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filterPrivacy="1"/>
  <xr:revisionPtr revIDLastSave="0" documentId="8_{82A03A15-8916-4AE4-8035-6DD6B21759E3}" xr6:coauthVersionLast="47" xr6:coauthVersionMax="47" xr10:uidLastSave="{00000000-0000-0000-0000-000000000000}"/>
  <bookViews>
    <workbookView xWindow="-120" yWindow="-120" windowWidth="20730" windowHeight="11160" tabRatio="728" firstSheet="2" activeTab="2" xr2:uid="{00000000-000D-0000-FFFF-FFFF00000000}"/>
  </bookViews>
  <sheets>
    <sheet name="Customer Names" sheetId="3" r:id="rId1"/>
    <sheet name="Medical Examinations" sheetId="2" r:id="rId2"/>
    <sheet name="Hospitalisation Details" sheetId="1" r:id="rId3"/>
    <sheet name="Healthcare" sheetId="4" r:id="rId4"/>
    <sheet name="Pivot Table" sheetId="7" r:id="rId5"/>
    <sheet name="Dashboard" sheetId="9" r:id="rId6"/>
  </sheets>
  <externalReferences>
    <externalReference r:id="rId7"/>
  </externalReferences>
  <definedNames>
    <definedName name="_xlnm._FilterDatabase" localSheetId="3" hidden="1">Healthcare!$A$1:$Q$2336</definedName>
    <definedName name="_xlnm._FilterDatabase" localSheetId="2" hidden="1">'Hospitalisation Details'!$A$1:$Q$2344</definedName>
    <definedName name="_xlnm._FilterDatabase" localSheetId="1" hidden="1">'Medical Examinations'!$J$1:$J$2336</definedName>
    <definedName name="Customer">'[1]Customer names'!$A$1:$E$2336</definedName>
    <definedName name="Hospital">'[1]Hosptitalisation details'!$A$1:$K$2344</definedName>
    <definedName name="m">'Hospitalisation Details'!$A$1:$Q$2344</definedName>
    <definedName name="Medical">'[1]Medical examination'!$A$1:$K$2336</definedName>
    <definedName name="Slicer_Diabetes_Status">#N/A</definedName>
    <definedName name="Slicer_Weight_Status">#N/A</definedName>
    <definedName name="v">'Hospitalisation Details'!$A$1:$Q$2344</definedName>
    <definedName name="vel">'Medical Examinations'!$A$1:$M$2336</definedName>
    <definedName name="vetri">'Customer Names'!$A$1:$E$2336</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2" i="1" l="1"/>
  <c r="L2" i="1"/>
  <c r="G2336" i="4"/>
  <c r="F2336" i="4"/>
  <c r="E2336" i="4"/>
  <c r="D2336" i="4"/>
  <c r="C2336" i="4"/>
  <c r="G2335" i="4"/>
  <c r="F2335" i="4"/>
  <c r="E2335" i="4"/>
  <c r="D2335" i="4"/>
  <c r="C2335" i="4"/>
  <c r="G2334" i="4"/>
  <c r="F2334" i="4"/>
  <c r="E2334" i="4"/>
  <c r="D2334" i="4"/>
  <c r="C2334" i="4"/>
  <c r="G2333" i="4"/>
  <c r="F2333" i="4"/>
  <c r="E2333" i="4"/>
  <c r="D2333" i="4"/>
  <c r="C2333" i="4"/>
  <c r="G2332" i="4"/>
  <c r="F2332" i="4"/>
  <c r="E2332" i="4"/>
  <c r="D2332" i="4"/>
  <c r="C2332" i="4"/>
  <c r="G2331" i="4"/>
  <c r="F2331" i="4"/>
  <c r="E2331" i="4"/>
  <c r="D2331" i="4"/>
  <c r="C2331" i="4"/>
  <c r="G2330" i="4"/>
  <c r="F2330" i="4"/>
  <c r="E2330" i="4"/>
  <c r="D2330" i="4"/>
  <c r="C2330" i="4"/>
  <c r="G2329" i="4"/>
  <c r="F2329" i="4"/>
  <c r="E2329" i="4"/>
  <c r="D2329" i="4"/>
  <c r="C2329" i="4"/>
  <c r="G2328" i="4"/>
  <c r="F2328" i="4"/>
  <c r="E2328" i="4"/>
  <c r="D2328" i="4"/>
  <c r="C2328" i="4"/>
  <c r="G2327" i="4"/>
  <c r="F2327" i="4"/>
  <c r="E2327" i="4"/>
  <c r="D2327" i="4"/>
  <c r="C2327" i="4"/>
  <c r="G2326" i="4"/>
  <c r="F2326" i="4"/>
  <c r="E2326" i="4"/>
  <c r="D2326" i="4"/>
  <c r="C2326" i="4"/>
  <c r="G2325" i="4"/>
  <c r="F2325" i="4"/>
  <c r="E2325" i="4"/>
  <c r="D2325" i="4"/>
  <c r="C2325" i="4"/>
  <c r="G2324" i="4"/>
  <c r="F2324" i="4"/>
  <c r="E2324" i="4"/>
  <c r="D2324" i="4"/>
  <c r="C2324" i="4"/>
  <c r="G2323" i="4"/>
  <c r="F2323" i="4"/>
  <c r="E2323" i="4"/>
  <c r="D2323" i="4"/>
  <c r="C2323" i="4"/>
  <c r="G2322" i="4"/>
  <c r="F2322" i="4"/>
  <c r="E2322" i="4"/>
  <c r="D2322" i="4"/>
  <c r="C2322" i="4"/>
  <c r="G2321" i="4"/>
  <c r="F2321" i="4"/>
  <c r="E2321" i="4"/>
  <c r="D2321" i="4"/>
  <c r="C2321" i="4"/>
  <c r="G2320" i="4"/>
  <c r="F2320" i="4"/>
  <c r="E2320" i="4"/>
  <c r="D2320" i="4"/>
  <c r="C2320" i="4"/>
  <c r="G2319" i="4"/>
  <c r="F2319" i="4"/>
  <c r="E2319" i="4"/>
  <c r="D2319" i="4"/>
  <c r="C2319" i="4"/>
  <c r="G2318" i="4"/>
  <c r="F2318" i="4"/>
  <c r="E2318" i="4"/>
  <c r="D2318" i="4"/>
  <c r="C2318" i="4"/>
  <c r="G2317" i="4"/>
  <c r="F2317" i="4"/>
  <c r="E2317" i="4"/>
  <c r="D2317" i="4"/>
  <c r="C2317" i="4"/>
  <c r="G2316" i="4"/>
  <c r="F2316" i="4"/>
  <c r="E2316" i="4"/>
  <c r="D2316" i="4"/>
  <c r="C2316" i="4"/>
  <c r="G2315" i="4"/>
  <c r="F2315" i="4"/>
  <c r="E2315" i="4"/>
  <c r="D2315" i="4"/>
  <c r="C2315" i="4"/>
  <c r="G2314" i="4"/>
  <c r="F2314" i="4"/>
  <c r="E2314" i="4"/>
  <c r="D2314" i="4"/>
  <c r="C2314" i="4"/>
  <c r="G2313" i="4"/>
  <c r="F2313" i="4"/>
  <c r="E2313" i="4"/>
  <c r="D2313" i="4"/>
  <c r="C2313" i="4"/>
  <c r="G2312" i="4"/>
  <c r="F2312" i="4"/>
  <c r="E2312" i="4"/>
  <c r="D2312" i="4"/>
  <c r="C2312" i="4"/>
  <c r="G2311" i="4"/>
  <c r="F2311" i="4"/>
  <c r="E2311" i="4"/>
  <c r="D2311" i="4"/>
  <c r="C2311" i="4"/>
  <c r="G2310" i="4"/>
  <c r="F2310" i="4"/>
  <c r="E2310" i="4"/>
  <c r="D2310" i="4"/>
  <c r="C2310" i="4"/>
  <c r="G2309" i="4"/>
  <c r="F2309" i="4"/>
  <c r="E2309" i="4"/>
  <c r="D2309" i="4"/>
  <c r="C2309" i="4"/>
  <c r="G2308" i="4"/>
  <c r="F2308" i="4"/>
  <c r="E2308" i="4"/>
  <c r="D2308" i="4"/>
  <c r="C2308" i="4"/>
  <c r="G2307" i="4"/>
  <c r="F2307" i="4"/>
  <c r="E2307" i="4"/>
  <c r="D2307" i="4"/>
  <c r="C2307" i="4"/>
  <c r="G2306" i="4"/>
  <c r="F2306" i="4"/>
  <c r="E2306" i="4"/>
  <c r="D2306" i="4"/>
  <c r="C2306" i="4"/>
  <c r="G2305" i="4"/>
  <c r="F2305" i="4"/>
  <c r="E2305" i="4"/>
  <c r="D2305" i="4"/>
  <c r="C2305" i="4"/>
  <c r="G2304" i="4"/>
  <c r="F2304" i="4"/>
  <c r="E2304" i="4"/>
  <c r="D2304" i="4"/>
  <c r="C2304" i="4"/>
  <c r="G2303" i="4"/>
  <c r="F2303" i="4"/>
  <c r="E2303" i="4"/>
  <c r="D2303" i="4"/>
  <c r="C2303" i="4"/>
  <c r="G2302" i="4"/>
  <c r="F2302" i="4"/>
  <c r="E2302" i="4"/>
  <c r="D2302" i="4"/>
  <c r="C2302" i="4"/>
  <c r="G2301" i="4"/>
  <c r="F2301" i="4"/>
  <c r="E2301" i="4"/>
  <c r="D2301" i="4"/>
  <c r="C2301" i="4"/>
  <c r="G2300" i="4"/>
  <c r="F2300" i="4"/>
  <c r="E2300" i="4"/>
  <c r="D2300" i="4"/>
  <c r="C2300" i="4"/>
  <c r="G2299" i="4"/>
  <c r="F2299" i="4"/>
  <c r="E2299" i="4"/>
  <c r="D2299" i="4"/>
  <c r="C2299" i="4"/>
  <c r="G2298" i="4"/>
  <c r="F2298" i="4"/>
  <c r="E2298" i="4"/>
  <c r="D2298" i="4"/>
  <c r="C2298" i="4"/>
  <c r="G2297" i="4"/>
  <c r="F2297" i="4"/>
  <c r="E2297" i="4"/>
  <c r="D2297" i="4"/>
  <c r="C2297" i="4"/>
  <c r="G2296" i="4"/>
  <c r="F2296" i="4"/>
  <c r="E2296" i="4"/>
  <c r="D2296" i="4"/>
  <c r="C2296" i="4"/>
  <c r="G2295" i="4"/>
  <c r="F2295" i="4"/>
  <c r="E2295" i="4"/>
  <c r="D2295" i="4"/>
  <c r="C2295" i="4"/>
  <c r="G2294" i="4"/>
  <c r="F2294" i="4"/>
  <c r="E2294" i="4"/>
  <c r="D2294" i="4"/>
  <c r="C2294" i="4"/>
  <c r="G2293" i="4"/>
  <c r="F2293" i="4"/>
  <c r="E2293" i="4"/>
  <c r="D2293" i="4"/>
  <c r="C2293" i="4"/>
  <c r="G2292" i="4"/>
  <c r="F2292" i="4"/>
  <c r="E2292" i="4"/>
  <c r="D2292" i="4"/>
  <c r="C2292" i="4"/>
  <c r="G2291" i="4"/>
  <c r="F2291" i="4"/>
  <c r="E2291" i="4"/>
  <c r="D2291" i="4"/>
  <c r="C2291" i="4"/>
  <c r="G2290" i="4"/>
  <c r="F2290" i="4"/>
  <c r="E2290" i="4"/>
  <c r="D2290" i="4"/>
  <c r="C2290" i="4"/>
  <c r="G2289" i="4"/>
  <c r="F2289" i="4"/>
  <c r="E2289" i="4"/>
  <c r="D2289" i="4"/>
  <c r="C2289" i="4"/>
  <c r="G2288" i="4"/>
  <c r="F2288" i="4"/>
  <c r="E2288" i="4"/>
  <c r="D2288" i="4"/>
  <c r="C2288" i="4"/>
  <c r="G2287" i="4"/>
  <c r="F2287" i="4"/>
  <c r="E2287" i="4"/>
  <c r="D2287" i="4"/>
  <c r="C2287" i="4"/>
  <c r="G2286" i="4"/>
  <c r="F2286" i="4"/>
  <c r="E2286" i="4"/>
  <c r="D2286" i="4"/>
  <c r="C2286" i="4"/>
  <c r="G2285" i="4"/>
  <c r="F2285" i="4"/>
  <c r="E2285" i="4"/>
  <c r="D2285" i="4"/>
  <c r="C2285" i="4"/>
  <c r="G2284" i="4"/>
  <c r="F2284" i="4"/>
  <c r="E2284" i="4"/>
  <c r="D2284" i="4"/>
  <c r="C2284" i="4"/>
  <c r="G2283" i="4"/>
  <c r="F2283" i="4"/>
  <c r="E2283" i="4"/>
  <c r="D2283" i="4"/>
  <c r="C2283" i="4"/>
  <c r="G2282" i="4"/>
  <c r="F2282" i="4"/>
  <c r="E2282" i="4"/>
  <c r="D2282" i="4"/>
  <c r="C2282" i="4"/>
  <c r="G2281" i="4"/>
  <c r="F2281" i="4"/>
  <c r="E2281" i="4"/>
  <c r="D2281" i="4"/>
  <c r="C2281" i="4"/>
  <c r="G2280" i="4"/>
  <c r="F2280" i="4"/>
  <c r="E2280" i="4"/>
  <c r="D2280" i="4"/>
  <c r="C2280" i="4"/>
  <c r="G2279" i="4"/>
  <c r="F2279" i="4"/>
  <c r="E2279" i="4"/>
  <c r="D2279" i="4"/>
  <c r="C2279" i="4"/>
  <c r="G2278" i="4"/>
  <c r="F2278" i="4"/>
  <c r="E2278" i="4"/>
  <c r="D2278" i="4"/>
  <c r="C2278" i="4"/>
  <c r="G2277" i="4"/>
  <c r="F2277" i="4"/>
  <c r="E2277" i="4"/>
  <c r="D2277" i="4"/>
  <c r="C2277" i="4"/>
  <c r="G2276" i="4"/>
  <c r="F2276" i="4"/>
  <c r="E2276" i="4"/>
  <c r="D2276" i="4"/>
  <c r="C2276" i="4"/>
  <c r="G2275" i="4"/>
  <c r="F2275" i="4"/>
  <c r="E2275" i="4"/>
  <c r="D2275" i="4"/>
  <c r="C2275" i="4"/>
  <c r="G2274" i="4"/>
  <c r="F2274" i="4"/>
  <c r="E2274" i="4"/>
  <c r="D2274" i="4"/>
  <c r="C2274" i="4"/>
  <c r="G2273" i="4"/>
  <c r="F2273" i="4"/>
  <c r="E2273" i="4"/>
  <c r="D2273" i="4"/>
  <c r="C2273" i="4"/>
  <c r="G2272" i="4"/>
  <c r="F2272" i="4"/>
  <c r="E2272" i="4"/>
  <c r="D2272" i="4"/>
  <c r="C2272" i="4"/>
  <c r="G2271" i="4"/>
  <c r="F2271" i="4"/>
  <c r="E2271" i="4"/>
  <c r="D2271" i="4"/>
  <c r="C2271" i="4"/>
  <c r="G2270" i="4"/>
  <c r="F2270" i="4"/>
  <c r="E2270" i="4"/>
  <c r="D2270" i="4"/>
  <c r="C2270" i="4"/>
  <c r="G2269" i="4"/>
  <c r="F2269" i="4"/>
  <c r="E2269" i="4"/>
  <c r="D2269" i="4"/>
  <c r="C2269" i="4"/>
  <c r="G2268" i="4"/>
  <c r="F2268" i="4"/>
  <c r="E2268" i="4"/>
  <c r="D2268" i="4"/>
  <c r="C2268" i="4"/>
  <c r="G2267" i="4"/>
  <c r="F2267" i="4"/>
  <c r="E2267" i="4"/>
  <c r="D2267" i="4"/>
  <c r="C2267" i="4"/>
  <c r="G2266" i="4"/>
  <c r="F2266" i="4"/>
  <c r="E2266" i="4"/>
  <c r="D2266" i="4"/>
  <c r="C2266" i="4"/>
  <c r="G2265" i="4"/>
  <c r="F2265" i="4"/>
  <c r="E2265" i="4"/>
  <c r="D2265" i="4"/>
  <c r="C2265" i="4"/>
  <c r="G2264" i="4"/>
  <c r="F2264" i="4"/>
  <c r="E2264" i="4"/>
  <c r="D2264" i="4"/>
  <c r="C2264" i="4"/>
  <c r="G2263" i="4"/>
  <c r="F2263" i="4"/>
  <c r="E2263" i="4"/>
  <c r="D2263" i="4"/>
  <c r="C2263" i="4"/>
  <c r="G2262" i="4"/>
  <c r="F2262" i="4"/>
  <c r="E2262" i="4"/>
  <c r="D2262" i="4"/>
  <c r="C2262" i="4"/>
  <c r="G2261" i="4"/>
  <c r="F2261" i="4"/>
  <c r="E2261" i="4"/>
  <c r="D2261" i="4"/>
  <c r="C2261" i="4"/>
  <c r="G2260" i="4"/>
  <c r="F2260" i="4"/>
  <c r="E2260" i="4"/>
  <c r="D2260" i="4"/>
  <c r="C2260" i="4"/>
  <c r="G2259" i="4"/>
  <c r="F2259" i="4"/>
  <c r="E2259" i="4"/>
  <c r="D2259" i="4"/>
  <c r="C2259" i="4"/>
  <c r="G2258" i="4"/>
  <c r="F2258" i="4"/>
  <c r="E2258" i="4"/>
  <c r="D2258" i="4"/>
  <c r="C2258" i="4"/>
  <c r="G2257" i="4"/>
  <c r="F2257" i="4"/>
  <c r="E2257" i="4"/>
  <c r="D2257" i="4"/>
  <c r="C2257" i="4"/>
  <c r="G2256" i="4"/>
  <c r="F2256" i="4"/>
  <c r="E2256" i="4"/>
  <c r="D2256" i="4"/>
  <c r="C2256" i="4"/>
  <c r="G2255" i="4"/>
  <c r="F2255" i="4"/>
  <c r="E2255" i="4"/>
  <c r="D2255" i="4"/>
  <c r="C2255" i="4"/>
  <c r="G2254" i="4"/>
  <c r="F2254" i="4"/>
  <c r="E2254" i="4"/>
  <c r="D2254" i="4"/>
  <c r="C2254" i="4"/>
  <c r="G2253" i="4"/>
  <c r="F2253" i="4"/>
  <c r="E2253" i="4"/>
  <c r="D2253" i="4"/>
  <c r="C2253" i="4"/>
  <c r="G2252" i="4"/>
  <c r="F2252" i="4"/>
  <c r="E2252" i="4"/>
  <c r="D2252" i="4"/>
  <c r="C2252" i="4"/>
  <c r="G2251" i="4"/>
  <c r="F2251" i="4"/>
  <c r="E2251" i="4"/>
  <c r="D2251" i="4"/>
  <c r="C2251" i="4"/>
  <c r="G2250" i="4"/>
  <c r="F2250" i="4"/>
  <c r="E2250" i="4"/>
  <c r="D2250" i="4"/>
  <c r="C2250" i="4"/>
  <c r="G2249" i="4"/>
  <c r="F2249" i="4"/>
  <c r="E2249" i="4"/>
  <c r="D2249" i="4"/>
  <c r="C2249" i="4"/>
  <c r="G2248" i="4"/>
  <c r="F2248" i="4"/>
  <c r="E2248" i="4"/>
  <c r="D2248" i="4"/>
  <c r="C2248" i="4"/>
  <c r="G2247" i="4"/>
  <c r="F2247" i="4"/>
  <c r="E2247" i="4"/>
  <c r="D2247" i="4"/>
  <c r="C2247" i="4"/>
  <c r="G2246" i="4"/>
  <c r="F2246" i="4"/>
  <c r="E2246" i="4"/>
  <c r="D2246" i="4"/>
  <c r="C2246" i="4"/>
  <c r="G2245" i="4"/>
  <c r="F2245" i="4"/>
  <c r="E2245" i="4"/>
  <c r="D2245" i="4"/>
  <c r="C2245" i="4"/>
  <c r="G2244" i="4"/>
  <c r="F2244" i="4"/>
  <c r="E2244" i="4"/>
  <c r="D2244" i="4"/>
  <c r="C2244" i="4"/>
  <c r="G2243" i="4"/>
  <c r="F2243" i="4"/>
  <c r="E2243" i="4"/>
  <c r="D2243" i="4"/>
  <c r="C2243" i="4"/>
  <c r="G2242" i="4"/>
  <c r="F2242" i="4"/>
  <c r="E2242" i="4"/>
  <c r="D2242" i="4"/>
  <c r="C2242" i="4"/>
  <c r="G2241" i="4"/>
  <c r="F2241" i="4"/>
  <c r="E2241" i="4"/>
  <c r="D2241" i="4"/>
  <c r="C2241" i="4"/>
  <c r="G2240" i="4"/>
  <c r="F2240" i="4"/>
  <c r="E2240" i="4"/>
  <c r="D2240" i="4"/>
  <c r="C2240" i="4"/>
  <c r="G2239" i="4"/>
  <c r="F2239" i="4"/>
  <c r="E2239" i="4"/>
  <c r="D2239" i="4"/>
  <c r="C2239" i="4"/>
  <c r="G2238" i="4"/>
  <c r="F2238" i="4"/>
  <c r="E2238" i="4"/>
  <c r="D2238" i="4"/>
  <c r="C2238" i="4"/>
  <c r="G2237" i="4"/>
  <c r="F2237" i="4"/>
  <c r="E2237" i="4"/>
  <c r="D2237" i="4"/>
  <c r="C2237" i="4"/>
  <c r="G2236" i="4"/>
  <c r="F2236" i="4"/>
  <c r="E2236" i="4"/>
  <c r="D2236" i="4"/>
  <c r="C2236" i="4"/>
  <c r="G2235" i="4"/>
  <c r="F2235" i="4"/>
  <c r="E2235" i="4"/>
  <c r="D2235" i="4"/>
  <c r="C2235" i="4"/>
  <c r="G2234" i="4"/>
  <c r="F2234" i="4"/>
  <c r="E2234" i="4"/>
  <c r="D2234" i="4"/>
  <c r="C2234" i="4"/>
  <c r="G2233" i="4"/>
  <c r="F2233" i="4"/>
  <c r="E2233" i="4"/>
  <c r="D2233" i="4"/>
  <c r="C2233" i="4"/>
  <c r="G2232" i="4"/>
  <c r="F2232" i="4"/>
  <c r="E2232" i="4"/>
  <c r="D2232" i="4"/>
  <c r="C2232" i="4"/>
  <c r="G2231" i="4"/>
  <c r="F2231" i="4"/>
  <c r="E2231" i="4"/>
  <c r="D2231" i="4"/>
  <c r="C2231" i="4"/>
  <c r="G2230" i="4"/>
  <c r="F2230" i="4"/>
  <c r="E2230" i="4"/>
  <c r="D2230" i="4"/>
  <c r="C2230" i="4"/>
  <c r="G2229" i="4"/>
  <c r="F2229" i="4"/>
  <c r="E2229" i="4"/>
  <c r="D2229" i="4"/>
  <c r="C2229" i="4"/>
  <c r="G2228" i="4"/>
  <c r="F2228" i="4"/>
  <c r="E2228" i="4"/>
  <c r="D2228" i="4"/>
  <c r="C2228" i="4"/>
  <c r="G2227" i="4"/>
  <c r="F2227" i="4"/>
  <c r="E2227" i="4"/>
  <c r="D2227" i="4"/>
  <c r="C2227" i="4"/>
  <c r="G2226" i="4"/>
  <c r="F2226" i="4"/>
  <c r="E2226" i="4"/>
  <c r="D2226" i="4"/>
  <c r="C2226" i="4"/>
  <c r="G2225" i="4"/>
  <c r="F2225" i="4"/>
  <c r="E2225" i="4"/>
  <c r="D2225" i="4"/>
  <c r="C2225" i="4"/>
  <c r="G2224" i="4"/>
  <c r="F2224" i="4"/>
  <c r="E2224" i="4"/>
  <c r="D2224" i="4"/>
  <c r="C2224" i="4"/>
  <c r="G2223" i="4"/>
  <c r="F2223" i="4"/>
  <c r="E2223" i="4"/>
  <c r="D2223" i="4"/>
  <c r="C2223" i="4"/>
  <c r="G2222" i="4"/>
  <c r="F2222" i="4"/>
  <c r="E2222" i="4"/>
  <c r="D2222" i="4"/>
  <c r="C2222" i="4"/>
  <c r="G2221" i="4"/>
  <c r="F2221" i="4"/>
  <c r="E2221" i="4"/>
  <c r="D2221" i="4"/>
  <c r="C2221" i="4"/>
  <c r="G2220" i="4"/>
  <c r="F2220" i="4"/>
  <c r="E2220" i="4"/>
  <c r="D2220" i="4"/>
  <c r="C2220" i="4"/>
  <c r="G2219" i="4"/>
  <c r="F2219" i="4"/>
  <c r="E2219" i="4"/>
  <c r="D2219" i="4"/>
  <c r="C2219" i="4"/>
  <c r="G2218" i="4"/>
  <c r="F2218" i="4"/>
  <c r="E2218" i="4"/>
  <c r="D2218" i="4"/>
  <c r="C2218" i="4"/>
  <c r="G2217" i="4"/>
  <c r="F2217" i="4"/>
  <c r="E2217" i="4"/>
  <c r="D2217" i="4"/>
  <c r="C2217" i="4"/>
  <c r="G2216" i="4"/>
  <c r="F2216" i="4"/>
  <c r="E2216" i="4"/>
  <c r="D2216" i="4"/>
  <c r="C2216" i="4"/>
  <c r="G2215" i="4"/>
  <c r="F2215" i="4"/>
  <c r="E2215" i="4"/>
  <c r="D2215" i="4"/>
  <c r="C2215" i="4"/>
  <c r="G2214" i="4"/>
  <c r="F2214" i="4"/>
  <c r="E2214" i="4"/>
  <c r="D2214" i="4"/>
  <c r="C2214" i="4"/>
  <c r="G2213" i="4"/>
  <c r="F2213" i="4"/>
  <c r="E2213" i="4"/>
  <c r="D2213" i="4"/>
  <c r="C2213" i="4"/>
  <c r="G2212" i="4"/>
  <c r="F2212" i="4"/>
  <c r="E2212" i="4"/>
  <c r="D2212" i="4"/>
  <c r="C2212" i="4"/>
  <c r="G2211" i="4"/>
  <c r="F2211" i="4"/>
  <c r="E2211" i="4"/>
  <c r="D2211" i="4"/>
  <c r="C2211" i="4"/>
  <c r="G2210" i="4"/>
  <c r="F2210" i="4"/>
  <c r="E2210" i="4"/>
  <c r="D2210" i="4"/>
  <c r="C2210" i="4"/>
  <c r="G2209" i="4"/>
  <c r="F2209" i="4"/>
  <c r="E2209" i="4"/>
  <c r="D2209" i="4"/>
  <c r="C2209" i="4"/>
  <c r="G2208" i="4"/>
  <c r="F2208" i="4"/>
  <c r="E2208" i="4"/>
  <c r="D2208" i="4"/>
  <c r="C2208" i="4"/>
  <c r="G2207" i="4"/>
  <c r="F2207" i="4"/>
  <c r="E2207" i="4"/>
  <c r="D2207" i="4"/>
  <c r="C2207" i="4"/>
  <c r="G2206" i="4"/>
  <c r="F2206" i="4"/>
  <c r="E2206" i="4"/>
  <c r="D2206" i="4"/>
  <c r="C2206" i="4"/>
  <c r="G2205" i="4"/>
  <c r="F2205" i="4"/>
  <c r="E2205" i="4"/>
  <c r="D2205" i="4"/>
  <c r="C2205" i="4"/>
  <c r="G2204" i="4"/>
  <c r="F2204" i="4"/>
  <c r="E2204" i="4"/>
  <c r="D2204" i="4"/>
  <c r="C2204" i="4"/>
  <c r="G2203" i="4"/>
  <c r="F2203" i="4"/>
  <c r="E2203" i="4"/>
  <c r="D2203" i="4"/>
  <c r="C2203" i="4"/>
  <c r="G2202" i="4"/>
  <c r="F2202" i="4"/>
  <c r="E2202" i="4"/>
  <c r="D2202" i="4"/>
  <c r="C2202" i="4"/>
  <c r="G2201" i="4"/>
  <c r="F2201" i="4"/>
  <c r="E2201" i="4"/>
  <c r="D2201" i="4"/>
  <c r="C2201" i="4"/>
  <c r="G2200" i="4"/>
  <c r="F2200" i="4"/>
  <c r="E2200" i="4"/>
  <c r="D2200" i="4"/>
  <c r="C2200" i="4"/>
  <c r="G2199" i="4"/>
  <c r="F2199" i="4"/>
  <c r="E2199" i="4"/>
  <c r="D2199" i="4"/>
  <c r="C2199" i="4"/>
  <c r="G2198" i="4"/>
  <c r="F2198" i="4"/>
  <c r="E2198" i="4"/>
  <c r="D2198" i="4"/>
  <c r="C2198" i="4"/>
  <c r="G2197" i="4"/>
  <c r="F2197" i="4"/>
  <c r="E2197" i="4"/>
  <c r="D2197" i="4"/>
  <c r="C2197" i="4"/>
  <c r="G2196" i="4"/>
  <c r="F2196" i="4"/>
  <c r="E2196" i="4"/>
  <c r="D2196" i="4"/>
  <c r="C2196" i="4"/>
  <c r="G2195" i="4"/>
  <c r="F2195" i="4"/>
  <c r="E2195" i="4"/>
  <c r="D2195" i="4"/>
  <c r="C2195" i="4"/>
  <c r="G2194" i="4"/>
  <c r="F2194" i="4"/>
  <c r="E2194" i="4"/>
  <c r="D2194" i="4"/>
  <c r="C2194" i="4"/>
  <c r="G2193" i="4"/>
  <c r="F2193" i="4"/>
  <c r="E2193" i="4"/>
  <c r="D2193" i="4"/>
  <c r="C2193" i="4"/>
  <c r="G2192" i="4"/>
  <c r="F2192" i="4"/>
  <c r="E2192" i="4"/>
  <c r="D2192" i="4"/>
  <c r="C2192" i="4"/>
  <c r="G2191" i="4"/>
  <c r="F2191" i="4"/>
  <c r="E2191" i="4"/>
  <c r="D2191" i="4"/>
  <c r="C2191" i="4"/>
  <c r="G2190" i="4"/>
  <c r="F2190" i="4"/>
  <c r="E2190" i="4"/>
  <c r="D2190" i="4"/>
  <c r="C2190" i="4"/>
  <c r="G2189" i="4"/>
  <c r="F2189" i="4"/>
  <c r="E2189" i="4"/>
  <c r="D2189" i="4"/>
  <c r="C2189" i="4"/>
  <c r="G2188" i="4"/>
  <c r="F2188" i="4"/>
  <c r="E2188" i="4"/>
  <c r="D2188" i="4"/>
  <c r="C2188" i="4"/>
  <c r="G2187" i="4"/>
  <c r="F2187" i="4"/>
  <c r="E2187" i="4"/>
  <c r="D2187" i="4"/>
  <c r="C2187" i="4"/>
  <c r="G2186" i="4"/>
  <c r="F2186" i="4"/>
  <c r="E2186" i="4"/>
  <c r="D2186" i="4"/>
  <c r="C2186" i="4"/>
  <c r="G2185" i="4"/>
  <c r="F2185" i="4"/>
  <c r="E2185" i="4"/>
  <c r="D2185" i="4"/>
  <c r="C2185" i="4"/>
  <c r="G2184" i="4"/>
  <c r="F2184" i="4"/>
  <c r="E2184" i="4"/>
  <c r="D2184" i="4"/>
  <c r="C2184" i="4"/>
  <c r="G2183" i="4"/>
  <c r="F2183" i="4"/>
  <c r="E2183" i="4"/>
  <c r="D2183" i="4"/>
  <c r="C2183" i="4"/>
  <c r="G2182" i="4"/>
  <c r="F2182" i="4"/>
  <c r="E2182" i="4"/>
  <c r="D2182" i="4"/>
  <c r="C2182" i="4"/>
  <c r="G2181" i="4"/>
  <c r="F2181" i="4"/>
  <c r="E2181" i="4"/>
  <c r="D2181" i="4"/>
  <c r="C2181" i="4"/>
  <c r="G2180" i="4"/>
  <c r="F2180" i="4"/>
  <c r="E2180" i="4"/>
  <c r="D2180" i="4"/>
  <c r="C2180" i="4"/>
  <c r="G2179" i="4"/>
  <c r="F2179" i="4"/>
  <c r="E2179" i="4"/>
  <c r="D2179" i="4"/>
  <c r="C2179" i="4"/>
  <c r="G2178" i="4"/>
  <c r="F2178" i="4"/>
  <c r="E2178" i="4"/>
  <c r="D2178" i="4"/>
  <c r="C2178" i="4"/>
  <c r="G2177" i="4"/>
  <c r="F2177" i="4"/>
  <c r="E2177" i="4"/>
  <c r="D2177" i="4"/>
  <c r="C2177" i="4"/>
  <c r="G2176" i="4"/>
  <c r="F2176" i="4"/>
  <c r="E2176" i="4"/>
  <c r="D2176" i="4"/>
  <c r="C2176" i="4"/>
  <c r="G2175" i="4"/>
  <c r="F2175" i="4"/>
  <c r="E2175" i="4"/>
  <c r="D2175" i="4"/>
  <c r="C2175" i="4"/>
  <c r="G2174" i="4"/>
  <c r="F2174" i="4"/>
  <c r="E2174" i="4"/>
  <c r="D2174" i="4"/>
  <c r="C2174" i="4"/>
  <c r="G2173" i="4"/>
  <c r="F2173" i="4"/>
  <c r="E2173" i="4"/>
  <c r="D2173" i="4"/>
  <c r="C2173" i="4"/>
  <c r="G2172" i="4"/>
  <c r="F2172" i="4"/>
  <c r="E2172" i="4"/>
  <c r="D2172" i="4"/>
  <c r="C2172" i="4"/>
  <c r="G2171" i="4"/>
  <c r="F2171" i="4"/>
  <c r="E2171" i="4"/>
  <c r="D2171" i="4"/>
  <c r="C2171" i="4"/>
  <c r="G2170" i="4"/>
  <c r="F2170" i="4"/>
  <c r="E2170" i="4"/>
  <c r="D2170" i="4"/>
  <c r="C2170" i="4"/>
  <c r="G2169" i="4"/>
  <c r="F2169" i="4"/>
  <c r="E2169" i="4"/>
  <c r="D2169" i="4"/>
  <c r="C2169" i="4"/>
  <c r="G2168" i="4"/>
  <c r="F2168" i="4"/>
  <c r="E2168" i="4"/>
  <c r="D2168" i="4"/>
  <c r="C2168" i="4"/>
  <c r="G2167" i="4"/>
  <c r="F2167" i="4"/>
  <c r="E2167" i="4"/>
  <c r="D2167" i="4"/>
  <c r="C2167" i="4"/>
  <c r="G2166" i="4"/>
  <c r="F2166" i="4"/>
  <c r="E2166" i="4"/>
  <c r="D2166" i="4"/>
  <c r="C2166" i="4"/>
  <c r="G2165" i="4"/>
  <c r="F2165" i="4"/>
  <c r="E2165" i="4"/>
  <c r="D2165" i="4"/>
  <c r="C2165" i="4"/>
  <c r="G2164" i="4"/>
  <c r="F2164" i="4"/>
  <c r="E2164" i="4"/>
  <c r="D2164" i="4"/>
  <c r="C2164" i="4"/>
  <c r="G2163" i="4"/>
  <c r="F2163" i="4"/>
  <c r="E2163" i="4"/>
  <c r="D2163" i="4"/>
  <c r="C2163" i="4"/>
  <c r="G2162" i="4"/>
  <c r="F2162" i="4"/>
  <c r="E2162" i="4"/>
  <c r="D2162" i="4"/>
  <c r="C2162" i="4"/>
  <c r="G2161" i="4"/>
  <c r="F2161" i="4"/>
  <c r="E2161" i="4"/>
  <c r="D2161" i="4"/>
  <c r="C2161" i="4"/>
  <c r="G2160" i="4"/>
  <c r="F2160" i="4"/>
  <c r="E2160" i="4"/>
  <c r="D2160" i="4"/>
  <c r="C2160" i="4"/>
  <c r="G2159" i="4"/>
  <c r="F2159" i="4"/>
  <c r="E2159" i="4"/>
  <c r="D2159" i="4"/>
  <c r="C2159" i="4"/>
  <c r="G2158" i="4"/>
  <c r="F2158" i="4"/>
  <c r="E2158" i="4"/>
  <c r="D2158" i="4"/>
  <c r="C2158" i="4"/>
  <c r="G2157" i="4"/>
  <c r="F2157" i="4"/>
  <c r="E2157" i="4"/>
  <c r="D2157" i="4"/>
  <c r="C2157" i="4"/>
  <c r="G2156" i="4"/>
  <c r="F2156" i="4"/>
  <c r="E2156" i="4"/>
  <c r="D2156" i="4"/>
  <c r="C2156" i="4"/>
  <c r="G2155" i="4"/>
  <c r="F2155" i="4"/>
  <c r="E2155" i="4"/>
  <c r="D2155" i="4"/>
  <c r="C2155" i="4"/>
  <c r="G2154" i="4"/>
  <c r="F2154" i="4"/>
  <c r="E2154" i="4"/>
  <c r="D2154" i="4"/>
  <c r="C2154" i="4"/>
  <c r="G2153" i="4"/>
  <c r="F2153" i="4"/>
  <c r="E2153" i="4"/>
  <c r="D2153" i="4"/>
  <c r="C2153" i="4"/>
  <c r="G2152" i="4"/>
  <c r="F2152" i="4"/>
  <c r="E2152" i="4"/>
  <c r="D2152" i="4"/>
  <c r="C2152" i="4"/>
  <c r="G2151" i="4"/>
  <c r="F2151" i="4"/>
  <c r="E2151" i="4"/>
  <c r="D2151" i="4"/>
  <c r="C2151" i="4"/>
  <c r="G2150" i="4"/>
  <c r="F2150" i="4"/>
  <c r="E2150" i="4"/>
  <c r="D2150" i="4"/>
  <c r="C2150" i="4"/>
  <c r="G2149" i="4"/>
  <c r="F2149" i="4"/>
  <c r="E2149" i="4"/>
  <c r="D2149" i="4"/>
  <c r="C2149" i="4"/>
  <c r="G2148" i="4"/>
  <c r="F2148" i="4"/>
  <c r="E2148" i="4"/>
  <c r="D2148" i="4"/>
  <c r="C2148" i="4"/>
  <c r="G2147" i="4"/>
  <c r="F2147" i="4"/>
  <c r="E2147" i="4"/>
  <c r="D2147" i="4"/>
  <c r="C2147" i="4"/>
  <c r="G2146" i="4"/>
  <c r="F2146" i="4"/>
  <c r="E2146" i="4"/>
  <c r="D2146" i="4"/>
  <c r="C2146" i="4"/>
  <c r="G2145" i="4"/>
  <c r="F2145" i="4"/>
  <c r="E2145" i="4"/>
  <c r="D2145" i="4"/>
  <c r="C2145" i="4"/>
  <c r="G2144" i="4"/>
  <c r="F2144" i="4"/>
  <c r="E2144" i="4"/>
  <c r="D2144" i="4"/>
  <c r="C2144" i="4"/>
  <c r="G2143" i="4"/>
  <c r="F2143" i="4"/>
  <c r="E2143" i="4"/>
  <c r="D2143" i="4"/>
  <c r="C2143" i="4"/>
  <c r="G2142" i="4"/>
  <c r="F2142" i="4"/>
  <c r="E2142" i="4"/>
  <c r="D2142" i="4"/>
  <c r="C2142" i="4"/>
  <c r="G2141" i="4"/>
  <c r="F2141" i="4"/>
  <c r="E2141" i="4"/>
  <c r="D2141" i="4"/>
  <c r="C2141" i="4"/>
  <c r="G2140" i="4"/>
  <c r="F2140" i="4"/>
  <c r="E2140" i="4"/>
  <c r="D2140" i="4"/>
  <c r="C2140" i="4"/>
  <c r="G2139" i="4"/>
  <c r="F2139" i="4"/>
  <c r="E2139" i="4"/>
  <c r="D2139" i="4"/>
  <c r="C2139" i="4"/>
  <c r="G2138" i="4"/>
  <c r="F2138" i="4"/>
  <c r="E2138" i="4"/>
  <c r="D2138" i="4"/>
  <c r="C2138" i="4"/>
  <c r="G2137" i="4"/>
  <c r="F2137" i="4"/>
  <c r="E2137" i="4"/>
  <c r="D2137" i="4"/>
  <c r="C2137" i="4"/>
  <c r="G2136" i="4"/>
  <c r="F2136" i="4"/>
  <c r="E2136" i="4"/>
  <c r="D2136" i="4"/>
  <c r="C2136" i="4"/>
  <c r="G2135" i="4"/>
  <c r="F2135" i="4"/>
  <c r="E2135" i="4"/>
  <c r="D2135" i="4"/>
  <c r="C2135" i="4"/>
  <c r="G2134" i="4"/>
  <c r="F2134" i="4"/>
  <c r="E2134" i="4"/>
  <c r="D2134" i="4"/>
  <c r="C2134" i="4"/>
  <c r="G2133" i="4"/>
  <c r="F2133" i="4"/>
  <c r="E2133" i="4"/>
  <c r="D2133" i="4"/>
  <c r="C2133" i="4"/>
  <c r="G2132" i="4"/>
  <c r="F2132" i="4"/>
  <c r="E2132" i="4"/>
  <c r="D2132" i="4"/>
  <c r="C2132" i="4"/>
  <c r="G2131" i="4"/>
  <c r="F2131" i="4"/>
  <c r="E2131" i="4"/>
  <c r="D2131" i="4"/>
  <c r="C2131" i="4"/>
  <c r="G2130" i="4"/>
  <c r="F2130" i="4"/>
  <c r="E2130" i="4"/>
  <c r="D2130" i="4"/>
  <c r="C2130" i="4"/>
  <c r="G2129" i="4"/>
  <c r="F2129" i="4"/>
  <c r="E2129" i="4"/>
  <c r="D2129" i="4"/>
  <c r="C2129" i="4"/>
  <c r="G2128" i="4"/>
  <c r="F2128" i="4"/>
  <c r="E2128" i="4"/>
  <c r="D2128" i="4"/>
  <c r="C2128" i="4"/>
  <c r="G2127" i="4"/>
  <c r="F2127" i="4"/>
  <c r="E2127" i="4"/>
  <c r="D2127" i="4"/>
  <c r="C2127" i="4"/>
  <c r="G2126" i="4"/>
  <c r="F2126" i="4"/>
  <c r="E2126" i="4"/>
  <c r="D2126" i="4"/>
  <c r="C2126" i="4"/>
  <c r="G2125" i="4"/>
  <c r="F2125" i="4"/>
  <c r="E2125" i="4"/>
  <c r="D2125" i="4"/>
  <c r="C2125" i="4"/>
  <c r="G2124" i="4"/>
  <c r="F2124" i="4"/>
  <c r="E2124" i="4"/>
  <c r="D2124" i="4"/>
  <c r="C2124" i="4"/>
  <c r="G2123" i="4"/>
  <c r="F2123" i="4"/>
  <c r="E2123" i="4"/>
  <c r="D2123" i="4"/>
  <c r="C2123" i="4"/>
  <c r="G2122" i="4"/>
  <c r="F2122" i="4"/>
  <c r="E2122" i="4"/>
  <c r="D2122" i="4"/>
  <c r="C2122" i="4"/>
  <c r="G2121" i="4"/>
  <c r="F2121" i="4"/>
  <c r="E2121" i="4"/>
  <c r="D2121" i="4"/>
  <c r="C2121" i="4"/>
  <c r="G2120" i="4"/>
  <c r="F2120" i="4"/>
  <c r="E2120" i="4"/>
  <c r="D2120" i="4"/>
  <c r="C2120" i="4"/>
  <c r="G2119" i="4"/>
  <c r="F2119" i="4"/>
  <c r="E2119" i="4"/>
  <c r="D2119" i="4"/>
  <c r="C2119" i="4"/>
  <c r="G2118" i="4"/>
  <c r="F2118" i="4"/>
  <c r="E2118" i="4"/>
  <c r="D2118" i="4"/>
  <c r="C2118" i="4"/>
  <c r="G2117" i="4"/>
  <c r="F2117" i="4"/>
  <c r="E2117" i="4"/>
  <c r="D2117" i="4"/>
  <c r="C2117" i="4"/>
  <c r="G2116" i="4"/>
  <c r="F2116" i="4"/>
  <c r="E2116" i="4"/>
  <c r="D2116" i="4"/>
  <c r="C2116" i="4"/>
  <c r="G2115" i="4"/>
  <c r="F2115" i="4"/>
  <c r="E2115" i="4"/>
  <c r="D2115" i="4"/>
  <c r="C2115" i="4"/>
  <c r="G2114" i="4"/>
  <c r="F2114" i="4"/>
  <c r="E2114" i="4"/>
  <c r="D2114" i="4"/>
  <c r="C2114" i="4"/>
  <c r="G2113" i="4"/>
  <c r="F2113" i="4"/>
  <c r="E2113" i="4"/>
  <c r="D2113" i="4"/>
  <c r="C2113" i="4"/>
  <c r="G2112" i="4"/>
  <c r="F2112" i="4"/>
  <c r="E2112" i="4"/>
  <c r="D2112" i="4"/>
  <c r="C2112" i="4"/>
  <c r="G2111" i="4"/>
  <c r="F2111" i="4"/>
  <c r="E2111" i="4"/>
  <c r="D2111" i="4"/>
  <c r="C2111" i="4"/>
  <c r="G2110" i="4"/>
  <c r="F2110" i="4"/>
  <c r="E2110" i="4"/>
  <c r="D2110" i="4"/>
  <c r="C2110" i="4"/>
  <c r="G2109" i="4"/>
  <c r="F2109" i="4"/>
  <c r="E2109" i="4"/>
  <c r="D2109" i="4"/>
  <c r="C2109" i="4"/>
  <c r="G2108" i="4"/>
  <c r="F2108" i="4"/>
  <c r="E2108" i="4"/>
  <c r="D2108" i="4"/>
  <c r="C2108" i="4"/>
  <c r="G2107" i="4"/>
  <c r="F2107" i="4"/>
  <c r="E2107" i="4"/>
  <c r="D2107" i="4"/>
  <c r="C2107" i="4"/>
  <c r="G2106" i="4"/>
  <c r="F2106" i="4"/>
  <c r="E2106" i="4"/>
  <c r="D2106" i="4"/>
  <c r="C2106" i="4"/>
  <c r="G2105" i="4"/>
  <c r="F2105" i="4"/>
  <c r="E2105" i="4"/>
  <c r="D2105" i="4"/>
  <c r="C2105" i="4"/>
  <c r="G2104" i="4"/>
  <c r="F2104" i="4"/>
  <c r="E2104" i="4"/>
  <c r="D2104" i="4"/>
  <c r="C2104" i="4"/>
  <c r="G2103" i="4"/>
  <c r="F2103" i="4"/>
  <c r="E2103" i="4"/>
  <c r="D2103" i="4"/>
  <c r="C2103" i="4"/>
  <c r="G2102" i="4"/>
  <c r="F2102" i="4"/>
  <c r="E2102" i="4"/>
  <c r="D2102" i="4"/>
  <c r="C2102" i="4"/>
  <c r="G2101" i="4"/>
  <c r="F2101" i="4"/>
  <c r="E2101" i="4"/>
  <c r="D2101" i="4"/>
  <c r="C2101" i="4"/>
  <c r="G2100" i="4"/>
  <c r="F2100" i="4"/>
  <c r="E2100" i="4"/>
  <c r="D2100" i="4"/>
  <c r="C2100" i="4"/>
  <c r="G2099" i="4"/>
  <c r="F2099" i="4"/>
  <c r="E2099" i="4"/>
  <c r="D2099" i="4"/>
  <c r="C2099" i="4"/>
  <c r="G2098" i="4"/>
  <c r="F2098" i="4"/>
  <c r="E2098" i="4"/>
  <c r="D2098" i="4"/>
  <c r="C2098" i="4"/>
  <c r="G2097" i="4"/>
  <c r="F2097" i="4"/>
  <c r="E2097" i="4"/>
  <c r="D2097" i="4"/>
  <c r="C2097" i="4"/>
  <c r="G2096" i="4"/>
  <c r="F2096" i="4"/>
  <c r="E2096" i="4"/>
  <c r="D2096" i="4"/>
  <c r="C2096" i="4"/>
  <c r="G2095" i="4"/>
  <c r="F2095" i="4"/>
  <c r="E2095" i="4"/>
  <c r="D2095" i="4"/>
  <c r="C2095" i="4"/>
  <c r="G2094" i="4"/>
  <c r="F2094" i="4"/>
  <c r="E2094" i="4"/>
  <c r="D2094" i="4"/>
  <c r="C2094" i="4"/>
  <c r="G2093" i="4"/>
  <c r="F2093" i="4"/>
  <c r="E2093" i="4"/>
  <c r="D2093" i="4"/>
  <c r="C2093" i="4"/>
  <c r="G2092" i="4"/>
  <c r="F2092" i="4"/>
  <c r="E2092" i="4"/>
  <c r="D2092" i="4"/>
  <c r="C2092" i="4"/>
  <c r="G2091" i="4"/>
  <c r="F2091" i="4"/>
  <c r="E2091" i="4"/>
  <c r="D2091" i="4"/>
  <c r="C2091" i="4"/>
  <c r="G2090" i="4"/>
  <c r="F2090" i="4"/>
  <c r="E2090" i="4"/>
  <c r="D2090" i="4"/>
  <c r="C2090" i="4"/>
  <c r="G2089" i="4"/>
  <c r="F2089" i="4"/>
  <c r="E2089" i="4"/>
  <c r="D2089" i="4"/>
  <c r="C2089" i="4"/>
  <c r="G2088" i="4"/>
  <c r="F2088" i="4"/>
  <c r="E2088" i="4"/>
  <c r="D2088" i="4"/>
  <c r="C2088" i="4"/>
  <c r="G2087" i="4"/>
  <c r="F2087" i="4"/>
  <c r="E2087" i="4"/>
  <c r="D2087" i="4"/>
  <c r="C2087" i="4"/>
  <c r="G2086" i="4"/>
  <c r="F2086" i="4"/>
  <c r="E2086" i="4"/>
  <c r="D2086" i="4"/>
  <c r="C2086" i="4"/>
  <c r="G2085" i="4"/>
  <c r="F2085" i="4"/>
  <c r="E2085" i="4"/>
  <c r="D2085" i="4"/>
  <c r="C2085" i="4"/>
  <c r="G2084" i="4"/>
  <c r="F2084" i="4"/>
  <c r="E2084" i="4"/>
  <c r="D2084" i="4"/>
  <c r="C2084" i="4"/>
  <c r="G2083" i="4"/>
  <c r="F2083" i="4"/>
  <c r="E2083" i="4"/>
  <c r="D2083" i="4"/>
  <c r="C2083" i="4"/>
  <c r="G2082" i="4"/>
  <c r="F2082" i="4"/>
  <c r="E2082" i="4"/>
  <c r="D2082" i="4"/>
  <c r="C2082" i="4"/>
  <c r="G2081" i="4"/>
  <c r="F2081" i="4"/>
  <c r="E2081" i="4"/>
  <c r="D2081" i="4"/>
  <c r="C2081" i="4"/>
  <c r="G2080" i="4"/>
  <c r="F2080" i="4"/>
  <c r="E2080" i="4"/>
  <c r="D2080" i="4"/>
  <c r="C2080" i="4"/>
  <c r="G2079" i="4"/>
  <c r="F2079" i="4"/>
  <c r="E2079" i="4"/>
  <c r="D2079" i="4"/>
  <c r="C2079" i="4"/>
  <c r="G2078" i="4"/>
  <c r="F2078" i="4"/>
  <c r="E2078" i="4"/>
  <c r="D2078" i="4"/>
  <c r="C2078" i="4"/>
  <c r="G2077" i="4"/>
  <c r="F2077" i="4"/>
  <c r="E2077" i="4"/>
  <c r="D2077" i="4"/>
  <c r="C2077" i="4"/>
  <c r="G2076" i="4"/>
  <c r="F2076" i="4"/>
  <c r="E2076" i="4"/>
  <c r="D2076" i="4"/>
  <c r="C2076" i="4"/>
  <c r="G2075" i="4"/>
  <c r="F2075" i="4"/>
  <c r="E2075" i="4"/>
  <c r="D2075" i="4"/>
  <c r="C2075" i="4"/>
  <c r="G2074" i="4"/>
  <c r="F2074" i="4"/>
  <c r="E2074" i="4"/>
  <c r="D2074" i="4"/>
  <c r="C2074" i="4"/>
  <c r="G2073" i="4"/>
  <c r="F2073" i="4"/>
  <c r="E2073" i="4"/>
  <c r="D2073" i="4"/>
  <c r="C2073" i="4"/>
  <c r="G2072" i="4"/>
  <c r="F2072" i="4"/>
  <c r="E2072" i="4"/>
  <c r="D2072" i="4"/>
  <c r="C2072" i="4"/>
  <c r="G2071" i="4"/>
  <c r="F2071" i="4"/>
  <c r="E2071" i="4"/>
  <c r="D2071" i="4"/>
  <c r="C2071" i="4"/>
  <c r="G2070" i="4"/>
  <c r="F2070" i="4"/>
  <c r="E2070" i="4"/>
  <c r="D2070" i="4"/>
  <c r="C2070" i="4"/>
  <c r="G2069" i="4"/>
  <c r="F2069" i="4"/>
  <c r="E2069" i="4"/>
  <c r="D2069" i="4"/>
  <c r="C2069" i="4"/>
  <c r="G2068" i="4"/>
  <c r="F2068" i="4"/>
  <c r="E2068" i="4"/>
  <c r="D2068" i="4"/>
  <c r="C2068" i="4"/>
  <c r="G2067" i="4"/>
  <c r="F2067" i="4"/>
  <c r="E2067" i="4"/>
  <c r="D2067" i="4"/>
  <c r="C2067" i="4"/>
  <c r="G2066" i="4"/>
  <c r="F2066" i="4"/>
  <c r="E2066" i="4"/>
  <c r="D2066" i="4"/>
  <c r="C2066" i="4"/>
  <c r="G2065" i="4"/>
  <c r="F2065" i="4"/>
  <c r="E2065" i="4"/>
  <c r="D2065" i="4"/>
  <c r="C2065" i="4"/>
  <c r="G2064" i="4"/>
  <c r="F2064" i="4"/>
  <c r="E2064" i="4"/>
  <c r="D2064" i="4"/>
  <c r="C2064" i="4"/>
  <c r="G2063" i="4"/>
  <c r="F2063" i="4"/>
  <c r="E2063" i="4"/>
  <c r="D2063" i="4"/>
  <c r="C2063" i="4"/>
  <c r="G2062" i="4"/>
  <c r="F2062" i="4"/>
  <c r="E2062" i="4"/>
  <c r="D2062" i="4"/>
  <c r="C2062" i="4"/>
  <c r="G2061" i="4"/>
  <c r="F2061" i="4"/>
  <c r="E2061" i="4"/>
  <c r="D2061" i="4"/>
  <c r="C2061" i="4"/>
  <c r="G2060" i="4"/>
  <c r="F2060" i="4"/>
  <c r="E2060" i="4"/>
  <c r="D2060" i="4"/>
  <c r="C2060" i="4"/>
  <c r="G2059" i="4"/>
  <c r="F2059" i="4"/>
  <c r="E2059" i="4"/>
  <c r="D2059" i="4"/>
  <c r="C2059" i="4"/>
  <c r="G2058" i="4"/>
  <c r="F2058" i="4"/>
  <c r="E2058" i="4"/>
  <c r="D2058" i="4"/>
  <c r="C2058" i="4"/>
  <c r="G2057" i="4"/>
  <c r="F2057" i="4"/>
  <c r="E2057" i="4"/>
  <c r="D2057" i="4"/>
  <c r="C2057" i="4"/>
  <c r="G2056" i="4"/>
  <c r="F2056" i="4"/>
  <c r="E2056" i="4"/>
  <c r="D2056" i="4"/>
  <c r="C2056" i="4"/>
  <c r="G2055" i="4"/>
  <c r="F2055" i="4"/>
  <c r="E2055" i="4"/>
  <c r="D2055" i="4"/>
  <c r="C2055" i="4"/>
  <c r="G2054" i="4"/>
  <c r="F2054" i="4"/>
  <c r="E2054" i="4"/>
  <c r="D2054" i="4"/>
  <c r="C2054" i="4"/>
  <c r="G2053" i="4"/>
  <c r="F2053" i="4"/>
  <c r="E2053" i="4"/>
  <c r="D2053" i="4"/>
  <c r="C2053" i="4"/>
  <c r="G2052" i="4"/>
  <c r="F2052" i="4"/>
  <c r="E2052" i="4"/>
  <c r="D2052" i="4"/>
  <c r="C2052" i="4"/>
  <c r="G2051" i="4"/>
  <c r="F2051" i="4"/>
  <c r="E2051" i="4"/>
  <c r="D2051" i="4"/>
  <c r="C2051" i="4"/>
  <c r="G2050" i="4"/>
  <c r="F2050" i="4"/>
  <c r="E2050" i="4"/>
  <c r="D2050" i="4"/>
  <c r="C2050" i="4"/>
  <c r="G2049" i="4"/>
  <c r="F2049" i="4"/>
  <c r="E2049" i="4"/>
  <c r="D2049" i="4"/>
  <c r="C2049" i="4"/>
  <c r="G2048" i="4"/>
  <c r="F2048" i="4"/>
  <c r="E2048" i="4"/>
  <c r="D2048" i="4"/>
  <c r="C2048" i="4"/>
  <c r="G2047" i="4"/>
  <c r="F2047" i="4"/>
  <c r="E2047" i="4"/>
  <c r="D2047" i="4"/>
  <c r="C2047" i="4"/>
  <c r="G2046" i="4"/>
  <c r="F2046" i="4"/>
  <c r="E2046" i="4"/>
  <c r="D2046" i="4"/>
  <c r="C2046" i="4"/>
  <c r="G2045" i="4"/>
  <c r="F2045" i="4"/>
  <c r="E2045" i="4"/>
  <c r="D2045" i="4"/>
  <c r="C2045" i="4"/>
  <c r="G2044" i="4"/>
  <c r="F2044" i="4"/>
  <c r="E2044" i="4"/>
  <c r="D2044" i="4"/>
  <c r="C2044" i="4"/>
  <c r="G2043" i="4"/>
  <c r="F2043" i="4"/>
  <c r="E2043" i="4"/>
  <c r="D2043" i="4"/>
  <c r="C2043" i="4"/>
  <c r="G2042" i="4"/>
  <c r="F2042" i="4"/>
  <c r="E2042" i="4"/>
  <c r="D2042" i="4"/>
  <c r="C2042" i="4"/>
  <c r="G2041" i="4"/>
  <c r="F2041" i="4"/>
  <c r="E2041" i="4"/>
  <c r="D2041" i="4"/>
  <c r="C2041" i="4"/>
  <c r="G2040" i="4"/>
  <c r="F2040" i="4"/>
  <c r="E2040" i="4"/>
  <c r="D2040" i="4"/>
  <c r="C2040" i="4"/>
  <c r="G2039" i="4"/>
  <c r="F2039" i="4"/>
  <c r="E2039" i="4"/>
  <c r="D2039" i="4"/>
  <c r="C2039" i="4"/>
  <c r="G2038" i="4"/>
  <c r="F2038" i="4"/>
  <c r="E2038" i="4"/>
  <c r="D2038" i="4"/>
  <c r="C2038" i="4"/>
  <c r="G2037" i="4"/>
  <c r="F2037" i="4"/>
  <c r="E2037" i="4"/>
  <c r="D2037" i="4"/>
  <c r="C2037" i="4"/>
  <c r="G2036" i="4"/>
  <c r="F2036" i="4"/>
  <c r="E2036" i="4"/>
  <c r="D2036" i="4"/>
  <c r="C2036" i="4"/>
  <c r="G2035" i="4"/>
  <c r="F2035" i="4"/>
  <c r="E2035" i="4"/>
  <c r="D2035" i="4"/>
  <c r="C2035" i="4"/>
  <c r="G2034" i="4"/>
  <c r="F2034" i="4"/>
  <c r="E2034" i="4"/>
  <c r="D2034" i="4"/>
  <c r="C2034" i="4"/>
  <c r="G2033" i="4"/>
  <c r="F2033" i="4"/>
  <c r="E2033" i="4"/>
  <c r="D2033" i="4"/>
  <c r="C2033" i="4"/>
  <c r="G2032" i="4"/>
  <c r="F2032" i="4"/>
  <c r="E2032" i="4"/>
  <c r="D2032" i="4"/>
  <c r="C2032" i="4"/>
  <c r="G2031" i="4"/>
  <c r="F2031" i="4"/>
  <c r="E2031" i="4"/>
  <c r="D2031" i="4"/>
  <c r="C2031" i="4"/>
  <c r="G2030" i="4"/>
  <c r="F2030" i="4"/>
  <c r="E2030" i="4"/>
  <c r="D2030" i="4"/>
  <c r="C2030" i="4"/>
  <c r="G2029" i="4"/>
  <c r="F2029" i="4"/>
  <c r="E2029" i="4"/>
  <c r="D2029" i="4"/>
  <c r="C2029" i="4"/>
  <c r="G2028" i="4"/>
  <c r="F2028" i="4"/>
  <c r="E2028" i="4"/>
  <c r="D2028" i="4"/>
  <c r="C2028" i="4"/>
  <c r="G2027" i="4"/>
  <c r="F2027" i="4"/>
  <c r="E2027" i="4"/>
  <c r="D2027" i="4"/>
  <c r="C2027" i="4"/>
  <c r="G2026" i="4"/>
  <c r="F2026" i="4"/>
  <c r="E2026" i="4"/>
  <c r="D2026" i="4"/>
  <c r="C2026" i="4"/>
  <c r="G2025" i="4"/>
  <c r="F2025" i="4"/>
  <c r="E2025" i="4"/>
  <c r="D2025" i="4"/>
  <c r="C2025" i="4"/>
  <c r="G2024" i="4"/>
  <c r="F2024" i="4"/>
  <c r="E2024" i="4"/>
  <c r="D2024" i="4"/>
  <c r="C2024" i="4"/>
  <c r="G2023" i="4"/>
  <c r="F2023" i="4"/>
  <c r="E2023" i="4"/>
  <c r="D2023" i="4"/>
  <c r="C2023" i="4"/>
  <c r="G2022" i="4"/>
  <c r="F2022" i="4"/>
  <c r="E2022" i="4"/>
  <c r="D2022" i="4"/>
  <c r="C2022" i="4"/>
  <c r="G2021" i="4"/>
  <c r="F2021" i="4"/>
  <c r="E2021" i="4"/>
  <c r="D2021" i="4"/>
  <c r="C2021" i="4"/>
  <c r="G2020" i="4"/>
  <c r="F2020" i="4"/>
  <c r="E2020" i="4"/>
  <c r="D2020" i="4"/>
  <c r="C2020" i="4"/>
  <c r="G2019" i="4"/>
  <c r="F2019" i="4"/>
  <c r="E2019" i="4"/>
  <c r="D2019" i="4"/>
  <c r="C2019" i="4"/>
  <c r="G2018" i="4"/>
  <c r="F2018" i="4"/>
  <c r="E2018" i="4"/>
  <c r="D2018" i="4"/>
  <c r="C2018" i="4"/>
  <c r="G2017" i="4"/>
  <c r="F2017" i="4"/>
  <c r="E2017" i="4"/>
  <c r="D2017" i="4"/>
  <c r="C2017" i="4"/>
  <c r="G2016" i="4"/>
  <c r="F2016" i="4"/>
  <c r="E2016" i="4"/>
  <c r="D2016" i="4"/>
  <c r="C2016" i="4"/>
  <c r="G2015" i="4"/>
  <c r="F2015" i="4"/>
  <c r="E2015" i="4"/>
  <c r="D2015" i="4"/>
  <c r="C2015" i="4"/>
  <c r="G2014" i="4"/>
  <c r="F2014" i="4"/>
  <c r="E2014" i="4"/>
  <c r="D2014" i="4"/>
  <c r="C2014" i="4"/>
  <c r="G2013" i="4"/>
  <c r="F2013" i="4"/>
  <c r="E2013" i="4"/>
  <c r="D2013" i="4"/>
  <c r="C2013" i="4"/>
  <c r="G2012" i="4"/>
  <c r="F2012" i="4"/>
  <c r="E2012" i="4"/>
  <c r="D2012" i="4"/>
  <c r="C2012" i="4"/>
  <c r="G2011" i="4"/>
  <c r="F2011" i="4"/>
  <c r="E2011" i="4"/>
  <c r="D2011" i="4"/>
  <c r="C2011" i="4"/>
  <c r="G2010" i="4"/>
  <c r="F2010" i="4"/>
  <c r="E2010" i="4"/>
  <c r="D2010" i="4"/>
  <c r="C2010" i="4"/>
  <c r="G2009" i="4"/>
  <c r="F2009" i="4"/>
  <c r="E2009" i="4"/>
  <c r="D2009" i="4"/>
  <c r="C2009" i="4"/>
  <c r="G2008" i="4"/>
  <c r="F2008" i="4"/>
  <c r="E2008" i="4"/>
  <c r="D2008" i="4"/>
  <c r="C2008" i="4"/>
  <c r="G2007" i="4"/>
  <c r="F2007" i="4"/>
  <c r="E2007" i="4"/>
  <c r="D2007" i="4"/>
  <c r="C2007" i="4"/>
  <c r="G2006" i="4"/>
  <c r="F2006" i="4"/>
  <c r="E2006" i="4"/>
  <c r="D2006" i="4"/>
  <c r="C2006" i="4"/>
  <c r="G2005" i="4"/>
  <c r="F2005" i="4"/>
  <c r="E2005" i="4"/>
  <c r="D2005" i="4"/>
  <c r="C2005" i="4"/>
  <c r="G2004" i="4"/>
  <c r="F2004" i="4"/>
  <c r="E2004" i="4"/>
  <c r="D2004" i="4"/>
  <c r="C2004" i="4"/>
  <c r="G2003" i="4"/>
  <c r="F2003" i="4"/>
  <c r="E2003" i="4"/>
  <c r="D2003" i="4"/>
  <c r="C2003" i="4"/>
  <c r="G2002" i="4"/>
  <c r="F2002" i="4"/>
  <c r="E2002" i="4"/>
  <c r="D2002" i="4"/>
  <c r="C2002" i="4"/>
  <c r="G2001" i="4"/>
  <c r="F2001" i="4"/>
  <c r="E2001" i="4"/>
  <c r="D2001" i="4"/>
  <c r="C2001" i="4"/>
  <c r="G2000" i="4"/>
  <c r="F2000" i="4"/>
  <c r="E2000" i="4"/>
  <c r="D2000" i="4"/>
  <c r="C2000" i="4"/>
  <c r="G1999" i="4"/>
  <c r="F1999" i="4"/>
  <c r="E1999" i="4"/>
  <c r="D1999" i="4"/>
  <c r="C1999" i="4"/>
  <c r="G1998" i="4"/>
  <c r="F1998" i="4"/>
  <c r="E1998" i="4"/>
  <c r="D1998" i="4"/>
  <c r="C1998" i="4"/>
  <c r="G1997" i="4"/>
  <c r="F1997" i="4"/>
  <c r="E1997" i="4"/>
  <c r="D1997" i="4"/>
  <c r="C1997" i="4"/>
  <c r="G1996" i="4"/>
  <c r="F1996" i="4"/>
  <c r="E1996" i="4"/>
  <c r="D1996" i="4"/>
  <c r="C1996" i="4"/>
  <c r="G1995" i="4"/>
  <c r="F1995" i="4"/>
  <c r="E1995" i="4"/>
  <c r="D1995" i="4"/>
  <c r="C1995" i="4"/>
  <c r="G1994" i="4"/>
  <c r="F1994" i="4"/>
  <c r="E1994" i="4"/>
  <c r="D1994" i="4"/>
  <c r="C1994" i="4"/>
  <c r="G1993" i="4"/>
  <c r="F1993" i="4"/>
  <c r="E1993" i="4"/>
  <c r="D1993" i="4"/>
  <c r="C1993" i="4"/>
  <c r="G1992" i="4"/>
  <c r="F1992" i="4"/>
  <c r="E1992" i="4"/>
  <c r="D1992" i="4"/>
  <c r="C1992" i="4"/>
  <c r="G1991" i="4"/>
  <c r="F1991" i="4"/>
  <c r="E1991" i="4"/>
  <c r="D1991" i="4"/>
  <c r="C1991" i="4"/>
  <c r="G1990" i="4"/>
  <c r="F1990" i="4"/>
  <c r="E1990" i="4"/>
  <c r="D1990" i="4"/>
  <c r="C1990" i="4"/>
  <c r="G1989" i="4"/>
  <c r="F1989" i="4"/>
  <c r="E1989" i="4"/>
  <c r="D1989" i="4"/>
  <c r="C1989" i="4"/>
  <c r="G1988" i="4"/>
  <c r="F1988" i="4"/>
  <c r="E1988" i="4"/>
  <c r="D1988" i="4"/>
  <c r="C1988" i="4"/>
  <c r="G1987" i="4"/>
  <c r="F1987" i="4"/>
  <c r="E1987" i="4"/>
  <c r="D1987" i="4"/>
  <c r="C1987" i="4"/>
  <c r="G1986" i="4"/>
  <c r="F1986" i="4"/>
  <c r="E1986" i="4"/>
  <c r="D1986" i="4"/>
  <c r="C1986" i="4"/>
  <c r="G1985" i="4"/>
  <c r="F1985" i="4"/>
  <c r="E1985" i="4"/>
  <c r="D1985" i="4"/>
  <c r="C1985" i="4"/>
  <c r="G1984" i="4"/>
  <c r="F1984" i="4"/>
  <c r="E1984" i="4"/>
  <c r="D1984" i="4"/>
  <c r="C1984" i="4"/>
  <c r="G1983" i="4"/>
  <c r="F1983" i="4"/>
  <c r="E1983" i="4"/>
  <c r="D1983" i="4"/>
  <c r="C1983" i="4"/>
  <c r="G1982" i="4"/>
  <c r="F1982" i="4"/>
  <c r="E1982" i="4"/>
  <c r="D1982" i="4"/>
  <c r="C1982" i="4"/>
  <c r="G1981" i="4"/>
  <c r="F1981" i="4"/>
  <c r="E1981" i="4"/>
  <c r="D1981" i="4"/>
  <c r="C1981" i="4"/>
  <c r="G1980" i="4"/>
  <c r="F1980" i="4"/>
  <c r="E1980" i="4"/>
  <c r="D1980" i="4"/>
  <c r="C1980" i="4"/>
  <c r="G1979" i="4"/>
  <c r="F1979" i="4"/>
  <c r="E1979" i="4"/>
  <c r="D1979" i="4"/>
  <c r="C1979" i="4"/>
  <c r="G1978" i="4"/>
  <c r="F1978" i="4"/>
  <c r="E1978" i="4"/>
  <c r="D1978" i="4"/>
  <c r="C1978" i="4"/>
  <c r="G1977" i="4"/>
  <c r="F1977" i="4"/>
  <c r="E1977" i="4"/>
  <c r="D1977" i="4"/>
  <c r="C1977" i="4"/>
  <c r="G1976" i="4"/>
  <c r="F1976" i="4"/>
  <c r="E1976" i="4"/>
  <c r="D1976" i="4"/>
  <c r="C1976" i="4"/>
  <c r="G1975" i="4"/>
  <c r="F1975" i="4"/>
  <c r="E1975" i="4"/>
  <c r="D1975" i="4"/>
  <c r="C1975" i="4"/>
  <c r="G1974" i="4"/>
  <c r="F1974" i="4"/>
  <c r="E1974" i="4"/>
  <c r="D1974" i="4"/>
  <c r="C1974" i="4"/>
  <c r="G1973" i="4"/>
  <c r="F1973" i="4"/>
  <c r="E1973" i="4"/>
  <c r="D1973" i="4"/>
  <c r="C1973" i="4"/>
  <c r="G1972" i="4"/>
  <c r="F1972" i="4"/>
  <c r="E1972" i="4"/>
  <c r="D1972" i="4"/>
  <c r="C1972" i="4"/>
  <c r="G1971" i="4"/>
  <c r="F1971" i="4"/>
  <c r="E1971" i="4"/>
  <c r="D1971" i="4"/>
  <c r="C1971" i="4"/>
  <c r="G1970" i="4"/>
  <c r="F1970" i="4"/>
  <c r="E1970" i="4"/>
  <c r="D1970" i="4"/>
  <c r="C1970" i="4"/>
  <c r="G1969" i="4"/>
  <c r="F1969" i="4"/>
  <c r="E1969" i="4"/>
  <c r="D1969" i="4"/>
  <c r="C1969" i="4"/>
  <c r="G1968" i="4"/>
  <c r="F1968" i="4"/>
  <c r="E1968" i="4"/>
  <c r="D1968" i="4"/>
  <c r="C1968" i="4"/>
  <c r="G1967" i="4"/>
  <c r="F1967" i="4"/>
  <c r="E1967" i="4"/>
  <c r="D1967" i="4"/>
  <c r="C1967" i="4"/>
  <c r="G1966" i="4"/>
  <c r="F1966" i="4"/>
  <c r="E1966" i="4"/>
  <c r="D1966" i="4"/>
  <c r="C1966" i="4"/>
  <c r="G1965" i="4"/>
  <c r="F1965" i="4"/>
  <c r="E1965" i="4"/>
  <c r="D1965" i="4"/>
  <c r="C1965" i="4"/>
  <c r="G1964" i="4"/>
  <c r="F1964" i="4"/>
  <c r="E1964" i="4"/>
  <c r="D1964" i="4"/>
  <c r="C1964" i="4"/>
  <c r="G1963" i="4"/>
  <c r="F1963" i="4"/>
  <c r="E1963" i="4"/>
  <c r="D1963" i="4"/>
  <c r="C1963" i="4"/>
  <c r="G1962" i="4"/>
  <c r="F1962" i="4"/>
  <c r="E1962" i="4"/>
  <c r="D1962" i="4"/>
  <c r="C1962" i="4"/>
  <c r="G1961" i="4"/>
  <c r="F1961" i="4"/>
  <c r="E1961" i="4"/>
  <c r="D1961" i="4"/>
  <c r="C1961" i="4"/>
  <c r="G1960" i="4"/>
  <c r="F1960" i="4"/>
  <c r="E1960" i="4"/>
  <c r="D1960" i="4"/>
  <c r="C1960" i="4"/>
  <c r="G1959" i="4"/>
  <c r="F1959" i="4"/>
  <c r="E1959" i="4"/>
  <c r="D1959" i="4"/>
  <c r="C1959" i="4"/>
  <c r="G1958" i="4"/>
  <c r="F1958" i="4"/>
  <c r="E1958" i="4"/>
  <c r="D1958" i="4"/>
  <c r="C1958" i="4"/>
  <c r="G1957" i="4"/>
  <c r="F1957" i="4"/>
  <c r="E1957" i="4"/>
  <c r="D1957" i="4"/>
  <c r="C1957" i="4"/>
  <c r="G1956" i="4"/>
  <c r="F1956" i="4"/>
  <c r="E1956" i="4"/>
  <c r="D1956" i="4"/>
  <c r="C1956" i="4"/>
  <c r="G1955" i="4"/>
  <c r="F1955" i="4"/>
  <c r="E1955" i="4"/>
  <c r="D1955" i="4"/>
  <c r="C1955" i="4"/>
  <c r="G1954" i="4"/>
  <c r="F1954" i="4"/>
  <c r="E1954" i="4"/>
  <c r="D1954" i="4"/>
  <c r="C1954" i="4"/>
  <c r="G1953" i="4"/>
  <c r="F1953" i="4"/>
  <c r="E1953" i="4"/>
  <c r="D1953" i="4"/>
  <c r="C1953" i="4"/>
  <c r="G1952" i="4"/>
  <c r="F1952" i="4"/>
  <c r="E1952" i="4"/>
  <c r="D1952" i="4"/>
  <c r="C1952" i="4"/>
  <c r="G1951" i="4"/>
  <c r="F1951" i="4"/>
  <c r="E1951" i="4"/>
  <c r="D1951" i="4"/>
  <c r="C1951" i="4"/>
  <c r="G1950" i="4"/>
  <c r="F1950" i="4"/>
  <c r="E1950" i="4"/>
  <c r="D1950" i="4"/>
  <c r="C1950" i="4"/>
  <c r="G1949" i="4"/>
  <c r="F1949" i="4"/>
  <c r="E1949" i="4"/>
  <c r="D1949" i="4"/>
  <c r="C1949" i="4"/>
  <c r="G1948" i="4"/>
  <c r="F1948" i="4"/>
  <c r="E1948" i="4"/>
  <c r="D1948" i="4"/>
  <c r="C1948" i="4"/>
  <c r="G1947" i="4"/>
  <c r="F1947" i="4"/>
  <c r="E1947" i="4"/>
  <c r="D1947" i="4"/>
  <c r="C1947" i="4"/>
  <c r="G1946" i="4"/>
  <c r="F1946" i="4"/>
  <c r="E1946" i="4"/>
  <c r="D1946" i="4"/>
  <c r="C1946" i="4"/>
  <c r="G1945" i="4"/>
  <c r="F1945" i="4"/>
  <c r="E1945" i="4"/>
  <c r="D1945" i="4"/>
  <c r="C1945" i="4"/>
  <c r="G1944" i="4"/>
  <c r="F1944" i="4"/>
  <c r="E1944" i="4"/>
  <c r="D1944" i="4"/>
  <c r="C1944" i="4"/>
  <c r="G1943" i="4"/>
  <c r="F1943" i="4"/>
  <c r="E1943" i="4"/>
  <c r="D1943" i="4"/>
  <c r="C1943" i="4"/>
  <c r="G1942" i="4"/>
  <c r="F1942" i="4"/>
  <c r="E1942" i="4"/>
  <c r="D1942" i="4"/>
  <c r="C1942" i="4"/>
  <c r="G1941" i="4"/>
  <c r="F1941" i="4"/>
  <c r="E1941" i="4"/>
  <c r="D1941" i="4"/>
  <c r="C1941" i="4"/>
  <c r="G1940" i="4"/>
  <c r="F1940" i="4"/>
  <c r="E1940" i="4"/>
  <c r="D1940" i="4"/>
  <c r="C1940" i="4"/>
  <c r="G1939" i="4"/>
  <c r="F1939" i="4"/>
  <c r="E1939" i="4"/>
  <c r="D1939" i="4"/>
  <c r="C1939" i="4"/>
  <c r="G1938" i="4"/>
  <c r="F1938" i="4"/>
  <c r="E1938" i="4"/>
  <c r="D1938" i="4"/>
  <c r="C1938" i="4"/>
  <c r="G1937" i="4"/>
  <c r="F1937" i="4"/>
  <c r="E1937" i="4"/>
  <c r="D1937" i="4"/>
  <c r="C1937" i="4"/>
  <c r="G1936" i="4"/>
  <c r="F1936" i="4"/>
  <c r="E1936" i="4"/>
  <c r="D1936" i="4"/>
  <c r="C1936" i="4"/>
  <c r="G1935" i="4"/>
  <c r="F1935" i="4"/>
  <c r="E1935" i="4"/>
  <c r="D1935" i="4"/>
  <c r="C1935" i="4"/>
  <c r="G1934" i="4"/>
  <c r="F1934" i="4"/>
  <c r="E1934" i="4"/>
  <c r="D1934" i="4"/>
  <c r="C1934" i="4"/>
  <c r="G1933" i="4"/>
  <c r="F1933" i="4"/>
  <c r="E1933" i="4"/>
  <c r="D1933" i="4"/>
  <c r="C1933" i="4"/>
  <c r="G1932" i="4"/>
  <c r="F1932" i="4"/>
  <c r="E1932" i="4"/>
  <c r="D1932" i="4"/>
  <c r="C1932" i="4"/>
  <c r="G1931" i="4"/>
  <c r="F1931" i="4"/>
  <c r="E1931" i="4"/>
  <c r="D1931" i="4"/>
  <c r="C1931" i="4"/>
  <c r="G1930" i="4"/>
  <c r="F1930" i="4"/>
  <c r="E1930" i="4"/>
  <c r="D1930" i="4"/>
  <c r="C1930" i="4"/>
  <c r="G1929" i="4"/>
  <c r="F1929" i="4"/>
  <c r="E1929" i="4"/>
  <c r="D1929" i="4"/>
  <c r="C1929" i="4"/>
  <c r="G1928" i="4"/>
  <c r="F1928" i="4"/>
  <c r="E1928" i="4"/>
  <c r="D1928" i="4"/>
  <c r="C1928" i="4"/>
  <c r="G1927" i="4"/>
  <c r="F1927" i="4"/>
  <c r="E1927" i="4"/>
  <c r="D1927" i="4"/>
  <c r="C1927" i="4"/>
  <c r="G1926" i="4"/>
  <c r="F1926" i="4"/>
  <c r="E1926" i="4"/>
  <c r="D1926" i="4"/>
  <c r="C1926" i="4"/>
  <c r="G1925" i="4"/>
  <c r="F1925" i="4"/>
  <c r="E1925" i="4"/>
  <c r="D1925" i="4"/>
  <c r="C1925" i="4"/>
  <c r="G1924" i="4"/>
  <c r="F1924" i="4"/>
  <c r="E1924" i="4"/>
  <c r="D1924" i="4"/>
  <c r="C1924" i="4"/>
  <c r="G1923" i="4"/>
  <c r="F1923" i="4"/>
  <c r="E1923" i="4"/>
  <c r="D1923" i="4"/>
  <c r="C1923" i="4"/>
  <c r="G1922" i="4"/>
  <c r="F1922" i="4"/>
  <c r="E1922" i="4"/>
  <c r="D1922" i="4"/>
  <c r="C1922" i="4"/>
  <c r="G1921" i="4"/>
  <c r="F1921" i="4"/>
  <c r="E1921" i="4"/>
  <c r="D1921" i="4"/>
  <c r="C1921" i="4"/>
  <c r="G1920" i="4"/>
  <c r="F1920" i="4"/>
  <c r="E1920" i="4"/>
  <c r="D1920" i="4"/>
  <c r="C1920" i="4"/>
  <c r="G1919" i="4"/>
  <c r="F1919" i="4"/>
  <c r="E1919" i="4"/>
  <c r="D1919" i="4"/>
  <c r="C1919" i="4"/>
  <c r="G1918" i="4"/>
  <c r="F1918" i="4"/>
  <c r="E1918" i="4"/>
  <c r="D1918" i="4"/>
  <c r="C1918" i="4"/>
  <c r="G1917" i="4"/>
  <c r="F1917" i="4"/>
  <c r="E1917" i="4"/>
  <c r="D1917" i="4"/>
  <c r="C1917" i="4"/>
  <c r="G1916" i="4"/>
  <c r="F1916" i="4"/>
  <c r="E1916" i="4"/>
  <c r="D1916" i="4"/>
  <c r="C1916" i="4"/>
  <c r="G1915" i="4"/>
  <c r="F1915" i="4"/>
  <c r="E1915" i="4"/>
  <c r="D1915" i="4"/>
  <c r="C1915" i="4"/>
  <c r="G1914" i="4"/>
  <c r="F1914" i="4"/>
  <c r="E1914" i="4"/>
  <c r="D1914" i="4"/>
  <c r="C1914" i="4"/>
  <c r="G1913" i="4"/>
  <c r="F1913" i="4"/>
  <c r="E1913" i="4"/>
  <c r="D1913" i="4"/>
  <c r="C1913" i="4"/>
  <c r="G1912" i="4"/>
  <c r="F1912" i="4"/>
  <c r="E1912" i="4"/>
  <c r="D1912" i="4"/>
  <c r="C1912" i="4"/>
  <c r="G1911" i="4"/>
  <c r="F1911" i="4"/>
  <c r="E1911" i="4"/>
  <c r="D1911" i="4"/>
  <c r="C1911" i="4"/>
  <c r="G1910" i="4"/>
  <c r="F1910" i="4"/>
  <c r="E1910" i="4"/>
  <c r="D1910" i="4"/>
  <c r="C1910" i="4"/>
  <c r="G1909" i="4"/>
  <c r="F1909" i="4"/>
  <c r="E1909" i="4"/>
  <c r="D1909" i="4"/>
  <c r="C1909" i="4"/>
  <c r="G1908" i="4"/>
  <c r="F1908" i="4"/>
  <c r="E1908" i="4"/>
  <c r="D1908" i="4"/>
  <c r="C1908" i="4"/>
  <c r="G1907" i="4"/>
  <c r="F1907" i="4"/>
  <c r="E1907" i="4"/>
  <c r="D1907" i="4"/>
  <c r="C1907" i="4"/>
  <c r="G1906" i="4"/>
  <c r="F1906" i="4"/>
  <c r="E1906" i="4"/>
  <c r="D1906" i="4"/>
  <c r="C1906" i="4"/>
  <c r="G1905" i="4"/>
  <c r="F1905" i="4"/>
  <c r="E1905" i="4"/>
  <c r="D1905" i="4"/>
  <c r="C1905" i="4"/>
  <c r="G1904" i="4"/>
  <c r="F1904" i="4"/>
  <c r="E1904" i="4"/>
  <c r="D1904" i="4"/>
  <c r="C1904" i="4"/>
  <c r="G1903" i="4"/>
  <c r="F1903" i="4"/>
  <c r="E1903" i="4"/>
  <c r="D1903" i="4"/>
  <c r="C1903" i="4"/>
  <c r="G1902" i="4"/>
  <c r="F1902" i="4"/>
  <c r="E1902" i="4"/>
  <c r="D1902" i="4"/>
  <c r="C1902" i="4"/>
  <c r="G1901" i="4"/>
  <c r="F1901" i="4"/>
  <c r="E1901" i="4"/>
  <c r="D1901" i="4"/>
  <c r="C1901" i="4"/>
  <c r="G1900" i="4"/>
  <c r="F1900" i="4"/>
  <c r="E1900" i="4"/>
  <c r="D1900" i="4"/>
  <c r="C1900" i="4"/>
  <c r="G1899" i="4"/>
  <c r="F1899" i="4"/>
  <c r="E1899" i="4"/>
  <c r="D1899" i="4"/>
  <c r="C1899" i="4"/>
  <c r="G1898" i="4"/>
  <c r="F1898" i="4"/>
  <c r="E1898" i="4"/>
  <c r="D1898" i="4"/>
  <c r="C1898" i="4"/>
  <c r="G1897" i="4"/>
  <c r="F1897" i="4"/>
  <c r="E1897" i="4"/>
  <c r="D1897" i="4"/>
  <c r="C1897" i="4"/>
  <c r="G1896" i="4"/>
  <c r="F1896" i="4"/>
  <c r="E1896" i="4"/>
  <c r="D1896" i="4"/>
  <c r="C1896" i="4"/>
  <c r="G1895" i="4"/>
  <c r="F1895" i="4"/>
  <c r="E1895" i="4"/>
  <c r="D1895" i="4"/>
  <c r="C1895" i="4"/>
  <c r="G1894" i="4"/>
  <c r="F1894" i="4"/>
  <c r="E1894" i="4"/>
  <c r="D1894" i="4"/>
  <c r="C1894" i="4"/>
  <c r="G1893" i="4"/>
  <c r="F1893" i="4"/>
  <c r="E1893" i="4"/>
  <c r="D1893" i="4"/>
  <c r="C1893" i="4"/>
  <c r="G1892" i="4"/>
  <c r="F1892" i="4"/>
  <c r="E1892" i="4"/>
  <c r="D1892" i="4"/>
  <c r="C1892" i="4"/>
  <c r="G1891" i="4"/>
  <c r="F1891" i="4"/>
  <c r="E1891" i="4"/>
  <c r="D1891" i="4"/>
  <c r="C1891" i="4"/>
  <c r="G1890" i="4"/>
  <c r="F1890" i="4"/>
  <c r="E1890" i="4"/>
  <c r="D1890" i="4"/>
  <c r="C1890" i="4"/>
  <c r="G1889" i="4"/>
  <c r="F1889" i="4"/>
  <c r="E1889" i="4"/>
  <c r="D1889" i="4"/>
  <c r="C1889" i="4"/>
  <c r="G1888" i="4"/>
  <c r="F1888" i="4"/>
  <c r="E1888" i="4"/>
  <c r="D1888" i="4"/>
  <c r="C1888" i="4"/>
  <c r="G1887" i="4"/>
  <c r="F1887" i="4"/>
  <c r="E1887" i="4"/>
  <c r="D1887" i="4"/>
  <c r="C1887" i="4"/>
  <c r="G1886" i="4"/>
  <c r="F1886" i="4"/>
  <c r="E1886" i="4"/>
  <c r="D1886" i="4"/>
  <c r="C1886" i="4"/>
  <c r="G1885" i="4"/>
  <c r="F1885" i="4"/>
  <c r="E1885" i="4"/>
  <c r="D1885" i="4"/>
  <c r="C1885" i="4"/>
  <c r="G1884" i="4"/>
  <c r="F1884" i="4"/>
  <c r="E1884" i="4"/>
  <c r="D1884" i="4"/>
  <c r="C1884" i="4"/>
  <c r="G1883" i="4"/>
  <c r="F1883" i="4"/>
  <c r="E1883" i="4"/>
  <c r="D1883" i="4"/>
  <c r="C1883" i="4"/>
  <c r="G1882" i="4"/>
  <c r="F1882" i="4"/>
  <c r="E1882" i="4"/>
  <c r="D1882" i="4"/>
  <c r="C1882" i="4"/>
  <c r="G1881" i="4"/>
  <c r="F1881" i="4"/>
  <c r="E1881" i="4"/>
  <c r="D1881" i="4"/>
  <c r="C1881" i="4"/>
  <c r="G1880" i="4"/>
  <c r="F1880" i="4"/>
  <c r="E1880" i="4"/>
  <c r="D1880" i="4"/>
  <c r="C1880" i="4"/>
  <c r="G1879" i="4"/>
  <c r="F1879" i="4"/>
  <c r="E1879" i="4"/>
  <c r="D1879" i="4"/>
  <c r="C1879" i="4"/>
  <c r="G1878" i="4"/>
  <c r="F1878" i="4"/>
  <c r="E1878" i="4"/>
  <c r="D1878" i="4"/>
  <c r="C1878" i="4"/>
  <c r="G1877" i="4"/>
  <c r="F1877" i="4"/>
  <c r="E1877" i="4"/>
  <c r="D1877" i="4"/>
  <c r="C1877" i="4"/>
  <c r="G1876" i="4"/>
  <c r="F1876" i="4"/>
  <c r="E1876" i="4"/>
  <c r="D1876" i="4"/>
  <c r="C1876" i="4"/>
  <c r="G1875" i="4"/>
  <c r="F1875" i="4"/>
  <c r="E1875" i="4"/>
  <c r="D1875" i="4"/>
  <c r="C1875" i="4"/>
  <c r="G1874" i="4"/>
  <c r="F1874" i="4"/>
  <c r="E1874" i="4"/>
  <c r="D1874" i="4"/>
  <c r="C1874" i="4"/>
  <c r="G1873" i="4"/>
  <c r="F1873" i="4"/>
  <c r="E1873" i="4"/>
  <c r="D1873" i="4"/>
  <c r="C1873" i="4"/>
  <c r="G1872" i="4"/>
  <c r="F1872" i="4"/>
  <c r="E1872" i="4"/>
  <c r="D1872" i="4"/>
  <c r="C1872" i="4"/>
  <c r="G1871" i="4"/>
  <c r="F1871" i="4"/>
  <c r="E1871" i="4"/>
  <c r="D1871" i="4"/>
  <c r="C1871" i="4"/>
  <c r="G1870" i="4"/>
  <c r="F1870" i="4"/>
  <c r="E1870" i="4"/>
  <c r="D1870" i="4"/>
  <c r="C1870" i="4"/>
  <c r="G1869" i="4"/>
  <c r="F1869" i="4"/>
  <c r="E1869" i="4"/>
  <c r="D1869" i="4"/>
  <c r="C1869" i="4"/>
  <c r="G1868" i="4"/>
  <c r="F1868" i="4"/>
  <c r="E1868" i="4"/>
  <c r="D1868" i="4"/>
  <c r="C1868" i="4"/>
  <c r="G1867" i="4"/>
  <c r="F1867" i="4"/>
  <c r="E1867" i="4"/>
  <c r="D1867" i="4"/>
  <c r="C1867" i="4"/>
  <c r="G1866" i="4"/>
  <c r="F1866" i="4"/>
  <c r="E1866" i="4"/>
  <c r="D1866" i="4"/>
  <c r="C1866" i="4"/>
  <c r="G1865" i="4"/>
  <c r="F1865" i="4"/>
  <c r="E1865" i="4"/>
  <c r="D1865" i="4"/>
  <c r="C1865" i="4"/>
  <c r="G1864" i="4"/>
  <c r="F1864" i="4"/>
  <c r="E1864" i="4"/>
  <c r="D1864" i="4"/>
  <c r="C1864" i="4"/>
  <c r="G1863" i="4"/>
  <c r="F1863" i="4"/>
  <c r="E1863" i="4"/>
  <c r="D1863" i="4"/>
  <c r="C1863" i="4"/>
  <c r="G1862" i="4"/>
  <c r="F1862" i="4"/>
  <c r="E1862" i="4"/>
  <c r="D1862" i="4"/>
  <c r="C1862" i="4"/>
  <c r="G1861" i="4"/>
  <c r="F1861" i="4"/>
  <c r="E1861" i="4"/>
  <c r="D1861" i="4"/>
  <c r="C1861" i="4"/>
  <c r="G1860" i="4"/>
  <c r="F1860" i="4"/>
  <c r="E1860" i="4"/>
  <c r="D1860" i="4"/>
  <c r="C1860" i="4"/>
  <c r="G1859" i="4"/>
  <c r="F1859" i="4"/>
  <c r="E1859" i="4"/>
  <c r="D1859" i="4"/>
  <c r="C1859" i="4"/>
  <c r="G1858" i="4"/>
  <c r="F1858" i="4"/>
  <c r="E1858" i="4"/>
  <c r="D1858" i="4"/>
  <c r="C1858" i="4"/>
  <c r="G1857" i="4"/>
  <c r="F1857" i="4"/>
  <c r="E1857" i="4"/>
  <c r="D1857" i="4"/>
  <c r="C1857" i="4"/>
  <c r="G1856" i="4"/>
  <c r="F1856" i="4"/>
  <c r="E1856" i="4"/>
  <c r="D1856" i="4"/>
  <c r="C1856" i="4"/>
  <c r="G1855" i="4"/>
  <c r="F1855" i="4"/>
  <c r="E1855" i="4"/>
  <c r="D1855" i="4"/>
  <c r="C1855" i="4"/>
  <c r="G1854" i="4"/>
  <c r="F1854" i="4"/>
  <c r="E1854" i="4"/>
  <c r="D1854" i="4"/>
  <c r="C1854" i="4"/>
  <c r="G1853" i="4"/>
  <c r="F1853" i="4"/>
  <c r="E1853" i="4"/>
  <c r="D1853" i="4"/>
  <c r="C1853" i="4"/>
  <c r="G1852" i="4"/>
  <c r="F1852" i="4"/>
  <c r="E1852" i="4"/>
  <c r="D1852" i="4"/>
  <c r="C1852" i="4"/>
  <c r="G1851" i="4"/>
  <c r="F1851" i="4"/>
  <c r="E1851" i="4"/>
  <c r="D1851" i="4"/>
  <c r="C1851" i="4"/>
  <c r="G1850" i="4"/>
  <c r="F1850" i="4"/>
  <c r="E1850" i="4"/>
  <c r="D1850" i="4"/>
  <c r="C1850" i="4"/>
  <c r="G1849" i="4"/>
  <c r="F1849" i="4"/>
  <c r="E1849" i="4"/>
  <c r="D1849" i="4"/>
  <c r="C1849" i="4"/>
  <c r="G1848" i="4"/>
  <c r="F1848" i="4"/>
  <c r="E1848" i="4"/>
  <c r="D1848" i="4"/>
  <c r="C1848" i="4"/>
  <c r="G1847" i="4"/>
  <c r="F1847" i="4"/>
  <c r="E1847" i="4"/>
  <c r="D1847" i="4"/>
  <c r="C1847" i="4"/>
  <c r="G1846" i="4"/>
  <c r="F1846" i="4"/>
  <c r="E1846" i="4"/>
  <c r="D1846" i="4"/>
  <c r="C1846" i="4"/>
  <c r="G1845" i="4"/>
  <c r="F1845" i="4"/>
  <c r="E1845" i="4"/>
  <c r="D1845" i="4"/>
  <c r="C1845" i="4"/>
  <c r="G1844" i="4"/>
  <c r="F1844" i="4"/>
  <c r="E1844" i="4"/>
  <c r="D1844" i="4"/>
  <c r="C1844" i="4"/>
  <c r="G1843" i="4"/>
  <c r="F1843" i="4"/>
  <c r="E1843" i="4"/>
  <c r="D1843" i="4"/>
  <c r="C1843" i="4"/>
  <c r="G1842" i="4"/>
  <c r="F1842" i="4"/>
  <c r="E1842" i="4"/>
  <c r="D1842" i="4"/>
  <c r="C1842" i="4"/>
  <c r="G1841" i="4"/>
  <c r="F1841" i="4"/>
  <c r="E1841" i="4"/>
  <c r="D1841" i="4"/>
  <c r="C1841" i="4"/>
  <c r="G1840" i="4"/>
  <c r="F1840" i="4"/>
  <c r="E1840" i="4"/>
  <c r="D1840" i="4"/>
  <c r="C1840" i="4"/>
  <c r="G1839" i="4"/>
  <c r="F1839" i="4"/>
  <c r="E1839" i="4"/>
  <c r="D1839" i="4"/>
  <c r="C1839" i="4"/>
  <c r="G1838" i="4"/>
  <c r="F1838" i="4"/>
  <c r="E1838" i="4"/>
  <c r="D1838" i="4"/>
  <c r="C1838" i="4"/>
  <c r="G1837" i="4"/>
  <c r="F1837" i="4"/>
  <c r="E1837" i="4"/>
  <c r="D1837" i="4"/>
  <c r="C1837" i="4"/>
  <c r="G1836" i="4"/>
  <c r="F1836" i="4"/>
  <c r="E1836" i="4"/>
  <c r="D1836" i="4"/>
  <c r="C1836" i="4"/>
  <c r="G1835" i="4"/>
  <c r="F1835" i="4"/>
  <c r="E1835" i="4"/>
  <c r="D1835" i="4"/>
  <c r="C1835" i="4"/>
  <c r="G1834" i="4"/>
  <c r="F1834" i="4"/>
  <c r="E1834" i="4"/>
  <c r="D1834" i="4"/>
  <c r="C1834" i="4"/>
  <c r="G1833" i="4"/>
  <c r="F1833" i="4"/>
  <c r="E1833" i="4"/>
  <c r="D1833" i="4"/>
  <c r="C1833" i="4"/>
  <c r="G1832" i="4"/>
  <c r="F1832" i="4"/>
  <c r="E1832" i="4"/>
  <c r="D1832" i="4"/>
  <c r="C1832" i="4"/>
  <c r="G1831" i="4"/>
  <c r="F1831" i="4"/>
  <c r="E1831" i="4"/>
  <c r="D1831" i="4"/>
  <c r="C1831" i="4"/>
  <c r="G1830" i="4"/>
  <c r="F1830" i="4"/>
  <c r="E1830" i="4"/>
  <c r="D1830" i="4"/>
  <c r="C1830" i="4"/>
  <c r="G1829" i="4"/>
  <c r="F1829" i="4"/>
  <c r="E1829" i="4"/>
  <c r="D1829" i="4"/>
  <c r="C1829" i="4"/>
  <c r="G1828" i="4"/>
  <c r="F1828" i="4"/>
  <c r="E1828" i="4"/>
  <c r="D1828" i="4"/>
  <c r="C1828" i="4"/>
  <c r="G1827" i="4"/>
  <c r="F1827" i="4"/>
  <c r="E1827" i="4"/>
  <c r="D1827" i="4"/>
  <c r="C1827" i="4"/>
  <c r="G1826" i="4"/>
  <c r="F1826" i="4"/>
  <c r="E1826" i="4"/>
  <c r="D1826" i="4"/>
  <c r="C1826" i="4"/>
  <c r="G1825" i="4"/>
  <c r="F1825" i="4"/>
  <c r="E1825" i="4"/>
  <c r="D1825" i="4"/>
  <c r="C1825" i="4"/>
  <c r="G1824" i="4"/>
  <c r="F1824" i="4"/>
  <c r="E1824" i="4"/>
  <c r="D1824" i="4"/>
  <c r="C1824" i="4"/>
  <c r="G1823" i="4"/>
  <c r="F1823" i="4"/>
  <c r="E1823" i="4"/>
  <c r="D1823" i="4"/>
  <c r="C1823" i="4"/>
  <c r="G1822" i="4"/>
  <c r="F1822" i="4"/>
  <c r="E1822" i="4"/>
  <c r="D1822" i="4"/>
  <c r="C1822" i="4"/>
  <c r="G1821" i="4"/>
  <c r="F1821" i="4"/>
  <c r="E1821" i="4"/>
  <c r="D1821" i="4"/>
  <c r="C1821" i="4"/>
  <c r="G1820" i="4"/>
  <c r="F1820" i="4"/>
  <c r="E1820" i="4"/>
  <c r="D1820" i="4"/>
  <c r="C1820" i="4"/>
  <c r="G1819" i="4"/>
  <c r="F1819" i="4"/>
  <c r="E1819" i="4"/>
  <c r="D1819" i="4"/>
  <c r="C1819" i="4"/>
  <c r="G1818" i="4"/>
  <c r="F1818" i="4"/>
  <c r="E1818" i="4"/>
  <c r="D1818" i="4"/>
  <c r="C1818" i="4"/>
  <c r="G1817" i="4"/>
  <c r="F1817" i="4"/>
  <c r="E1817" i="4"/>
  <c r="D1817" i="4"/>
  <c r="C1817" i="4"/>
  <c r="G1816" i="4"/>
  <c r="F1816" i="4"/>
  <c r="E1816" i="4"/>
  <c r="D1816" i="4"/>
  <c r="C1816" i="4"/>
  <c r="G1815" i="4"/>
  <c r="F1815" i="4"/>
  <c r="E1815" i="4"/>
  <c r="D1815" i="4"/>
  <c r="C1815" i="4"/>
  <c r="G1814" i="4"/>
  <c r="F1814" i="4"/>
  <c r="E1814" i="4"/>
  <c r="D1814" i="4"/>
  <c r="C1814" i="4"/>
  <c r="G1813" i="4"/>
  <c r="F1813" i="4"/>
  <c r="E1813" i="4"/>
  <c r="D1813" i="4"/>
  <c r="C1813" i="4"/>
  <c r="G1812" i="4"/>
  <c r="F1812" i="4"/>
  <c r="E1812" i="4"/>
  <c r="D1812" i="4"/>
  <c r="C1812" i="4"/>
  <c r="G1811" i="4"/>
  <c r="F1811" i="4"/>
  <c r="E1811" i="4"/>
  <c r="D1811" i="4"/>
  <c r="C1811" i="4"/>
  <c r="G1810" i="4"/>
  <c r="F1810" i="4"/>
  <c r="E1810" i="4"/>
  <c r="D1810" i="4"/>
  <c r="C1810" i="4"/>
  <c r="G1809" i="4"/>
  <c r="F1809" i="4"/>
  <c r="E1809" i="4"/>
  <c r="D1809" i="4"/>
  <c r="C1809" i="4"/>
  <c r="G1808" i="4"/>
  <c r="F1808" i="4"/>
  <c r="E1808" i="4"/>
  <c r="D1808" i="4"/>
  <c r="C1808" i="4"/>
  <c r="G1807" i="4"/>
  <c r="F1807" i="4"/>
  <c r="E1807" i="4"/>
  <c r="D1807" i="4"/>
  <c r="C1807" i="4"/>
  <c r="G1806" i="4"/>
  <c r="F1806" i="4"/>
  <c r="E1806" i="4"/>
  <c r="D1806" i="4"/>
  <c r="C1806" i="4"/>
  <c r="G1805" i="4"/>
  <c r="F1805" i="4"/>
  <c r="E1805" i="4"/>
  <c r="D1805" i="4"/>
  <c r="C1805" i="4"/>
  <c r="G1804" i="4"/>
  <c r="F1804" i="4"/>
  <c r="E1804" i="4"/>
  <c r="D1804" i="4"/>
  <c r="C1804" i="4"/>
  <c r="G1803" i="4"/>
  <c r="F1803" i="4"/>
  <c r="E1803" i="4"/>
  <c r="D1803" i="4"/>
  <c r="C1803" i="4"/>
  <c r="G1802" i="4"/>
  <c r="F1802" i="4"/>
  <c r="E1802" i="4"/>
  <c r="D1802" i="4"/>
  <c r="C1802" i="4"/>
  <c r="G1801" i="4"/>
  <c r="F1801" i="4"/>
  <c r="E1801" i="4"/>
  <c r="D1801" i="4"/>
  <c r="C1801" i="4"/>
  <c r="G1800" i="4"/>
  <c r="F1800" i="4"/>
  <c r="E1800" i="4"/>
  <c r="D1800" i="4"/>
  <c r="C1800" i="4"/>
  <c r="G1799" i="4"/>
  <c r="F1799" i="4"/>
  <c r="E1799" i="4"/>
  <c r="D1799" i="4"/>
  <c r="C1799" i="4"/>
  <c r="G1798" i="4"/>
  <c r="F1798" i="4"/>
  <c r="E1798" i="4"/>
  <c r="D1798" i="4"/>
  <c r="C1798" i="4"/>
  <c r="G1797" i="4"/>
  <c r="F1797" i="4"/>
  <c r="E1797" i="4"/>
  <c r="D1797" i="4"/>
  <c r="C1797" i="4"/>
  <c r="G1796" i="4"/>
  <c r="F1796" i="4"/>
  <c r="E1796" i="4"/>
  <c r="D1796" i="4"/>
  <c r="C1796" i="4"/>
  <c r="G1795" i="4"/>
  <c r="F1795" i="4"/>
  <c r="E1795" i="4"/>
  <c r="D1795" i="4"/>
  <c r="C1795" i="4"/>
  <c r="G1794" i="4"/>
  <c r="F1794" i="4"/>
  <c r="E1794" i="4"/>
  <c r="D1794" i="4"/>
  <c r="C1794" i="4"/>
  <c r="G1793" i="4"/>
  <c r="F1793" i="4"/>
  <c r="E1793" i="4"/>
  <c r="D1793" i="4"/>
  <c r="C1793" i="4"/>
  <c r="G1792" i="4"/>
  <c r="F1792" i="4"/>
  <c r="E1792" i="4"/>
  <c r="D1792" i="4"/>
  <c r="C1792" i="4"/>
  <c r="G1791" i="4"/>
  <c r="F1791" i="4"/>
  <c r="E1791" i="4"/>
  <c r="D1791" i="4"/>
  <c r="C1791" i="4"/>
  <c r="G1790" i="4"/>
  <c r="F1790" i="4"/>
  <c r="E1790" i="4"/>
  <c r="D1790" i="4"/>
  <c r="C1790" i="4"/>
  <c r="G1789" i="4"/>
  <c r="F1789" i="4"/>
  <c r="E1789" i="4"/>
  <c r="D1789" i="4"/>
  <c r="C1789" i="4"/>
  <c r="G1788" i="4"/>
  <c r="F1788" i="4"/>
  <c r="E1788" i="4"/>
  <c r="D1788" i="4"/>
  <c r="C1788" i="4"/>
  <c r="G1787" i="4"/>
  <c r="F1787" i="4"/>
  <c r="E1787" i="4"/>
  <c r="D1787" i="4"/>
  <c r="C1787" i="4"/>
  <c r="G1786" i="4"/>
  <c r="F1786" i="4"/>
  <c r="E1786" i="4"/>
  <c r="D1786" i="4"/>
  <c r="C1786" i="4"/>
  <c r="G1785" i="4"/>
  <c r="F1785" i="4"/>
  <c r="E1785" i="4"/>
  <c r="D1785" i="4"/>
  <c r="C1785" i="4"/>
  <c r="G1784" i="4"/>
  <c r="F1784" i="4"/>
  <c r="E1784" i="4"/>
  <c r="D1784" i="4"/>
  <c r="C1784" i="4"/>
  <c r="G1783" i="4"/>
  <c r="F1783" i="4"/>
  <c r="E1783" i="4"/>
  <c r="D1783" i="4"/>
  <c r="C1783" i="4"/>
  <c r="G1782" i="4"/>
  <c r="F1782" i="4"/>
  <c r="E1782" i="4"/>
  <c r="D1782" i="4"/>
  <c r="C1782" i="4"/>
  <c r="G1781" i="4"/>
  <c r="F1781" i="4"/>
  <c r="E1781" i="4"/>
  <c r="D1781" i="4"/>
  <c r="C1781" i="4"/>
  <c r="G1780" i="4"/>
  <c r="F1780" i="4"/>
  <c r="E1780" i="4"/>
  <c r="D1780" i="4"/>
  <c r="C1780" i="4"/>
  <c r="G1779" i="4"/>
  <c r="F1779" i="4"/>
  <c r="E1779" i="4"/>
  <c r="D1779" i="4"/>
  <c r="C1779" i="4"/>
  <c r="G1778" i="4"/>
  <c r="F1778" i="4"/>
  <c r="E1778" i="4"/>
  <c r="D1778" i="4"/>
  <c r="C1778" i="4"/>
  <c r="G1777" i="4"/>
  <c r="F1777" i="4"/>
  <c r="E1777" i="4"/>
  <c r="D1777" i="4"/>
  <c r="C1777" i="4"/>
  <c r="G1776" i="4"/>
  <c r="F1776" i="4"/>
  <c r="E1776" i="4"/>
  <c r="D1776" i="4"/>
  <c r="C1776" i="4"/>
  <c r="G1775" i="4"/>
  <c r="F1775" i="4"/>
  <c r="E1775" i="4"/>
  <c r="D1775" i="4"/>
  <c r="C1775" i="4"/>
  <c r="G1774" i="4"/>
  <c r="F1774" i="4"/>
  <c r="E1774" i="4"/>
  <c r="D1774" i="4"/>
  <c r="C1774" i="4"/>
  <c r="G1773" i="4"/>
  <c r="F1773" i="4"/>
  <c r="E1773" i="4"/>
  <c r="D1773" i="4"/>
  <c r="C1773" i="4"/>
  <c r="G1772" i="4"/>
  <c r="F1772" i="4"/>
  <c r="E1772" i="4"/>
  <c r="D1772" i="4"/>
  <c r="C1772" i="4"/>
  <c r="G1771" i="4"/>
  <c r="F1771" i="4"/>
  <c r="E1771" i="4"/>
  <c r="D1771" i="4"/>
  <c r="C1771" i="4"/>
  <c r="G1770" i="4"/>
  <c r="F1770" i="4"/>
  <c r="E1770" i="4"/>
  <c r="D1770" i="4"/>
  <c r="C1770" i="4"/>
  <c r="G1769" i="4"/>
  <c r="F1769" i="4"/>
  <c r="E1769" i="4"/>
  <c r="D1769" i="4"/>
  <c r="C1769" i="4"/>
  <c r="G1768" i="4"/>
  <c r="F1768" i="4"/>
  <c r="E1768" i="4"/>
  <c r="D1768" i="4"/>
  <c r="C1768" i="4"/>
  <c r="G1767" i="4"/>
  <c r="F1767" i="4"/>
  <c r="E1767" i="4"/>
  <c r="D1767" i="4"/>
  <c r="C1767" i="4"/>
  <c r="G1766" i="4"/>
  <c r="F1766" i="4"/>
  <c r="E1766" i="4"/>
  <c r="D1766" i="4"/>
  <c r="C1766" i="4"/>
  <c r="G1765" i="4"/>
  <c r="F1765" i="4"/>
  <c r="E1765" i="4"/>
  <c r="D1765" i="4"/>
  <c r="C1765" i="4"/>
  <c r="G1764" i="4"/>
  <c r="F1764" i="4"/>
  <c r="E1764" i="4"/>
  <c r="D1764" i="4"/>
  <c r="C1764" i="4"/>
  <c r="G1763" i="4"/>
  <c r="F1763" i="4"/>
  <c r="E1763" i="4"/>
  <c r="D1763" i="4"/>
  <c r="C1763" i="4"/>
  <c r="G1762" i="4"/>
  <c r="F1762" i="4"/>
  <c r="E1762" i="4"/>
  <c r="D1762" i="4"/>
  <c r="C1762" i="4"/>
  <c r="G1761" i="4"/>
  <c r="F1761" i="4"/>
  <c r="E1761" i="4"/>
  <c r="D1761" i="4"/>
  <c r="C1761" i="4"/>
  <c r="G1760" i="4"/>
  <c r="F1760" i="4"/>
  <c r="E1760" i="4"/>
  <c r="D1760" i="4"/>
  <c r="C1760" i="4"/>
  <c r="G1759" i="4"/>
  <c r="F1759" i="4"/>
  <c r="E1759" i="4"/>
  <c r="D1759" i="4"/>
  <c r="C1759" i="4"/>
  <c r="G1758" i="4"/>
  <c r="F1758" i="4"/>
  <c r="E1758" i="4"/>
  <c r="D1758" i="4"/>
  <c r="C1758" i="4"/>
  <c r="G1757" i="4"/>
  <c r="F1757" i="4"/>
  <c r="E1757" i="4"/>
  <c r="D1757" i="4"/>
  <c r="C1757" i="4"/>
  <c r="G1756" i="4"/>
  <c r="F1756" i="4"/>
  <c r="E1756" i="4"/>
  <c r="D1756" i="4"/>
  <c r="C1756" i="4"/>
  <c r="G1755" i="4"/>
  <c r="F1755" i="4"/>
  <c r="E1755" i="4"/>
  <c r="D1755" i="4"/>
  <c r="C1755" i="4"/>
  <c r="G1754" i="4"/>
  <c r="F1754" i="4"/>
  <c r="E1754" i="4"/>
  <c r="D1754" i="4"/>
  <c r="C1754" i="4"/>
  <c r="G1753" i="4"/>
  <c r="F1753" i="4"/>
  <c r="E1753" i="4"/>
  <c r="D1753" i="4"/>
  <c r="C1753" i="4"/>
  <c r="G1752" i="4"/>
  <c r="F1752" i="4"/>
  <c r="E1752" i="4"/>
  <c r="D1752" i="4"/>
  <c r="C1752" i="4"/>
  <c r="G1751" i="4"/>
  <c r="F1751" i="4"/>
  <c r="E1751" i="4"/>
  <c r="D1751" i="4"/>
  <c r="C1751" i="4"/>
  <c r="G1750" i="4"/>
  <c r="F1750" i="4"/>
  <c r="E1750" i="4"/>
  <c r="D1750" i="4"/>
  <c r="C1750" i="4"/>
  <c r="G1749" i="4"/>
  <c r="F1749" i="4"/>
  <c r="E1749" i="4"/>
  <c r="D1749" i="4"/>
  <c r="C1749" i="4"/>
  <c r="G1748" i="4"/>
  <c r="F1748" i="4"/>
  <c r="E1748" i="4"/>
  <c r="D1748" i="4"/>
  <c r="C1748" i="4"/>
  <c r="G1747" i="4"/>
  <c r="F1747" i="4"/>
  <c r="E1747" i="4"/>
  <c r="D1747" i="4"/>
  <c r="C1747" i="4"/>
  <c r="G1746" i="4"/>
  <c r="F1746" i="4"/>
  <c r="E1746" i="4"/>
  <c r="D1746" i="4"/>
  <c r="C1746" i="4"/>
  <c r="G1745" i="4"/>
  <c r="F1745" i="4"/>
  <c r="E1745" i="4"/>
  <c r="D1745" i="4"/>
  <c r="C1745" i="4"/>
  <c r="G1744" i="4"/>
  <c r="F1744" i="4"/>
  <c r="E1744" i="4"/>
  <c r="D1744" i="4"/>
  <c r="C1744" i="4"/>
  <c r="G1743" i="4"/>
  <c r="F1743" i="4"/>
  <c r="E1743" i="4"/>
  <c r="D1743" i="4"/>
  <c r="C1743" i="4"/>
  <c r="G1742" i="4"/>
  <c r="F1742" i="4"/>
  <c r="E1742" i="4"/>
  <c r="D1742" i="4"/>
  <c r="C1742" i="4"/>
  <c r="G1741" i="4"/>
  <c r="F1741" i="4"/>
  <c r="E1741" i="4"/>
  <c r="D1741" i="4"/>
  <c r="C1741" i="4"/>
  <c r="G1740" i="4"/>
  <c r="F1740" i="4"/>
  <c r="E1740" i="4"/>
  <c r="D1740" i="4"/>
  <c r="C1740" i="4"/>
  <c r="G1739" i="4"/>
  <c r="F1739" i="4"/>
  <c r="E1739" i="4"/>
  <c r="D1739" i="4"/>
  <c r="C1739" i="4"/>
  <c r="G1738" i="4"/>
  <c r="F1738" i="4"/>
  <c r="E1738" i="4"/>
  <c r="D1738" i="4"/>
  <c r="C1738" i="4"/>
  <c r="G1737" i="4"/>
  <c r="F1737" i="4"/>
  <c r="E1737" i="4"/>
  <c r="D1737" i="4"/>
  <c r="C1737" i="4"/>
  <c r="G1736" i="4"/>
  <c r="F1736" i="4"/>
  <c r="E1736" i="4"/>
  <c r="D1736" i="4"/>
  <c r="C1736" i="4"/>
  <c r="G1735" i="4"/>
  <c r="F1735" i="4"/>
  <c r="E1735" i="4"/>
  <c r="D1735" i="4"/>
  <c r="C1735" i="4"/>
  <c r="G1734" i="4"/>
  <c r="F1734" i="4"/>
  <c r="E1734" i="4"/>
  <c r="D1734" i="4"/>
  <c r="C1734" i="4"/>
  <c r="G1733" i="4"/>
  <c r="F1733" i="4"/>
  <c r="E1733" i="4"/>
  <c r="D1733" i="4"/>
  <c r="C1733" i="4"/>
  <c r="G1732" i="4"/>
  <c r="F1732" i="4"/>
  <c r="E1732" i="4"/>
  <c r="D1732" i="4"/>
  <c r="C1732" i="4"/>
  <c r="G1731" i="4"/>
  <c r="F1731" i="4"/>
  <c r="E1731" i="4"/>
  <c r="D1731" i="4"/>
  <c r="C1731" i="4"/>
  <c r="G1730" i="4"/>
  <c r="F1730" i="4"/>
  <c r="E1730" i="4"/>
  <c r="D1730" i="4"/>
  <c r="C1730" i="4"/>
  <c r="G1729" i="4"/>
  <c r="F1729" i="4"/>
  <c r="E1729" i="4"/>
  <c r="D1729" i="4"/>
  <c r="C1729" i="4"/>
  <c r="G1728" i="4"/>
  <c r="F1728" i="4"/>
  <c r="E1728" i="4"/>
  <c r="D1728" i="4"/>
  <c r="C1728" i="4"/>
  <c r="G1727" i="4"/>
  <c r="F1727" i="4"/>
  <c r="E1727" i="4"/>
  <c r="D1727" i="4"/>
  <c r="C1727" i="4"/>
  <c r="G1726" i="4"/>
  <c r="F1726" i="4"/>
  <c r="E1726" i="4"/>
  <c r="D1726" i="4"/>
  <c r="C1726" i="4"/>
  <c r="G1725" i="4"/>
  <c r="F1725" i="4"/>
  <c r="E1725" i="4"/>
  <c r="D1725" i="4"/>
  <c r="C1725" i="4"/>
  <c r="G1724" i="4"/>
  <c r="F1724" i="4"/>
  <c r="E1724" i="4"/>
  <c r="D1724" i="4"/>
  <c r="C1724" i="4"/>
  <c r="G1723" i="4"/>
  <c r="F1723" i="4"/>
  <c r="E1723" i="4"/>
  <c r="D1723" i="4"/>
  <c r="C1723" i="4"/>
  <c r="G1722" i="4"/>
  <c r="F1722" i="4"/>
  <c r="E1722" i="4"/>
  <c r="D1722" i="4"/>
  <c r="C1722" i="4"/>
  <c r="G1721" i="4"/>
  <c r="F1721" i="4"/>
  <c r="E1721" i="4"/>
  <c r="D1721" i="4"/>
  <c r="C1721" i="4"/>
  <c r="G1720" i="4"/>
  <c r="F1720" i="4"/>
  <c r="E1720" i="4"/>
  <c r="D1720" i="4"/>
  <c r="C1720" i="4"/>
  <c r="G1719" i="4"/>
  <c r="F1719" i="4"/>
  <c r="E1719" i="4"/>
  <c r="D1719" i="4"/>
  <c r="C1719" i="4"/>
  <c r="G1718" i="4"/>
  <c r="F1718" i="4"/>
  <c r="E1718" i="4"/>
  <c r="D1718" i="4"/>
  <c r="C1718" i="4"/>
  <c r="G1717" i="4"/>
  <c r="F1717" i="4"/>
  <c r="E1717" i="4"/>
  <c r="D1717" i="4"/>
  <c r="C1717" i="4"/>
  <c r="G1716" i="4"/>
  <c r="F1716" i="4"/>
  <c r="E1716" i="4"/>
  <c r="D1716" i="4"/>
  <c r="C1716" i="4"/>
  <c r="G1715" i="4"/>
  <c r="F1715" i="4"/>
  <c r="E1715" i="4"/>
  <c r="D1715" i="4"/>
  <c r="C1715" i="4"/>
  <c r="G1714" i="4"/>
  <c r="F1714" i="4"/>
  <c r="E1714" i="4"/>
  <c r="D1714" i="4"/>
  <c r="C1714" i="4"/>
  <c r="G1713" i="4"/>
  <c r="F1713" i="4"/>
  <c r="E1713" i="4"/>
  <c r="D1713" i="4"/>
  <c r="C1713" i="4"/>
  <c r="G1712" i="4"/>
  <c r="F1712" i="4"/>
  <c r="E1712" i="4"/>
  <c r="D1712" i="4"/>
  <c r="C1712" i="4"/>
  <c r="G1711" i="4"/>
  <c r="F1711" i="4"/>
  <c r="E1711" i="4"/>
  <c r="D1711" i="4"/>
  <c r="C1711" i="4"/>
  <c r="G1710" i="4"/>
  <c r="F1710" i="4"/>
  <c r="E1710" i="4"/>
  <c r="D1710" i="4"/>
  <c r="C1710" i="4"/>
  <c r="G1709" i="4"/>
  <c r="F1709" i="4"/>
  <c r="E1709" i="4"/>
  <c r="D1709" i="4"/>
  <c r="C1709" i="4"/>
  <c r="G1708" i="4"/>
  <c r="F1708" i="4"/>
  <c r="E1708" i="4"/>
  <c r="D1708" i="4"/>
  <c r="C1708" i="4"/>
  <c r="G1707" i="4"/>
  <c r="F1707" i="4"/>
  <c r="E1707" i="4"/>
  <c r="D1707" i="4"/>
  <c r="C1707" i="4"/>
  <c r="G1706" i="4"/>
  <c r="F1706" i="4"/>
  <c r="E1706" i="4"/>
  <c r="D1706" i="4"/>
  <c r="C1706" i="4"/>
  <c r="G1705" i="4"/>
  <c r="F1705" i="4"/>
  <c r="E1705" i="4"/>
  <c r="D1705" i="4"/>
  <c r="C1705" i="4"/>
  <c r="G1704" i="4"/>
  <c r="F1704" i="4"/>
  <c r="E1704" i="4"/>
  <c r="D1704" i="4"/>
  <c r="C1704" i="4"/>
  <c r="G1703" i="4"/>
  <c r="F1703" i="4"/>
  <c r="E1703" i="4"/>
  <c r="D1703" i="4"/>
  <c r="C1703" i="4"/>
  <c r="G1702" i="4"/>
  <c r="F1702" i="4"/>
  <c r="E1702" i="4"/>
  <c r="D1702" i="4"/>
  <c r="C1702" i="4"/>
  <c r="G1701" i="4"/>
  <c r="F1701" i="4"/>
  <c r="E1701" i="4"/>
  <c r="D1701" i="4"/>
  <c r="C1701" i="4"/>
  <c r="G1700" i="4"/>
  <c r="F1700" i="4"/>
  <c r="E1700" i="4"/>
  <c r="D1700" i="4"/>
  <c r="C1700" i="4"/>
  <c r="G1699" i="4"/>
  <c r="F1699" i="4"/>
  <c r="E1699" i="4"/>
  <c r="D1699" i="4"/>
  <c r="C1699" i="4"/>
  <c r="G1698" i="4"/>
  <c r="F1698" i="4"/>
  <c r="E1698" i="4"/>
  <c r="D1698" i="4"/>
  <c r="C1698" i="4"/>
  <c r="G1697" i="4"/>
  <c r="F1697" i="4"/>
  <c r="E1697" i="4"/>
  <c r="D1697" i="4"/>
  <c r="C1697" i="4"/>
  <c r="G1696" i="4"/>
  <c r="F1696" i="4"/>
  <c r="E1696" i="4"/>
  <c r="D1696" i="4"/>
  <c r="C1696" i="4"/>
  <c r="G1695" i="4"/>
  <c r="F1695" i="4"/>
  <c r="E1695" i="4"/>
  <c r="D1695" i="4"/>
  <c r="C1695" i="4"/>
  <c r="G1694" i="4"/>
  <c r="F1694" i="4"/>
  <c r="E1694" i="4"/>
  <c r="D1694" i="4"/>
  <c r="C1694" i="4"/>
  <c r="G1693" i="4"/>
  <c r="F1693" i="4"/>
  <c r="E1693" i="4"/>
  <c r="D1693" i="4"/>
  <c r="C1693" i="4"/>
  <c r="G1692" i="4"/>
  <c r="F1692" i="4"/>
  <c r="E1692" i="4"/>
  <c r="D1692" i="4"/>
  <c r="C1692" i="4"/>
  <c r="G1691" i="4"/>
  <c r="F1691" i="4"/>
  <c r="E1691" i="4"/>
  <c r="D1691" i="4"/>
  <c r="C1691" i="4"/>
  <c r="G1690" i="4"/>
  <c r="F1690" i="4"/>
  <c r="E1690" i="4"/>
  <c r="D1690" i="4"/>
  <c r="C1690" i="4"/>
  <c r="G1689" i="4"/>
  <c r="F1689" i="4"/>
  <c r="E1689" i="4"/>
  <c r="D1689" i="4"/>
  <c r="C1689" i="4"/>
  <c r="G1688" i="4"/>
  <c r="F1688" i="4"/>
  <c r="E1688" i="4"/>
  <c r="D1688" i="4"/>
  <c r="C1688" i="4"/>
  <c r="G1687" i="4"/>
  <c r="F1687" i="4"/>
  <c r="E1687" i="4"/>
  <c r="D1687" i="4"/>
  <c r="C1687" i="4"/>
  <c r="G1686" i="4"/>
  <c r="F1686" i="4"/>
  <c r="E1686" i="4"/>
  <c r="D1686" i="4"/>
  <c r="C1686" i="4"/>
  <c r="G1685" i="4"/>
  <c r="F1685" i="4"/>
  <c r="E1685" i="4"/>
  <c r="D1685" i="4"/>
  <c r="C1685" i="4"/>
  <c r="G1684" i="4"/>
  <c r="F1684" i="4"/>
  <c r="E1684" i="4"/>
  <c r="D1684" i="4"/>
  <c r="C1684" i="4"/>
  <c r="G1683" i="4"/>
  <c r="F1683" i="4"/>
  <c r="E1683" i="4"/>
  <c r="D1683" i="4"/>
  <c r="C1683" i="4"/>
  <c r="G1682" i="4"/>
  <c r="F1682" i="4"/>
  <c r="E1682" i="4"/>
  <c r="D1682" i="4"/>
  <c r="C1682" i="4"/>
  <c r="G1681" i="4"/>
  <c r="F1681" i="4"/>
  <c r="E1681" i="4"/>
  <c r="D1681" i="4"/>
  <c r="C1681" i="4"/>
  <c r="G1680" i="4"/>
  <c r="F1680" i="4"/>
  <c r="E1680" i="4"/>
  <c r="D1680" i="4"/>
  <c r="C1680" i="4"/>
  <c r="G1679" i="4"/>
  <c r="F1679" i="4"/>
  <c r="E1679" i="4"/>
  <c r="D1679" i="4"/>
  <c r="C1679" i="4"/>
  <c r="G1678" i="4"/>
  <c r="F1678" i="4"/>
  <c r="E1678" i="4"/>
  <c r="D1678" i="4"/>
  <c r="C1678" i="4"/>
  <c r="G1677" i="4"/>
  <c r="F1677" i="4"/>
  <c r="E1677" i="4"/>
  <c r="D1677" i="4"/>
  <c r="C1677" i="4"/>
  <c r="G1676" i="4"/>
  <c r="F1676" i="4"/>
  <c r="E1676" i="4"/>
  <c r="D1676" i="4"/>
  <c r="C1676" i="4"/>
  <c r="G1675" i="4"/>
  <c r="F1675" i="4"/>
  <c r="E1675" i="4"/>
  <c r="D1675" i="4"/>
  <c r="C1675" i="4"/>
  <c r="G1674" i="4"/>
  <c r="F1674" i="4"/>
  <c r="E1674" i="4"/>
  <c r="D1674" i="4"/>
  <c r="C1674" i="4"/>
  <c r="G1673" i="4"/>
  <c r="F1673" i="4"/>
  <c r="E1673" i="4"/>
  <c r="D1673" i="4"/>
  <c r="C1673" i="4"/>
  <c r="G1672" i="4"/>
  <c r="F1672" i="4"/>
  <c r="E1672" i="4"/>
  <c r="D1672" i="4"/>
  <c r="C1672" i="4"/>
  <c r="G1671" i="4"/>
  <c r="F1671" i="4"/>
  <c r="E1671" i="4"/>
  <c r="D1671" i="4"/>
  <c r="C1671" i="4"/>
  <c r="G1670" i="4"/>
  <c r="F1670" i="4"/>
  <c r="E1670" i="4"/>
  <c r="D1670" i="4"/>
  <c r="C1670" i="4"/>
  <c r="G1669" i="4"/>
  <c r="F1669" i="4"/>
  <c r="E1669" i="4"/>
  <c r="D1669" i="4"/>
  <c r="C1669" i="4"/>
  <c r="G1668" i="4"/>
  <c r="F1668" i="4"/>
  <c r="E1668" i="4"/>
  <c r="D1668" i="4"/>
  <c r="C1668" i="4"/>
  <c r="G1667" i="4"/>
  <c r="F1667" i="4"/>
  <c r="E1667" i="4"/>
  <c r="D1667" i="4"/>
  <c r="C1667" i="4"/>
  <c r="G1666" i="4"/>
  <c r="F1666" i="4"/>
  <c r="E1666" i="4"/>
  <c r="D1666" i="4"/>
  <c r="C1666" i="4"/>
  <c r="G1665" i="4"/>
  <c r="F1665" i="4"/>
  <c r="E1665" i="4"/>
  <c r="D1665" i="4"/>
  <c r="C1665" i="4"/>
  <c r="G1664" i="4"/>
  <c r="F1664" i="4"/>
  <c r="E1664" i="4"/>
  <c r="D1664" i="4"/>
  <c r="C1664" i="4"/>
  <c r="G1663" i="4"/>
  <c r="F1663" i="4"/>
  <c r="E1663" i="4"/>
  <c r="D1663" i="4"/>
  <c r="C1663" i="4"/>
  <c r="G1662" i="4"/>
  <c r="F1662" i="4"/>
  <c r="E1662" i="4"/>
  <c r="D1662" i="4"/>
  <c r="C1662" i="4"/>
  <c r="G1661" i="4"/>
  <c r="F1661" i="4"/>
  <c r="E1661" i="4"/>
  <c r="D1661" i="4"/>
  <c r="C1661" i="4"/>
  <c r="G1660" i="4"/>
  <c r="F1660" i="4"/>
  <c r="E1660" i="4"/>
  <c r="D1660" i="4"/>
  <c r="C1660" i="4"/>
  <c r="G1659" i="4"/>
  <c r="F1659" i="4"/>
  <c r="E1659" i="4"/>
  <c r="D1659" i="4"/>
  <c r="C1659" i="4"/>
  <c r="G1658" i="4"/>
  <c r="F1658" i="4"/>
  <c r="E1658" i="4"/>
  <c r="D1658" i="4"/>
  <c r="C1658" i="4"/>
  <c r="G1657" i="4"/>
  <c r="F1657" i="4"/>
  <c r="E1657" i="4"/>
  <c r="D1657" i="4"/>
  <c r="C1657" i="4"/>
  <c r="G1656" i="4"/>
  <c r="F1656" i="4"/>
  <c r="E1656" i="4"/>
  <c r="D1656" i="4"/>
  <c r="C1656" i="4"/>
  <c r="G1655" i="4"/>
  <c r="F1655" i="4"/>
  <c r="E1655" i="4"/>
  <c r="D1655" i="4"/>
  <c r="C1655" i="4"/>
  <c r="G1654" i="4"/>
  <c r="F1654" i="4"/>
  <c r="E1654" i="4"/>
  <c r="D1654" i="4"/>
  <c r="C1654" i="4"/>
  <c r="G1653" i="4"/>
  <c r="F1653" i="4"/>
  <c r="E1653" i="4"/>
  <c r="D1653" i="4"/>
  <c r="C1653" i="4"/>
  <c r="G1652" i="4"/>
  <c r="F1652" i="4"/>
  <c r="E1652" i="4"/>
  <c r="D1652" i="4"/>
  <c r="C1652" i="4"/>
  <c r="G1651" i="4"/>
  <c r="F1651" i="4"/>
  <c r="E1651" i="4"/>
  <c r="D1651" i="4"/>
  <c r="C1651" i="4"/>
  <c r="G1650" i="4"/>
  <c r="F1650" i="4"/>
  <c r="E1650" i="4"/>
  <c r="D1650" i="4"/>
  <c r="C1650" i="4"/>
  <c r="G1649" i="4"/>
  <c r="F1649" i="4"/>
  <c r="E1649" i="4"/>
  <c r="D1649" i="4"/>
  <c r="C1649" i="4"/>
  <c r="G1648" i="4"/>
  <c r="F1648" i="4"/>
  <c r="E1648" i="4"/>
  <c r="D1648" i="4"/>
  <c r="C1648" i="4"/>
  <c r="G1647" i="4"/>
  <c r="F1647" i="4"/>
  <c r="E1647" i="4"/>
  <c r="D1647" i="4"/>
  <c r="C1647" i="4"/>
  <c r="G1646" i="4"/>
  <c r="F1646" i="4"/>
  <c r="E1646" i="4"/>
  <c r="D1646" i="4"/>
  <c r="C1646" i="4"/>
  <c r="G1645" i="4"/>
  <c r="F1645" i="4"/>
  <c r="E1645" i="4"/>
  <c r="D1645" i="4"/>
  <c r="C1645" i="4"/>
  <c r="G1644" i="4"/>
  <c r="F1644" i="4"/>
  <c r="E1644" i="4"/>
  <c r="D1644" i="4"/>
  <c r="C1644" i="4"/>
  <c r="G1643" i="4"/>
  <c r="F1643" i="4"/>
  <c r="E1643" i="4"/>
  <c r="D1643" i="4"/>
  <c r="C1643" i="4"/>
  <c r="G1642" i="4"/>
  <c r="F1642" i="4"/>
  <c r="E1642" i="4"/>
  <c r="D1642" i="4"/>
  <c r="C1642" i="4"/>
  <c r="G1641" i="4"/>
  <c r="F1641" i="4"/>
  <c r="E1641" i="4"/>
  <c r="D1641" i="4"/>
  <c r="C1641" i="4"/>
  <c r="G1640" i="4"/>
  <c r="F1640" i="4"/>
  <c r="E1640" i="4"/>
  <c r="D1640" i="4"/>
  <c r="C1640" i="4"/>
  <c r="G1639" i="4"/>
  <c r="F1639" i="4"/>
  <c r="E1639" i="4"/>
  <c r="D1639" i="4"/>
  <c r="C1639" i="4"/>
  <c r="G1638" i="4"/>
  <c r="F1638" i="4"/>
  <c r="E1638" i="4"/>
  <c r="D1638" i="4"/>
  <c r="C1638" i="4"/>
  <c r="G1637" i="4"/>
  <c r="F1637" i="4"/>
  <c r="E1637" i="4"/>
  <c r="D1637" i="4"/>
  <c r="C1637" i="4"/>
  <c r="G1636" i="4"/>
  <c r="F1636" i="4"/>
  <c r="E1636" i="4"/>
  <c r="D1636" i="4"/>
  <c r="C1636" i="4"/>
  <c r="G1635" i="4"/>
  <c r="F1635" i="4"/>
  <c r="E1635" i="4"/>
  <c r="D1635" i="4"/>
  <c r="C1635" i="4"/>
  <c r="G1634" i="4"/>
  <c r="F1634" i="4"/>
  <c r="E1634" i="4"/>
  <c r="D1634" i="4"/>
  <c r="C1634" i="4"/>
  <c r="G1633" i="4"/>
  <c r="F1633" i="4"/>
  <c r="E1633" i="4"/>
  <c r="D1633" i="4"/>
  <c r="C1633" i="4"/>
  <c r="G1632" i="4"/>
  <c r="F1632" i="4"/>
  <c r="E1632" i="4"/>
  <c r="D1632" i="4"/>
  <c r="C1632" i="4"/>
  <c r="G1631" i="4"/>
  <c r="F1631" i="4"/>
  <c r="E1631" i="4"/>
  <c r="D1631" i="4"/>
  <c r="C1631" i="4"/>
  <c r="G1630" i="4"/>
  <c r="F1630" i="4"/>
  <c r="E1630" i="4"/>
  <c r="D1630" i="4"/>
  <c r="C1630" i="4"/>
  <c r="G1629" i="4"/>
  <c r="F1629" i="4"/>
  <c r="E1629" i="4"/>
  <c r="D1629" i="4"/>
  <c r="C1629" i="4"/>
  <c r="G1628" i="4"/>
  <c r="F1628" i="4"/>
  <c r="E1628" i="4"/>
  <c r="D1628" i="4"/>
  <c r="C1628" i="4"/>
  <c r="G1627" i="4"/>
  <c r="F1627" i="4"/>
  <c r="E1627" i="4"/>
  <c r="D1627" i="4"/>
  <c r="C1627" i="4"/>
  <c r="G1626" i="4"/>
  <c r="F1626" i="4"/>
  <c r="E1626" i="4"/>
  <c r="D1626" i="4"/>
  <c r="C1626" i="4"/>
  <c r="G1625" i="4"/>
  <c r="F1625" i="4"/>
  <c r="E1625" i="4"/>
  <c r="D1625" i="4"/>
  <c r="C1625" i="4"/>
  <c r="G1624" i="4"/>
  <c r="F1624" i="4"/>
  <c r="E1624" i="4"/>
  <c r="D1624" i="4"/>
  <c r="C1624" i="4"/>
  <c r="G1623" i="4"/>
  <c r="F1623" i="4"/>
  <c r="E1623" i="4"/>
  <c r="D1623" i="4"/>
  <c r="C1623" i="4"/>
  <c r="G1622" i="4"/>
  <c r="F1622" i="4"/>
  <c r="E1622" i="4"/>
  <c r="D1622" i="4"/>
  <c r="C1622" i="4"/>
  <c r="G1621" i="4"/>
  <c r="F1621" i="4"/>
  <c r="E1621" i="4"/>
  <c r="D1621" i="4"/>
  <c r="C1621" i="4"/>
  <c r="G1620" i="4"/>
  <c r="F1620" i="4"/>
  <c r="E1620" i="4"/>
  <c r="D1620" i="4"/>
  <c r="C1620" i="4"/>
  <c r="G1619" i="4"/>
  <c r="F1619" i="4"/>
  <c r="E1619" i="4"/>
  <c r="D1619" i="4"/>
  <c r="C1619" i="4"/>
  <c r="G1618" i="4"/>
  <c r="F1618" i="4"/>
  <c r="E1618" i="4"/>
  <c r="D1618" i="4"/>
  <c r="C1618" i="4"/>
  <c r="G1617" i="4"/>
  <c r="F1617" i="4"/>
  <c r="E1617" i="4"/>
  <c r="D1617" i="4"/>
  <c r="C1617" i="4"/>
  <c r="G1616" i="4"/>
  <c r="F1616" i="4"/>
  <c r="E1616" i="4"/>
  <c r="D1616" i="4"/>
  <c r="C1616" i="4"/>
  <c r="G1615" i="4"/>
  <c r="F1615" i="4"/>
  <c r="E1615" i="4"/>
  <c r="D1615" i="4"/>
  <c r="C1615" i="4"/>
  <c r="G1614" i="4"/>
  <c r="F1614" i="4"/>
  <c r="E1614" i="4"/>
  <c r="D1614" i="4"/>
  <c r="C1614" i="4"/>
  <c r="G1613" i="4"/>
  <c r="F1613" i="4"/>
  <c r="E1613" i="4"/>
  <c r="D1613" i="4"/>
  <c r="C1613" i="4"/>
  <c r="G1612" i="4"/>
  <c r="F1612" i="4"/>
  <c r="E1612" i="4"/>
  <c r="D1612" i="4"/>
  <c r="C1612" i="4"/>
  <c r="G1611" i="4"/>
  <c r="F1611" i="4"/>
  <c r="E1611" i="4"/>
  <c r="D1611" i="4"/>
  <c r="C1611" i="4"/>
  <c r="G1610" i="4"/>
  <c r="F1610" i="4"/>
  <c r="E1610" i="4"/>
  <c r="D1610" i="4"/>
  <c r="C1610" i="4"/>
  <c r="G1609" i="4"/>
  <c r="F1609" i="4"/>
  <c r="E1609" i="4"/>
  <c r="D1609" i="4"/>
  <c r="C1609" i="4"/>
  <c r="G1608" i="4"/>
  <c r="F1608" i="4"/>
  <c r="E1608" i="4"/>
  <c r="D1608" i="4"/>
  <c r="C1608" i="4"/>
  <c r="G1607" i="4"/>
  <c r="F1607" i="4"/>
  <c r="E1607" i="4"/>
  <c r="D1607" i="4"/>
  <c r="C1607" i="4"/>
  <c r="G1606" i="4"/>
  <c r="F1606" i="4"/>
  <c r="E1606" i="4"/>
  <c r="D1606" i="4"/>
  <c r="C1606" i="4"/>
  <c r="G1605" i="4"/>
  <c r="F1605" i="4"/>
  <c r="E1605" i="4"/>
  <c r="D1605" i="4"/>
  <c r="C1605" i="4"/>
  <c r="G1604" i="4"/>
  <c r="F1604" i="4"/>
  <c r="E1604" i="4"/>
  <c r="D1604" i="4"/>
  <c r="C1604" i="4"/>
  <c r="G1603" i="4"/>
  <c r="F1603" i="4"/>
  <c r="E1603" i="4"/>
  <c r="D1603" i="4"/>
  <c r="C1603" i="4"/>
  <c r="G1602" i="4"/>
  <c r="F1602" i="4"/>
  <c r="E1602" i="4"/>
  <c r="D1602" i="4"/>
  <c r="C1602" i="4"/>
  <c r="G1601" i="4"/>
  <c r="F1601" i="4"/>
  <c r="E1601" i="4"/>
  <c r="D1601" i="4"/>
  <c r="C1601" i="4"/>
  <c r="G1600" i="4"/>
  <c r="F1600" i="4"/>
  <c r="E1600" i="4"/>
  <c r="D1600" i="4"/>
  <c r="C1600" i="4"/>
  <c r="G1599" i="4"/>
  <c r="F1599" i="4"/>
  <c r="E1599" i="4"/>
  <c r="D1599" i="4"/>
  <c r="C1599" i="4"/>
  <c r="G1598" i="4"/>
  <c r="F1598" i="4"/>
  <c r="E1598" i="4"/>
  <c r="D1598" i="4"/>
  <c r="C1598" i="4"/>
  <c r="G1597" i="4"/>
  <c r="F1597" i="4"/>
  <c r="E1597" i="4"/>
  <c r="D1597" i="4"/>
  <c r="C1597" i="4"/>
  <c r="G1596" i="4"/>
  <c r="F1596" i="4"/>
  <c r="E1596" i="4"/>
  <c r="D1596" i="4"/>
  <c r="C1596" i="4"/>
  <c r="G1595" i="4"/>
  <c r="F1595" i="4"/>
  <c r="E1595" i="4"/>
  <c r="D1595" i="4"/>
  <c r="C1595" i="4"/>
  <c r="G1594" i="4"/>
  <c r="F1594" i="4"/>
  <c r="E1594" i="4"/>
  <c r="D1594" i="4"/>
  <c r="C1594" i="4"/>
  <c r="G1593" i="4"/>
  <c r="F1593" i="4"/>
  <c r="E1593" i="4"/>
  <c r="D1593" i="4"/>
  <c r="C1593" i="4"/>
  <c r="G1592" i="4"/>
  <c r="F1592" i="4"/>
  <c r="E1592" i="4"/>
  <c r="D1592" i="4"/>
  <c r="C1592" i="4"/>
  <c r="G1591" i="4"/>
  <c r="F1591" i="4"/>
  <c r="E1591" i="4"/>
  <c r="D1591" i="4"/>
  <c r="C1591" i="4"/>
  <c r="G1590" i="4"/>
  <c r="F1590" i="4"/>
  <c r="E1590" i="4"/>
  <c r="D1590" i="4"/>
  <c r="C1590" i="4"/>
  <c r="G1589" i="4"/>
  <c r="F1589" i="4"/>
  <c r="E1589" i="4"/>
  <c r="D1589" i="4"/>
  <c r="C1589" i="4"/>
  <c r="G1588" i="4"/>
  <c r="F1588" i="4"/>
  <c r="E1588" i="4"/>
  <c r="D1588" i="4"/>
  <c r="C1588" i="4"/>
  <c r="G1587" i="4"/>
  <c r="F1587" i="4"/>
  <c r="E1587" i="4"/>
  <c r="D1587" i="4"/>
  <c r="C1587" i="4"/>
  <c r="G1586" i="4"/>
  <c r="F1586" i="4"/>
  <c r="E1586" i="4"/>
  <c r="D1586" i="4"/>
  <c r="C1586" i="4"/>
  <c r="G1585" i="4"/>
  <c r="F1585" i="4"/>
  <c r="E1585" i="4"/>
  <c r="D1585" i="4"/>
  <c r="C1585" i="4"/>
  <c r="G1584" i="4"/>
  <c r="F1584" i="4"/>
  <c r="E1584" i="4"/>
  <c r="D1584" i="4"/>
  <c r="C1584" i="4"/>
  <c r="G1583" i="4"/>
  <c r="F1583" i="4"/>
  <c r="E1583" i="4"/>
  <c r="D1583" i="4"/>
  <c r="C1583" i="4"/>
  <c r="G1582" i="4"/>
  <c r="F1582" i="4"/>
  <c r="E1582" i="4"/>
  <c r="D1582" i="4"/>
  <c r="C1582" i="4"/>
  <c r="G1581" i="4"/>
  <c r="F1581" i="4"/>
  <c r="E1581" i="4"/>
  <c r="D1581" i="4"/>
  <c r="C1581" i="4"/>
  <c r="G1580" i="4"/>
  <c r="F1580" i="4"/>
  <c r="E1580" i="4"/>
  <c r="D1580" i="4"/>
  <c r="C1580" i="4"/>
  <c r="G1579" i="4"/>
  <c r="F1579" i="4"/>
  <c r="E1579" i="4"/>
  <c r="D1579" i="4"/>
  <c r="C1579" i="4"/>
  <c r="G1578" i="4"/>
  <c r="F1578" i="4"/>
  <c r="E1578" i="4"/>
  <c r="D1578" i="4"/>
  <c r="C1578" i="4"/>
  <c r="G1577" i="4"/>
  <c r="F1577" i="4"/>
  <c r="E1577" i="4"/>
  <c r="D1577" i="4"/>
  <c r="C1577" i="4"/>
  <c r="G1576" i="4"/>
  <c r="F1576" i="4"/>
  <c r="E1576" i="4"/>
  <c r="D1576" i="4"/>
  <c r="C1576" i="4"/>
  <c r="G1575" i="4"/>
  <c r="F1575" i="4"/>
  <c r="E1575" i="4"/>
  <c r="D1575" i="4"/>
  <c r="C1575" i="4"/>
  <c r="G1574" i="4"/>
  <c r="F1574" i="4"/>
  <c r="E1574" i="4"/>
  <c r="D1574" i="4"/>
  <c r="C1574" i="4"/>
  <c r="G1573" i="4"/>
  <c r="F1573" i="4"/>
  <c r="E1573" i="4"/>
  <c r="D1573" i="4"/>
  <c r="C1573" i="4"/>
  <c r="G1572" i="4"/>
  <c r="F1572" i="4"/>
  <c r="E1572" i="4"/>
  <c r="D1572" i="4"/>
  <c r="C1572" i="4"/>
  <c r="G1571" i="4"/>
  <c r="F1571" i="4"/>
  <c r="E1571" i="4"/>
  <c r="D1571" i="4"/>
  <c r="C1571" i="4"/>
  <c r="G1570" i="4"/>
  <c r="F1570" i="4"/>
  <c r="E1570" i="4"/>
  <c r="D1570" i="4"/>
  <c r="C1570" i="4"/>
  <c r="G1569" i="4"/>
  <c r="F1569" i="4"/>
  <c r="E1569" i="4"/>
  <c r="D1569" i="4"/>
  <c r="C1569" i="4"/>
  <c r="G1568" i="4"/>
  <c r="F1568" i="4"/>
  <c r="E1568" i="4"/>
  <c r="D1568" i="4"/>
  <c r="C1568" i="4"/>
  <c r="G1567" i="4"/>
  <c r="F1567" i="4"/>
  <c r="E1567" i="4"/>
  <c r="D1567" i="4"/>
  <c r="C1567" i="4"/>
  <c r="G1566" i="4"/>
  <c r="F1566" i="4"/>
  <c r="E1566" i="4"/>
  <c r="D1566" i="4"/>
  <c r="C1566" i="4"/>
  <c r="G1565" i="4"/>
  <c r="F1565" i="4"/>
  <c r="E1565" i="4"/>
  <c r="D1565" i="4"/>
  <c r="C1565" i="4"/>
  <c r="G1564" i="4"/>
  <c r="F1564" i="4"/>
  <c r="E1564" i="4"/>
  <c r="D1564" i="4"/>
  <c r="C1564" i="4"/>
  <c r="G1563" i="4"/>
  <c r="F1563" i="4"/>
  <c r="E1563" i="4"/>
  <c r="D1563" i="4"/>
  <c r="C1563" i="4"/>
  <c r="G1562" i="4"/>
  <c r="F1562" i="4"/>
  <c r="E1562" i="4"/>
  <c r="D1562" i="4"/>
  <c r="C1562" i="4"/>
  <c r="G1561" i="4"/>
  <c r="F1561" i="4"/>
  <c r="E1561" i="4"/>
  <c r="D1561" i="4"/>
  <c r="C1561" i="4"/>
  <c r="G1560" i="4"/>
  <c r="F1560" i="4"/>
  <c r="E1560" i="4"/>
  <c r="D1560" i="4"/>
  <c r="C1560" i="4"/>
  <c r="G1559" i="4"/>
  <c r="F1559" i="4"/>
  <c r="E1559" i="4"/>
  <c r="D1559" i="4"/>
  <c r="C1559" i="4"/>
  <c r="G1558" i="4"/>
  <c r="F1558" i="4"/>
  <c r="E1558" i="4"/>
  <c r="D1558" i="4"/>
  <c r="C1558" i="4"/>
  <c r="G1557" i="4"/>
  <c r="F1557" i="4"/>
  <c r="E1557" i="4"/>
  <c r="D1557" i="4"/>
  <c r="C1557" i="4"/>
  <c r="G1556" i="4"/>
  <c r="F1556" i="4"/>
  <c r="E1556" i="4"/>
  <c r="D1556" i="4"/>
  <c r="C1556" i="4"/>
  <c r="G1555" i="4"/>
  <c r="F1555" i="4"/>
  <c r="E1555" i="4"/>
  <c r="D1555" i="4"/>
  <c r="C1555" i="4"/>
  <c r="G1554" i="4"/>
  <c r="F1554" i="4"/>
  <c r="E1554" i="4"/>
  <c r="D1554" i="4"/>
  <c r="C1554" i="4"/>
  <c r="G1553" i="4"/>
  <c r="F1553" i="4"/>
  <c r="E1553" i="4"/>
  <c r="D1553" i="4"/>
  <c r="C1553" i="4"/>
  <c r="G1552" i="4"/>
  <c r="F1552" i="4"/>
  <c r="E1552" i="4"/>
  <c r="D1552" i="4"/>
  <c r="C1552" i="4"/>
  <c r="G1551" i="4"/>
  <c r="F1551" i="4"/>
  <c r="E1551" i="4"/>
  <c r="D1551" i="4"/>
  <c r="C1551" i="4"/>
  <c r="G1550" i="4"/>
  <c r="F1550" i="4"/>
  <c r="E1550" i="4"/>
  <c r="D1550" i="4"/>
  <c r="C1550" i="4"/>
  <c r="G1549" i="4"/>
  <c r="F1549" i="4"/>
  <c r="E1549" i="4"/>
  <c r="D1549" i="4"/>
  <c r="C1549" i="4"/>
  <c r="G1548" i="4"/>
  <c r="F1548" i="4"/>
  <c r="E1548" i="4"/>
  <c r="D1548" i="4"/>
  <c r="C1548" i="4"/>
  <c r="G1547" i="4"/>
  <c r="F1547" i="4"/>
  <c r="E1547" i="4"/>
  <c r="D1547" i="4"/>
  <c r="C1547" i="4"/>
  <c r="G1546" i="4"/>
  <c r="F1546" i="4"/>
  <c r="E1546" i="4"/>
  <c r="D1546" i="4"/>
  <c r="C1546" i="4"/>
  <c r="G1545" i="4"/>
  <c r="F1545" i="4"/>
  <c r="E1545" i="4"/>
  <c r="D1545" i="4"/>
  <c r="C1545" i="4"/>
  <c r="G1544" i="4"/>
  <c r="F1544" i="4"/>
  <c r="E1544" i="4"/>
  <c r="D1544" i="4"/>
  <c r="C1544" i="4"/>
  <c r="G1543" i="4"/>
  <c r="F1543" i="4"/>
  <c r="E1543" i="4"/>
  <c r="D1543" i="4"/>
  <c r="C1543" i="4"/>
  <c r="G1542" i="4"/>
  <c r="F1542" i="4"/>
  <c r="E1542" i="4"/>
  <c r="D1542" i="4"/>
  <c r="C1542" i="4"/>
  <c r="G1541" i="4"/>
  <c r="F1541" i="4"/>
  <c r="E1541" i="4"/>
  <c r="D1541" i="4"/>
  <c r="C1541" i="4"/>
  <c r="G1540" i="4"/>
  <c r="F1540" i="4"/>
  <c r="E1540" i="4"/>
  <c r="D1540" i="4"/>
  <c r="C1540" i="4"/>
  <c r="G1539" i="4"/>
  <c r="F1539" i="4"/>
  <c r="E1539" i="4"/>
  <c r="D1539" i="4"/>
  <c r="C1539" i="4"/>
  <c r="G1538" i="4"/>
  <c r="F1538" i="4"/>
  <c r="E1538" i="4"/>
  <c r="D1538" i="4"/>
  <c r="C1538" i="4"/>
  <c r="G1537" i="4"/>
  <c r="F1537" i="4"/>
  <c r="E1537" i="4"/>
  <c r="D1537" i="4"/>
  <c r="C1537" i="4"/>
  <c r="G1536" i="4"/>
  <c r="F1536" i="4"/>
  <c r="E1536" i="4"/>
  <c r="D1536" i="4"/>
  <c r="C1536" i="4"/>
  <c r="G1535" i="4"/>
  <c r="F1535" i="4"/>
  <c r="E1535" i="4"/>
  <c r="D1535" i="4"/>
  <c r="C1535" i="4"/>
  <c r="G1534" i="4"/>
  <c r="F1534" i="4"/>
  <c r="E1534" i="4"/>
  <c r="D1534" i="4"/>
  <c r="C1534" i="4"/>
  <c r="G1533" i="4"/>
  <c r="F1533" i="4"/>
  <c r="E1533" i="4"/>
  <c r="D1533" i="4"/>
  <c r="C1533" i="4"/>
  <c r="G1532" i="4"/>
  <c r="F1532" i="4"/>
  <c r="E1532" i="4"/>
  <c r="D1532" i="4"/>
  <c r="C1532" i="4"/>
  <c r="G1531" i="4"/>
  <c r="F1531" i="4"/>
  <c r="E1531" i="4"/>
  <c r="D1531" i="4"/>
  <c r="C1531" i="4"/>
  <c r="G1530" i="4"/>
  <c r="F1530" i="4"/>
  <c r="E1530" i="4"/>
  <c r="D1530" i="4"/>
  <c r="C1530" i="4"/>
  <c r="G1529" i="4"/>
  <c r="F1529" i="4"/>
  <c r="E1529" i="4"/>
  <c r="D1529" i="4"/>
  <c r="C1529" i="4"/>
  <c r="G1528" i="4"/>
  <c r="F1528" i="4"/>
  <c r="E1528" i="4"/>
  <c r="D1528" i="4"/>
  <c r="C1528" i="4"/>
  <c r="G1527" i="4"/>
  <c r="F1527" i="4"/>
  <c r="E1527" i="4"/>
  <c r="D1527" i="4"/>
  <c r="C1527" i="4"/>
  <c r="G1526" i="4"/>
  <c r="F1526" i="4"/>
  <c r="E1526" i="4"/>
  <c r="D1526" i="4"/>
  <c r="C1526" i="4"/>
  <c r="G1525" i="4"/>
  <c r="F1525" i="4"/>
  <c r="E1525" i="4"/>
  <c r="D1525" i="4"/>
  <c r="C1525" i="4"/>
  <c r="G1524" i="4"/>
  <c r="F1524" i="4"/>
  <c r="E1524" i="4"/>
  <c r="D1524" i="4"/>
  <c r="C1524" i="4"/>
  <c r="G1523" i="4"/>
  <c r="F1523" i="4"/>
  <c r="E1523" i="4"/>
  <c r="D1523" i="4"/>
  <c r="C1523" i="4"/>
  <c r="G1522" i="4"/>
  <c r="F1522" i="4"/>
  <c r="E1522" i="4"/>
  <c r="D1522" i="4"/>
  <c r="C1522" i="4"/>
  <c r="G1521" i="4"/>
  <c r="F1521" i="4"/>
  <c r="E1521" i="4"/>
  <c r="D1521" i="4"/>
  <c r="C1521" i="4"/>
  <c r="G1520" i="4"/>
  <c r="F1520" i="4"/>
  <c r="E1520" i="4"/>
  <c r="D1520" i="4"/>
  <c r="C1520" i="4"/>
  <c r="G1519" i="4"/>
  <c r="F1519" i="4"/>
  <c r="E1519" i="4"/>
  <c r="D1519" i="4"/>
  <c r="C1519" i="4"/>
  <c r="G1518" i="4"/>
  <c r="F1518" i="4"/>
  <c r="E1518" i="4"/>
  <c r="D1518" i="4"/>
  <c r="C1518" i="4"/>
  <c r="G1517" i="4"/>
  <c r="F1517" i="4"/>
  <c r="E1517" i="4"/>
  <c r="D1517" i="4"/>
  <c r="C1517" i="4"/>
  <c r="G1516" i="4"/>
  <c r="F1516" i="4"/>
  <c r="E1516" i="4"/>
  <c r="D1516" i="4"/>
  <c r="C1516" i="4"/>
  <c r="G1515" i="4"/>
  <c r="F1515" i="4"/>
  <c r="E1515" i="4"/>
  <c r="D1515" i="4"/>
  <c r="C1515" i="4"/>
  <c r="G1514" i="4"/>
  <c r="F1514" i="4"/>
  <c r="E1514" i="4"/>
  <c r="D1514" i="4"/>
  <c r="C1514" i="4"/>
  <c r="G1513" i="4"/>
  <c r="F1513" i="4"/>
  <c r="E1513" i="4"/>
  <c r="D1513" i="4"/>
  <c r="C1513" i="4"/>
  <c r="G1512" i="4"/>
  <c r="F1512" i="4"/>
  <c r="E1512" i="4"/>
  <c r="D1512" i="4"/>
  <c r="C1512" i="4"/>
  <c r="G1511" i="4"/>
  <c r="F1511" i="4"/>
  <c r="E1511" i="4"/>
  <c r="D1511" i="4"/>
  <c r="C1511" i="4"/>
  <c r="G1510" i="4"/>
  <c r="F1510" i="4"/>
  <c r="E1510" i="4"/>
  <c r="D1510" i="4"/>
  <c r="C1510" i="4"/>
  <c r="G1509" i="4"/>
  <c r="F1509" i="4"/>
  <c r="E1509" i="4"/>
  <c r="D1509" i="4"/>
  <c r="C1509" i="4"/>
  <c r="G1508" i="4"/>
  <c r="F1508" i="4"/>
  <c r="E1508" i="4"/>
  <c r="D1508" i="4"/>
  <c r="C1508" i="4"/>
  <c r="G1507" i="4"/>
  <c r="F1507" i="4"/>
  <c r="E1507" i="4"/>
  <c r="D1507" i="4"/>
  <c r="C1507" i="4"/>
  <c r="G1506" i="4"/>
  <c r="F1506" i="4"/>
  <c r="E1506" i="4"/>
  <c r="D1506" i="4"/>
  <c r="C1506" i="4"/>
  <c r="G1505" i="4"/>
  <c r="F1505" i="4"/>
  <c r="E1505" i="4"/>
  <c r="D1505" i="4"/>
  <c r="C1505" i="4"/>
  <c r="G1504" i="4"/>
  <c r="F1504" i="4"/>
  <c r="E1504" i="4"/>
  <c r="D1504" i="4"/>
  <c r="C1504" i="4"/>
  <c r="G1503" i="4"/>
  <c r="F1503" i="4"/>
  <c r="E1503" i="4"/>
  <c r="D1503" i="4"/>
  <c r="C1503" i="4"/>
  <c r="G1502" i="4"/>
  <c r="F1502" i="4"/>
  <c r="E1502" i="4"/>
  <c r="D1502" i="4"/>
  <c r="C1502" i="4"/>
  <c r="G1501" i="4"/>
  <c r="F1501" i="4"/>
  <c r="E1501" i="4"/>
  <c r="D1501" i="4"/>
  <c r="C1501" i="4"/>
  <c r="G1500" i="4"/>
  <c r="F1500" i="4"/>
  <c r="E1500" i="4"/>
  <c r="D1500" i="4"/>
  <c r="C1500" i="4"/>
  <c r="G1499" i="4"/>
  <c r="F1499" i="4"/>
  <c r="E1499" i="4"/>
  <c r="D1499" i="4"/>
  <c r="C1499" i="4"/>
  <c r="G1498" i="4"/>
  <c r="F1498" i="4"/>
  <c r="E1498" i="4"/>
  <c r="D1498" i="4"/>
  <c r="C1498" i="4"/>
  <c r="G1497" i="4"/>
  <c r="F1497" i="4"/>
  <c r="E1497" i="4"/>
  <c r="D1497" i="4"/>
  <c r="C1497" i="4"/>
  <c r="G1496" i="4"/>
  <c r="F1496" i="4"/>
  <c r="E1496" i="4"/>
  <c r="D1496" i="4"/>
  <c r="C1496" i="4"/>
  <c r="G1495" i="4"/>
  <c r="F1495" i="4"/>
  <c r="E1495" i="4"/>
  <c r="D1495" i="4"/>
  <c r="C1495" i="4"/>
  <c r="G1494" i="4"/>
  <c r="F1494" i="4"/>
  <c r="E1494" i="4"/>
  <c r="D1494" i="4"/>
  <c r="C1494" i="4"/>
  <c r="G1493" i="4"/>
  <c r="F1493" i="4"/>
  <c r="E1493" i="4"/>
  <c r="D1493" i="4"/>
  <c r="C1493" i="4"/>
  <c r="G1492" i="4"/>
  <c r="F1492" i="4"/>
  <c r="E1492" i="4"/>
  <c r="D1492" i="4"/>
  <c r="C1492" i="4"/>
  <c r="G1491" i="4"/>
  <c r="F1491" i="4"/>
  <c r="E1491" i="4"/>
  <c r="D1491" i="4"/>
  <c r="C1491" i="4"/>
  <c r="G1490" i="4"/>
  <c r="F1490" i="4"/>
  <c r="E1490" i="4"/>
  <c r="D1490" i="4"/>
  <c r="C1490" i="4"/>
  <c r="G1489" i="4"/>
  <c r="F1489" i="4"/>
  <c r="E1489" i="4"/>
  <c r="D1489" i="4"/>
  <c r="C1489" i="4"/>
  <c r="G1488" i="4"/>
  <c r="F1488" i="4"/>
  <c r="E1488" i="4"/>
  <c r="D1488" i="4"/>
  <c r="C1488" i="4"/>
  <c r="G1487" i="4"/>
  <c r="F1487" i="4"/>
  <c r="E1487" i="4"/>
  <c r="D1487" i="4"/>
  <c r="C1487" i="4"/>
  <c r="G1486" i="4"/>
  <c r="F1486" i="4"/>
  <c r="E1486" i="4"/>
  <c r="D1486" i="4"/>
  <c r="C1486" i="4"/>
  <c r="G1485" i="4"/>
  <c r="F1485" i="4"/>
  <c r="E1485" i="4"/>
  <c r="D1485" i="4"/>
  <c r="C1485" i="4"/>
  <c r="G1484" i="4"/>
  <c r="F1484" i="4"/>
  <c r="E1484" i="4"/>
  <c r="D1484" i="4"/>
  <c r="C1484" i="4"/>
  <c r="G1483" i="4"/>
  <c r="F1483" i="4"/>
  <c r="E1483" i="4"/>
  <c r="D1483" i="4"/>
  <c r="C1483" i="4"/>
  <c r="G1482" i="4"/>
  <c r="F1482" i="4"/>
  <c r="E1482" i="4"/>
  <c r="D1482" i="4"/>
  <c r="C1482" i="4"/>
  <c r="G1481" i="4"/>
  <c r="F1481" i="4"/>
  <c r="E1481" i="4"/>
  <c r="D1481" i="4"/>
  <c r="C1481" i="4"/>
  <c r="G1480" i="4"/>
  <c r="F1480" i="4"/>
  <c r="E1480" i="4"/>
  <c r="D1480" i="4"/>
  <c r="C1480" i="4"/>
  <c r="G1479" i="4"/>
  <c r="F1479" i="4"/>
  <c r="E1479" i="4"/>
  <c r="D1479" i="4"/>
  <c r="C1479" i="4"/>
  <c r="G1478" i="4"/>
  <c r="F1478" i="4"/>
  <c r="E1478" i="4"/>
  <c r="D1478" i="4"/>
  <c r="C1478" i="4"/>
  <c r="G1477" i="4"/>
  <c r="F1477" i="4"/>
  <c r="E1477" i="4"/>
  <c r="D1477" i="4"/>
  <c r="C1477" i="4"/>
  <c r="G1476" i="4"/>
  <c r="F1476" i="4"/>
  <c r="E1476" i="4"/>
  <c r="D1476" i="4"/>
  <c r="C1476" i="4"/>
  <c r="G1475" i="4"/>
  <c r="F1475" i="4"/>
  <c r="E1475" i="4"/>
  <c r="D1475" i="4"/>
  <c r="C1475" i="4"/>
  <c r="G1474" i="4"/>
  <c r="F1474" i="4"/>
  <c r="E1474" i="4"/>
  <c r="D1474" i="4"/>
  <c r="C1474" i="4"/>
  <c r="G1473" i="4"/>
  <c r="F1473" i="4"/>
  <c r="E1473" i="4"/>
  <c r="D1473" i="4"/>
  <c r="C1473" i="4"/>
  <c r="G1472" i="4"/>
  <c r="F1472" i="4"/>
  <c r="E1472" i="4"/>
  <c r="D1472" i="4"/>
  <c r="C1472" i="4"/>
  <c r="G1471" i="4"/>
  <c r="F1471" i="4"/>
  <c r="E1471" i="4"/>
  <c r="D1471" i="4"/>
  <c r="C1471" i="4"/>
  <c r="G1470" i="4"/>
  <c r="F1470" i="4"/>
  <c r="E1470" i="4"/>
  <c r="D1470" i="4"/>
  <c r="C1470" i="4"/>
  <c r="G1469" i="4"/>
  <c r="F1469" i="4"/>
  <c r="E1469" i="4"/>
  <c r="D1469" i="4"/>
  <c r="C1469" i="4"/>
  <c r="G1468" i="4"/>
  <c r="F1468" i="4"/>
  <c r="E1468" i="4"/>
  <c r="D1468" i="4"/>
  <c r="C1468" i="4"/>
  <c r="G1467" i="4"/>
  <c r="F1467" i="4"/>
  <c r="E1467" i="4"/>
  <c r="D1467" i="4"/>
  <c r="C1467" i="4"/>
  <c r="G1466" i="4"/>
  <c r="F1466" i="4"/>
  <c r="E1466" i="4"/>
  <c r="D1466" i="4"/>
  <c r="C1466" i="4"/>
  <c r="G1465" i="4"/>
  <c r="F1465" i="4"/>
  <c r="E1465" i="4"/>
  <c r="D1465" i="4"/>
  <c r="C1465" i="4"/>
  <c r="G1464" i="4"/>
  <c r="F1464" i="4"/>
  <c r="E1464" i="4"/>
  <c r="D1464" i="4"/>
  <c r="C1464" i="4"/>
  <c r="G1463" i="4"/>
  <c r="F1463" i="4"/>
  <c r="E1463" i="4"/>
  <c r="D1463" i="4"/>
  <c r="C1463" i="4"/>
  <c r="G1462" i="4"/>
  <c r="F1462" i="4"/>
  <c r="E1462" i="4"/>
  <c r="D1462" i="4"/>
  <c r="C1462" i="4"/>
  <c r="G1461" i="4"/>
  <c r="F1461" i="4"/>
  <c r="E1461" i="4"/>
  <c r="D1461" i="4"/>
  <c r="C1461" i="4"/>
  <c r="G1460" i="4"/>
  <c r="F1460" i="4"/>
  <c r="E1460" i="4"/>
  <c r="D1460" i="4"/>
  <c r="C1460" i="4"/>
  <c r="G1459" i="4"/>
  <c r="F1459" i="4"/>
  <c r="E1459" i="4"/>
  <c r="D1459" i="4"/>
  <c r="C1459" i="4"/>
  <c r="G1458" i="4"/>
  <c r="F1458" i="4"/>
  <c r="E1458" i="4"/>
  <c r="D1458" i="4"/>
  <c r="C1458" i="4"/>
  <c r="G1457" i="4"/>
  <c r="F1457" i="4"/>
  <c r="E1457" i="4"/>
  <c r="D1457" i="4"/>
  <c r="C1457" i="4"/>
  <c r="G1456" i="4"/>
  <c r="F1456" i="4"/>
  <c r="E1456" i="4"/>
  <c r="D1456" i="4"/>
  <c r="C1456" i="4"/>
  <c r="G1455" i="4"/>
  <c r="F1455" i="4"/>
  <c r="E1455" i="4"/>
  <c r="D1455" i="4"/>
  <c r="C1455" i="4"/>
  <c r="G1454" i="4"/>
  <c r="F1454" i="4"/>
  <c r="E1454" i="4"/>
  <c r="D1454" i="4"/>
  <c r="C1454" i="4"/>
  <c r="G1453" i="4"/>
  <c r="F1453" i="4"/>
  <c r="E1453" i="4"/>
  <c r="D1453" i="4"/>
  <c r="C1453" i="4"/>
  <c r="G1452" i="4"/>
  <c r="F1452" i="4"/>
  <c r="E1452" i="4"/>
  <c r="D1452" i="4"/>
  <c r="C1452" i="4"/>
  <c r="G1451" i="4"/>
  <c r="F1451" i="4"/>
  <c r="E1451" i="4"/>
  <c r="D1451" i="4"/>
  <c r="C1451" i="4"/>
  <c r="G1450" i="4"/>
  <c r="F1450" i="4"/>
  <c r="E1450" i="4"/>
  <c r="D1450" i="4"/>
  <c r="C1450" i="4"/>
  <c r="G1449" i="4"/>
  <c r="F1449" i="4"/>
  <c r="E1449" i="4"/>
  <c r="D1449" i="4"/>
  <c r="C1449" i="4"/>
  <c r="G1448" i="4"/>
  <c r="F1448" i="4"/>
  <c r="E1448" i="4"/>
  <c r="D1448" i="4"/>
  <c r="C1448" i="4"/>
  <c r="G1447" i="4"/>
  <c r="F1447" i="4"/>
  <c r="E1447" i="4"/>
  <c r="D1447" i="4"/>
  <c r="C1447" i="4"/>
  <c r="G1446" i="4"/>
  <c r="F1446" i="4"/>
  <c r="E1446" i="4"/>
  <c r="D1446" i="4"/>
  <c r="C1446" i="4"/>
  <c r="G1445" i="4"/>
  <c r="F1445" i="4"/>
  <c r="E1445" i="4"/>
  <c r="D1445" i="4"/>
  <c r="C1445" i="4"/>
  <c r="G1444" i="4"/>
  <c r="F1444" i="4"/>
  <c r="E1444" i="4"/>
  <c r="D1444" i="4"/>
  <c r="C1444" i="4"/>
  <c r="G1443" i="4"/>
  <c r="F1443" i="4"/>
  <c r="E1443" i="4"/>
  <c r="D1443" i="4"/>
  <c r="C1443" i="4"/>
  <c r="G1442" i="4"/>
  <c r="F1442" i="4"/>
  <c r="E1442" i="4"/>
  <c r="D1442" i="4"/>
  <c r="C1442" i="4"/>
  <c r="G1441" i="4"/>
  <c r="F1441" i="4"/>
  <c r="E1441" i="4"/>
  <c r="D1441" i="4"/>
  <c r="C1441" i="4"/>
  <c r="G1440" i="4"/>
  <c r="F1440" i="4"/>
  <c r="E1440" i="4"/>
  <c r="D1440" i="4"/>
  <c r="C1440" i="4"/>
  <c r="G1439" i="4"/>
  <c r="F1439" i="4"/>
  <c r="E1439" i="4"/>
  <c r="D1439" i="4"/>
  <c r="C1439" i="4"/>
  <c r="G1438" i="4"/>
  <c r="F1438" i="4"/>
  <c r="E1438" i="4"/>
  <c r="D1438" i="4"/>
  <c r="C1438" i="4"/>
  <c r="G1437" i="4"/>
  <c r="F1437" i="4"/>
  <c r="E1437" i="4"/>
  <c r="D1437" i="4"/>
  <c r="C1437" i="4"/>
  <c r="G1436" i="4"/>
  <c r="F1436" i="4"/>
  <c r="E1436" i="4"/>
  <c r="D1436" i="4"/>
  <c r="C1436" i="4"/>
  <c r="G1435" i="4"/>
  <c r="F1435" i="4"/>
  <c r="E1435" i="4"/>
  <c r="D1435" i="4"/>
  <c r="C1435" i="4"/>
  <c r="G1434" i="4"/>
  <c r="F1434" i="4"/>
  <c r="E1434" i="4"/>
  <c r="D1434" i="4"/>
  <c r="C1434" i="4"/>
  <c r="G1433" i="4"/>
  <c r="F1433" i="4"/>
  <c r="E1433" i="4"/>
  <c r="D1433" i="4"/>
  <c r="C1433" i="4"/>
  <c r="G1432" i="4"/>
  <c r="F1432" i="4"/>
  <c r="E1432" i="4"/>
  <c r="D1432" i="4"/>
  <c r="C1432" i="4"/>
  <c r="G1431" i="4"/>
  <c r="F1431" i="4"/>
  <c r="E1431" i="4"/>
  <c r="D1431" i="4"/>
  <c r="C1431" i="4"/>
  <c r="G1430" i="4"/>
  <c r="F1430" i="4"/>
  <c r="E1430" i="4"/>
  <c r="D1430" i="4"/>
  <c r="C1430" i="4"/>
  <c r="G1429" i="4"/>
  <c r="F1429" i="4"/>
  <c r="E1429" i="4"/>
  <c r="D1429" i="4"/>
  <c r="C1429" i="4"/>
  <c r="G1428" i="4"/>
  <c r="F1428" i="4"/>
  <c r="E1428" i="4"/>
  <c r="D1428" i="4"/>
  <c r="C1428" i="4"/>
  <c r="G1427" i="4"/>
  <c r="F1427" i="4"/>
  <c r="E1427" i="4"/>
  <c r="D1427" i="4"/>
  <c r="C1427" i="4"/>
  <c r="G1426" i="4"/>
  <c r="F1426" i="4"/>
  <c r="E1426" i="4"/>
  <c r="D1426" i="4"/>
  <c r="C1426" i="4"/>
  <c r="G1425" i="4"/>
  <c r="F1425" i="4"/>
  <c r="E1425" i="4"/>
  <c r="D1425" i="4"/>
  <c r="C1425" i="4"/>
  <c r="G1424" i="4"/>
  <c r="F1424" i="4"/>
  <c r="E1424" i="4"/>
  <c r="D1424" i="4"/>
  <c r="C1424" i="4"/>
  <c r="G1423" i="4"/>
  <c r="F1423" i="4"/>
  <c r="E1423" i="4"/>
  <c r="D1423" i="4"/>
  <c r="C1423" i="4"/>
  <c r="G1422" i="4"/>
  <c r="F1422" i="4"/>
  <c r="E1422" i="4"/>
  <c r="D1422" i="4"/>
  <c r="C1422" i="4"/>
  <c r="G1421" i="4"/>
  <c r="F1421" i="4"/>
  <c r="E1421" i="4"/>
  <c r="D1421" i="4"/>
  <c r="C1421" i="4"/>
  <c r="G1420" i="4"/>
  <c r="F1420" i="4"/>
  <c r="E1420" i="4"/>
  <c r="D1420" i="4"/>
  <c r="C1420" i="4"/>
  <c r="G1419" i="4"/>
  <c r="F1419" i="4"/>
  <c r="E1419" i="4"/>
  <c r="D1419" i="4"/>
  <c r="C1419" i="4"/>
  <c r="G1418" i="4"/>
  <c r="F1418" i="4"/>
  <c r="E1418" i="4"/>
  <c r="D1418" i="4"/>
  <c r="C1418" i="4"/>
  <c r="G1417" i="4"/>
  <c r="F1417" i="4"/>
  <c r="E1417" i="4"/>
  <c r="D1417" i="4"/>
  <c r="C1417" i="4"/>
  <c r="G1416" i="4"/>
  <c r="F1416" i="4"/>
  <c r="E1416" i="4"/>
  <c r="D1416" i="4"/>
  <c r="C1416" i="4"/>
  <c r="G1415" i="4"/>
  <c r="F1415" i="4"/>
  <c r="E1415" i="4"/>
  <c r="D1415" i="4"/>
  <c r="C1415" i="4"/>
  <c r="G1414" i="4"/>
  <c r="F1414" i="4"/>
  <c r="E1414" i="4"/>
  <c r="D1414" i="4"/>
  <c r="C1414" i="4"/>
  <c r="G1413" i="4"/>
  <c r="F1413" i="4"/>
  <c r="E1413" i="4"/>
  <c r="D1413" i="4"/>
  <c r="C1413" i="4"/>
  <c r="G1412" i="4"/>
  <c r="F1412" i="4"/>
  <c r="E1412" i="4"/>
  <c r="D1412" i="4"/>
  <c r="C1412" i="4"/>
  <c r="G1411" i="4"/>
  <c r="F1411" i="4"/>
  <c r="E1411" i="4"/>
  <c r="D1411" i="4"/>
  <c r="C1411" i="4"/>
  <c r="G1410" i="4"/>
  <c r="F1410" i="4"/>
  <c r="E1410" i="4"/>
  <c r="D1410" i="4"/>
  <c r="C1410" i="4"/>
  <c r="G1409" i="4"/>
  <c r="F1409" i="4"/>
  <c r="E1409" i="4"/>
  <c r="D1409" i="4"/>
  <c r="C1409" i="4"/>
  <c r="G1408" i="4"/>
  <c r="F1408" i="4"/>
  <c r="E1408" i="4"/>
  <c r="D1408" i="4"/>
  <c r="C1408" i="4"/>
  <c r="G1407" i="4"/>
  <c r="F1407" i="4"/>
  <c r="E1407" i="4"/>
  <c r="D1407" i="4"/>
  <c r="C1407" i="4"/>
  <c r="G1406" i="4"/>
  <c r="F1406" i="4"/>
  <c r="E1406" i="4"/>
  <c r="D1406" i="4"/>
  <c r="C1406" i="4"/>
  <c r="G1405" i="4"/>
  <c r="F1405" i="4"/>
  <c r="E1405" i="4"/>
  <c r="D1405" i="4"/>
  <c r="C1405" i="4"/>
  <c r="G1404" i="4"/>
  <c r="F1404" i="4"/>
  <c r="E1404" i="4"/>
  <c r="D1404" i="4"/>
  <c r="C1404" i="4"/>
  <c r="G1403" i="4"/>
  <c r="F1403" i="4"/>
  <c r="E1403" i="4"/>
  <c r="D1403" i="4"/>
  <c r="C1403" i="4"/>
  <c r="G1402" i="4"/>
  <c r="F1402" i="4"/>
  <c r="E1402" i="4"/>
  <c r="D1402" i="4"/>
  <c r="C1402" i="4"/>
  <c r="G1401" i="4"/>
  <c r="F1401" i="4"/>
  <c r="E1401" i="4"/>
  <c r="D1401" i="4"/>
  <c r="C1401" i="4"/>
  <c r="G1400" i="4"/>
  <c r="F1400" i="4"/>
  <c r="E1400" i="4"/>
  <c r="D1400" i="4"/>
  <c r="C1400" i="4"/>
  <c r="G1399" i="4"/>
  <c r="F1399" i="4"/>
  <c r="E1399" i="4"/>
  <c r="D1399" i="4"/>
  <c r="C1399" i="4"/>
  <c r="G1398" i="4"/>
  <c r="F1398" i="4"/>
  <c r="E1398" i="4"/>
  <c r="D1398" i="4"/>
  <c r="C1398" i="4"/>
  <c r="G1397" i="4"/>
  <c r="F1397" i="4"/>
  <c r="E1397" i="4"/>
  <c r="D1397" i="4"/>
  <c r="C1397" i="4"/>
  <c r="G1396" i="4"/>
  <c r="F1396" i="4"/>
  <c r="E1396" i="4"/>
  <c r="D1396" i="4"/>
  <c r="C1396" i="4"/>
  <c r="G1395" i="4"/>
  <c r="F1395" i="4"/>
  <c r="E1395" i="4"/>
  <c r="D1395" i="4"/>
  <c r="C1395" i="4"/>
  <c r="G1394" i="4"/>
  <c r="F1394" i="4"/>
  <c r="E1394" i="4"/>
  <c r="D1394" i="4"/>
  <c r="C1394" i="4"/>
  <c r="G1393" i="4"/>
  <c r="F1393" i="4"/>
  <c r="E1393" i="4"/>
  <c r="D1393" i="4"/>
  <c r="C1393" i="4"/>
  <c r="G1392" i="4"/>
  <c r="F1392" i="4"/>
  <c r="E1392" i="4"/>
  <c r="D1392" i="4"/>
  <c r="C1392" i="4"/>
  <c r="G1391" i="4"/>
  <c r="F1391" i="4"/>
  <c r="E1391" i="4"/>
  <c r="D1391" i="4"/>
  <c r="C1391" i="4"/>
  <c r="G1390" i="4"/>
  <c r="F1390" i="4"/>
  <c r="E1390" i="4"/>
  <c r="D1390" i="4"/>
  <c r="C1390" i="4"/>
  <c r="G1389" i="4"/>
  <c r="F1389" i="4"/>
  <c r="E1389" i="4"/>
  <c r="D1389" i="4"/>
  <c r="C1389" i="4"/>
  <c r="G1388" i="4"/>
  <c r="F1388" i="4"/>
  <c r="E1388" i="4"/>
  <c r="D1388" i="4"/>
  <c r="C1388" i="4"/>
  <c r="G1387" i="4"/>
  <c r="F1387" i="4"/>
  <c r="E1387" i="4"/>
  <c r="D1387" i="4"/>
  <c r="C1387" i="4"/>
  <c r="G1386" i="4"/>
  <c r="F1386" i="4"/>
  <c r="E1386" i="4"/>
  <c r="D1386" i="4"/>
  <c r="C1386" i="4"/>
  <c r="G1385" i="4"/>
  <c r="F1385" i="4"/>
  <c r="E1385" i="4"/>
  <c r="D1385" i="4"/>
  <c r="C1385" i="4"/>
  <c r="G1384" i="4"/>
  <c r="F1384" i="4"/>
  <c r="E1384" i="4"/>
  <c r="D1384" i="4"/>
  <c r="C1384" i="4"/>
  <c r="G1383" i="4"/>
  <c r="F1383" i="4"/>
  <c r="E1383" i="4"/>
  <c r="D1383" i="4"/>
  <c r="C1383" i="4"/>
  <c r="G1382" i="4"/>
  <c r="F1382" i="4"/>
  <c r="E1382" i="4"/>
  <c r="D1382" i="4"/>
  <c r="C1382" i="4"/>
  <c r="G1381" i="4"/>
  <c r="F1381" i="4"/>
  <c r="E1381" i="4"/>
  <c r="D1381" i="4"/>
  <c r="C1381" i="4"/>
  <c r="G1380" i="4"/>
  <c r="F1380" i="4"/>
  <c r="E1380" i="4"/>
  <c r="D1380" i="4"/>
  <c r="C1380" i="4"/>
  <c r="G1379" i="4"/>
  <c r="F1379" i="4"/>
  <c r="E1379" i="4"/>
  <c r="D1379" i="4"/>
  <c r="C1379" i="4"/>
  <c r="G1378" i="4"/>
  <c r="F1378" i="4"/>
  <c r="E1378" i="4"/>
  <c r="D1378" i="4"/>
  <c r="C1378" i="4"/>
  <c r="G1377" i="4"/>
  <c r="F1377" i="4"/>
  <c r="E1377" i="4"/>
  <c r="D1377" i="4"/>
  <c r="C1377" i="4"/>
  <c r="G1376" i="4"/>
  <c r="F1376" i="4"/>
  <c r="E1376" i="4"/>
  <c r="D1376" i="4"/>
  <c r="C1376" i="4"/>
  <c r="G1375" i="4"/>
  <c r="F1375" i="4"/>
  <c r="E1375" i="4"/>
  <c r="D1375" i="4"/>
  <c r="C1375" i="4"/>
  <c r="G1374" i="4"/>
  <c r="F1374" i="4"/>
  <c r="E1374" i="4"/>
  <c r="D1374" i="4"/>
  <c r="C1374" i="4"/>
  <c r="G1373" i="4"/>
  <c r="F1373" i="4"/>
  <c r="E1373" i="4"/>
  <c r="D1373" i="4"/>
  <c r="C1373" i="4"/>
  <c r="G1372" i="4"/>
  <c r="F1372" i="4"/>
  <c r="E1372" i="4"/>
  <c r="D1372" i="4"/>
  <c r="C1372" i="4"/>
  <c r="G1371" i="4"/>
  <c r="F1371" i="4"/>
  <c r="E1371" i="4"/>
  <c r="D1371" i="4"/>
  <c r="C1371" i="4"/>
  <c r="G1370" i="4"/>
  <c r="F1370" i="4"/>
  <c r="E1370" i="4"/>
  <c r="D1370" i="4"/>
  <c r="C1370" i="4"/>
  <c r="G1369" i="4"/>
  <c r="F1369" i="4"/>
  <c r="E1369" i="4"/>
  <c r="D1369" i="4"/>
  <c r="C1369" i="4"/>
  <c r="G1368" i="4"/>
  <c r="F1368" i="4"/>
  <c r="E1368" i="4"/>
  <c r="D1368" i="4"/>
  <c r="C1368" i="4"/>
  <c r="G1367" i="4"/>
  <c r="F1367" i="4"/>
  <c r="E1367" i="4"/>
  <c r="D1367" i="4"/>
  <c r="C1367" i="4"/>
  <c r="G1366" i="4"/>
  <c r="F1366" i="4"/>
  <c r="E1366" i="4"/>
  <c r="D1366" i="4"/>
  <c r="C1366" i="4"/>
  <c r="G1365" i="4"/>
  <c r="F1365" i="4"/>
  <c r="E1365" i="4"/>
  <c r="D1365" i="4"/>
  <c r="C1365" i="4"/>
  <c r="G1364" i="4"/>
  <c r="F1364" i="4"/>
  <c r="E1364" i="4"/>
  <c r="D1364" i="4"/>
  <c r="C1364" i="4"/>
  <c r="G1363" i="4"/>
  <c r="F1363" i="4"/>
  <c r="E1363" i="4"/>
  <c r="D1363" i="4"/>
  <c r="C1363" i="4"/>
  <c r="G1362" i="4"/>
  <c r="F1362" i="4"/>
  <c r="E1362" i="4"/>
  <c r="D1362" i="4"/>
  <c r="C1362" i="4"/>
  <c r="G1361" i="4"/>
  <c r="F1361" i="4"/>
  <c r="E1361" i="4"/>
  <c r="D1361" i="4"/>
  <c r="C1361" i="4"/>
  <c r="G1360" i="4"/>
  <c r="F1360" i="4"/>
  <c r="E1360" i="4"/>
  <c r="D1360" i="4"/>
  <c r="C1360" i="4"/>
  <c r="G1359" i="4"/>
  <c r="F1359" i="4"/>
  <c r="E1359" i="4"/>
  <c r="D1359" i="4"/>
  <c r="C1359" i="4"/>
  <c r="G1358" i="4"/>
  <c r="F1358" i="4"/>
  <c r="E1358" i="4"/>
  <c r="D1358" i="4"/>
  <c r="C1358" i="4"/>
  <c r="G1357" i="4"/>
  <c r="F1357" i="4"/>
  <c r="E1357" i="4"/>
  <c r="D1357" i="4"/>
  <c r="C1357" i="4"/>
  <c r="G1356" i="4"/>
  <c r="F1356" i="4"/>
  <c r="E1356" i="4"/>
  <c r="D1356" i="4"/>
  <c r="C1356" i="4"/>
  <c r="G1355" i="4"/>
  <c r="F1355" i="4"/>
  <c r="E1355" i="4"/>
  <c r="D1355" i="4"/>
  <c r="C1355" i="4"/>
  <c r="G1354" i="4"/>
  <c r="F1354" i="4"/>
  <c r="E1354" i="4"/>
  <c r="D1354" i="4"/>
  <c r="C1354" i="4"/>
  <c r="G1353" i="4"/>
  <c r="F1353" i="4"/>
  <c r="E1353" i="4"/>
  <c r="D1353" i="4"/>
  <c r="C1353" i="4"/>
  <c r="G1352" i="4"/>
  <c r="F1352" i="4"/>
  <c r="E1352" i="4"/>
  <c r="D1352" i="4"/>
  <c r="C1352" i="4"/>
  <c r="G1351" i="4"/>
  <c r="F1351" i="4"/>
  <c r="E1351" i="4"/>
  <c r="D1351" i="4"/>
  <c r="C1351" i="4"/>
  <c r="G1350" i="4"/>
  <c r="F1350" i="4"/>
  <c r="E1350" i="4"/>
  <c r="D1350" i="4"/>
  <c r="C1350" i="4"/>
  <c r="G1349" i="4"/>
  <c r="F1349" i="4"/>
  <c r="E1349" i="4"/>
  <c r="D1349" i="4"/>
  <c r="C1349" i="4"/>
  <c r="G1348" i="4"/>
  <c r="F1348" i="4"/>
  <c r="E1348" i="4"/>
  <c r="D1348" i="4"/>
  <c r="C1348" i="4"/>
  <c r="G1347" i="4"/>
  <c r="F1347" i="4"/>
  <c r="E1347" i="4"/>
  <c r="D1347" i="4"/>
  <c r="C1347" i="4"/>
  <c r="G1346" i="4"/>
  <c r="F1346" i="4"/>
  <c r="E1346" i="4"/>
  <c r="D1346" i="4"/>
  <c r="C1346" i="4"/>
  <c r="G1345" i="4"/>
  <c r="F1345" i="4"/>
  <c r="E1345" i="4"/>
  <c r="D1345" i="4"/>
  <c r="C1345" i="4"/>
  <c r="G1344" i="4"/>
  <c r="F1344" i="4"/>
  <c r="E1344" i="4"/>
  <c r="D1344" i="4"/>
  <c r="C1344" i="4"/>
  <c r="G1343" i="4"/>
  <c r="F1343" i="4"/>
  <c r="E1343" i="4"/>
  <c r="D1343" i="4"/>
  <c r="C1343" i="4"/>
  <c r="G1342" i="4"/>
  <c r="F1342" i="4"/>
  <c r="E1342" i="4"/>
  <c r="D1342" i="4"/>
  <c r="C1342" i="4"/>
  <c r="G1341" i="4"/>
  <c r="F1341" i="4"/>
  <c r="E1341" i="4"/>
  <c r="D1341" i="4"/>
  <c r="C1341" i="4"/>
  <c r="G1340" i="4"/>
  <c r="F1340" i="4"/>
  <c r="E1340" i="4"/>
  <c r="D1340" i="4"/>
  <c r="C1340" i="4"/>
  <c r="G1339" i="4"/>
  <c r="F1339" i="4"/>
  <c r="E1339" i="4"/>
  <c r="D1339" i="4"/>
  <c r="C1339" i="4"/>
  <c r="G1338" i="4"/>
  <c r="F1338" i="4"/>
  <c r="E1338" i="4"/>
  <c r="D1338" i="4"/>
  <c r="C1338" i="4"/>
  <c r="G1337" i="4"/>
  <c r="F1337" i="4"/>
  <c r="E1337" i="4"/>
  <c r="D1337" i="4"/>
  <c r="C1337" i="4"/>
  <c r="G1336" i="4"/>
  <c r="F1336" i="4"/>
  <c r="E1336" i="4"/>
  <c r="D1336" i="4"/>
  <c r="C1336" i="4"/>
  <c r="G1335" i="4"/>
  <c r="F1335" i="4"/>
  <c r="E1335" i="4"/>
  <c r="D1335" i="4"/>
  <c r="C1335" i="4"/>
  <c r="G1334" i="4"/>
  <c r="F1334" i="4"/>
  <c r="E1334" i="4"/>
  <c r="D1334" i="4"/>
  <c r="C1334" i="4"/>
  <c r="G1333" i="4"/>
  <c r="F1333" i="4"/>
  <c r="E1333" i="4"/>
  <c r="D1333" i="4"/>
  <c r="C1333" i="4"/>
  <c r="G1332" i="4"/>
  <c r="F1332" i="4"/>
  <c r="E1332" i="4"/>
  <c r="D1332" i="4"/>
  <c r="C1332" i="4"/>
  <c r="G1331" i="4"/>
  <c r="F1331" i="4"/>
  <c r="E1331" i="4"/>
  <c r="D1331" i="4"/>
  <c r="C1331" i="4"/>
  <c r="G1330" i="4"/>
  <c r="F1330" i="4"/>
  <c r="E1330" i="4"/>
  <c r="D1330" i="4"/>
  <c r="C1330" i="4"/>
  <c r="G1329" i="4"/>
  <c r="F1329" i="4"/>
  <c r="E1329" i="4"/>
  <c r="D1329" i="4"/>
  <c r="C1329" i="4"/>
  <c r="G1328" i="4"/>
  <c r="F1328" i="4"/>
  <c r="E1328" i="4"/>
  <c r="D1328" i="4"/>
  <c r="C1328" i="4"/>
  <c r="G1327" i="4"/>
  <c r="F1327" i="4"/>
  <c r="E1327" i="4"/>
  <c r="D1327" i="4"/>
  <c r="C1327" i="4"/>
  <c r="G1326" i="4"/>
  <c r="F1326" i="4"/>
  <c r="E1326" i="4"/>
  <c r="D1326" i="4"/>
  <c r="C1326" i="4"/>
  <c r="G1325" i="4"/>
  <c r="F1325" i="4"/>
  <c r="E1325" i="4"/>
  <c r="D1325" i="4"/>
  <c r="C1325" i="4"/>
  <c r="G1324" i="4"/>
  <c r="F1324" i="4"/>
  <c r="E1324" i="4"/>
  <c r="D1324" i="4"/>
  <c r="C1324" i="4"/>
  <c r="G1323" i="4"/>
  <c r="F1323" i="4"/>
  <c r="E1323" i="4"/>
  <c r="D1323" i="4"/>
  <c r="C1323" i="4"/>
  <c r="G1322" i="4"/>
  <c r="F1322" i="4"/>
  <c r="E1322" i="4"/>
  <c r="D1322" i="4"/>
  <c r="C1322" i="4"/>
  <c r="G1321" i="4"/>
  <c r="F1321" i="4"/>
  <c r="E1321" i="4"/>
  <c r="D1321" i="4"/>
  <c r="C1321" i="4"/>
  <c r="G1320" i="4"/>
  <c r="F1320" i="4"/>
  <c r="E1320" i="4"/>
  <c r="D1320" i="4"/>
  <c r="C1320" i="4"/>
  <c r="G1319" i="4"/>
  <c r="F1319" i="4"/>
  <c r="E1319" i="4"/>
  <c r="D1319" i="4"/>
  <c r="C1319" i="4"/>
  <c r="G1318" i="4"/>
  <c r="F1318" i="4"/>
  <c r="E1318" i="4"/>
  <c r="D1318" i="4"/>
  <c r="C1318" i="4"/>
  <c r="G1317" i="4"/>
  <c r="F1317" i="4"/>
  <c r="E1317" i="4"/>
  <c r="D1317" i="4"/>
  <c r="C1317" i="4"/>
  <c r="G1316" i="4"/>
  <c r="F1316" i="4"/>
  <c r="E1316" i="4"/>
  <c r="D1316" i="4"/>
  <c r="C1316" i="4"/>
  <c r="G1315" i="4"/>
  <c r="F1315" i="4"/>
  <c r="E1315" i="4"/>
  <c r="D1315" i="4"/>
  <c r="C1315" i="4"/>
  <c r="G1314" i="4"/>
  <c r="F1314" i="4"/>
  <c r="E1314" i="4"/>
  <c r="D1314" i="4"/>
  <c r="C1314" i="4"/>
  <c r="G1313" i="4"/>
  <c r="F1313" i="4"/>
  <c r="E1313" i="4"/>
  <c r="D1313" i="4"/>
  <c r="C1313" i="4"/>
  <c r="G1312" i="4"/>
  <c r="F1312" i="4"/>
  <c r="E1312" i="4"/>
  <c r="D1312" i="4"/>
  <c r="C1312" i="4"/>
  <c r="G1311" i="4"/>
  <c r="F1311" i="4"/>
  <c r="E1311" i="4"/>
  <c r="D1311" i="4"/>
  <c r="C1311" i="4"/>
  <c r="G1310" i="4"/>
  <c r="F1310" i="4"/>
  <c r="E1310" i="4"/>
  <c r="D1310" i="4"/>
  <c r="C1310" i="4"/>
  <c r="G1309" i="4"/>
  <c r="F1309" i="4"/>
  <c r="E1309" i="4"/>
  <c r="D1309" i="4"/>
  <c r="C1309" i="4"/>
  <c r="G1308" i="4"/>
  <c r="F1308" i="4"/>
  <c r="E1308" i="4"/>
  <c r="D1308" i="4"/>
  <c r="C1308" i="4"/>
  <c r="G1307" i="4"/>
  <c r="F1307" i="4"/>
  <c r="E1307" i="4"/>
  <c r="D1307" i="4"/>
  <c r="C1307" i="4"/>
  <c r="G1306" i="4"/>
  <c r="F1306" i="4"/>
  <c r="E1306" i="4"/>
  <c r="D1306" i="4"/>
  <c r="C1306" i="4"/>
  <c r="G1305" i="4"/>
  <c r="F1305" i="4"/>
  <c r="E1305" i="4"/>
  <c r="D1305" i="4"/>
  <c r="C1305" i="4"/>
  <c r="G1304" i="4"/>
  <c r="F1304" i="4"/>
  <c r="E1304" i="4"/>
  <c r="D1304" i="4"/>
  <c r="C1304" i="4"/>
  <c r="G1303" i="4"/>
  <c r="F1303" i="4"/>
  <c r="E1303" i="4"/>
  <c r="D1303" i="4"/>
  <c r="C1303" i="4"/>
  <c r="G1302" i="4"/>
  <c r="F1302" i="4"/>
  <c r="E1302" i="4"/>
  <c r="D1302" i="4"/>
  <c r="C1302" i="4"/>
  <c r="G1301" i="4"/>
  <c r="F1301" i="4"/>
  <c r="E1301" i="4"/>
  <c r="D1301" i="4"/>
  <c r="C1301" i="4"/>
  <c r="G1300" i="4"/>
  <c r="F1300" i="4"/>
  <c r="E1300" i="4"/>
  <c r="D1300" i="4"/>
  <c r="C1300" i="4"/>
  <c r="G1299" i="4"/>
  <c r="F1299" i="4"/>
  <c r="E1299" i="4"/>
  <c r="D1299" i="4"/>
  <c r="C1299" i="4"/>
  <c r="G1298" i="4"/>
  <c r="F1298" i="4"/>
  <c r="E1298" i="4"/>
  <c r="D1298" i="4"/>
  <c r="C1298" i="4"/>
  <c r="G1297" i="4"/>
  <c r="F1297" i="4"/>
  <c r="E1297" i="4"/>
  <c r="D1297" i="4"/>
  <c r="C1297" i="4"/>
  <c r="G1296" i="4"/>
  <c r="F1296" i="4"/>
  <c r="E1296" i="4"/>
  <c r="D1296" i="4"/>
  <c r="C1296" i="4"/>
  <c r="G1295" i="4"/>
  <c r="F1295" i="4"/>
  <c r="E1295" i="4"/>
  <c r="D1295" i="4"/>
  <c r="C1295" i="4"/>
  <c r="G1294" i="4"/>
  <c r="F1294" i="4"/>
  <c r="E1294" i="4"/>
  <c r="D1294" i="4"/>
  <c r="C1294" i="4"/>
  <c r="G1293" i="4"/>
  <c r="F1293" i="4"/>
  <c r="E1293" i="4"/>
  <c r="D1293" i="4"/>
  <c r="C1293" i="4"/>
  <c r="G1292" i="4"/>
  <c r="F1292" i="4"/>
  <c r="E1292" i="4"/>
  <c r="D1292" i="4"/>
  <c r="C1292" i="4"/>
  <c r="G1291" i="4"/>
  <c r="F1291" i="4"/>
  <c r="E1291" i="4"/>
  <c r="D1291" i="4"/>
  <c r="C1291" i="4"/>
  <c r="G1290" i="4"/>
  <c r="F1290" i="4"/>
  <c r="E1290" i="4"/>
  <c r="D1290" i="4"/>
  <c r="C1290" i="4"/>
  <c r="G1289" i="4"/>
  <c r="F1289" i="4"/>
  <c r="E1289" i="4"/>
  <c r="D1289" i="4"/>
  <c r="C1289" i="4"/>
  <c r="G1288" i="4"/>
  <c r="F1288" i="4"/>
  <c r="E1288" i="4"/>
  <c r="D1288" i="4"/>
  <c r="C1288" i="4"/>
  <c r="G1287" i="4"/>
  <c r="F1287" i="4"/>
  <c r="E1287" i="4"/>
  <c r="D1287" i="4"/>
  <c r="C1287" i="4"/>
  <c r="G1286" i="4"/>
  <c r="F1286" i="4"/>
  <c r="E1286" i="4"/>
  <c r="D1286" i="4"/>
  <c r="C1286" i="4"/>
  <c r="G1285" i="4"/>
  <c r="F1285" i="4"/>
  <c r="E1285" i="4"/>
  <c r="D1285" i="4"/>
  <c r="C1285" i="4"/>
  <c r="G1284" i="4"/>
  <c r="F1284" i="4"/>
  <c r="E1284" i="4"/>
  <c r="D1284" i="4"/>
  <c r="C1284" i="4"/>
  <c r="G1283" i="4"/>
  <c r="F1283" i="4"/>
  <c r="E1283" i="4"/>
  <c r="D1283" i="4"/>
  <c r="C1283" i="4"/>
  <c r="G1282" i="4"/>
  <c r="F1282" i="4"/>
  <c r="E1282" i="4"/>
  <c r="D1282" i="4"/>
  <c r="C1282" i="4"/>
  <c r="G1281" i="4"/>
  <c r="F1281" i="4"/>
  <c r="E1281" i="4"/>
  <c r="D1281" i="4"/>
  <c r="C1281" i="4"/>
  <c r="G1280" i="4"/>
  <c r="F1280" i="4"/>
  <c r="E1280" i="4"/>
  <c r="D1280" i="4"/>
  <c r="C1280" i="4"/>
  <c r="G1279" i="4"/>
  <c r="F1279" i="4"/>
  <c r="E1279" i="4"/>
  <c r="D1279" i="4"/>
  <c r="C1279" i="4"/>
  <c r="G1278" i="4"/>
  <c r="F1278" i="4"/>
  <c r="E1278" i="4"/>
  <c r="D1278" i="4"/>
  <c r="C1278" i="4"/>
  <c r="G1277" i="4"/>
  <c r="F1277" i="4"/>
  <c r="E1277" i="4"/>
  <c r="D1277" i="4"/>
  <c r="C1277" i="4"/>
  <c r="G1276" i="4"/>
  <c r="F1276" i="4"/>
  <c r="E1276" i="4"/>
  <c r="D1276" i="4"/>
  <c r="C1276" i="4"/>
  <c r="G1275" i="4"/>
  <c r="F1275" i="4"/>
  <c r="E1275" i="4"/>
  <c r="D1275" i="4"/>
  <c r="C1275" i="4"/>
  <c r="G1274" i="4"/>
  <c r="F1274" i="4"/>
  <c r="E1274" i="4"/>
  <c r="D1274" i="4"/>
  <c r="C1274" i="4"/>
  <c r="G1273" i="4"/>
  <c r="F1273" i="4"/>
  <c r="E1273" i="4"/>
  <c r="D1273" i="4"/>
  <c r="C1273" i="4"/>
  <c r="G1272" i="4"/>
  <c r="F1272" i="4"/>
  <c r="E1272" i="4"/>
  <c r="D1272" i="4"/>
  <c r="C1272" i="4"/>
  <c r="G1271" i="4"/>
  <c r="F1271" i="4"/>
  <c r="E1271" i="4"/>
  <c r="D1271" i="4"/>
  <c r="C1271" i="4"/>
  <c r="G1270" i="4"/>
  <c r="F1270" i="4"/>
  <c r="E1270" i="4"/>
  <c r="D1270" i="4"/>
  <c r="C1270" i="4"/>
  <c r="G1269" i="4"/>
  <c r="F1269" i="4"/>
  <c r="E1269" i="4"/>
  <c r="D1269" i="4"/>
  <c r="C1269" i="4"/>
  <c r="G1268" i="4"/>
  <c r="F1268" i="4"/>
  <c r="E1268" i="4"/>
  <c r="D1268" i="4"/>
  <c r="C1268" i="4"/>
  <c r="G1267" i="4"/>
  <c r="F1267" i="4"/>
  <c r="E1267" i="4"/>
  <c r="D1267" i="4"/>
  <c r="C1267" i="4"/>
  <c r="G1266" i="4"/>
  <c r="F1266" i="4"/>
  <c r="E1266" i="4"/>
  <c r="D1266" i="4"/>
  <c r="C1266" i="4"/>
  <c r="G1265" i="4"/>
  <c r="F1265" i="4"/>
  <c r="E1265" i="4"/>
  <c r="D1265" i="4"/>
  <c r="C1265" i="4"/>
  <c r="G1264" i="4"/>
  <c r="F1264" i="4"/>
  <c r="E1264" i="4"/>
  <c r="D1264" i="4"/>
  <c r="C1264" i="4"/>
  <c r="G1263" i="4"/>
  <c r="F1263" i="4"/>
  <c r="E1263" i="4"/>
  <c r="D1263" i="4"/>
  <c r="C1263" i="4"/>
  <c r="G1262" i="4"/>
  <c r="F1262" i="4"/>
  <c r="E1262" i="4"/>
  <c r="D1262" i="4"/>
  <c r="C1262" i="4"/>
  <c r="G1261" i="4"/>
  <c r="F1261" i="4"/>
  <c r="E1261" i="4"/>
  <c r="D1261" i="4"/>
  <c r="C1261" i="4"/>
  <c r="G1260" i="4"/>
  <c r="F1260" i="4"/>
  <c r="E1260" i="4"/>
  <c r="D1260" i="4"/>
  <c r="C1260" i="4"/>
  <c r="G1259" i="4"/>
  <c r="F1259" i="4"/>
  <c r="E1259" i="4"/>
  <c r="D1259" i="4"/>
  <c r="C1259" i="4"/>
  <c r="G1258" i="4"/>
  <c r="F1258" i="4"/>
  <c r="E1258" i="4"/>
  <c r="D1258" i="4"/>
  <c r="C1258" i="4"/>
  <c r="G1257" i="4"/>
  <c r="F1257" i="4"/>
  <c r="E1257" i="4"/>
  <c r="D1257" i="4"/>
  <c r="C1257" i="4"/>
  <c r="G1256" i="4"/>
  <c r="F1256" i="4"/>
  <c r="E1256" i="4"/>
  <c r="D1256" i="4"/>
  <c r="C1256" i="4"/>
  <c r="G1255" i="4"/>
  <c r="F1255" i="4"/>
  <c r="E1255" i="4"/>
  <c r="D1255" i="4"/>
  <c r="C1255" i="4"/>
  <c r="G1254" i="4"/>
  <c r="F1254" i="4"/>
  <c r="E1254" i="4"/>
  <c r="D1254" i="4"/>
  <c r="C1254" i="4"/>
  <c r="G1253" i="4"/>
  <c r="F1253" i="4"/>
  <c r="E1253" i="4"/>
  <c r="D1253" i="4"/>
  <c r="C1253" i="4"/>
  <c r="G1252" i="4"/>
  <c r="F1252" i="4"/>
  <c r="E1252" i="4"/>
  <c r="D1252" i="4"/>
  <c r="C1252" i="4"/>
  <c r="G1251" i="4"/>
  <c r="F1251" i="4"/>
  <c r="E1251" i="4"/>
  <c r="D1251" i="4"/>
  <c r="C1251" i="4"/>
  <c r="G1250" i="4"/>
  <c r="F1250" i="4"/>
  <c r="E1250" i="4"/>
  <c r="D1250" i="4"/>
  <c r="C1250" i="4"/>
  <c r="G1249" i="4"/>
  <c r="F1249" i="4"/>
  <c r="E1249" i="4"/>
  <c r="D1249" i="4"/>
  <c r="C1249" i="4"/>
  <c r="G1248" i="4"/>
  <c r="F1248" i="4"/>
  <c r="E1248" i="4"/>
  <c r="D1248" i="4"/>
  <c r="C1248" i="4"/>
  <c r="G1247" i="4"/>
  <c r="F1247" i="4"/>
  <c r="E1247" i="4"/>
  <c r="D1247" i="4"/>
  <c r="C1247" i="4"/>
  <c r="G1246" i="4"/>
  <c r="F1246" i="4"/>
  <c r="E1246" i="4"/>
  <c r="D1246" i="4"/>
  <c r="C1246" i="4"/>
  <c r="G1245" i="4"/>
  <c r="F1245" i="4"/>
  <c r="E1245" i="4"/>
  <c r="D1245" i="4"/>
  <c r="C1245" i="4"/>
  <c r="G1244" i="4"/>
  <c r="F1244" i="4"/>
  <c r="E1244" i="4"/>
  <c r="D1244" i="4"/>
  <c r="C1244" i="4"/>
  <c r="G1243" i="4"/>
  <c r="F1243" i="4"/>
  <c r="E1243" i="4"/>
  <c r="D1243" i="4"/>
  <c r="C1243" i="4"/>
  <c r="G1242" i="4"/>
  <c r="F1242" i="4"/>
  <c r="E1242" i="4"/>
  <c r="D1242" i="4"/>
  <c r="C1242" i="4"/>
  <c r="G1241" i="4"/>
  <c r="F1241" i="4"/>
  <c r="E1241" i="4"/>
  <c r="D1241" i="4"/>
  <c r="C1241" i="4"/>
  <c r="G1240" i="4"/>
  <c r="F1240" i="4"/>
  <c r="E1240" i="4"/>
  <c r="D1240" i="4"/>
  <c r="C1240" i="4"/>
  <c r="G1239" i="4"/>
  <c r="F1239" i="4"/>
  <c r="E1239" i="4"/>
  <c r="D1239" i="4"/>
  <c r="C1239" i="4"/>
  <c r="G1238" i="4"/>
  <c r="F1238" i="4"/>
  <c r="E1238" i="4"/>
  <c r="D1238" i="4"/>
  <c r="C1238" i="4"/>
  <c r="G1237" i="4"/>
  <c r="F1237" i="4"/>
  <c r="E1237" i="4"/>
  <c r="D1237" i="4"/>
  <c r="C1237" i="4"/>
  <c r="G1236" i="4"/>
  <c r="F1236" i="4"/>
  <c r="E1236" i="4"/>
  <c r="D1236" i="4"/>
  <c r="C1236" i="4"/>
  <c r="G1235" i="4"/>
  <c r="F1235" i="4"/>
  <c r="E1235" i="4"/>
  <c r="D1235" i="4"/>
  <c r="C1235" i="4"/>
  <c r="G1234" i="4"/>
  <c r="F1234" i="4"/>
  <c r="E1234" i="4"/>
  <c r="D1234" i="4"/>
  <c r="C1234" i="4"/>
  <c r="G1233" i="4"/>
  <c r="F1233" i="4"/>
  <c r="E1233" i="4"/>
  <c r="D1233" i="4"/>
  <c r="C1233" i="4"/>
  <c r="G1232" i="4"/>
  <c r="F1232" i="4"/>
  <c r="E1232" i="4"/>
  <c r="D1232" i="4"/>
  <c r="C1232" i="4"/>
  <c r="G1231" i="4"/>
  <c r="F1231" i="4"/>
  <c r="E1231" i="4"/>
  <c r="D1231" i="4"/>
  <c r="C1231" i="4"/>
  <c r="G1230" i="4"/>
  <c r="F1230" i="4"/>
  <c r="E1230" i="4"/>
  <c r="D1230" i="4"/>
  <c r="C1230" i="4"/>
  <c r="G1229" i="4"/>
  <c r="F1229" i="4"/>
  <c r="E1229" i="4"/>
  <c r="D1229" i="4"/>
  <c r="C1229" i="4"/>
  <c r="G1228" i="4"/>
  <c r="F1228" i="4"/>
  <c r="E1228" i="4"/>
  <c r="D1228" i="4"/>
  <c r="C1228" i="4"/>
  <c r="G1227" i="4"/>
  <c r="F1227" i="4"/>
  <c r="E1227" i="4"/>
  <c r="D1227" i="4"/>
  <c r="C1227" i="4"/>
  <c r="G1226" i="4"/>
  <c r="F1226" i="4"/>
  <c r="E1226" i="4"/>
  <c r="D1226" i="4"/>
  <c r="C1226" i="4"/>
  <c r="G1225" i="4"/>
  <c r="F1225" i="4"/>
  <c r="E1225" i="4"/>
  <c r="D1225" i="4"/>
  <c r="C1225" i="4"/>
  <c r="G1224" i="4"/>
  <c r="F1224" i="4"/>
  <c r="E1224" i="4"/>
  <c r="D1224" i="4"/>
  <c r="C1224" i="4"/>
  <c r="G1223" i="4"/>
  <c r="F1223" i="4"/>
  <c r="E1223" i="4"/>
  <c r="D1223" i="4"/>
  <c r="C1223" i="4"/>
  <c r="G1222" i="4"/>
  <c r="F1222" i="4"/>
  <c r="E1222" i="4"/>
  <c r="D1222" i="4"/>
  <c r="C1222" i="4"/>
  <c r="G1221" i="4"/>
  <c r="F1221" i="4"/>
  <c r="E1221" i="4"/>
  <c r="D1221" i="4"/>
  <c r="C1221" i="4"/>
  <c r="G1220" i="4"/>
  <c r="F1220" i="4"/>
  <c r="E1220" i="4"/>
  <c r="D1220" i="4"/>
  <c r="C1220" i="4"/>
  <c r="G1219" i="4"/>
  <c r="F1219" i="4"/>
  <c r="E1219" i="4"/>
  <c r="D1219" i="4"/>
  <c r="C1219" i="4"/>
  <c r="G1218" i="4"/>
  <c r="F1218" i="4"/>
  <c r="E1218" i="4"/>
  <c r="D1218" i="4"/>
  <c r="C1218" i="4"/>
  <c r="G1217" i="4"/>
  <c r="F1217" i="4"/>
  <c r="E1217" i="4"/>
  <c r="D1217" i="4"/>
  <c r="C1217" i="4"/>
  <c r="G1216" i="4"/>
  <c r="F1216" i="4"/>
  <c r="E1216" i="4"/>
  <c r="D1216" i="4"/>
  <c r="C1216" i="4"/>
  <c r="G1215" i="4"/>
  <c r="F1215" i="4"/>
  <c r="E1215" i="4"/>
  <c r="D1215" i="4"/>
  <c r="C1215" i="4"/>
  <c r="G1214" i="4"/>
  <c r="F1214" i="4"/>
  <c r="E1214" i="4"/>
  <c r="D1214" i="4"/>
  <c r="C1214" i="4"/>
  <c r="G1213" i="4"/>
  <c r="F1213" i="4"/>
  <c r="E1213" i="4"/>
  <c r="D1213" i="4"/>
  <c r="C1213" i="4"/>
  <c r="G1212" i="4"/>
  <c r="F1212" i="4"/>
  <c r="E1212" i="4"/>
  <c r="D1212" i="4"/>
  <c r="C1212" i="4"/>
  <c r="G1211" i="4"/>
  <c r="F1211" i="4"/>
  <c r="E1211" i="4"/>
  <c r="D1211" i="4"/>
  <c r="C1211" i="4"/>
  <c r="G1210" i="4"/>
  <c r="F1210" i="4"/>
  <c r="E1210" i="4"/>
  <c r="D1210" i="4"/>
  <c r="C1210" i="4"/>
  <c r="G1209" i="4"/>
  <c r="F1209" i="4"/>
  <c r="E1209" i="4"/>
  <c r="D1209" i="4"/>
  <c r="C1209" i="4"/>
  <c r="G1208" i="4"/>
  <c r="F1208" i="4"/>
  <c r="E1208" i="4"/>
  <c r="D1208" i="4"/>
  <c r="C1208" i="4"/>
  <c r="G1207" i="4"/>
  <c r="F1207" i="4"/>
  <c r="E1207" i="4"/>
  <c r="D1207" i="4"/>
  <c r="C1207" i="4"/>
  <c r="G1206" i="4"/>
  <c r="F1206" i="4"/>
  <c r="E1206" i="4"/>
  <c r="D1206" i="4"/>
  <c r="C1206" i="4"/>
  <c r="G1205" i="4"/>
  <c r="F1205" i="4"/>
  <c r="E1205" i="4"/>
  <c r="D1205" i="4"/>
  <c r="C1205" i="4"/>
  <c r="G1204" i="4"/>
  <c r="F1204" i="4"/>
  <c r="E1204" i="4"/>
  <c r="D1204" i="4"/>
  <c r="C1204" i="4"/>
  <c r="G1203" i="4"/>
  <c r="F1203" i="4"/>
  <c r="E1203" i="4"/>
  <c r="D1203" i="4"/>
  <c r="C1203" i="4"/>
  <c r="G1202" i="4"/>
  <c r="F1202" i="4"/>
  <c r="E1202" i="4"/>
  <c r="D1202" i="4"/>
  <c r="C1202" i="4"/>
  <c r="G1201" i="4"/>
  <c r="F1201" i="4"/>
  <c r="E1201" i="4"/>
  <c r="D1201" i="4"/>
  <c r="C1201" i="4"/>
  <c r="G1200" i="4"/>
  <c r="F1200" i="4"/>
  <c r="E1200" i="4"/>
  <c r="D1200" i="4"/>
  <c r="C1200" i="4"/>
  <c r="G1199" i="4"/>
  <c r="F1199" i="4"/>
  <c r="E1199" i="4"/>
  <c r="D1199" i="4"/>
  <c r="C1199" i="4"/>
  <c r="G1198" i="4"/>
  <c r="F1198" i="4"/>
  <c r="E1198" i="4"/>
  <c r="D1198" i="4"/>
  <c r="C1198" i="4"/>
  <c r="G1197" i="4"/>
  <c r="F1197" i="4"/>
  <c r="E1197" i="4"/>
  <c r="D1197" i="4"/>
  <c r="C1197" i="4"/>
  <c r="G1196" i="4"/>
  <c r="F1196" i="4"/>
  <c r="E1196" i="4"/>
  <c r="D1196" i="4"/>
  <c r="C1196" i="4"/>
  <c r="G1195" i="4"/>
  <c r="F1195" i="4"/>
  <c r="E1195" i="4"/>
  <c r="D1195" i="4"/>
  <c r="C1195" i="4"/>
  <c r="G1194" i="4"/>
  <c r="F1194" i="4"/>
  <c r="E1194" i="4"/>
  <c r="D1194" i="4"/>
  <c r="C1194" i="4"/>
  <c r="G1193" i="4"/>
  <c r="F1193" i="4"/>
  <c r="E1193" i="4"/>
  <c r="D1193" i="4"/>
  <c r="C1193" i="4"/>
  <c r="G1192" i="4"/>
  <c r="F1192" i="4"/>
  <c r="E1192" i="4"/>
  <c r="D1192" i="4"/>
  <c r="C1192" i="4"/>
  <c r="G1191" i="4"/>
  <c r="F1191" i="4"/>
  <c r="E1191" i="4"/>
  <c r="D1191" i="4"/>
  <c r="C1191" i="4"/>
  <c r="G1190" i="4"/>
  <c r="F1190" i="4"/>
  <c r="E1190" i="4"/>
  <c r="D1190" i="4"/>
  <c r="C1190" i="4"/>
  <c r="G1189" i="4"/>
  <c r="F1189" i="4"/>
  <c r="E1189" i="4"/>
  <c r="D1189" i="4"/>
  <c r="C1189" i="4"/>
  <c r="G1188" i="4"/>
  <c r="F1188" i="4"/>
  <c r="E1188" i="4"/>
  <c r="D1188" i="4"/>
  <c r="C1188" i="4"/>
  <c r="G1187" i="4"/>
  <c r="F1187" i="4"/>
  <c r="E1187" i="4"/>
  <c r="D1187" i="4"/>
  <c r="C1187" i="4"/>
  <c r="G1186" i="4"/>
  <c r="F1186" i="4"/>
  <c r="E1186" i="4"/>
  <c r="D1186" i="4"/>
  <c r="C1186" i="4"/>
  <c r="G1185" i="4"/>
  <c r="F1185" i="4"/>
  <c r="E1185" i="4"/>
  <c r="D1185" i="4"/>
  <c r="C1185" i="4"/>
  <c r="G1184" i="4"/>
  <c r="F1184" i="4"/>
  <c r="E1184" i="4"/>
  <c r="D1184" i="4"/>
  <c r="C1184" i="4"/>
  <c r="G1183" i="4"/>
  <c r="F1183" i="4"/>
  <c r="E1183" i="4"/>
  <c r="D1183" i="4"/>
  <c r="C1183" i="4"/>
  <c r="G1182" i="4"/>
  <c r="F1182" i="4"/>
  <c r="E1182" i="4"/>
  <c r="D1182" i="4"/>
  <c r="C1182" i="4"/>
  <c r="G1181" i="4"/>
  <c r="F1181" i="4"/>
  <c r="E1181" i="4"/>
  <c r="D1181" i="4"/>
  <c r="C1181" i="4"/>
  <c r="G1180" i="4"/>
  <c r="F1180" i="4"/>
  <c r="E1180" i="4"/>
  <c r="D1180" i="4"/>
  <c r="C1180" i="4"/>
  <c r="G1179" i="4"/>
  <c r="F1179" i="4"/>
  <c r="E1179" i="4"/>
  <c r="D1179" i="4"/>
  <c r="C1179" i="4"/>
  <c r="G1178" i="4"/>
  <c r="F1178" i="4"/>
  <c r="E1178" i="4"/>
  <c r="D1178" i="4"/>
  <c r="C1178" i="4"/>
  <c r="G1177" i="4"/>
  <c r="F1177" i="4"/>
  <c r="E1177" i="4"/>
  <c r="D1177" i="4"/>
  <c r="C1177" i="4"/>
  <c r="G1176" i="4"/>
  <c r="F1176" i="4"/>
  <c r="E1176" i="4"/>
  <c r="D1176" i="4"/>
  <c r="C1176" i="4"/>
  <c r="G1175" i="4"/>
  <c r="F1175" i="4"/>
  <c r="E1175" i="4"/>
  <c r="D1175" i="4"/>
  <c r="C1175" i="4"/>
  <c r="G1174" i="4"/>
  <c r="F1174" i="4"/>
  <c r="E1174" i="4"/>
  <c r="D1174" i="4"/>
  <c r="C1174" i="4"/>
  <c r="G1173" i="4"/>
  <c r="F1173" i="4"/>
  <c r="E1173" i="4"/>
  <c r="D1173" i="4"/>
  <c r="C1173" i="4"/>
  <c r="G1172" i="4"/>
  <c r="F1172" i="4"/>
  <c r="E1172" i="4"/>
  <c r="D1172" i="4"/>
  <c r="C1172" i="4"/>
  <c r="G1171" i="4"/>
  <c r="F1171" i="4"/>
  <c r="E1171" i="4"/>
  <c r="D1171" i="4"/>
  <c r="C1171" i="4"/>
  <c r="G1170" i="4"/>
  <c r="F1170" i="4"/>
  <c r="E1170" i="4"/>
  <c r="D1170" i="4"/>
  <c r="C1170" i="4"/>
  <c r="G1169" i="4"/>
  <c r="F1169" i="4"/>
  <c r="E1169" i="4"/>
  <c r="D1169" i="4"/>
  <c r="C1169" i="4"/>
  <c r="G1168" i="4"/>
  <c r="F1168" i="4"/>
  <c r="E1168" i="4"/>
  <c r="D1168" i="4"/>
  <c r="C1168" i="4"/>
  <c r="G1167" i="4"/>
  <c r="F1167" i="4"/>
  <c r="E1167" i="4"/>
  <c r="D1167" i="4"/>
  <c r="C1167" i="4"/>
  <c r="G1166" i="4"/>
  <c r="F1166" i="4"/>
  <c r="E1166" i="4"/>
  <c r="D1166" i="4"/>
  <c r="C1166" i="4"/>
  <c r="G1165" i="4"/>
  <c r="F1165" i="4"/>
  <c r="E1165" i="4"/>
  <c r="D1165" i="4"/>
  <c r="C1165" i="4"/>
  <c r="G1164" i="4"/>
  <c r="F1164" i="4"/>
  <c r="E1164" i="4"/>
  <c r="D1164" i="4"/>
  <c r="C1164" i="4"/>
  <c r="G1163" i="4"/>
  <c r="F1163" i="4"/>
  <c r="E1163" i="4"/>
  <c r="D1163" i="4"/>
  <c r="C1163" i="4"/>
  <c r="G1162" i="4"/>
  <c r="F1162" i="4"/>
  <c r="E1162" i="4"/>
  <c r="D1162" i="4"/>
  <c r="C1162" i="4"/>
  <c r="G1161" i="4"/>
  <c r="F1161" i="4"/>
  <c r="E1161" i="4"/>
  <c r="D1161" i="4"/>
  <c r="C1161" i="4"/>
  <c r="G1160" i="4"/>
  <c r="F1160" i="4"/>
  <c r="E1160" i="4"/>
  <c r="D1160" i="4"/>
  <c r="C1160" i="4"/>
  <c r="G1159" i="4"/>
  <c r="F1159" i="4"/>
  <c r="E1159" i="4"/>
  <c r="D1159" i="4"/>
  <c r="C1159" i="4"/>
  <c r="G1158" i="4"/>
  <c r="F1158" i="4"/>
  <c r="E1158" i="4"/>
  <c r="D1158" i="4"/>
  <c r="C1158" i="4"/>
  <c r="G1157" i="4"/>
  <c r="F1157" i="4"/>
  <c r="E1157" i="4"/>
  <c r="D1157" i="4"/>
  <c r="C1157" i="4"/>
  <c r="G1156" i="4"/>
  <c r="F1156" i="4"/>
  <c r="E1156" i="4"/>
  <c r="D1156" i="4"/>
  <c r="C1156" i="4"/>
  <c r="G1155" i="4"/>
  <c r="F1155" i="4"/>
  <c r="E1155" i="4"/>
  <c r="D1155" i="4"/>
  <c r="C1155" i="4"/>
  <c r="G1154" i="4"/>
  <c r="F1154" i="4"/>
  <c r="E1154" i="4"/>
  <c r="D1154" i="4"/>
  <c r="C1154" i="4"/>
  <c r="G1153" i="4"/>
  <c r="F1153" i="4"/>
  <c r="E1153" i="4"/>
  <c r="D1153" i="4"/>
  <c r="C1153" i="4"/>
  <c r="G1152" i="4"/>
  <c r="F1152" i="4"/>
  <c r="E1152" i="4"/>
  <c r="D1152" i="4"/>
  <c r="C1152" i="4"/>
  <c r="G1151" i="4"/>
  <c r="F1151" i="4"/>
  <c r="E1151" i="4"/>
  <c r="D1151" i="4"/>
  <c r="C1151" i="4"/>
  <c r="G1150" i="4"/>
  <c r="F1150" i="4"/>
  <c r="E1150" i="4"/>
  <c r="D1150" i="4"/>
  <c r="C1150" i="4"/>
  <c r="G1149" i="4"/>
  <c r="F1149" i="4"/>
  <c r="E1149" i="4"/>
  <c r="D1149" i="4"/>
  <c r="C1149" i="4"/>
  <c r="G1148" i="4"/>
  <c r="F1148" i="4"/>
  <c r="E1148" i="4"/>
  <c r="D1148" i="4"/>
  <c r="C1148" i="4"/>
  <c r="G1147" i="4"/>
  <c r="F1147" i="4"/>
  <c r="E1147" i="4"/>
  <c r="D1147" i="4"/>
  <c r="C1147" i="4"/>
  <c r="G1146" i="4"/>
  <c r="F1146" i="4"/>
  <c r="E1146" i="4"/>
  <c r="D1146" i="4"/>
  <c r="C1146" i="4"/>
  <c r="G1145" i="4"/>
  <c r="F1145" i="4"/>
  <c r="E1145" i="4"/>
  <c r="D1145" i="4"/>
  <c r="C1145" i="4"/>
  <c r="G1144" i="4"/>
  <c r="F1144" i="4"/>
  <c r="E1144" i="4"/>
  <c r="D1144" i="4"/>
  <c r="C1144" i="4"/>
  <c r="G1143" i="4"/>
  <c r="F1143" i="4"/>
  <c r="E1143" i="4"/>
  <c r="D1143" i="4"/>
  <c r="C1143" i="4"/>
  <c r="G1142" i="4"/>
  <c r="F1142" i="4"/>
  <c r="E1142" i="4"/>
  <c r="D1142" i="4"/>
  <c r="C1142" i="4"/>
  <c r="G1141" i="4"/>
  <c r="F1141" i="4"/>
  <c r="E1141" i="4"/>
  <c r="D1141" i="4"/>
  <c r="C1141" i="4"/>
  <c r="G1140" i="4"/>
  <c r="F1140" i="4"/>
  <c r="E1140" i="4"/>
  <c r="D1140" i="4"/>
  <c r="C1140" i="4"/>
  <c r="G1139" i="4"/>
  <c r="F1139" i="4"/>
  <c r="E1139" i="4"/>
  <c r="D1139" i="4"/>
  <c r="C1139" i="4"/>
  <c r="G1138" i="4"/>
  <c r="F1138" i="4"/>
  <c r="E1138" i="4"/>
  <c r="D1138" i="4"/>
  <c r="C1138" i="4"/>
  <c r="G1137" i="4"/>
  <c r="F1137" i="4"/>
  <c r="E1137" i="4"/>
  <c r="D1137" i="4"/>
  <c r="C1137" i="4"/>
  <c r="G1136" i="4"/>
  <c r="F1136" i="4"/>
  <c r="E1136" i="4"/>
  <c r="D1136" i="4"/>
  <c r="C1136" i="4"/>
  <c r="G1135" i="4"/>
  <c r="F1135" i="4"/>
  <c r="E1135" i="4"/>
  <c r="D1135" i="4"/>
  <c r="C1135" i="4"/>
  <c r="G1134" i="4"/>
  <c r="F1134" i="4"/>
  <c r="E1134" i="4"/>
  <c r="D1134" i="4"/>
  <c r="C1134" i="4"/>
  <c r="G1133" i="4"/>
  <c r="F1133" i="4"/>
  <c r="E1133" i="4"/>
  <c r="D1133" i="4"/>
  <c r="C1133" i="4"/>
  <c r="G1132" i="4"/>
  <c r="F1132" i="4"/>
  <c r="E1132" i="4"/>
  <c r="D1132" i="4"/>
  <c r="C1132" i="4"/>
  <c r="G1131" i="4"/>
  <c r="F1131" i="4"/>
  <c r="E1131" i="4"/>
  <c r="D1131" i="4"/>
  <c r="C1131" i="4"/>
  <c r="G1130" i="4"/>
  <c r="F1130" i="4"/>
  <c r="E1130" i="4"/>
  <c r="D1130" i="4"/>
  <c r="C1130" i="4"/>
  <c r="G1129" i="4"/>
  <c r="F1129" i="4"/>
  <c r="E1129" i="4"/>
  <c r="D1129" i="4"/>
  <c r="C1129" i="4"/>
  <c r="G1128" i="4"/>
  <c r="F1128" i="4"/>
  <c r="E1128" i="4"/>
  <c r="D1128" i="4"/>
  <c r="C1128" i="4"/>
  <c r="G1127" i="4"/>
  <c r="F1127" i="4"/>
  <c r="E1127" i="4"/>
  <c r="D1127" i="4"/>
  <c r="C1127" i="4"/>
  <c r="G1126" i="4"/>
  <c r="F1126" i="4"/>
  <c r="E1126" i="4"/>
  <c r="D1126" i="4"/>
  <c r="C1126" i="4"/>
  <c r="G1125" i="4"/>
  <c r="F1125" i="4"/>
  <c r="E1125" i="4"/>
  <c r="D1125" i="4"/>
  <c r="C1125" i="4"/>
  <c r="G1124" i="4"/>
  <c r="F1124" i="4"/>
  <c r="E1124" i="4"/>
  <c r="D1124" i="4"/>
  <c r="C1124" i="4"/>
  <c r="G1123" i="4"/>
  <c r="F1123" i="4"/>
  <c r="E1123" i="4"/>
  <c r="D1123" i="4"/>
  <c r="C1123" i="4"/>
  <c r="G1122" i="4"/>
  <c r="F1122" i="4"/>
  <c r="E1122" i="4"/>
  <c r="D1122" i="4"/>
  <c r="C1122" i="4"/>
  <c r="G1121" i="4"/>
  <c r="F1121" i="4"/>
  <c r="E1121" i="4"/>
  <c r="D1121" i="4"/>
  <c r="C1121" i="4"/>
  <c r="G1120" i="4"/>
  <c r="F1120" i="4"/>
  <c r="E1120" i="4"/>
  <c r="D1120" i="4"/>
  <c r="C1120" i="4"/>
  <c r="G1119" i="4"/>
  <c r="F1119" i="4"/>
  <c r="E1119" i="4"/>
  <c r="D1119" i="4"/>
  <c r="C1119" i="4"/>
  <c r="G1118" i="4"/>
  <c r="F1118" i="4"/>
  <c r="E1118" i="4"/>
  <c r="D1118" i="4"/>
  <c r="C1118" i="4"/>
  <c r="G1117" i="4"/>
  <c r="F1117" i="4"/>
  <c r="E1117" i="4"/>
  <c r="D1117" i="4"/>
  <c r="C1117" i="4"/>
  <c r="G1116" i="4"/>
  <c r="F1116" i="4"/>
  <c r="E1116" i="4"/>
  <c r="D1116" i="4"/>
  <c r="C1116" i="4"/>
  <c r="G1115" i="4"/>
  <c r="F1115" i="4"/>
  <c r="E1115" i="4"/>
  <c r="D1115" i="4"/>
  <c r="C1115" i="4"/>
  <c r="G1114" i="4"/>
  <c r="F1114" i="4"/>
  <c r="E1114" i="4"/>
  <c r="D1114" i="4"/>
  <c r="C1114" i="4"/>
  <c r="G1113" i="4"/>
  <c r="F1113" i="4"/>
  <c r="E1113" i="4"/>
  <c r="D1113" i="4"/>
  <c r="C1113" i="4"/>
  <c r="G1112" i="4"/>
  <c r="F1112" i="4"/>
  <c r="E1112" i="4"/>
  <c r="D1112" i="4"/>
  <c r="C1112" i="4"/>
  <c r="G1111" i="4"/>
  <c r="F1111" i="4"/>
  <c r="E1111" i="4"/>
  <c r="D1111" i="4"/>
  <c r="C1111" i="4"/>
  <c r="G1110" i="4"/>
  <c r="F1110" i="4"/>
  <c r="E1110" i="4"/>
  <c r="D1110" i="4"/>
  <c r="C1110" i="4"/>
  <c r="G1109" i="4"/>
  <c r="F1109" i="4"/>
  <c r="E1109" i="4"/>
  <c r="D1109" i="4"/>
  <c r="C1109" i="4"/>
  <c r="G1108" i="4"/>
  <c r="F1108" i="4"/>
  <c r="E1108" i="4"/>
  <c r="D1108" i="4"/>
  <c r="C1108" i="4"/>
  <c r="G1107" i="4"/>
  <c r="F1107" i="4"/>
  <c r="E1107" i="4"/>
  <c r="D1107" i="4"/>
  <c r="C1107" i="4"/>
  <c r="G1106" i="4"/>
  <c r="F1106" i="4"/>
  <c r="E1106" i="4"/>
  <c r="D1106" i="4"/>
  <c r="C1106" i="4"/>
  <c r="G1105" i="4"/>
  <c r="F1105" i="4"/>
  <c r="E1105" i="4"/>
  <c r="D1105" i="4"/>
  <c r="C1105" i="4"/>
  <c r="G1104" i="4"/>
  <c r="F1104" i="4"/>
  <c r="E1104" i="4"/>
  <c r="D1104" i="4"/>
  <c r="C1104" i="4"/>
  <c r="G1103" i="4"/>
  <c r="F1103" i="4"/>
  <c r="E1103" i="4"/>
  <c r="D1103" i="4"/>
  <c r="C1103" i="4"/>
  <c r="G1102" i="4"/>
  <c r="F1102" i="4"/>
  <c r="E1102" i="4"/>
  <c r="D1102" i="4"/>
  <c r="C1102" i="4"/>
  <c r="G1101" i="4"/>
  <c r="F1101" i="4"/>
  <c r="E1101" i="4"/>
  <c r="D1101" i="4"/>
  <c r="C1101" i="4"/>
  <c r="G1100" i="4"/>
  <c r="F1100" i="4"/>
  <c r="E1100" i="4"/>
  <c r="D1100" i="4"/>
  <c r="C1100" i="4"/>
  <c r="G1099" i="4"/>
  <c r="F1099" i="4"/>
  <c r="E1099" i="4"/>
  <c r="D1099" i="4"/>
  <c r="C1099" i="4"/>
  <c r="G1098" i="4"/>
  <c r="F1098" i="4"/>
  <c r="E1098" i="4"/>
  <c r="D1098" i="4"/>
  <c r="C1098" i="4"/>
  <c r="G1097" i="4"/>
  <c r="F1097" i="4"/>
  <c r="E1097" i="4"/>
  <c r="D1097" i="4"/>
  <c r="C1097" i="4"/>
  <c r="G1096" i="4"/>
  <c r="F1096" i="4"/>
  <c r="E1096" i="4"/>
  <c r="D1096" i="4"/>
  <c r="C1096" i="4"/>
  <c r="G1095" i="4"/>
  <c r="F1095" i="4"/>
  <c r="E1095" i="4"/>
  <c r="D1095" i="4"/>
  <c r="C1095" i="4"/>
  <c r="G1094" i="4"/>
  <c r="F1094" i="4"/>
  <c r="E1094" i="4"/>
  <c r="D1094" i="4"/>
  <c r="C1094" i="4"/>
  <c r="G1093" i="4"/>
  <c r="F1093" i="4"/>
  <c r="E1093" i="4"/>
  <c r="D1093" i="4"/>
  <c r="C1093" i="4"/>
  <c r="G1092" i="4"/>
  <c r="F1092" i="4"/>
  <c r="E1092" i="4"/>
  <c r="D1092" i="4"/>
  <c r="C1092" i="4"/>
  <c r="G1091" i="4"/>
  <c r="F1091" i="4"/>
  <c r="E1091" i="4"/>
  <c r="D1091" i="4"/>
  <c r="C1091" i="4"/>
  <c r="G1090" i="4"/>
  <c r="F1090" i="4"/>
  <c r="E1090" i="4"/>
  <c r="D1090" i="4"/>
  <c r="C1090" i="4"/>
  <c r="G1089" i="4"/>
  <c r="F1089" i="4"/>
  <c r="E1089" i="4"/>
  <c r="D1089" i="4"/>
  <c r="C1089" i="4"/>
  <c r="G1088" i="4"/>
  <c r="F1088" i="4"/>
  <c r="E1088" i="4"/>
  <c r="D1088" i="4"/>
  <c r="C1088" i="4"/>
  <c r="G1087" i="4"/>
  <c r="F1087" i="4"/>
  <c r="E1087" i="4"/>
  <c r="D1087" i="4"/>
  <c r="C1087" i="4"/>
  <c r="G1086" i="4"/>
  <c r="F1086" i="4"/>
  <c r="E1086" i="4"/>
  <c r="D1086" i="4"/>
  <c r="C1086" i="4"/>
  <c r="G1085" i="4"/>
  <c r="F1085" i="4"/>
  <c r="E1085" i="4"/>
  <c r="D1085" i="4"/>
  <c r="C1085" i="4"/>
  <c r="G1084" i="4"/>
  <c r="F1084" i="4"/>
  <c r="E1084" i="4"/>
  <c r="D1084" i="4"/>
  <c r="C1084" i="4"/>
  <c r="G1083" i="4"/>
  <c r="F1083" i="4"/>
  <c r="E1083" i="4"/>
  <c r="D1083" i="4"/>
  <c r="C1083" i="4"/>
  <c r="G1082" i="4"/>
  <c r="F1082" i="4"/>
  <c r="E1082" i="4"/>
  <c r="D1082" i="4"/>
  <c r="C1082" i="4"/>
  <c r="G1081" i="4"/>
  <c r="F1081" i="4"/>
  <c r="E1081" i="4"/>
  <c r="D1081" i="4"/>
  <c r="C1081" i="4"/>
  <c r="G1080" i="4"/>
  <c r="F1080" i="4"/>
  <c r="E1080" i="4"/>
  <c r="D1080" i="4"/>
  <c r="C1080" i="4"/>
  <c r="G1079" i="4"/>
  <c r="F1079" i="4"/>
  <c r="E1079" i="4"/>
  <c r="D1079" i="4"/>
  <c r="C1079" i="4"/>
  <c r="G1078" i="4"/>
  <c r="F1078" i="4"/>
  <c r="E1078" i="4"/>
  <c r="D1078" i="4"/>
  <c r="C1078" i="4"/>
  <c r="G1077" i="4"/>
  <c r="F1077" i="4"/>
  <c r="E1077" i="4"/>
  <c r="D1077" i="4"/>
  <c r="C1077" i="4"/>
  <c r="G1076" i="4"/>
  <c r="F1076" i="4"/>
  <c r="E1076" i="4"/>
  <c r="D1076" i="4"/>
  <c r="C1076" i="4"/>
  <c r="G1075" i="4"/>
  <c r="F1075" i="4"/>
  <c r="E1075" i="4"/>
  <c r="D1075" i="4"/>
  <c r="C1075" i="4"/>
  <c r="G1074" i="4"/>
  <c r="F1074" i="4"/>
  <c r="E1074" i="4"/>
  <c r="D1074" i="4"/>
  <c r="C1074" i="4"/>
  <c r="G1073" i="4"/>
  <c r="F1073" i="4"/>
  <c r="E1073" i="4"/>
  <c r="D1073" i="4"/>
  <c r="C1073" i="4"/>
  <c r="G1072" i="4"/>
  <c r="F1072" i="4"/>
  <c r="E1072" i="4"/>
  <c r="D1072" i="4"/>
  <c r="C1072" i="4"/>
  <c r="G1071" i="4"/>
  <c r="F1071" i="4"/>
  <c r="E1071" i="4"/>
  <c r="D1071" i="4"/>
  <c r="C1071" i="4"/>
  <c r="G1070" i="4"/>
  <c r="F1070" i="4"/>
  <c r="E1070" i="4"/>
  <c r="D1070" i="4"/>
  <c r="C1070" i="4"/>
  <c r="G1069" i="4"/>
  <c r="F1069" i="4"/>
  <c r="E1069" i="4"/>
  <c r="D1069" i="4"/>
  <c r="C1069" i="4"/>
  <c r="G1068" i="4"/>
  <c r="F1068" i="4"/>
  <c r="E1068" i="4"/>
  <c r="D1068" i="4"/>
  <c r="C1068" i="4"/>
  <c r="G1067" i="4"/>
  <c r="F1067" i="4"/>
  <c r="E1067" i="4"/>
  <c r="D1067" i="4"/>
  <c r="C1067" i="4"/>
  <c r="G1066" i="4"/>
  <c r="F1066" i="4"/>
  <c r="E1066" i="4"/>
  <c r="D1066" i="4"/>
  <c r="C1066" i="4"/>
  <c r="G1065" i="4"/>
  <c r="F1065" i="4"/>
  <c r="E1065" i="4"/>
  <c r="D1065" i="4"/>
  <c r="C1065" i="4"/>
  <c r="G1064" i="4"/>
  <c r="F1064" i="4"/>
  <c r="E1064" i="4"/>
  <c r="D1064" i="4"/>
  <c r="C1064" i="4"/>
  <c r="G1063" i="4"/>
  <c r="F1063" i="4"/>
  <c r="E1063" i="4"/>
  <c r="D1063" i="4"/>
  <c r="C1063" i="4"/>
  <c r="G1062" i="4"/>
  <c r="F1062" i="4"/>
  <c r="E1062" i="4"/>
  <c r="D1062" i="4"/>
  <c r="C1062" i="4"/>
  <c r="G1061" i="4"/>
  <c r="F1061" i="4"/>
  <c r="E1061" i="4"/>
  <c r="D1061" i="4"/>
  <c r="C1061" i="4"/>
  <c r="G1060" i="4"/>
  <c r="F1060" i="4"/>
  <c r="E1060" i="4"/>
  <c r="D1060" i="4"/>
  <c r="C1060" i="4"/>
  <c r="G1059" i="4"/>
  <c r="F1059" i="4"/>
  <c r="E1059" i="4"/>
  <c r="D1059" i="4"/>
  <c r="C1059" i="4"/>
  <c r="G1058" i="4"/>
  <c r="F1058" i="4"/>
  <c r="E1058" i="4"/>
  <c r="D1058" i="4"/>
  <c r="C1058" i="4"/>
  <c r="G1057" i="4"/>
  <c r="F1057" i="4"/>
  <c r="E1057" i="4"/>
  <c r="D1057" i="4"/>
  <c r="C1057" i="4"/>
  <c r="G1056" i="4"/>
  <c r="F1056" i="4"/>
  <c r="E1056" i="4"/>
  <c r="D1056" i="4"/>
  <c r="C1056" i="4"/>
  <c r="G1055" i="4"/>
  <c r="F1055" i="4"/>
  <c r="E1055" i="4"/>
  <c r="D1055" i="4"/>
  <c r="C1055" i="4"/>
  <c r="G1054" i="4"/>
  <c r="F1054" i="4"/>
  <c r="E1054" i="4"/>
  <c r="D1054" i="4"/>
  <c r="C1054" i="4"/>
  <c r="G1053" i="4"/>
  <c r="F1053" i="4"/>
  <c r="E1053" i="4"/>
  <c r="D1053" i="4"/>
  <c r="C1053" i="4"/>
  <c r="G1052" i="4"/>
  <c r="F1052" i="4"/>
  <c r="E1052" i="4"/>
  <c r="D1052" i="4"/>
  <c r="C1052" i="4"/>
  <c r="G1051" i="4"/>
  <c r="F1051" i="4"/>
  <c r="E1051" i="4"/>
  <c r="D1051" i="4"/>
  <c r="C1051" i="4"/>
  <c r="G1050" i="4"/>
  <c r="F1050" i="4"/>
  <c r="E1050" i="4"/>
  <c r="D1050" i="4"/>
  <c r="C1050" i="4"/>
  <c r="G1049" i="4"/>
  <c r="F1049" i="4"/>
  <c r="E1049" i="4"/>
  <c r="D1049" i="4"/>
  <c r="C1049" i="4"/>
  <c r="G1048" i="4"/>
  <c r="F1048" i="4"/>
  <c r="E1048" i="4"/>
  <c r="D1048" i="4"/>
  <c r="C1048" i="4"/>
  <c r="G1047" i="4"/>
  <c r="F1047" i="4"/>
  <c r="E1047" i="4"/>
  <c r="D1047" i="4"/>
  <c r="C1047" i="4"/>
  <c r="G1046" i="4"/>
  <c r="F1046" i="4"/>
  <c r="E1046" i="4"/>
  <c r="D1046" i="4"/>
  <c r="C1046" i="4"/>
  <c r="G1045" i="4"/>
  <c r="F1045" i="4"/>
  <c r="E1045" i="4"/>
  <c r="D1045" i="4"/>
  <c r="C1045" i="4"/>
  <c r="G1044" i="4"/>
  <c r="F1044" i="4"/>
  <c r="E1044" i="4"/>
  <c r="D1044" i="4"/>
  <c r="C1044" i="4"/>
  <c r="G1043" i="4"/>
  <c r="F1043" i="4"/>
  <c r="E1043" i="4"/>
  <c r="D1043" i="4"/>
  <c r="C1043" i="4"/>
  <c r="G1042" i="4"/>
  <c r="F1042" i="4"/>
  <c r="E1042" i="4"/>
  <c r="D1042" i="4"/>
  <c r="C1042" i="4"/>
  <c r="G1041" i="4"/>
  <c r="F1041" i="4"/>
  <c r="E1041" i="4"/>
  <c r="D1041" i="4"/>
  <c r="C1041" i="4"/>
  <c r="G1040" i="4"/>
  <c r="F1040" i="4"/>
  <c r="E1040" i="4"/>
  <c r="D1040" i="4"/>
  <c r="C1040" i="4"/>
  <c r="G1039" i="4"/>
  <c r="F1039" i="4"/>
  <c r="E1039" i="4"/>
  <c r="D1039" i="4"/>
  <c r="C1039" i="4"/>
  <c r="G1038" i="4"/>
  <c r="F1038" i="4"/>
  <c r="E1038" i="4"/>
  <c r="D1038" i="4"/>
  <c r="C1038" i="4"/>
  <c r="G1037" i="4"/>
  <c r="F1037" i="4"/>
  <c r="E1037" i="4"/>
  <c r="D1037" i="4"/>
  <c r="C1037" i="4"/>
  <c r="G1036" i="4"/>
  <c r="F1036" i="4"/>
  <c r="E1036" i="4"/>
  <c r="D1036" i="4"/>
  <c r="C1036" i="4"/>
  <c r="G1035" i="4"/>
  <c r="F1035" i="4"/>
  <c r="E1035" i="4"/>
  <c r="D1035" i="4"/>
  <c r="C1035" i="4"/>
  <c r="G1034" i="4"/>
  <c r="F1034" i="4"/>
  <c r="E1034" i="4"/>
  <c r="D1034" i="4"/>
  <c r="C1034" i="4"/>
  <c r="G1033" i="4"/>
  <c r="F1033" i="4"/>
  <c r="E1033" i="4"/>
  <c r="D1033" i="4"/>
  <c r="C1033" i="4"/>
  <c r="G1032" i="4"/>
  <c r="F1032" i="4"/>
  <c r="E1032" i="4"/>
  <c r="D1032" i="4"/>
  <c r="C1032" i="4"/>
  <c r="G1031" i="4"/>
  <c r="F1031" i="4"/>
  <c r="E1031" i="4"/>
  <c r="D1031" i="4"/>
  <c r="C1031" i="4"/>
  <c r="G1030" i="4"/>
  <c r="F1030" i="4"/>
  <c r="E1030" i="4"/>
  <c r="D1030" i="4"/>
  <c r="C1030" i="4"/>
  <c r="G1029" i="4"/>
  <c r="F1029" i="4"/>
  <c r="E1029" i="4"/>
  <c r="D1029" i="4"/>
  <c r="C1029" i="4"/>
  <c r="G1028" i="4"/>
  <c r="F1028" i="4"/>
  <c r="E1028" i="4"/>
  <c r="D1028" i="4"/>
  <c r="C1028" i="4"/>
  <c r="G1027" i="4"/>
  <c r="F1027" i="4"/>
  <c r="E1027" i="4"/>
  <c r="D1027" i="4"/>
  <c r="C1027" i="4"/>
  <c r="G1026" i="4"/>
  <c r="F1026" i="4"/>
  <c r="E1026" i="4"/>
  <c r="D1026" i="4"/>
  <c r="C1026" i="4"/>
  <c r="G1025" i="4"/>
  <c r="F1025" i="4"/>
  <c r="E1025" i="4"/>
  <c r="D1025" i="4"/>
  <c r="C1025" i="4"/>
  <c r="G1024" i="4"/>
  <c r="F1024" i="4"/>
  <c r="E1024" i="4"/>
  <c r="D1024" i="4"/>
  <c r="C1024" i="4"/>
  <c r="G1023" i="4"/>
  <c r="F1023" i="4"/>
  <c r="E1023" i="4"/>
  <c r="D1023" i="4"/>
  <c r="C1023" i="4"/>
  <c r="G1022" i="4"/>
  <c r="F1022" i="4"/>
  <c r="E1022" i="4"/>
  <c r="D1022" i="4"/>
  <c r="C1022" i="4"/>
  <c r="G1021" i="4"/>
  <c r="F1021" i="4"/>
  <c r="E1021" i="4"/>
  <c r="D1021" i="4"/>
  <c r="C1021" i="4"/>
  <c r="G1020" i="4"/>
  <c r="F1020" i="4"/>
  <c r="E1020" i="4"/>
  <c r="D1020" i="4"/>
  <c r="C1020" i="4"/>
  <c r="G1019" i="4"/>
  <c r="F1019" i="4"/>
  <c r="E1019" i="4"/>
  <c r="D1019" i="4"/>
  <c r="C1019" i="4"/>
  <c r="G1018" i="4"/>
  <c r="F1018" i="4"/>
  <c r="E1018" i="4"/>
  <c r="D1018" i="4"/>
  <c r="C1018" i="4"/>
  <c r="G1017" i="4"/>
  <c r="F1017" i="4"/>
  <c r="E1017" i="4"/>
  <c r="D1017" i="4"/>
  <c r="C1017" i="4"/>
  <c r="G1016" i="4"/>
  <c r="F1016" i="4"/>
  <c r="E1016" i="4"/>
  <c r="D1016" i="4"/>
  <c r="C1016" i="4"/>
  <c r="G1015" i="4"/>
  <c r="F1015" i="4"/>
  <c r="E1015" i="4"/>
  <c r="D1015" i="4"/>
  <c r="C1015" i="4"/>
  <c r="G1014" i="4"/>
  <c r="F1014" i="4"/>
  <c r="E1014" i="4"/>
  <c r="D1014" i="4"/>
  <c r="C1014" i="4"/>
  <c r="G1013" i="4"/>
  <c r="F1013" i="4"/>
  <c r="E1013" i="4"/>
  <c r="D1013" i="4"/>
  <c r="C1013" i="4"/>
  <c r="G1012" i="4"/>
  <c r="F1012" i="4"/>
  <c r="E1012" i="4"/>
  <c r="D1012" i="4"/>
  <c r="C1012" i="4"/>
  <c r="G1011" i="4"/>
  <c r="F1011" i="4"/>
  <c r="E1011" i="4"/>
  <c r="D1011" i="4"/>
  <c r="C1011" i="4"/>
  <c r="G1010" i="4"/>
  <c r="F1010" i="4"/>
  <c r="E1010" i="4"/>
  <c r="D1010" i="4"/>
  <c r="C1010" i="4"/>
  <c r="G1009" i="4"/>
  <c r="F1009" i="4"/>
  <c r="E1009" i="4"/>
  <c r="D1009" i="4"/>
  <c r="C1009" i="4"/>
  <c r="G1008" i="4"/>
  <c r="F1008" i="4"/>
  <c r="E1008" i="4"/>
  <c r="D1008" i="4"/>
  <c r="C1008" i="4"/>
  <c r="G1007" i="4"/>
  <c r="F1007" i="4"/>
  <c r="E1007" i="4"/>
  <c r="D1007" i="4"/>
  <c r="C1007" i="4"/>
  <c r="G1006" i="4"/>
  <c r="F1006" i="4"/>
  <c r="E1006" i="4"/>
  <c r="D1006" i="4"/>
  <c r="C1006" i="4"/>
  <c r="G1005" i="4"/>
  <c r="F1005" i="4"/>
  <c r="E1005" i="4"/>
  <c r="D1005" i="4"/>
  <c r="C1005" i="4"/>
  <c r="G1004" i="4"/>
  <c r="F1004" i="4"/>
  <c r="E1004" i="4"/>
  <c r="D1004" i="4"/>
  <c r="C1004" i="4"/>
  <c r="G1003" i="4"/>
  <c r="F1003" i="4"/>
  <c r="E1003" i="4"/>
  <c r="D1003" i="4"/>
  <c r="C1003" i="4"/>
  <c r="G1002" i="4"/>
  <c r="F1002" i="4"/>
  <c r="E1002" i="4"/>
  <c r="D1002" i="4"/>
  <c r="C1002" i="4"/>
  <c r="G1001" i="4"/>
  <c r="F1001" i="4"/>
  <c r="E1001" i="4"/>
  <c r="D1001" i="4"/>
  <c r="C1001" i="4"/>
  <c r="G1000" i="4"/>
  <c r="F1000" i="4"/>
  <c r="E1000" i="4"/>
  <c r="D1000" i="4"/>
  <c r="C1000" i="4"/>
  <c r="G999" i="4"/>
  <c r="F999" i="4"/>
  <c r="E999" i="4"/>
  <c r="D999" i="4"/>
  <c r="C999" i="4"/>
  <c r="G998" i="4"/>
  <c r="F998" i="4"/>
  <c r="E998" i="4"/>
  <c r="D998" i="4"/>
  <c r="C998" i="4"/>
  <c r="G997" i="4"/>
  <c r="F997" i="4"/>
  <c r="E997" i="4"/>
  <c r="D997" i="4"/>
  <c r="C997" i="4"/>
  <c r="G996" i="4"/>
  <c r="F996" i="4"/>
  <c r="E996" i="4"/>
  <c r="D996" i="4"/>
  <c r="C996" i="4"/>
  <c r="G995" i="4"/>
  <c r="F995" i="4"/>
  <c r="E995" i="4"/>
  <c r="D995" i="4"/>
  <c r="C995" i="4"/>
  <c r="G994" i="4"/>
  <c r="F994" i="4"/>
  <c r="E994" i="4"/>
  <c r="D994" i="4"/>
  <c r="C994" i="4"/>
  <c r="G993" i="4"/>
  <c r="F993" i="4"/>
  <c r="E993" i="4"/>
  <c r="D993" i="4"/>
  <c r="C993" i="4"/>
  <c r="G992" i="4"/>
  <c r="F992" i="4"/>
  <c r="E992" i="4"/>
  <c r="D992" i="4"/>
  <c r="C992" i="4"/>
  <c r="G991" i="4"/>
  <c r="F991" i="4"/>
  <c r="E991" i="4"/>
  <c r="D991" i="4"/>
  <c r="C991" i="4"/>
  <c r="G990" i="4"/>
  <c r="F990" i="4"/>
  <c r="E990" i="4"/>
  <c r="D990" i="4"/>
  <c r="C990" i="4"/>
  <c r="G989" i="4"/>
  <c r="F989" i="4"/>
  <c r="E989" i="4"/>
  <c r="D989" i="4"/>
  <c r="C989" i="4"/>
  <c r="G988" i="4"/>
  <c r="F988" i="4"/>
  <c r="E988" i="4"/>
  <c r="D988" i="4"/>
  <c r="C988" i="4"/>
  <c r="G987" i="4"/>
  <c r="F987" i="4"/>
  <c r="E987" i="4"/>
  <c r="D987" i="4"/>
  <c r="C987" i="4"/>
  <c r="G986" i="4"/>
  <c r="F986" i="4"/>
  <c r="E986" i="4"/>
  <c r="D986" i="4"/>
  <c r="C986" i="4"/>
  <c r="G985" i="4"/>
  <c r="F985" i="4"/>
  <c r="E985" i="4"/>
  <c r="D985" i="4"/>
  <c r="C985" i="4"/>
  <c r="G984" i="4"/>
  <c r="F984" i="4"/>
  <c r="E984" i="4"/>
  <c r="D984" i="4"/>
  <c r="C984" i="4"/>
  <c r="G983" i="4"/>
  <c r="F983" i="4"/>
  <c r="E983" i="4"/>
  <c r="D983" i="4"/>
  <c r="C983" i="4"/>
  <c r="G982" i="4"/>
  <c r="F982" i="4"/>
  <c r="E982" i="4"/>
  <c r="D982" i="4"/>
  <c r="C982" i="4"/>
  <c r="G981" i="4"/>
  <c r="F981" i="4"/>
  <c r="E981" i="4"/>
  <c r="D981" i="4"/>
  <c r="C981" i="4"/>
  <c r="G980" i="4"/>
  <c r="F980" i="4"/>
  <c r="E980" i="4"/>
  <c r="D980" i="4"/>
  <c r="C980" i="4"/>
  <c r="G979" i="4"/>
  <c r="F979" i="4"/>
  <c r="E979" i="4"/>
  <c r="D979" i="4"/>
  <c r="C979" i="4"/>
  <c r="G978" i="4"/>
  <c r="F978" i="4"/>
  <c r="E978" i="4"/>
  <c r="D978" i="4"/>
  <c r="C978" i="4"/>
  <c r="G977" i="4"/>
  <c r="F977" i="4"/>
  <c r="E977" i="4"/>
  <c r="D977" i="4"/>
  <c r="C977" i="4"/>
  <c r="G976" i="4"/>
  <c r="F976" i="4"/>
  <c r="E976" i="4"/>
  <c r="D976" i="4"/>
  <c r="C976" i="4"/>
  <c r="G975" i="4"/>
  <c r="F975" i="4"/>
  <c r="E975" i="4"/>
  <c r="D975" i="4"/>
  <c r="C975" i="4"/>
  <c r="G974" i="4"/>
  <c r="F974" i="4"/>
  <c r="E974" i="4"/>
  <c r="D974" i="4"/>
  <c r="C974" i="4"/>
  <c r="G973" i="4"/>
  <c r="F973" i="4"/>
  <c r="E973" i="4"/>
  <c r="D973" i="4"/>
  <c r="C973" i="4"/>
  <c r="G972" i="4"/>
  <c r="F972" i="4"/>
  <c r="E972" i="4"/>
  <c r="D972" i="4"/>
  <c r="C972" i="4"/>
  <c r="G971" i="4"/>
  <c r="F971" i="4"/>
  <c r="E971" i="4"/>
  <c r="D971" i="4"/>
  <c r="C971" i="4"/>
  <c r="G970" i="4"/>
  <c r="F970" i="4"/>
  <c r="E970" i="4"/>
  <c r="D970" i="4"/>
  <c r="C970" i="4"/>
  <c r="G969" i="4"/>
  <c r="F969" i="4"/>
  <c r="E969" i="4"/>
  <c r="D969" i="4"/>
  <c r="C969" i="4"/>
  <c r="G968" i="4"/>
  <c r="F968" i="4"/>
  <c r="E968" i="4"/>
  <c r="D968" i="4"/>
  <c r="C968" i="4"/>
  <c r="G967" i="4"/>
  <c r="F967" i="4"/>
  <c r="E967" i="4"/>
  <c r="D967" i="4"/>
  <c r="C967" i="4"/>
  <c r="G966" i="4"/>
  <c r="F966" i="4"/>
  <c r="E966" i="4"/>
  <c r="D966" i="4"/>
  <c r="C966" i="4"/>
  <c r="G965" i="4"/>
  <c r="F965" i="4"/>
  <c r="E965" i="4"/>
  <c r="D965" i="4"/>
  <c r="C965" i="4"/>
  <c r="G964" i="4"/>
  <c r="F964" i="4"/>
  <c r="E964" i="4"/>
  <c r="D964" i="4"/>
  <c r="C964" i="4"/>
  <c r="G963" i="4"/>
  <c r="F963" i="4"/>
  <c r="E963" i="4"/>
  <c r="D963" i="4"/>
  <c r="C963" i="4"/>
  <c r="G962" i="4"/>
  <c r="F962" i="4"/>
  <c r="E962" i="4"/>
  <c r="D962" i="4"/>
  <c r="C962" i="4"/>
  <c r="G961" i="4"/>
  <c r="F961" i="4"/>
  <c r="E961" i="4"/>
  <c r="D961" i="4"/>
  <c r="C961" i="4"/>
  <c r="G960" i="4"/>
  <c r="F960" i="4"/>
  <c r="E960" i="4"/>
  <c r="D960" i="4"/>
  <c r="C960" i="4"/>
  <c r="G959" i="4"/>
  <c r="F959" i="4"/>
  <c r="E959" i="4"/>
  <c r="D959" i="4"/>
  <c r="C959" i="4"/>
  <c r="G958" i="4"/>
  <c r="F958" i="4"/>
  <c r="E958" i="4"/>
  <c r="D958" i="4"/>
  <c r="C958" i="4"/>
  <c r="G957" i="4"/>
  <c r="F957" i="4"/>
  <c r="E957" i="4"/>
  <c r="D957" i="4"/>
  <c r="C957" i="4"/>
  <c r="G956" i="4"/>
  <c r="F956" i="4"/>
  <c r="E956" i="4"/>
  <c r="D956" i="4"/>
  <c r="C956" i="4"/>
  <c r="G955" i="4"/>
  <c r="F955" i="4"/>
  <c r="E955" i="4"/>
  <c r="D955" i="4"/>
  <c r="C955" i="4"/>
  <c r="G954" i="4"/>
  <c r="F954" i="4"/>
  <c r="E954" i="4"/>
  <c r="D954" i="4"/>
  <c r="C954" i="4"/>
  <c r="G953" i="4"/>
  <c r="F953" i="4"/>
  <c r="E953" i="4"/>
  <c r="D953" i="4"/>
  <c r="C953" i="4"/>
  <c r="G952" i="4"/>
  <c r="F952" i="4"/>
  <c r="E952" i="4"/>
  <c r="D952" i="4"/>
  <c r="C952" i="4"/>
  <c r="G951" i="4"/>
  <c r="F951" i="4"/>
  <c r="E951" i="4"/>
  <c r="D951" i="4"/>
  <c r="C951" i="4"/>
  <c r="G950" i="4"/>
  <c r="F950" i="4"/>
  <c r="E950" i="4"/>
  <c r="D950" i="4"/>
  <c r="C950" i="4"/>
  <c r="G949" i="4"/>
  <c r="F949" i="4"/>
  <c r="E949" i="4"/>
  <c r="D949" i="4"/>
  <c r="C949" i="4"/>
  <c r="G948" i="4"/>
  <c r="F948" i="4"/>
  <c r="E948" i="4"/>
  <c r="D948" i="4"/>
  <c r="C948" i="4"/>
  <c r="G947" i="4"/>
  <c r="F947" i="4"/>
  <c r="E947" i="4"/>
  <c r="D947" i="4"/>
  <c r="C947" i="4"/>
  <c r="G946" i="4"/>
  <c r="F946" i="4"/>
  <c r="E946" i="4"/>
  <c r="D946" i="4"/>
  <c r="C946" i="4"/>
  <c r="G945" i="4"/>
  <c r="F945" i="4"/>
  <c r="E945" i="4"/>
  <c r="D945" i="4"/>
  <c r="C945" i="4"/>
  <c r="G944" i="4"/>
  <c r="F944" i="4"/>
  <c r="E944" i="4"/>
  <c r="D944" i="4"/>
  <c r="C944" i="4"/>
  <c r="G943" i="4"/>
  <c r="F943" i="4"/>
  <c r="E943" i="4"/>
  <c r="D943" i="4"/>
  <c r="C943" i="4"/>
  <c r="G942" i="4"/>
  <c r="F942" i="4"/>
  <c r="E942" i="4"/>
  <c r="D942" i="4"/>
  <c r="C942" i="4"/>
  <c r="G941" i="4"/>
  <c r="F941" i="4"/>
  <c r="E941" i="4"/>
  <c r="D941" i="4"/>
  <c r="C941" i="4"/>
  <c r="G940" i="4"/>
  <c r="F940" i="4"/>
  <c r="E940" i="4"/>
  <c r="D940" i="4"/>
  <c r="C940" i="4"/>
  <c r="G939" i="4"/>
  <c r="F939" i="4"/>
  <c r="E939" i="4"/>
  <c r="D939" i="4"/>
  <c r="C939" i="4"/>
  <c r="G938" i="4"/>
  <c r="F938" i="4"/>
  <c r="E938" i="4"/>
  <c r="D938" i="4"/>
  <c r="C938" i="4"/>
  <c r="G937" i="4"/>
  <c r="F937" i="4"/>
  <c r="E937" i="4"/>
  <c r="D937" i="4"/>
  <c r="C937" i="4"/>
  <c r="G936" i="4"/>
  <c r="F936" i="4"/>
  <c r="E936" i="4"/>
  <c r="D936" i="4"/>
  <c r="C936" i="4"/>
  <c r="G935" i="4"/>
  <c r="F935" i="4"/>
  <c r="E935" i="4"/>
  <c r="D935" i="4"/>
  <c r="C935" i="4"/>
  <c r="G934" i="4"/>
  <c r="F934" i="4"/>
  <c r="E934" i="4"/>
  <c r="D934" i="4"/>
  <c r="C934" i="4"/>
  <c r="G933" i="4"/>
  <c r="F933" i="4"/>
  <c r="E933" i="4"/>
  <c r="D933" i="4"/>
  <c r="C933" i="4"/>
  <c r="G932" i="4"/>
  <c r="F932" i="4"/>
  <c r="E932" i="4"/>
  <c r="D932" i="4"/>
  <c r="C932" i="4"/>
  <c r="G931" i="4"/>
  <c r="F931" i="4"/>
  <c r="E931" i="4"/>
  <c r="D931" i="4"/>
  <c r="C931" i="4"/>
  <c r="G930" i="4"/>
  <c r="F930" i="4"/>
  <c r="E930" i="4"/>
  <c r="D930" i="4"/>
  <c r="C930" i="4"/>
  <c r="G929" i="4"/>
  <c r="F929" i="4"/>
  <c r="E929" i="4"/>
  <c r="D929" i="4"/>
  <c r="C929" i="4"/>
  <c r="G928" i="4"/>
  <c r="F928" i="4"/>
  <c r="E928" i="4"/>
  <c r="D928" i="4"/>
  <c r="C928" i="4"/>
  <c r="G927" i="4"/>
  <c r="F927" i="4"/>
  <c r="E927" i="4"/>
  <c r="D927" i="4"/>
  <c r="C927" i="4"/>
  <c r="G926" i="4"/>
  <c r="F926" i="4"/>
  <c r="E926" i="4"/>
  <c r="D926" i="4"/>
  <c r="C926" i="4"/>
  <c r="G925" i="4"/>
  <c r="F925" i="4"/>
  <c r="E925" i="4"/>
  <c r="D925" i="4"/>
  <c r="C925" i="4"/>
  <c r="G924" i="4"/>
  <c r="F924" i="4"/>
  <c r="E924" i="4"/>
  <c r="D924" i="4"/>
  <c r="C924" i="4"/>
  <c r="G923" i="4"/>
  <c r="F923" i="4"/>
  <c r="E923" i="4"/>
  <c r="D923" i="4"/>
  <c r="C923" i="4"/>
  <c r="G922" i="4"/>
  <c r="F922" i="4"/>
  <c r="E922" i="4"/>
  <c r="D922" i="4"/>
  <c r="C922" i="4"/>
  <c r="G921" i="4"/>
  <c r="F921" i="4"/>
  <c r="E921" i="4"/>
  <c r="D921" i="4"/>
  <c r="C921" i="4"/>
  <c r="G920" i="4"/>
  <c r="F920" i="4"/>
  <c r="E920" i="4"/>
  <c r="D920" i="4"/>
  <c r="C920" i="4"/>
  <c r="G919" i="4"/>
  <c r="F919" i="4"/>
  <c r="E919" i="4"/>
  <c r="D919" i="4"/>
  <c r="C919" i="4"/>
  <c r="G918" i="4"/>
  <c r="F918" i="4"/>
  <c r="E918" i="4"/>
  <c r="D918" i="4"/>
  <c r="C918" i="4"/>
  <c r="G917" i="4"/>
  <c r="F917" i="4"/>
  <c r="E917" i="4"/>
  <c r="D917" i="4"/>
  <c r="C917" i="4"/>
  <c r="G916" i="4"/>
  <c r="F916" i="4"/>
  <c r="E916" i="4"/>
  <c r="D916" i="4"/>
  <c r="C916" i="4"/>
  <c r="G915" i="4"/>
  <c r="F915" i="4"/>
  <c r="E915" i="4"/>
  <c r="D915" i="4"/>
  <c r="C915" i="4"/>
  <c r="G914" i="4"/>
  <c r="F914" i="4"/>
  <c r="E914" i="4"/>
  <c r="D914" i="4"/>
  <c r="C914" i="4"/>
  <c r="G913" i="4"/>
  <c r="F913" i="4"/>
  <c r="E913" i="4"/>
  <c r="D913" i="4"/>
  <c r="C913" i="4"/>
  <c r="G912" i="4"/>
  <c r="F912" i="4"/>
  <c r="E912" i="4"/>
  <c r="D912" i="4"/>
  <c r="C912" i="4"/>
  <c r="G911" i="4"/>
  <c r="F911" i="4"/>
  <c r="E911" i="4"/>
  <c r="D911" i="4"/>
  <c r="C911" i="4"/>
  <c r="G910" i="4"/>
  <c r="F910" i="4"/>
  <c r="E910" i="4"/>
  <c r="D910" i="4"/>
  <c r="C910" i="4"/>
  <c r="G909" i="4"/>
  <c r="F909" i="4"/>
  <c r="E909" i="4"/>
  <c r="D909" i="4"/>
  <c r="C909" i="4"/>
  <c r="G908" i="4"/>
  <c r="F908" i="4"/>
  <c r="E908" i="4"/>
  <c r="D908" i="4"/>
  <c r="C908" i="4"/>
  <c r="G907" i="4"/>
  <c r="F907" i="4"/>
  <c r="E907" i="4"/>
  <c r="D907" i="4"/>
  <c r="C907" i="4"/>
  <c r="G906" i="4"/>
  <c r="F906" i="4"/>
  <c r="E906" i="4"/>
  <c r="D906" i="4"/>
  <c r="C906" i="4"/>
  <c r="G905" i="4"/>
  <c r="F905" i="4"/>
  <c r="E905" i="4"/>
  <c r="D905" i="4"/>
  <c r="C905" i="4"/>
  <c r="G904" i="4"/>
  <c r="F904" i="4"/>
  <c r="E904" i="4"/>
  <c r="D904" i="4"/>
  <c r="C904" i="4"/>
  <c r="G903" i="4"/>
  <c r="F903" i="4"/>
  <c r="E903" i="4"/>
  <c r="D903" i="4"/>
  <c r="C903" i="4"/>
  <c r="G902" i="4"/>
  <c r="F902" i="4"/>
  <c r="E902" i="4"/>
  <c r="D902" i="4"/>
  <c r="C902" i="4"/>
  <c r="G901" i="4"/>
  <c r="F901" i="4"/>
  <c r="E901" i="4"/>
  <c r="D901" i="4"/>
  <c r="C901" i="4"/>
  <c r="G900" i="4"/>
  <c r="F900" i="4"/>
  <c r="E900" i="4"/>
  <c r="D900" i="4"/>
  <c r="C900" i="4"/>
  <c r="G899" i="4"/>
  <c r="F899" i="4"/>
  <c r="E899" i="4"/>
  <c r="D899" i="4"/>
  <c r="C899" i="4"/>
  <c r="G898" i="4"/>
  <c r="F898" i="4"/>
  <c r="E898" i="4"/>
  <c r="D898" i="4"/>
  <c r="C898" i="4"/>
  <c r="G897" i="4"/>
  <c r="F897" i="4"/>
  <c r="E897" i="4"/>
  <c r="D897" i="4"/>
  <c r="C897" i="4"/>
  <c r="G896" i="4"/>
  <c r="F896" i="4"/>
  <c r="E896" i="4"/>
  <c r="D896" i="4"/>
  <c r="C896" i="4"/>
  <c r="G895" i="4"/>
  <c r="F895" i="4"/>
  <c r="E895" i="4"/>
  <c r="D895" i="4"/>
  <c r="C895" i="4"/>
  <c r="G894" i="4"/>
  <c r="F894" i="4"/>
  <c r="E894" i="4"/>
  <c r="D894" i="4"/>
  <c r="C894" i="4"/>
  <c r="G893" i="4"/>
  <c r="F893" i="4"/>
  <c r="E893" i="4"/>
  <c r="D893" i="4"/>
  <c r="C893" i="4"/>
  <c r="G892" i="4"/>
  <c r="F892" i="4"/>
  <c r="E892" i="4"/>
  <c r="D892" i="4"/>
  <c r="C892" i="4"/>
  <c r="G891" i="4"/>
  <c r="F891" i="4"/>
  <c r="E891" i="4"/>
  <c r="D891" i="4"/>
  <c r="C891" i="4"/>
  <c r="G890" i="4"/>
  <c r="F890" i="4"/>
  <c r="E890" i="4"/>
  <c r="D890" i="4"/>
  <c r="C890" i="4"/>
  <c r="G889" i="4"/>
  <c r="F889" i="4"/>
  <c r="E889" i="4"/>
  <c r="D889" i="4"/>
  <c r="C889" i="4"/>
  <c r="G888" i="4"/>
  <c r="F888" i="4"/>
  <c r="E888" i="4"/>
  <c r="D888" i="4"/>
  <c r="C888" i="4"/>
  <c r="G887" i="4"/>
  <c r="F887" i="4"/>
  <c r="E887" i="4"/>
  <c r="D887" i="4"/>
  <c r="C887" i="4"/>
  <c r="G886" i="4"/>
  <c r="F886" i="4"/>
  <c r="E886" i="4"/>
  <c r="D886" i="4"/>
  <c r="C886" i="4"/>
  <c r="G885" i="4"/>
  <c r="F885" i="4"/>
  <c r="E885" i="4"/>
  <c r="D885" i="4"/>
  <c r="C885" i="4"/>
  <c r="G884" i="4"/>
  <c r="F884" i="4"/>
  <c r="E884" i="4"/>
  <c r="D884" i="4"/>
  <c r="C884" i="4"/>
  <c r="G883" i="4"/>
  <c r="F883" i="4"/>
  <c r="E883" i="4"/>
  <c r="D883" i="4"/>
  <c r="C883" i="4"/>
  <c r="G882" i="4"/>
  <c r="F882" i="4"/>
  <c r="E882" i="4"/>
  <c r="D882" i="4"/>
  <c r="C882" i="4"/>
  <c r="G881" i="4"/>
  <c r="F881" i="4"/>
  <c r="E881" i="4"/>
  <c r="D881" i="4"/>
  <c r="C881" i="4"/>
  <c r="G880" i="4"/>
  <c r="F880" i="4"/>
  <c r="E880" i="4"/>
  <c r="D880" i="4"/>
  <c r="C880" i="4"/>
  <c r="G879" i="4"/>
  <c r="F879" i="4"/>
  <c r="E879" i="4"/>
  <c r="D879" i="4"/>
  <c r="C879" i="4"/>
  <c r="G878" i="4"/>
  <c r="F878" i="4"/>
  <c r="E878" i="4"/>
  <c r="D878" i="4"/>
  <c r="C878" i="4"/>
  <c r="G877" i="4"/>
  <c r="F877" i="4"/>
  <c r="E877" i="4"/>
  <c r="D877" i="4"/>
  <c r="C877" i="4"/>
  <c r="G876" i="4"/>
  <c r="F876" i="4"/>
  <c r="E876" i="4"/>
  <c r="D876" i="4"/>
  <c r="C876" i="4"/>
  <c r="G875" i="4"/>
  <c r="F875" i="4"/>
  <c r="E875" i="4"/>
  <c r="D875" i="4"/>
  <c r="C875" i="4"/>
  <c r="G874" i="4"/>
  <c r="F874" i="4"/>
  <c r="E874" i="4"/>
  <c r="D874" i="4"/>
  <c r="C874" i="4"/>
  <c r="G873" i="4"/>
  <c r="F873" i="4"/>
  <c r="E873" i="4"/>
  <c r="D873" i="4"/>
  <c r="C873" i="4"/>
  <c r="G872" i="4"/>
  <c r="F872" i="4"/>
  <c r="E872" i="4"/>
  <c r="D872" i="4"/>
  <c r="C872" i="4"/>
  <c r="G871" i="4"/>
  <c r="F871" i="4"/>
  <c r="E871" i="4"/>
  <c r="D871" i="4"/>
  <c r="C871" i="4"/>
  <c r="G870" i="4"/>
  <c r="F870" i="4"/>
  <c r="E870" i="4"/>
  <c r="D870" i="4"/>
  <c r="C870" i="4"/>
  <c r="G869" i="4"/>
  <c r="F869" i="4"/>
  <c r="E869" i="4"/>
  <c r="D869" i="4"/>
  <c r="C869" i="4"/>
  <c r="G868" i="4"/>
  <c r="F868" i="4"/>
  <c r="E868" i="4"/>
  <c r="D868" i="4"/>
  <c r="C868" i="4"/>
  <c r="G867" i="4"/>
  <c r="F867" i="4"/>
  <c r="E867" i="4"/>
  <c r="D867" i="4"/>
  <c r="C867" i="4"/>
  <c r="G866" i="4"/>
  <c r="F866" i="4"/>
  <c r="E866" i="4"/>
  <c r="D866" i="4"/>
  <c r="C866" i="4"/>
  <c r="G865" i="4"/>
  <c r="F865" i="4"/>
  <c r="E865" i="4"/>
  <c r="D865" i="4"/>
  <c r="C865" i="4"/>
  <c r="G864" i="4"/>
  <c r="F864" i="4"/>
  <c r="E864" i="4"/>
  <c r="D864" i="4"/>
  <c r="C864" i="4"/>
  <c r="G863" i="4"/>
  <c r="F863" i="4"/>
  <c r="E863" i="4"/>
  <c r="D863" i="4"/>
  <c r="C863" i="4"/>
  <c r="G862" i="4"/>
  <c r="F862" i="4"/>
  <c r="E862" i="4"/>
  <c r="D862" i="4"/>
  <c r="C862" i="4"/>
  <c r="G861" i="4"/>
  <c r="F861" i="4"/>
  <c r="E861" i="4"/>
  <c r="D861" i="4"/>
  <c r="C861" i="4"/>
  <c r="G860" i="4"/>
  <c r="F860" i="4"/>
  <c r="E860" i="4"/>
  <c r="D860" i="4"/>
  <c r="C860" i="4"/>
  <c r="G859" i="4"/>
  <c r="F859" i="4"/>
  <c r="E859" i="4"/>
  <c r="D859" i="4"/>
  <c r="C859" i="4"/>
  <c r="G858" i="4"/>
  <c r="F858" i="4"/>
  <c r="E858" i="4"/>
  <c r="D858" i="4"/>
  <c r="C858" i="4"/>
  <c r="G857" i="4"/>
  <c r="F857" i="4"/>
  <c r="E857" i="4"/>
  <c r="D857" i="4"/>
  <c r="C857" i="4"/>
  <c r="G856" i="4"/>
  <c r="F856" i="4"/>
  <c r="E856" i="4"/>
  <c r="D856" i="4"/>
  <c r="C856" i="4"/>
  <c r="G855" i="4"/>
  <c r="F855" i="4"/>
  <c r="E855" i="4"/>
  <c r="D855" i="4"/>
  <c r="C855" i="4"/>
  <c r="G854" i="4"/>
  <c r="F854" i="4"/>
  <c r="E854" i="4"/>
  <c r="D854" i="4"/>
  <c r="C854" i="4"/>
  <c r="G853" i="4"/>
  <c r="F853" i="4"/>
  <c r="E853" i="4"/>
  <c r="D853" i="4"/>
  <c r="C853" i="4"/>
  <c r="G852" i="4"/>
  <c r="F852" i="4"/>
  <c r="E852" i="4"/>
  <c r="D852" i="4"/>
  <c r="C852" i="4"/>
  <c r="G851" i="4"/>
  <c r="F851" i="4"/>
  <c r="E851" i="4"/>
  <c r="D851" i="4"/>
  <c r="C851" i="4"/>
  <c r="G850" i="4"/>
  <c r="F850" i="4"/>
  <c r="E850" i="4"/>
  <c r="D850" i="4"/>
  <c r="C850" i="4"/>
  <c r="G849" i="4"/>
  <c r="F849" i="4"/>
  <c r="E849" i="4"/>
  <c r="D849" i="4"/>
  <c r="C849" i="4"/>
  <c r="G848" i="4"/>
  <c r="F848" i="4"/>
  <c r="E848" i="4"/>
  <c r="D848" i="4"/>
  <c r="C848" i="4"/>
  <c r="G847" i="4"/>
  <c r="F847" i="4"/>
  <c r="E847" i="4"/>
  <c r="D847" i="4"/>
  <c r="C847" i="4"/>
  <c r="G846" i="4"/>
  <c r="F846" i="4"/>
  <c r="E846" i="4"/>
  <c r="D846" i="4"/>
  <c r="C846" i="4"/>
  <c r="G845" i="4"/>
  <c r="F845" i="4"/>
  <c r="E845" i="4"/>
  <c r="D845" i="4"/>
  <c r="C845" i="4"/>
  <c r="G844" i="4"/>
  <c r="F844" i="4"/>
  <c r="E844" i="4"/>
  <c r="D844" i="4"/>
  <c r="C844" i="4"/>
  <c r="G843" i="4"/>
  <c r="F843" i="4"/>
  <c r="E843" i="4"/>
  <c r="D843" i="4"/>
  <c r="C843" i="4"/>
  <c r="G842" i="4"/>
  <c r="F842" i="4"/>
  <c r="E842" i="4"/>
  <c r="D842" i="4"/>
  <c r="C842" i="4"/>
  <c r="G841" i="4"/>
  <c r="F841" i="4"/>
  <c r="E841" i="4"/>
  <c r="D841" i="4"/>
  <c r="C841" i="4"/>
  <c r="G840" i="4"/>
  <c r="F840" i="4"/>
  <c r="E840" i="4"/>
  <c r="D840" i="4"/>
  <c r="C840" i="4"/>
  <c r="G839" i="4"/>
  <c r="F839" i="4"/>
  <c r="E839" i="4"/>
  <c r="D839" i="4"/>
  <c r="C839" i="4"/>
  <c r="G838" i="4"/>
  <c r="F838" i="4"/>
  <c r="E838" i="4"/>
  <c r="D838" i="4"/>
  <c r="C838" i="4"/>
  <c r="G837" i="4"/>
  <c r="F837" i="4"/>
  <c r="E837" i="4"/>
  <c r="D837" i="4"/>
  <c r="C837" i="4"/>
  <c r="G836" i="4"/>
  <c r="F836" i="4"/>
  <c r="E836" i="4"/>
  <c r="D836" i="4"/>
  <c r="C836" i="4"/>
  <c r="G835" i="4"/>
  <c r="F835" i="4"/>
  <c r="E835" i="4"/>
  <c r="D835" i="4"/>
  <c r="C835" i="4"/>
  <c r="G834" i="4"/>
  <c r="F834" i="4"/>
  <c r="E834" i="4"/>
  <c r="D834" i="4"/>
  <c r="C834" i="4"/>
  <c r="G833" i="4"/>
  <c r="F833" i="4"/>
  <c r="E833" i="4"/>
  <c r="D833" i="4"/>
  <c r="C833" i="4"/>
  <c r="G832" i="4"/>
  <c r="F832" i="4"/>
  <c r="E832" i="4"/>
  <c r="D832" i="4"/>
  <c r="C832" i="4"/>
  <c r="G831" i="4"/>
  <c r="F831" i="4"/>
  <c r="E831" i="4"/>
  <c r="D831" i="4"/>
  <c r="C831" i="4"/>
  <c r="G830" i="4"/>
  <c r="F830" i="4"/>
  <c r="E830" i="4"/>
  <c r="D830" i="4"/>
  <c r="C830" i="4"/>
  <c r="G829" i="4"/>
  <c r="F829" i="4"/>
  <c r="E829" i="4"/>
  <c r="D829" i="4"/>
  <c r="C829" i="4"/>
  <c r="G828" i="4"/>
  <c r="F828" i="4"/>
  <c r="E828" i="4"/>
  <c r="D828" i="4"/>
  <c r="C828" i="4"/>
  <c r="G827" i="4"/>
  <c r="F827" i="4"/>
  <c r="E827" i="4"/>
  <c r="D827" i="4"/>
  <c r="C827" i="4"/>
  <c r="G826" i="4"/>
  <c r="F826" i="4"/>
  <c r="E826" i="4"/>
  <c r="D826" i="4"/>
  <c r="C826" i="4"/>
  <c r="G825" i="4"/>
  <c r="F825" i="4"/>
  <c r="E825" i="4"/>
  <c r="D825" i="4"/>
  <c r="C825" i="4"/>
  <c r="G824" i="4"/>
  <c r="F824" i="4"/>
  <c r="E824" i="4"/>
  <c r="D824" i="4"/>
  <c r="C824" i="4"/>
  <c r="G823" i="4"/>
  <c r="F823" i="4"/>
  <c r="E823" i="4"/>
  <c r="D823" i="4"/>
  <c r="C823" i="4"/>
  <c r="G822" i="4"/>
  <c r="F822" i="4"/>
  <c r="E822" i="4"/>
  <c r="D822" i="4"/>
  <c r="C822" i="4"/>
  <c r="G821" i="4"/>
  <c r="F821" i="4"/>
  <c r="E821" i="4"/>
  <c r="D821" i="4"/>
  <c r="C821" i="4"/>
  <c r="G820" i="4"/>
  <c r="F820" i="4"/>
  <c r="E820" i="4"/>
  <c r="D820" i="4"/>
  <c r="C820" i="4"/>
  <c r="G819" i="4"/>
  <c r="F819" i="4"/>
  <c r="E819" i="4"/>
  <c r="D819" i="4"/>
  <c r="C819" i="4"/>
  <c r="G818" i="4"/>
  <c r="F818" i="4"/>
  <c r="E818" i="4"/>
  <c r="D818" i="4"/>
  <c r="C818" i="4"/>
  <c r="G817" i="4"/>
  <c r="F817" i="4"/>
  <c r="E817" i="4"/>
  <c r="D817" i="4"/>
  <c r="C817" i="4"/>
  <c r="G816" i="4"/>
  <c r="F816" i="4"/>
  <c r="E816" i="4"/>
  <c r="D816" i="4"/>
  <c r="C816" i="4"/>
  <c r="G815" i="4"/>
  <c r="F815" i="4"/>
  <c r="E815" i="4"/>
  <c r="D815" i="4"/>
  <c r="C815" i="4"/>
  <c r="G814" i="4"/>
  <c r="F814" i="4"/>
  <c r="E814" i="4"/>
  <c r="D814" i="4"/>
  <c r="C814" i="4"/>
  <c r="G813" i="4"/>
  <c r="F813" i="4"/>
  <c r="E813" i="4"/>
  <c r="D813" i="4"/>
  <c r="C813" i="4"/>
  <c r="G812" i="4"/>
  <c r="F812" i="4"/>
  <c r="E812" i="4"/>
  <c r="D812" i="4"/>
  <c r="C812" i="4"/>
  <c r="G811" i="4"/>
  <c r="F811" i="4"/>
  <c r="E811" i="4"/>
  <c r="D811" i="4"/>
  <c r="C811" i="4"/>
  <c r="G810" i="4"/>
  <c r="F810" i="4"/>
  <c r="E810" i="4"/>
  <c r="D810" i="4"/>
  <c r="C810" i="4"/>
  <c r="G809" i="4"/>
  <c r="F809" i="4"/>
  <c r="E809" i="4"/>
  <c r="D809" i="4"/>
  <c r="C809" i="4"/>
  <c r="G808" i="4"/>
  <c r="F808" i="4"/>
  <c r="E808" i="4"/>
  <c r="D808" i="4"/>
  <c r="C808" i="4"/>
  <c r="G807" i="4"/>
  <c r="F807" i="4"/>
  <c r="E807" i="4"/>
  <c r="D807" i="4"/>
  <c r="C807" i="4"/>
  <c r="G806" i="4"/>
  <c r="F806" i="4"/>
  <c r="E806" i="4"/>
  <c r="D806" i="4"/>
  <c r="C806" i="4"/>
  <c r="G805" i="4"/>
  <c r="F805" i="4"/>
  <c r="E805" i="4"/>
  <c r="D805" i="4"/>
  <c r="C805" i="4"/>
  <c r="G804" i="4"/>
  <c r="F804" i="4"/>
  <c r="E804" i="4"/>
  <c r="D804" i="4"/>
  <c r="C804" i="4"/>
  <c r="G803" i="4"/>
  <c r="F803" i="4"/>
  <c r="E803" i="4"/>
  <c r="D803" i="4"/>
  <c r="C803" i="4"/>
  <c r="G802" i="4"/>
  <c r="F802" i="4"/>
  <c r="E802" i="4"/>
  <c r="D802" i="4"/>
  <c r="C802" i="4"/>
  <c r="G801" i="4"/>
  <c r="F801" i="4"/>
  <c r="E801" i="4"/>
  <c r="D801" i="4"/>
  <c r="C801" i="4"/>
  <c r="G800" i="4"/>
  <c r="F800" i="4"/>
  <c r="E800" i="4"/>
  <c r="D800" i="4"/>
  <c r="C800" i="4"/>
  <c r="G799" i="4"/>
  <c r="F799" i="4"/>
  <c r="E799" i="4"/>
  <c r="D799" i="4"/>
  <c r="C799" i="4"/>
  <c r="G798" i="4"/>
  <c r="F798" i="4"/>
  <c r="E798" i="4"/>
  <c r="D798" i="4"/>
  <c r="C798" i="4"/>
  <c r="G797" i="4"/>
  <c r="F797" i="4"/>
  <c r="E797" i="4"/>
  <c r="D797" i="4"/>
  <c r="C797" i="4"/>
  <c r="G796" i="4"/>
  <c r="F796" i="4"/>
  <c r="E796" i="4"/>
  <c r="D796" i="4"/>
  <c r="C796" i="4"/>
  <c r="G795" i="4"/>
  <c r="F795" i="4"/>
  <c r="E795" i="4"/>
  <c r="D795" i="4"/>
  <c r="C795" i="4"/>
  <c r="G794" i="4"/>
  <c r="F794" i="4"/>
  <c r="E794" i="4"/>
  <c r="D794" i="4"/>
  <c r="C794" i="4"/>
  <c r="G793" i="4"/>
  <c r="F793" i="4"/>
  <c r="E793" i="4"/>
  <c r="D793" i="4"/>
  <c r="C793" i="4"/>
  <c r="G792" i="4"/>
  <c r="F792" i="4"/>
  <c r="E792" i="4"/>
  <c r="D792" i="4"/>
  <c r="C792" i="4"/>
  <c r="G791" i="4"/>
  <c r="F791" i="4"/>
  <c r="E791" i="4"/>
  <c r="D791" i="4"/>
  <c r="C791" i="4"/>
  <c r="G790" i="4"/>
  <c r="F790" i="4"/>
  <c r="E790" i="4"/>
  <c r="D790" i="4"/>
  <c r="C790" i="4"/>
  <c r="G789" i="4"/>
  <c r="F789" i="4"/>
  <c r="E789" i="4"/>
  <c r="D789" i="4"/>
  <c r="C789" i="4"/>
  <c r="G788" i="4"/>
  <c r="F788" i="4"/>
  <c r="E788" i="4"/>
  <c r="D788" i="4"/>
  <c r="C788" i="4"/>
  <c r="G787" i="4"/>
  <c r="F787" i="4"/>
  <c r="E787" i="4"/>
  <c r="D787" i="4"/>
  <c r="C787" i="4"/>
  <c r="G786" i="4"/>
  <c r="F786" i="4"/>
  <c r="E786" i="4"/>
  <c r="D786" i="4"/>
  <c r="C786" i="4"/>
  <c r="G785" i="4"/>
  <c r="F785" i="4"/>
  <c r="E785" i="4"/>
  <c r="D785" i="4"/>
  <c r="C785" i="4"/>
  <c r="G784" i="4"/>
  <c r="F784" i="4"/>
  <c r="E784" i="4"/>
  <c r="D784" i="4"/>
  <c r="C784" i="4"/>
  <c r="G783" i="4"/>
  <c r="F783" i="4"/>
  <c r="E783" i="4"/>
  <c r="D783" i="4"/>
  <c r="C783" i="4"/>
  <c r="G782" i="4"/>
  <c r="F782" i="4"/>
  <c r="E782" i="4"/>
  <c r="D782" i="4"/>
  <c r="C782" i="4"/>
  <c r="G781" i="4"/>
  <c r="F781" i="4"/>
  <c r="E781" i="4"/>
  <c r="D781" i="4"/>
  <c r="C781" i="4"/>
  <c r="G780" i="4"/>
  <c r="F780" i="4"/>
  <c r="E780" i="4"/>
  <c r="D780" i="4"/>
  <c r="C780" i="4"/>
  <c r="G779" i="4"/>
  <c r="F779" i="4"/>
  <c r="E779" i="4"/>
  <c r="D779" i="4"/>
  <c r="C779" i="4"/>
  <c r="G778" i="4"/>
  <c r="F778" i="4"/>
  <c r="E778" i="4"/>
  <c r="D778" i="4"/>
  <c r="C778" i="4"/>
  <c r="G777" i="4"/>
  <c r="F777" i="4"/>
  <c r="E777" i="4"/>
  <c r="D777" i="4"/>
  <c r="C777" i="4"/>
  <c r="G776" i="4"/>
  <c r="F776" i="4"/>
  <c r="E776" i="4"/>
  <c r="D776" i="4"/>
  <c r="C776" i="4"/>
  <c r="G775" i="4"/>
  <c r="F775" i="4"/>
  <c r="E775" i="4"/>
  <c r="D775" i="4"/>
  <c r="C775" i="4"/>
  <c r="G774" i="4"/>
  <c r="F774" i="4"/>
  <c r="E774" i="4"/>
  <c r="D774" i="4"/>
  <c r="C774" i="4"/>
  <c r="G773" i="4"/>
  <c r="F773" i="4"/>
  <c r="E773" i="4"/>
  <c r="D773" i="4"/>
  <c r="C773" i="4"/>
  <c r="G772" i="4"/>
  <c r="F772" i="4"/>
  <c r="E772" i="4"/>
  <c r="D772" i="4"/>
  <c r="C772" i="4"/>
  <c r="G771" i="4"/>
  <c r="F771" i="4"/>
  <c r="E771" i="4"/>
  <c r="D771" i="4"/>
  <c r="C771" i="4"/>
  <c r="G770" i="4"/>
  <c r="F770" i="4"/>
  <c r="E770" i="4"/>
  <c r="D770" i="4"/>
  <c r="C770" i="4"/>
  <c r="G769" i="4"/>
  <c r="F769" i="4"/>
  <c r="E769" i="4"/>
  <c r="D769" i="4"/>
  <c r="C769" i="4"/>
  <c r="G768" i="4"/>
  <c r="F768" i="4"/>
  <c r="E768" i="4"/>
  <c r="D768" i="4"/>
  <c r="C768" i="4"/>
  <c r="G767" i="4"/>
  <c r="F767" i="4"/>
  <c r="E767" i="4"/>
  <c r="D767" i="4"/>
  <c r="C767" i="4"/>
  <c r="G766" i="4"/>
  <c r="F766" i="4"/>
  <c r="E766" i="4"/>
  <c r="D766" i="4"/>
  <c r="C766" i="4"/>
  <c r="G765" i="4"/>
  <c r="F765" i="4"/>
  <c r="E765" i="4"/>
  <c r="D765" i="4"/>
  <c r="C765" i="4"/>
  <c r="G764" i="4"/>
  <c r="F764" i="4"/>
  <c r="E764" i="4"/>
  <c r="D764" i="4"/>
  <c r="C764" i="4"/>
  <c r="G763" i="4"/>
  <c r="F763" i="4"/>
  <c r="E763" i="4"/>
  <c r="D763" i="4"/>
  <c r="C763" i="4"/>
  <c r="G762" i="4"/>
  <c r="F762" i="4"/>
  <c r="E762" i="4"/>
  <c r="D762" i="4"/>
  <c r="C762" i="4"/>
  <c r="G761" i="4"/>
  <c r="F761" i="4"/>
  <c r="E761" i="4"/>
  <c r="D761" i="4"/>
  <c r="C761" i="4"/>
  <c r="G760" i="4"/>
  <c r="F760" i="4"/>
  <c r="E760" i="4"/>
  <c r="D760" i="4"/>
  <c r="C760" i="4"/>
  <c r="G759" i="4"/>
  <c r="F759" i="4"/>
  <c r="E759" i="4"/>
  <c r="D759" i="4"/>
  <c r="C759" i="4"/>
  <c r="G758" i="4"/>
  <c r="F758" i="4"/>
  <c r="E758" i="4"/>
  <c r="D758" i="4"/>
  <c r="C758" i="4"/>
  <c r="G757" i="4"/>
  <c r="F757" i="4"/>
  <c r="E757" i="4"/>
  <c r="D757" i="4"/>
  <c r="C757" i="4"/>
  <c r="G756" i="4"/>
  <c r="F756" i="4"/>
  <c r="E756" i="4"/>
  <c r="D756" i="4"/>
  <c r="C756" i="4"/>
  <c r="G755" i="4"/>
  <c r="F755" i="4"/>
  <c r="E755" i="4"/>
  <c r="D755" i="4"/>
  <c r="C755" i="4"/>
  <c r="G754" i="4"/>
  <c r="F754" i="4"/>
  <c r="E754" i="4"/>
  <c r="D754" i="4"/>
  <c r="C754" i="4"/>
  <c r="G753" i="4"/>
  <c r="F753" i="4"/>
  <c r="E753" i="4"/>
  <c r="D753" i="4"/>
  <c r="C753" i="4"/>
  <c r="G752" i="4"/>
  <c r="F752" i="4"/>
  <c r="E752" i="4"/>
  <c r="D752" i="4"/>
  <c r="C752" i="4"/>
  <c r="G751" i="4"/>
  <c r="F751" i="4"/>
  <c r="E751" i="4"/>
  <c r="D751" i="4"/>
  <c r="C751" i="4"/>
  <c r="G750" i="4"/>
  <c r="F750" i="4"/>
  <c r="E750" i="4"/>
  <c r="D750" i="4"/>
  <c r="C750" i="4"/>
  <c r="G749" i="4"/>
  <c r="F749" i="4"/>
  <c r="E749" i="4"/>
  <c r="D749" i="4"/>
  <c r="C749" i="4"/>
  <c r="G748" i="4"/>
  <c r="F748" i="4"/>
  <c r="E748" i="4"/>
  <c r="D748" i="4"/>
  <c r="C748" i="4"/>
  <c r="G747" i="4"/>
  <c r="F747" i="4"/>
  <c r="E747" i="4"/>
  <c r="D747" i="4"/>
  <c r="C747" i="4"/>
  <c r="G746" i="4"/>
  <c r="F746" i="4"/>
  <c r="E746" i="4"/>
  <c r="D746" i="4"/>
  <c r="C746" i="4"/>
  <c r="G745" i="4"/>
  <c r="F745" i="4"/>
  <c r="E745" i="4"/>
  <c r="D745" i="4"/>
  <c r="C745" i="4"/>
  <c r="G744" i="4"/>
  <c r="F744" i="4"/>
  <c r="E744" i="4"/>
  <c r="D744" i="4"/>
  <c r="C744" i="4"/>
  <c r="G743" i="4"/>
  <c r="F743" i="4"/>
  <c r="E743" i="4"/>
  <c r="D743" i="4"/>
  <c r="C743" i="4"/>
  <c r="G742" i="4"/>
  <c r="F742" i="4"/>
  <c r="E742" i="4"/>
  <c r="D742" i="4"/>
  <c r="C742" i="4"/>
  <c r="G741" i="4"/>
  <c r="F741" i="4"/>
  <c r="E741" i="4"/>
  <c r="D741" i="4"/>
  <c r="C741" i="4"/>
  <c r="G740" i="4"/>
  <c r="F740" i="4"/>
  <c r="E740" i="4"/>
  <c r="D740" i="4"/>
  <c r="C740" i="4"/>
  <c r="G739" i="4"/>
  <c r="F739" i="4"/>
  <c r="E739" i="4"/>
  <c r="D739" i="4"/>
  <c r="C739" i="4"/>
  <c r="G738" i="4"/>
  <c r="F738" i="4"/>
  <c r="E738" i="4"/>
  <c r="D738" i="4"/>
  <c r="C738" i="4"/>
  <c r="G737" i="4"/>
  <c r="F737" i="4"/>
  <c r="E737" i="4"/>
  <c r="D737" i="4"/>
  <c r="C737" i="4"/>
  <c r="G736" i="4"/>
  <c r="F736" i="4"/>
  <c r="E736" i="4"/>
  <c r="D736" i="4"/>
  <c r="C736" i="4"/>
  <c r="G735" i="4"/>
  <c r="F735" i="4"/>
  <c r="E735" i="4"/>
  <c r="D735" i="4"/>
  <c r="C735" i="4"/>
  <c r="G734" i="4"/>
  <c r="F734" i="4"/>
  <c r="E734" i="4"/>
  <c r="D734" i="4"/>
  <c r="C734" i="4"/>
  <c r="G733" i="4"/>
  <c r="F733" i="4"/>
  <c r="E733" i="4"/>
  <c r="D733" i="4"/>
  <c r="C733" i="4"/>
  <c r="G732" i="4"/>
  <c r="F732" i="4"/>
  <c r="E732" i="4"/>
  <c r="D732" i="4"/>
  <c r="C732" i="4"/>
  <c r="G731" i="4"/>
  <c r="F731" i="4"/>
  <c r="E731" i="4"/>
  <c r="D731" i="4"/>
  <c r="C731" i="4"/>
  <c r="G730" i="4"/>
  <c r="F730" i="4"/>
  <c r="E730" i="4"/>
  <c r="D730" i="4"/>
  <c r="C730" i="4"/>
  <c r="G729" i="4"/>
  <c r="F729" i="4"/>
  <c r="E729" i="4"/>
  <c r="D729" i="4"/>
  <c r="C729" i="4"/>
  <c r="G728" i="4"/>
  <c r="F728" i="4"/>
  <c r="E728" i="4"/>
  <c r="D728" i="4"/>
  <c r="C728" i="4"/>
  <c r="G727" i="4"/>
  <c r="F727" i="4"/>
  <c r="E727" i="4"/>
  <c r="D727" i="4"/>
  <c r="C727" i="4"/>
  <c r="G726" i="4"/>
  <c r="F726" i="4"/>
  <c r="E726" i="4"/>
  <c r="D726" i="4"/>
  <c r="C726" i="4"/>
  <c r="G725" i="4"/>
  <c r="F725" i="4"/>
  <c r="E725" i="4"/>
  <c r="D725" i="4"/>
  <c r="C725" i="4"/>
  <c r="G724" i="4"/>
  <c r="F724" i="4"/>
  <c r="E724" i="4"/>
  <c r="D724" i="4"/>
  <c r="C724" i="4"/>
  <c r="G723" i="4"/>
  <c r="F723" i="4"/>
  <c r="E723" i="4"/>
  <c r="D723" i="4"/>
  <c r="C723" i="4"/>
  <c r="G722" i="4"/>
  <c r="F722" i="4"/>
  <c r="E722" i="4"/>
  <c r="D722" i="4"/>
  <c r="C722" i="4"/>
  <c r="G721" i="4"/>
  <c r="F721" i="4"/>
  <c r="E721" i="4"/>
  <c r="D721" i="4"/>
  <c r="C721" i="4"/>
  <c r="G720" i="4"/>
  <c r="F720" i="4"/>
  <c r="E720" i="4"/>
  <c r="D720" i="4"/>
  <c r="C720" i="4"/>
  <c r="G719" i="4"/>
  <c r="F719" i="4"/>
  <c r="E719" i="4"/>
  <c r="D719" i="4"/>
  <c r="C719" i="4"/>
  <c r="G718" i="4"/>
  <c r="F718" i="4"/>
  <c r="E718" i="4"/>
  <c r="D718" i="4"/>
  <c r="C718" i="4"/>
  <c r="G717" i="4"/>
  <c r="F717" i="4"/>
  <c r="E717" i="4"/>
  <c r="D717" i="4"/>
  <c r="C717" i="4"/>
  <c r="G716" i="4"/>
  <c r="F716" i="4"/>
  <c r="E716" i="4"/>
  <c r="D716" i="4"/>
  <c r="C716" i="4"/>
  <c r="G715" i="4"/>
  <c r="F715" i="4"/>
  <c r="E715" i="4"/>
  <c r="D715" i="4"/>
  <c r="C715" i="4"/>
  <c r="G714" i="4"/>
  <c r="F714" i="4"/>
  <c r="E714" i="4"/>
  <c r="D714" i="4"/>
  <c r="C714" i="4"/>
  <c r="G713" i="4"/>
  <c r="F713" i="4"/>
  <c r="E713" i="4"/>
  <c r="D713" i="4"/>
  <c r="C713" i="4"/>
  <c r="G712" i="4"/>
  <c r="F712" i="4"/>
  <c r="E712" i="4"/>
  <c r="D712" i="4"/>
  <c r="C712" i="4"/>
  <c r="G711" i="4"/>
  <c r="F711" i="4"/>
  <c r="E711" i="4"/>
  <c r="D711" i="4"/>
  <c r="C711" i="4"/>
  <c r="G710" i="4"/>
  <c r="F710" i="4"/>
  <c r="E710" i="4"/>
  <c r="D710" i="4"/>
  <c r="C710" i="4"/>
  <c r="G709" i="4"/>
  <c r="F709" i="4"/>
  <c r="E709" i="4"/>
  <c r="D709" i="4"/>
  <c r="C709" i="4"/>
  <c r="G708" i="4"/>
  <c r="F708" i="4"/>
  <c r="E708" i="4"/>
  <c r="D708" i="4"/>
  <c r="C708" i="4"/>
  <c r="G707" i="4"/>
  <c r="F707" i="4"/>
  <c r="E707" i="4"/>
  <c r="D707" i="4"/>
  <c r="C707" i="4"/>
  <c r="G706" i="4"/>
  <c r="F706" i="4"/>
  <c r="E706" i="4"/>
  <c r="D706" i="4"/>
  <c r="C706" i="4"/>
  <c r="G705" i="4"/>
  <c r="F705" i="4"/>
  <c r="E705" i="4"/>
  <c r="D705" i="4"/>
  <c r="C705" i="4"/>
  <c r="G704" i="4"/>
  <c r="F704" i="4"/>
  <c r="E704" i="4"/>
  <c r="D704" i="4"/>
  <c r="C704" i="4"/>
  <c r="G703" i="4"/>
  <c r="F703" i="4"/>
  <c r="E703" i="4"/>
  <c r="D703" i="4"/>
  <c r="C703" i="4"/>
  <c r="G702" i="4"/>
  <c r="F702" i="4"/>
  <c r="E702" i="4"/>
  <c r="D702" i="4"/>
  <c r="C702" i="4"/>
  <c r="G701" i="4"/>
  <c r="F701" i="4"/>
  <c r="E701" i="4"/>
  <c r="D701" i="4"/>
  <c r="C701" i="4"/>
  <c r="G700" i="4"/>
  <c r="F700" i="4"/>
  <c r="E700" i="4"/>
  <c r="D700" i="4"/>
  <c r="C700" i="4"/>
  <c r="G699" i="4"/>
  <c r="F699" i="4"/>
  <c r="E699" i="4"/>
  <c r="D699" i="4"/>
  <c r="C699" i="4"/>
  <c r="G698" i="4"/>
  <c r="F698" i="4"/>
  <c r="E698" i="4"/>
  <c r="D698" i="4"/>
  <c r="C698" i="4"/>
  <c r="G697" i="4"/>
  <c r="F697" i="4"/>
  <c r="E697" i="4"/>
  <c r="D697" i="4"/>
  <c r="C697" i="4"/>
  <c r="G696" i="4"/>
  <c r="F696" i="4"/>
  <c r="E696" i="4"/>
  <c r="D696" i="4"/>
  <c r="C696" i="4"/>
  <c r="G695" i="4"/>
  <c r="F695" i="4"/>
  <c r="E695" i="4"/>
  <c r="D695" i="4"/>
  <c r="C695" i="4"/>
  <c r="G694" i="4"/>
  <c r="F694" i="4"/>
  <c r="E694" i="4"/>
  <c r="D694" i="4"/>
  <c r="C694" i="4"/>
  <c r="G693" i="4"/>
  <c r="F693" i="4"/>
  <c r="E693" i="4"/>
  <c r="D693" i="4"/>
  <c r="C693" i="4"/>
  <c r="G692" i="4"/>
  <c r="F692" i="4"/>
  <c r="E692" i="4"/>
  <c r="D692" i="4"/>
  <c r="C692" i="4"/>
  <c r="G691" i="4"/>
  <c r="F691" i="4"/>
  <c r="E691" i="4"/>
  <c r="D691" i="4"/>
  <c r="C691" i="4"/>
  <c r="G690" i="4"/>
  <c r="F690" i="4"/>
  <c r="E690" i="4"/>
  <c r="D690" i="4"/>
  <c r="C690" i="4"/>
  <c r="G689" i="4"/>
  <c r="F689" i="4"/>
  <c r="E689" i="4"/>
  <c r="D689" i="4"/>
  <c r="C689" i="4"/>
  <c r="G688" i="4"/>
  <c r="F688" i="4"/>
  <c r="E688" i="4"/>
  <c r="D688" i="4"/>
  <c r="C688" i="4"/>
  <c r="G687" i="4"/>
  <c r="F687" i="4"/>
  <c r="E687" i="4"/>
  <c r="D687" i="4"/>
  <c r="C687" i="4"/>
  <c r="G686" i="4"/>
  <c r="F686" i="4"/>
  <c r="E686" i="4"/>
  <c r="D686" i="4"/>
  <c r="C686" i="4"/>
  <c r="G685" i="4"/>
  <c r="F685" i="4"/>
  <c r="E685" i="4"/>
  <c r="D685" i="4"/>
  <c r="C685" i="4"/>
  <c r="G684" i="4"/>
  <c r="F684" i="4"/>
  <c r="E684" i="4"/>
  <c r="D684" i="4"/>
  <c r="C684" i="4"/>
  <c r="G683" i="4"/>
  <c r="F683" i="4"/>
  <c r="E683" i="4"/>
  <c r="D683" i="4"/>
  <c r="C683" i="4"/>
  <c r="G682" i="4"/>
  <c r="F682" i="4"/>
  <c r="E682" i="4"/>
  <c r="D682" i="4"/>
  <c r="C682" i="4"/>
  <c r="G681" i="4"/>
  <c r="F681" i="4"/>
  <c r="E681" i="4"/>
  <c r="D681" i="4"/>
  <c r="C681" i="4"/>
  <c r="G680" i="4"/>
  <c r="F680" i="4"/>
  <c r="E680" i="4"/>
  <c r="D680" i="4"/>
  <c r="C680" i="4"/>
  <c r="G679" i="4"/>
  <c r="F679" i="4"/>
  <c r="E679" i="4"/>
  <c r="D679" i="4"/>
  <c r="C679" i="4"/>
  <c r="G678" i="4"/>
  <c r="F678" i="4"/>
  <c r="E678" i="4"/>
  <c r="D678" i="4"/>
  <c r="C678" i="4"/>
  <c r="G677" i="4"/>
  <c r="F677" i="4"/>
  <c r="E677" i="4"/>
  <c r="D677" i="4"/>
  <c r="C677" i="4"/>
  <c r="G676" i="4"/>
  <c r="F676" i="4"/>
  <c r="E676" i="4"/>
  <c r="D676" i="4"/>
  <c r="C676" i="4"/>
  <c r="G675" i="4"/>
  <c r="F675" i="4"/>
  <c r="E675" i="4"/>
  <c r="D675" i="4"/>
  <c r="C675" i="4"/>
  <c r="G674" i="4"/>
  <c r="F674" i="4"/>
  <c r="E674" i="4"/>
  <c r="D674" i="4"/>
  <c r="C674" i="4"/>
  <c r="G673" i="4"/>
  <c r="F673" i="4"/>
  <c r="E673" i="4"/>
  <c r="D673" i="4"/>
  <c r="C673" i="4"/>
  <c r="G672" i="4"/>
  <c r="F672" i="4"/>
  <c r="E672" i="4"/>
  <c r="D672" i="4"/>
  <c r="C672" i="4"/>
  <c r="G671" i="4"/>
  <c r="F671" i="4"/>
  <c r="E671" i="4"/>
  <c r="D671" i="4"/>
  <c r="C671" i="4"/>
  <c r="G670" i="4"/>
  <c r="F670" i="4"/>
  <c r="E670" i="4"/>
  <c r="D670" i="4"/>
  <c r="C670" i="4"/>
  <c r="G669" i="4"/>
  <c r="F669" i="4"/>
  <c r="E669" i="4"/>
  <c r="D669" i="4"/>
  <c r="C669" i="4"/>
  <c r="G668" i="4"/>
  <c r="F668" i="4"/>
  <c r="E668" i="4"/>
  <c r="D668" i="4"/>
  <c r="C668" i="4"/>
  <c r="G667" i="4"/>
  <c r="F667" i="4"/>
  <c r="E667" i="4"/>
  <c r="D667" i="4"/>
  <c r="C667" i="4"/>
  <c r="G666" i="4"/>
  <c r="F666" i="4"/>
  <c r="E666" i="4"/>
  <c r="D666" i="4"/>
  <c r="C666" i="4"/>
  <c r="G665" i="4"/>
  <c r="F665" i="4"/>
  <c r="E665" i="4"/>
  <c r="D665" i="4"/>
  <c r="C665" i="4"/>
  <c r="G664" i="4"/>
  <c r="F664" i="4"/>
  <c r="E664" i="4"/>
  <c r="D664" i="4"/>
  <c r="C664" i="4"/>
  <c r="G663" i="4"/>
  <c r="F663" i="4"/>
  <c r="E663" i="4"/>
  <c r="D663" i="4"/>
  <c r="C663" i="4"/>
  <c r="G662" i="4"/>
  <c r="F662" i="4"/>
  <c r="E662" i="4"/>
  <c r="D662" i="4"/>
  <c r="C662" i="4"/>
  <c r="G661" i="4"/>
  <c r="F661" i="4"/>
  <c r="E661" i="4"/>
  <c r="D661" i="4"/>
  <c r="C661" i="4"/>
  <c r="G660" i="4"/>
  <c r="F660" i="4"/>
  <c r="E660" i="4"/>
  <c r="D660" i="4"/>
  <c r="C660" i="4"/>
  <c r="G659" i="4"/>
  <c r="F659" i="4"/>
  <c r="E659" i="4"/>
  <c r="D659" i="4"/>
  <c r="C659" i="4"/>
  <c r="G658" i="4"/>
  <c r="F658" i="4"/>
  <c r="E658" i="4"/>
  <c r="D658" i="4"/>
  <c r="C658" i="4"/>
  <c r="G657" i="4"/>
  <c r="F657" i="4"/>
  <c r="E657" i="4"/>
  <c r="D657" i="4"/>
  <c r="C657" i="4"/>
  <c r="G656" i="4"/>
  <c r="F656" i="4"/>
  <c r="E656" i="4"/>
  <c r="D656" i="4"/>
  <c r="C656" i="4"/>
  <c r="G655" i="4"/>
  <c r="F655" i="4"/>
  <c r="E655" i="4"/>
  <c r="D655" i="4"/>
  <c r="C655" i="4"/>
  <c r="G654" i="4"/>
  <c r="F654" i="4"/>
  <c r="E654" i="4"/>
  <c r="D654" i="4"/>
  <c r="C654" i="4"/>
  <c r="G653" i="4"/>
  <c r="F653" i="4"/>
  <c r="E653" i="4"/>
  <c r="D653" i="4"/>
  <c r="C653" i="4"/>
  <c r="G652" i="4"/>
  <c r="F652" i="4"/>
  <c r="E652" i="4"/>
  <c r="D652" i="4"/>
  <c r="C652" i="4"/>
  <c r="G651" i="4"/>
  <c r="F651" i="4"/>
  <c r="E651" i="4"/>
  <c r="D651" i="4"/>
  <c r="C651" i="4"/>
  <c r="G650" i="4"/>
  <c r="F650" i="4"/>
  <c r="E650" i="4"/>
  <c r="D650" i="4"/>
  <c r="C650" i="4"/>
  <c r="G649" i="4"/>
  <c r="F649" i="4"/>
  <c r="E649" i="4"/>
  <c r="D649" i="4"/>
  <c r="C649" i="4"/>
  <c r="G648" i="4"/>
  <c r="F648" i="4"/>
  <c r="E648" i="4"/>
  <c r="D648" i="4"/>
  <c r="C648" i="4"/>
  <c r="G647" i="4"/>
  <c r="F647" i="4"/>
  <c r="E647" i="4"/>
  <c r="D647" i="4"/>
  <c r="C647" i="4"/>
  <c r="G646" i="4"/>
  <c r="F646" i="4"/>
  <c r="E646" i="4"/>
  <c r="D646" i="4"/>
  <c r="C646" i="4"/>
  <c r="G645" i="4"/>
  <c r="F645" i="4"/>
  <c r="E645" i="4"/>
  <c r="D645" i="4"/>
  <c r="C645" i="4"/>
  <c r="G644" i="4"/>
  <c r="F644" i="4"/>
  <c r="E644" i="4"/>
  <c r="D644" i="4"/>
  <c r="C644" i="4"/>
  <c r="G643" i="4"/>
  <c r="F643" i="4"/>
  <c r="E643" i="4"/>
  <c r="D643" i="4"/>
  <c r="C643" i="4"/>
  <c r="G642" i="4"/>
  <c r="F642" i="4"/>
  <c r="E642" i="4"/>
  <c r="D642" i="4"/>
  <c r="C642" i="4"/>
  <c r="G641" i="4"/>
  <c r="F641" i="4"/>
  <c r="E641" i="4"/>
  <c r="D641" i="4"/>
  <c r="C641" i="4"/>
  <c r="G640" i="4"/>
  <c r="F640" i="4"/>
  <c r="E640" i="4"/>
  <c r="D640" i="4"/>
  <c r="C640" i="4"/>
  <c r="G639" i="4"/>
  <c r="F639" i="4"/>
  <c r="E639" i="4"/>
  <c r="D639" i="4"/>
  <c r="C639" i="4"/>
  <c r="G638" i="4"/>
  <c r="F638" i="4"/>
  <c r="E638" i="4"/>
  <c r="D638" i="4"/>
  <c r="C638" i="4"/>
  <c r="G637" i="4"/>
  <c r="F637" i="4"/>
  <c r="E637" i="4"/>
  <c r="D637" i="4"/>
  <c r="C637" i="4"/>
  <c r="G636" i="4"/>
  <c r="F636" i="4"/>
  <c r="E636" i="4"/>
  <c r="D636" i="4"/>
  <c r="C636" i="4"/>
  <c r="G635" i="4"/>
  <c r="F635" i="4"/>
  <c r="E635" i="4"/>
  <c r="D635" i="4"/>
  <c r="C635" i="4"/>
  <c r="G634" i="4"/>
  <c r="F634" i="4"/>
  <c r="E634" i="4"/>
  <c r="D634" i="4"/>
  <c r="C634" i="4"/>
  <c r="G633" i="4"/>
  <c r="F633" i="4"/>
  <c r="E633" i="4"/>
  <c r="D633" i="4"/>
  <c r="C633" i="4"/>
  <c r="G632" i="4"/>
  <c r="F632" i="4"/>
  <c r="E632" i="4"/>
  <c r="D632" i="4"/>
  <c r="C632" i="4"/>
  <c r="G631" i="4"/>
  <c r="F631" i="4"/>
  <c r="E631" i="4"/>
  <c r="D631" i="4"/>
  <c r="C631" i="4"/>
  <c r="G630" i="4"/>
  <c r="F630" i="4"/>
  <c r="E630" i="4"/>
  <c r="D630" i="4"/>
  <c r="C630" i="4"/>
  <c r="G629" i="4"/>
  <c r="F629" i="4"/>
  <c r="E629" i="4"/>
  <c r="D629" i="4"/>
  <c r="C629" i="4"/>
  <c r="G628" i="4"/>
  <c r="F628" i="4"/>
  <c r="E628" i="4"/>
  <c r="D628" i="4"/>
  <c r="C628" i="4"/>
  <c r="G627" i="4"/>
  <c r="F627" i="4"/>
  <c r="E627" i="4"/>
  <c r="D627" i="4"/>
  <c r="C627" i="4"/>
  <c r="G626" i="4"/>
  <c r="F626" i="4"/>
  <c r="E626" i="4"/>
  <c r="D626" i="4"/>
  <c r="C626" i="4"/>
  <c r="G625" i="4"/>
  <c r="F625" i="4"/>
  <c r="E625" i="4"/>
  <c r="D625" i="4"/>
  <c r="C625" i="4"/>
  <c r="G624" i="4"/>
  <c r="F624" i="4"/>
  <c r="E624" i="4"/>
  <c r="D624" i="4"/>
  <c r="C624" i="4"/>
  <c r="G623" i="4"/>
  <c r="F623" i="4"/>
  <c r="E623" i="4"/>
  <c r="D623" i="4"/>
  <c r="C623" i="4"/>
  <c r="G622" i="4"/>
  <c r="F622" i="4"/>
  <c r="E622" i="4"/>
  <c r="D622" i="4"/>
  <c r="C622" i="4"/>
  <c r="G621" i="4"/>
  <c r="F621" i="4"/>
  <c r="E621" i="4"/>
  <c r="D621" i="4"/>
  <c r="C621" i="4"/>
  <c r="G620" i="4"/>
  <c r="F620" i="4"/>
  <c r="E620" i="4"/>
  <c r="D620" i="4"/>
  <c r="C620" i="4"/>
  <c r="G619" i="4"/>
  <c r="F619" i="4"/>
  <c r="E619" i="4"/>
  <c r="D619" i="4"/>
  <c r="C619" i="4"/>
  <c r="G618" i="4"/>
  <c r="F618" i="4"/>
  <c r="E618" i="4"/>
  <c r="D618" i="4"/>
  <c r="C618" i="4"/>
  <c r="G617" i="4"/>
  <c r="F617" i="4"/>
  <c r="E617" i="4"/>
  <c r="D617" i="4"/>
  <c r="C617" i="4"/>
  <c r="G616" i="4"/>
  <c r="F616" i="4"/>
  <c r="E616" i="4"/>
  <c r="D616" i="4"/>
  <c r="C616" i="4"/>
  <c r="G615" i="4"/>
  <c r="F615" i="4"/>
  <c r="E615" i="4"/>
  <c r="D615" i="4"/>
  <c r="C615" i="4"/>
  <c r="G614" i="4"/>
  <c r="F614" i="4"/>
  <c r="E614" i="4"/>
  <c r="D614" i="4"/>
  <c r="C614" i="4"/>
  <c r="G613" i="4"/>
  <c r="F613" i="4"/>
  <c r="E613" i="4"/>
  <c r="D613" i="4"/>
  <c r="C613" i="4"/>
  <c r="G612" i="4"/>
  <c r="F612" i="4"/>
  <c r="E612" i="4"/>
  <c r="D612" i="4"/>
  <c r="C612" i="4"/>
  <c r="G611" i="4"/>
  <c r="F611" i="4"/>
  <c r="E611" i="4"/>
  <c r="D611" i="4"/>
  <c r="C611" i="4"/>
  <c r="G610" i="4"/>
  <c r="F610" i="4"/>
  <c r="E610" i="4"/>
  <c r="D610" i="4"/>
  <c r="C610" i="4"/>
  <c r="G609" i="4"/>
  <c r="F609" i="4"/>
  <c r="E609" i="4"/>
  <c r="D609" i="4"/>
  <c r="C609" i="4"/>
  <c r="G608" i="4"/>
  <c r="F608" i="4"/>
  <c r="E608" i="4"/>
  <c r="D608" i="4"/>
  <c r="C608" i="4"/>
  <c r="G607" i="4"/>
  <c r="F607" i="4"/>
  <c r="E607" i="4"/>
  <c r="D607" i="4"/>
  <c r="C607" i="4"/>
  <c r="G606" i="4"/>
  <c r="F606" i="4"/>
  <c r="E606" i="4"/>
  <c r="D606" i="4"/>
  <c r="C606" i="4"/>
  <c r="G605" i="4"/>
  <c r="F605" i="4"/>
  <c r="E605" i="4"/>
  <c r="D605" i="4"/>
  <c r="C605" i="4"/>
  <c r="G604" i="4"/>
  <c r="F604" i="4"/>
  <c r="E604" i="4"/>
  <c r="D604" i="4"/>
  <c r="C604" i="4"/>
  <c r="G603" i="4"/>
  <c r="F603" i="4"/>
  <c r="E603" i="4"/>
  <c r="D603" i="4"/>
  <c r="C603" i="4"/>
  <c r="G602" i="4"/>
  <c r="F602" i="4"/>
  <c r="E602" i="4"/>
  <c r="D602" i="4"/>
  <c r="C602" i="4"/>
  <c r="G601" i="4"/>
  <c r="F601" i="4"/>
  <c r="E601" i="4"/>
  <c r="D601" i="4"/>
  <c r="C601" i="4"/>
  <c r="G600" i="4"/>
  <c r="F600" i="4"/>
  <c r="E600" i="4"/>
  <c r="D600" i="4"/>
  <c r="C600" i="4"/>
  <c r="G599" i="4"/>
  <c r="F599" i="4"/>
  <c r="E599" i="4"/>
  <c r="D599" i="4"/>
  <c r="C599" i="4"/>
  <c r="G598" i="4"/>
  <c r="F598" i="4"/>
  <c r="E598" i="4"/>
  <c r="D598" i="4"/>
  <c r="C598" i="4"/>
  <c r="G597" i="4"/>
  <c r="F597" i="4"/>
  <c r="E597" i="4"/>
  <c r="D597" i="4"/>
  <c r="C597" i="4"/>
  <c r="G596" i="4"/>
  <c r="F596" i="4"/>
  <c r="E596" i="4"/>
  <c r="D596" i="4"/>
  <c r="C596" i="4"/>
  <c r="G595" i="4"/>
  <c r="F595" i="4"/>
  <c r="E595" i="4"/>
  <c r="D595" i="4"/>
  <c r="C595" i="4"/>
  <c r="G594" i="4"/>
  <c r="F594" i="4"/>
  <c r="E594" i="4"/>
  <c r="D594" i="4"/>
  <c r="C594" i="4"/>
  <c r="G593" i="4"/>
  <c r="F593" i="4"/>
  <c r="E593" i="4"/>
  <c r="D593" i="4"/>
  <c r="C593" i="4"/>
  <c r="G592" i="4"/>
  <c r="F592" i="4"/>
  <c r="E592" i="4"/>
  <c r="D592" i="4"/>
  <c r="C592" i="4"/>
  <c r="G591" i="4"/>
  <c r="F591" i="4"/>
  <c r="E591" i="4"/>
  <c r="D591" i="4"/>
  <c r="C591" i="4"/>
  <c r="G590" i="4"/>
  <c r="F590" i="4"/>
  <c r="E590" i="4"/>
  <c r="D590" i="4"/>
  <c r="C590" i="4"/>
  <c r="G589" i="4"/>
  <c r="F589" i="4"/>
  <c r="E589" i="4"/>
  <c r="D589" i="4"/>
  <c r="C589" i="4"/>
  <c r="G588" i="4"/>
  <c r="F588" i="4"/>
  <c r="E588" i="4"/>
  <c r="D588" i="4"/>
  <c r="C588" i="4"/>
  <c r="G587" i="4"/>
  <c r="F587" i="4"/>
  <c r="E587" i="4"/>
  <c r="D587" i="4"/>
  <c r="C587" i="4"/>
  <c r="G586" i="4"/>
  <c r="F586" i="4"/>
  <c r="E586" i="4"/>
  <c r="D586" i="4"/>
  <c r="C586" i="4"/>
  <c r="G585" i="4"/>
  <c r="F585" i="4"/>
  <c r="E585" i="4"/>
  <c r="D585" i="4"/>
  <c r="C585" i="4"/>
  <c r="G584" i="4"/>
  <c r="F584" i="4"/>
  <c r="E584" i="4"/>
  <c r="D584" i="4"/>
  <c r="C584" i="4"/>
  <c r="G583" i="4"/>
  <c r="F583" i="4"/>
  <c r="E583" i="4"/>
  <c r="D583" i="4"/>
  <c r="C583" i="4"/>
  <c r="G582" i="4"/>
  <c r="F582" i="4"/>
  <c r="E582" i="4"/>
  <c r="D582" i="4"/>
  <c r="C582" i="4"/>
  <c r="G581" i="4"/>
  <c r="F581" i="4"/>
  <c r="E581" i="4"/>
  <c r="D581" i="4"/>
  <c r="C581" i="4"/>
  <c r="G580" i="4"/>
  <c r="F580" i="4"/>
  <c r="E580" i="4"/>
  <c r="D580" i="4"/>
  <c r="C580" i="4"/>
  <c r="G579" i="4"/>
  <c r="F579" i="4"/>
  <c r="E579" i="4"/>
  <c r="D579" i="4"/>
  <c r="C579" i="4"/>
  <c r="G578" i="4"/>
  <c r="F578" i="4"/>
  <c r="E578" i="4"/>
  <c r="D578" i="4"/>
  <c r="C578" i="4"/>
  <c r="G577" i="4"/>
  <c r="F577" i="4"/>
  <c r="E577" i="4"/>
  <c r="D577" i="4"/>
  <c r="C577" i="4"/>
  <c r="G576" i="4"/>
  <c r="F576" i="4"/>
  <c r="E576" i="4"/>
  <c r="D576" i="4"/>
  <c r="C576" i="4"/>
  <c r="G575" i="4"/>
  <c r="F575" i="4"/>
  <c r="E575" i="4"/>
  <c r="D575" i="4"/>
  <c r="C575" i="4"/>
  <c r="G574" i="4"/>
  <c r="F574" i="4"/>
  <c r="E574" i="4"/>
  <c r="D574" i="4"/>
  <c r="C574" i="4"/>
  <c r="G573" i="4"/>
  <c r="F573" i="4"/>
  <c r="E573" i="4"/>
  <c r="D573" i="4"/>
  <c r="C573" i="4"/>
  <c r="G572" i="4"/>
  <c r="F572" i="4"/>
  <c r="E572" i="4"/>
  <c r="D572" i="4"/>
  <c r="C572" i="4"/>
  <c r="G571" i="4"/>
  <c r="F571" i="4"/>
  <c r="E571" i="4"/>
  <c r="D571" i="4"/>
  <c r="C571" i="4"/>
  <c r="G570" i="4"/>
  <c r="F570" i="4"/>
  <c r="E570" i="4"/>
  <c r="D570" i="4"/>
  <c r="C570" i="4"/>
  <c r="G569" i="4"/>
  <c r="F569" i="4"/>
  <c r="E569" i="4"/>
  <c r="D569" i="4"/>
  <c r="C569" i="4"/>
  <c r="G568" i="4"/>
  <c r="F568" i="4"/>
  <c r="E568" i="4"/>
  <c r="D568" i="4"/>
  <c r="C568" i="4"/>
  <c r="G567" i="4"/>
  <c r="F567" i="4"/>
  <c r="E567" i="4"/>
  <c r="D567" i="4"/>
  <c r="C567" i="4"/>
  <c r="G566" i="4"/>
  <c r="F566" i="4"/>
  <c r="E566" i="4"/>
  <c r="D566" i="4"/>
  <c r="C566" i="4"/>
  <c r="G565" i="4"/>
  <c r="F565" i="4"/>
  <c r="E565" i="4"/>
  <c r="D565" i="4"/>
  <c r="C565" i="4"/>
  <c r="G564" i="4"/>
  <c r="F564" i="4"/>
  <c r="E564" i="4"/>
  <c r="D564" i="4"/>
  <c r="C564" i="4"/>
  <c r="G563" i="4"/>
  <c r="F563" i="4"/>
  <c r="E563" i="4"/>
  <c r="D563" i="4"/>
  <c r="C563" i="4"/>
  <c r="G562" i="4"/>
  <c r="F562" i="4"/>
  <c r="E562" i="4"/>
  <c r="D562" i="4"/>
  <c r="C562" i="4"/>
  <c r="G561" i="4"/>
  <c r="F561" i="4"/>
  <c r="E561" i="4"/>
  <c r="D561" i="4"/>
  <c r="C561" i="4"/>
  <c r="G560" i="4"/>
  <c r="F560" i="4"/>
  <c r="E560" i="4"/>
  <c r="D560" i="4"/>
  <c r="C560" i="4"/>
  <c r="G559" i="4"/>
  <c r="F559" i="4"/>
  <c r="E559" i="4"/>
  <c r="D559" i="4"/>
  <c r="C559" i="4"/>
  <c r="G558" i="4"/>
  <c r="F558" i="4"/>
  <c r="E558" i="4"/>
  <c r="D558" i="4"/>
  <c r="C558" i="4"/>
  <c r="G557" i="4"/>
  <c r="F557" i="4"/>
  <c r="E557" i="4"/>
  <c r="D557" i="4"/>
  <c r="C557" i="4"/>
  <c r="G556" i="4"/>
  <c r="F556" i="4"/>
  <c r="E556" i="4"/>
  <c r="D556" i="4"/>
  <c r="C556" i="4"/>
  <c r="G555" i="4"/>
  <c r="F555" i="4"/>
  <c r="E555" i="4"/>
  <c r="D555" i="4"/>
  <c r="C555" i="4"/>
  <c r="G554" i="4"/>
  <c r="F554" i="4"/>
  <c r="E554" i="4"/>
  <c r="D554" i="4"/>
  <c r="C554" i="4"/>
  <c r="G553" i="4"/>
  <c r="F553" i="4"/>
  <c r="E553" i="4"/>
  <c r="D553" i="4"/>
  <c r="C553" i="4"/>
  <c r="G552" i="4"/>
  <c r="F552" i="4"/>
  <c r="E552" i="4"/>
  <c r="D552" i="4"/>
  <c r="C552" i="4"/>
  <c r="G551" i="4"/>
  <c r="F551" i="4"/>
  <c r="E551" i="4"/>
  <c r="D551" i="4"/>
  <c r="C551" i="4"/>
  <c r="G550" i="4"/>
  <c r="F550" i="4"/>
  <c r="E550" i="4"/>
  <c r="D550" i="4"/>
  <c r="C550" i="4"/>
  <c r="G549" i="4"/>
  <c r="F549" i="4"/>
  <c r="E549" i="4"/>
  <c r="D549" i="4"/>
  <c r="C549" i="4"/>
  <c r="G548" i="4"/>
  <c r="F548" i="4"/>
  <c r="E548" i="4"/>
  <c r="D548" i="4"/>
  <c r="C548" i="4"/>
  <c r="G547" i="4"/>
  <c r="F547" i="4"/>
  <c r="E547" i="4"/>
  <c r="D547" i="4"/>
  <c r="C547" i="4"/>
  <c r="G546" i="4"/>
  <c r="F546" i="4"/>
  <c r="E546" i="4"/>
  <c r="D546" i="4"/>
  <c r="C546" i="4"/>
  <c r="G545" i="4"/>
  <c r="F545" i="4"/>
  <c r="E545" i="4"/>
  <c r="D545" i="4"/>
  <c r="C545" i="4"/>
  <c r="G544" i="4"/>
  <c r="F544" i="4"/>
  <c r="E544" i="4"/>
  <c r="D544" i="4"/>
  <c r="C544" i="4"/>
  <c r="G543" i="4"/>
  <c r="F543" i="4"/>
  <c r="E543" i="4"/>
  <c r="D543" i="4"/>
  <c r="C543" i="4"/>
  <c r="G542" i="4"/>
  <c r="F542" i="4"/>
  <c r="E542" i="4"/>
  <c r="D542" i="4"/>
  <c r="C542" i="4"/>
  <c r="G541" i="4"/>
  <c r="F541" i="4"/>
  <c r="E541" i="4"/>
  <c r="D541" i="4"/>
  <c r="C541" i="4"/>
  <c r="G540" i="4"/>
  <c r="F540" i="4"/>
  <c r="E540" i="4"/>
  <c r="D540" i="4"/>
  <c r="C540" i="4"/>
  <c r="G539" i="4"/>
  <c r="F539" i="4"/>
  <c r="E539" i="4"/>
  <c r="D539" i="4"/>
  <c r="C539" i="4"/>
  <c r="G538" i="4"/>
  <c r="F538" i="4"/>
  <c r="E538" i="4"/>
  <c r="D538" i="4"/>
  <c r="C538" i="4"/>
  <c r="G537" i="4"/>
  <c r="F537" i="4"/>
  <c r="E537" i="4"/>
  <c r="D537" i="4"/>
  <c r="C537" i="4"/>
  <c r="G536" i="4"/>
  <c r="F536" i="4"/>
  <c r="E536" i="4"/>
  <c r="D536" i="4"/>
  <c r="C536" i="4"/>
  <c r="G535" i="4"/>
  <c r="F535" i="4"/>
  <c r="E535" i="4"/>
  <c r="D535" i="4"/>
  <c r="C535" i="4"/>
  <c r="G534" i="4"/>
  <c r="F534" i="4"/>
  <c r="E534" i="4"/>
  <c r="D534" i="4"/>
  <c r="C534" i="4"/>
  <c r="G533" i="4"/>
  <c r="F533" i="4"/>
  <c r="E533" i="4"/>
  <c r="D533" i="4"/>
  <c r="C533" i="4"/>
  <c r="G532" i="4"/>
  <c r="F532" i="4"/>
  <c r="E532" i="4"/>
  <c r="D532" i="4"/>
  <c r="C532" i="4"/>
  <c r="G531" i="4"/>
  <c r="F531" i="4"/>
  <c r="E531" i="4"/>
  <c r="D531" i="4"/>
  <c r="C531" i="4"/>
  <c r="G530" i="4"/>
  <c r="F530" i="4"/>
  <c r="E530" i="4"/>
  <c r="D530" i="4"/>
  <c r="C530" i="4"/>
  <c r="G529" i="4"/>
  <c r="F529" i="4"/>
  <c r="E529" i="4"/>
  <c r="D529" i="4"/>
  <c r="C529" i="4"/>
  <c r="G528" i="4"/>
  <c r="F528" i="4"/>
  <c r="E528" i="4"/>
  <c r="D528" i="4"/>
  <c r="C528" i="4"/>
  <c r="G527" i="4"/>
  <c r="F527" i="4"/>
  <c r="E527" i="4"/>
  <c r="D527" i="4"/>
  <c r="C527" i="4"/>
  <c r="G526" i="4"/>
  <c r="F526" i="4"/>
  <c r="E526" i="4"/>
  <c r="D526" i="4"/>
  <c r="C526" i="4"/>
  <c r="G525" i="4"/>
  <c r="F525" i="4"/>
  <c r="E525" i="4"/>
  <c r="D525" i="4"/>
  <c r="C525" i="4"/>
  <c r="G524" i="4"/>
  <c r="F524" i="4"/>
  <c r="E524" i="4"/>
  <c r="D524" i="4"/>
  <c r="C524" i="4"/>
  <c r="G523" i="4"/>
  <c r="F523" i="4"/>
  <c r="E523" i="4"/>
  <c r="D523" i="4"/>
  <c r="C523" i="4"/>
  <c r="G522" i="4"/>
  <c r="F522" i="4"/>
  <c r="E522" i="4"/>
  <c r="D522" i="4"/>
  <c r="C522" i="4"/>
  <c r="G521" i="4"/>
  <c r="F521" i="4"/>
  <c r="E521" i="4"/>
  <c r="D521" i="4"/>
  <c r="C521" i="4"/>
  <c r="G520" i="4"/>
  <c r="F520" i="4"/>
  <c r="E520" i="4"/>
  <c r="D520" i="4"/>
  <c r="C520" i="4"/>
  <c r="G519" i="4"/>
  <c r="F519" i="4"/>
  <c r="E519" i="4"/>
  <c r="D519" i="4"/>
  <c r="C519" i="4"/>
  <c r="G518" i="4"/>
  <c r="F518" i="4"/>
  <c r="E518" i="4"/>
  <c r="D518" i="4"/>
  <c r="C518" i="4"/>
  <c r="G517" i="4"/>
  <c r="F517" i="4"/>
  <c r="E517" i="4"/>
  <c r="D517" i="4"/>
  <c r="C517" i="4"/>
  <c r="G516" i="4"/>
  <c r="F516" i="4"/>
  <c r="E516" i="4"/>
  <c r="D516" i="4"/>
  <c r="C516" i="4"/>
  <c r="G515" i="4"/>
  <c r="F515" i="4"/>
  <c r="E515" i="4"/>
  <c r="D515" i="4"/>
  <c r="C515" i="4"/>
  <c r="G514" i="4"/>
  <c r="F514" i="4"/>
  <c r="E514" i="4"/>
  <c r="D514" i="4"/>
  <c r="C514" i="4"/>
  <c r="G513" i="4"/>
  <c r="F513" i="4"/>
  <c r="E513" i="4"/>
  <c r="D513" i="4"/>
  <c r="C513" i="4"/>
  <c r="G512" i="4"/>
  <c r="F512" i="4"/>
  <c r="E512" i="4"/>
  <c r="D512" i="4"/>
  <c r="C512" i="4"/>
  <c r="G511" i="4"/>
  <c r="F511" i="4"/>
  <c r="E511" i="4"/>
  <c r="D511" i="4"/>
  <c r="C511" i="4"/>
  <c r="G510" i="4"/>
  <c r="F510" i="4"/>
  <c r="E510" i="4"/>
  <c r="D510" i="4"/>
  <c r="C510" i="4"/>
  <c r="G509" i="4"/>
  <c r="F509" i="4"/>
  <c r="E509" i="4"/>
  <c r="D509" i="4"/>
  <c r="C509" i="4"/>
  <c r="G508" i="4"/>
  <c r="F508" i="4"/>
  <c r="E508" i="4"/>
  <c r="D508" i="4"/>
  <c r="C508" i="4"/>
  <c r="G507" i="4"/>
  <c r="F507" i="4"/>
  <c r="E507" i="4"/>
  <c r="D507" i="4"/>
  <c r="C507" i="4"/>
  <c r="G506" i="4"/>
  <c r="F506" i="4"/>
  <c r="E506" i="4"/>
  <c r="D506" i="4"/>
  <c r="C506" i="4"/>
  <c r="G505" i="4"/>
  <c r="F505" i="4"/>
  <c r="E505" i="4"/>
  <c r="D505" i="4"/>
  <c r="C505" i="4"/>
  <c r="G504" i="4"/>
  <c r="F504" i="4"/>
  <c r="E504" i="4"/>
  <c r="D504" i="4"/>
  <c r="C504" i="4"/>
  <c r="G503" i="4"/>
  <c r="F503" i="4"/>
  <c r="E503" i="4"/>
  <c r="D503" i="4"/>
  <c r="C503" i="4"/>
  <c r="G502" i="4"/>
  <c r="F502" i="4"/>
  <c r="E502" i="4"/>
  <c r="D502" i="4"/>
  <c r="C502" i="4"/>
  <c r="G501" i="4"/>
  <c r="F501" i="4"/>
  <c r="E501" i="4"/>
  <c r="D501" i="4"/>
  <c r="C501" i="4"/>
  <c r="G500" i="4"/>
  <c r="F500" i="4"/>
  <c r="E500" i="4"/>
  <c r="D500" i="4"/>
  <c r="C500" i="4"/>
  <c r="G499" i="4"/>
  <c r="F499" i="4"/>
  <c r="E499" i="4"/>
  <c r="D499" i="4"/>
  <c r="C499" i="4"/>
  <c r="G498" i="4"/>
  <c r="F498" i="4"/>
  <c r="E498" i="4"/>
  <c r="D498" i="4"/>
  <c r="C498" i="4"/>
  <c r="G497" i="4"/>
  <c r="F497" i="4"/>
  <c r="E497" i="4"/>
  <c r="D497" i="4"/>
  <c r="C497" i="4"/>
  <c r="G496" i="4"/>
  <c r="F496" i="4"/>
  <c r="E496" i="4"/>
  <c r="D496" i="4"/>
  <c r="C496" i="4"/>
  <c r="G495" i="4"/>
  <c r="F495" i="4"/>
  <c r="E495" i="4"/>
  <c r="D495" i="4"/>
  <c r="C495" i="4"/>
  <c r="G494" i="4"/>
  <c r="F494" i="4"/>
  <c r="E494" i="4"/>
  <c r="D494" i="4"/>
  <c r="C494" i="4"/>
  <c r="G493" i="4"/>
  <c r="F493" i="4"/>
  <c r="E493" i="4"/>
  <c r="D493" i="4"/>
  <c r="C493" i="4"/>
  <c r="G492" i="4"/>
  <c r="F492" i="4"/>
  <c r="E492" i="4"/>
  <c r="D492" i="4"/>
  <c r="C492" i="4"/>
  <c r="G491" i="4"/>
  <c r="F491" i="4"/>
  <c r="E491" i="4"/>
  <c r="D491" i="4"/>
  <c r="C491" i="4"/>
  <c r="G490" i="4"/>
  <c r="F490" i="4"/>
  <c r="E490" i="4"/>
  <c r="D490" i="4"/>
  <c r="C490" i="4"/>
  <c r="G489" i="4"/>
  <c r="F489" i="4"/>
  <c r="E489" i="4"/>
  <c r="D489" i="4"/>
  <c r="C489" i="4"/>
  <c r="G488" i="4"/>
  <c r="F488" i="4"/>
  <c r="E488" i="4"/>
  <c r="D488" i="4"/>
  <c r="C488" i="4"/>
  <c r="G487" i="4"/>
  <c r="F487" i="4"/>
  <c r="E487" i="4"/>
  <c r="D487" i="4"/>
  <c r="C487" i="4"/>
  <c r="G486" i="4"/>
  <c r="F486" i="4"/>
  <c r="E486" i="4"/>
  <c r="D486" i="4"/>
  <c r="C486" i="4"/>
  <c r="G485" i="4"/>
  <c r="F485" i="4"/>
  <c r="E485" i="4"/>
  <c r="D485" i="4"/>
  <c r="C485" i="4"/>
  <c r="G484" i="4"/>
  <c r="F484" i="4"/>
  <c r="E484" i="4"/>
  <c r="D484" i="4"/>
  <c r="C484" i="4"/>
  <c r="G483" i="4"/>
  <c r="F483" i="4"/>
  <c r="E483" i="4"/>
  <c r="D483" i="4"/>
  <c r="C483" i="4"/>
  <c r="G482" i="4"/>
  <c r="F482" i="4"/>
  <c r="E482" i="4"/>
  <c r="D482" i="4"/>
  <c r="C482" i="4"/>
  <c r="G481" i="4"/>
  <c r="F481" i="4"/>
  <c r="E481" i="4"/>
  <c r="D481" i="4"/>
  <c r="C481" i="4"/>
  <c r="G480" i="4"/>
  <c r="F480" i="4"/>
  <c r="E480" i="4"/>
  <c r="D480" i="4"/>
  <c r="C480" i="4"/>
  <c r="G479" i="4"/>
  <c r="F479" i="4"/>
  <c r="E479" i="4"/>
  <c r="D479" i="4"/>
  <c r="C479" i="4"/>
  <c r="G478" i="4"/>
  <c r="F478" i="4"/>
  <c r="E478" i="4"/>
  <c r="D478" i="4"/>
  <c r="C478" i="4"/>
  <c r="G477" i="4"/>
  <c r="F477" i="4"/>
  <c r="E477" i="4"/>
  <c r="D477" i="4"/>
  <c r="C477" i="4"/>
  <c r="G476" i="4"/>
  <c r="F476" i="4"/>
  <c r="E476" i="4"/>
  <c r="D476" i="4"/>
  <c r="C476" i="4"/>
  <c r="G475" i="4"/>
  <c r="F475" i="4"/>
  <c r="E475" i="4"/>
  <c r="D475" i="4"/>
  <c r="C475" i="4"/>
  <c r="G474" i="4"/>
  <c r="F474" i="4"/>
  <c r="E474" i="4"/>
  <c r="D474" i="4"/>
  <c r="C474" i="4"/>
  <c r="G473" i="4"/>
  <c r="F473" i="4"/>
  <c r="E473" i="4"/>
  <c r="D473" i="4"/>
  <c r="C473" i="4"/>
  <c r="G472" i="4"/>
  <c r="F472" i="4"/>
  <c r="E472" i="4"/>
  <c r="D472" i="4"/>
  <c r="C472" i="4"/>
  <c r="G471" i="4"/>
  <c r="F471" i="4"/>
  <c r="E471" i="4"/>
  <c r="D471" i="4"/>
  <c r="C471" i="4"/>
  <c r="G470" i="4"/>
  <c r="F470" i="4"/>
  <c r="E470" i="4"/>
  <c r="D470" i="4"/>
  <c r="C470" i="4"/>
  <c r="G469" i="4"/>
  <c r="F469" i="4"/>
  <c r="E469" i="4"/>
  <c r="D469" i="4"/>
  <c r="C469" i="4"/>
  <c r="G468" i="4"/>
  <c r="F468" i="4"/>
  <c r="E468" i="4"/>
  <c r="D468" i="4"/>
  <c r="C468" i="4"/>
  <c r="G467" i="4"/>
  <c r="F467" i="4"/>
  <c r="E467" i="4"/>
  <c r="D467" i="4"/>
  <c r="C467" i="4"/>
  <c r="G466" i="4"/>
  <c r="F466" i="4"/>
  <c r="E466" i="4"/>
  <c r="D466" i="4"/>
  <c r="C466" i="4"/>
  <c r="G465" i="4"/>
  <c r="F465" i="4"/>
  <c r="E465" i="4"/>
  <c r="D465" i="4"/>
  <c r="C465" i="4"/>
  <c r="G464" i="4"/>
  <c r="F464" i="4"/>
  <c r="E464" i="4"/>
  <c r="D464" i="4"/>
  <c r="C464" i="4"/>
  <c r="G463" i="4"/>
  <c r="F463" i="4"/>
  <c r="E463" i="4"/>
  <c r="D463" i="4"/>
  <c r="C463" i="4"/>
  <c r="G462" i="4"/>
  <c r="F462" i="4"/>
  <c r="E462" i="4"/>
  <c r="D462" i="4"/>
  <c r="C462" i="4"/>
  <c r="G461" i="4"/>
  <c r="F461" i="4"/>
  <c r="E461" i="4"/>
  <c r="D461" i="4"/>
  <c r="C461" i="4"/>
  <c r="G460" i="4"/>
  <c r="F460" i="4"/>
  <c r="E460" i="4"/>
  <c r="D460" i="4"/>
  <c r="C460" i="4"/>
  <c r="G459" i="4"/>
  <c r="F459" i="4"/>
  <c r="E459" i="4"/>
  <c r="D459" i="4"/>
  <c r="C459" i="4"/>
  <c r="G458" i="4"/>
  <c r="F458" i="4"/>
  <c r="E458" i="4"/>
  <c r="D458" i="4"/>
  <c r="C458" i="4"/>
  <c r="G457" i="4"/>
  <c r="F457" i="4"/>
  <c r="E457" i="4"/>
  <c r="D457" i="4"/>
  <c r="C457" i="4"/>
  <c r="G456" i="4"/>
  <c r="F456" i="4"/>
  <c r="E456" i="4"/>
  <c r="D456" i="4"/>
  <c r="C456" i="4"/>
  <c r="G455" i="4"/>
  <c r="F455" i="4"/>
  <c r="E455" i="4"/>
  <c r="D455" i="4"/>
  <c r="C455" i="4"/>
  <c r="G454" i="4"/>
  <c r="F454" i="4"/>
  <c r="E454" i="4"/>
  <c r="D454" i="4"/>
  <c r="C454" i="4"/>
  <c r="G453" i="4"/>
  <c r="F453" i="4"/>
  <c r="E453" i="4"/>
  <c r="D453" i="4"/>
  <c r="C453" i="4"/>
  <c r="G452" i="4"/>
  <c r="F452" i="4"/>
  <c r="E452" i="4"/>
  <c r="D452" i="4"/>
  <c r="C452" i="4"/>
  <c r="G451" i="4"/>
  <c r="F451" i="4"/>
  <c r="E451" i="4"/>
  <c r="D451" i="4"/>
  <c r="C451" i="4"/>
  <c r="G450" i="4"/>
  <c r="F450" i="4"/>
  <c r="E450" i="4"/>
  <c r="D450" i="4"/>
  <c r="C450" i="4"/>
  <c r="G449" i="4"/>
  <c r="F449" i="4"/>
  <c r="E449" i="4"/>
  <c r="D449" i="4"/>
  <c r="C449" i="4"/>
  <c r="G448" i="4"/>
  <c r="F448" i="4"/>
  <c r="E448" i="4"/>
  <c r="D448" i="4"/>
  <c r="C448" i="4"/>
  <c r="G447" i="4"/>
  <c r="F447" i="4"/>
  <c r="E447" i="4"/>
  <c r="D447" i="4"/>
  <c r="C447" i="4"/>
  <c r="G446" i="4"/>
  <c r="F446" i="4"/>
  <c r="E446" i="4"/>
  <c r="D446" i="4"/>
  <c r="C446" i="4"/>
  <c r="G445" i="4"/>
  <c r="F445" i="4"/>
  <c r="E445" i="4"/>
  <c r="D445" i="4"/>
  <c r="C445" i="4"/>
  <c r="G444" i="4"/>
  <c r="F444" i="4"/>
  <c r="E444" i="4"/>
  <c r="D444" i="4"/>
  <c r="C444" i="4"/>
  <c r="G443" i="4"/>
  <c r="F443" i="4"/>
  <c r="E443" i="4"/>
  <c r="D443" i="4"/>
  <c r="C443" i="4"/>
  <c r="G442" i="4"/>
  <c r="F442" i="4"/>
  <c r="E442" i="4"/>
  <c r="D442" i="4"/>
  <c r="C442" i="4"/>
  <c r="G441" i="4"/>
  <c r="F441" i="4"/>
  <c r="E441" i="4"/>
  <c r="D441" i="4"/>
  <c r="C441" i="4"/>
  <c r="G440" i="4"/>
  <c r="F440" i="4"/>
  <c r="E440" i="4"/>
  <c r="D440" i="4"/>
  <c r="C440" i="4"/>
  <c r="G439" i="4"/>
  <c r="F439" i="4"/>
  <c r="E439" i="4"/>
  <c r="D439" i="4"/>
  <c r="C439" i="4"/>
  <c r="G438" i="4"/>
  <c r="F438" i="4"/>
  <c r="E438" i="4"/>
  <c r="D438" i="4"/>
  <c r="C438" i="4"/>
  <c r="G437" i="4"/>
  <c r="F437" i="4"/>
  <c r="E437" i="4"/>
  <c r="D437" i="4"/>
  <c r="C437" i="4"/>
  <c r="G436" i="4"/>
  <c r="F436" i="4"/>
  <c r="E436" i="4"/>
  <c r="D436" i="4"/>
  <c r="C436" i="4"/>
  <c r="G435" i="4"/>
  <c r="F435" i="4"/>
  <c r="E435" i="4"/>
  <c r="D435" i="4"/>
  <c r="C435" i="4"/>
  <c r="G434" i="4"/>
  <c r="F434" i="4"/>
  <c r="E434" i="4"/>
  <c r="D434" i="4"/>
  <c r="C434" i="4"/>
  <c r="G433" i="4"/>
  <c r="F433" i="4"/>
  <c r="E433" i="4"/>
  <c r="D433" i="4"/>
  <c r="C433" i="4"/>
  <c r="G432" i="4"/>
  <c r="F432" i="4"/>
  <c r="E432" i="4"/>
  <c r="D432" i="4"/>
  <c r="C432" i="4"/>
  <c r="G431" i="4"/>
  <c r="F431" i="4"/>
  <c r="E431" i="4"/>
  <c r="D431" i="4"/>
  <c r="C431" i="4"/>
  <c r="G430" i="4"/>
  <c r="F430" i="4"/>
  <c r="E430" i="4"/>
  <c r="D430" i="4"/>
  <c r="C430" i="4"/>
  <c r="G429" i="4"/>
  <c r="F429" i="4"/>
  <c r="E429" i="4"/>
  <c r="D429" i="4"/>
  <c r="C429" i="4"/>
  <c r="G428" i="4"/>
  <c r="F428" i="4"/>
  <c r="E428" i="4"/>
  <c r="D428" i="4"/>
  <c r="C428" i="4"/>
  <c r="G427" i="4"/>
  <c r="F427" i="4"/>
  <c r="E427" i="4"/>
  <c r="D427" i="4"/>
  <c r="C427" i="4"/>
  <c r="G426" i="4"/>
  <c r="F426" i="4"/>
  <c r="E426" i="4"/>
  <c r="D426" i="4"/>
  <c r="C426" i="4"/>
  <c r="G425" i="4"/>
  <c r="F425" i="4"/>
  <c r="E425" i="4"/>
  <c r="D425" i="4"/>
  <c r="C425" i="4"/>
  <c r="G424" i="4"/>
  <c r="F424" i="4"/>
  <c r="E424" i="4"/>
  <c r="D424" i="4"/>
  <c r="C424" i="4"/>
  <c r="G423" i="4"/>
  <c r="F423" i="4"/>
  <c r="E423" i="4"/>
  <c r="D423" i="4"/>
  <c r="C423" i="4"/>
  <c r="G422" i="4"/>
  <c r="F422" i="4"/>
  <c r="E422" i="4"/>
  <c r="D422" i="4"/>
  <c r="C422" i="4"/>
  <c r="G421" i="4"/>
  <c r="F421" i="4"/>
  <c r="E421" i="4"/>
  <c r="D421" i="4"/>
  <c r="C421" i="4"/>
  <c r="G420" i="4"/>
  <c r="F420" i="4"/>
  <c r="E420" i="4"/>
  <c r="D420" i="4"/>
  <c r="C420" i="4"/>
  <c r="G419" i="4"/>
  <c r="F419" i="4"/>
  <c r="E419" i="4"/>
  <c r="D419" i="4"/>
  <c r="C419" i="4"/>
  <c r="G418" i="4"/>
  <c r="F418" i="4"/>
  <c r="E418" i="4"/>
  <c r="D418" i="4"/>
  <c r="C418" i="4"/>
  <c r="G417" i="4"/>
  <c r="F417" i="4"/>
  <c r="E417" i="4"/>
  <c r="D417" i="4"/>
  <c r="C417" i="4"/>
  <c r="G416" i="4"/>
  <c r="F416" i="4"/>
  <c r="E416" i="4"/>
  <c r="D416" i="4"/>
  <c r="C416" i="4"/>
  <c r="G415" i="4"/>
  <c r="F415" i="4"/>
  <c r="E415" i="4"/>
  <c r="D415" i="4"/>
  <c r="C415" i="4"/>
  <c r="G414" i="4"/>
  <c r="F414" i="4"/>
  <c r="E414" i="4"/>
  <c r="D414" i="4"/>
  <c r="C414" i="4"/>
  <c r="G413" i="4"/>
  <c r="F413" i="4"/>
  <c r="E413" i="4"/>
  <c r="D413" i="4"/>
  <c r="C413" i="4"/>
  <c r="G412" i="4"/>
  <c r="F412" i="4"/>
  <c r="E412" i="4"/>
  <c r="D412" i="4"/>
  <c r="C412" i="4"/>
  <c r="G411" i="4"/>
  <c r="F411" i="4"/>
  <c r="E411" i="4"/>
  <c r="D411" i="4"/>
  <c r="C411" i="4"/>
  <c r="G410" i="4"/>
  <c r="F410" i="4"/>
  <c r="E410" i="4"/>
  <c r="D410" i="4"/>
  <c r="C410" i="4"/>
  <c r="G409" i="4"/>
  <c r="F409" i="4"/>
  <c r="E409" i="4"/>
  <c r="D409" i="4"/>
  <c r="C409" i="4"/>
  <c r="G408" i="4"/>
  <c r="F408" i="4"/>
  <c r="E408" i="4"/>
  <c r="D408" i="4"/>
  <c r="C408" i="4"/>
  <c r="G407" i="4"/>
  <c r="F407" i="4"/>
  <c r="E407" i="4"/>
  <c r="D407" i="4"/>
  <c r="C407" i="4"/>
  <c r="G406" i="4"/>
  <c r="F406" i="4"/>
  <c r="E406" i="4"/>
  <c r="D406" i="4"/>
  <c r="C406" i="4"/>
  <c r="G405" i="4"/>
  <c r="F405" i="4"/>
  <c r="E405" i="4"/>
  <c r="D405" i="4"/>
  <c r="C405" i="4"/>
  <c r="G404" i="4"/>
  <c r="F404" i="4"/>
  <c r="E404" i="4"/>
  <c r="D404" i="4"/>
  <c r="C404" i="4"/>
  <c r="G403" i="4"/>
  <c r="F403" i="4"/>
  <c r="E403" i="4"/>
  <c r="D403" i="4"/>
  <c r="C403" i="4"/>
  <c r="G402" i="4"/>
  <c r="F402" i="4"/>
  <c r="E402" i="4"/>
  <c r="D402" i="4"/>
  <c r="C402" i="4"/>
  <c r="G401" i="4"/>
  <c r="F401" i="4"/>
  <c r="E401" i="4"/>
  <c r="D401" i="4"/>
  <c r="C401" i="4"/>
  <c r="G400" i="4"/>
  <c r="F400" i="4"/>
  <c r="E400" i="4"/>
  <c r="D400" i="4"/>
  <c r="C400" i="4"/>
  <c r="G399" i="4"/>
  <c r="F399" i="4"/>
  <c r="E399" i="4"/>
  <c r="D399" i="4"/>
  <c r="C399" i="4"/>
  <c r="G398" i="4"/>
  <c r="F398" i="4"/>
  <c r="E398" i="4"/>
  <c r="D398" i="4"/>
  <c r="C398" i="4"/>
  <c r="G397" i="4"/>
  <c r="F397" i="4"/>
  <c r="E397" i="4"/>
  <c r="D397" i="4"/>
  <c r="C397" i="4"/>
  <c r="G396" i="4"/>
  <c r="F396" i="4"/>
  <c r="E396" i="4"/>
  <c r="D396" i="4"/>
  <c r="C396" i="4"/>
  <c r="G395" i="4"/>
  <c r="F395" i="4"/>
  <c r="E395" i="4"/>
  <c r="D395" i="4"/>
  <c r="C395" i="4"/>
  <c r="G394" i="4"/>
  <c r="F394" i="4"/>
  <c r="E394" i="4"/>
  <c r="D394" i="4"/>
  <c r="C394" i="4"/>
  <c r="G393" i="4"/>
  <c r="F393" i="4"/>
  <c r="E393" i="4"/>
  <c r="D393" i="4"/>
  <c r="C393" i="4"/>
  <c r="G392" i="4"/>
  <c r="F392" i="4"/>
  <c r="E392" i="4"/>
  <c r="D392" i="4"/>
  <c r="C392" i="4"/>
  <c r="G391" i="4"/>
  <c r="F391" i="4"/>
  <c r="E391" i="4"/>
  <c r="D391" i="4"/>
  <c r="C391" i="4"/>
  <c r="G390" i="4"/>
  <c r="F390" i="4"/>
  <c r="E390" i="4"/>
  <c r="D390" i="4"/>
  <c r="C390" i="4"/>
  <c r="G389" i="4"/>
  <c r="F389" i="4"/>
  <c r="E389" i="4"/>
  <c r="D389" i="4"/>
  <c r="C389" i="4"/>
  <c r="G388" i="4"/>
  <c r="F388" i="4"/>
  <c r="E388" i="4"/>
  <c r="D388" i="4"/>
  <c r="C388" i="4"/>
  <c r="G387" i="4"/>
  <c r="F387" i="4"/>
  <c r="E387" i="4"/>
  <c r="D387" i="4"/>
  <c r="C387" i="4"/>
  <c r="G386" i="4"/>
  <c r="F386" i="4"/>
  <c r="E386" i="4"/>
  <c r="D386" i="4"/>
  <c r="C386" i="4"/>
  <c r="G385" i="4"/>
  <c r="F385" i="4"/>
  <c r="E385" i="4"/>
  <c r="D385" i="4"/>
  <c r="C385" i="4"/>
  <c r="G384" i="4"/>
  <c r="F384" i="4"/>
  <c r="E384" i="4"/>
  <c r="D384" i="4"/>
  <c r="C384" i="4"/>
  <c r="G383" i="4"/>
  <c r="F383" i="4"/>
  <c r="E383" i="4"/>
  <c r="D383" i="4"/>
  <c r="C383" i="4"/>
  <c r="G382" i="4"/>
  <c r="F382" i="4"/>
  <c r="E382" i="4"/>
  <c r="D382" i="4"/>
  <c r="C382" i="4"/>
  <c r="G381" i="4"/>
  <c r="F381" i="4"/>
  <c r="E381" i="4"/>
  <c r="D381" i="4"/>
  <c r="C381" i="4"/>
  <c r="G380" i="4"/>
  <c r="F380" i="4"/>
  <c r="E380" i="4"/>
  <c r="D380" i="4"/>
  <c r="C380" i="4"/>
  <c r="G379" i="4"/>
  <c r="F379" i="4"/>
  <c r="E379" i="4"/>
  <c r="D379" i="4"/>
  <c r="C379" i="4"/>
  <c r="G378" i="4"/>
  <c r="F378" i="4"/>
  <c r="E378" i="4"/>
  <c r="D378" i="4"/>
  <c r="C378" i="4"/>
  <c r="G377" i="4"/>
  <c r="F377" i="4"/>
  <c r="E377" i="4"/>
  <c r="D377" i="4"/>
  <c r="C377" i="4"/>
  <c r="G376" i="4"/>
  <c r="F376" i="4"/>
  <c r="E376" i="4"/>
  <c r="D376" i="4"/>
  <c r="C376" i="4"/>
  <c r="G375" i="4"/>
  <c r="F375" i="4"/>
  <c r="E375" i="4"/>
  <c r="D375" i="4"/>
  <c r="C375" i="4"/>
  <c r="G374" i="4"/>
  <c r="F374" i="4"/>
  <c r="E374" i="4"/>
  <c r="D374" i="4"/>
  <c r="C374" i="4"/>
  <c r="G373" i="4"/>
  <c r="F373" i="4"/>
  <c r="E373" i="4"/>
  <c r="D373" i="4"/>
  <c r="C373" i="4"/>
  <c r="G372" i="4"/>
  <c r="F372" i="4"/>
  <c r="E372" i="4"/>
  <c r="D372" i="4"/>
  <c r="C372" i="4"/>
  <c r="G371" i="4"/>
  <c r="F371" i="4"/>
  <c r="E371" i="4"/>
  <c r="D371" i="4"/>
  <c r="C371" i="4"/>
  <c r="G370" i="4"/>
  <c r="F370" i="4"/>
  <c r="E370" i="4"/>
  <c r="D370" i="4"/>
  <c r="C370" i="4"/>
  <c r="G369" i="4"/>
  <c r="F369" i="4"/>
  <c r="E369" i="4"/>
  <c r="D369" i="4"/>
  <c r="C369" i="4"/>
  <c r="G368" i="4"/>
  <c r="F368" i="4"/>
  <c r="E368" i="4"/>
  <c r="D368" i="4"/>
  <c r="C368" i="4"/>
  <c r="G367" i="4"/>
  <c r="F367" i="4"/>
  <c r="E367" i="4"/>
  <c r="D367" i="4"/>
  <c r="C367" i="4"/>
  <c r="G366" i="4"/>
  <c r="F366" i="4"/>
  <c r="E366" i="4"/>
  <c r="D366" i="4"/>
  <c r="C366" i="4"/>
  <c r="G365" i="4"/>
  <c r="F365" i="4"/>
  <c r="E365" i="4"/>
  <c r="D365" i="4"/>
  <c r="C365" i="4"/>
  <c r="G364" i="4"/>
  <c r="F364" i="4"/>
  <c r="E364" i="4"/>
  <c r="D364" i="4"/>
  <c r="C364" i="4"/>
  <c r="G363" i="4"/>
  <c r="F363" i="4"/>
  <c r="E363" i="4"/>
  <c r="D363" i="4"/>
  <c r="C363" i="4"/>
  <c r="G362" i="4"/>
  <c r="F362" i="4"/>
  <c r="E362" i="4"/>
  <c r="D362" i="4"/>
  <c r="C362" i="4"/>
  <c r="G361" i="4"/>
  <c r="F361" i="4"/>
  <c r="E361" i="4"/>
  <c r="D361" i="4"/>
  <c r="C361" i="4"/>
  <c r="G360" i="4"/>
  <c r="F360" i="4"/>
  <c r="E360" i="4"/>
  <c r="D360" i="4"/>
  <c r="C360" i="4"/>
  <c r="G359" i="4"/>
  <c r="F359" i="4"/>
  <c r="E359" i="4"/>
  <c r="D359" i="4"/>
  <c r="C359" i="4"/>
  <c r="G358" i="4"/>
  <c r="F358" i="4"/>
  <c r="E358" i="4"/>
  <c r="D358" i="4"/>
  <c r="C358" i="4"/>
  <c r="G357" i="4"/>
  <c r="F357" i="4"/>
  <c r="E357" i="4"/>
  <c r="D357" i="4"/>
  <c r="C357" i="4"/>
  <c r="G356" i="4"/>
  <c r="F356" i="4"/>
  <c r="E356" i="4"/>
  <c r="D356" i="4"/>
  <c r="C356" i="4"/>
  <c r="G355" i="4"/>
  <c r="F355" i="4"/>
  <c r="E355" i="4"/>
  <c r="D355" i="4"/>
  <c r="C355" i="4"/>
  <c r="G354" i="4"/>
  <c r="F354" i="4"/>
  <c r="E354" i="4"/>
  <c r="D354" i="4"/>
  <c r="C354" i="4"/>
  <c r="G353" i="4"/>
  <c r="F353" i="4"/>
  <c r="E353" i="4"/>
  <c r="D353" i="4"/>
  <c r="C353" i="4"/>
  <c r="G352" i="4"/>
  <c r="F352" i="4"/>
  <c r="E352" i="4"/>
  <c r="D352" i="4"/>
  <c r="C352" i="4"/>
  <c r="G351" i="4"/>
  <c r="F351" i="4"/>
  <c r="E351" i="4"/>
  <c r="D351" i="4"/>
  <c r="C351" i="4"/>
  <c r="G350" i="4"/>
  <c r="F350" i="4"/>
  <c r="E350" i="4"/>
  <c r="D350" i="4"/>
  <c r="C350" i="4"/>
  <c r="G349" i="4"/>
  <c r="F349" i="4"/>
  <c r="E349" i="4"/>
  <c r="D349" i="4"/>
  <c r="C349" i="4"/>
  <c r="G348" i="4"/>
  <c r="F348" i="4"/>
  <c r="E348" i="4"/>
  <c r="D348" i="4"/>
  <c r="C348" i="4"/>
  <c r="G347" i="4"/>
  <c r="F347" i="4"/>
  <c r="E347" i="4"/>
  <c r="D347" i="4"/>
  <c r="C347" i="4"/>
  <c r="G346" i="4"/>
  <c r="F346" i="4"/>
  <c r="E346" i="4"/>
  <c r="D346" i="4"/>
  <c r="C346" i="4"/>
  <c r="G345" i="4"/>
  <c r="F345" i="4"/>
  <c r="E345" i="4"/>
  <c r="D345" i="4"/>
  <c r="C345" i="4"/>
  <c r="G344" i="4"/>
  <c r="F344" i="4"/>
  <c r="E344" i="4"/>
  <c r="D344" i="4"/>
  <c r="C344" i="4"/>
  <c r="G343" i="4"/>
  <c r="F343" i="4"/>
  <c r="E343" i="4"/>
  <c r="D343" i="4"/>
  <c r="C343" i="4"/>
  <c r="G342" i="4"/>
  <c r="F342" i="4"/>
  <c r="E342" i="4"/>
  <c r="D342" i="4"/>
  <c r="C342" i="4"/>
  <c r="G341" i="4"/>
  <c r="F341" i="4"/>
  <c r="E341" i="4"/>
  <c r="D341" i="4"/>
  <c r="C341" i="4"/>
  <c r="G340" i="4"/>
  <c r="F340" i="4"/>
  <c r="E340" i="4"/>
  <c r="D340" i="4"/>
  <c r="C340" i="4"/>
  <c r="G339" i="4"/>
  <c r="F339" i="4"/>
  <c r="E339" i="4"/>
  <c r="D339" i="4"/>
  <c r="C339" i="4"/>
  <c r="G338" i="4"/>
  <c r="F338" i="4"/>
  <c r="E338" i="4"/>
  <c r="D338" i="4"/>
  <c r="C338" i="4"/>
  <c r="G337" i="4"/>
  <c r="F337" i="4"/>
  <c r="E337" i="4"/>
  <c r="D337" i="4"/>
  <c r="C337" i="4"/>
  <c r="G336" i="4"/>
  <c r="F336" i="4"/>
  <c r="E336" i="4"/>
  <c r="D336" i="4"/>
  <c r="C336" i="4"/>
  <c r="G335" i="4"/>
  <c r="F335" i="4"/>
  <c r="E335" i="4"/>
  <c r="D335" i="4"/>
  <c r="C335" i="4"/>
  <c r="G334" i="4"/>
  <c r="F334" i="4"/>
  <c r="E334" i="4"/>
  <c r="D334" i="4"/>
  <c r="C334" i="4"/>
  <c r="G333" i="4"/>
  <c r="F333" i="4"/>
  <c r="E333" i="4"/>
  <c r="D333" i="4"/>
  <c r="C333" i="4"/>
  <c r="G332" i="4"/>
  <c r="F332" i="4"/>
  <c r="E332" i="4"/>
  <c r="D332" i="4"/>
  <c r="C332" i="4"/>
  <c r="G331" i="4"/>
  <c r="F331" i="4"/>
  <c r="E331" i="4"/>
  <c r="D331" i="4"/>
  <c r="C331" i="4"/>
  <c r="G330" i="4"/>
  <c r="F330" i="4"/>
  <c r="E330" i="4"/>
  <c r="D330" i="4"/>
  <c r="C330" i="4"/>
  <c r="G329" i="4"/>
  <c r="F329" i="4"/>
  <c r="E329" i="4"/>
  <c r="D329" i="4"/>
  <c r="C329" i="4"/>
  <c r="G328" i="4"/>
  <c r="F328" i="4"/>
  <c r="E328" i="4"/>
  <c r="D328" i="4"/>
  <c r="C328" i="4"/>
  <c r="G327" i="4"/>
  <c r="F327" i="4"/>
  <c r="E327" i="4"/>
  <c r="D327" i="4"/>
  <c r="C327" i="4"/>
  <c r="G326" i="4"/>
  <c r="F326" i="4"/>
  <c r="E326" i="4"/>
  <c r="D326" i="4"/>
  <c r="C326" i="4"/>
  <c r="G325" i="4"/>
  <c r="F325" i="4"/>
  <c r="E325" i="4"/>
  <c r="D325" i="4"/>
  <c r="C325" i="4"/>
  <c r="G324" i="4"/>
  <c r="F324" i="4"/>
  <c r="E324" i="4"/>
  <c r="D324" i="4"/>
  <c r="C324" i="4"/>
  <c r="G323" i="4"/>
  <c r="F323" i="4"/>
  <c r="E323" i="4"/>
  <c r="D323" i="4"/>
  <c r="C323" i="4"/>
  <c r="G322" i="4"/>
  <c r="F322" i="4"/>
  <c r="E322" i="4"/>
  <c r="D322" i="4"/>
  <c r="C322" i="4"/>
  <c r="G321" i="4"/>
  <c r="F321" i="4"/>
  <c r="E321" i="4"/>
  <c r="D321" i="4"/>
  <c r="C321" i="4"/>
  <c r="G320" i="4"/>
  <c r="F320" i="4"/>
  <c r="E320" i="4"/>
  <c r="D320" i="4"/>
  <c r="C320" i="4"/>
  <c r="G319" i="4"/>
  <c r="F319" i="4"/>
  <c r="E319" i="4"/>
  <c r="D319" i="4"/>
  <c r="C319" i="4"/>
  <c r="G318" i="4"/>
  <c r="F318" i="4"/>
  <c r="E318" i="4"/>
  <c r="D318" i="4"/>
  <c r="C318" i="4"/>
  <c r="G317" i="4"/>
  <c r="F317" i="4"/>
  <c r="E317" i="4"/>
  <c r="D317" i="4"/>
  <c r="C317" i="4"/>
  <c r="G316" i="4"/>
  <c r="F316" i="4"/>
  <c r="E316" i="4"/>
  <c r="D316" i="4"/>
  <c r="C316" i="4"/>
  <c r="G315" i="4"/>
  <c r="F315" i="4"/>
  <c r="E315" i="4"/>
  <c r="D315" i="4"/>
  <c r="C315" i="4"/>
  <c r="G314" i="4"/>
  <c r="F314" i="4"/>
  <c r="E314" i="4"/>
  <c r="D314" i="4"/>
  <c r="C314" i="4"/>
  <c r="G313" i="4"/>
  <c r="F313" i="4"/>
  <c r="E313" i="4"/>
  <c r="D313" i="4"/>
  <c r="C313" i="4"/>
  <c r="G312" i="4"/>
  <c r="F312" i="4"/>
  <c r="E312" i="4"/>
  <c r="D312" i="4"/>
  <c r="C312" i="4"/>
  <c r="G311" i="4"/>
  <c r="F311" i="4"/>
  <c r="E311" i="4"/>
  <c r="D311" i="4"/>
  <c r="C311" i="4"/>
  <c r="G310" i="4"/>
  <c r="F310" i="4"/>
  <c r="E310" i="4"/>
  <c r="D310" i="4"/>
  <c r="C310" i="4"/>
  <c r="G309" i="4"/>
  <c r="F309" i="4"/>
  <c r="E309" i="4"/>
  <c r="D309" i="4"/>
  <c r="C309" i="4"/>
  <c r="G308" i="4"/>
  <c r="F308" i="4"/>
  <c r="E308" i="4"/>
  <c r="D308" i="4"/>
  <c r="C308" i="4"/>
  <c r="G307" i="4"/>
  <c r="F307" i="4"/>
  <c r="E307" i="4"/>
  <c r="D307" i="4"/>
  <c r="C307" i="4"/>
  <c r="G306" i="4"/>
  <c r="F306" i="4"/>
  <c r="E306" i="4"/>
  <c r="D306" i="4"/>
  <c r="C306" i="4"/>
  <c r="G305" i="4"/>
  <c r="F305" i="4"/>
  <c r="E305" i="4"/>
  <c r="D305" i="4"/>
  <c r="C305" i="4"/>
  <c r="G304" i="4"/>
  <c r="F304" i="4"/>
  <c r="E304" i="4"/>
  <c r="D304" i="4"/>
  <c r="C304" i="4"/>
  <c r="G303" i="4"/>
  <c r="F303" i="4"/>
  <c r="E303" i="4"/>
  <c r="D303" i="4"/>
  <c r="C303" i="4"/>
  <c r="G302" i="4"/>
  <c r="F302" i="4"/>
  <c r="E302" i="4"/>
  <c r="D302" i="4"/>
  <c r="C302" i="4"/>
  <c r="G301" i="4"/>
  <c r="F301" i="4"/>
  <c r="E301" i="4"/>
  <c r="D301" i="4"/>
  <c r="C301" i="4"/>
  <c r="G300" i="4"/>
  <c r="F300" i="4"/>
  <c r="E300" i="4"/>
  <c r="D300" i="4"/>
  <c r="C300" i="4"/>
  <c r="G299" i="4"/>
  <c r="F299" i="4"/>
  <c r="E299" i="4"/>
  <c r="D299" i="4"/>
  <c r="C299" i="4"/>
  <c r="G298" i="4"/>
  <c r="F298" i="4"/>
  <c r="E298" i="4"/>
  <c r="D298" i="4"/>
  <c r="C298" i="4"/>
  <c r="G297" i="4"/>
  <c r="F297" i="4"/>
  <c r="E297" i="4"/>
  <c r="D297" i="4"/>
  <c r="C297" i="4"/>
  <c r="G296" i="4"/>
  <c r="F296" i="4"/>
  <c r="E296" i="4"/>
  <c r="D296" i="4"/>
  <c r="C296" i="4"/>
  <c r="G295" i="4"/>
  <c r="F295" i="4"/>
  <c r="E295" i="4"/>
  <c r="D295" i="4"/>
  <c r="C295" i="4"/>
  <c r="G294" i="4"/>
  <c r="F294" i="4"/>
  <c r="E294" i="4"/>
  <c r="D294" i="4"/>
  <c r="C294" i="4"/>
  <c r="G293" i="4"/>
  <c r="F293" i="4"/>
  <c r="E293" i="4"/>
  <c r="D293" i="4"/>
  <c r="C293" i="4"/>
  <c r="G292" i="4"/>
  <c r="F292" i="4"/>
  <c r="E292" i="4"/>
  <c r="D292" i="4"/>
  <c r="C292" i="4"/>
  <c r="G291" i="4"/>
  <c r="F291" i="4"/>
  <c r="E291" i="4"/>
  <c r="D291" i="4"/>
  <c r="C291" i="4"/>
  <c r="G290" i="4"/>
  <c r="F290" i="4"/>
  <c r="E290" i="4"/>
  <c r="D290" i="4"/>
  <c r="C290" i="4"/>
  <c r="G289" i="4"/>
  <c r="F289" i="4"/>
  <c r="E289" i="4"/>
  <c r="D289" i="4"/>
  <c r="C289" i="4"/>
  <c r="G288" i="4"/>
  <c r="F288" i="4"/>
  <c r="E288" i="4"/>
  <c r="D288" i="4"/>
  <c r="C288" i="4"/>
  <c r="G287" i="4"/>
  <c r="F287" i="4"/>
  <c r="E287" i="4"/>
  <c r="D287" i="4"/>
  <c r="C287" i="4"/>
  <c r="G286" i="4"/>
  <c r="F286" i="4"/>
  <c r="E286" i="4"/>
  <c r="D286" i="4"/>
  <c r="C286" i="4"/>
  <c r="G285" i="4"/>
  <c r="F285" i="4"/>
  <c r="E285" i="4"/>
  <c r="D285" i="4"/>
  <c r="C285" i="4"/>
  <c r="G284" i="4"/>
  <c r="F284" i="4"/>
  <c r="E284" i="4"/>
  <c r="D284" i="4"/>
  <c r="C284" i="4"/>
  <c r="G283" i="4"/>
  <c r="F283" i="4"/>
  <c r="E283" i="4"/>
  <c r="D283" i="4"/>
  <c r="C283" i="4"/>
  <c r="G282" i="4"/>
  <c r="F282" i="4"/>
  <c r="E282" i="4"/>
  <c r="D282" i="4"/>
  <c r="C282" i="4"/>
  <c r="G281" i="4"/>
  <c r="F281" i="4"/>
  <c r="E281" i="4"/>
  <c r="D281" i="4"/>
  <c r="C281" i="4"/>
  <c r="G280" i="4"/>
  <c r="F280" i="4"/>
  <c r="E280" i="4"/>
  <c r="D280" i="4"/>
  <c r="C280" i="4"/>
  <c r="G279" i="4"/>
  <c r="F279" i="4"/>
  <c r="E279" i="4"/>
  <c r="D279" i="4"/>
  <c r="C279" i="4"/>
  <c r="G278" i="4"/>
  <c r="F278" i="4"/>
  <c r="E278" i="4"/>
  <c r="D278" i="4"/>
  <c r="C278" i="4"/>
  <c r="G277" i="4"/>
  <c r="F277" i="4"/>
  <c r="E277" i="4"/>
  <c r="D277" i="4"/>
  <c r="C277" i="4"/>
  <c r="G276" i="4"/>
  <c r="F276" i="4"/>
  <c r="E276" i="4"/>
  <c r="D276" i="4"/>
  <c r="C276" i="4"/>
  <c r="G275" i="4"/>
  <c r="F275" i="4"/>
  <c r="E275" i="4"/>
  <c r="D275" i="4"/>
  <c r="C275" i="4"/>
  <c r="G274" i="4"/>
  <c r="F274" i="4"/>
  <c r="E274" i="4"/>
  <c r="D274" i="4"/>
  <c r="C274" i="4"/>
  <c r="G273" i="4"/>
  <c r="F273" i="4"/>
  <c r="E273" i="4"/>
  <c r="D273" i="4"/>
  <c r="C273" i="4"/>
  <c r="G272" i="4"/>
  <c r="F272" i="4"/>
  <c r="E272" i="4"/>
  <c r="D272" i="4"/>
  <c r="C272" i="4"/>
  <c r="G271" i="4"/>
  <c r="F271" i="4"/>
  <c r="E271" i="4"/>
  <c r="D271" i="4"/>
  <c r="C271" i="4"/>
  <c r="G270" i="4"/>
  <c r="F270" i="4"/>
  <c r="E270" i="4"/>
  <c r="D270" i="4"/>
  <c r="C270" i="4"/>
  <c r="G269" i="4"/>
  <c r="F269" i="4"/>
  <c r="E269" i="4"/>
  <c r="D269" i="4"/>
  <c r="C269" i="4"/>
  <c r="G268" i="4"/>
  <c r="F268" i="4"/>
  <c r="E268" i="4"/>
  <c r="D268" i="4"/>
  <c r="C268" i="4"/>
  <c r="G267" i="4"/>
  <c r="F267" i="4"/>
  <c r="E267" i="4"/>
  <c r="D267" i="4"/>
  <c r="C267" i="4"/>
  <c r="G266" i="4"/>
  <c r="F266" i="4"/>
  <c r="E266" i="4"/>
  <c r="D266" i="4"/>
  <c r="C266" i="4"/>
  <c r="G265" i="4"/>
  <c r="F265" i="4"/>
  <c r="E265" i="4"/>
  <c r="D265" i="4"/>
  <c r="C265" i="4"/>
  <c r="G264" i="4"/>
  <c r="F264" i="4"/>
  <c r="E264" i="4"/>
  <c r="D264" i="4"/>
  <c r="C264" i="4"/>
  <c r="G263" i="4"/>
  <c r="F263" i="4"/>
  <c r="E263" i="4"/>
  <c r="D263" i="4"/>
  <c r="C263" i="4"/>
  <c r="G262" i="4"/>
  <c r="F262" i="4"/>
  <c r="E262" i="4"/>
  <c r="D262" i="4"/>
  <c r="C262" i="4"/>
  <c r="G261" i="4"/>
  <c r="F261" i="4"/>
  <c r="E261" i="4"/>
  <c r="D261" i="4"/>
  <c r="C261" i="4"/>
  <c r="G260" i="4"/>
  <c r="F260" i="4"/>
  <c r="E260" i="4"/>
  <c r="D260" i="4"/>
  <c r="C260" i="4"/>
  <c r="G259" i="4"/>
  <c r="F259" i="4"/>
  <c r="E259" i="4"/>
  <c r="D259" i="4"/>
  <c r="C259" i="4"/>
  <c r="G258" i="4"/>
  <c r="F258" i="4"/>
  <c r="E258" i="4"/>
  <c r="D258" i="4"/>
  <c r="C258" i="4"/>
  <c r="G257" i="4"/>
  <c r="F257" i="4"/>
  <c r="E257" i="4"/>
  <c r="D257" i="4"/>
  <c r="C257" i="4"/>
  <c r="G256" i="4"/>
  <c r="F256" i="4"/>
  <c r="E256" i="4"/>
  <c r="D256" i="4"/>
  <c r="C256" i="4"/>
  <c r="G255" i="4"/>
  <c r="F255" i="4"/>
  <c r="E255" i="4"/>
  <c r="D255" i="4"/>
  <c r="C255" i="4"/>
  <c r="G254" i="4"/>
  <c r="F254" i="4"/>
  <c r="E254" i="4"/>
  <c r="D254" i="4"/>
  <c r="C254" i="4"/>
  <c r="G253" i="4"/>
  <c r="F253" i="4"/>
  <c r="E253" i="4"/>
  <c r="D253" i="4"/>
  <c r="C253" i="4"/>
  <c r="G252" i="4"/>
  <c r="F252" i="4"/>
  <c r="E252" i="4"/>
  <c r="D252" i="4"/>
  <c r="C252" i="4"/>
  <c r="G251" i="4"/>
  <c r="F251" i="4"/>
  <c r="E251" i="4"/>
  <c r="D251" i="4"/>
  <c r="C251" i="4"/>
  <c r="G250" i="4"/>
  <c r="F250" i="4"/>
  <c r="E250" i="4"/>
  <c r="D250" i="4"/>
  <c r="C250" i="4"/>
  <c r="G249" i="4"/>
  <c r="F249" i="4"/>
  <c r="E249" i="4"/>
  <c r="D249" i="4"/>
  <c r="C249" i="4"/>
  <c r="G248" i="4"/>
  <c r="F248" i="4"/>
  <c r="E248" i="4"/>
  <c r="D248" i="4"/>
  <c r="C248" i="4"/>
  <c r="G247" i="4"/>
  <c r="F247" i="4"/>
  <c r="E247" i="4"/>
  <c r="D247" i="4"/>
  <c r="C247" i="4"/>
  <c r="G246" i="4"/>
  <c r="F246" i="4"/>
  <c r="E246" i="4"/>
  <c r="D246" i="4"/>
  <c r="C246" i="4"/>
  <c r="G245" i="4"/>
  <c r="F245" i="4"/>
  <c r="E245" i="4"/>
  <c r="D245" i="4"/>
  <c r="C245" i="4"/>
  <c r="G244" i="4"/>
  <c r="F244" i="4"/>
  <c r="E244" i="4"/>
  <c r="D244" i="4"/>
  <c r="C244" i="4"/>
  <c r="G243" i="4"/>
  <c r="F243" i="4"/>
  <c r="E243" i="4"/>
  <c r="D243" i="4"/>
  <c r="C243" i="4"/>
  <c r="G242" i="4"/>
  <c r="F242" i="4"/>
  <c r="E242" i="4"/>
  <c r="D242" i="4"/>
  <c r="C242" i="4"/>
  <c r="G241" i="4"/>
  <c r="F241" i="4"/>
  <c r="E241" i="4"/>
  <c r="D241" i="4"/>
  <c r="C241" i="4"/>
  <c r="G240" i="4"/>
  <c r="F240" i="4"/>
  <c r="E240" i="4"/>
  <c r="D240" i="4"/>
  <c r="C240" i="4"/>
  <c r="G239" i="4"/>
  <c r="F239" i="4"/>
  <c r="E239" i="4"/>
  <c r="D239" i="4"/>
  <c r="C239" i="4"/>
  <c r="G238" i="4"/>
  <c r="F238" i="4"/>
  <c r="E238" i="4"/>
  <c r="D238" i="4"/>
  <c r="C238" i="4"/>
  <c r="G237" i="4"/>
  <c r="F237" i="4"/>
  <c r="E237" i="4"/>
  <c r="D237" i="4"/>
  <c r="C237" i="4"/>
  <c r="G236" i="4"/>
  <c r="F236" i="4"/>
  <c r="E236" i="4"/>
  <c r="D236" i="4"/>
  <c r="C236" i="4"/>
  <c r="G235" i="4"/>
  <c r="F235" i="4"/>
  <c r="E235" i="4"/>
  <c r="D235" i="4"/>
  <c r="C235" i="4"/>
  <c r="G234" i="4"/>
  <c r="F234" i="4"/>
  <c r="E234" i="4"/>
  <c r="D234" i="4"/>
  <c r="C234" i="4"/>
  <c r="G233" i="4"/>
  <c r="F233" i="4"/>
  <c r="E233" i="4"/>
  <c r="D233" i="4"/>
  <c r="C233" i="4"/>
  <c r="G232" i="4"/>
  <c r="F232" i="4"/>
  <c r="E232" i="4"/>
  <c r="D232" i="4"/>
  <c r="C232" i="4"/>
  <c r="G231" i="4"/>
  <c r="F231" i="4"/>
  <c r="E231" i="4"/>
  <c r="D231" i="4"/>
  <c r="C231" i="4"/>
  <c r="G230" i="4"/>
  <c r="F230" i="4"/>
  <c r="E230" i="4"/>
  <c r="D230" i="4"/>
  <c r="C230" i="4"/>
  <c r="G229" i="4"/>
  <c r="F229" i="4"/>
  <c r="E229" i="4"/>
  <c r="D229" i="4"/>
  <c r="C229" i="4"/>
  <c r="G228" i="4"/>
  <c r="F228" i="4"/>
  <c r="E228" i="4"/>
  <c r="D228" i="4"/>
  <c r="C228" i="4"/>
  <c r="G227" i="4"/>
  <c r="F227" i="4"/>
  <c r="E227" i="4"/>
  <c r="D227" i="4"/>
  <c r="C227" i="4"/>
  <c r="G226" i="4"/>
  <c r="F226" i="4"/>
  <c r="E226" i="4"/>
  <c r="D226" i="4"/>
  <c r="C226" i="4"/>
  <c r="G225" i="4"/>
  <c r="F225" i="4"/>
  <c r="E225" i="4"/>
  <c r="D225" i="4"/>
  <c r="C225" i="4"/>
  <c r="G224" i="4"/>
  <c r="F224" i="4"/>
  <c r="E224" i="4"/>
  <c r="D224" i="4"/>
  <c r="C224" i="4"/>
  <c r="G223" i="4"/>
  <c r="F223" i="4"/>
  <c r="E223" i="4"/>
  <c r="D223" i="4"/>
  <c r="C223" i="4"/>
  <c r="G222" i="4"/>
  <c r="F222" i="4"/>
  <c r="E222" i="4"/>
  <c r="D222" i="4"/>
  <c r="C222" i="4"/>
  <c r="G221" i="4"/>
  <c r="F221" i="4"/>
  <c r="E221" i="4"/>
  <c r="D221" i="4"/>
  <c r="C221" i="4"/>
  <c r="G220" i="4"/>
  <c r="F220" i="4"/>
  <c r="E220" i="4"/>
  <c r="D220" i="4"/>
  <c r="C220" i="4"/>
  <c r="G219" i="4"/>
  <c r="F219" i="4"/>
  <c r="E219" i="4"/>
  <c r="D219" i="4"/>
  <c r="C219" i="4"/>
  <c r="G218" i="4"/>
  <c r="F218" i="4"/>
  <c r="E218" i="4"/>
  <c r="D218" i="4"/>
  <c r="C218" i="4"/>
  <c r="G217" i="4"/>
  <c r="F217" i="4"/>
  <c r="E217" i="4"/>
  <c r="D217" i="4"/>
  <c r="C217" i="4"/>
  <c r="G216" i="4"/>
  <c r="F216" i="4"/>
  <c r="E216" i="4"/>
  <c r="D216" i="4"/>
  <c r="C216" i="4"/>
  <c r="G215" i="4"/>
  <c r="F215" i="4"/>
  <c r="E215" i="4"/>
  <c r="D215" i="4"/>
  <c r="C215" i="4"/>
  <c r="G214" i="4"/>
  <c r="F214" i="4"/>
  <c r="E214" i="4"/>
  <c r="D214" i="4"/>
  <c r="C214" i="4"/>
  <c r="G213" i="4"/>
  <c r="F213" i="4"/>
  <c r="E213" i="4"/>
  <c r="D213" i="4"/>
  <c r="C213" i="4"/>
  <c r="G212" i="4"/>
  <c r="F212" i="4"/>
  <c r="E212" i="4"/>
  <c r="D212" i="4"/>
  <c r="C212" i="4"/>
  <c r="G211" i="4"/>
  <c r="F211" i="4"/>
  <c r="E211" i="4"/>
  <c r="D211" i="4"/>
  <c r="C211" i="4"/>
  <c r="G210" i="4"/>
  <c r="F210" i="4"/>
  <c r="E210" i="4"/>
  <c r="D210" i="4"/>
  <c r="C210" i="4"/>
  <c r="G209" i="4"/>
  <c r="F209" i="4"/>
  <c r="E209" i="4"/>
  <c r="D209" i="4"/>
  <c r="C209" i="4"/>
  <c r="G208" i="4"/>
  <c r="F208" i="4"/>
  <c r="E208" i="4"/>
  <c r="D208" i="4"/>
  <c r="C208" i="4"/>
  <c r="G207" i="4"/>
  <c r="F207" i="4"/>
  <c r="E207" i="4"/>
  <c r="D207" i="4"/>
  <c r="C207" i="4"/>
  <c r="G206" i="4"/>
  <c r="F206" i="4"/>
  <c r="E206" i="4"/>
  <c r="D206" i="4"/>
  <c r="C206" i="4"/>
  <c r="G205" i="4"/>
  <c r="F205" i="4"/>
  <c r="E205" i="4"/>
  <c r="D205" i="4"/>
  <c r="C205" i="4"/>
  <c r="G204" i="4"/>
  <c r="F204" i="4"/>
  <c r="E204" i="4"/>
  <c r="D204" i="4"/>
  <c r="C204" i="4"/>
  <c r="G203" i="4"/>
  <c r="F203" i="4"/>
  <c r="E203" i="4"/>
  <c r="D203" i="4"/>
  <c r="C203" i="4"/>
  <c r="G202" i="4"/>
  <c r="F202" i="4"/>
  <c r="E202" i="4"/>
  <c r="D202" i="4"/>
  <c r="C202" i="4"/>
  <c r="G201" i="4"/>
  <c r="F201" i="4"/>
  <c r="E201" i="4"/>
  <c r="D201" i="4"/>
  <c r="C201" i="4"/>
  <c r="G200" i="4"/>
  <c r="F200" i="4"/>
  <c r="E200" i="4"/>
  <c r="D200" i="4"/>
  <c r="C200" i="4"/>
  <c r="G199" i="4"/>
  <c r="F199" i="4"/>
  <c r="E199" i="4"/>
  <c r="D199" i="4"/>
  <c r="C199" i="4"/>
  <c r="G198" i="4"/>
  <c r="F198" i="4"/>
  <c r="E198" i="4"/>
  <c r="D198" i="4"/>
  <c r="C198" i="4"/>
  <c r="G197" i="4"/>
  <c r="F197" i="4"/>
  <c r="E197" i="4"/>
  <c r="D197" i="4"/>
  <c r="C197" i="4"/>
  <c r="G196" i="4"/>
  <c r="F196" i="4"/>
  <c r="E196" i="4"/>
  <c r="D196" i="4"/>
  <c r="C196" i="4"/>
  <c r="G195" i="4"/>
  <c r="F195" i="4"/>
  <c r="E195" i="4"/>
  <c r="D195" i="4"/>
  <c r="C195" i="4"/>
  <c r="G194" i="4"/>
  <c r="F194" i="4"/>
  <c r="E194" i="4"/>
  <c r="D194" i="4"/>
  <c r="C194" i="4"/>
  <c r="G193" i="4"/>
  <c r="F193" i="4"/>
  <c r="E193" i="4"/>
  <c r="D193" i="4"/>
  <c r="C193" i="4"/>
  <c r="G192" i="4"/>
  <c r="F192" i="4"/>
  <c r="E192" i="4"/>
  <c r="D192" i="4"/>
  <c r="C192" i="4"/>
  <c r="G191" i="4"/>
  <c r="F191" i="4"/>
  <c r="E191" i="4"/>
  <c r="D191" i="4"/>
  <c r="C191" i="4"/>
  <c r="G190" i="4"/>
  <c r="F190" i="4"/>
  <c r="E190" i="4"/>
  <c r="D190" i="4"/>
  <c r="C190" i="4"/>
  <c r="G189" i="4"/>
  <c r="F189" i="4"/>
  <c r="E189" i="4"/>
  <c r="D189" i="4"/>
  <c r="C189" i="4"/>
  <c r="G188" i="4"/>
  <c r="F188" i="4"/>
  <c r="E188" i="4"/>
  <c r="D188" i="4"/>
  <c r="C188" i="4"/>
  <c r="G187" i="4"/>
  <c r="F187" i="4"/>
  <c r="E187" i="4"/>
  <c r="D187" i="4"/>
  <c r="C187" i="4"/>
  <c r="G186" i="4"/>
  <c r="F186" i="4"/>
  <c r="E186" i="4"/>
  <c r="D186" i="4"/>
  <c r="C186" i="4"/>
  <c r="G185" i="4"/>
  <c r="F185" i="4"/>
  <c r="E185" i="4"/>
  <c r="D185" i="4"/>
  <c r="C185" i="4"/>
  <c r="G184" i="4"/>
  <c r="F184" i="4"/>
  <c r="E184" i="4"/>
  <c r="D184" i="4"/>
  <c r="C184" i="4"/>
  <c r="G183" i="4"/>
  <c r="F183" i="4"/>
  <c r="E183" i="4"/>
  <c r="D183" i="4"/>
  <c r="C183" i="4"/>
  <c r="G182" i="4"/>
  <c r="F182" i="4"/>
  <c r="E182" i="4"/>
  <c r="D182" i="4"/>
  <c r="C182" i="4"/>
  <c r="G181" i="4"/>
  <c r="F181" i="4"/>
  <c r="E181" i="4"/>
  <c r="D181" i="4"/>
  <c r="C181" i="4"/>
  <c r="G180" i="4"/>
  <c r="F180" i="4"/>
  <c r="E180" i="4"/>
  <c r="D180" i="4"/>
  <c r="C180" i="4"/>
  <c r="G179" i="4"/>
  <c r="F179" i="4"/>
  <c r="E179" i="4"/>
  <c r="D179" i="4"/>
  <c r="C179" i="4"/>
  <c r="G178" i="4"/>
  <c r="F178" i="4"/>
  <c r="E178" i="4"/>
  <c r="D178" i="4"/>
  <c r="C178" i="4"/>
  <c r="G177" i="4"/>
  <c r="F177" i="4"/>
  <c r="E177" i="4"/>
  <c r="D177" i="4"/>
  <c r="C177" i="4"/>
  <c r="G176" i="4"/>
  <c r="F176" i="4"/>
  <c r="E176" i="4"/>
  <c r="D176" i="4"/>
  <c r="C176" i="4"/>
  <c r="G175" i="4"/>
  <c r="F175" i="4"/>
  <c r="E175" i="4"/>
  <c r="D175" i="4"/>
  <c r="C175" i="4"/>
  <c r="G174" i="4"/>
  <c r="F174" i="4"/>
  <c r="E174" i="4"/>
  <c r="D174" i="4"/>
  <c r="C174" i="4"/>
  <c r="G173" i="4"/>
  <c r="F173" i="4"/>
  <c r="E173" i="4"/>
  <c r="D173" i="4"/>
  <c r="C173" i="4"/>
  <c r="G172" i="4"/>
  <c r="F172" i="4"/>
  <c r="E172" i="4"/>
  <c r="D172" i="4"/>
  <c r="C172" i="4"/>
  <c r="G171" i="4"/>
  <c r="F171" i="4"/>
  <c r="E171" i="4"/>
  <c r="D171" i="4"/>
  <c r="C171" i="4"/>
  <c r="G170" i="4"/>
  <c r="F170" i="4"/>
  <c r="E170" i="4"/>
  <c r="D170" i="4"/>
  <c r="C170" i="4"/>
  <c r="G169" i="4"/>
  <c r="F169" i="4"/>
  <c r="E169" i="4"/>
  <c r="D169" i="4"/>
  <c r="C169" i="4"/>
  <c r="G168" i="4"/>
  <c r="F168" i="4"/>
  <c r="E168" i="4"/>
  <c r="D168" i="4"/>
  <c r="C168" i="4"/>
  <c r="G167" i="4"/>
  <c r="F167" i="4"/>
  <c r="E167" i="4"/>
  <c r="D167" i="4"/>
  <c r="C167" i="4"/>
  <c r="G166" i="4"/>
  <c r="F166" i="4"/>
  <c r="E166" i="4"/>
  <c r="D166" i="4"/>
  <c r="C166" i="4"/>
  <c r="G165" i="4"/>
  <c r="F165" i="4"/>
  <c r="E165" i="4"/>
  <c r="D165" i="4"/>
  <c r="C165" i="4"/>
  <c r="G164" i="4"/>
  <c r="F164" i="4"/>
  <c r="E164" i="4"/>
  <c r="D164" i="4"/>
  <c r="C164" i="4"/>
  <c r="G163" i="4"/>
  <c r="F163" i="4"/>
  <c r="E163" i="4"/>
  <c r="D163" i="4"/>
  <c r="C163" i="4"/>
  <c r="G162" i="4"/>
  <c r="F162" i="4"/>
  <c r="E162" i="4"/>
  <c r="D162" i="4"/>
  <c r="C162" i="4"/>
  <c r="G161" i="4"/>
  <c r="F161" i="4"/>
  <c r="E161" i="4"/>
  <c r="D161" i="4"/>
  <c r="C161" i="4"/>
  <c r="G160" i="4"/>
  <c r="F160" i="4"/>
  <c r="E160" i="4"/>
  <c r="D160" i="4"/>
  <c r="C160" i="4"/>
  <c r="G159" i="4"/>
  <c r="F159" i="4"/>
  <c r="E159" i="4"/>
  <c r="D159" i="4"/>
  <c r="C159" i="4"/>
  <c r="G158" i="4"/>
  <c r="F158" i="4"/>
  <c r="E158" i="4"/>
  <c r="D158" i="4"/>
  <c r="C158" i="4"/>
  <c r="G157" i="4"/>
  <c r="F157" i="4"/>
  <c r="E157" i="4"/>
  <c r="D157" i="4"/>
  <c r="C157" i="4"/>
  <c r="G156" i="4"/>
  <c r="F156" i="4"/>
  <c r="E156" i="4"/>
  <c r="D156" i="4"/>
  <c r="C156" i="4"/>
  <c r="G155" i="4"/>
  <c r="F155" i="4"/>
  <c r="E155" i="4"/>
  <c r="D155" i="4"/>
  <c r="C155" i="4"/>
  <c r="G154" i="4"/>
  <c r="F154" i="4"/>
  <c r="E154" i="4"/>
  <c r="D154" i="4"/>
  <c r="C154" i="4"/>
  <c r="G153" i="4"/>
  <c r="F153" i="4"/>
  <c r="E153" i="4"/>
  <c r="D153" i="4"/>
  <c r="C153" i="4"/>
  <c r="G152" i="4"/>
  <c r="F152" i="4"/>
  <c r="E152" i="4"/>
  <c r="D152" i="4"/>
  <c r="C152" i="4"/>
  <c r="G151" i="4"/>
  <c r="F151" i="4"/>
  <c r="E151" i="4"/>
  <c r="D151" i="4"/>
  <c r="C151" i="4"/>
  <c r="G150" i="4"/>
  <c r="F150" i="4"/>
  <c r="E150" i="4"/>
  <c r="D150" i="4"/>
  <c r="C150" i="4"/>
  <c r="G149" i="4"/>
  <c r="F149" i="4"/>
  <c r="E149" i="4"/>
  <c r="D149" i="4"/>
  <c r="C149" i="4"/>
  <c r="G148" i="4"/>
  <c r="F148" i="4"/>
  <c r="E148" i="4"/>
  <c r="D148" i="4"/>
  <c r="C148" i="4"/>
  <c r="G147" i="4"/>
  <c r="F147" i="4"/>
  <c r="E147" i="4"/>
  <c r="D147" i="4"/>
  <c r="C147" i="4"/>
  <c r="G146" i="4"/>
  <c r="F146" i="4"/>
  <c r="E146" i="4"/>
  <c r="D146" i="4"/>
  <c r="C146" i="4"/>
  <c r="G145" i="4"/>
  <c r="F145" i="4"/>
  <c r="E145" i="4"/>
  <c r="D145" i="4"/>
  <c r="C145" i="4"/>
  <c r="G144" i="4"/>
  <c r="F144" i="4"/>
  <c r="E144" i="4"/>
  <c r="D144" i="4"/>
  <c r="C144" i="4"/>
  <c r="G143" i="4"/>
  <c r="F143" i="4"/>
  <c r="E143" i="4"/>
  <c r="D143" i="4"/>
  <c r="C143" i="4"/>
  <c r="G142" i="4"/>
  <c r="F142" i="4"/>
  <c r="E142" i="4"/>
  <c r="D142" i="4"/>
  <c r="C142" i="4"/>
  <c r="G141" i="4"/>
  <c r="F141" i="4"/>
  <c r="E141" i="4"/>
  <c r="D141" i="4"/>
  <c r="C141" i="4"/>
  <c r="G140" i="4"/>
  <c r="F140" i="4"/>
  <c r="E140" i="4"/>
  <c r="D140" i="4"/>
  <c r="C140" i="4"/>
  <c r="G139" i="4"/>
  <c r="F139" i="4"/>
  <c r="E139" i="4"/>
  <c r="D139" i="4"/>
  <c r="C139" i="4"/>
  <c r="G138" i="4"/>
  <c r="F138" i="4"/>
  <c r="E138" i="4"/>
  <c r="D138" i="4"/>
  <c r="C138" i="4"/>
  <c r="G137" i="4"/>
  <c r="F137" i="4"/>
  <c r="E137" i="4"/>
  <c r="D137" i="4"/>
  <c r="C137" i="4"/>
  <c r="G136" i="4"/>
  <c r="F136" i="4"/>
  <c r="E136" i="4"/>
  <c r="D136" i="4"/>
  <c r="C136" i="4"/>
  <c r="G135" i="4"/>
  <c r="F135" i="4"/>
  <c r="E135" i="4"/>
  <c r="D135" i="4"/>
  <c r="C135" i="4"/>
  <c r="G134" i="4"/>
  <c r="F134" i="4"/>
  <c r="E134" i="4"/>
  <c r="D134" i="4"/>
  <c r="C134" i="4"/>
  <c r="G133" i="4"/>
  <c r="F133" i="4"/>
  <c r="E133" i="4"/>
  <c r="D133" i="4"/>
  <c r="C133" i="4"/>
  <c r="G132" i="4"/>
  <c r="F132" i="4"/>
  <c r="E132" i="4"/>
  <c r="D132" i="4"/>
  <c r="C132" i="4"/>
  <c r="G131" i="4"/>
  <c r="F131" i="4"/>
  <c r="E131" i="4"/>
  <c r="D131" i="4"/>
  <c r="C131" i="4"/>
  <c r="G130" i="4"/>
  <c r="F130" i="4"/>
  <c r="E130" i="4"/>
  <c r="D130" i="4"/>
  <c r="C130" i="4"/>
  <c r="G129" i="4"/>
  <c r="F129" i="4"/>
  <c r="E129" i="4"/>
  <c r="D129" i="4"/>
  <c r="C129" i="4"/>
  <c r="G128" i="4"/>
  <c r="F128" i="4"/>
  <c r="E128" i="4"/>
  <c r="D128" i="4"/>
  <c r="C128" i="4"/>
  <c r="G127" i="4"/>
  <c r="F127" i="4"/>
  <c r="E127" i="4"/>
  <c r="D127" i="4"/>
  <c r="C127" i="4"/>
  <c r="G126" i="4"/>
  <c r="F126" i="4"/>
  <c r="E126" i="4"/>
  <c r="D126" i="4"/>
  <c r="C126" i="4"/>
  <c r="G125" i="4"/>
  <c r="F125" i="4"/>
  <c r="E125" i="4"/>
  <c r="D125" i="4"/>
  <c r="C125" i="4"/>
  <c r="G124" i="4"/>
  <c r="F124" i="4"/>
  <c r="E124" i="4"/>
  <c r="D124" i="4"/>
  <c r="C124" i="4"/>
  <c r="G123" i="4"/>
  <c r="F123" i="4"/>
  <c r="E123" i="4"/>
  <c r="D123" i="4"/>
  <c r="C123" i="4"/>
  <c r="G122" i="4"/>
  <c r="F122" i="4"/>
  <c r="E122" i="4"/>
  <c r="D122" i="4"/>
  <c r="C122" i="4"/>
  <c r="G121" i="4"/>
  <c r="F121" i="4"/>
  <c r="E121" i="4"/>
  <c r="D121" i="4"/>
  <c r="C121" i="4"/>
  <c r="G120" i="4"/>
  <c r="F120" i="4"/>
  <c r="E120" i="4"/>
  <c r="D120" i="4"/>
  <c r="C120" i="4"/>
  <c r="G119" i="4"/>
  <c r="F119" i="4"/>
  <c r="E119" i="4"/>
  <c r="D119" i="4"/>
  <c r="C119" i="4"/>
  <c r="G118" i="4"/>
  <c r="F118" i="4"/>
  <c r="E118" i="4"/>
  <c r="D118" i="4"/>
  <c r="C118" i="4"/>
  <c r="G117" i="4"/>
  <c r="F117" i="4"/>
  <c r="E117" i="4"/>
  <c r="D117" i="4"/>
  <c r="C117" i="4"/>
  <c r="G116" i="4"/>
  <c r="F116" i="4"/>
  <c r="E116" i="4"/>
  <c r="D116" i="4"/>
  <c r="C116" i="4"/>
  <c r="G115" i="4"/>
  <c r="F115" i="4"/>
  <c r="E115" i="4"/>
  <c r="D115" i="4"/>
  <c r="C115" i="4"/>
  <c r="G114" i="4"/>
  <c r="F114" i="4"/>
  <c r="E114" i="4"/>
  <c r="D114" i="4"/>
  <c r="C114" i="4"/>
  <c r="G113" i="4"/>
  <c r="F113" i="4"/>
  <c r="E113" i="4"/>
  <c r="D113" i="4"/>
  <c r="C113" i="4"/>
  <c r="G112" i="4"/>
  <c r="F112" i="4"/>
  <c r="E112" i="4"/>
  <c r="D112" i="4"/>
  <c r="C112" i="4"/>
  <c r="G111" i="4"/>
  <c r="F111" i="4"/>
  <c r="E111" i="4"/>
  <c r="D111" i="4"/>
  <c r="C111" i="4"/>
  <c r="G110" i="4"/>
  <c r="F110" i="4"/>
  <c r="E110" i="4"/>
  <c r="D110" i="4"/>
  <c r="C110" i="4"/>
  <c r="G109" i="4"/>
  <c r="F109" i="4"/>
  <c r="E109" i="4"/>
  <c r="D109" i="4"/>
  <c r="C109" i="4"/>
  <c r="G108" i="4"/>
  <c r="F108" i="4"/>
  <c r="E108" i="4"/>
  <c r="D108" i="4"/>
  <c r="C108" i="4"/>
  <c r="G107" i="4"/>
  <c r="F107" i="4"/>
  <c r="E107" i="4"/>
  <c r="D107" i="4"/>
  <c r="C107" i="4"/>
  <c r="G106" i="4"/>
  <c r="F106" i="4"/>
  <c r="E106" i="4"/>
  <c r="D106" i="4"/>
  <c r="C106" i="4"/>
  <c r="G105" i="4"/>
  <c r="F105" i="4"/>
  <c r="E105" i="4"/>
  <c r="D105" i="4"/>
  <c r="C105" i="4"/>
  <c r="G104" i="4"/>
  <c r="F104" i="4"/>
  <c r="E104" i="4"/>
  <c r="D104" i="4"/>
  <c r="C104" i="4"/>
  <c r="G103" i="4"/>
  <c r="F103" i="4"/>
  <c r="E103" i="4"/>
  <c r="D103" i="4"/>
  <c r="C103" i="4"/>
  <c r="G102" i="4"/>
  <c r="F102" i="4"/>
  <c r="E102" i="4"/>
  <c r="D102" i="4"/>
  <c r="C102" i="4"/>
  <c r="G101" i="4"/>
  <c r="F101" i="4"/>
  <c r="E101" i="4"/>
  <c r="D101" i="4"/>
  <c r="C101" i="4"/>
  <c r="G100" i="4"/>
  <c r="F100" i="4"/>
  <c r="E100" i="4"/>
  <c r="D100" i="4"/>
  <c r="C100" i="4"/>
  <c r="G99" i="4"/>
  <c r="F99" i="4"/>
  <c r="E99" i="4"/>
  <c r="D99" i="4"/>
  <c r="C99" i="4"/>
  <c r="G98" i="4"/>
  <c r="F98" i="4"/>
  <c r="E98" i="4"/>
  <c r="D98" i="4"/>
  <c r="C98" i="4"/>
  <c r="G97" i="4"/>
  <c r="F97" i="4"/>
  <c r="E97" i="4"/>
  <c r="D97" i="4"/>
  <c r="C97" i="4"/>
  <c r="G96" i="4"/>
  <c r="F96" i="4"/>
  <c r="E96" i="4"/>
  <c r="D96" i="4"/>
  <c r="C96" i="4"/>
  <c r="G95" i="4"/>
  <c r="F95" i="4"/>
  <c r="E95" i="4"/>
  <c r="D95" i="4"/>
  <c r="C95" i="4"/>
  <c r="G94" i="4"/>
  <c r="F94" i="4"/>
  <c r="E94" i="4"/>
  <c r="D94" i="4"/>
  <c r="C94" i="4"/>
  <c r="G93" i="4"/>
  <c r="F93" i="4"/>
  <c r="E93" i="4"/>
  <c r="D93" i="4"/>
  <c r="C93" i="4"/>
  <c r="G92" i="4"/>
  <c r="F92" i="4"/>
  <c r="E92" i="4"/>
  <c r="D92" i="4"/>
  <c r="C92" i="4"/>
  <c r="G91" i="4"/>
  <c r="F91" i="4"/>
  <c r="E91" i="4"/>
  <c r="D91" i="4"/>
  <c r="C91" i="4"/>
  <c r="G90" i="4"/>
  <c r="F90" i="4"/>
  <c r="E90" i="4"/>
  <c r="D90" i="4"/>
  <c r="C90" i="4"/>
  <c r="G89" i="4"/>
  <c r="F89" i="4"/>
  <c r="E89" i="4"/>
  <c r="D89" i="4"/>
  <c r="C89" i="4"/>
  <c r="G88" i="4"/>
  <c r="F88" i="4"/>
  <c r="E88" i="4"/>
  <c r="D88" i="4"/>
  <c r="C88" i="4"/>
  <c r="G87" i="4"/>
  <c r="F87" i="4"/>
  <c r="E87" i="4"/>
  <c r="D87" i="4"/>
  <c r="C87" i="4"/>
  <c r="G86" i="4"/>
  <c r="F86" i="4"/>
  <c r="E86" i="4"/>
  <c r="D86" i="4"/>
  <c r="C86" i="4"/>
  <c r="G85" i="4"/>
  <c r="F85" i="4"/>
  <c r="E85" i="4"/>
  <c r="D85" i="4"/>
  <c r="C85" i="4"/>
  <c r="G84" i="4"/>
  <c r="F84" i="4"/>
  <c r="E84" i="4"/>
  <c r="D84" i="4"/>
  <c r="C84" i="4"/>
  <c r="G83" i="4"/>
  <c r="F83" i="4"/>
  <c r="E83" i="4"/>
  <c r="D83" i="4"/>
  <c r="C83" i="4"/>
  <c r="G82" i="4"/>
  <c r="F82" i="4"/>
  <c r="E82" i="4"/>
  <c r="D82" i="4"/>
  <c r="C82" i="4"/>
  <c r="G81" i="4"/>
  <c r="F81" i="4"/>
  <c r="E81" i="4"/>
  <c r="D81" i="4"/>
  <c r="C81" i="4"/>
  <c r="G80" i="4"/>
  <c r="F80" i="4"/>
  <c r="E80" i="4"/>
  <c r="D80" i="4"/>
  <c r="C80" i="4"/>
  <c r="G79" i="4"/>
  <c r="F79" i="4"/>
  <c r="E79" i="4"/>
  <c r="D79" i="4"/>
  <c r="C79" i="4"/>
  <c r="G78" i="4"/>
  <c r="F78" i="4"/>
  <c r="E78" i="4"/>
  <c r="D78" i="4"/>
  <c r="C78" i="4"/>
  <c r="G77" i="4"/>
  <c r="F77" i="4"/>
  <c r="E77" i="4"/>
  <c r="D77" i="4"/>
  <c r="C77" i="4"/>
  <c r="G76" i="4"/>
  <c r="F76" i="4"/>
  <c r="E76" i="4"/>
  <c r="D76" i="4"/>
  <c r="C76" i="4"/>
  <c r="G75" i="4"/>
  <c r="F75" i="4"/>
  <c r="E75" i="4"/>
  <c r="D75" i="4"/>
  <c r="C75" i="4"/>
  <c r="G74" i="4"/>
  <c r="F74" i="4"/>
  <c r="E74" i="4"/>
  <c r="D74" i="4"/>
  <c r="C74" i="4"/>
  <c r="G73" i="4"/>
  <c r="F73" i="4"/>
  <c r="E73" i="4"/>
  <c r="D73" i="4"/>
  <c r="C73" i="4"/>
  <c r="G72" i="4"/>
  <c r="F72" i="4"/>
  <c r="E72" i="4"/>
  <c r="D72" i="4"/>
  <c r="C72" i="4"/>
  <c r="G71" i="4"/>
  <c r="F71" i="4"/>
  <c r="E71" i="4"/>
  <c r="D71" i="4"/>
  <c r="C71" i="4"/>
  <c r="G70" i="4"/>
  <c r="F70" i="4"/>
  <c r="E70" i="4"/>
  <c r="D70" i="4"/>
  <c r="C70" i="4"/>
  <c r="G69" i="4"/>
  <c r="F69" i="4"/>
  <c r="E69" i="4"/>
  <c r="D69" i="4"/>
  <c r="C69" i="4"/>
  <c r="G68" i="4"/>
  <c r="F68" i="4"/>
  <c r="E68" i="4"/>
  <c r="D68" i="4"/>
  <c r="C68" i="4"/>
  <c r="G67" i="4"/>
  <c r="F67" i="4"/>
  <c r="E67" i="4"/>
  <c r="D67" i="4"/>
  <c r="C67" i="4"/>
  <c r="G66" i="4"/>
  <c r="F66" i="4"/>
  <c r="E66" i="4"/>
  <c r="D66" i="4"/>
  <c r="C66" i="4"/>
  <c r="G65" i="4"/>
  <c r="F65" i="4"/>
  <c r="E65" i="4"/>
  <c r="D65" i="4"/>
  <c r="C65" i="4"/>
  <c r="G64" i="4"/>
  <c r="F64" i="4"/>
  <c r="E64" i="4"/>
  <c r="D64" i="4"/>
  <c r="C64" i="4"/>
  <c r="G63" i="4"/>
  <c r="F63" i="4"/>
  <c r="E63" i="4"/>
  <c r="D63" i="4"/>
  <c r="C63" i="4"/>
  <c r="G62" i="4"/>
  <c r="F62" i="4"/>
  <c r="E62" i="4"/>
  <c r="D62" i="4"/>
  <c r="C62" i="4"/>
  <c r="G61" i="4"/>
  <c r="F61" i="4"/>
  <c r="E61" i="4"/>
  <c r="D61" i="4"/>
  <c r="C61" i="4"/>
  <c r="G60" i="4"/>
  <c r="F60" i="4"/>
  <c r="E60" i="4"/>
  <c r="D60" i="4"/>
  <c r="C60" i="4"/>
  <c r="G59" i="4"/>
  <c r="F59" i="4"/>
  <c r="E59" i="4"/>
  <c r="D59" i="4"/>
  <c r="C59" i="4"/>
  <c r="G58" i="4"/>
  <c r="F58" i="4"/>
  <c r="E58" i="4"/>
  <c r="D58" i="4"/>
  <c r="C58" i="4"/>
  <c r="G57" i="4"/>
  <c r="F57" i="4"/>
  <c r="E57" i="4"/>
  <c r="D57" i="4"/>
  <c r="C57" i="4"/>
  <c r="G56" i="4"/>
  <c r="F56" i="4"/>
  <c r="E56" i="4"/>
  <c r="D56" i="4"/>
  <c r="C56" i="4"/>
  <c r="G55" i="4"/>
  <c r="F55" i="4"/>
  <c r="E55" i="4"/>
  <c r="D55" i="4"/>
  <c r="C55" i="4"/>
  <c r="G54" i="4"/>
  <c r="F54" i="4"/>
  <c r="E54" i="4"/>
  <c r="D54" i="4"/>
  <c r="C54" i="4"/>
  <c r="G53" i="4"/>
  <c r="F53" i="4"/>
  <c r="E53" i="4"/>
  <c r="D53" i="4"/>
  <c r="C53" i="4"/>
  <c r="G52" i="4"/>
  <c r="F52" i="4"/>
  <c r="E52" i="4"/>
  <c r="D52" i="4"/>
  <c r="C52" i="4"/>
  <c r="G51" i="4"/>
  <c r="F51" i="4"/>
  <c r="E51" i="4"/>
  <c r="D51" i="4"/>
  <c r="C51" i="4"/>
  <c r="G50" i="4"/>
  <c r="F50" i="4"/>
  <c r="E50" i="4"/>
  <c r="D50" i="4"/>
  <c r="C50" i="4"/>
  <c r="G49" i="4"/>
  <c r="F49" i="4"/>
  <c r="E49" i="4"/>
  <c r="D49" i="4"/>
  <c r="C49" i="4"/>
  <c r="G48" i="4"/>
  <c r="F48" i="4"/>
  <c r="E48" i="4"/>
  <c r="D48" i="4"/>
  <c r="C48" i="4"/>
  <c r="G47" i="4"/>
  <c r="F47" i="4"/>
  <c r="E47" i="4"/>
  <c r="D47" i="4"/>
  <c r="C47" i="4"/>
  <c r="G46" i="4"/>
  <c r="F46" i="4"/>
  <c r="E46" i="4"/>
  <c r="D46" i="4"/>
  <c r="C46" i="4"/>
  <c r="G45" i="4"/>
  <c r="F45" i="4"/>
  <c r="E45" i="4"/>
  <c r="D45" i="4"/>
  <c r="C45" i="4"/>
  <c r="G44" i="4"/>
  <c r="F44" i="4"/>
  <c r="E44" i="4"/>
  <c r="D44" i="4"/>
  <c r="C44" i="4"/>
  <c r="G43" i="4"/>
  <c r="F43" i="4"/>
  <c r="E43" i="4"/>
  <c r="D43" i="4"/>
  <c r="C43" i="4"/>
  <c r="G42" i="4"/>
  <c r="F42" i="4"/>
  <c r="E42" i="4"/>
  <c r="D42" i="4"/>
  <c r="C42" i="4"/>
  <c r="G41" i="4"/>
  <c r="F41" i="4"/>
  <c r="E41" i="4"/>
  <c r="D41" i="4"/>
  <c r="C41" i="4"/>
  <c r="G40" i="4"/>
  <c r="F40" i="4"/>
  <c r="E40" i="4"/>
  <c r="D40" i="4"/>
  <c r="C40" i="4"/>
  <c r="G39" i="4"/>
  <c r="F39" i="4"/>
  <c r="E39" i="4"/>
  <c r="D39" i="4"/>
  <c r="C39" i="4"/>
  <c r="G38" i="4"/>
  <c r="F38" i="4"/>
  <c r="E38" i="4"/>
  <c r="D38" i="4"/>
  <c r="C38" i="4"/>
  <c r="G37" i="4"/>
  <c r="F37" i="4"/>
  <c r="E37" i="4"/>
  <c r="D37" i="4"/>
  <c r="C37" i="4"/>
  <c r="G36" i="4"/>
  <c r="F36" i="4"/>
  <c r="E36" i="4"/>
  <c r="D36" i="4"/>
  <c r="C36" i="4"/>
  <c r="G35" i="4"/>
  <c r="F35" i="4"/>
  <c r="E35" i="4"/>
  <c r="D35" i="4"/>
  <c r="C35" i="4"/>
  <c r="G34" i="4"/>
  <c r="F34" i="4"/>
  <c r="E34" i="4"/>
  <c r="D34" i="4"/>
  <c r="C34" i="4"/>
  <c r="G33" i="4"/>
  <c r="F33" i="4"/>
  <c r="E33" i="4"/>
  <c r="D33" i="4"/>
  <c r="C33" i="4"/>
  <c r="G32" i="4"/>
  <c r="F32" i="4"/>
  <c r="E32" i="4"/>
  <c r="D32" i="4"/>
  <c r="C32" i="4"/>
  <c r="G31" i="4"/>
  <c r="F31" i="4"/>
  <c r="E31" i="4"/>
  <c r="D31" i="4"/>
  <c r="C31" i="4"/>
  <c r="G30" i="4"/>
  <c r="F30" i="4"/>
  <c r="E30" i="4"/>
  <c r="D30" i="4"/>
  <c r="C30" i="4"/>
  <c r="G29" i="4"/>
  <c r="F29" i="4"/>
  <c r="E29" i="4"/>
  <c r="D29" i="4"/>
  <c r="C29" i="4"/>
  <c r="G28" i="4"/>
  <c r="F28" i="4"/>
  <c r="E28" i="4"/>
  <c r="D28" i="4"/>
  <c r="C28" i="4"/>
  <c r="G27" i="4"/>
  <c r="F27" i="4"/>
  <c r="E27" i="4"/>
  <c r="D27" i="4"/>
  <c r="C27" i="4"/>
  <c r="G26" i="4"/>
  <c r="F26" i="4"/>
  <c r="E26" i="4"/>
  <c r="D26" i="4"/>
  <c r="C26" i="4"/>
  <c r="G25" i="4"/>
  <c r="F25" i="4"/>
  <c r="E25" i="4"/>
  <c r="D25" i="4"/>
  <c r="C25" i="4"/>
  <c r="G24" i="4"/>
  <c r="F24" i="4"/>
  <c r="E24" i="4"/>
  <c r="D24" i="4"/>
  <c r="C24" i="4"/>
  <c r="G23" i="4"/>
  <c r="F23" i="4"/>
  <c r="E23" i="4"/>
  <c r="D23" i="4"/>
  <c r="C23" i="4"/>
  <c r="G22" i="4"/>
  <c r="F22" i="4"/>
  <c r="E22" i="4"/>
  <c r="D22" i="4"/>
  <c r="C22" i="4"/>
  <c r="G21" i="4"/>
  <c r="F21" i="4"/>
  <c r="E21" i="4"/>
  <c r="D21" i="4"/>
  <c r="C21" i="4"/>
  <c r="G20" i="4"/>
  <c r="F20" i="4"/>
  <c r="E20" i="4"/>
  <c r="D20" i="4"/>
  <c r="C20" i="4"/>
  <c r="G19" i="4"/>
  <c r="F19" i="4"/>
  <c r="E19" i="4"/>
  <c r="D19" i="4"/>
  <c r="C19" i="4"/>
  <c r="G18" i="4"/>
  <c r="F18" i="4"/>
  <c r="E18" i="4"/>
  <c r="D18" i="4"/>
  <c r="C18" i="4"/>
  <c r="G17" i="4"/>
  <c r="F17" i="4"/>
  <c r="E17" i="4"/>
  <c r="D17" i="4"/>
  <c r="C17" i="4"/>
  <c r="G16" i="4"/>
  <c r="F16" i="4"/>
  <c r="E16" i="4"/>
  <c r="D16" i="4"/>
  <c r="C16" i="4"/>
  <c r="G15" i="4"/>
  <c r="F15" i="4"/>
  <c r="E15" i="4"/>
  <c r="D15" i="4"/>
  <c r="C15" i="4"/>
  <c r="G14" i="4"/>
  <c r="F14" i="4"/>
  <c r="E14" i="4"/>
  <c r="D14" i="4"/>
  <c r="C14" i="4"/>
  <c r="G13" i="4"/>
  <c r="F13" i="4"/>
  <c r="E13" i="4"/>
  <c r="D13" i="4"/>
  <c r="C13" i="4"/>
  <c r="G12" i="4"/>
  <c r="F12" i="4"/>
  <c r="E12" i="4"/>
  <c r="D12" i="4"/>
  <c r="C12" i="4"/>
  <c r="G11" i="4"/>
  <c r="F11" i="4"/>
  <c r="E11" i="4"/>
  <c r="D11" i="4"/>
  <c r="C11" i="4"/>
  <c r="G10" i="4"/>
  <c r="F10" i="4"/>
  <c r="E10" i="4"/>
  <c r="D10" i="4"/>
  <c r="C10" i="4"/>
  <c r="G9" i="4"/>
  <c r="F9" i="4"/>
  <c r="E9" i="4"/>
  <c r="D9" i="4"/>
  <c r="C9" i="4"/>
  <c r="G8" i="4"/>
  <c r="F8" i="4"/>
  <c r="E8" i="4"/>
  <c r="D8" i="4"/>
  <c r="C8" i="4"/>
  <c r="G7" i="4"/>
  <c r="F7" i="4"/>
  <c r="E7" i="4"/>
  <c r="D7" i="4"/>
  <c r="C7" i="4"/>
  <c r="G6" i="4"/>
  <c r="F6" i="4"/>
  <c r="E6" i="4"/>
  <c r="D6" i="4"/>
  <c r="C6" i="4"/>
  <c r="G5" i="4"/>
  <c r="F5" i="4"/>
  <c r="E5" i="4"/>
  <c r="D5" i="4"/>
  <c r="C5" i="4"/>
  <c r="G4" i="4"/>
  <c r="F4" i="4"/>
  <c r="E4" i="4"/>
  <c r="D4" i="4"/>
  <c r="C4" i="4"/>
  <c r="L3" i="4"/>
  <c r="G3" i="4"/>
  <c r="F3" i="4"/>
  <c r="E3" i="4"/>
  <c r="D3" i="4"/>
  <c r="C3" i="4"/>
  <c r="G2" i="4"/>
  <c r="F2" i="4"/>
  <c r="E2" i="4"/>
  <c r="D2" i="4"/>
  <c r="C2" i="4"/>
  <c r="Q2344" i="1"/>
  <c r="N2344" i="1"/>
  <c r="L2" i="4" s="1"/>
  <c r="M2344" i="1"/>
  <c r="O2" i="4" s="1"/>
  <c r="L2344" i="1"/>
  <c r="N2" i="4" s="1"/>
  <c r="K2344" i="1"/>
  <c r="J2344" i="1"/>
  <c r="O2344" i="1" s="1"/>
  <c r="P2344" i="1" s="1"/>
  <c r="Q2343" i="1"/>
  <c r="P2343" i="1"/>
  <c r="M3" i="4" s="1"/>
  <c r="N2343" i="1"/>
  <c r="P3" i="4" s="1"/>
  <c r="M2343" i="1"/>
  <c r="O3" i="4" s="1"/>
  <c r="L2343" i="1"/>
  <c r="N3" i="4" s="1"/>
  <c r="K2343" i="1"/>
  <c r="J2343" i="1"/>
  <c r="O2343" i="1" s="1"/>
  <c r="Q2342" i="1"/>
  <c r="N2342" i="1"/>
  <c r="L4" i="4" s="1"/>
  <c r="M2342" i="1"/>
  <c r="O4" i="4" s="1"/>
  <c r="L2342" i="1"/>
  <c r="N4" i="4" s="1"/>
  <c r="K2342" i="1"/>
  <c r="J2342" i="1"/>
  <c r="O2342" i="1" s="1"/>
  <c r="P2342" i="1" s="1"/>
  <c r="Q2341" i="1"/>
  <c r="P2341" i="1"/>
  <c r="M5" i="4" s="1"/>
  <c r="N2341" i="1"/>
  <c r="P5" i="4" s="1"/>
  <c r="M2341" i="1"/>
  <c r="O5" i="4" s="1"/>
  <c r="L2341" i="1"/>
  <c r="N5" i="4" s="1"/>
  <c r="K2341" i="1"/>
  <c r="J2341" i="1"/>
  <c r="O2341" i="1" s="1"/>
  <c r="Q2340" i="1"/>
  <c r="N2340" i="1"/>
  <c r="L6" i="4" s="1"/>
  <c r="M2340" i="1"/>
  <c r="O6" i="4" s="1"/>
  <c r="L2340" i="1"/>
  <c r="N6" i="4" s="1"/>
  <c r="K2340" i="1"/>
  <c r="J2340" i="1"/>
  <c r="O2340" i="1" s="1"/>
  <c r="P2340" i="1" s="1"/>
  <c r="Q2339" i="1"/>
  <c r="P2339" i="1"/>
  <c r="M7" i="4" s="1"/>
  <c r="N2339" i="1"/>
  <c r="P7" i="4" s="1"/>
  <c r="M2339" i="1"/>
  <c r="O7" i="4" s="1"/>
  <c r="L2339" i="1"/>
  <c r="N7" i="4" s="1"/>
  <c r="K2339" i="1"/>
  <c r="J2339" i="1"/>
  <c r="O2339" i="1" s="1"/>
  <c r="Q2338" i="1"/>
  <c r="N2338" i="1"/>
  <c r="L8" i="4" s="1"/>
  <c r="M2338" i="1"/>
  <c r="O8" i="4" s="1"/>
  <c r="L2338" i="1"/>
  <c r="N8" i="4" s="1"/>
  <c r="K2338" i="1"/>
  <c r="J2338" i="1"/>
  <c r="O2338" i="1" s="1"/>
  <c r="P2338" i="1" s="1"/>
  <c r="Q2337" i="1"/>
  <c r="P2337" i="1"/>
  <c r="M9" i="4" s="1"/>
  <c r="N2337" i="1"/>
  <c r="P9" i="4" s="1"/>
  <c r="M2337" i="1"/>
  <c r="O9" i="4" s="1"/>
  <c r="L2337" i="1"/>
  <c r="N9" i="4" s="1"/>
  <c r="K2337" i="1"/>
  <c r="J2337" i="1"/>
  <c r="O2337" i="1" s="1"/>
  <c r="Q2336" i="1"/>
  <c r="N2336" i="1"/>
  <c r="L10" i="4" s="1"/>
  <c r="M2336" i="1"/>
  <c r="O10" i="4" s="1"/>
  <c r="L2336" i="1"/>
  <c r="N10" i="4" s="1"/>
  <c r="K2336" i="1"/>
  <c r="J2336" i="1"/>
  <c r="O2336" i="1" s="1"/>
  <c r="P2336" i="1" s="1"/>
  <c r="Q2335" i="1"/>
  <c r="P2335" i="1"/>
  <c r="M11" i="4" s="1"/>
  <c r="N2335" i="1"/>
  <c r="P11" i="4" s="1"/>
  <c r="M2335" i="1"/>
  <c r="O11" i="4" s="1"/>
  <c r="L2335" i="1"/>
  <c r="N11" i="4" s="1"/>
  <c r="K2335" i="1"/>
  <c r="J2335" i="1"/>
  <c r="O2335" i="1" s="1"/>
  <c r="Q2334" i="1"/>
  <c r="N2334" i="1"/>
  <c r="L12" i="4" s="1"/>
  <c r="M2334" i="1"/>
  <c r="O12" i="4" s="1"/>
  <c r="L2334" i="1"/>
  <c r="N12" i="4" s="1"/>
  <c r="K2334" i="1"/>
  <c r="J2334" i="1"/>
  <c r="O2334" i="1" s="1"/>
  <c r="P2334" i="1" s="1"/>
  <c r="Q2333" i="1"/>
  <c r="P2333" i="1"/>
  <c r="M13" i="4" s="1"/>
  <c r="N2333" i="1"/>
  <c r="P13" i="4" s="1"/>
  <c r="M2333" i="1"/>
  <c r="O13" i="4" s="1"/>
  <c r="L2333" i="1"/>
  <c r="N13" i="4" s="1"/>
  <c r="K2333" i="1"/>
  <c r="J2333" i="1"/>
  <c r="O2333" i="1" s="1"/>
  <c r="Q2332" i="1"/>
  <c r="N2332" i="1"/>
  <c r="L14" i="4" s="1"/>
  <c r="M2332" i="1"/>
  <c r="O14" i="4" s="1"/>
  <c r="L2332" i="1"/>
  <c r="N14" i="4" s="1"/>
  <c r="K2332" i="1"/>
  <c r="J2332" i="1"/>
  <c r="O2332" i="1" s="1"/>
  <c r="P2332" i="1" s="1"/>
  <c r="Q2331" i="1"/>
  <c r="P2331" i="1"/>
  <c r="M15" i="4" s="1"/>
  <c r="N2331" i="1"/>
  <c r="P15" i="4" s="1"/>
  <c r="M2331" i="1"/>
  <c r="O15" i="4" s="1"/>
  <c r="L2331" i="1"/>
  <c r="N15" i="4" s="1"/>
  <c r="K2331" i="1"/>
  <c r="J2331" i="1"/>
  <c r="O2331" i="1" s="1"/>
  <c r="Q2330" i="1"/>
  <c r="N2330" i="1"/>
  <c r="L16" i="4" s="1"/>
  <c r="M2330" i="1"/>
  <c r="O16" i="4" s="1"/>
  <c r="L2330" i="1"/>
  <c r="N16" i="4" s="1"/>
  <c r="K2330" i="1"/>
  <c r="J2330" i="1"/>
  <c r="O2330" i="1" s="1"/>
  <c r="P2330" i="1" s="1"/>
  <c r="Q2329" i="1"/>
  <c r="P2329" i="1"/>
  <c r="M17" i="4" s="1"/>
  <c r="N2329" i="1"/>
  <c r="P17" i="4" s="1"/>
  <c r="M2329" i="1"/>
  <c r="O17" i="4" s="1"/>
  <c r="L2329" i="1"/>
  <c r="N17" i="4" s="1"/>
  <c r="K2329" i="1"/>
  <c r="J2329" i="1"/>
  <c r="O2329" i="1" s="1"/>
  <c r="Q2328" i="1"/>
  <c r="N2328" i="1"/>
  <c r="L18" i="4" s="1"/>
  <c r="M2328" i="1"/>
  <c r="O18" i="4" s="1"/>
  <c r="L2328" i="1"/>
  <c r="N18" i="4" s="1"/>
  <c r="K2328" i="1"/>
  <c r="J2328" i="1"/>
  <c r="O2328" i="1" s="1"/>
  <c r="P2328" i="1" s="1"/>
  <c r="Q2327" i="1"/>
  <c r="P2327" i="1"/>
  <c r="M19" i="4" s="1"/>
  <c r="N2327" i="1"/>
  <c r="P19" i="4" s="1"/>
  <c r="M2327" i="1"/>
  <c r="O19" i="4" s="1"/>
  <c r="L2327" i="1"/>
  <c r="N19" i="4" s="1"/>
  <c r="K2327" i="1"/>
  <c r="J2327" i="1"/>
  <c r="O2327" i="1" s="1"/>
  <c r="Q2326" i="1"/>
  <c r="N2326" i="1"/>
  <c r="L20" i="4" s="1"/>
  <c r="M2326" i="1"/>
  <c r="O20" i="4" s="1"/>
  <c r="L2326" i="1"/>
  <c r="N20" i="4" s="1"/>
  <c r="K2326" i="1"/>
  <c r="J2326" i="1"/>
  <c r="O2326" i="1" s="1"/>
  <c r="P2326" i="1" s="1"/>
  <c r="Q2325" i="1"/>
  <c r="P2325" i="1"/>
  <c r="M21" i="4" s="1"/>
  <c r="N2325" i="1"/>
  <c r="P21" i="4" s="1"/>
  <c r="M2325" i="1"/>
  <c r="O21" i="4" s="1"/>
  <c r="L2325" i="1"/>
  <c r="N21" i="4" s="1"/>
  <c r="K2325" i="1"/>
  <c r="J2325" i="1"/>
  <c r="O2325" i="1" s="1"/>
  <c r="Q2324" i="1"/>
  <c r="N2324" i="1"/>
  <c r="L22" i="4" s="1"/>
  <c r="M2324" i="1"/>
  <c r="O22" i="4" s="1"/>
  <c r="L2324" i="1"/>
  <c r="N22" i="4" s="1"/>
  <c r="K2324" i="1"/>
  <c r="J2324" i="1"/>
  <c r="O2324" i="1" s="1"/>
  <c r="P2324" i="1" s="1"/>
  <c r="Q2323" i="1"/>
  <c r="P2323" i="1"/>
  <c r="M23" i="4" s="1"/>
  <c r="N2323" i="1"/>
  <c r="P23" i="4" s="1"/>
  <c r="M2323" i="1"/>
  <c r="O23" i="4" s="1"/>
  <c r="L2323" i="1"/>
  <c r="N23" i="4" s="1"/>
  <c r="K2323" i="1"/>
  <c r="J2323" i="1"/>
  <c r="O2323" i="1" s="1"/>
  <c r="Q2322" i="1"/>
  <c r="N2322" i="1"/>
  <c r="L24" i="4" s="1"/>
  <c r="M2322" i="1"/>
  <c r="O24" i="4" s="1"/>
  <c r="L2322" i="1"/>
  <c r="N24" i="4" s="1"/>
  <c r="K2322" i="1"/>
  <c r="J2322" i="1"/>
  <c r="O2322" i="1" s="1"/>
  <c r="P2322" i="1" s="1"/>
  <c r="Q2321" i="1"/>
  <c r="P2321" i="1"/>
  <c r="M25" i="4" s="1"/>
  <c r="N2321" i="1"/>
  <c r="P25" i="4" s="1"/>
  <c r="M2321" i="1"/>
  <c r="O25" i="4" s="1"/>
  <c r="L2321" i="1"/>
  <c r="N25" i="4" s="1"/>
  <c r="K2321" i="1"/>
  <c r="J2321" i="1"/>
  <c r="O2321" i="1" s="1"/>
  <c r="Q2320" i="1"/>
  <c r="N2320" i="1"/>
  <c r="L26" i="4" s="1"/>
  <c r="M2320" i="1"/>
  <c r="O26" i="4" s="1"/>
  <c r="L2320" i="1"/>
  <c r="N26" i="4" s="1"/>
  <c r="K2320" i="1"/>
  <c r="J2320" i="1"/>
  <c r="O2320" i="1" s="1"/>
  <c r="P2320" i="1" s="1"/>
  <c r="Q2319" i="1"/>
  <c r="P2319" i="1"/>
  <c r="M27" i="4" s="1"/>
  <c r="N2319" i="1"/>
  <c r="P27" i="4" s="1"/>
  <c r="M2319" i="1"/>
  <c r="O27" i="4" s="1"/>
  <c r="L2319" i="1"/>
  <c r="N27" i="4" s="1"/>
  <c r="K2319" i="1"/>
  <c r="J2319" i="1"/>
  <c r="O2319" i="1" s="1"/>
  <c r="Q2318" i="1"/>
  <c r="N2318" i="1"/>
  <c r="L28" i="4" s="1"/>
  <c r="M2318" i="1"/>
  <c r="O28" i="4" s="1"/>
  <c r="L2318" i="1"/>
  <c r="N28" i="4" s="1"/>
  <c r="K2318" i="1"/>
  <c r="J2318" i="1"/>
  <c r="O2318" i="1" s="1"/>
  <c r="P2318" i="1" s="1"/>
  <c r="Q2317" i="1"/>
  <c r="P2317" i="1"/>
  <c r="M29" i="4" s="1"/>
  <c r="N2317" i="1"/>
  <c r="P29" i="4" s="1"/>
  <c r="M2317" i="1"/>
  <c r="O29" i="4" s="1"/>
  <c r="L2317" i="1"/>
  <c r="N29" i="4" s="1"/>
  <c r="K2317" i="1"/>
  <c r="J2317" i="1"/>
  <c r="O2317" i="1" s="1"/>
  <c r="Q2316" i="1"/>
  <c r="N2316" i="1"/>
  <c r="L30" i="4" s="1"/>
  <c r="M2316" i="1"/>
  <c r="O30" i="4" s="1"/>
  <c r="L2316" i="1"/>
  <c r="N30" i="4" s="1"/>
  <c r="K2316" i="1"/>
  <c r="J2316" i="1"/>
  <c r="O2316" i="1" s="1"/>
  <c r="P2316" i="1" s="1"/>
  <c r="Q2315" i="1"/>
  <c r="P2315" i="1"/>
  <c r="M31" i="4" s="1"/>
  <c r="N2315" i="1"/>
  <c r="P31" i="4" s="1"/>
  <c r="M2315" i="1"/>
  <c r="O31" i="4" s="1"/>
  <c r="L2315" i="1"/>
  <c r="N31" i="4" s="1"/>
  <c r="K2315" i="1"/>
  <c r="J2315" i="1"/>
  <c r="O2315" i="1" s="1"/>
  <c r="Q2314" i="1"/>
  <c r="N2314" i="1"/>
  <c r="L32" i="4" s="1"/>
  <c r="M2314" i="1"/>
  <c r="O32" i="4" s="1"/>
  <c r="L2314" i="1"/>
  <c r="N32" i="4" s="1"/>
  <c r="K2314" i="1"/>
  <c r="J2314" i="1"/>
  <c r="O2314" i="1" s="1"/>
  <c r="P2314" i="1" s="1"/>
  <c r="Q2313" i="1"/>
  <c r="P2313" i="1"/>
  <c r="M33" i="4" s="1"/>
  <c r="N2313" i="1"/>
  <c r="P33" i="4" s="1"/>
  <c r="M2313" i="1"/>
  <c r="O33" i="4" s="1"/>
  <c r="L2313" i="1"/>
  <c r="N33" i="4" s="1"/>
  <c r="K2313" i="1"/>
  <c r="J2313" i="1"/>
  <c r="O2313" i="1" s="1"/>
  <c r="Q2312" i="1"/>
  <c r="N2312" i="1"/>
  <c r="L34" i="4" s="1"/>
  <c r="M2312" i="1"/>
  <c r="O34" i="4" s="1"/>
  <c r="L2312" i="1"/>
  <c r="N34" i="4" s="1"/>
  <c r="K2312" i="1"/>
  <c r="J2312" i="1"/>
  <c r="O2312" i="1" s="1"/>
  <c r="P2312" i="1" s="1"/>
  <c r="Q2311" i="1"/>
  <c r="P2311" i="1"/>
  <c r="M35" i="4" s="1"/>
  <c r="N2311" i="1"/>
  <c r="P35" i="4" s="1"/>
  <c r="M2311" i="1"/>
  <c r="O35" i="4" s="1"/>
  <c r="L2311" i="1"/>
  <c r="N35" i="4" s="1"/>
  <c r="K2311" i="1"/>
  <c r="J2311" i="1"/>
  <c r="O2311" i="1" s="1"/>
  <c r="Q2310" i="1"/>
  <c r="N2310" i="1"/>
  <c r="L36" i="4" s="1"/>
  <c r="M2310" i="1"/>
  <c r="O36" i="4" s="1"/>
  <c r="L2310" i="1"/>
  <c r="N36" i="4" s="1"/>
  <c r="K2310" i="1"/>
  <c r="J2310" i="1"/>
  <c r="O2310" i="1" s="1"/>
  <c r="P2310" i="1" s="1"/>
  <c r="Q2309" i="1"/>
  <c r="P2309" i="1"/>
  <c r="M37" i="4" s="1"/>
  <c r="N2309" i="1"/>
  <c r="P37" i="4" s="1"/>
  <c r="M2309" i="1"/>
  <c r="O37" i="4" s="1"/>
  <c r="L2309" i="1"/>
  <c r="N37" i="4" s="1"/>
  <c r="K2309" i="1"/>
  <c r="J2309" i="1"/>
  <c r="O2309" i="1" s="1"/>
  <c r="Q2308" i="1"/>
  <c r="N2308" i="1"/>
  <c r="L38" i="4" s="1"/>
  <c r="M2308" i="1"/>
  <c r="O38" i="4" s="1"/>
  <c r="L2308" i="1"/>
  <c r="N38" i="4" s="1"/>
  <c r="K2308" i="1"/>
  <c r="J2308" i="1"/>
  <c r="O2308" i="1" s="1"/>
  <c r="P2308" i="1" s="1"/>
  <c r="Q2307" i="1"/>
  <c r="P2307" i="1"/>
  <c r="Q39" i="4" s="1"/>
  <c r="N2307" i="1"/>
  <c r="P39" i="4" s="1"/>
  <c r="M2307" i="1"/>
  <c r="O39" i="4" s="1"/>
  <c r="L2307" i="1"/>
  <c r="N39" i="4" s="1"/>
  <c r="K2307" i="1"/>
  <c r="J2307" i="1"/>
  <c r="O2307" i="1" s="1"/>
  <c r="Q2306" i="1"/>
  <c r="N2306" i="1"/>
  <c r="M2306" i="1"/>
  <c r="O40" i="4" s="1"/>
  <c r="L2306" i="1"/>
  <c r="N40" i="4" s="1"/>
  <c r="K2306" i="1"/>
  <c r="J2306" i="1"/>
  <c r="O2306" i="1" s="1"/>
  <c r="P2306" i="1" s="1"/>
  <c r="Q2305" i="1"/>
  <c r="P2305" i="1"/>
  <c r="M41" i="4" s="1"/>
  <c r="N2305" i="1"/>
  <c r="M2305" i="1"/>
  <c r="O41" i="4" s="1"/>
  <c r="L2305" i="1"/>
  <c r="N41" i="4" s="1"/>
  <c r="K2305" i="1"/>
  <c r="J2305" i="1"/>
  <c r="O2305" i="1" s="1"/>
  <c r="Q2304" i="1"/>
  <c r="N2304" i="1"/>
  <c r="M2304" i="1"/>
  <c r="O42" i="4" s="1"/>
  <c r="L2304" i="1"/>
  <c r="N42" i="4" s="1"/>
  <c r="K2304" i="1"/>
  <c r="J2304" i="1"/>
  <c r="O2304" i="1" s="1"/>
  <c r="P2304" i="1" s="1"/>
  <c r="Q2303" i="1"/>
  <c r="P2303" i="1"/>
  <c r="Q43" i="4" s="1"/>
  <c r="N2303" i="1"/>
  <c r="M2303" i="1"/>
  <c r="O43" i="4" s="1"/>
  <c r="L2303" i="1"/>
  <c r="N43" i="4" s="1"/>
  <c r="K2303" i="1"/>
  <c r="J2303" i="1"/>
  <c r="O2303" i="1" s="1"/>
  <c r="Q2302" i="1"/>
  <c r="N2302" i="1"/>
  <c r="M2302" i="1"/>
  <c r="O44" i="4" s="1"/>
  <c r="L2302" i="1"/>
  <c r="N44" i="4" s="1"/>
  <c r="K2302" i="1"/>
  <c r="J2302" i="1"/>
  <c r="O2302" i="1" s="1"/>
  <c r="P2302" i="1" s="1"/>
  <c r="Q2301" i="1"/>
  <c r="P2301" i="1"/>
  <c r="M45" i="4" s="1"/>
  <c r="N2301" i="1"/>
  <c r="M2301" i="1"/>
  <c r="O45" i="4" s="1"/>
  <c r="L2301" i="1"/>
  <c r="N45" i="4" s="1"/>
  <c r="K2301" i="1"/>
  <c r="J2301" i="1"/>
  <c r="O2301" i="1" s="1"/>
  <c r="Q2300" i="1"/>
  <c r="N2300" i="1"/>
  <c r="M2300" i="1"/>
  <c r="O46" i="4" s="1"/>
  <c r="L2300" i="1"/>
  <c r="N46" i="4" s="1"/>
  <c r="K2300" i="1"/>
  <c r="J2300" i="1"/>
  <c r="O2300" i="1" s="1"/>
  <c r="P2300" i="1" s="1"/>
  <c r="Q2299" i="1"/>
  <c r="P2299" i="1"/>
  <c r="Q47" i="4" s="1"/>
  <c r="N2299" i="1"/>
  <c r="M2299" i="1"/>
  <c r="O47" i="4" s="1"/>
  <c r="L2299" i="1"/>
  <c r="N47" i="4" s="1"/>
  <c r="K2299" i="1"/>
  <c r="J2299" i="1"/>
  <c r="O2299" i="1" s="1"/>
  <c r="Q2298" i="1"/>
  <c r="N2298" i="1"/>
  <c r="M2298" i="1"/>
  <c r="O48" i="4" s="1"/>
  <c r="L2298" i="1"/>
  <c r="N48" i="4" s="1"/>
  <c r="K2298" i="1"/>
  <c r="J2298" i="1"/>
  <c r="O2298" i="1" s="1"/>
  <c r="P2298" i="1" s="1"/>
  <c r="Q2297" i="1"/>
  <c r="P2297" i="1"/>
  <c r="Q49" i="4" s="1"/>
  <c r="N2297" i="1"/>
  <c r="M2297" i="1"/>
  <c r="O49" i="4" s="1"/>
  <c r="L2297" i="1"/>
  <c r="N49" i="4" s="1"/>
  <c r="K2297" i="1"/>
  <c r="J2297" i="1"/>
  <c r="O2297" i="1" s="1"/>
  <c r="Q2296" i="1"/>
  <c r="N2296" i="1"/>
  <c r="M2296" i="1"/>
  <c r="O50" i="4" s="1"/>
  <c r="L2296" i="1"/>
  <c r="N50" i="4" s="1"/>
  <c r="K2296" i="1"/>
  <c r="J2296" i="1"/>
  <c r="O2296" i="1" s="1"/>
  <c r="P2296" i="1" s="1"/>
  <c r="Q2295" i="1"/>
  <c r="P2295" i="1"/>
  <c r="Q51" i="4" s="1"/>
  <c r="N2295" i="1"/>
  <c r="M2295" i="1"/>
  <c r="O51" i="4" s="1"/>
  <c r="L2295" i="1"/>
  <c r="N51" i="4" s="1"/>
  <c r="K2295" i="1"/>
  <c r="J2295" i="1"/>
  <c r="O2295" i="1" s="1"/>
  <c r="Q2294" i="1"/>
  <c r="N2294" i="1"/>
  <c r="M2294" i="1"/>
  <c r="O52" i="4" s="1"/>
  <c r="L2294" i="1"/>
  <c r="N52" i="4" s="1"/>
  <c r="K2294" i="1"/>
  <c r="J2294" i="1"/>
  <c r="O2294" i="1" s="1"/>
  <c r="P2294" i="1" s="1"/>
  <c r="Q2293" i="1"/>
  <c r="P2293" i="1"/>
  <c r="Q53" i="4" s="1"/>
  <c r="N2293" i="1"/>
  <c r="M2293" i="1"/>
  <c r="O53" i="4" s="1"/>
  <c r="L2293" i="1"/>
  <c r="N53" i="4" s="1"/>
  <c r="K2293" i="1"/>
  <c r="J2293" i="1"/>
  <c r="O2293" i="1" s="1"/>
  <c r="Q2292" i="1"/>
  <c r="N2292" i="1"/>
  <c r="M2292" i="1"/>
  <c r="O54" i="4" s="1"/>
  <c r="L2292" i="1"/>
  <c r="N54" i="4" s="1"/>
  <c r="K2292" i="1"/>
  <c r="J2292" i="1"/>
  <c r="O2292" i="1" s="1"/>
  <c r="P2292" i="1" s="1"/>
  <c r="Q2291" i="1"/>
  <c r="P2291" i="1"/>
  <c r="N2291" i="1"/>
  <c r="M2291" i="1"/>
  <c r="O55" i="4" s="1"/>
  <c r="L2291" i="1"/>
  <c r="N55" i="4" s="1"/>
  <c r="K2291" i="1"/>
  <c r="J2291" i="1"/>
  <c r="O2291" i="1" s="1"/>
  <c r="Q2290" i="1"/>
  <c r="N2290" i="1"/>
  <c r="M2290" i="1"/>
  <c r="O56" i="4" s="1"/>
  <c r="L2290" i="1"/>
  <c r="N56" i="4" s="1"/>
  <c r="K2290" i="1"/>
  <c r="J2290" i="1"/>
  <c r="O2290" i="1" s="1"/>
  <c r="P2290" i="1" s="1"/>
  <c r="Q2289" i="1"/>
  <c r="P2289" i="1"/>
  <c r="N2289" i="1"/>
  <c r="M2289" i="1"/>
  <c r="O57" i="4" s="1"/>
  <c r="L2289" i="1"/>
  <c r="N57" i="4" s="1"/>
  <c r="K2289" i="1"/>
  <c r="J2289" i="1"/>
  <c r="O2289" i="1" s="1"/>
  <c r="Q2288" i="1"/>
  <c r="N2288" i="1"/>
  <c r="M2288" i="1"/>
  <c r="O58" i="4" s="1"/>
  <c r="L2288" i="1"/>
  <c r="N58" i="4" s="1"/>
  <c r="K2288" i="1"/>
  <c r="J2288" i="1"/>
  <c r="O2288" i="1" s="1"/>
  <c r="P2288" i="1" s="1"/>
  <c r="Q2287" i="1"/>
  <c r="P2287" i="1"/>
  <c r="N2287" i="1"/>
  <c r="M2287" i="1"/>
  <c r="O59" i="4" s="1"/>
  <c r="L2287" i="1"/>
  <c r="N59" i="4" s="1"/>
  <c r="K2287" i="1"/>
  <c r="J2287" i="1"/>
  <c r="O2287" i="1" s="1"/>
  <c r="Q2286" i="1"/>
  <c r="N2286" i="1"/>
  <c r="M2286" i="1"/>
  <c r="O60" i="4" s="1"/>
  <c r="L2286" i="1"/>
  <c r="N60" i="4" s="1"/>
  <c r="K2286" i="1"/>
  <c r="J2286" i="1"/>
  <c r="O2286" i="1" s="1"/>
  <c r="P2286" i="1" s="1"/>
  <c r="Q2285" i="1"/>
  <c r="P2285" i="1"/>
  <c r="N2285" i="1"/>
  <c r="M2285" i="1"/>
  <c r="O61" i="4" s="1"/>
  <c r="L2285" i="1"/>
  <c r="N61" i="4" s="1"/>
  <c r="K2285" i="1"/>
  <c r="J2285" i="1"/>
  <c r="O2285" i="1" s="1"/>
  <c r="Q2284" i="1"/>
  <c r="N2284" i="1"/>
  <c r="M2284" i="1"/>
  <c r="O62" i="4" s="1"/>
  <c r="L2284" i="1"/>
  <c r="N62" i="4" s="1"/>
  <c r="K2284" i="1"/>
  <c r="J2284" i="1"/>
  <c r="O2284" i="1" s="1"/>
  <c r="P2284" i="1" s="1"/>
  <c r="Q2283" i="1"/>
  <c r="P2283" i="1"/>
  <c r="N2283" i="1"/>
  <c r="M2283" i="1"/>
  <c r="O63" i="4" s="1"/>
  <c r="L2283" i="1"/>
  <c r="N63" i="4" s="1"/>
  <c r="K2283" i="1"/>
  <c r="J2283" i="1"/>
  <c r="O2283" i="1" s="1"/>
  <c r="Q2282" i="1"/>
  <c r="N2282" i="1"/>
  <c r="M2282" i="1"/>
  <c r="O64" i="4" s="1"/>
  <c r="L2282" i="1"/>
  <c r="N64" i="4" s="1"/>
  <c r="K2282" i="1"/>
  <c r="J2282" i="1"/>
  <c r="O2282" i="1" s="1"/>
  <c r="P2282" i="1" s="1"/>
  <c r="Q2281" i="1"/>
  <c r="P2281" i="1"/>
  <c r="N2281" i="1"/>
  <c r="M2281" i="1"/>
  <c r="O65" i="4" s="1"/>
  <c r="L2281" i="1"/>
  <c r="N65" i="4" s="1"/>
  <c r="K2281" i="1"/>
  <c r="J2281" i="1"/>
  <c r="O2281" i="1" s="1"/>
  <c r="Q2280" i="1"/>
  <c r="N2280" i="1"/>
  <c r="M2280" i="1"/>
  <c r="O66" i="4" s="1"/>
  <c r="L2280" i="1"/>
  <c r="N66" i="4" s="1"/>
  <c r="K2280" i="1"/>
  <c r="J2280" i="1"/>
  <c r="O2280" i="1" s="1"/>
  <c r="P2280" i="1" s="1"/>
  <c r="Q2279" i="1"/>
  <c r="P2279" i="1"/>
  <c r="N2279" i="1"/>
  <c r="M2279" i="1"/>
  <c r="O67" i="4" s="1"/>
  <c r="L2279" i="1"/>
  <c r="N67" i="4" s="1"/>
  <c r="K2279" i="1"/>
  <c r="J2279" i="1"/>
  <c r="O2279" i="1" s="1"/>
  <c r="Q2278" i="1"/>
  <c r="N2278" i="1"/>
  <c r="M2278" i="1"/>
  <c r="O68" i="4" s="1"/>
  <c r="L2278" i="1"/>
  <c r="N68" i="4" s="1"/>
  <c r="K2278" i="1"/>
  <c r="J2278" i="1"/>
  <c r="O2278" i="1" s="1"/>
  <c r="P2278" i="1" s="1"/>
  <c r="Q2277" i="1"/>
  <c r="P2277" i="1"/>
  <c r="N2277" i="1"/>
  <c r="M2277" i="1"/>
  <c r="O69" i="4" s="1"/>
  <c r="L2277" i="1"/>
  <c r="N69" i="4" s="1"/>
  <c r="K2277" i="1"/>
  <c r="J2277" i="1"/>
  <c r="O2277" i="1" s="1"/>
  <c r="Q2276" i="1"/>
  <c r="N2276" i="1"/>
  <c r="M2276" i="1"/>
  <c r="O70" i="4" s="1"/>
  <c r="L2276" i="1"/>
  <c r="N70" i="4" s="1"/>
  <c r="K2276" i="1"/>
  <c r="J2276" i="1"/>
  <c r="O2276" i="1" s="1"/>
  <c r="P2276" i="1" s="1"/>
  <c r="Q2275" i="1"/>
  <c r="P2275" i="1"/>
  <c r="N2275" i="1"/>
  <c r="M2275" i="1"/>
  <c r="O71" i="4" s="1"/>
  <c r="L2275" i="1"/>
  <c r="N71" i="4" s="1"/>
  <c r="K2275" i="1"/>
  <c r="J2275" i="1"/>
  <c r="O2275" i="1" s="1"/>
  <c r="Q2274" i="1"/>
  <c r="N2274" i="1"/>
  <c r="M2274" i="1"/>
  <c r="O72" i="4" s="1"/>
  <c r="L2274" i="1"/>
  <c r="N72" i="4" s="1"/>
  <c r="K2274" i="1"/>
  <c r="J2274" i="1"/>
  <c r="O2274" i="1" s="1"/>
  <c r="P2274" i="1" s="1"/>
  <c r="Q2273" i="1"/>
  <c r="P2273" i="1"/>
  <c r="N2273" i="1"/>
  <c r="M2273" i="1"/>
  <c r="O73" i="4" s="1"/>
  <c r="L2273" i="1"/>
  <c r="N73" i="4" s="1"/>
  <c r="K2273" i="1"/>
  <c r="J2273" i="1"/>
  <c r="O2273" i="1" s="1"/>
  <c r="Q2272" i="1"/>
  <c r="N2272" i="1"/>
  <c r="M2272" i="1"/>
  <c r="O74" i="4" s="1"/>
  <c r="L2272" i="1"/>
  <c r="N74" i="4" s="1"/>
  <c r="K2272" i="1"/>
  <c r="J2272" i="1"/>
  <c r="O2272" i="1" s="1"/>
  <c r="P2272" i="1" s="1"/>
  <c r="Q2271" i="1"/>
  <c r="P2271" i="1"/>
  <c r="N2271" i="1"/>
  <c r="M2271" i="1"/>
  <c r="O75" i="4" s="1"/>
  <c r="L2271" i="1"/>
  <c r="N75" i="4" s="1"/>
  <c r="K2271" i="1"/>
  <c r="J2271" i="1"/>
  <c r="O2271" i="1" s="1"/>
  <c r="Q2270" i="1"/>
  <c r="N2270" i="1"/>
  <c r="M2270" i="1"/>
  <c r="O76" i="4" s="1"/>
  <c r="L2270" i="1"/>
  <c r="N76" i="4" s="1"/>
  <c r="K2270" i="1"/>
  <c r="J2270" i="1"/>
  <c r="O2270" i="1" s="1"/>
  <c r="P2270" i="1" s="1"/>
  <c r="Q2269" i="1"/>
  <c r="P2269" i="1"/>
  <c r="N2269" i="1"/>
  <c r="M2269" i="1"/>
  <c r="O77" i="4" s="1"/>
  <c r="L2269" i="1"/>
  <c r="N77" i="4" s="1"/>
  <c r="K2269" i="1"/>
  <c r="J2269" i="1"/>
  <c r="O2269" i="1" s="1"/>
  <c r="Q2268" i="1"/>
  <c r="N2268" i="1"/>
  <c r="M2268" i="1"/>
  <c r="O78" i="4" s="1"/>
  <c r="L2268" i="1"/>
  <c r="N78" i="4" s="1"/>
  <c r="K2268" i="1"/>
  <c r="J2268" i="1"/>
  <c r="O2268" i="1" s="1"/>
  <c r="P2268" i="1" s="1"/>
  <c r="Q2267" i="1"/>
  <c r="P2267" i="1"/>
  <c r="N2267" i="1"/>
  <c r="M2267" i="1"/>
  <c r="O79" i="4" s="1"/>
  <c r="L2267" i="1"/>
  <c r="N79" i="4" s="1"/>
  <c r="K2267" i="1"/>
  <c r="J2267" i="1"/>
  <c r="O2267" i="1" s="1"/>
  <c r="Q2266" i="1"/>
  <c r="N2266" i="1"/>
  <c r="M2266" i="1"/>
  <c r="O80" i="4" s="1"/>
  <c r="L2266" i="1"/>
  <c r="N80" i="4" s="1"/>
  <c r="K2266" i="1"/>
  <c r="J2266" i="1"/>
  <c r="O2266" i="1" s="1"/>
  <c r="P2266" i="1" s="1"/>
  <c r="Q2265" i="1"/>
  <c r="P2265" i="1"/>
  <c r="N2265" i="1"/>
  <c r="M2265" i="1"/>
  <c r="O81" i="4" s="1"/>
  <c r="L2265" i="1"/>
  <c r="N81" i="4" s="1"/>
  <c r="K2265" i="1"/>
  <c r="J2265" i="1"/>
  <c r="O2265" i="1" s="1"/>
  <c r="Q2264" i="1"/>
  <c r="N2264" i="1"/>
  <c r="M2264" i="1"/>
  <c r="O82" i="4" s="1"/>
  <c r="L2264" i="1"/>
  <c r="N82" i="4" s="1"/>
  <c r="K2264" i="1"/>
  <c r="J2264" i="1"/>
  <c r="O2264" i="1" s="1"/>
  <c r="P2264" i="1" s="1"/>
  <c r="Q2263" i="1"/>
  <c r="P2263" i="1"/>
  <c r="N2263" i="1"/>
  <c r="M2263" i="1"/>
  <c r="O83" i="4" s="1"/>
  <c r="L2263" i="1"/>
  <c r="N83" i="4" s="1"/>
  <c r="K2263" i="1"/>
  <c r="J2263" i="1"/>
  <c r="O2263" i="1" s="1"/>
  <c r="Q2262" i="1"/>
  <c r="N2262" i="1"/>
  <c r="M2262" i="1"/>
  <c r="O84" i="4" s="1"/>
  <c r="L2262" i="1"/>
  <c r="N84" i="4" s="1"/>
  <c r="K2262" i="1"/>
  <c r="J2262" i="1"/>
  <c r="O2262" i="1" s="1"/>
  <c r="P2262" i="1" s="1"/>
  <c r="Q2261" i="1"/>
  <c r="P2261" i="1"/>
  <c r="N2261" i="1"/>
  <c r="M2261" i="1"/>
  <c r="O85" i="4" s="1"/>
  <c r="L2261" i="1"/>
  <c r="N85" i="4" s="1"/>
  <c r="K2261" i="1"/>
  <c r="J2261" i="1"/>
  <c r="O2261" i="1" s="1"/>
  <c r="Q2260" i="1"/>
  <c r="N2260" i="1"/>
  <c r="M2260" i="1"/>
  <c r="O86" i="4" s="1"/>
  <c r="L2260" i="1"/>
  <c r="N86" i="4" s="1"/>
  <c r="K2260" i="1"/>
  <c r="J2260" i="1"/>
  <c r="O2260" i="1" s="1"/>
  <c r="P2260" i="1" s="1"/>
  <c r="Q2259" i="1"/>
  <c r="P2259" i="1"/>
  <c r="N2259" i="1"/>
  <c r="M2259" i="1"/>
  <c r="O87" i="4" s="1"/>
  <c r="L2259" i="1"/>
  <c r="N87" i="4" s="1"/>
  <c r="K2259" i="1"/>
  <c r="J2259" i="1"/>
  <c r="O2259" i="1" s="1"/>
  <c r="Q2258" i="1"/>
  <c r="N2258" i="1"/>
  <c r="M2258" i="1"/>
  <c r="O88" i="4" s="1"/>
  <c r="L2258" i="1"/>
  <c r="N88" i="4" s="1"/>
  <c r="K2258" i="1"/>
  <c r="J2258" i="1"/>
  <c r="O2258" i="1" s="1"/>
  <c r="P2258" i="1" s="1"/>
  <c r="Q2257" i="1"/>
  <c r="P2257" i="1"/>
  <c r="N2257" i="1"/>
  <c r="M2257" i="1"/>
  <c r="O89" i="4" s="1"/>
  <c r="L2257" i="1"/>
  <c r="N89" i="4" s="1"/>
  <c r="K2257" i="1"/>
  <c r="J2257" i="1"/>
  <c r="O2257" i="1" s="1"/>
  <c r="Q2256" i="1"/>
  <c r="N2256" i="1"/>
  <c r="M2256" i="1"/>
  <c r="O90" i="4" s="1"/>
  <c r="L2256" i="1"/>
  <c r="N90" i="4" s="1"/>
  <c r="K2256" i="1"/>
  <c r="J2256" i="1"/>
  <c r="O2256" i="1" s="1"/>
  <c r="P2256" i="1" s="1"/>
  <c r="Q2255" i="1"/>
  <c r="P2255" i="1"/>
  <c r="N2255" i="1"/>
  <c r="M2255" i="1"/>
  <c r="O91" i="4" s="1"/>
  <c r="L2255" i="1"/>
  <c r="N91" i="4" s="1"/>
  <c r="K2255" i="1"/>
  <c r="J2255" i="1"/>
  <c r="O2255" i="1" s="1"/>
  <c r="Q2254" i="1"/>
  <c r="N2254" i="1"/>
  <c r="M2254" i="1"/>
  <c r="O92" i="4" s="1"/>
  <c r="L2254" i="1"/>
  <c r="N92" i="4" s="1"/>
  <c r="K2254" i="1"/>
  <c r="J2254" i="1"/>
  <c r="O2254" i="1" s="1"/>
  <c r="P2254" i="1" s="1"/>
  <c r="Q2253" i="1"/>
  <c r="P2253" i="1"/>
  <c r="N2253" i="1"/>
  <c r="M2253" i="1"/>
  <c r="O93" i="4" s="1"/>
  <c r="L2253" i="1"/>
  <c r="N93" i="4" s="1"/>
  <c r="K2253" i="1"/>
  <c r="J2253" i="1"/>
  <c r="O2253" i="1" s="1"/>
  <c r="Q2252" i="1"/>
  <c r="N2252" i="1"/>
  <c r="M2252" i="1"/>
  <c r="O94" i="4" s="1"/>
  <c r="L2252" i="1"/>
  <c r="N94" i="4" s="1"/>
  <c r="K2252" i="1"/>
  <c r="J2252" i="1"/>
  <c r="O2252" i="1" s="1"/>
  <c r="P2252" i="1" s="1"/>
  <c r="Q2251" i="1"/>
  <c r="P2251" i="1"/>
  <c r="N2251" i="1"/>
  <c r="M2251" i="1"/>
  <c r="O95" i="4" s="1"/>
  <c r="L2251" i="1"/>
  <c r="N95" i="4" s="1"/>
  <c r="K2251" i="1"/>
  <c r="J2251" i="1"/>
  <c r="O2251" i="1" s="1"/>
  <c r="Q2250" i="1"/>
  <c r="N2250" i="1"/>
  <c r="M2250" i="1"/>
  <c r="O96" i="4" s="1"/>
  <c r="L2250" i="1"/>
  <c r="N96" i="4" s="1"/>
  <c r="K2250" i="1"/>
  <c r="J2250" i="1"/>
  <c r="O2250" i="1" s="1"/>
  <c r="P2250" i="1" s="1"/>
  <c r="Q2249" i="1"/>
  <c r="P2249" i="1"/>
  <c r="N2249" i="1"/>
  <c r="M2249" i="1"/>
  <c r="O97" i="4" s="1"/>
  <c r="L2249" i="1"/>
  <c r="N97" i="4" s="1"/>
  <c r="K2249" i="1"/>
  <c r="J2249" i="1"/>
  <c r="O2249" i="1" s="1"/>
  <c r="Q2248" i="1"/>
  <c r="N2248" i="1"/>
  <c r="M2248" i="1"/>
  <c r="O98" i="4" s="1"/>
  <c r="L2248" i="1"/>
  <c r="N98" i="4" s="1"/>
  <c r="K2248" i="1"/>
  <c r="J2248" i="1"/>
  <c r="O2248" i="1" s="1"/>
  <c r="P2248" i="1" s="1"/>
  <c r="Q2247" i="1"/>
  <c r="P2247" i="1"/>
  <c r="N2247" i="1"/>
  <c r="M2247" i="1"/>
  <c r="O99" i="4" s="1"/>
  <c r="L2247" i="1"/>
  <c r="N99" i="4" s="1"/>
  <c r="K2247" i="1"/>
  <c r="J2247" i="1"/>
  <c r="O2247" i="1" s="1"/>
  <c r="Q2246" i="1"/>
  <c r="N2246" i="1"/>
  <c r="M2246" i="1"/>
  <c r="O100" i="4" s="1"/>
  <c r="L2246" i="1"/>
  <c r="N100" i="4" s="1"/>
  <c r="K2246" i="1"/>
  <c r="J2246" i="1"/>
  <c r="O2246" i="1" s="1"/>
  <c r="P2246" i="1" s="1"/>
  <c r="Q2245" i="1"/>
  <c r="P2245" i="1"/>
  <c r="N2245" i="1"/>
  <c r="M2245" i="1"/>
  <c r="O101" i="4" s="1"/>
  <c r="L2245" i="1"/>
  <c r="N101" i="4" s="1"/>
  <c r="K2245" i="1"/>
  <c r="J2245" i="1"/>
  <c r="O2245" i="1" s="1"/>
  <c r="Q2244" i="1"/>
  <c r="N2244" i="1"/>
  <c r="M2244" i="1"/>
  <c r="O102" i="4" s="1"/>
  <c r="L2244" i="1"/>
  <c r="N102" i="4" s="1"/>
  <c r="K2244" i="1"/>
  <c r="J2244" i="1"/>
  <c r="O2244" i="1" s="1"/>
  <c r="P2244" i="1" s="1"/>
  <c r="Q2243" i="1"/>
  <c r="P2243" i="1"/>
  <c r="N2243" i="1"/>
  <c r="M2243" i="1"/>
  <c r="O103" i="4" s="1"/>
  <c r="L2243" i="1"/>
  <c r="N103" i="4" s="1"/>
  <c r="K2243" i="1"/>
  <c r="J2243" i="1"/>
  <c r="O2243" i="1" s="1"/>
  <c r="Q2242" i="1"/>
  <c r="N2242" i="1"/>
  <c r="M2242" i="1"/>
  <c r="O104" i="4" s="1"/>
  <c r="L2242" i="1"/>
  <c r="N104" i="4" s="1"/>
  <c r="K2242" i="1"/>
  <c r="J2242" i="1"/>
  <c r="O2242" i="1" s="1"/>
  <c r="P2242" i="1" s="1"/>
  <c r="Q2241" i="1"/>
  <c r="P2241" i="1"/>
  <c r="N2241" i="1"/>
  <c r="M2241" i="1"/>
  <c r="O105" i="4" s="1"/>
  <c r="L2241" i="1"/>
  <c r="N105" i="4" s="1"/>
  <c r="K2241" i="1"/>
  <c r="J2241" i="1"/>
  <c r="O2241" i="1" s="1"/>
  <c r="Q2240" i="1"/>
  <c r="N2240" i="1"/>
  <c r="M2240" i="1"/>
  <c r="O106" i="4" s="1"/>
  <c r="L2240" i="1"/>
  <c r="N106" i="4" s="1"/>
  <c r="K2240" i="1"/>
  <c r="J2240" i="1"/>
  <c r="O2240" i="1" s="1"/>
  <c r="P2240" i="1" s="1"/>
  <c r="Q2239" i="1"/>
  <c r="P2239" i="1"/>
  <c r="N2239" i="1"/>
  <c r="M2239" i="1"/>
  <c r="O107" i="4" s="1"/>
  <c r="L2239" i="1"/>
  <c r="N107" i="4" s="1"/>
  <c r="K2239" i="1"/>
  <c r="J2239" i="1"/>
  <c r="O2239" i="1" s="1"/>
  <c r="Q2238" i="1"/>
  <c r="N2238" i="1"/>
  <c r="M2238" i="1"/>
  <c r="O108" i="4" s="1"/>
  <c r="L2238" i="1"/>
  <c r="N108" i="4" s="1"/>
  <c r="K2238" i="1"/>
  <c r="J2238" i="1"/>
  <c r="O2238" i="1" s="1"/>
  <c r="P2238" i="1" s="1"/>
  <c r="Q2237" i="1"/>
  <c r="P2237" i="1"/>
  <c r="N2237" i="1"/>
  <c r="M2237" i="1"/>
  <c r="O109" i="4" s="1"/>
  <c r="L2237" i="1"/>
  <c r="N109" i="4" s="1"/>
  <c r="K2237" i="1"/>
  <c r="J2237" i="1"/>
  <c r="O2237" i="1" s="1"/>
  <c r="Q2236" i="1"/>
  <c r="N2236" i="1"/>
  <c r="M2236" i="1"/>
  <c r="O110" i="4" s="1"/>
  <c r="L2236" i="1"/>
  <c r="N110" i="4" s="1"/>
  <c r="K2236" i="1"/>
  <c r="J2236" i="1"/>
  <c r="O2236" i="1" s="1"/>
  <c r="P2236" i="1" s="1"/>
  <c r="Q2235" i="1"/>
  <c r="P2235" i="1"/>
  <c r="N2235" i="1"/>
  <c r="M2235" i="1"/>
  <c r="O111" i="4" s="1"/>
  <c r="L2235" i="1"/>
  <c r="N111" i="4" s="1"/>
  <c r="K2235" i="1"/>
  <c r="J2235" i="1"/>
  <c r="O2235" i="1" s="1"/>
  <c r="Q2234" i="1"/>
  <c r="N2234" i="1"/>
  <c r="M2234" i="1"/>
  <c r="O112" i="4" s="1"/>
  <c r="L2234" i="1"/>
  <c r="N112" i="4" s="1"/>
  <c r="K2234" i="1"/>
  <c r="J2234" i="1"/>
  <c r="O2234" i="1" s="1"/>
  <c r="P2234" i="1" s="1"/>
  <c r="Q2233" i="1"/>
  <c r="P2233" i="1"/>
  <c r="N2233" i="1"/>
  <c r="M2233" i="1"/>
  <c r="O113" i="4" s="1"/>
  <c r="L2233" i="1"/>
  <c r="N113" i="4" s="1"/>
  <c r="K2233" i="1"/>
  <c r="J2233" i="1"/>
  <c r="O2233" i="1" s="1"/>
  <c r="Q2232" i="1"/>
  <c r="N2232" i="1"/>
  <c r="M2232" i="1"/>
  <c r="O114" i="4" s="1"/>
  <c r="L2232" i="1"/>
  <c r="N114" i="4" s="1"/>
  <c r="K2232" i="1"/>
  <c r="J2232" i="1"/>
  <c r="O2232" i="1" s="1"/>
  <c r="P2232" i="1" s="1"/>
  <c r="Q2231" i="1"/>
  <c r="P2231" i="1"/>
  <c r="N2231" i="1"/>
  <c r="M2231" i="1"/>
  <c r="O115" i="4" s="1"/>
  <c r="L2231" i="1"/>
  <c r="N115" i="4" s="1"/>
  <c r="K2231" i="1"/>
  <c r="J2231" i="1"/>
  <c r="O2231" i="1" s="1"/>
  <c r="Q2230" i="1"/>
  <c r="N2230" i="1"/>
  <c r="M2230" i="1"/>
  <c r="O116" i="4" s="1"/>
  <c r="L2230" i="1"/>
  <c r="N116" i="4" s="1"/>
  <c r="K2230" i="1"/>
  <c r="J2230" i="1"/>
  <c r="O2230" i="1" s="1"/>
  <c r="P2230" i="1" s="1"/>
  <c r="Q2229" i="1"/>
  <c r="P2229" i="1"/>
  <c r="N2229" i="1"/>
  <c r="M2229" i="1"/>
  <c r="O117" i="4" s="1"/>
  <c r="L2229" i="1"/>
  <c r="N117" i="4" s="1"/>
  <c r="K2229" i="1"/>
  <c r="J2229" i="1"/>
  <c r="O2229" i="1" s="1"/>
  <c r="Q2228" i="1"/>
  <c r="N2228" i="1"/>
  <c r="M2228" i="1"/>
  <c r="O118" i="4" s="1"/>
  <c r="L2228" i="1"/>
  <c r="N118" i="4" s="1"/>
  <c r="K2228" i="1"/>
  <c r="J2228" i="1"/>
  <c r="O2228" i="1" s="1"/>
  <c r="P2228" i="1" s="1"/>
  <c r="Q2227" i="1"/>
  <c r="P2227" i="1"/>
  <c r="N2227" i="1"/>
  <c r="M2227" i="1"/>
  <c r="O119" i="4" s="1"/>
  <c r="L2227" i="1"/>
  <c r="N119" i="4" s="1"/>
  <c r="K2227" i="1"/>
  <c r="J2227" i="1"/>
  <c r="O2227" i="1" s="1"/>
  <c r="Q2226" i="1"/>
  <c r="N2226" i="1"/>
  <c r="M2226" i="1"/>
  <c r="O120" i="4" s="1"/>
  <c r="L2226" i="1"/>
  <c r="N120" i="4" s="1"/>
  <c r="K2226" i="1"/>
  <c r="J2226" i="1"/>
  <c r="O2226" i="1" s="1"/>
  <c r="P2226" i="1" s="1"/>
  <c r="Q2225" i="1"/>
  <c r="P2225" i="1"/>
  <c r="N2225" i="1"/>
  <c r="M2225" i="1"/>
  <c r="O121" i="4" s="1"/>
  <c r="L2225" i="1"/>
  <c r="N121" i="4" s="1"/>
  <c r="K2225" i="1"/>
  <c r="J2225" i="1"/>
  <c r="O2225" i="1" s="1"/>
  <c r="Q2224" i="1"/>
  <c r="N2224" i="1"/>
  <c r="M2224" i="1"/>
  <c r="O122" i="4" s="1"/>
  <c r="L2224" i="1"/>
  <c r="N122" i="4" s="1"/>
  <c r="K2224" i="1"/>
  <c r="J2224" i="1"/>
  <c r="O2224" i="1" s="1"/>
  <c r="P2224" i="1" s="1"/>
  <c r="Q2223" i="1"/>
  <c r="P2223" i="1"/>
  <c r="N2223" i="1"/>
  <c r="M2223" i="1"/>
  <c r="O123" i="4" s="1"/>
  <c r="L2223" i="1"/>
  <c r="N123" i="4" s="1"/>
  <c r="K2223" i="1"/>
  <c r="J2223" i="1"/>
  <c r="O2223" i="1" s="1"/>
  <c r="Q2222" i="1"/>
  <c r="N2222" i="1"/>
  <c r="M2222" i="1"/>
  <c r="O124" i="4" s="1"/>
  <c r="L2222" i="1"/>
  <c r="N124" i="4" s="1"/>
  <c r="K2222" i="1"/>
  <c r="J2222" i="1"/>
  <c r="O2222" i="1" s="1"/>
  <c r="P2222" i="1" s="1"/>
  <c r="Q2221" i="1"/>
  <c r="P2221" i="1"/>
  <c r="N2221" i="1"/>
  <c r="M2221" i="1"/>
  <c r="O125" i="4" s="1"/>
  <c r="L2221" i="1"/>
  <c r="N125" i="4" s="1"/>
  <c r="K2221" i="1"/>
  <c r="J2221" i="1"/>
  <c r="O2221" i="1" s="1"/>
  <c r="Q2220" i="1"/>
  <c r="N2220" i="1"/>
  <c r="M2220" i="1"/>
  <c r="O126" i="4" s="1"/>
  <c r="L2220" i="1"/>
  <c r="N126" i="4" s="1"/>
  <c r="K2220" i="1"/>
  <c r="J2220" i="1"/>
  <c r="O2220" i="1" s="1"/>
  <c r="P2220" i="1" s="1"/>
  <c r="Q2219" i="1"/>
  <c r="P2219" i="1"/>
  <c r="N2219" i="1"/>
  <c r="M2219" i="1"/>
  <c r="O127" i="4" s="1"/>
  <c r="L2219" i="1"/>
  <c r="N127" i="4" s="1"/>
  <c r="K2219" i="1"/>
  <c r="J2219" i="1"/>
  <c r="O2219" i="1" s="1"/>
  <c r="Q2218" i="1"/>
  <c r="N2218" i="1"/>
  <c r="M2218" i="1"/>
  <c r="O128" i="4" s="1"/>
  <c r="L2218" i="1"/>
  <c r="N128" i="4" s="1"/>
  <c r="K2218" i="1"/>
  <c r="J2218" i="1"/>
  <c r="O2218" i="1" s="1"/>
  <c r="P2218" i="1" s="1"/>
  <c r="Q2217" i="1"/>
  <c r="P2217" i="1"/>
  <c r="N2217" i="1"/>
  <c r="M2217" i="1"/>
  <c r="O129" i="4" s="1"/>
  <c r="L2217" i="1"/>
  <c r="N129" i="4" s="1"/>
  <c r="K2217" i="1"/>
  <c r="J2217" i="1"/>
  <c r="O2217" i="1" s="1"/>
  <c r="Q2216" i="1"/>
  <c r="N2216" i="1"/>
  <c r="M2216" i="1"/>
  <c r="O130" i="4" s="1"/>
  <c r="L2216" i="1"/>
  <c r="N130" i="4" s="1"/>
  <c r="K2216" i="1"/>
  <c r="J2216" i="1"/>
  <c r="O2216" i="1" s="1"/>
  <c r="P2216" i="1" s="1"/>
  <c r="Q2215" i="1"/>
  <c r="P2215" i="1"/>
  <c r="N2215" i="1"/>
  <c r="M2215" i="1"/>
  <c r="O131" i="4" s="1"/>
  <c r="L2215" i="1"/>
  <c r="N131" i="4" s="1"/>
  <c r="K2215" i="1"/>
  <c r="J2215" i="1"/>
  <c r="O2215" i="1" s="1"/>
  <c r="Q2214" i="1"/>
  <c r="N2214" i="1"/>
  <c r="M2214" i="1"/>
  <c r="O132" i="4" s="1"/>
  <c r="L2214" i="1"/>
  <c r="N132" i="4" s="1"/>
  <c r="K2214" i="1"/>
  <c r="J2214" i="1"/>
  <c r="O2214" i="1" s="1"/>
  <c r="P2214" i="1" s="1"/>
  <c r="Q2213" i="1"/>
  <c r="P2213" i="1"/>
  <c r="N2213" i="1"/>
  <c r="M2213" i="1"/>
  <c r="O133" i="4" s="1"/>
  <c r="L2213" i="1"/>
  <c r="N133" i="4" s="1"/>
  <c r="K2213" i="1"/>
  <c r="J2213" i="1"/>
  <c r="O2213" i="1" s="1"/>
  <c r="Q2212" i="1"/>
  <c r="N2212" i="1"/>
  <c r="M2212" i="1"/>
  <c r="O134" i="4" s="1"/>
  <c r="L2212" i="1"/>
  <c r="N134" i="4" s="1"/>
  <c r="K2212" i="1"/>
  <c r="J2212" i="1"/>
  <c r="O2212" i="1" s="1"/>
  <c r="P2212" i="1" s="1"/>
  <c r="Q2211" i="1"/>
  <c r="P2211" i="1"/>
  <c r="N2211" i="1"/>
  <c r="M2211" i="1"/>
  <c r="O135" i="4" s="1"/>
  <c r="L2211" i="1"/>
  <c r="N135" i="4" s="1"/>
  <c r="K2211" i="1"/>
  <c r="J2211" i="1"/>
  <c r="O2211" i="1" s="1"/>
  <c r="Q2210" i="1"/>
  <c r="N2210" i="1"/>
  <c r="M2210" i="1"/>
  <c r="O136" i="4" s="1"/>
  <c r="L2210" i="1"/>
  <c r="N136" i="4" s="1"/>
  <c r="K2210" i="1"/>
  <c r="J2210" i="1"/>
  <c r="O2210" i="1" s="1"/>
  <c r="P2210" i="1" s="1"/>
  <c r="Q2209" i="1"/>
  <c r="P2209" i="1"/>
  <c r="N2209" i="1"/>
  <c r="M2209" i="1"/>
  <c r="O137" i="4" s="1"/>
  <c r="L2209" i="1"/>
  <c r="N137" i="4" s="1"/>
  <c r="K2209" i="1"/>
  <c r="J2209" i="1"/>
  <c r="O2209" i="1" s="1"/>
  <c r="Q2208" i="1"/>
  <c r="N2208" i="1"/>
  <c r="M2208" i="1"/>
  <c r="O138" i="4" s="1"/>
  <c r="L2208" i="1"/>
  <c r="N138" i="4" s="1"/>
  <c r="K2208" i="1"/>
  <c r="J2208" i="1"/>
  <c r="O2208" i="1" s="1"/>
  <c r="P2208" i="1" s="1"/>
  <c r="Q2207" i="1"/>
  <c r="P2207" i="1"/>
  <c r="N2207" i="1"/>
  <c r="M2207" i="1"/>
  <c r="O139" i="4" s="1"/>
  <c r="L2207" i="1"/>
  <c r="N139" i="4" s="1"/>
  <c r="K2207" i="1"/>
  <c r="J2207" i="1"/>
  <c r="O2207" i="1" s="1"/>
  <c r="Q2206" i="1"/>
  <c r="N2206" i="1"/>
  <c r="M2206" i="1"/>
  <c r="O140" i="4" s="1"/>
  <c r="L2206" i="1"/>
  <c r="N140" i="4" s="1"/>
  <c r="K2206" i="1"/>
  <c r="J2206" i="1"/>
  <c r="O2206" i="1" s="1"/>
  <c r="P2206" i="1" s="1"/>
  <c r="Q2205" i="1"/>
  <c r="P2205" i="1"/>
  <c r="N2205" i="1"/>
  <c r="M2205" i="1"/>
  <c r="O141" i="4" s="1"/>
  <c r="L2205" i="1"/>
  <c r="N141" i="4" s="1"/>
  <c r="K2205" i="1"/>
  <c r="J2205" i="1"/>
  <c r="O2205" i="1" s="1"/>
  <c r="Q2204" i="1"/>
  <c r="N2204" i="1"/>
  <c r="M2204" i="1"/>
  <c r="L2204" i="1"/>
  <c r="K2204" i="1"/>
  <c r="J2204" i="1"/>
  <c r="O2204" i="1" s="1"/>
  <c r="P2204" i="1" s="1"/>
  <c r="Q2203" i="1"/>
  <c r="P2203" i="1"/>
  <c r="N2203" i="1"/>
  <c r="M2203" i="1"/>
  <c r="O142" i="4" s="1"/>
  <c r="L2203" i="1"/>
  <c r="N142" i="4" s="1"/>
  <c r="K2203" i="1"/>
  <c r="J2203" i="1"/>
  <c r="O2203" i="1" s="1"/>
  <c r="Q2202" i="1"/>
  <c r="N2202" i="1"/>
  <c r="M2202" i="1"/>
  <c r="O143" i="4" s="1"/>
  <c r="L2202" i="1"/>
  <c r="N143" i="4" s="1"/>
  <c r="K2202" i="1"/>
  <c r="J2202" i="1"/>
  <c r="O2202" i="1" s="1"/>
  <c r="P2202" i="1" s="1"/>
  <c r="Q2201" i="1"/>
  <c r="P2201" i="1"/>
  <c r="N2201" i="1"/>
  <c r="M2201" i="1"/>
  <c r="O144" i="4" s="1"/>
  <c r="L2201" i="1"/>
  <c r="N144" i="4" s="1"/>
  <c r="K2201" i="1"/>
  <c r="J2201" i="1"/>
  <c r="O2201" i="1" s="1"/>
  <c r="Q2200" i="1"/>
  <c r="N2200" i="1"/>
  <c r="M2200" i="1"/>
  <c r="O145" i="4" s="1"/>
  <c r="L2200" i="1"/>
  <c r="N145" i="4" s="1"/>
  <c r="K2200" i="1"/>
  <c r="J2200" i="1"/>
  <c r="O2200" i="1" s="1"/>
  <c r="P2200" i="1" s="1"/>
  <c r="Q2199" i="1"/>
  <c r="P2199" i="1"/>
  <c r="N2199" i="1"/>
  <c r="M2199" i="1"/>
  <c r="O146" i="4" s="1"/>
  <c r="L2199" i="1"/>
  <c r="N146" i="4" s="1"/>
  <c r="K2199" i="1"/>
  <c r="J2199" i="1"/>
  <c r="O2199" i="1" s="1"/>
  <c r="Q2198" i="1"/>
  <c r="N2198" i="1"/>
  <c r="M2198" i="1"/>
  <c r="O147" i="4" s="1"/>
  <c r="L2198" i="1"/>
  <c r="N147" i="4" s="1"/>
  <c r="K2198" i="1"/>
  <c r="J2198" i="1"/>
  <c r="O2198" i="1" s="1"/>
  <c r="P2198" i="1" s="1"/>
  <c r="Q2197" i="1"/>
  <c r="P2197" i="1"/>
  <c r="N2197" i="1"/>
  <c r="M2197" i="1"/>
  <c r="O148" i="4" s="1"/>
  <c r="L2197" i="1"/>
  <c r="N148" i="4" s="1"/>
  <c r="K2197" i="1"/>
  <c r="J2197" i="1"/>
  <c r="O2197" i="1" s="1"/>
  <c r="Q2196" i="1"/>
  <c r="N2196" i="1"/>
  <c r="M2196" i="1"/>
  <c r="O149" i="4" s="1"/>
  <c r="L2196" i="1"/>
  <c r="N149" i="4" s="1"/>
  <c r="K2196" i="1"/>
  <c r="J2196" i="1"/>
  <c r="O2196" i="1" s="1"/>
  <c r="P2196" i="1" s="1"/>
  <c r="Q2195" i="1"/>
  <c r="P2195" i="1"/>
  <c r="N2195" i="1"/>
  <c r="M2195" i="1"/>
  <c r="O150" i="4" s="1"/>
  <c r="L2195" i="1"/>
  <c r="N150" i="4" s="1"/>
  <c r="K2195" i="1"/>
  <c r="J2195" i="1"/>
  <c r="O2195" i="1" s="1"/>
  <c r="Q2194" i="1"/>
  <c r="N2194" i="1"/>
  <c r="M2194" i="1"/>
  <c r="O151" i="4" s="1"/>
  <c r="L2194" i="1"/>
  <c r="N151" i="4" s="1"/>
  <c r="K2194" i="1"/>
  <c r="J2194" i="1"/>
  <c r="O2194" i="1" s="1"/>
  <c r="P2194" i="1" s="1"/>
  <c r="Q2193" i="1"/>
  <c r="P2193" i="1"/>
  <c r="N2193" i="1"/>
  <c r="M2193" i="1"/>
  <c r="O152" i="4" s="1"/>
  <c r="L2193" i="1"/>
  <c r="N152" i="4" s="1"/>
  <c r="K2193" i="1"/>
  <c r="J2193" i="1"/>
  <c r="O2193" i="1" s="1"/>
  <c r="Q2192" i="1"/>
  <c r="N2192" i="1"/>
  <c r="M2192" i="1"/>
  <c r="O153" i="4" s="1"/>
  <c r="L2192" i="1"/>
  <c r="N153" i="4" s="1"/>
  <c r="K2192" i="1"/>
  <c r="J2192" i="1"/>
  <c r="O2192" i="1" s="1"/>
  <c r="P2192" i="1" s="1"/>
  <c r="Q2191" i="1"/>
  <c r="P2191" i="1"/>
  <c r="N2191" i="1"/>
  <c r="M2191" i="1"/>
  <c r="O154" i="4" s="1"/>
  <c r="L2191" i="1"/>
  <c r="N154" i="4" s="1"/>
  <c r="K2191" i="1"/>
  <c r="J2191" i="1"/>
  <c r="O2191" i="1" s="1"/>
  <c r="Q2190" i="1"/>
  <c r="N2190" i="1"/>
  <c r="M2190" i="1"/>
  <c r="O155" i="4" s="1"/>
  <c r="L2190" i="1"/>
  <c r="N155" i="4" s="1"/>
  <c r="K2190" i="1"/>
  <c r="J2190" i="1"/>
  <c r="O2190" i="1" s="1"/>
  <c r="P2190" i="1" s="1"/>
  <c r="Q2189" i="1"/>
  <c r="P2189" i="1"/>
  <c r="N2189" i="1"/>
  <c r="M2189" i="1"/>
  <c r="O156" i="4" s="1"/>
  <c r="L2189" i="1"/>
  <c r="N156" i="4" s="1"/>
  <c r="K2189" i="1"/>
  <c r="J2189" i="1"/>
  <c r="O2189" i="1" s="1"/>
  <c r="Q2188" i="1"/>
  <c r="N2188" i="1"/>
  <c r="M2188" i="1"/>
  <c r="O157" i="4" s="1"/>
  <c r="L2188" i="1"/>
  <c r="N157" i="4" s="1"/>
  <c r="K2188" i="1"/>
  <c r="J2188" i="1"/>
  <c r="O2188" i="1" s="1"/>
  <c r="P2188" i="1" s="1"/>
  <c r="Q2187" i="1"/>
  <c r="P2187" i="1"/>
  <c r="N2187" i="1"/>
  <c r="M2187" i="1"/>
  <c r="O158" i="4" s="1"/>
  <c r="L2187" i="1"/>
  <c r="N158" i="4" s="1"/>
  <c r="K2187" i="1"/>
  <c r="J2187" i="1"/>
  <c r="O2187" i="1" s="1"/>
  <c r="Q2186" i="1"/>
  <c r="N2186" i="1"/>
  <c r="M2186" i="1"/>
  <c r="O159" i="4" s="1"/>
  <c r="L2186" i="1"/>
  <c r="N159" i="4" s="1"/>
  <c r="K2186" i="1"/>
  <c r="J2186" i="1"/>
  <c r="O2186" i="1" s="1"/>
  <c r="P2186" i="1" s="1"/>
  <c r="Q2185" i="1"/>
  <c r="P2185" i="1"/>
  <c r="N2185" i="1"/>
  <c r="M2185" i="1"/>
  <c r="O160" i="4" s="1"/>
  <c r="L2185" i="1"/>
  <c r="N160" i="4" s="1"/>
  <c r="K2185" i="1"/>
  <c r="J2185" i="1"/>
  <c r="O2185" i="1" s="1"/>
  <c r="Q2184" i="1"/>
  <c r="N2184" i="1"/>
  <c r="M2184" i="1"/>
  <c r="O161" i="4" s="1"/>
  <c r="L2184" i="1"/>
  <c r="N161" i="4" s="1"/>
  <c r="K2184" i="1"/>
  <c r="J2184" i="1"/>
  <c r="O2184" i="1" s="1"/>
  <c r="P2184" i="1" s="1"/>
  <c r="Q2183" i="1"/>
  <c r="P2183" i="1"/>
  <c r="N2183" i="1"/>
  <c r="M2183" i="1"/>
  <c r="O162" i="4" s="1"/>
  <c r="L2183" i="1"/>
  <c r="N162" i="4" s="1"/>
  <c r="K2183" i="1"/>
  <c r="J2183" i="1"/>
  <c r="O2183" i="1" s="1"/>
  <c r="Q2182" i="1"/>
  <c r="N2182" i="1"/>
  <c r="M2182" i="1"/>
  <c r="O163" i="4" s="1"/>
  <c r="L2182" i="1"/>
  <c r="N163" i="4" s="1"/>
  <c r="K2182" i="1"/>
  <c r="J2182" i="1"/>
  <c r="O2182" i="1" s="1"/>
  <c r="P2182" i="1" s="1"/>
  <c r="Q2181" i="1"/>
  <c r="P2181" i="1"/>
  <c r="N2181" i="1"/>
  <c r="M2181" i="1"/>
  <c r="O164" i="4" s="1"/>
  <c r="L2181" i="1"/>
  <c r="N164" i="4" s="1"/>
  <c r="K2181" i="1"/>
  <c r="J2181" i="1"/>
  <c r="O2181" i="1" s="1"/>
  <c r="Q2180" i="1"/>
  <c r="N2180" i="1"/>
  <c r="M2180" i="1"/>
  <c r="O165" i="4" s="1"/>
  <c r="L2180" i="1"/>
  <c r="N165" i="4" s="1"/>
  <c r="K2180" i="1"/>
  <c r="J2180" i="1"/>
  <c r="O2180" i="1" s="1"/>
  <c r="P2180" i="1" s="1"/>
  <c r="Q2179" i="1"/>
  <c r="P2179" i="1"/>
  <c r="N2179" i="1"/>
  <c r="M2179" i="1"/>
  <c r="O166" i="4" s="1"/>
  <c r="L2179" i="1"/>
  <c r="N166" i="4" s="1"/>
  <c r="K2179" i="1"/>
  <c r="J2179" i="1"/>
  <c r="O2179" i="1" s="1"/>
  <c r="Q2178" i="1"/>
  <c r="N2178" i="1"/>
  <c r="M2178" i="1"/>
  <c r="O167" i="4" s="1"/>
  <c r="L2178" i="1"/>
  <c r="N167" i="4" s="1"/>
  <c r="K2178" i="1"/>
  <c r="J2178" i="1"/>
  <c r="O2178" i="1" s="1"/>
  <c r="P2178" i="1" s="1"/>
  <c r="Q2177" i="1"/>
  <c r="P2177" i="1"/>
  <c r="N2177" i="1"/>
  <c r="M2177" i="1"/>
  <c r="O168" i="4" s="1"/>
  <c r="L2177" i="1"/>
  <c r="N168" i="4" s="1"/>
  <c r="K2177" i="1"/>
  <c r="J2177" i="1"/>
  <c r="O2177" i="1" s="1"/>
  <c r="Q2176" i="1"/>
  <c r="N2176" i="1"/>
  <c r="M2176" i="1"/>
  <c r="O169" i="4" s="1"/>
  <c r="L2176" i="1"/>
  <c r="N169" i="4" s="1"/>
  <c r="K2176" i="1"/>
  <c r="J2176" i="1"/>
  <c r="O2176" i="1" s="1"/>
  <c r="P2176" i="1" s="1"/>
  <c r="Q2175" i="1"/>
  <c r="P2175" i="1"/>
  <c r="N2175" i="1"/>
  <c r="M2175" i="1"/>
  <c r="O170" i="4" s="1"/>
  <c r="L2175" i="1"/>
  <c r="N170" i="4" s="1"/>
  <c r="K2175" i="1"/>
  <c r="J2175" i="1"/>
  <c r="O2175" i="1" s="1"/>
  <c r="Q2174" i="1"/>
  <c r="N2174" i="1"/>
  <c r="M2174" i="1"/>
  <c r="O171" i="4" s="1"/>
  <c r="L2174" i="1"/>
  <c r="N171" i="4" s="1"/>
  <c r="K2174" i="1"/>
  <c r="J2174" i="1"/>
  <c r="O2174" i="1" s="1"/>
  <c r="P2174" i="1" s="1"/>
  <c r="Q2173" i="1"/>
  <c r="P2173" i="1"/>
  <c r="N2173" i="1"/>
  <c r="M2173" i="1"/>
  <c r="O172" i="4" s="1"/>
  <c r="L2173" i="1"/>
  <c r="N172" i="4" s="1"/>
  <c r="K2173" i="1"/>
  <c r="J2173" i="1"/>
  <c r="O2173" i="1" s="1"/>
  <c r="Q2172" i="1"/>
  <c r="N2172" i="1"/>
  <c r="M2172" i="1"/>
  <c r="O173" i="4" s="1"/>
  <c r="L2172" i="1"/>
  <c r="N173" i="4" s="1"/>
  <c r="K2172" i="1"/>
  <c r="J2172" i="1"/>
  <c r="O2172" i="1" s="1"/>
  <c r="P2172" i="1" s="1"/>
  <c r="Q2171" i="1"/>
  <c r="P2171" i="1"/>
  <c r="N2171" i="1"/>
  <c r="M2171" i="1"/>
  <c r="O174" i="4" s="1"/>
  <c r="L2171" i="1"/>
  <c r="N174" i="4" s="1"/>
  <c r="K2171" i="1"/>
  <c r="J2171" i="1"/>
  <c r="O2171" i="1" s="1"/>
  <c r="Q2170" i="1"/>
  <c r="N2170" i="1"/>
  <c r="M2170" i="1"/>
  <c r="O175" i="4" s="1"/>
  <c r="L2170" i="1"/>
  <c r="N175" i="4" s="1"/>
  <c r="K2170" i="1"/>
  <c r="J2170" i="1"/>
  <c r="O2170" i="1" s="1"/>
  <c r="P2170" i="1" s="1"/>
  <c r="Q2169" i="1"/>
  <c r="P2169" i="1"/>
  <c r="N2169" i="1"/>
  <c r="M2169" i="1"/>
  <c r="O176" i="4" s="1"/>
  <c r="L2169" i="1"/>
  <c r="N176" i="4" s="1"/>
  <c r="K2169" i="1"/>
  <c r="J2169" i="1"/>
  <c r="O2169" i="1" s="1"/>
  <c r="Q2168" i="1"/>
  <c r="N2168" i="1"/>
  <c r="M2168" i="1"/>
  <c r="O177" i="4" s="1"/>
  <c r="L2168" i="1"/>
  <c r="N177" i="4" s="1"/>
  <c r="K2168" i="1"/>
  <c r="J2168" i="1"/>
  <c r="O2168" i="1" s="1"/>
  <c r="P2168" i="1" s="1"/>
  <c r="Q2167" i="1"/>
  <c r="P2167" i="1"/>
  <c r="N2167" i="1"/>
  <c r="M2167" i="1"/>
  <c r="O178" i="4" s="1"/>
  <c r="L2167" i="1"/>
  <c r="N178" i="4" s="1"/>
  <c r="K2167" i="1"/>
  <c r="J2167" i="1"/>
  <c r="O2167" i="1" s="1"/>
  <c r="Q2166" i="1"/>
  <c r="N2166" i="1"/>
  <c r="M2166" i="1"/>
  <c r="O179" i="4" s="1"/>
  <c r="L2166" i="1"/>
  <c r="N179" i="4" s="1"/>
  <c r="K2166" i="1"/>
  <c r="J2166" i="1"/>
  <c r="O2166" i="1" s="1"/>
  <c r="P2166" i="1" s="1"/>
  <c r="Q2165" i="1"/>
  <c r="P2165" i="1"/>
  <c r="N2165" i="1"/>
  <c r="M2165" i="1"/>
  <c r="O180" i="4" s="1"/>
  <c r="L2165" i="1"/>
  <c r="N180" i="4" s="1"/>
  <c r="K2165" i="1"/>
  <c r="J2165" i="1"/>
  <c r="O2165" i="1" s="1"/>
  <c r="Q2164" i="1"/>
  <c r="N2164" i="1"/>
  <c r="M2164" i="1"/>
  <c r="O181" i="4" s="1"/>
  <c r="L2164" i="1"/>
  <c r="N181" i="4" s="1"/>
  <c r="K2164" i="1"/>
  <c r="J2164" i="1"/>
  <c r="O2164" i="1" s="1"/>
  <c r="P2164" i="1" s="1"/>
  <c r="Q2163" i="1"/>
  <c r="P2163" i="1"/>
  <c r="N2163" i="1"/>
  <c r="M2163" i="1"/>
  <c r="O182" i="4" s="1"/>
  <c r="L2163" i="1"/>
  <c r="N182" i="4" s="1"/>
  <c r="K2163" i="1"/>
  <c r="J2163" i="1"/>
  <c r="O2163" i="1" s="1"/>
  <c r="Q2162" i="1"/>
  <c r="N2162" i="1"/>
  <c r="M2162" i="1"/>
  <c r="O183" i="4" s="1"/>
  <c r="L2162" i="1"/>
  <c r="N183" i="4" s="1"/>
  <c r="K2162" i="1"/>
  <c r="J2162" i="1"/>
  <c r="O2162" i="1" s="1"/>
  <c r="P2162" i="1" s="1"/>
  <c r="Q2161" i="1"/>
  <c r="P2161" i="1"/>
  <c r="N2161" i="1"/>
  <c r="M2161" i="1"/>
  <c r="O184" i="4" s="1"/>
  <c r="L2161" i="1"/>
  <c r="N184" i="4" s="1"/>
  <c r="K2161" i="1"/>
  <c r="J2161" i="1"/>
  <c r="O2161" i="1" s="1"/>
  <c r="Q2160" i="1"/>
  <c r="N2160" i="1"/>
  <c r="M2160" i="1"/>
  <c r="L2160" i="1"/>
  <c r="K2160" i="1"/>
  <c r="J2160" i="1"/>
  <c r="O2160" i="1" s="1"/>
  <c r="P2160" i="1" s="1"/>
  <c r="Q2159" i="1"/>
  <c r="P2159" i="1"/>
  <c r="N2159" i="1"/>
  <c r="M2159" i="1"/>
  <c r="O185" i="4" s="1"/>
  <c r="L2159" i="1"/>
  <c r="N185" i="4" s="1"/>
  <c r="K2159" i="1"/>
  <c r="J2159" i="1"/>
  <c r="O2159" i="1" s="1"/>
  <c r="Q2158" i="1"/>
  <c r="N2158" i="1"/>
  <c r="M2158" i="1"/>
  <c r="O186" i="4" s="1"/>
  <c r="L2158" i="1"/>
  <c r="N186" i="4" s="1"/>
  <c r="K2158" i="1"/>
  <c r="J2158" i="1"/>
  <c r="O2158" i="1" s="1"/>
  <c r="P2158" i="1" s="1"/>
  <c r="Q2157" i="1"/>
  <c r="P2157" i="1"/>
  <c r="N2157" i="1"/>
  <c r="M2157" i="1"/>
  <c r="O187" i="4" s="1"/>
  <c r="L2157" i="1"/>
  <c r="N187" i="4" s="1"/>
  <c r="K2157" i="1"/>
  <c r="J2157" i="1"/>
  <c r="O2157" i="1" s="1"/>
  <c r="Q2156" i="1"/>
  <c r="N2156" i="1"/>
  <c r="M2156" i="1"/>
  <c r="O188" i="4" s="1"/>
  <c r="L2156" i="1"/>
  <c r="N188" i="4" s="1"/>
  <c r="K2156" i="1"/>
  <c r="J2156" i="1"/>
  <c r="O2156" i="1" s="1"/>
  <c r="P2156" i="1" s="1"/>
  <c r="Q2155" i="1"/>
  <c r="P2155" i="1"/>
  <c r="N2155" i="1"/>
  <c r="M2155" i="1"/>
  <c r="O189" i="4" s="1"/>
  <c r="L2155" i="1"/>
  <c r="N189" i="4" s="1"/>
  <c r="K2155" i="1"/>
  <c r="J2155" i="1"/>
  <c r="O2155" i="1" s="1"/>
  <c r="Q2154" i="1"/>
  <c r="N2154" i="1"/>
  <c r="M2154" i="1"/>
  <c r="O190" i="4" s="1"/>
  <c r="L2154" i="1"/>
  <c r="N190" i="4" s="1"/>
  <c r="K2154" i="1"/>
  <c r="J2154" i="1"/>
  <c r="O2154" i="1" s="1"/>
  <c r="P2154" i="1" s="1"/>
  <c r="Q2153" i="1"/>
  <c r="P2153" i="1"/>
  <c r="N2153" i="1"/>
  <c r="M2153" i="1"/>
  <c r="O191" i="4" s="1"/>
  <c r="L2153" i="1"/>
  <c r="N191" i="4" s="1"/>
  <c r="K2153" i="1"/>
  <c r="J2153" i="1"/>
  <c r="O2153" i="1" s="1"/>
  <c r="Q2152" i="1"/>
  <c r="N2152" i="1"/>
  <c r="M2152" i="1"/>
  <c r="O192" i="4" s="1"/>
  <c r="L2152" i="1"/>
  <c r="N192" i="4" s="1"/>
  <c r="K2152" i="1"/>
  <c r="J2152" i="1"/>
  <c r="O2152" i="1" s="1"/>
  <c r="P2152" i="1" s="1"/>
  <c r="Q2151" i="1"/>
  <c r="P2151" i="1"/>
  <c r="N2151" i="1"/>
  <c r="M2151" i="1"/>
  <c r="O193" i="4" s="1"/>
  <c r="L2151" i="1"/>
  <c r="N193" i="4" s="1"/>
  <c r="K2151" i="1"/>
  <c r="J2151" i="1"/>
  <c r="O2151" i="1" s="1"/>
  <c r="Q2150" i="1"/>
  <c r="N2150" i="1"/>
  <c r="M2150" i="1"/>
  <c r="O194" i="4" s="1"/>
  <c r="L2150" i="1"/>
  <c r="N194" i="4" s="1"/>
  <c r="K2150" i="1"/>
  <c r="J2150" i="1"/>
  <c r="O2150" i="1" s="1"/>
  <c r="P2150" i="1" s="1"/>
  <c r="Q2149" i="1"/>
  <c r="P2149" i="1"/>
  <c r="N2149" i="1"/>
  <c r="M2149" i="1"/>
  <c r="O195" i="4" s="1"/>
  <c r="L2149" i="1"/>
  <c r="N195" i="4" s="1"/>
  <c r="K2149" i="1"/>
  <c r="J2149" i="1"/>
  <c r="O2149" i="1" s="1"/>
  <c r="Q2148" i="1"/>
  <c r="N2148" i="1"/>
  <c r="M2148" i="1"/>
  <c r="O196" i="4" s="1"/>
  <c r="L2148" i="1"/>
  <c r="N196" i="4" s="1"/>
  <c r="K2148" i="1"/>
  <c r="J2148" i="1"/>
  <c r="O2148" i="1" s="1"/>
  <c r="P2148" i="1" s="1"/>
  <c r="Q2147" i="1"/>
  <c r="P2147" i="1"/>
  <c r="N2147" i="1"/>
  <c r="M2147" i="1"/>
  <c r="O197" i="4" s="1"/>
  <c r="L2147" i="1"/>
  <c r="N197" i="4" s="1"/>
  <c r="K2147" i="1"/>
  <c r="J2147" i="1"/>
  <c r="O2147" i="1" s="1"/>
  <c r="Q2146" i="1"/>
  <c r="N2146" i="1"/>
  <c r="M2146" i="1"/>
  <c r="O198" i="4" s="1"/>
  <c r="L2146" i="1"/>
  <c r="N198" i="4" s="1"/>
  <c r="K2146" i="1"/>
  <c r="J2146" i="1"/>
  <c r="O2146" i="1" s="1"/>
  <c r="P2146" i="1" s="1"/>
  <c r="Q2145" i="1"/>
  <c r="P2145" i="1"/>
  <c r="N2145" i="1"/>
  <c r="M2145" i="1"/>
  <c r="O199" i="4" s="1"/>
  <c r="L2145" i="1"/>
  <c r="N199" i="4" s="1"/>
  <c r="K2145" i="1"/>
  <c r="J2145" i="1"/>
  <c r="O2145" i="1" s="1"/>
  <c r="Q2144" i="1"/>
  <c r="N2144" i="1"/>
  <c r="M2144" i="1"/>
  <c r="O200" i="4" s="1"/>
  <c r="L2144" i="1"/>
  <c r="N200" i="4" s="1"/>
  <c r="K2144" i="1"/>
  <c r="J2144" i="1"/>
  <c r="O2144" i="1" s="1"/>
  <c r="P2144" i="1" s="1"/>
  <c r="Q2143" i="1"/>
  <c r="P2143" i="1"/>
  <c r="N2143" i="1"/>
  <c r="M2143" i="1"/>
  <c r="O201" i="4" s="1"/>
  <c r="L2143" i="1"/>
  <c r="N201" i="4" s="1"/>
  <c r="K2143" i="1"/>
  <c r="J2143" i="1"/>
  <c r="O2143" i="1" s="1"/>
  <c r="Q2142" i="1"/>
  <c r="N2142" i="1"/>
  <c r="M2142" i="1"/>
  <c r="O202" i="4" s="1"/>
  <c r="L2142" i="1"/>
  <c r="N202" i="4" s="1"/>
  <c r="K2142" i="1"/>
  <c r="J2142" i="1"/>
  <c r="O2142" i="1" s="1"/>
  <c r="P2142" i="1" s="1"/>
  <c r="Q2141" i="1"/>
  <c r="P2141" i="1"/>
  <c r="N2141" i="1"/>
  <c r="M2141" i="1"/>
  <c r="O203" i="4" s="1"/>
  <c r="L2141" i="1"/>
  <c r="N203" i="4" s="1"/>
  <c r="K2141" i="1"/>
  <c r="J2141" i="1"/>
  <c r="O2141" i="1" s="1"/>
  <c r="Q2140" i="1"/>
  <c r="N2140" i="1"/>
  <c r="M2140" i="1"/>
  <c r="O204" i="4" s="1"/>
  <c r="L2140" i="1"/>
  <c r="N204" i="4" s="1"/>
  <c r="K2140" i="1"/>
  <c r="J2140" i="1"/>
  <c r="O2140" i="1" s="1"/>
  <c r="P2140" i="1" s="1"/>
  <c r="Q2139" i="1"/>
  <c r="P2139" i="1"/>
  <c r="N2139" i="1"/>
  <c r="M2139" i="1"/>
  <c r="O205" i="4" s="1"/>
  <c r="L2139" i="1"/>
  <c r="N205" i="4" s="1"/>
  <c r="K2139" i="1"/>
  <c r="J2139" i="1"/>
  <c r="O2139" i="1" s="1"/>
  <c r="Q2138" i="1"/>
  <c r="N2138" i="1"/>
  <c r="M2138" i="1"/>
  <c r="O206" i="4" s="1"/>
  <c r="L2138" i="1"/>
  <c r="N206" i="4" s="1"/>
  <c r="K2138" i="1"/>
  <c r="J2138" i="1"/>
  <c r="O2138" i="1" s="1"/>
  <c r="P2138" i="1" s="1"/>
  <c r="Q2137" i="1"/>
  <c r="P2137" i="1"/>
  <c r="N2137" i="1"/>
  <c r="M2137" i="1"/>
  <c r="O207" i="4" s="1"/>
  <c r="L2137" i="1"/>
  <c r="N207" i="4" s="1"/>
  <c r="K2137" i="1"/>
  <c r="J2137" i="1"/>
  <c r="O2137" i="1" s="1"/>
  <c r="Q2136" i="1"/>
  <c r="N2136" i="1"/>
  <c r="M2136" i="1"/>
  <c r="O208" i="4" s="1"/>
  <c r="L2136" i="1"/>
  <c r="N208" i="4" s="1"/>
  <c r="K2136" i="1"/>
  <c r="J2136" i="1"/>
  <c r="O2136" i="1" s="1"/>
  <c r="P2136" i="1" s="1"/>
  <c r="Q2135" i="1"/>
  <c r="P2135" i="1"/>
  <c r="N2135" i="1"/>
  <c r="M2135" i="1"/>
  <c r="O209" i="4" s="1"/>
  <c r="L2135" i="1"/>
  <c r="N209" i="4" s="1"/>
  <c r="K2135" i="1"/>
  <c r="J2135" i="1"/>
  <c r="O2135" i="1" s="1"/>
  <c r="Q2134" i="1"/>
  <c r="N2134" i="1"/>
  <c r="M2134" i="1"/>
  <c r="O210" i="4" s="1"/>
  <c r="L2134" i="1"/>
  <c r="N210" i="4" s="1"/>
  <c r="K2134" i="1"/>
  <c r="J2134" i="1"/>
  <c r="O2134" i="1" s="1"/>
  <c r="P2134" i="1" s="1"/>
  <c r="Q2133" i="1"/>
  <c r="P2133" i="1"/>
  <c r="N2133" i="1"/>
  <c r="M2133" i="1"/>
  <c r="O211" i="4" s="1"/>
  <c r="L2133" i="1"/>
  <c r="N211" i="4" s="1"/>
  <c r="K2133" i="1"/>
  <c r="J2133" i="1"/>
  <c r="O2133" i="1" s="1"/>
  <c r="Q2132" i="1"/>
  <c r="N2132" i="1"/>
  <c r="M2132" i="1"/>
  <c r="O212" i="4" s="1"/>
  <c r="L2132" i="1"/>
  <c r="N212" i="4" s="1"/>
  <c r="K2132" i="1"/>
  <c r="J2132" i="1"/>
  <c r="O2132" i="1" s="1"/>
  <c r="P2132" i="1" s="1"/>
  <c r="Q2131" i="1"/>
  <c r="P2131" i="1"/>
  <c r="N2131" i="1"/>
  <c r="M2131" i="1"/>
  <c r="L2131" i="1"/>
  <c r="K2131" i="1"/>
  <c r="J2131" i="1"/>
  <c r="O2131" i="1" s="1"/>
  <c r="Q2130" i="1"/>
  <c r="N2130" i="1"/>
  <c r="M2130" i="1"/>
  <c r="O213" i="4" s="1"/>
  <c r="L2130" i="1"/>
  <c r="N213" i="4" s="1"/>
  <c r="K2130" i="1"/>
  <c r="J2130" i="1"/>
  <c r="O2130" i="1" s="1"/>
  <c r="P2130" i="1" s="1"/>
  <c r="Q2129" i="1"/>
  <c r="P2129" i="1"/>
  <c r="N2129" i="1"/>
  <c r="M2129" i="1"/>
  <c r="O214" i="4" s="1"/>
  <c r="L2129" i="1"/>
  <c r="N214" i="4" s="1"/>
  <c r="K2129" i="1"/>
  <c r="J2129" i="1"/>
  <c r="O2129" i="1" s="1"/>
  <c r="Q2128" i="1"/>
  <c r="N2128" i="1"/>
  <c r="M2128" i="1"/>
  <c r="O215" i="4" s="1"/>
  <c r="L2128" i="1"/>
  <c r="N215" i="4" s="1"/>
  <c r="K2128" i="1"/>
  <c r="J2128" i="1"/>
  <c r="O2128" i="1" s="1"/>
  <c r="P2128" i="1" s="1"/>
  <c r="Q2127" i="1"/>
  <c r="P2127" i="1"/>
  <c r="N2127" i="1"/>
  <c r="M2127" i="1"/>
  <c r="O216" i="4" s="1"/>
  <c r="L2127" i="1"/>
  <c r="N216" i="4" s="1"/>
  <c r="K2127" i="1"/>
  <c r="J2127" i="1"/>
  <c r="O2127" i="1" s="1"/>
  <c r="Q2126" i="1"/>
  <c r="N2126" i="1"/>
  <c r="M2126" i="1"/>
  <c r="O217" i="4" s="1"/>
  <c r="L2126" i="1"/>
  <c r="N217" i="4" s="1"/>
  <c r="K2126" i="1"/>
  <c r="J2126" i="1"/>
  <c r="O2126" i="1" s="1"/>
  <c r="P2126" i="1" s="1"/>
  <c r="Q2125" i="1"/>
  <c r="P2125" i="1"/>
  <c r="N2125" i="1"/>
  <c r="M2125" i="1"/>
  <c r="O218" i="4" s="1"/>
  <c r="L2125" i="1"/>
  <c r="N218" i="4" s="1"/>
  <c r="K2125" i="1"/>
  <c r="J2125" i="1"/>
  <c r="O2125" i="1" s="1"/>
  <c r="Q2124" i="1"/>
  <c r="N2124" i="1"/>
  <c r="M2124" i="1"/>
  <c r="O219" i="4" s="1"/>
  <c r="L2124" i="1"/>
  <c r="N219" i="4" s="1"/>
  <c r="K2124" i="1"/>
  <c r="J2124" i="1"/>
  <c r="O2124" i="1" s="1"/>
  <c r="P2124" i="1" s="1"/>
  <c r="Q2123" i="1"/>
  <c r="P2123" i="1"/>
  <c r="N2123" i="1"/>
  <c r="M2123" i="1"/>
  <c r="O220" i="4" s="1"/>
  <c r="L2123" i="1"/>
  <c r="N220" i="4" s="1"/>
  <c r="K2123" i="1"/>
  <c r="J2123" i="1"/>
  <c r="O2123" i="1" s="1"/>
  <c r="Q2122" i="1"/>
  <c r="N2122" i="1"/>
  <c r="M2122" i="1"/>
  <c r="O221" i="4" s="1"/>
  <c r="L2122" i="1"/>
  <c r="N221" i="4" s="1"/>
  <c r="K2122" i="1"/>
  <c r="J2122" i="1"/>
  <c r="O2122" i="1" s="1"/>
  <c r="P2122" i="1" s="1"/>
  <c r="Q2121" i="1"/>
  <c r="P2121" i="1"/>
  <c r="N2121" i="1"/>
  <c r="M2121" i="1"/>
  <c r="O222" i="4" s="1"/>
  <c r="L2121" i="1"/>
  <c r="N222" i="4" s="1"/>
  <c r="K2121" i="1"/>
  <c r="J2121" i="1"/>
  <c r="O2121" i="1" s="1"/>
  <c r="Q2120" i="1"/>
  <c r="N2120" i="1"/>
  <c r="M2120" i="1"/>
  <c r="O223" i="4" s="1"/>
  <c r="L2120" i="1"/>
  <c r="N223" i="4" s="1"/>
  <c r="K2120" i="1"/>
  <c r="J2120" i="1"/>
  <c r="O2120" i="1" s="1"/>
  <c r="P2120" i="1" s="1"/>
  <c r="Q2119" i="1"/>
  <c r="P2119" i="1"/>
  <c r="N2119" i="1"/>
  <c r="M2119" i="1"/>
  <c r="O224" i="4" s="1"/>
  <c r="L2119" i="1"/>
  <c r="N224" i="4" s="1"/>
  <c r="K2119" i="1"/>
  <c r="J2119" i="1"/>
  <c r="O2119" i="1" s="1"/>
  <c r="Q2118" i="1"/>
  <c r="N2118" i="1"/>
  <c r="M2118" i="1"/>
  <c r="O225" i="4" s="1"/>
  <c r="L2118" i="1"/>
  <c r="N225" i="4" s="1"/>
  <c r="K2118" i="1"/>
  <c r="J2118" i="1"/>
  <c r="O2118" i="1" s="1"/>
  <c r="P2118" i="1" s="1"/>
  <c r="Q2117" i="1"/>
  <c r="P2117" i="1"/>
  <c r="N2117" i="1"/>
  <c r="M2117" i="1"/>
  <c r="O226" i="4" s="1"/>
  <c r="L2117" i="1"/>
  <c r="N226" i="4" s="1"/>
  <c r="K2117" i="1"/>
  <c r="J2117" i="1"/>
  <c r="O2117" i="1" s="1"/>
  <c r="Q2116" i="1"/>
  <c r="N2116" i="1"/>
  <c r="M2116" i="1"/>
  <c r="O227" i="4" s="1"/>
  <c r="L2116" i="1"/>
  <c r="N227" i="4" s="1"/>
  <c r="K2116" i="1"/>
  <c r="J2116" i="1"/>
  <c r="O2116" i="1" s="1"/>
  <c r="P2116" i="1" s="1"/>
  <c r="Q2115" i="1"/>
  <c r="P2115" i="1"/>
  <c r="N2115" i="1"/>
  <c r="M2115" i="1"/>
  <c r="O228" i="4" s="1"/>
  <c r="L2115" i="1"/>
  <c r="N228" i="4" s="1"/>
  <c r="K2115" i="1"/>
  <c r="J2115" i="1"/>
  <c r="O2115" i="1" s="1"/>
  <c r="Q2114" i="1"/>
  <c r="N2114" i="1"/>
  <c r="M2114" i="1"/>
  <c r="O229" i="4" s="1"/>
  <c r="L2114" i="1"/>
  <c r="N229" i="4" s="1"/>
  <c r="K2114" i="1"/>
  <c r="J2114" i="1"/>
  <c r="O2114" i="1" s="1"/>
  <c r="P2114" i="1" s="1"/>
  <c r="Q2113" i="1"/>
  <c r="P2113" i="1"/>
  <c r="N2113" i="1"/>
  <c r="M2113" i="1"/>
  <c r="O230" i="4" s="1"/>
  <c r="L2113" i="1"/>
  <c r="N230" i="4" s="1"/>
  <c r="K2113" i="1"/>
  <c r="J2113" i="1"/>
  <c r="O2113" i="1" s="1"/>
  <c r="Q2112" i="1"/>
  <c r="N2112" i="1"/>
  <c r="M2112" i="1"/>
  <c r="O231" i="4" s="1"/>
  <c r="L2112" i="1"/>
  <c r="N231" i="4" s="1"/>
  <c r="K2112" i="1"/>
  <c r="J2112" i="1"/>
  <c r="O2112" i="1" s="1"/>
  <c r="P2112" i="1" s="1"/>
  <c r="Q2111" i="1"/>
  <c r="P2111" i="1"/>
  <c r="N2111" i="1"/>
  <c r="M2111" i="1"/>
  <c r="O232" i="4" s="1"/>
  <c r="L2111" i="1"/>
  <c r="N232" i="4" s="1"/>
  <c r="K2111" i="1"/>
  <c r="J2111" i="1"/>
  <c r="O2111" i="1" s="1"/>
  <c r="Q2110" i="1"/>
  <c r="N2110" i="1"/>
  <c r="M2110" i="1"/>
  <c r="O233" i="4" s="1"/>
  <c r="L2110" i="1"/>
  <c r="N233" i="4" s="1"/>
  <c r="K2110" i="1"/>
  <c r="J2110" i="1"/>
  <c r="O2110" i="1" s="1"/>
  <c r="P2110" i="1" s="1"/>
  <c r="Q2109" i="1"/>
  <c r="P2109" i="1"/>
  <c r="N2109" i="1"/>
  <c r="M2109" i="1"/>
  <c r="O234" i="4" s="1"/>
  <c r="L2109" i="1"/>
  <c r="N234" i="4" s="1"/>
  <c r="K2109" i="1"/>
  <c r="J2109" i="1"/>
  <c r="O2109" i="1" s="1"/>
  <c r="Q2108" i="1"/>
  <c r="N2108" i="1"/>
  <c r="M2108" i="1"/>
  <c r="O235" i="4" s="1"/>
  <c r="L2108" i="1"/>
  <c r="N235" i="4" s="1"/>
  <c r="K2108" i="1"/>
  <c r="J2108" i="1"/>
  <c r="O2108" i="1" s="1"/>
  <c r="P2108" i="1" s="1"/>
  <c r="Q2107" i="1"/>
  <c r="P2107" i="1"/>
  <c r="N2107" i="1"/>
  <c r="M2107" i="1"/>
  <c r="O236" i="4" s="1"/>
  <c r="L2107" i="1"/>
  <c r="N236" i="4" s="1"/>
  <c r="K2107" i="1"/>
  <c r="J2107" i="1"/>
  <c r="O2107" i="1" s="1"/>
  <c r="Q2106" i="1"/>
  <c r="N2106" i="1"/>
  <c r="M2106" i="1"/>
  <c r="O237" i="4" s="1"/>
  <c r="L2106" i="1"/>
  <c r="N237" i="4" s="1"/>
  <c r="K2106" i="1"/>
  <c r="J2106" i="1"/>
  <c r="O2106" i="1" s="1"/>
  <c r="P2106" i="1" s="1"/>
  <c r="Q2105" i="1"/>
  <c r="P2105" i="1"/>
  <c r="N2105" i="1"/>
  <c r="M2105" i="1"/>
  <c r="O238" i="4" s="1"/>
  <c r="L2105" i="1"/>
  <c r="N238" i="4" s="1"/>
  <c r="K2105" i="1"/>
  <c r="J2105" i="1"/>
  <c r="O2105" i="1" s="1"/>
  <c r="Q2104" i="1"/>
  <c r="N2104" i="1"/>
  <c r="M2104" i="1"/>
  <c r="O239" i="4" s="1"/>
  <c r="L2104" i="1"/>
  <c r="N239" i="4" s="1"/>
  <c r="K2104" i="1"/>
  <c r="J2104" i="1"/>
  <c r="O2104" i="1" s="1"/>
  <c r="P2104" i="1" s="1"/>
  <c r="Q2103" i="1"/>
  <c r="P2103" i="1"/>
  <c r="N2103" i="1"/>
  <c r="M2103" i="1"/>
  <c r="O240" i="4" s="1"/>
  <c r="L2103" i="1"/>
  <c r="N240" i="4" s="1"/>
  <c r="K2103" i="1"/>
  <c r="J2103" i="1"/>
  <c r="O2103" i="1" s="1"/>
  <c r="Q2102" i="1"/>
  <c r="N2102" i="1"/>
  <c r="M2102" i="1"/>
  <c r="O241" i="4" s="1"/>
  <c r="L2102" i="1"/>
  <c r="N241" i="4" s="1"/>
  <c r="K2102" i="1"/>
  <c r="J2102" i="1"/>
  <c r="O2102" i="1" s="1"/>
  <c r="P2102" i="1" s="1"/>
  <c r="Q2101" i="1"/>
  <c r="P2101" i="1"/>
  <c r="N2101" i="1"/>
  <c r="M2101" i="1"/>
  <c r="O242" i="4" s="1"/>
  <c r="L2101" i="1"/>
  <c r="N242" i="4" s="1"/>
  <c r="K2101" i="1"/>
  <c r="J2101" i="1"/>
  <c r="O2101" i="1" s="1"/>
  <c r="Q2100" i="1"/>
  <c r="N2100" i="1"/>
  <c r="M2100" i="1"/>
  <c r="L2100" i="1"/>
  <c r="K2100" i="1"/>
  <c r="J2100" i="1"/>
  <c r="O2100" i="1" s="1"/>
  <c r="P2100" i="1" s="1"/>
  <c r="Q2099" i="1"/>
  <c r="P2099" i="1"/>
  <c r="N2099" i="1"/>
  <c r="M2099" i="1"/>
  <c r="O243" i="4" s="1"/>
  <c r="L2099" i="1"/>
  <c r="N243" i="4" s="1"/>
  <c r="K2099" i="1"/>
  <c r="J2099" i="1"/>
  <c r="O2099" i="1" s="1"/>
  <c r="Q2098" i="1"/>
  <c r="N2098" i="1"/>
  <c r="M2098" i="1"/>
  <c r="O244" i="4" s="1"/>
  <c r="L2098" i="1"/>
  <c r="N244" i="4" s="1"/>
  <c r="K2098" i="1"/>
  <c r="J2098" i="1"/>
  <c r="O2098" i="1" s="1"/>
  <c r="P2098" i="1" s="1"/>
  <c r="Q2097" i="1"/>
  <c r="P2097" i="1"/>
  <c r="N2097" i="1"/>
  <c r="M2097" i="1"/>
  <c r="O245" i="4" s="1"/>
  <c r="L2097" i="1"/>
  <c r="N245" i="4" s="1"/>
  <c r="K2097" i="1"/>
  <c r="J2097" i="1"/>
  <c r="O2097" i="1" s="1"/>
  <c r="Q2096" i="1"/>
  <c r="N2096" i="1"/>
  <c r="M2096" i="1"/>
  <c r="O246" i="4" s="1"/>
  <c r="L2096" i="1"/>
  <c r="N246" i="4" s="1"/>
  <c r="K2096" i="1"/>
  <c r="J2096" i="1"/>
  <c r="O2096" i="1" s="1"/>
  <c r="P2096" i="1" s="1"/>
  <c r="Q2095" i="1"/>
  <c r="P2095" i="1"/>
  <c r="N2095" i="1"/>
  <c r="M2095" i="1"/>
  <c r="O247" i="4" s="1"/>
  <c r="L2095" i="1"/>
  <c r="N247" i="4" s="1"/>
  <c r="K2095" i="1"/>
  <c r="J2095" i="1"/>
  <c r="O2095" i="1" s="1"/>
  <c r="Q2094" i="1"/>
  <c r="N2094" i="1"/>
  <c r="M2094" i="1"/>
  <c r="O248" i="4" s="1"/>
  <c r="L2094" i="1"/>
  <c r="N248" i="4" s="1"/>
  <c r="K2094" i="1"/>
  <c r="J2094" i="1"/>
  <c r="O2094" i="1" s="1"/>
  <c r="P2094" i="1" s="1"/>
  <c r="Q2093" i="1"/>
  <c r="P2093" i="1"/>
  <c r="N2093" i="1"/>
  <c r="M2093" i="1"/>
  <c r="O249" i="4" s="1"/>
  <c r="L2093" i="1"/>
  <c r="N249" i="4" s="1"/>
  <c r="K2093" i="1"/>
  <c r="J2093" i="1"/>
  <c r="O2093" i="1" s="1"/>
  <c r="Q2092" i="1"/>
  <c r="N2092" i="1"/>
  <c r="M2092" i="1"/>
  <c r="O250" i="4" s="1"/>
  <c r="L2092" i="1"/>
  <c r="N250" i="4" s="1"/>
  <c r="K2092" i="1"/>
  <c r="J2092" i="1"/>
  <c r="O2092" i="1" s="1"/>
  <c r="P2092" i="1" s="1"/>
  <c r="Q2091" i="1"/>
  <c r="P2091" i="1"/>
  <c r="N2091" i="1"/>
  <c r="M2091" i="1"/>
  <c r="O251" i="4" s="1"/>
  <c r="L2091" i="1"/>
  <c r="N251" i="4" s="1"/>
  <c r="K2091" i="1"/>
  <c r="J2091" i="1"/>
  <c r="O2091" i="1" s="1"/>
  <c r="Q2090" i="1"/>
  <c r="N2090" i="1"/>
  <c r="M2090" i="1"/>
  <c r="O252" i="4" s="1"/>
  <c r="L2090" i="1"/>
  <c r="N252" i="4" s="1"/>
  <c r="K2090" i="1"/>
  <c r="J2090" i="1"/>
  <c r="O2090" i="1" s="1"/>
  <c r="P2090" i="1" s="1"/>
  <c r="Q2089" i="1"/>
  <c r="P2089" i="1"/>
  <c r="N2089" i="1"/>
  <c r="M2089" i="1"/>
  <c r="O253" i="4" s="1"/>
  <c r="L2089" i="1"/>
  <c r="N253" i="4" s="1"/>
  <c r="K2089" i="1"/>
  <c r="J2089" i="1"/>
  <c r="O2089" i="1" s="1"/>
  <c r="Q2088" i="1"/>
  <c r="N2088" i="1"/>
  <c r="M2088" i="1"/>
  <c r="O254" i="4" s="1"/>
  <c r="L2088" i="1"/>
  <c r="N254" i="4" s="1"/>
  <c r="K2088" i="1"/>
  <c r="J2088" i="1"/>
  <c r="O2088" i="1" s="1"/>
  <c r="P2088" i="1" s="1"/>
  <c r="Q2087" i="1"/>
  <c r="P2087" i="1"/>
  <c r="N2087" i="1"/>
  <c r="M2087" i="1"/>
  <c r="O255" i="4" s="1"/>
  <c r="L2087" i="1"/>
  <c r="N255" i="4" s="1"/>
  <c r="K2087" i="1"/>
  <c r="J2087" i="1"/>
  <c r="O2087" i="1" s="1"/>
  <c r="Q2086" i="1"/>
  <c r="N2086" i="1"/>
  <c r="M2086" i="1"/>
  <c r="O256" i="4" s="1"/>
  <c r="L2086" i="1"/>
  <c r="N256" i="4" s="1"/>
  <c r="K2086" i="1"/>
  <c r="J2086" i="1"/>
  <c r="O2086" i="1" s="1"/>
  <c r="P2086" i="1" s="1"/>
  <c r="Q2085" i="1"/>
  <c r="P2085" i="1"/>
  <c r="N2085" i="1"/>
  <c r="M2085" i="1"/>
  <c r="O257" i="4" s="1"/>
  <c r="L2085" i="1"/>
  <c r="N257" i="4" s="1"/>
  <c r="K2085" i="1"/>
  <c r="J2085" i="1"/>
  <c r="O2085" i="1" s="1"/>
  <c r="Q2084" i="1"/>
  <c r="N2084" i="1"/>
  <c r="M2084" i="1"/>
  <c r="O258" i="4" s="1"/>
  <c r="L2084" i="1"/>
  <c r="N258" i="4" s="1"/>
  <c r="K2084" i="1"/>
  <c r="J2084" i="1"/>
  <c r="O2084" i="1" s="1"/>
  <c r="P2084" i="1" s="1"/>
  <c r="Q2083" i="1"/>
  <c r="P2083" i="1"/>
  <c r="N2083" i="1"/>
  <c r="M2083" i="1"/>
  <c r="O259" i="4" s="1"/>
  <c r="L2083" i="1"/>
  <c r="N259" i="4" s="1"/>
  <c r="K2083" i="1"/>
  <c r="J2083" i="1"/>
  <c r="O2083" i="1" s="1"/>
  <c r="Q2082" i="1"/>
  <c r="N2082" i="1"/>
  <c r="M2082" i="1"/>
  <c r="O260" i="4" s="1"/>
  <c r="L2082" i="1"/>
  <c r="N260" i="4" s="1"/>
  <c r="K2082" i="1"/>
  <c r="J2082" i="1"/>
  <c r="O2082" i="1" s="1"/>
  <c r="P2082" i="1" s="1"/>
  <c r="Q2081" i="1"/>
  <c r="P2081" i="1"/>
  <c r="N2081" i="1"/>
  <c r="M2081" i="1"/>
  <c r="O261" i="4" s="1"/>
  <c r="L2081" i="1"/>
  <c r="N261" i="4" s="1"/>
  <c r="K2081" i="1"/>
  <c r="J2081" i="1"/>
  <c r="O2081" i="1" s="1"/>
  <c r="Q2080" i="1"/>
  <c r="N2080" i="1"/>
  <c r="M2080" i="1"/>
  <c r="O262" i="4" s="1"/>
  <c r="L2080" i="1"/>
  <c r="N262" i="4" s="1"/>
  <c r="K2080" i="1"/>
  <c r="J2080" i="1"/>
  <c r="O2080" i="1" s="1"/>
  <c r="P2080" i="1" s="1"/>
  <c r="Q2079" i="1"/>
  <c r="P2079" i="1"/>
  <c r="N2079" i="1"/>
  <c r="M2079" i="1"/>
  <c r="O263" i="4" s="1"/>
  <c r="L2079" i="1"/>
  <c r="N263" i="4" s="1"/>
  <c r="K2079" i="1"/>
  <c r="J2079" i="1"/>
  <c r="O2079" i="1" s="1"/>
  <c r="Q2078" i="1"/>
  <c r="N2078" i="1"/>
  <c r="M2078" i="1"/>
  <c r="O264" i="4" s="1"/>
  <c r="L2078" i="1"/>
  <c r="N264" i="4" s="1"/>
  <c r="K2078" i="1"/>
  <c r="J2078" i="1"/>
  <c r="O2078" i="1" s="1"/>
  <c r="P2078" i="1" s="1"/>
  <c r="Q2077" i="1"/>
  <c r="P2077" i="1"/>
  <c r="N2077" i="1"/>
  <c r="M2077" i="1"/>
  <c r="O265" i="4" s="1"/>
  <c r="L2077" i="1"/>
  <c r="N265" i="4" s="1"/>
  <c r="K2077" i="1"/>
  <c r="J2077" i="1"/>
  <c r="O2077" i="1" s="1"/>
  <c r="Q2076" i="1"/>
  <c r="N2076" i="1"/>
  <c r="M2076" i="1"/>
  <c r="O266" i="4" s="1"/>
  <c r="L2076" i="1"/>
  <c r="N266" i="4" s="1"/>
  <c r="K2076" i="1"/>
  <c r="J2076" i="1"/>
  <c r="O2076" i="1" s="1"/>
  <c r="P2076" i="1" s="1"/>
  <c r="Q2075" i="1"/>
  <c r="P2075" i="1"/>
  <c r="N2075" i="1"/>
  <c r="M2075" i="1"/>
  <c r="O267" i="4" s="1"/>
  <c r="L2075" i="1"/>
  <c r="N267" i="4" s="1"/>
  <c r="K2075" i="1"/>
  <c r="J2075" i="1"/>
  <c r="O2075" i="1" s="1"/>
  <c r="Q2074" i="1"/>
  <c r="N2074" i="1"/>
  <c r="M2074" i="1"/>
  <c r="O268" i="4" s="1"/>
  <c r="L2074" i="1"/>
  <c r="N268" i="4" s="1"/>
  <c r="K2074" i="1"/>
  <c r="J2074" i="1"/>
  <c r="O2074" i="1" s="1"/>
  <c r="P2074" i="1" s="1"/>
  <c r="Q2073" i="1"/>
  <c r="P2073" i="1"/>
  <c r="N2073" i="1"/>
  <c r="M2073" i="1"/>
  <c r="O269" i="4" s="1"/>
  <c r="L2073" i="1"/>
  <c r="N269" i="4" s="1"/>
  <c r="K2073" i="1"/>
  <c r="J2073" i="1"/>
  <c r="O2073" i="1" s="1"/>
  <c r="Q2072" i="1"/>
  <c r="N2072" i="1"/>
  <c r="M2072" i="1"/>
  <c r="O270" i="4" s="1"/>
  <c r="L2072" i="1"/>
  <c r="N270" i="4" s="1"/>
  <c r="K2072" i="1"/>
  <c r="J2072" i="1"/>
  <c r="O2072" i="1" s="1"/>
  <c r="P2072" i="1" s="1"/>
  <c r="Q2071" i="1"/>
  <c r="P2071" i="1"/>
  <c r="N2071" i="1"/>
  <c r="M2071" i="1"/>
  <c r="O271" i="4" s="1"/>
  <c r="L2071" i="1"/>
  <c r="N271" i="4" s="1"/>
  <c r="K2071" i="1"/>
  <c r="J2071" i="1"/>
  <c r="O2071" i="1" s="1"/>
  <c r="Q2070" i="1"/>
  <c r="N2070" i="1"/>
  <c r="M2070" i="1"/>
  <c r="O272" i="4" s="1"/>
  <c r="L2070" i="1"/>
  <c r="N272" i="4" s="1"/>
  <c r="K2070" i="1"/>
  <c r="J2070" i="1"/>
  <c r="O2070" i="1" s="1"/>
  <c r="P2070" i="1" s="1"/>
  <c r="Q2069" i="1"/>
  <c r="P2069" i="1"/>
  <c r="N2069" i="1"/>
  <c r="M2069" i="1"/>
  <c r="O273" i="4" s="1"/>
  <c r="L2069" i="1"/>
  <c r="N273" i="4" s="1"/>
  <c r="K2069" i="1"/>
  <c r="J2069" i="1"/>
  <c r="O2069" i="1" s="1"/>
  <c r="Q2068" i="1"/>
  <c r="N2068" i="1"/>
  <c r="M2068" i="1"/>
  <c r="O274" i="4" s="1"/>
  <c r="L2068" i="1"/>
  <c r="N274" i="4" s="1"/>
  <c r="K2068" i="1"/>
  <c r="J2068" i="1"/>
  <c r="O2068" i="1" s="1"/>
  <c r="P2068" i="1" s="1"/>
  <c r="Q2067" i="1"/>
  <c r="P2067" i="1"/>
  <c r="N2067" i="1"/>
  <c r="M2067" i="1"/>
  <c r="O275" i="4" s="1"/>
  <c r="L2067" i="1"/>
  <c r="N275" i="4" s="1"/>
  <c r="K2067" i="1"/>
  <c r="J2067" i="1"/>
  <c r="O2067" i="1" s="1"/>
  <c r="Q2066" i="1"/>
  <c r="N2066" i="1"/>
  <c r="M2066" i="1"/>
  <c r="O276" i="4" s="1"/>
  <c r="L2066" i="1"/>
  <c r="N276" i="4" s="1"/>
  <c r="K2066" i="1"/>
  <c r="J2066" i="1"/>
  <c r="O2066" i="1" s="1"/>
  <c r="P2066" i="1" s="1"/>
  <c r="Q2065" i="1"/>
  <c r="P2065" i="1"/>
  <c r="N2065" i="1"/>
  <c r="M2065" i="1"/>
  <c r="O277" i="4" s="1"/>
  <c r="L2065" i="1"/>
  <c r="N277" i="4" s="1"/>
  <c r="K2065" i="1"/>
  <c r="J2065" i="1"/>
  <c r="O2065" i="1" s="1"/>
  <c r="Q2064" i="1"/>
  <c r="N2064" i="1"/>
  <c r="M2064" i="1"/>
  <c r="O278" i="4" s="1"/>
  <c r="L2064" i="1"/>
  <c r="N278" i="4" s="1"/>
  <c r="K2064" i="1"/>
  <c r="J2064" i="1"/>
  <c r="O2064" i="1" s="1"/>
  <c r="P2064" i="1" s="1"/>
  <c r="Q2063" i="1"/>
  <c r="P2063" i="1"/>
  <c r="N2063" i="1"/>
  <c r="M2063" i="1"/>
  <c r="O279" i="4" s="1"/>
  <c r="L2063" i="1"/>
  <c r="N279" i="4" s="1"/>
  <c r="K2063" i="1"/>
  <c r="J2063" i="1"/>
  <c r="O2063" i="1" s="1"/>
  <c r="Q2062" i="1"/>
  <c r="N2062" i="1"/>
  <c r="M2062" i="1"/>
  <c r="O280" i="4" s="1"/>
  <c r="L2062" i="1"/>
  <c r="N280" i="4" s="1"/>
  <c r="K2062" i="1"/>
  <c r="J2062" i="1"/>
  <c r="O2062" i="1" s="1"/>
  <c r="P2062" i="1" s="1"/>
  <c r="Q2061" i="1"/>
  <c r="P2061" i="1"/>
  <c r="N2061" i="1"/>
  <c r="M2061" i="1"/>
  <c r="O281" i="4" s="1"/>
  <c r="L2061" i="1"/>
  <c r="N281" i="4" s="1"/>
  <c r="K2061" i="1"/>
  <c r="J2061" i="1"/>
  <c r="O2061" i="1" s="1"/>
  <c r="Q2060" i="1"/>
  <c r="N2060" i="1"/>
  <c r="M2060" i="1"/>
  <c r="O282" i="4" s="1"/>
  <c r="L2060" i="1"/>
  <c r="N282" i="4" s="1"/>
  <c r="K2060" i="1"/>
  <c r="J2060" i="1"/>
  <c r="O2060" i="1" s="1"/>
  <c r="P2060" i="1" s="1"/>
  <c r="Q2059" i="1"/>
  <c r="P2059" i="1"/>
  <c r="N2059" i="1"/>
  <c r="M2059" i="1"/>
  <c r="O283" i="4" s="1"/>
  <c r="L2059" i="1"/>
  <c r="N283" i="4" s="1"/>
  <c r="K2059" i="1"/>
  <c r="J2059" i="1"/>
  <c r="O2059" i="1" s="1"/>
  <c r="Q2058" i="1"/>
  <c r="N2058" i="1"/>
  <c r="M2058" i="1"/>
  <c r="O284" i="4" s="1"/>
  <c r="L2058" i="1"/>
  <c r="N284" i="4" s="1"/>
  <c r="K2058" i="1"/>
  <c r="J2058" i="1"/>
  <c r="O2058" i="1" s="1"/>
  <c r="P2058" i="1" s="1"/>
  <c r="Q2057" i="1"/>
  <c r="P2057" i="1"/>
  <c r="N2057" i="1"/>
  <c r="M2057" i="1"/>
  <c r="O285" i="4" s="1"/>
  <c r="L2057" i="1"/>
  <c r="N285" i="4" s="1"/>
  <c r="K2057" i="1"/>
  <c r="J2057" i="1"/>
  <c r="O2057" i="1" s="1"/>
  <c r="Q2056" i="1"/>
  <c r="N2056" i="1"/>
  <c r="M2056" i="1"/>
  <c r="O286" i="4" s="1"/>
  <c r="L2056" i="1"/>
  <c r="N286" i="4" s="1"/>
  <c r="K2056" i="1"/>
  <c r="J2056" i="1"/>
  <c r="O2056" i="1" s="1"/>
  <c r="P2056" i="1" s="1"/>
  <c r="Q2055" i="1"/>
  <c r="P2055" i="1"/>
  <c r="N2055" i="1"/>
  <c r="M2055" i="1"/>
  <c r="O287" i="4" s="1"/>
  <c r="L2055" i="1"/>
  <c r="N287" i="4" s="1"/>
  <c r="K2055" i="1"/>
  <c r="J2055" i="1"/>
  <c r="O2055" i="1" s="1"/>
  <c r="Q2054" i="1"/>
  <c r="N2054" i="1"/>
  <c r="M2054" i="1"/>
  <c r="O288" i="4" s="1"/>
  <c r="L2054" i="1"/>
  <c r="N288" i="4" s="1"/>
  <c r="K2054" i="1"/>
  <c r="J2054" i="1"/>
  <c r="O2054" i="1" s="1"/>
  <c r="P2054" i="1" s="1"/>
  <c r="Q2053" i="1"/>
  <c r="P2053" i="1"/>
  <c r="N2053" i="1"/>
  <c r="M2053" i="1"/>
  <c r="O289" i="4" s="1"/>
  <c r="L2053" i="1"/>
  <c r="N289" i="4" s="1"/>
  <c r="K2053" i="1"/>
  <c r="J2053" i="1"/>
  <c r="O2053" i="1" s="1"/>
  <c r="Q2052" i="1"/>
  <c r="N2052" i="1"/>
  <c r="M2052" i="1"/>
  <c r="O290" i="4" s="1"/>
  <c r="L2052" i="1"/>
  <c r="N290" i="4" s="1"/>
  <c r="K2052" i="1"/>
  <c r="J2052" i="1"/>
  <c r="O2052" i="1" s="1"/>
  <c r="P2052" i="1" s="1"/>
  <c r="Q2051" i="1"/>
  <c r="P2051" i="1"/>
  <c r="N2051" i="1"/>
  <c r="M2051" i="1"/>
  <c r="O291" i="4" s="1"/>
  <c r="L2051" i="1"/>
  <c r="N291" i="4" s="1"/>
  <c r="K2051" i="1"/>
  <c r="J2051" i="1"/>
  <c r="O2051" i="1" s="1"/>
  <c r="Q2050" i="1"/>
  <c r="N2050" i="1"/>
  <c r="M2050" i="1"/>
  <c r="O292" i="4" s="1"/>
  <c r="L2050" i="1"/>
  <c r="N292" i="4" s="1"/>
  <c r="K2050" i="1"/>
  <c r="J2050" i="1"/>
  <c r="O2050" i="1" s="1"/>
  <c r="P2050" i="1" s="1"/>
  <c r="Q2049" i="1"/>
  <c r="P2049" i="1"/>
  <c r="N2049" i="1"/>
  <c r="M2049" i="1"/>
  <c r="O293" i="4" s="1"/>
  <c r="L2049" i="1"/>
  <c r="N293" i="4" s="1"/>
  <c r="K2049" i="1"/>
  <c r="J2049" i="1"/>
  <c r="O2049" i="1" s="1"/>
  <c r="Q2048" i="1"/>
  <c r="N2048" i="1"/>
  <c r="M2048" i="1"/>
  <c r="O294" i="4" s="1"/>
  <c r="L2048" i="1"/>
  <c r="N294" i="4" s="1"/>
  <c r="K2048" i="1"/>
  <c r="J2048" i="1"/>
  <c r="O2048" i="1" s="1"/>
  <c r="P2048" i="1" s="1"/>
  <c r="Q2047" i="1"/>
  <c r="P2047" i="1"/>
  <c r="N2047" i="1"/>
  <c r="M2047" i="1"/>
  <c r="O295" i="4" s="1"/>
  <c r="L2047" i="1"/>
  <c r="N295" i="4" s="1"/>
  <c r="K2047" i="1"/>
  <c r="J2047" i="1"/>
  <c r="O2047" i="1" s="1"/>
  <c r="Q2046" i="1"/>
  <c r="N2046" i="1"/>
  <c r="M2046" i="1"/>
  <c r="O296" i="4" s="1"/>
  <c r="L2046" i="1"/>
  <c r="N296" i="4" s="1"/>
  <c r="K2046" i="1"/>
  <c r="J2046" i="1"/>
  <c r="O2046" i="1" s="1"/>
  <c r="P2046" i="1" s="1"/>
  <c r="Q2045" i="1"/>
  <c r="P2045" i="1"/>
  <c r="N2045" i="1"/>
  <c r="M2045" i="1"/>
  <c r="O297" i="4" s="1"/>
  <c r="L2045" i="1"/>
  <c r="N297" i="4" s="1"/>
  <c r="K2045" i="1"/>
  <c r="J2045" i="1"/>
  <c r="O2045" i="1" s="1"/>
  <c r="Q2044" i="1"/>
  <c r="N2044" i="1"/>
  <c r="M2044" i="1"/>
  <c r="O298" i="4" s="1"/>
  <c r="L2044" i="1"/>
  <c r="N298" i="4" s="1"/>
  <c r="K2044" i="1"/>
  <c r="J2044" i="1"/>
  <c r="O2044" i="1" s="1"/>
  <c r="P2044" i="1" s="1"/>
  <c r="Q2043" i="1"/>
  <c r="P2043" i="1"/>
  <c r="N2043" i="1"/>
  <c r="M2043" i="1"/>
  <c r="O299" i="4" s="1"/>
  <c r="L2043" i="1"/>
  <c r="N299" i="4" s="1"/>
  <c r="K2043" i="1"/>
  <c r="J2043" i="1"/>
  <c r="O2043" i="1" s="1"/>
  <c r="Q2042" i="1"/>
  <c r="N2042" i="1"/>
  <c r="M2042" i="1"/>
  <c r="O300" i="4" s="1"/>
  <c r="L2042" i="1"/>
  <c r="N300" i="4" s="1"/>
  <c r="K2042" i="1"/>
  <c r="J2042" i="1"/>
  <c r="O2042" i="1" s="1"/>
  <c r="P2042" i="1" s="1"/>
  <c r="Q2041" i="1"/>
  <c r="P2041" i="1"/>
  <c r="N2041" i="1"/>
  <c r="M2041" i="1"/>
  <c r="O301" i="4" s="1"/>
  <c r="L2041" i="1"/>
  <c r="N301" i="4" s="1"/>
  <c r="K2041" i="1"/>
  <c r="J2041" i="1"/>
  <c r="O2041" i="1" s="1"/>
  <c r="Q2040" i="1"/>
  <c r="N2040" i="1"/>
  <c r="M2040" i="1"/>
  <c r="O302" i="4" s="1"/>
  <c r="L2040" i="1"/>
  <c r="N302" i="4" s="1"/>
  <c r="K2040" i="1"/>
  <c r="J2040" i="1"/>
  <c r="O2040" i="1" s="1"/>
  <c r="P2040" i="1" s="1"/>
  <c r="Q2039" i="1"/>
  <c r="P2039" i="1"/>
  <c r="N2039" i="1"/>
  <c r="M2039" i="1"/>
  <c r="O303" i="4" s="1"/>
  <c r="L2039" i="1"/>
  <c r="N303" i="4" s="1"/>
  <c r="K2039" i="1"/>
  <c r="J2039" i="1"/>
  <c r="O2039" i="1" s="1"/>
  <c r="Q2038" i="1"/>
  <c r="N2038" i="1"/>
  <c r="M2038" i="1"/>
  <c r="O304" i="4" s="1"/>
  <c r="L2038" i="1"/>
  <c r="N304" i="4" s="1"/>
  <c r="K2038" i="1"/>
  <c r="J2038" i="1"/>
  <c r="O2038" i="1" s="1"/>
  <c r="P2038" i="1" s="1"/>
  <c r="Q2037" i="1"/>
  <c r="P2037" i="1"/>
  <c r="N2037" i="1"/>
  <c r="M2037" i="1"/>
  <c r="O305" i="4" s="1"/>
  <c r="L2037" i="1"/>
  <c r="N305" i="4" s="1"/>
  <c r="K2037" i="1"/>
  <c r="J2037" i="1"/>
  <c r="O2037" i="1" s="1"/>
  <c r="Q2036" i="1"/>
  <c r="N2036" i="1"/>
  <c r="M2036" i="1"/>
  <c r="O306" i="4" s="1"/>
  <c r="L2036" i="1"/>
  <c r="N306" i="4" s="1"/>
  <c r="K2036" i="1"/>
  <c r="J2036" i="1"/>
  <c r="O2036" i="1" s="1"/>
  <c r="P2036" i="1" s="1"/>
  <c r="Q2035" i="1"/>
  <c r="P2035" i="1"/>
  <c r="N2035" i="1"/>
  <c r="M2035" i="1"/>
  <c r="O307" i="4" s="1"/>
  <c r="L2035" i="1"/>
  <c r="N307" i="4" s="1"/>
  <c r="K2035" i="1"/>
  <c r="J2035" i="1"/>
  <c r="O2035" i="1" s="1"/>
  <c r="Q2034" i="1"/>
  <c r="N2034" i="1"/>
  <c r="M2034" i="1"/>
  <c r="O308" i="4" s="1"/>
  <c r="L2034" i="1"/>
  <c r="N308" i="4" s="1"/>
  <c r="K2034" i="1"/>
  <c r="J2034" i="1"/>
  <c r="O2034" i="1" s="1"/>
  <c r="P2034" i="1" s="1"/>
  <c r="Q2033" i="1"/>
  <c r="P2033" i="1"/>
  <c r="N2033" i="1"/>
  <c r="M2033" i="1"/>
  <c r="O309" i="4" s="1"/>
  <c r="L2033" i="1"/>
  <c r="N309" i="4" s="1"/>
  <c r="K2033" i="1"/>
  <c r="J2033" i="1"/>
  <c r="O2033" i="1" s="1"/>
  <c r="Q2032" i="1"/>
  <c r="N2032" i="1"/>
  <c r="M2032" i="1"/>
  <c r="O310" i="4" s="1"/>
  <c r="L2032" i="1"/>
  <c r="N310" i="4" s="1"/>
  <c r="K2032" i="1"/>
  <c r="J2032" i="1"/>
  <c r="O2032" i="1" s="1"/>
  <c r="P2032" i="1" s="1"/>
  <c r="Q2031" i="1"/>
  <c r="P2031" i="1"/>
  <c r="N2031" i="1"/>
  <c r="M2031" i="1"/>
  <c r="O311" i="4" s="1"/>
  <c r="L2031" i="1"/>
  <c r="N311" i="4" s="1"/>
  <c r="K2031" i="1"/>
  <c r="J2031" i="1"/>
  <c r="O2031" i="1" s="1"/>
  <c r="Q2030" i="1"/>
  <c r="N2030" i="1"/>
  <c r="M2030" i="1"/>
  <c r="O312" i="4" s="1"/>
  <c r="L2030" i="1"/>
  <c r="N312" i="4" s="1"/>
  <c r="K2030" i="1"/>
  <c r="J2030" i="1"/>
  <c r="O2030" i="1" s="1"/>
  <c r="P2030" i="1" s="1"/>
  <c r="Q2029" i="1"/>
  <c r="P2029" i="1"/>
  <c r="N2029" i="1"/>
  <c r="M2029" i="1"/>
  <c r="O313" i="4" s="1"/>
  <c r="L2029" i="1"/>
  <c r="N313" i="4" s="1"/>
  <c r="K2029" i="1"/>
  <c r="J2029" i="1"/>
  <c r="O2029" i="1" s="1"/>
  <c r="Q2028" i="1"/>
  <c r="N2028" i="1"/>
  <c r="M2028" i="1"/>
  <c r="O314" i="4" s="1"/>
  <c r="L2028" i="1"/>
  <c r="N314" i="4" s="1"/>
  <c r="K2028" i="1"/>
  <c r="J2028" i="1"/>
  <c r="O2028" i="1" s="1"/>
  <c r="P2028" i="1" s="1"/>
  <c r="Q2027" i="1"/>
  <c r="P2027" i="1"/>
  <c r="N2027" i="1"/>
  <c r="M2027" i="1"/>
  <c r="O315" i="4" s="1"/>
  <c r="L2027" i="1"/>
  <c r="N315" i="4" s="1"/>
  <c r="K2027" i="1"/>
  <c r="J2027" i="1"/>
  <c r="O2027" i="1" s="1"/>
  <c r="Q2026" i="1"/>
  <c r="N2026" i="1"/>
  <c r="M2026" i="1"/>
  <c r="O316" i="4" s="1"/>
  <c r="L2026" i="1"/>
  <c r="N316" i="4" s="1"/>
  <c r="K2026" i="1"/>
  <c r="J2026" i="1"/>
  <c r="O2026" i="1" s="1"/>
  <c r="P2026" i="1" s="1"/>
  <c r="Q2025" i="1"/>
  <c r="P2025" i="1"/>
  <c r="N2025" i="1"/>
  <c r="M2025" i="1"/>
  <c r="O317" i="4" s="1"/>
  <c r="L2025" i="1"/>
  <c r="N317" i="4" s="1"/>
  <c r="K2025" i="1"/>
  <c r="J2025" i="1"/>
  <c r="O2025" i="1" s="1"/>
  <c r="Q2024" i="1"/>
  <c r="N2024" i="1"/>
  <c r="M2024" i="1"/>
  <c r="O318" i="4" s="1"/>
  <c r="L2024" i="1"/>
  <c r="N318" i="4" s="1"/>
  <c r="K2024" i="1"/>
  <c r="J2024" i="1"/>
  <c r="O2024" i="1" s="1"/>
  <c r="P2024" i="1" s="1"/>
  <c r="Q2023" i="1"/>
  <c r="P2023" i="1"/>
  <c r="N2023" i="1"/>
  <c r="M2023" i="1"/>
  <c r="O319" i="4" s="1"/>
  <c r="L2023" i="1"/>
  <c r="N319" i="4" s="1"/>
  <c r="K2023" i="1"/>
  <c r="J2023" i="1"/>
  <c r="O2023" i="1" s="1"/>
  <c r="Q2022" i="1"/>
  <c r="N2022" i="1"/>
  <c r="M2022" i="1"/>
  <c r="O320" i="4" s="1"/>
  <c r="L2022" i="1"/>
  <c r="N320" i="4" s="1"/>
  <c r="K2022" i="1"/>
  <c r="J2022" i="1"/>
  <c r="O2022" i="1" s="1"/>
  <c r="P2022" i="1" s="1"/>
  <c r="Q2021" i="1"/>
  <c r="P2021" i="1"/>
  <c r="N2021" i="1"/>
  <c r="M2021" i="1"/>
  <c r="O321" i="4" s="1"/>
  <c r="L2021" i="1"/>
  <c r="N321" i="4" s="1"/>
  <c r="K2021" i="1"/>
  <c r="J2021" i="1"/>
  <c r="O2021" i="1" s="1"/>
  <c r="Q2020" i="1"/>
  <c r="N2020" i="1"/>
  <c r="M2020" i="1"/>
  <c r="O322" i="4" s="1"/>
  <c r="L2020" i="1"/>
  <c r="N322" i="4" s="1"/>
  <c r="K2020" i="1"/>
  <c r="J2020" i="1"/>
  <c r="O2020" i="1" s="1"/>
  <c r="P2020" i="1" s="1"/>
  <c r="Q2019" i="1"/>
  <c r="P2019" i="1"/>
  <c r="N2019" i="1"/>
  <c r="M2019" i="1"/>
  <c r="O323" i="4" s="1"/>
  <c r="L2019" i="1"/>
  <c r="N323" i="4" s="1"/>
  <c r="K2019" i="1"/>
  <c r="J2019" i="1"/>
  <c r="O2019" i="1" s="1"/>
  <c r="Q2018" i="1"/>
  <c r="N2018" i="1"/>
  <c r="M2018" i="1"/>
  <c r="O324" i="4" s="1"/>
  <c r="L2018" i="1"/>
  <c r="N324" i="4" s="1"/>
  <c r="K2018" i="1"/>
  <c r="J2018" i="1"/>
  <c r="O2018" i="1" s="1"/>
  <c r="P2018" i="1" s="1"/>
  <c r="Q2017" i="1"/>
  <c r="P2017" i="1"/>
  <c r="N2017" i="1"/>
  <c r="M2017" i="1"/>
  <c r="O325" i="4" s="1"/>
  <c r="L2017" i="1"/>
  <c r="N325" i="4" s="1"/>
  <c r="K2017" i="1"/>
  <c r="J2017" i="1"/>
  <c r="O2017" i="1" s="1"/>
  <c r="Q2016" i="1"/>
  <c r="N2016" i="1"/>
  <c r="M2016" i="1"/>
  <c r="O326" i="4" s="1"/>
  <c r="L2016" i="1"/>
  <c r="N326" i="4" s="1"/>
  <c r="K2016" i="1"/>
  <c r="J2016" i="1"/>
  <c r="O2016" i="1" s="1"/>
  <c r="P2016" i="1" s="1"/>
  <c r="Q2015" i="1"/>
  <c r="P2015" i="1"/>
  <c r="N2015" i="1"/>
  <c r="M2015" i="1"/>
  <c r="O327" i="4" s="1"/>
  <c r="L2015" i="1"/>
  <c r="N327" i="4" s="1"/>
  <c r="K2015" i="1"/>
  <c r="J2015" i="1"/>
  <c r="O2015" i="1" s="1"/>
  <c r="Q2014" i="1"/>
  <c r="N2014" i="1"/>
  <c r="M2014" i="1"/>
  <c r="O328" i="4" s="1"/>
  <c r="L2014" i="1"/>
  <c r="N328" i="4" s="1"/>
  <c r="K2014" i="1"/>
  <c r="J2014" i="1"/>
  <c r="O2014" i="1" s="1"/>
  <c r="P2014" i="1" s="1"/>
  <c r="Q2013" i="1"/>
  <c r="P2013" i="1"/>
  <c r="N2013" i="1"/>
  <c r="M2013" i="1"/>
  <c r="O329" i="4" s="1"/>
  <c r="L2013" i="1"/>
  <c r="N329" i="4" s="1"/>
  <c r="K2013" i="1"/>
  <c r="J2013" i="1"/>
  <c r="O2013" i="1" s="1"/>
  <c r="Q2012" i="1"/>
  <c r="N2012" i="1"/>
  <c r="M2012" i="1"/>
  <c r="O330" i="4" s="1"/>
  <c r="L2012" i="1"/>
  <c r="N330" i="4" s="1"/>
  <c r="K2012" i="1"/>
  <c r="J2012" i="1"/>
  <c r="O2012" i="1" s="1"/>
  <c r="P2012" i="1" s="1"/>
  <c r="Q2011" i="1"/>
  <c r="P2011" i="1"/>
  <c r="N2011" i="1"/>
  <c r="M2011" i="1"/>
  <c r="O331" i="4" s="1"/>
  <c r="L2011" i="1"/>
  <c r="N331" i="4" s="1"/>
  <c r="K2011" i="1"/>
  <c r="J2011" i="1"/>
  <c r="O2011" i="1" s="1"/>
  <c r="Q2010" i="1"/>
  <c r="N2010" i="1"/>
  <c r="M2010" i="1"/>
  <c r="O332" i="4" s="1"/>
  <c r="L2010" i="1"/>
  <c r="N332" i="4" s="1"/>
  <c r="K2010" i="1"/>
  <c r="J2010" i="1"/>
  <c r="O2010" i="1" s="1"/>
  <c r="P2010" i="1" s="1"/>
  <c r="Q2009" i="1"/>
  <c r="P2009" i="1"/>
  <c r="N2009" i="1"/>
  <c r="M2009" i="1"/>
  <c r="O333" i="4" s="1"/>
  <c r="L2009" i="1"/>
  <c r="N333" i="4" s="1"/>
  <c r="K2009" i="1"/>
  <c r="J2009" i="1"/>
  <c r="O2009" i="1" s="1"/>
  <c r="Q2008" i="1"/>
  <c r="N2008" i="1"/>
  <c r="M2008" i="1"/>
  <c r="O334" i="4" s="1"/>
  <c r="L2008" i="1"/>
  <c r="N334" i="4" s="1"/>
  <c r="K2008" i="1"/>
  <c r="J2008" i="1"/>
  <c r="O2008" i="1" s="1"/>
  <c r="P2008" i="1" s="1"/>
  <c r="Q2007" i="1"/>
  <c r="P2007" i="1"/>
  <c r="N2007" i="1"/>
  <c r="M2007" i="1"/>
  <c r="O335" i="4" s="1"/>
  <c r="L2007" i="1"/>
  <c r="N335" i="4" s="1"/>
  <c r="K2007" i="1"/>
  <c r="J2007" i="1"/>
  <c r="O2007" i="1" s="1"/>
  <c r="Q2006" i="1"/>
  <c r="N2006" i="1"/>
  <c r="M2006" i="1"/>
  <c r="O336" i="4" s="1"/>
  <c r="L2006" i="1"/>
  <c r="N336" i="4" s="1"/>
  <c r="K2006" i="1"/>
  <c r="J2006" i="1"/>
  <c r="O2006" i="1" s="1"/>
  <c r="P2006" i="1" s="1"/>
  <c r="Q2005" i="1"/>
  <c r="P2005" i="1"/>
  <c r="N2005" i="1"/>
  <c r="M2005" i="1"/>
  <c r="O337" i="4" s="1"/>
  <c r="L2005" i="1"/>
  <c r="N337" i="4" s="1"/>
  <c r="K2005" i="1"/>
  <c r="J2005" i="1"/>
  <c r="O2005" i="1" s="1"/>
  <c r="Q2004" i="1"/>
  <c r="N2004" i="1"/>
  <c r="M2004" i="1"/>
  <c r="O338" i="4" s="1"/>
  <c r="L2004" i="1"/>
  <c r="N338" i="4" s="1"/>
  <c r="K2004" i="1"/>
  <c r="J2004" i="1"/>
  <c r="O2004" i="1" s="1"/>
  <c r="P2004" i="1" s="1"/>
  <c r="Q2003" i="1"/>
  <c r="P2003" i="1"/>
  <c r="N2003" i="1"/>
  <c r="M2003" i="1"/>
  <c r="O339" i="4" s="1"/>
  <c r="L2003" i="1"/>
  <c r="N339" i="4" s="1"/>
  <c r="K2003" i="1"/>
  <c r="J2003" i="1"/>
  <c r="O2003" i="1" s="1"/>
  <c r="Q2002" i="1"/>
  <c r="N2002" i="1"/>
  <c r="M2002" i="1"/>
  <c r="O340" i="4" s="1"/>
  <c r="L2002" i="1"/>
  <c r="N340" i="4" s="1"/>
  <c r="K2002" i="1"/>
  <c r="J2002" i="1"/>
  <c r="O2002" i="1" s="1"/>
  <c r="P2002" i="1" s="1"/>
  <c r="Q2001" i="1"/>
  <c r="P2001" i="1"/>
  <c r="N2001" i="1"/>
  <c r="M2001" i="1"/>
  <c r="O341" i="4" s="1"/>
  <c r="L2001" i="1"/>
  <c r="N341" i="4" s="1"/>
  <c r="K2001" i="1"/>
  <c r="J2001" i="1"/>
  <c r="O2001" i="1" s="1"/>
  <c r="Q2000" i="1"/>
  <c r="N2000" i="1"/>
  <c r="M2000" i="1"/>
  <c r="O342" i="4" s="1"/>
  <c r="L2000" i="1"/>
  <c r="N342" i="4" s="1"/>
  <c r="K2000" i="1"/>
  <c r="J2000" i="1"/>
  <c r="O2000" i="1" s="1"/>
  <c r="P2000" i="1" s="1"/>
  <c r="Q1999" i="1"/>
  <c r="P1999" i="1"/>
  <c r="N1999" i="1"/>
  <c r="M1999" i="1"/>
  <c r="O343" i="4" s="1"/>
  <c r="L1999" i="1"/>
  <c r="N343" i="4" s="1"/>
  <c r="K1999" i="1"/>
  <c r="J1999" i="1"/>
  <c r="O1999" i="1" s="1"/>
  <c r="Q1998" i="1"/>
  <c r="N1998" i="1"/>
  <c r="M1998" i="1"/>
  <c r="O344" i="4" s="1"/>
  <c r="L1998" i="1"/>
  <c r="N344" i="4" s="1"/>
  <c r="K1998" i="1"/>
  <c r="J1998" i="1"/>
  <c r="O1998" i="1" s="1"/>
  <c r="P1998" i="1" s="1"/>
  <c r="Q1997" i="1"/>
  <c r="P1997" i="1"/>
  <c r="N1997" i="1"/>
  <c r="M1997" i="1"/>
  <c r="O345" i="4" s="1"/>
  <c r="L1997" i="1"/>
  <c r="N345" i="4" s="1"/>
  <c r="K1997" i="1"/>
  <c r="J1997" i="1"/>
  <c r="O1997" i="1" s="1"/>
  <c r="Q1996" i="1"/>
  <c r="N1996" i="1"/>
  <c r="M1996" i="1"/>
  <c r="O346" i="4" s="1"/>
  <c r="L1996" i="1"/>
  <c r="N346" i="4" s="1"/>
  <c r="K1996" i="1"/>
  <c r="J1996" i="1"/>
  <c r="O1996" i="1" s="1"/>
  <c r="P1996" i="1" s="1"/>
  <c r="Q1995" i="1"/>
  <c r="P1995" i="1"/>
  <c r="N1995" i="1"/>
  <c r="M1995" i="1"/>
  <c r="O347" i="4" s="1"/>
  <c r="L1995" i="1"/>
  <c r="N347" i="4" s="1"/>
  <c r="K1995" i="1"/>
  <c r="J1995" i="1"/>
  <c r="O1995" i="1" s="1"/>
  <c r="Q1994" i="1"/>
  <c r="N1994" i="1"/>
  <c r="M1994" i="1"/>
  <c r="O348" i="4" s="1"/>
  <c r="L1994" i="1"/>
  <c r="N348" i="4" s="1"/>
  <c r="K1994" i="1"/>
  <c r="J1994" i="1"/>
  <c r="O1994" i="1" s="1"/>
  <c r="P1994" i="1" s="1"/>
  <c r="Q1993" i="1"/>
  <c r="P1993" i="1"/>
  <c r="N1993" i="1"/>
  <c r="M1993" i="1"/>
  <c r="O349" i="4" s="1"/>
  <c r="L1993" i="1"/>
  <c r="N349" i="4" s="1"/>
  <c r="K1993" i="1"/>
  <c r="J1993" i="1"/>
  <c r="O1993" i="1" s="1"/>
  <c r="Q1992" i="1"/>
  <c r="N1992" i="1"/>
  <c r="M1992" i="1"/>
  <c r="O350" i="4" s="1"/>
  <c r="L1992" i="1"/>
  <c r="N350" i="4" s="1"/>
  <c r="K1992" i="1"/>
  <c r="J1992" i="1"/>
  <c r="O1992" i="1" s="1"/>
  <c r="P1992" i="1" s="1"/>
  <c r="Q1991" i="1"/>
  <c r="P1991" i="1"/>
  <c r="N1991" i="1"/>
  <c r="M1991" i="1"/>
  <c r="O351" i="4" s="1"/>
  <c r="L1991" i="1"/>
  <c r="N351" i="4" s="1"/>
  <c r="K1991" i="1"/>
  <c r="J1991" i="1"/>
  <c r="O1991" i="1" s="1"/>
  <c r="Q1990" i="1"/>
  <c r="N1990" i="1"/>
  <c r="M1990" i="1"/>
  <c r="O352" i="4" s="1"/>
  <c r="L1990" i="1"/>
  <c r="N352" i="4" s="1"/>
  <c r="K1990" i="1"/>
  <c r="J1990" i="1"/>
  <c r="O1990" i="1" s="1"/>
  <c r="P1990" i="1" s="1"/>
  <c r="Q1989" i="1"/>
  <c r="P1989" i="1"/>
  <c r="N1989" i="1"/>
  <c r="M1989" i="1"/>
  <c r="O353" i="4" s="1"/>
  <c r="L1989" i="1"/>
  <c r="N353" i="4" s="1"/>
  <c r="K1989" i="1"/>
  <c r="J1989" i="1"/>
  <c r="O1989" i="1" s="1"/>
  <c r="Q1988" i="1"/>
  <c r="N1988" i="1"/>
  <c r="M1988" i="1"/>
  <c r="O354" i="4" s="1"/>
  <c r="L1988" i="1"/>
  <c r="N354" i="4" s="1"/>
  <c r="K1988" i="1"/>
  <c r="J1988" i="1"/>
  <c r="O1988" i="1" s="1"/>
  <c r="P1988" i="1" s="1"/>
  <c r="Q1987" i="1"/>
  <c r="P1987" i="1"/>
  <c r="N1987" i="1"/>
  <c r="M1987" i="1"/>
  <c r="O355" i="4" s="1"/>
  <c r="L1987" i="1"/>
  <c r="N355" i="4" s="1"/>
  <c r="K1987" i="1"/>
  <c r="J1987" i="1"/>
  <c r="O1987" i="1" s="1"/>
  <c r="Q1986" i="1"/>
  <c r="N1986" i="1"/>
  <c r="M1986" i="1"/>
  <c r="O356" i="4" s="1"/>
  <c r="L1986" i="1"/>
  <c r="N356" i="4" s="1"/>
  <c r="K1986" i="1"/>
  <c r="J1986" i="1"/>
  <c r="O1986" i="1" s="1"/>
  <c r="P1986" i="1" s="1"/>
  <c r="Q1985" i="1"/>
  <c r="P1985" i="1"/>
  <c r="N1985" i="1"/>
  <c r="M1985" i="1"/>
  <c r="O357" i="4" s="1"/>
  <c r="L1985" i="1"/>
  <c r="N357" i="4" s="1"/>
  <c r="K1985" i="1"/>
  <c r="J1985" i="1"/>
  <c r="O1985" i="1" s="1"/>
  <c r="Q1984" i="1"/>
  <c r="N1984" i="1"/>
  <c r="M1984" i="1"/>
  <c r="O358" i="4" s="1"/>
  <c r="L1984" i="1"/>
  <c r="N358" i="4" s="1"/>
  <c r="K1984" i="1"/>
  <c r="J1984" i="1"/>
  <c r="O1984" i="1" s="1"/>
  <c r="P1984" i="1" s="1"/>
  <c r="Q1983" i="1"/>
  <c r="P1983" i="1"/>
  <c r="N1983" i="1"/>
  <c r="M1983" i="1"/>
  <c r="O359" i="4" s="1"/>
  <c r="L1983" i="1"/>
  <c r="N359" i="4" s="1"/>
  <c r="K1983" i="1"/>
  <c r="J1983" i="1"/>
  <c r="O1983" i="1" s="1"/>
  <c r="Q1982" i="1"/>
  <c r="N1982" i="1"/>
  <c r="M1982" i="1"/>
  <c r="O360" i="4" s="1"/>
  <c r="L1982" i="1"/>
  <c r="N360" i="4" s="1"/>
  <c r="K1982" i="1"/>
  <c r="J1982" i="1"/>
  <c r="O1982" i="1" s="1"/>
  <c r="P1982" i="1" s="1"/>
  <c r="Q1981" i="1"/>
  <c r="P1981" i="1"/>
  <c r="N1981" i="1"/>
  <c r="M1981" i="1"/>
  <c r="O361" i="4" s="1"/>
  <c r="L1981" i="1"/>
  <c r="N361" i="4" s="1"/>
  <c r="K1981" i="1"/>
  <c r="J1981" i="1"/>
  <c r="O1981" i="1" s="1"/>
  <c r="Q1980" i="1"/>
  <c r="N1980" i="1"/>
  <c r="M1980" i="1"/>
  <c r="O362" i="4" s="1"/>
  <c r="L1980" i="1"/>
  <c r="N362" i="4" s="1"/>
  <c r="K1980" i="1"/>
  <c r="J1980" i="1"/>
  <c r="O1980" i="1" s="1"/>
  <c r="P1980" i="1" s="1"/>
  <c r="Q1979" i="1"/>
  <c r="P1979" i="1"/>
  <c r="N1979" i="1"/>
  <c r="M1979" i="1"/>
  <c r="O363" i="4" s="1"/>
  <c r="L1979" i="1"/>
  <c r="N363" i="4" s="1"/>
  <c r="K1979" i="1"/>
  <c r="J1979" i="1"/>
  <c r="O1979" i="1" s="1"/>
  <c r="Q1978" i="1"/>
  <c r="N1978" i="1"/>
  <c r="M1978" i="1"/>
  <c r="O364" i="4" s="1"/>
  <c r="L1978" i="1"/>
  <c r="N364" i="4" s="1"/>
  <c r="K1978" i="1"/>
  <c r="J1978" i="1"/>
  <c r="O1978" i="1" s="1"/>
  <c r="P1978" i="1" s="1"/>
  <c r="Q1977" i="1"/>
  <c r="P1977" i="1"/>
  <c r="N1977" i="1"/>
  <c r="M1977" i="1"/>
  <c r="O365" i="4" s="1"/>
  <c r="L1977" i="1"/>
  <c r="N365" i="4" s="1"/>
  <c r="K1977" i="1"/>
  <c r="J1977" i="1"/>
  <c r="O1977" i="1" s="1"/>
  <c r="Q1976" i="1"/>
  <c r="N1976" i="1"/>
  <c r="M1976" i="1"/>
  <c r="O366" i="4" s="1"/>
  <c r="L1976" i="1"/>
  <c r="N366" i="4" s="1"/>
  <c r="K1976" i="1"/>
  <c r="J1976" i="1"/>
  <c r="O1976" i="1" s="1"/>
  <c r="P1976" i="1" s="1"/>
  <c r="Q1975" i="1"/>
  <c r="P1975" i="1"/>
  <c r="N1975" i="1"/>
  <c r="M1975" i="1"/>
  <c r="O367" i="4" s="1"/>
  <c r="L1975" i="1"/>
  <c r="N367" i="4" s="1"/>
  <c r="K1975" i="1"/>
  <c r="J1975" i="1"/>
  <c r="O1975" i="1" s="1"/>
  <c r="Q1974" i="1"/>
  <c r="N1974" i="1"/>
  <c r="M1974" i="1"/>
  <c r="O368" i="4" s="1"/>
  <c r="L1974" i="1"/>
  <c r="N368" i="4" s="1"/>
  <c r="K1974" i="1"/>
  <c r="J1974" i="1"/>
  <c r="O1974" i="1" s="1"/>
  <c r="P1974" i="1" s="1"/>
  <c r="Q1973" i="1"/>
  <c r="P1973" i="1"/>
  <c r="N1973" i="1"/>
  <c r="M1973" i="1"/>
  <c r="O369" i="4" s="1"/>
  <c r="L1973" i="1"/>
  <c r="N369" i="4" s="1"/>
  <c r="K1973" i="1"/>
  <c r="J1973" i="1"/>
  <c r="O1973" i="1" s="1"/>
  <c r="Q1972" i="1"/>
  <c r="N1972" i="1"/>
  <c r="M1972" i="1"/>
  <c r="O370" i="4" s="1"/>
  <c r="L1972" i="1"/>
  <c r="N370" i="4" s="1"/>
  <c r="K1972" i="1"/>
  <c r="J1972" i="1"/>
  <c r="O1972" i="1" s="1"/>
  <c r="P1972" i="1" s="1"/>
  <c r="Q1971" i="1"/>
  <c r="P1971" i="1"/>
  <c r="N1971" i="1"/>
  <c r="M1971" i="1"/>
  <c r="O371" i="4" s="1"/>
  <c r="L1971" i="1"/>
  <c r="N371" i="4" s="1"/>
  <c r="K1971" i="1"/>
  <c r="J1971" i="1"/>
  <c r="O1971" i="1" s="1"/>
  <c r="Q1970" i="1"/>
  <c r="N1970" i="1"/>
  <c r="M1970" i="1"/>
  <c r="O372" i="4" s="1"/>
  <c r="L1970" i="1"/>
  <c r="N372" i="4" s="1"/>
  <c r="K1970" i="1"/>
  <c r="J1970" i="1"/>
  <c r="O1970" i="1" s="1"/>
  <c r="P1970" i="1" s="1"/>
  <c r="Q1969" i="1"/>
  <c r="P1969" i="1"/>
  <c r="N1969" i="1"/>
  <c r="M1969" i="1"/>
  <c r="O373" i="4" s="1"/>
  <c r="L1969" i="1"/>
  <c r="N373" i="4" s="1"/>
  <c r="K1969" i="1"/>
  <c r="J1969" i="1"/>
  <c r="O1969" i="1" s="1"/>
  <c r="Q1968" i="1"/>
  <c r="N1968" i="1"/>
  <c r="M1968" i="1"/>
  <c r="O374" i="4" s="1"/>
  <c r="L1968" i="1"/>
  <c r="N374" i="4" s="1"/>
  <c r="K1968" i="1"/>
  <c r="J1968" i="1"/>
  <c r="O1968" i="1" s="1"/>
  <c r="P1968" i="1" s="1"/>
  <c r="Q1967" i="1"/>
  <c r="P1967" i="1"/>
  <c r="N1967" i="1"/>
  <c r="M1967" i="1"/>
  <c r="O375" i="4" s="1"/>
  <c r="L1967" i="1"/>
  <c r="N375" i="4" s="1"/>
  <c r="K1967" i="1"/>
  <c r="J1967" i="1"/>
  <c r="O1967" i="1" s="1"/>
  <c r="Q1966" i="1"/>
  <c r="N1966" i="1"/>
  <c r="M1966" i="1"/>
  <c r="O376" i="4" s="1"/>
  <c r="L1966" i="1"/>
  <c r="N376" i="4" s="1"/>
  <c r="K1966" i="1"/>
  <c r="J1966" i="1"/>
  <c r="O1966" i="1" s="1"/>
  <c r="P1966" i="1" s="1"/>
  <c r="Q1965" i="1"/>
  <c r="P1965" i="1"/>
  <c r="N1965" i="1"/>
  <c r="M1965" i="1"/>
  <c r="O377" i="4" s="1"/>
  <c r="L1965" i="1"/>
  <c r="N377" i="4" s="1"/>
  <c r="K1965" i="1"/>
  <c r="J1965" i="1"/>
  <c r="O1965" i="1" s="1"/>
  <c r="Q1964" i="1"/>
  <c r="N1964" i="1"/>
  <c r="M1964" i="1"/>
  <c r="O378" i="4" s="1"/>
  <c r="L1964" i="1"/>
  <c r="N378" i="4" s="1"/>
  <c r="K1964" i="1"/>
  <c r="J1964" i="1"/>
  <c r="O1964" i="1" s="1"/>
  <c r="P1964" i="1" s="1"/>
  <c r="Q1963" i="1"/>
  <c r="P1963" i="1"/>
  <c r="N1963" i="1"/>
  <c r="M1963" i="1"/>
  <c r="O379" i="4" s="1"/>
  <c r="L1963" i="1"/>
  <c r="N379" i="4" s="1"/>
  <c r="K1963" i="1"/>
  <c r="J1963" i="1"/>
  <c r="O1963" i="1" s="1"/>
  <c r="Q1962" i="1"/>
  <c r="N1962" i="1"/>
  <c r="M1962" i="1"/>
  <c r="O380" i="4" s="1"/>
  <c r="L1962" i="1"/>
  <c r="N380" i="4" s="1"/>
  <c r="K1962" i="1"/>
  <c r="J1962" i="1"/>
  <c r="O1962" i="1" s="1"/>
  <c r="P1962" i="1" s="1"/>
  <c r="Q1961" i="1"/>
  <c r="P1961" i="1"/>
  <c r="N1961" i="1"/>
  <c r="M1961" i="1"/>
  <c r="O381" i="4" s="1"/>
  <c r="L1961" i="1"/>
  <c r="N381" i="4" s="1"/>
  <c r="K1961" i="1"/>
  <c r="J1961" i="1"/>
  <c r="O1961" i="1" s="1"/>
  <c r="Q1960" i="1"/>
  <c r="N1960" i="1"/>
  <c r="M1960" i="1"/>
  <c r="O382" i="4" s="1"/>
  <c r="L1960" i="1"/>
  <c r="N382" i="4" s="1"/>
  <c r="K1960" i="1"/>
  <c r="J1960" i="1"/>
  <c r="O1960" i="1" s="1"/>
  <c r="P1960" i="1" s="1"/>
  <c r="Q1959" i="1"/>
  <c r="P1959" i="1"/>
  <c r="N1959" i="1"/>
  <c r="M1959" i="1"/>
  <c r="O383" i="4" s="1"/>
  <c r="L1959" i="1"/>
  <c r="N383" i="4" s="1"/>
  <c r="K1959" i="1"/>
  <c r="J1959" i="1"/>
  <c r="O1959" i="1" s="1"/>
  <c r="Q1958" i="1"/>
  <c r="N1958" i="1"/>
  <c r="M1958" i="1"/>
  <c r="O384" i="4" s="1"/>
  <c r="L1958" i="1"/>
  <c r="N384" i="4" s="1"/>
  <c r="K1958" i="1"/>
  <c r="J1958" i="1"/>
  <c r="O1958" i="1" s="1"/>
  <c r="P1958" i="1" s="1"/>
  <c r="Q1957" i="1"/>
  <c r="P1957" i="1"/>
  <c r="N1957" i="1"/>
  <c r="M1957" i="1"/>
  <c r="O385" i="4" s="1"/>
  <c r="L1957" i="1"/>
  <c r="N385" i="4" s="1"/>
  <c r="K1957" i="1"/>
  <c r="J1957" i="1"/>
  <c r="O1957" i="1" s="1"/>
  <c r="Q1956" i="1"/>
  <c r="N1956" i="1"/>
  <c r="M1956" i="1"/>
  <c r="O386" i="4" s="1"/>
  <c r="L1956" i="1"/>
  <c r="N386" i="4" s="1"/>
  <c r="K1956" i="1"/>
  <c r="J1956" i="1"/>
  <c r="O1956" i="1" s="1"/>
  <c r="P1956" i="1" s="1"/>
  <c r="Q1955" i="1"/>
  <c r="P1955" i="1"/>
  <c r="N1955" i="1"/>
  <c r="M1955" i="1"/>
  <c r="O387" i="4" s="1"/>
  <c r="L1955" i="1"/>
  <c r="N387" i="4" s="1"/>
  <c r="K1955" i="1"/>
  <c r="J1955" i="1"/>
  <c r="O1955" i="1" s="1"/>
  <c r="Q1954" i="1"/>
  <c r="N1954" i="1"/>
  <c r="M1954" i="1"/>
  <c r="O388" i="4" s="1"/>
  <c r="L1954" i="1"/>
  <c r="N388" i="4" s="1"/>
  <c r="K1954" i="1"/>
  <c r="J1954" i="1"/>
  <c r="O1954" i="1" s="1"/>
  <c r="P1954" i="1" s="1"/>
  <c r="Q1953" i="1"/>
  <c r="P1953" i="1"/>
  <c r="N1953" i="1"/>
  <c r="M1953" i="1"/>
  <c r="O389" i="4" s="1"/>
  <c r="L1953" i="1"/>
  <c r="N389" i="4" s="1"/>
  <c r="K1953" i="1"/>
  <c r="J1953" i="1"/>
  <c r="O1953" i="1" s="1"/>
  <c r="Q1952" i="1"/>
  <c r="N1952" i="1"/>
  <c r="M1952" i="1"/>
  <c r="O390" i="4" s="1"/>
  <c r="L1952" i="1"/>
  <c r="N390" i="4" s="1"/>
  <c r="K1952" i="1"/>
  <c r="J1952" i="1"/>
  <c r="O1952" i="1" s="1"/>
  <c r="P1952" i="1" s="1"/>
  <c r="Q1951" i="1"/>
  <c r="P1951" i="1"/>
  <c r="N1951" i="1"/>
  <c r="M1951" i="1"/>
  <c r="O391" i="4" s="1"/>
  <c r="L1951" i="1"/>
  <c r="N391" i="4" s="1"/>
  <c r="K1951" i="1"/>
  <c r="J1951" i="1"/>
  <c r="O1951" i="1" s="1"/>
  <c r="Q1950" i="1"/>
  <c r="N1950" i="1"/>
  <c r="M1950" i="1"/>
  <c r="O392" i="4" s="1"/>
  <c r="L1950" i="1"/>
  <c r="N392" i="4" s="1"/>
  <c r="K1950" i="1"/>
  <c r="J1950" i="1"/>
  <c r="O1950" i="1" s="1"/>
  <c r="P1950" i="1" s="1"/>
  <c r="Q1949" i="1"/>
  <c r="P1949" i="1"/>
  <c r="N1949" i="1"/>
  <c r="M1949" i="1"/>
  <c r="O393" i="4" s="1"/>
  <c r="L1949" i="1"/>
  <c r="N393" i="4" s="1"/>
  <c r="K1949" i="1"/>
  <c r="J1949" i="1"/>
  <c r="O1949" i="1" s="1"/>
  <c r="Q1948" i="1"/>
  <c r="N1948" i="1"/>
  <c r="M1948" i="1"/>
  <c r="O394" i="4" s="1"/>
  <c r="L1948" i="1"/>
  <c r="N394" i="4" s="1"/>
  <c r="K1948" i="1"/>
  <c r="J1948" i="1"/>
  <c r="O1948" i="1" s="1"/>
  <c r="P1948" i="1" s="1"/>
  <c r="Q1947" i="1"/>
  <c r="P1947" i="1"/>
  <c r="N1947" i="1"/>
  <c r="M1947" i="1"/>
  <c r="O395" i="4" s="1"/>
  <c r="L1947" i="1"/>
  <c r="N395" i="4" s="1"/>
  <c r="K1947" i="1"/>
  <c r="J1947" i="1"/>
  <c r="O1947" i="1" s="1"/>
  <c r="Q1946" i="1"/>
  <c r="N1946" i="1"/>
  <c r="M1946" i="1"/>
  <c r="O396" i="4" s="1"/>
  <c r="L1946" i="1"/>
  <c r="N396" i="4" s="1"/>
  <c r="K1946" i="1"/>
  <c r="J1946" i="1"/>
  <c r="O1946" i="1" s="1"/>
  <c r="P1946" i="1" s="1"/>
  <c r="Q1945" i="1"/>
  <c r="P1945" i="1"/>
  <c r="N1945" i="1"/>
  <c r="M1945" i="1"/>
  <c r="O397" i="4" s="1"/>
  <c r="L1945" i="1"/>
  <c r="N397" i="4" s="1"/>
  <c r="K1945" i="1"/>
  <c r="J1945" i="1"/>
  <c r="O1945" i="1" s="1"/>
  <c r="Q1944" i="1"/>
  <c r="N1944" i="1"/>
  <c r="M1944" i="1"/>
  <c r="O398" i="4" s="1"/>
  <c r="L1944" i="1"/>
  <c r="N398" i="4" s="1"/>
  <c r="K1944" i="1"/>
  <c r="J1944" i="1"/>
  <c r="O1944" i="1" s="1"/>
  <c r="P1944" i="1" s="1"/>
  <c r="Q1943" i="1"/>
  <c r="P1943" i="1"/>
  <c r="N1943" i="1"/>
  <c r="M1943" i="1"/>
  <c r="O399" i="4" s="1"/>
  <c r="L1943" i="1"/>
  <c r="N399" i="4" s="1"/>
  <c r="K1943" i="1"/>
  <c r="J1943" i="1"/>
  <c r="O1943" i="1" s="1"/>
  <c r="Q1942" i="1"/>
  <c r="N1942" i="1"/>
  <c r="M1942" i="1"/>
  <c r="O400" i="4" s="1"/>
  <c r="L1942" i="1"/>
  <c r="N400" i="4" s="1"/>
  <c r="K1942" i="1"/>
  <c r="J1942" i="1"/>
  <c r="O1942" i="1" s="1"/>
  <c r="P1942" i="1" s="1"/>
  <c r="Q1941" i="1"/>
  <c r="P1941" i="1"/>
  <c r="N1941" i="1"/>
  <c r="M1941" i="1"/>
  <c r="O401" i="4" s="1"/>
  <c r="L1941" i="1"/>
  <c r="N401" i="4" s="1"/>
  <c r="K1941" i="1"/>
  <c r="J1941" i="1"/>
  <c r="O1941" i="1" s="1"/>
  <c r="Q1940" i="1"/>
  <c r="N1940" i="1"/>
  <c r="M1940" i="1"/>
  <c r="O402" i="4" s="1"/>
  <c r="L1940" i="1"/>
  <c r="N402" i="4" s="1"/>
  <c r="K1940" i="1"/>
  <c r="J1940" i="1"/>
  <c r="O1940" i="1" s="1"/>
  <c r="P1940" i="1" s="1"/>
  <c r="Q1939" i="1"/>
  <c r="P1939" i="1"/>
  <c r="N1939" i="1"/>
  <c r="M1939" i="1"/>
  <c r="O403" i="4" s="1"/>
  <c r="L1939" i="1"/>
  <c r="N403" i="4" s="1"/>
  <c r="K1939" i="1"/>
  <c r="J1939" i="1"/>
  <c r="O1939" i="1" s="1"/>
  <c r="Q1938" i="1"/>
  <c r="N1938" i="1"/>
  <c r="M1938" i="1"/>
  <c r="O404" i="4" s="1"/>
  <c r="L1938" i="1"/>
  <c r="N404" i="4" s="1"/>
  <c r="K1938" i="1"/>
  <c r="J1938" i="1"/>
  <c r="O1938" i="1" s="1"/>
  <c r="P1938" i="1" s="1"/>
  <c r="Q1937" i="1"/>
  <c r="P1937" i="1"/>
  <c r="N1937" i="1"/>
  <c r="M1937" i="1"/>
  <c r="O405" i="4" s="1"/>
  <c r="L1937" i="1"/>
  <c r="N405" i="4" s="1"/>
  <c r="K1937" i="1"/>
  <c r="J1937" i="1"/>
  <c r="O1937" i="1" s="1"/>
  <c r="Q1936" i="1"/>
  <c r="N1936" i="1"/>
  <c r="M1936" i="1"/>
  <c r="O406" i="4" s="1"/>
  <c r="L1936" i="1"/>
  <c r="N406" i="4" s="1"/>
  <c r="K1936" i="1"/>
  <c r="J1936" i="1"/>
  <c r="O1936" i="1" s="1"/>
  <c r="P1936" i="1" s="1"/>
  <c r="Q1935" i="1"/>
  <c r="P1935" i="1"/>
  <c r="N1935" i="1"/>
  <c r="M1935" i="1"/>
  <c r="O407" i="4" s="1"/>
  <c r="L1935" i="1"/>
  <c r="N407" i="4" s="1"/>
  <c r="K1935" i="1"/>
  <c r="J1935" i="1"/>
  <c r="O1935" i="1" s="1"/>
  <c r="Q1934" i="1"/>
  <c r="N1934" i="1"/>
  <c r="M1934" i="1"/>
  <c r="O408" i="4" s="1"/>
  <c r="L1934" i="1"/>
  <c r="N408" i="4" s="1"/>
  <c r="K1934" i="1"/>
  <c r="J1934" i="1"/>
  <c r="O1934" i="1" s="1"/>
  <c r="P1934" i="1" s="1"/>
  <c r="Q1933" i="1"/>
  <c r="P1933" i="1"/>
  <c r="N1933" i="1"/>
  <c r="M1933" i="1"/>
  <c r="O409" i="4" s="1"/>
  <c r="L1933" i="1"/>
  <c r="N409" i="4" s="1"/>
  <c r="K1933" i="1"/>
  <c r="J1933" i="1"/>
  <c r="O1933" i="1" s="1"/>
  <c r="Q1932" i="1"/>
  <c r="N1932" i="1"/>
  <c r="M1932" i="1"/>
  <c r="O410" i="4" s="1"/>
  <c r="L1932" i="1"/>
  <c r="N410" i="4" s="1"/>
  <c r="K1932" i="1"/>
  <c r="J1932" i="1"/>
  <c r="O1932" i="1" s="1"/>
  <c r="P1932" i="1" s="1"/>
  <c r="Q1931" i="1"/>
  <c r="P1931" i="1"/>
  <c r="N1931" i="1"/>
  <c r="M1931" i="1"/>
  <c r="O411" i="4" s="1"/>
  <c r="L1931" i="1"/>
  <c r="N411" i="4" s="1"/>
  <c r="K1931" i="1"/>
  <c r="J1931" i="1"/>
  <c r="O1931" i="1" s="1"/>
  <c r="Q1930" i="1"/>
  <c r="N1930" i="1"/>
  <c r="M1930" i="1"/>
  <c r="O412" i="4" s="1"/>
  <c r="L1930" i="1"/>
  <c r="N412" i="4" s="1"/>
  <c r="K1930" i="1"/>
  <c r="J1930" i="1"/>
  <c r="O1930" i="1" s="1"/>
  <c r="P1930" i="1" s="1"/>
  <c r="Q1929" i="1"/>
  <c r="P1929" i="1"/>
  <c r="N1929" i="1"/>
  <c r="M1929" i="1"/>
  <c r="O413" i="4" s="1"/>
  <c r="L1929" i="1"/>
  <c r="N413" i="4" s="1"/>
  <c r="K1929" i="1"/>
  <c r="J1929" i="1"/>
  <c r="O1929" i="1" s="1"/>
  <c r="Q1928" i="1"/>
  <c r="N1928" i="1"/>
  <c r="M1928" i="1"/>
  <c r="O414" i="4" s="1"/>
  <c r="L1928" i="1"/>
  <c r="N414" i="4" s="1"/>
  <c r="K1928" i="1"/>
  <c r="J1928" i="1"/>
  <c r="O1928" i="1" s="1"/>
  <c r="P1928" i="1" s="1"/>
  <c r="Q1927" i="1"/>
  <c r="P1927" i="1"/>
  <c r="N1927" i="1"/>
  <c r="M1927" i="1"/>
  <c r="O415" i="4" s="1"/>
  <c r="L1927" i="1"/>
  <c r="N415" i="4" s="1"/>
  <c r="K1927" i="1"/>
  <c r="J1927" i="1"/>
  <c r="O1927" i="1" s="1"/>
  <c r="Q1926" i="1"/>
  <c r="N1926" i="1"/>
  <c r="M1926" i="1"/>
  <c r="O416" i="4" s="1"/>
  <c r="L1926" i="1"/>
  <c r="N416" i="4" s="1"/>
  <c r="K1926" i="1"/>
  <c r="J1926" i="1"/>
  <c r="O1926" i="1" s="1"/>
  <c r="P1926" i="1" s="1"/>
  <c r="Q1925" i="1"/>
  <c r="P1925" i="1"/>
  <c r="N1925" i="1"/>
  <c r="M1925" i="1"/>
  <c r="O417" i="4" s="1"/>
  <c r="L1925" i="1"/>
  <c r="N417" i="4" s="1"/>
  <c r="K1925" i="1"/>
  <c r="J1925" i="1"/>
  <c r="O1925" i="1" s="1"/>
  <c r="Q1924" i="1"/>
  <c r="N1924" i="1"/>
  <c r="M1924" i="1"/>
  <c r="O418" i="4" s="1"/>
  <c r="L1924" i="1"/>
  <c r="N418" i="4" s="1"/>
  <c r="K1924" i="1"/>
  <c r="J1924" i="1"/>
  <c r="O1924" i="1" s="1"/>
  <c r="P1924" i="1" s="1"/>
  <c r="Q1923" i="1"/>
  <c r="P1923" i="1"/>
  <c r="N1923" i="1"/>
  <c r="M1923" i="1"/>
  <c r="O419" i="4" s="1"/>
  <c r="L1923" i="1"/>
  <c r="N419" i="4" s="1"/>
  <c r="K1923" i="1"/>
  <c r="J1923" i="1"/>
  <c r="O1923" i="1" s="1"/>
  <c r="Q1922" i="1"/>
  <c r="N1922" i="1"/>
  <c r="M1922" i="1"/>
  <c r="O420" i="4" s="1"/>
  <c r="L1922" i="1"/>
  <c r="N420" i="4" s="1"/>
  <c r="K1922" i="1"/>
  <c r="J1922" i="1"/>
  <c r="O1922" i="1" s="1"/>
  <c r="P1922" i="1" s="1"/>
  <c r="Q1921" i="1"/>
  <c r="P1921" i="1"/>
  <c r="N1921" i="1"/>
  <c r="M1921" i="1"/>
  <c r="O421" i="4" s="1"/>
  <c r="L1921" i="1"/>
  <c r="N421" i="4" s="1"/>
  <c r="K1921" i="1"/>
  <c r="J1921" i="1"/>
  <c r="O1921" i="1" s="1"/>
  <c r="Q1920" i="1"/>
  <c r="N1920" i="1"/>
  <c r="M1920" i="1"/>
  <c r="O422" i="4" s="1"/>
  <c r="L1920" i="1"/>
  <c r="N422" i="4" s="1"/>
  <c r="K1920" i="1"/>
  <c r="J1920" i="1"/>
  <c r="O1920" i="1" s="1"/>
  <c r="P1920" i="1" s="1"/>
  <c r="Q1919" i="1"/>
  <c r="P1919" i="1"/>
  <c r="N1919" i="1"/>
  <c r="M1919" i="1"/>
  <c r="O423" i="4" s="1"/>
  <c r="L1919" i="1"/>
  <c r="N423" i="4" s="1"/>
  <c r="K1919" i="1"/>
  <c r="J1919" i="1"/>
  <c r="O1919" i="1" s="1"/>
  <c r="Q1918" i="1"/>
  <c r="N1918" i="1"/>
  <c r="M1918" i="1"/>
  <c r="O424" i="4" s="1"/>
  <c r="L1918" i="1"/>
  <c r="N424" i="4" s="1"/>
  <c r="K1918" i="1"/>
  <c r="J1918" i="1"/>
  <c r="O1918" i="1" s="1"/>
  <c r="P1918" i="1" s="1"/>
  <c r="Q1917" i="1"/>
  <c r="P1917" i="1"/>
  <c r="N1917" i="1"/>
  <c r="M1917" i="1"/>
  <c r="O425" i="4" s="1"/>
  <c r="L1917" i="1"/>
  <c r="N425" i="4" s="1"/>
  <c r="K1917" i="1"/>
  <c r="J1917" i="1"/>
  <c r="O1917" i="1" s="1"/>
  <c r="Q1916" i="1"/>
  <c r="N1916" i="1"/>
  <c r="M1916" i="1"/>
  <c r="O426" i="4" s="1"/>
  <c r="L1916" i="1"/>
  <c r="N426" i="4" s="1"/>
  <c r="K1916" i="1"/>
  <c r="J1916" i="1"/>
  <c r="O1916" i="1" s="1"/>
  <c r="P1916" i="1" s="1"/>
  <c r="Q1915" i="1"/>
  <c r="P1915" i="1"/>
  <c r="N1915" i="1"/>
  <c r="M1915" i="1"/>
  <c r="O427" i="4" s="1"/>
  <c r="L1915" i="1"/>
  <c r="N427" i="4" s="1"/>
  <c r="K1915" i="1"/>
  <c r="J1915" i="1"/>
  <c r="O1915" i="1" s="1"/>
  <c r="Q1914" i="1"/>
  <c r="N1914" i="1"/>
  <c r="M1914" i="1"/>
  <c r="O428" i="4" s="1"/>
  <c r="L1914" i="1"/>
  <c r="N428" i="4" s="1"/>
  <c r="K1914" i="1"/>
  <c r="J1914" i="1"/>
  <c r="O1914" i="1" s="1"/>
  <c r="P1914" i="1" s="1"/>
  <c r="Q1913" i="1"/>
  <c r="P1913" i="1"/>
  <c r="N1913" i="1"/>
  <c r="M1913" i="1"/>
  <c r="O429" i="4" s="1"/>
  <c r="L1913" i="1"/>
  <c r="N429" i="4" s="1"/>
  <c r="K1913" i="1"/>
  <c r="J1913" i="1"/>
  <c r="O1913" i="1" s="1"/>
  <c r="Q1912" i="1"/>
  <c r="N1912" i="1"/>
  <c r="M1912" i="1"/>
  <c r="O430" i="4" s="1"/>
  <c r="L1912" i="1"/>
  <c r="N430" i="4" s="1"/>
  <c r="K1912" i="1"/>
  <c r="J1912" i="1"/>
  <c r="O1912" i="1" s="1"/>
  <c r="P1912" i="1" s="1"/>
  <c r="Q1911" i="1"/>
  <c r="P1911" i="1"/>
  <c r="N1911" i="1"/>
  <c r="M1911" i="1"/>
  <c r="O431" i="4" s="1"/>
  <c r="L1911" i="1"/>
  <c r="N431" i="4" s="1"/>
  <c r="K1911" i="1"/>
  <c r="J1911" i="1"/>
  <c r="O1911" i="1" s="1"/>
  <c r="Q1910" i="1"/>
  <c r="N1910" i="1"/>
  <c r="M1910" i="1"/>
  <c r="O432" i="4" s="1"/>
  <c r="L1910" i="1"/>
  <c r="N432" i="4" s="1"/>
  <c r="K1910" i="1"/>
  <c r="J1910" i="1"/>
  <c r="O1910" i="1" s="1"/>
  <c r="P1910" i="1" s="1"/>
  <c r="Q1909" i="1"/>
  <c r="P1909" i="1"/>
  <c r="N1909" i="1"/>
  <c r="M1909" i="1"/>
  <c r="O433" i="4" s="1"/>
  <c r="L1909" i="1"/>
  <c r="N433" i="4" s="1"/>
  <c r="K1909" i="1"/>
  <c r="J1909" i="1"/>
  <c r="O1909" i="1" s="1"/>
  <c r="Q1908" i="1"/>
  <c r="N1908" i="1"/>
  <c r="M1908" i="1"/>
  <c r="O434" i="4" s="1"/>
  <c r="L1908" i="1"/>
  <c r="N434" i="4" s="1"/>
  <c r="K1908" i="1"/>
  <c r="J1908" i="1"/>
  <c r="O1908" i="1" s="1"/>
  <c r="P1908" i="1" s="1"/>
  <c r="Q1907" i="1"/>
  <c r="P1907" i="1"/>
  <c r="N1907" i="1"/>
  <c r="M1907" i="1"/>
  <c r="O435" i="4" s="1"/>
  <c r="L1907" i="1"/>
  <c r="N435" i="4" s="1"/>
  <c r="K1907" i="1"/>
  <c r="J1907" i="1"/>
  <c r="O1907" i="1" s="1"/>
  <c r="Q1906" i="1"/>
  <c r="N1906" i="1"/>
  <c r="M1906" i="1"/>
  <c r="O436" i="4" s="1"/>
  <c r="L1906" i="1"/>
  <c r="N436" i="4" s="1"/>
  <c r="K1906" i="1"/>
  <c r="J1906" i="1"/>
  <c r="O1906" i="1" s="1"/>
  <c r="P1906" i="1" s="1"/>
  <c r="Q1905" i="1"/>
  <c r="P1905" i="1"/>
  <c r="N1905" i="1"/>
  <c r="M1905" i="1"/>
  <c r="O437" i="4" s="1"/>
  <c r="L1905" i="1"/>
  <c r="N437" i="4" s="1"/>
  <c r="K1905" i="1"/>
  <c r="J1905" i="1"/>
  <c r="O1905" i="1" s="1"/>
  <c r="Q1904" i="1"/>
  <c r="N1904" i="1"/>
  <c r="M1904" i="1"/>
  <c r="O438" i="4" s="1"/>
  <c r="L1904" i="1"/>
  <c r="N438" i="4" s="1"/>
  <c r="K1904" i="1"/>
  <c r="J1904" i="1"/>
  <c r="O1904" i="1" s="1"/>
  <c r="P1904" i="1" s="1"/>
  <c r="Q1903" i="1"/>
  <c r="P1903" i="1"/>
  <c r="N1903" i="1"/>
  <c r="M1903" i="1"/>
  <c r="O439" i="4" s="1"/>
  <c r="L1903" i="1"/>
  <c r="N439" i="4" s="1"/>
  <c r="K1903" i="1"/>
  <c r="J1903" i="1"/>
  <c r="O1903" i="1" s="1"/>
  <c r="Q1902" i="1"/>
  <c r="N1902" i="1"/>
  <c r="M1902" i="1"/>
  <c r="O440" i="4" s="1"/>
  <c r="L1902" i="1"/>
  <c r="N440" i="4" s="1"/>
  <c r="K1902" i="1"/>
  <c r="J1902" i="1"/>
  <c r="O1902" i="1" s="1"/>
  <c r="P1902" i="1" s="1"/>
  <c r="Q1901" i="1"/>
  <c r="P1901" i="1"/>
  <c r="N1901" i="1"/>
  <c r="M1901" i="1"/>
  <c r="O441" i="4" s="1"/>
  <c r="L1901" i="1"/>
  <c r="N441" i="4" s="1"/>
  <c r="K1901" i="1"/>
  <c r="J1901" i="1"/>
  <c r="O1901" i="1" s="1"/>
  <c r="Q1900" i="1"/>
  <c r="N1900" i="1"/>
  <c r="M1900" i="1"/>
  <c r="O442" i="4" s="1"/>
  <c r="L1900" i="1"/>
  <c r="N442" i="4" s="1"/>
  <c r="K1900" i="1"/>
  <c r="J1900" i="1"/>
  <c r="O1900" i="1" s="1"/>
  <c r="P1900" i="1" s="1"/>
  <c r="Q1899" i="1"/>
  <c r="P1899" i="1"/>
  <c r="N1899" i="1"/>
  <c r="M1899" i="1"/>
  <c r="O443" i="4" s="1"/>
  <c r="L1899" i="1"/>
  <c r="N443" i="4" s="1"/>
  <c r="K1899" i="1"/>
  <c r="J1899" i="1"/>
  <c r="O1899" i="1" s="1"/>
  <c r="Q1898" i="1"/>
  <c r="N1898" i="1"/>
  <c r="M1898" i="1"/>
  <c r="O444" i="4" s="1"/>
  <c r="L1898" i="1"/>
  <c r="N444" i="4" s="1"/>
  <c r="K1898" i="1"/>
  <c r="J1898" i="1"/>
  <c r="O1898" i="1" s="1"/>
  <c r="P1898" i="1" s="1"/>
  <c r="Q1897" i="1"/>
  <c r="P1897" i="1"/>
  <c r="N1897" i="1"/>
  <c r="M1897" i="1"/>
  <c r="O445" i="4" s="1"/>
  <c r="L1897" i="1"/>
  <c r="N445" i="4" s="1"/>
  <c r="K1897" i="1"/>
  <c r="J1897" i="1"/>
  <c r="O1897" i="1" s="1"/>
  <c r="Q1896" i="1"/>
  <c r="N1896" i="1"/>
  <c r="M1896" i="1"/>
  <c r="O446" i="4" s="1"/>
  <c r="L1896" i="1"/>
  <c r="N446" i="4" s="1"/>
  <c r="K1896" i="1"/>
  <c r="J1896" i="1"/>
  <c r="O1896" i="1" s="1"/>
  <c r="P1896" i="1" s="1"/>
  <c r="Q1895" i="1"/>
  <c r="P1895" i="1"/>
  <c r="N1895" i="1"/>
  <c r="M1895" i="1"/>
  <c r="O447" i="4" s="1"/>
  <c r="L1895" i="1"/>
  <c r="N447" i="4" s="1"/>
  <c r="K1895" i="1"/>
  <c r="J1895" i="1"/>
  <c r="O1895" i="1" s="1"/>
  <c r="Q1894" i="1"/>
  <c r="N1894" i="1"/>
  <c r="M1894" i="1"/>
  <c r="O448" i="4" s="1"/>
  <c r="L1894" i="1"/>
  <c r="N448" i="4" s="1"/>
  <c r="K1894" i="1"/>
  <c r="J1894" i="1"/>
  <c r="O1894" i="1" s="1"/>
  <c r="P1894" i="1" s="1"/>
  <c r="Q1893" i="1"/>
  <c r="P1893" i="1"/>
  <c r="N1893" i="1"/>
  <c r="M1893" i="1"/>
  <c r="O449" i="4" s="1"/>
  <c r="L1893" i="1"/>
  <c r="N449" i="4" s="1"/>
  <c r="K1893" i="1"/>
  <c r="J1893" i="1"/>
  <c r="O1893" i="1" s="1"/>
  <c r="Q1892" i="1"/>
  <c r="N1892" i="1"/>
  <c r="M1892" i="1"/>
  <c r="O450" i="4" s="1"/>
  <c r="L1892" i="1"/>
  <c r="N450" i="4" s="1"/>
  <c r="K1892" i="1"/>
  <c r="J1892" i="1"/>
  <c r="O1892" i="1" s="1"/>
  <c r="P1892" i="1" s="1"/>
  <c r="Q1891" i="1"/>
  <c r="P1891" i="1"/>
  <c r="N1891" i="1"/>
  <c r="M1891" i="1"/>
  <c r="O451" i="4" s="1"/>
  <c r="L1891" i="1"/>
  <c r="N451" i="4" s="1"/>
  <c r="K1891" i="1"/>
  <c r="J1891" i="1"/>
  <c r="O1891" i="1" s="1"/>
  <c r="Q1890" i="1"/>
  <c r="N1890" i="1"/>
  <c r="M1890" i="1"/>
  <c r="O452" i="4" s="1"/>
  <c r="L1890" i="1"/>
  <c r="N452" i="4" s="1"/>
  <c r="K1890" i="1"/>
  <c r="J1890" i="1"/>
  <c r="O1890" i="1" s="1"/>
  <c r="P1890" i="1" s="1"/>
  <c r="Q1889" i="1"/>
  <c r="P1889" i="1"/>
  <c r="N1889" i="1"/>
  <c r="M1889" i="1"/>
  <c r="O453" i="4" s="1"/>
  <c r="L1889" i="1"/>
  <c r="N453" i="4" s="1"/>
  <c r="K1889" i="1"/>
  <c r="J1889" i="1"/>
  <c r="O1889" i="1" s="1"/>
  <c r="Q1888" i="1"/>
  <c r="N1888" i="1"/>
  <c r="M1888" i="1"/>
  <c r="O454" i="4" s="1"/>
  <c r="L1888" i="1"/>
  <c r="N454" i="4" s="1"/>
  <c r="K1888" i="1"/>
  <c r="J1888" i="1"/>
  <c r="O1888" i="1" s="1"/>
  <c r="P1888" i="1" s="1"/>
  <c r="Q1887" i="1"/>
  <c r="P1887" i="1"/>
  <c r="N1887" i="1"/>
  <c r="M1887" i="1"/>
  <c r="O455" i="4" s="1"/>
  <c r="L1887" i="1"/>
  <c r="N455" i="4" s="1"/>
  <c r="K1887" i="1"/>
  <c r="J1887" i="1"/>
  <c r="O1887" i="1" s="1"/>
  <c r="Q1886" i="1"/>
  <c r="N1886" i="1"/>
  <c r="M1886" i="1"/>
  <c r="O456" i="4" s="1"/>
  <c r="L1886" i="1"/>
  <c r="N456" i="4" s="1"/>
  <c r="K1886" i="1"/>
  <c r="J1886" i="1"/>
  <c r="O1886" i="1" s="1"/>
  <c r="P1886" i="1" s="1"/>
  <c r="Q1885" i="1"/>
  <c r="P1885" i="1"/>
  <c r="N1885" i="1"/>
  <c r="M1885" i="1"/>
  <c r="O457" i="4" s="1"/>
  <c r="L1885" i="1"/>
  <c r="N457" i="4" s="1"/>
  <c r="K1885" i="1"/>
  <c r="J1885" i="1"/>
  <c r="O1885" i="1" s="1"/>
  <c r="Q1884" i="1"/>
  <c r="N1884" i="1"/>
  <c r="M1884" i="1"/>
  <c r="O458" i="4" s="1"/>
  <c r="L1884" i="1"/>
  <c r="N458" i="4" s="1"/>
  <c r="K1884" i="1"/>
  <c r="J1884" i="1"/>
  <c r="O1884" i="1" s="1"/>
  <c r="P1884" i="1" s="1"/>
  <c r="Q1883" i="1"/>
  <c r="P1883" i="1"/>
  <c r="N1883" i="1"/>
  <c r="M1883" i="1"/>
  <c r="O459" i="4" s="1"/>
  <c r="L1883" i="1"/>
  <c r="N459" i="4" s="1"/>
  <c r="K1883" i="1"/>
  <c r="J1883" i="1"/>
  <c r="O1883" i="1" s="1"/>
  <c r="Q1882" i="1"/>
  <c r="N1882" i="1"/>
  <c r="M1882" i="1"/>
  <c r="O460" i="4" s="1"/>
  <c r="L1882" i="1"/>
  <c r="N460" i="4" s="1"/>
  <c r="K1882" i="1"/>
  <c r="J1882" i="1"/>
  <c r="O1882" i="1" s="1"/>
  <c r="P1882" i="1" s="1"/>
  <c r="Q1881" i="1"/>
  <c r="P1881" i="1"/>
  <c r="N1881" i="1"/>
  <c r="M1881" i="1"/>
  <c r="O461" i="4" s="1"/>
  <c r="L1881" i="1"/>
  <c r="N461" i="4" s="1"/>
  <c r="K1881" i="1"/>
  <c r="J1881" i="1"/>
  <c r="O1881" i="1" s="1"/>
  <c r="Q1880" i="1"/>
  <c r="N1880" i="1"/>
  <c r="M1880" i="1"/>
  <c r="O462" i="4" s="1"/>
  <c r="L1880" i="1"/>
  <c r="N462" i="4" s="1"/>
  <c r="K1880" i="1"/>
  <c r="J1880" i="1"/>
  <c r="O1880" i="1" s="1"/>
  <c r="P1880" i="1" s="1"/>
  <c r="Q1879" i="1"/>
  <c r="P1879" i="1"/>
  <c r="N1879" i="1"/>
  <c r="M1879" i="1"/>
  <c r="O463" i="4" s="1"/>
  <c r="L1879" i="1"/>
  <c r="N463" i="4" s="1"/>
  <c r="K1879" i="1"/>
  <c r="J1879" i="1"/>
  <c r="O1879" i="1" s="1"/>
  <c r="Q1878" i="1"/>
  <c r="N1878" i="1"/>
  <c r="M1878" i="1"/>
  <c r="O464" i="4" s="1"/>
  <c r="L1878" i="1"/>
  <c r="N464" i="4" s="1"/>
  <c r="K1878" i="1"/>
  <c r="J1878" i="1"/>
  <c r="O1878" i="1" s="1"/>
  <c r="P1878" i="1" s="1"/>
  <c r="Q1877" i="1"/>
  <c r="P1877" i="1"/>
  <c r="N1877" i="1"/>
  <c r="M1877" i="1"/>
  <c r="O465" i="4" s="1"/>
  <c r="L1877" i="1"/>
  <c r="N465" i="4" s="1"/>
  <c r="K1877" i="1"/>
  <c r="J1877" i="1"/>
  <c r="O1877" i="1" s="1"/>
  <c r="Q1876" i="1"/>
  <c r="N1876" i="1"/>
  <c r="M1876" i="1"/>
  <c r="O466" i="4" s="1"/>
  <c r="L1876" i="1"/>
  <c r="N466" i="4" s="1"/>
  <c r="K1876" i="1"/>
  <c r="J1876" i="1"/>
  <c r="O1876" i="1" s="1"/>
  <c r="P1876" i="1" s="1"/>
  <c r="Q1875" i="1"/>
  <c r="P1875" i="1"/>
  <c r="N1875" i="1"/>
  <c r="M1875" i="1"/>
  <c r="O467" i="4" s="1"/>
  <c r="L1875" i="1"/>
  <c r="N467" i="4" s="1"/>
  <c r="K1875" i="1"/>
  <c r="J1875" i="1"/>
  <c r="O1875" i="1" s="1"/>
  <c r="Q1874" i="1"/>
  <c r="N1874" i="1"/>
  <c r="M1874" i="1"/>
  <c r="O468" i="4" s="1"/>
  <c r="L1874" i="1"/>
  <c r="N468" i="4" s="1"/>
  <c r="K1874" i="1"/>
  <c r="J1874" i="1"/>
  <c r="O1874" i="1" s="1"/>
  <c r="P1874" i="1" s="1"/>
  <c r="Q1873" i="1"/>
  <c r="P1873" i="1"/>
  <c r="N1873" i="1"/>
  <c r="M1873" i="1"/>
  <c r="O469" i="4" s="1"/>
  <c r="L1873" i="1"/>
  <c r="N469" i="4" s="1"/>
  <c r="K1873" i="1"/>
  <c r="J1873" i="1"/>
  <c r="O1873" i="1" s="1"/>
  <c r="Q1872" i="1"/>
  <c r="N1872" i="1"/>
  <c r="M1872" i="1"/>
  <c r="O470" i="4" s="1"/>
  <c r="L1872" i="1"/>
  <c r="N470" i="4" s="1"/>
  <c r="K1872" i="1"/>
  <c r="J1872" i="1"/>
  <c r="O1872" i="1" s="1"/>
  <c r="P1872" i="1" s="1"/>
  <c r="Q1871" i="1"/>
  <c r="P1871" i="1"/>
  <c r="N1871" i="1"/>
  <c r="M1871" i="1"/>
  <c r="O471" i="4" s="1"/>
  <c r="L1871" i="1"/>
  <c r="N471" i="4" s="1"/>
  <c r="K1871" i="1"/>
  <c r="J1871" i="1"/>
  <c r="O1871" i="1" s="1"/>
  <c r="Q1870" i="1"/>
  <c r="N1870" i="1"/>
  <c r="M1870" i="1"/>
  <c r="O472" i="4" s="1"/>
  <c r="L1870" i="1"/>
  <c r="N472" i="4" s="1"/>
  <c r="K1870" i="1"/>
  <c r="J1870" i="1"/>
  <c r="O1870" i="1" s="1"/>
  <c r="P1870" i="1" s="1"/>
  <c r="Q1869" i="1"/>
  <c r="P1869" i="1"/>
  <c r="N1869" i="1"/>
  <c r="M1869" i="1"/>
  <c r="O473" i="4" s="1"/>
  <c r="L1869" i="1"/>
  <c r="N473" i="4" s="1"/>
  <c r="K1869" i="1"/>
  <c r="J1869" i="1"/>
  <c r="O1869" i="1" s="1"/>
  <c r="Q1868" i="1"/>
  <c r="N1868" i="1"/>
  <c r="M1868" i="1"/>
  <c r="O474" i="4" s="1"/>
  <c r="L1868" i="1"/>
  <c r="N474" i="4" s="1"/>
  <c r="K1868" i="1"/>
  <c r="J1868" i="1"/>
  <c r="O1868" i="1" s="1"/>
  <c r="P1868" i="1" s="1"/>
  <c r="Q1867" i="1"/>
  <c r="P1867" i="1"/>
  <c r="N1867" i="1"/>
  <c r="M1867" i="1"/>
  <c r="O475" i="4" s="1"/>
  <c r="L1867" i="1"/>
  <c r="N475" i="4" s="1"/>
  <c r="K1867" i="1"/>
  <c r="J1867" i="1"/>
  <c r="O1867" i="1" s="1"/>
  <c r="Q1866" i="1"/>
  <c r="N1866" i="1"/>
  <c r="M1866" i="1"/>
  <c r="O476" i="4" s="1"/>
  <c r="L1866" i="1"/>
  <c r="N476" i="4" s="1"/>
  <c r="K1866" i="1"/>
  <c r="J1866" i="1"/>
  <c r="O1866" i="1" s="1"/>
  <c r="P1866" i="1" s="1"/>
  <c r="Q1865" i="1"/>
  <c r="P1865" i="1"/>
  <c r="N1865" i="1"/>
  <c r="M1865" i="1"/>
  <c r="L1865" i="1"/>
  <c r="K1865" i="1"/>
  <c r="J1865" i="1"/>
  <c r="O1865" i="1" s="1"/>
  <c r="Q1864" i="1"/>
  <c r="N1864" i="1"/>
  <c r="M1864" i="1"/>
  <c r="O477" i="4" s="1"/>
  <c r="L1864" i="1"/>
  <c r="N477" i="4" s="1"/>
  <c r="K1864" i="1"/>
  <c r="J1864" i="1"/>
  <c r="O1864" i="1" s="1"/>
  <c r="P1864" i="1" s="1"/>
  <c r="Q1863" i="1"/>
  <c r="P1863" i="1"/>
  <c r="N1863" i="1"/>
  <c r="M1863" i="1"/>
  <c r="O478" i="4" s="1"/>
  <c r="L1863" i="1"/>
  <c r="N478" i="4" s="1"/>
  <c r="K1863" i="1"/>
  <c r="J1863" i="1"/>
  <c r="O1863" i="1" s="1"/>
  <c r="Q1862" i="1"/>
  <c r="N1862" i="1"/>
  <c r="M1862" i="1"/>
  <c r="O479" i="4" s="1"/>
  <c r="L1862" i="1"/>
  <c r="N479" i="4" s="1"/>
  <c r="K1862" i="1"/>
  <c r="J1862" i="1"/>
  <c r="O1862" i="1" s="1"/>
  <c r="P1862" i="1" s="1"/>
  <c r="Q1861" i="1"/>
  <c r="P1861" i="1"/>
  <c r="N1861" i="1"/>
  <c r="M1861" i="1"/>
  <c r="O480" i="4" s="1"/>
  <c r="L1861" i="1"/>
  <c r="N480" i="4" s="1"/>
  <c r="K1861" i="1"/>
  <c r="J1861" i="1"/>
  <c r="O1861" i="1" s="1"/>
  <c r="Q1860" i="1"/>
  <c r="N1860" i="1"/>
  <c r="M1860" i="1"/>
  <c r="O481" i="4" s="1"/>
  <c r="L1860" i="1"/>
  <c r="N481" i="4" s="1"/>
  <c r="K1860" i="1"/>
  <c r="J1860" i="1"/>
  <c r="O1860" i="1" s="1"/>
  <c r="P1860" i="1" s="1"/>
  <c r="Q1859" i="1"/>
  <c r="P1859" i="1"/>
  <c r="N1859" i="1"/>
  <c r="M1859" i="1"/>
  <c r="O482" i="4" s="1"/>
  <c r="L1859" i="1"/>
  <c r="N482" i="4" s="1"/>
  <c r="K1859" i="1"/>
  <c r="J1859" i="1"/>
  <c r="O1859" i="1" s="1"/>
  <c r="Q1858" i="1"/>
  <c r="N1858" i="1"/>
  <c r="M1858" i="1"/>
  <c r="O483" i="4" s="1"/>
  <c r="L1858" i="1"/>
  <c r="N483" i="4" s="1"/>
  <c r="K1858" i="1"/>
  <c r="J1858" i="1"/>
  <c r="O1858" i="1" s="1"/>
  <c r="P1858" i="1" s="1"/>
  <c r="Q1857" i="1"/>
  <c r="P1857" i="1"/>
  <c r="N1857" i="1"/>
  <c r="M1857" i="1"/>
  <c r="O484" i="4" s="1"/>
  <c r="L1857" i="1"/>
  <c r="N484" i="4" s="1"/>
  <c r="K1857" i="1"/>
  <c r="J1857" i="1"/>
  <c r="O1857" i="1" s="1"/>
  <c r="Q1856" i="1"/>
  <c r="N1856" i="1"/>
  <c r="M1856" i="1"/>
  <c r="O485" i="4" s="1"/>
  <c r="L1856" i="1"/>
  <c r="N485" i="4" s="1"/>
  <c r="K1856" i="1"/>
  <c r="J1856" i="1"/>
  <c r="O1856" i="1" s="1"/>
  <c r="P1856" i="1" s="1"/>
  <c r="Q1855" i="1"/>
  <c r="P1855" i="1"/>
  <c r="N1855" i="1"/>
  <c r="M1855" i="1"/>
  <c r="O486" i="4" s="1"/>
  <c r="L1855" i="1"/>
  <c r="N486" i="4" s="1"/>
  <c r="K1855" i="1"/>
  <c r="J1855" i="1"/>
  <c r="O1855" i="1" s="1"/>
  <c r="Q1854" i="1"/>
  <c r="N1854" i="1"/>
  <c r="M1854" i="1"/>
  <c r="O487" i="4" s="1"/>
  <c r="L1854" i="1"/>
  <c r="N487" i="4" s="1"/>
  <c r="K1854" i="1"/>
  <c r="J1854" i="1"/>
  <c r="O1854" i="1" s="1"/>
  <c r="P1854" i="1" s="1"/>
  <c r="Q1853" i="1"/>
  <c r="P1853" i="1"/>
  <c r="N1853" i="1"/>
  <c r="M1853" i="1"/>
  <c r="O488" i="4" s="1"/>
  <c r="L1853" i="1"/>
  <c r="N488" i="4" s="1"/>
  <c r="K1853" i="1"/>
  <c r="J1853" i="1"/>
  <c r="O1853" i="1" s="1"/>
  <c r="Q1852" i="1"/>
  <c r="N1852" i="1"/>
  <c r="M1852" i="1"/>
  <c r="O489" i="4" s="1"/>
  <c r="L1852" i="1"/>
  <c r="N489" i="4" s="1"/>
  <c r="K1852" i="1"/>
  <c r="J1852" i="1"/>
  <c r="O1852" i="1" s="1"/>
  <c r="P1852" i="1" s="1"/>
  <c r="Q1851" i="1"/>
  <c r="P1851" i="1"/>
  <c r="N1851" i="1"/>
  <c r="M1851" i="1"/>
  <c r="O490" i="4" s="1"/>
  <c r="L1851" i="1"/>
  <c r="N490" i="4" s="1"/>
  <c r="K1851" i="1"/>
  <c r="J1851" i="1"/>
  <c r="O1851" i="1" s="1"/>
  <c r="Q1850" i="1"/>
  <c r="N1850" i="1"/>
  <c r="M1850" i="1"/>
  <c r="O491" i="4" s="1"/>
  <c r="L1850" i="1"/>
  <c r="N491" i="4" s="1"/>
  <c r="K1850" i="1"/>
  <c r="J1850" i="1"/>
  <c r="O1850" i="1" s="1"/>
  <c r="P1850" i="1" s="1"/>
  <c r="Q1849" i="1"/>
  <c r="P1849" i="1"/>
  <c r="N1849" i="1"/>
  <c r="M1849" i="1"/>
  <c r="O492" i="4" s="1"/>
  <c r="L1849" i="1"/>
  <c r="N492" i="4" s="1"/>
  <c r="K1849" i="1"/>
  <c r="J1849" i="1"/>
  <c r="O1849" i="1" s="1"/>
  <c r="Q1848" i="1"/>
  <c r="N1848" i="1"/>
  <c r="M1848" i="1"/>
  <c r="O493" i="4" s="1"/>
  <c r="L1848" i="1"/>
  <c r="N493" i="4" s="1"/>
  <c r="K1848" i="1"/>
  <c r="J1848" i="1"/>
  <c r="O1848" i="1" s="1"/>
  <c r="P1848" i="1" s="1"/>
  <c r="Q1847" i="1"/>
  <c r="P1847" i="1"/>
  <c r="N1847" i="1"/>
  <c r="M1847" i="1"/>
  <c r="O494" i="4" s="1"/>
  <c r="L1847" i="1"/>
  <c r="N494" i="4" s="1"/>
  <c r="K1847" i="1"/>
  <c r="J1847" i="1"/>
  <c r="O1847" i="1" s="1"/>
  <c r="Q1846" i="1"/>
  <c r="N1846" i="1"/>
  <c r="M1846" i="1"/>
  <c r="O495" i="4" s="1"/>
  <c r="L1846" i="1"/>
  <c r="N495" i="4" s="1"/>
  <c r="K1846" i="1"/>
  <c r="J1846" i="1"/>
  <c r="O1846" i="1" s="1"/>
  <c r="P1846" i="1" s="1"/>
  <c r="Q1845" i="1"/>
  <c r="P1845" i="1"/>
  <c r="N1845" i="1"/>
  <c r="M1845" i="1"/>
  <c r="O496" i="4" s="1"/>
  <c r="L1845" i="1"/>
  <c r="N496" i="4" s="1"/>
  <c r="K1845" i="1"/>
  <c r="J1845" i="1"/>
  <c r="O1845" i="1" s="1"/>
  <c r="Q1844" i="1"/>
  <c r="N1844" i="1"/>
  <c r="M1844" i="1"/>
  <c r="O497" i="4" s="1"/>
  <c r="L1844" i="1"/>
  <c r="N497" i="4" s="1"/>
  <c r="K1844" i="1"/>
  <c r="J1844" i="1"/>
  <c r="O1844" i="1" s="1"/>
  <c r="P1844" i="1" s="1"/>
  <c r="Q1843" i="1"/>
  <c r="P1843" i="1"/>
  <c r="N1843" i="1"/>
  <c r="M1843" i="1"/>
  <c r="O498" i="4" s="1"/>
  <c r="L1843" i="1"/>
  <c r="N498" i="4" s="1"/>
  <c r="K1843" i="1"/>
  <c r="J1843" i="1"/>
  <c r="O1843" i="1" s="1"/>
  <c r="Q1842" i="1"/>
  <c r="N1842" i="1"/>
  <c r="M1842" i="1"/>
  <c r="O499" i="4" s="1"/>
  <c r="L1842" i="1"/>
  <c r="N499" i="4" s="1"/>
  <c r="K1842" i="1"/>
  <c r="J1842" i="1"/>
  <c r="O1842" i="1" s="1"/>
  <c r="P1842" i="1" s="1"/>
  <c r="Q1841" i="1"/>
  <c r="P1841" i="1"/>
  <c r="N1841" i="1"/>
  <c r="M1841" i="1"/>
  <c r="O500" i="4" s="1"/>
  <c r="L1841" i="1"/>
  <c r="N500" i="4" s="1"/>
  <c r="K1841" i="1"/>
  <c r="J1841" i="1"/>
  <c r="O1841" i="1" s="1"/>
  <c r="Q1840" i="1"/>
  <c r="N1840" i="1"/>
  <c r="M1840" i="1"/>
  <c r="O501" i="4" s="1"/>
  <c r="L1840" i="1"/>
  <c r="N501" i="4" s="1"/>
  <c r="K1840" i="1"/>
  <c r="J1840" i="1"/>
  <c r="O1840" i="1" s="1"/>
  <c r="P1840" i="1" s="1"/>
  <c r="Q1839" i="1"/>
  <c r="P1839" i="1"/>
  <c r="N1839" i="1"/>
  <c r="M1839" i="1"/>
  <c r="O502" i="4" s="1"/>
  <c r="L1839" i="1"/>
  <c r="N502" i="4" s="1"/>
  <c r="K1839" i="1"/>
  <c r="J1839" i="1"/>
  <c r="O1839" i="1" s="1"/>
  <c r="Q1838" i="1"/>
  <c r="N1838" i="1"/>
  <c r="M1838" i="1"/>
  <c r="O503" i="4" s="1"/>
  <c r="L1838" i="1"/>
  <c r="N503" i="4" s="1"/>
  <c r="K1838" i="1"/>
  <c r="J1838" i="1"/>
  <c r="O1838" i="1" s="1"/>
  <c r="P1838" i="1" s="1"/>
  <c r="Q1837" i="1"/>
  <c r="P1837" i="1"/>
  <c r="N1837" i="1"/>
  <c r="M1837" i="1"/>
  <c r="O504" i="4" s="1"/>
  <c r="L1837" i="1"/>
  <c r="N504" i="4" s="1"/>
  <c r="K1837" i="1"/>
  <c r="J1837" i="1"/>
  <c r="O1837" i="1" s="1"/>
  <c r="Q1836" i="1"/>
  <c r="N1836" i="1"/>
  <c r="M1836" i="1"/>
  <c r="O505" i="4" s="1"/>
  <c r="L1836" i="1"/>
  <c r="N505" i="4" s="1"/>
  <c r="K1836" i="1"/>
  <c r="J1836" i="1"/>
  <c r="O1836" i="1" s="1"/>
  <c r="P1836" i="1" s="1"/>
  <c r="Q1835" i="1"/>
  <c r="P1835" i="1"/>
  <c r="N1835" i="1"/>
  <c r="M1835" i="1"/>
  <c r="O506" i="4" s="1"/>
  <c r="L1835" i="1"/>
  <c r="N506" i="4" s="1"/>
  <c r="K1835" i="1"/>
  <c r="J1835" i="1"/>
  <c r="O1835" i="1" s="1"/>
  <c r="Q1834" i="1"/>
  <c r="N1834" i="1"/>
  <c r="M1834" i="1"/>
  <c r="O507" i="4" s="1"/>
  <c r="L1834" i="1"/>
  <c r="N507" i="4" s="1"/>
  <c r="K1834" i="1"/>
  <c r="J1834" i="1"/>
  <c r="O1834" i="1" s="1"/>
  <c r="P1834" i="1" s="1"/>
  <c r="Q1833" i="1"/>
  <c r="P1833" i="1"/>
  <c r="N1833" i="1"/>
  <c r="M1833" i="1"/>
  <c r="O508" i="4" s="1"/>
  <c r="L1833" i="1"/>
  <c r="N508" i="4" s="1"/>
  <c r="K1833" i="1"/>
  <c r="J1833" i="1"/>
  <c r="O1833" i="1" s="1"/>
  <c r="Q1832" i="1"/>
  <c r="N1832" i="1"/>
  <c r="M1832" i="1"/>
  <c r="O509" i="4" s="1"/>
  <c r="L1832" i="1"/>
  <c r="N509" i="4" s="1"/>
  <c r="K1832" i="1"/>
  <c r="J1832" i="1"/>
  <c r="O1832" i="1" s="1"/>
  <c r="P1832" i="1" s="1"/>
  <c r="Q1831" i="1"/>
  <c r="P1831" i="1"/>
  <c r="N1831" i="1"/>
  <c r="M1831" i="1"/>
  <c r="O510" i="4" s="1"/>
  <c r="L1831" i="1"/>
  <c r="N510" i="4" s="1"/>
  <c r="K1831" i="1"/>
  <c r="J1831" i="1"/>
  <c r="O1831" i="1" s="1"/>
  <c r="Q1830" i="1"/>
  <c r="N1830" i="1"/>
  <c r="M1830" i="1"/>
  <c r="O511" i="4" s="1"/>
  <c r="L1830" i="1"/>
  <c r="N511" i="4" s="1"/>
  <c r="K1830" i="1"/>
  <c r="J1830" i="1"/>
  <c r="O1830" i="1" s="1"/>
  <c r="P1830" i="1" s="1"/>
  <c r="Q1829" i="1"/>
  <c r="P1829" i="1"/>
  <c r="N1829" i="1"/>
  <c r="M1829" i="1"/>
  <c r="O512" i="4" s="1"/>
  <c r="L1829" i="1"/>
  <c r="N512" i="4" s="1"/>
  <c r="K1829" i="1"/>
  <c r="J1829" i="1"/>
  <c r="O1829" i="1" s="1"/>
  <c r="Q1828" i="1"/>
  <c r="N1828" i="1"/>
  <c r="M1828" i="1"/>
  <c r="O513" i="4" s="1"/>
  <c r="L1828" i="1"/>
  <c r="N513" i="4" s="1"/>
  <c r="K1828" i="1"/>
  <c r="J1828" i="1"/>
  <c r="O1828" i="1" s="1"/>
  <c r="P1828" i="1" s="1"/>
  <c r="Q1827" i="1"/>
  <c r="P1827" i="1"/>
  <c r="N1827" i="1"/>
  <c r="M1827" i="1"/>
  <c r="O514" i="4" s="1"/>
  <c r="L1827" i="1"/>
  <c r="N514" i="4" s="1"/>
  <c r="K1827" i="1"/>
  <c r="J1827" i="1"/>
  <c r="O1827" i="1" s="1"/>
  <c r="Q1826" i="1"/>
  <c r="N1826" i="1"/>
  <c r="M1826" i="1"/>
  <c r="O515" i="4" s="1"/>
  <c r="L1826" i="1"/>
  <c r="N515" i="4" s="1"/>
  <c r="K1826" i="1"/>
  <c r="J1826" i="1"/>
  <c r="O1826" i="1" s="1"/>
  <c r="P1826" i="1" s="1"/>
  <c r="Q1825" i="1"/>
  <c r="P1825" i="1"/>
  <c r="N1825" i="1"/>
  <c r="M1825" i="1"/>
  <c r="O516" i="4" s="1"/>
  <c r="L1825" i="1"/>
  <c r="N516" i="4" s="1"/>
  <c r="K1825" i="1"/>
  <c r="J1825" i="1"/>
  <c r="O1825" i="1" s="1"/>
  <c r="Q1824" i="1"/>
  <c r="N1824" i="1"/>
  <c r="M1824" i="1"/>
  <c r="O517" i="4" s="1"/>
  <c r="L1824" i="1"/>
  <c r="N517" i="4" s="1"/>
  <c r="K1824" i="1"/>
  <c r="J1824" i="1"/>
  <c r="O1824" i="1" s="1"/>
  <c r="P1824" i="1" s="1"/>
  <c r="Q1823" i="1"/>
  <c r="P1823" i="1"/>
  <c r="N1823" i="1"/>
  <c r="M1823" i="1"/>
  <c r="O518" i="4" s="1"/>
  <c r="L1823" i="1"/>
  <c r="N518" i="4" s="1"/>
  <c r="K1823" i="1"/>
  <c r="J1823" i="1"/>
  <c r="O1823" i="1" s="1"/>
  <c r="Q1822" i="1"/>
  <c r="N1822" i="1"/>
  <c r="M1822" i="1"/>
  <c r="O519" i="4" s="1"/>
  <c r="L1822" i="1"/>
  <c r="N519" i="4" s="1"/>
  <c r="K1822" i="1"/>
  <c r="J1822" i="1"/>
  <c r="O1822" i="1" s="1"/>
  <c r="P1822" i="1" s="1"/>
  <c r="Q1821" i="1"/>
  <c r="P1821" i="1"/>
  <c r="N1821" i="1"/>
  <c r="M1821" i="1"/>
  <c r="O520" i="4" s="1"/>
  <c r="L1821" i="1"/>
  <c r="N520" i="4" s="1"/>
  <c r="K1821" i="1"/>
  <c r="J1821" i="1"/>
  <c r="O1821" i="1" s="1"/>
  <c r="Q1820" i="1"/>
  <c r="N1820" i="1"/>
  <c r="M1820" i="1"/>
  <c r="O521" i="4" s="1"/>
  <c r="L1820" i="1"/>
  <c r="N521" i="4" s="1"/>
  <c r="K1820" i="1"/>
  <c r="J1820" i="1"/>
  <c r="O1820" i="1" s="1"/>
  <c r="P1820" i="1" s="1"/>
  <c r="Q1819" i="1"/>
  <c r="P1819" i="1"/>
  <c r="N1819" i="1"/>
  <c r="M1819" i="1"/>
  <c r="O522" i="4" s="1"/>
  <c r="L1819" i="1"/>
  <c r="N522" i="4" s="1"/>
  <c r="K1819" i="1"/>
  <c r="J1819" i="1"/>
  <c r="O1819" i="1" s="1"/>
  <c r="Q1818" i="1"/>
  <c r="N1818" i="1"/>
  <c r="M1818" i="1"/>
  <c r="O523" i="4" s="1"/>
  <c r="L1818" i="1"/>
  <c r="N523" i="4" s="1"/>
  <c r="K1818" i="1"/>
  <c r="J1818" i="1"/>
  <c r="O1818" i="1" s="1"/>
  <c r="P1818" i="1" s="1"/>
  <c r="Q1817" i="1"/>
  <c r="P1817" i="1"/>
  <c r="N1817" i="1"/>
  <c r="M1817" i="1"/>
  <c r="O524" i="4" s="1"/>
  <c r="L1817" i="1"/>
  <c r="N524" i="4" s="1"/>
  <c r="K1817" i="1"/>
  <c r="J1817" i="1"/>
  <c r="O1817" i="1" s="1"/>
  <c r="Q1816" i="1"/>
  <c r="N1816" i="1"/>
  <c r="M1816" i="1"/>
  <c r="O525" i="4" s="1"/>
  <c r="L1816" i="1"/>
  <c r="N525" i="4" s="1"/>
  <c r="K1816" i="1"/>
  <c r="J1816" i="1"/>
  <c r="O1816" i="1" s="1"/>
  <c r="P1816" i="1" s="1"/>
  <c r="Q1815" i="1"/>
  <c r="P1815" i="1"/>
  <c r="N1815" i="1"/>
  <c r="M1815" i="1"/>
  <c r="O526" i="4" s="1"/>
  <c r="L1815" i="1"/>
  <c r="N526" i="4" s="1"/>
  <c r="K1815" i="1"/>
  <c r="J1815" i="1"/>
  <c r="O1815" i="1" s="1"/>
  <c r="Q1814" i="1"/>
  <c r="N1814" i="1"/>
  <c r="M1814" i="1"/>
  <c r="O527" i="4" s="1"/>
  <c r="L1814" i="1"/>
  <c r="N527" i="4" s="1"/>
  <c r="K1814" i="1"/>
  <c r="J1814" i="1"/>
  <c r="O1814" i="1" s="1"/>
  <c r="P1814" i="1" s="1"/>
  <c r="Q1813" i="1"/>
  <c r="P1813" i="1"/>
  <c r="N1813" i="1"/>
  <c r="M1813" i="1"/>
  <c r="O528" i="4" s="1"/>
  <c r="L1813" i="1"/>
  <c r="N528" i="4" s="1"/>
  <c r="K1813" i="1"/>
  <c r="J1813" i="1"/>
  <c r="O1813" i="1" s="1"/>
  <c r="Q1812" i="1"/>
  <c r="N1812" i="1"/>
  <c r="M1812" i="1"/>
  <c r="O529" i="4" s="1"/>
  <c r="L1812" i="1"/>
  <c r="N529" i="4" s="1"/>
  <c r="K1812" i="1"/>
  <c r="J1812" i="1"/>
  <c r="O1812" i="1" s="1"/>
  <c r="P1812" i="1" s="1"/>
  <c r="Q1811" i="1"/>
  <c r="P1811" i="1"/>
  <c r="N1811" i="1"/>
  <c r="M1811" i="1"/>
  <c r="O530" i="4" s="1"/>
  <c r="L1811" i="1"/>
  <c r="N530" i="4" s="1"/>
  <c r="K1811" i="1"/>
  <c r="J1811" i="1"/>
  <c r="O1811" i="1" s="1"/>
  <c r="Q1810" i="1"/>
  <c r="N1810" i="1"/>
  <c r="M1810" i="1"/>
  <c r="O531" i="4" s="1"/>
  <c r="L1810" i="1"/>
  <c r="N531" i="4" s="1"/>
  <c r="K1810" i="1"/>
  <c r="J1810" i="1"/>
  <c r="O1810" i="1" s="1"/>
  <c r="P1810" i="1" s="1"/>
  <c r="Q1809" i="1"/>
  <c r="P1809" i="1"/>
  <c r="N1809" i="1"/>
  <c r="M1809" i="1"/>
  <c r="O532" i="4" s="1"/>
  <c r="L1809" i="1"/>
  <c r="N532" i="4" s="1"/>
  <c r="K1809" i="1"/>
  <c r="J1809" i="1"/>
  <c r="O1809" i="1" s="1"/>
  <c r="Q1808" i="1"/>
  <c r="N1808" i="1"/>
  <c r="M1808" i="1"/>
  <c r="O533" i="4" s="1"/>
  <c r="L1808" i="1"/>
  <c r="N533" i="4" s="1"/>
  <c r="K1808" i="1"/>
  <c r="J1808" i="1"/>
  <c r="O1808" i="1" s="1"/>
  <c r="P1808" i="1" s="1"/>
  <c r="Q1807" i="1"/>
  <c r="P1807" i="1"/>
  <c r="N1807" i="1"/>
  <c r="M1807" i="1"/>
  <c r="O534" i="4" s="1"/>
  <c r="L1807" i="1"/>
  <c r="N534" i="4" s="1"/>
  <c r="K1807" i="1"/>
  <c r="J1807" i="1"/>
  <c r="O1807" i="1" s="1"/>
  <c r="Q1806" i="1"/>
  <c r="N1806" i="1"/>
  <c r="M1806" i="1"/>
  <c r="O535" i="4" s="1"/>
  <c r="L1806" i="1"/>
  <c r="N535" i="4" s="1"/>
  <c r="K1806" i="1"/>
  <c r="J1806" i="1"/>
  <c r="O1806" i="1" s="1"/>
  <c r="P1806" i="1" s="1"/>
  <c r="Q1805" i="1"/>
  <c r="P1805" i="1"/>
  <c r="N1805" i="1"/>
  <c r="M1805" i="1"/>
  <c r="O536" i="4" s="1"/>
  <c r="L1805" i="1"/>
  <c r="N536" i="4" s="1"/>
  <c r="K1805" i="1"/>
  <c r="J1805" i="1"/>
  <c r="O1805" i="1" s="1"/>
  <c r="Q1804" i="1"/>
  <c r="N1804" i="1"/>
  <c r="M1804" i="1"/>
  <c r="O537" i="4" s="1"/>
  <c r="L1804" i="1"/>
  <c r="N537" i="4" s="1"/>
  <c r="K1804" i="1"/>
  <c r="J1804" i="1"/>
  <c r="O1804" i="1" s="1"/>
  <c r="P1804" i="1" s="1"/>
  <c r="Q1803" i="1"/>
  <c r="P1803" i="1"/>
  <c r="N1803" i="1"/>
  <c r="M1803" i="1"/>
  <c r="O538" i="4" s="1"/>
  <c r="L1803" i="1"/>
  <c r="N538" i="4" s="1"/>
  <c r="K1803" i="1"/>
  <c r="J1803" i="1"/>
  <c r="O1803" i="1" s="1"/>
  <c r="Q1802" i="1"/>
  <c r="N1802" i="1"/>
  <c r="M1802" i="1"/>
  <c r="O539" i="4" s="1"/>
  <c r="L1802" i="1"/>
  <c r="N539" i="4" s="1"/>
  <c r="K1802" i="1"/>
  <c r="J1802" i="1"/>
  <c r="O1802" i="1" s="1"/>
  <c r="P1802" i="1" s="1"/>
  <c r="Q1801" i="1"/>
  <c r="P1801" i="1"/>
  <c r="N1801" i="1"/>
  <c r="M1801" i="1"/>
  <c r="O540" i="4" s="1"/>
  <c r="L1801" i="1"/>
  <c r="N540" i="4" s="1"/>
  <c r="K1801" i="1"/>
  <c r="J1801" i="1"/>
  <c r="O1801" i="1" s="1"/>
  <c r="Q1800" i="1"/>
  <c r="N1800" i="1"/>
  <c r="M1800" i="1"/>
  <c r="O541" i="4" s="1"/>
  <c r="L1800" i="1"/>
  <c r="N541" i="4" s="1"/>
  <c r="K1800" i="1"/>
  <c r="J1800" i="1"/>
  <c r="O1800" i="1" s="1"/>
  <c r="P1800" i="1" s="1"/>
  <c r="Q1799" i="1"/>
  <c r="P1799" i="1"/>
  <c r="N1799" i="1"/>
  <c r="M1799" i="1"/>
  <c r="O542" i="4" s="1"/>
  <c r="L1799" i="1"/>
  <c r="N542" i="4" s="1"/>
  <c r="K1799" i="1"/>
  <c r="J1799" i="1"/>
  <c r="O1799" i="1" s="1"/>
  <c r="Q1798" i="1"/>
  <c r="N1798" i="1"/>
  <c r="M1798" i="1"/>
  <c r="O543" i="4" s="1"/>
  <c r="L1798" i="1"/>
  <c r="N543" i="4" s="1"/>
  <c r="K1798" i="1"/>
  <c r="J1798" i="1"/>
  <c r="O1798" i="1" s="1"/>
  <c r="P1798" i="1" s="1"/>
  <c r="Q1797" i="1"/>
  <c r="P1797" i="1"/>
  <c r="N1797" i="1"/>
  <c r="M1797" i="1"/>
  <c r="O544" i="4" s="1"/>
  <c r="L1797" i="1"/>
  <c r="N544" i="4" s="1"/>
  <c r="K1797" i="1"/>
  <c r="J1797" i="1"/>
  <c r="O1797" i="1" s="1"/>
  <c r="Q1796" i="1"/>
  <c r="N1796" i="1"/>
  <c r="M1796" i="1"/>
  <c r="O545" i="4" s="1"/>
  <c r="L1796" i="1"/>
  <c r="N545" i="4" s="1"/>
  <c r="K1796" i="1"/>
  <c r="J1796" i="1"/>
  <c r="O1796" i="1" s="1"/>
  <c r="P1796" i="1" s="1"/>
  <c r="Q1795" i="1"/>
  <c r="P1795" i="1"/>
  <c r="N1795" i="1"/>
  <c r="M1795" i="1"/>
  <c r="O546" i="4" s="1"/>
  <c r="L1795" i="1"/>
  <c r="N546" i="4" s="1"/>
  <c r="K1795" i="1"/>
  <c r="J1795" i="1"/>
  <c r="O1795" i="1" s="1"/>
  <c r="Q1794" i="1"/>
  <c r="N1794" i="1"/>
  <c r="M1794" i="1"/>
  <c r="O547" i="4" s="1"/>
  <c r="L1794" i="1"/>
  <c r="N547" i="4" s="1"/>
  <c r="K1794" i="1"/>
  <c r="J1794" i="1"/>
  <c r="O1794" i="1" s="1"/>
  <c r="P1794" i="1" s="1"/>
  <c r="Q1793" i="1"/>
  <c r="P1793" i="1"/>
  <c r="N1793" i="1"/>
  <c r="M1793" i="1"/>
  <c r="O548" i="4" s="1"/>
  <c r="L1793" i="1"/>
  <c r="N548" i="4" s="1"/>
  <c r="K1793" i="1"/>
  <c r="J1793" i="1"/>
  <c r="O1793" i="1" s="1"/>
  <c r="Q1792" i="1"/>
  <c r="N1792" i="1"/>
  <c r="M1792" i="1"/>
  <c r="O549" i="4" s="1"/>
  <c r="L1792" i="1"/>
  <c r="N549" i="4" s="1"/>
  <c r="K1792" i="1"/>
  <c r="J1792" i="1"/>
  <c r="O1792" i="1" s="1"/>
  <c r="P1792" i="1" s="1"/>
  <c r="Q1791" i="1"/>
  <c r="P1791" i="1"/>
  <c r="N1791" i="1"/>
  <c r="M1791" i="1"/>
  <c r="O550" i="4" s="1"/>
  <c r="L1791" i="1"/>
  <c r="N550" i="4" s="1"/>
  <c r="K1791" i="1"/>
  <c r="J1791" i="1"/>
  <c r="O1791" i="1" s="1"/>
  <c r="Q1790" i="1"/>
  <c r="N1790" i="1"/>
  <c r="M1790" i="1"/>
  <c r="O551" i="4" s="1"/>
  <c r="L1790" i="1"/>
  <c r="N551" i="4" s="1"/>
  <c r="K1790" i="1"/>
  <c r="J1790" i="1"/>
  <c r="O1790" i="1" s="1"/>
  <c r="P1790" i="1" s="1"/>
  <c r="Q1789" i="1"/>
  <c r="P1789" i="1"/>
  <c r="N1789" i="1"/>
  <c r="M1789" i="1"/>
  <c r="O552" i="4" s="1"/>
  <c r="L1789" i="1"/>
  <c r="N552" i="4" s="1"/>
  <c r="K1789" i="1"/>
  <c r="J1789" i="1"/>
  <c r="O1789" i="1" s="1"/>
  <c r="Q1788" i="1"/>
  <c r="N1788" i="1"/>
  <c r="M1788" i="1"/>
  <c r="O553" i="4" s="1"/>
  <c r="L1788" i="1"/>
  <c r="N553" i="4" s="1"/>
  <c r="K1788" i="1"/>
  <c r="J1788" i="1"/>
  <c r="O1788" i="1" s="1"/>
  <c r="P1788" i="1" s="1"/>
  <c r="Q1787" i="1"/>
  <c r="P1787" i="1"/>
  <c r="N1787" i="1"/>
  <c r="M1787" i="1"/>
  <c r="O554" i="4" s="1"/>
  <c r="L1787" i="1"/>
  <c r="N554" i="4" s="1"/>
  <c r="K1787" i="1"/>
  <c r="J1787" i="1"/>
  <c r="O1787" i="1" s="1"/>
  <c r="Q1786" i="1"/>
  <c r="N1786" i="1"/>
  <c r="M1786" i="1"/>
  <c r="O555" i="4" s="1"/>
  <c r="L1786" i="1"/>
  <c r="N555" i="4" s="1"/>
  <c r="K1786" i="1"/>
  <c r="J1786" i="1"/>
  <c r="O1786" i="1" s="1"/>
  <c r="P1786" i="1" s="1"/>
  <c r="Q1785" i="1"/>
  <c r="P1785" i="1"/>
  <c r="N1785" i="1"/>
  <c r="M1785" i="1"/>
  <c r="O556" i="4" s="1"/>
  <c r="L1785" i="1"/>
  <c r="N556" i="4" s="1"/>
  <c r="K1785" i="1"/>
  <c r="J1785" i="1"/>
  <c r="O1785" i="1" s="1"/>
  <c r="Q1784" i="1"/>
  <c r="N1784" i="1"/>
  <c r="M1784" i="1"/>
  <c r="O557" i="4" s="1"/>
  <c r="L1784" i="1"/>
  <c r="N557" i="4" s="1"/>
  <c r="K1784" i="1"/>
  <c r="J1784" i="1"/>
  <c r="O1784" i="1" s="1"/>
  <c r="P1784" i="1" s="1"/>
  <c r="Q1783" i="1"/>
  <c r="P1783" i="1"/>
  <c r="N1783" i="1"/>
  <c r="M1783" i="1"/>
  <c r="O558" i="4" s="1"/>
  <c r="L1783" i="1"/>
  <c r="N558" i="4" s="1"/>
  <c r="K1783" i="1"/>
  <c r="J1783" i="1"/>
  <c r="O1783" i="1" s="1"/>
  <c r="Q1782" i="1"/>
  <c r="N1782" i="1"/>
  <c r="M1782" i="1"/>
  <c r="O559" i="4" s="1"/>
  <c r="L1782" i="1"/>
  <c r="N559" i="4" s="1"/>
  <c r="K1782" i="1"/>
  <c r="J1782" i="1"/>
  <c r="O1782" i="1" s="1"/>
  <c r="P1782" i="1" s="1"/>
  <c r="Q1781" i="1"/>
  <c r="P1781" i="1"/>
  <c r="N1781" i="1"/>
  <c r="M1781" i="1"/>
  <c r="O560" i="4" s="1"/>
  <c r="L1781" i="1"/>
  <c r="N560" i="4" s="1"/>
  <c r="K1781" i="1"/>
  <c r="J1781" i="1"/>
  <c r="O1781" i="1" s="1"/>
  <c r="Q1780" i="1"/>
  <c r="N1780" i="1"/>
  <c r="M1780" i="1"/>
  <c r="O561" i="4" s="1"/>
  <c r="L1780" i="1"/>
  <c r="N561" i="4" s="1"/>
  <c r="K1780" i="1"/>
  <c r="J1780" i="1"/>
  <c r="O1780" i="1" s="1"/>
  <c r="P1780" i="1" s="1"/>
  <c r="Q1779" i="1"/>
  <c r="P1779" i="1"/>
  <c r="N1779" i="1"/>
  <c r="M1779" i="1"/>
  <c r="O562" i="4" s="1"/>
  <c r="L1779" i="1"/>
  <c r="N562" i="4" s="1"/>
  <c r="K1779" i="1"/>
  <c r="J1779" i="1"/>
  <c r="O1779" i="1" s="1"/>
  <c r="Q1778" i="1"/>
  <c r="N1778" i="1"/>
  <c r="M1778" i="1"/>
  <c r="O563" i="4" s="1"/>
  <c r="L1778" i="1"/>
  <c r="N563" i="4" s="1"/>
  <c r="K1778" i="1"/>
  <c r="J1778" i="1"/>
  <c r="O1778" i="1" s="1"/>
  <c r="P1778" i="1" s="1"/>
  <c r="Q1777" i="1"/>
  <c r="P1777" i="1"/>
  <c r="N1777" i="1"/>
  <c r="M1777" i="1"/>
  <c r="O564" i="4" s="1"/>
  <c r="L1777" i="1"/>
  <c r="N564" i="4" s="1"/>
  <c r="K1777" i="1"/>
  <c r="J1777" i="1"/>
  <c r="O1777" i="1" s="1"/>
  <c r="Q1776" i="1"/>
  <c r="N1776" i="1"/>
  <c r="M1776" i="1"/>
  <c r="O565" i="4" s="1"/>
  <c r="L1776" i="1"/>
  <c r="N565" i="4" s="1"/>
  <c r="K1776" i="1"/>
  <c r="J1776" i="1"/>
  <c r="O1776" i="1" s="1"/>
  <c r="P1776" i="1" s="1"/>
  <c r="Q1775" i="1"/>
  <c r="P1775" i="1"/>
  <c r="N1775" i="1"/>
  <c r="M1775" i="1"/>
  <c r="O566" i="4" s="1"/>
  <c r="L1775" i="1"/>
  <c r="N566" i="4" s="1"/>
  <c r="K1775" i="1"/>
  <c r="J1775" i="1"/>
  <c r="O1775" i="1" s="1"/>
  <c r="Q1774" i="1"/>
  <c r="N1774" i="1"/>
  <c r="M1774" i="1"/>
  <c r="O567" i="4" s="1"/>
  <c r="L1774" i="1"/>
  <c r="N567" i="4" s="1"/>
  <c r="K1774" i="1"/>
  <c r="J1774" i="1"/>
  <c r="O1774" i="1" s="1"/>
  <c r="P1774" i="1" s="1"/>
  <c r="Q1773" i="1"/>
  <c r="P1773" i="1"/>
  <c r="N1773" i="1"/>
  <c r="M1773" i="1"/>
  <c r="O568" i="4" s="1"/>
  <c r="L1773" i="1"/>
  <c r="N568" i="4" s="1"/>
  <c r="K1773" i="1"/>
  <c r="J1773" i="1"/>
  <c r="O1773" i="1" s="1"/>
  <c r="Q1772" i="1"/>
  <c r="N1772" i="1"/>
  <c r="M1772" i="1"/>
  <c r="O569" i="4" s="1"/>
  <c r="L1772" i="1"/>
  <c r="N569" i="4" s="1"/>
  <c r="K1772" i="1"/>
  <c r="J1772" i="1"/>
  <c r="O1772" i="1" s="1"/>
  <c r="P1772" i="1" s="1"/>
  <c r="Q1771" i="1"/>
  <c r="P1771" i="1"/>
  <c r="N1771" i="1"/>
  <c r="M1771" i="1"/>
  <c r="O570" i="4" s="1"/>
  <c r="L1771" i="1"/>
  <c r="N570" i="4" s="1"/>
  <c r="K1771" i="1"/>
  <c r="J1771" i="1"/>
  <c r="O1771" i="1" s="1"/>
  <c r="Q1770" i="1"/>
  <c r="N1770" i="1"/>
  <c r="M1770" i="1"/>
  <c r="O571" i="4" s="1"/>
  <c r="L1770" i="1"/>
  <c r="N571" i="4" s="1"/>
  <c r="K1770" i="1"/>
  <c r="J1770" i="1"/>
  <c r="O1770" i="1" s="1"/>
  <c r="P1770" i="1" s="1"/>
  <c r="Q1769" i="1"/>
  <c r="P1769" i="1"/>
  <c r="N1769" i="1"/>
  <c r="M1769" i="1"/>
  <c r="O572" i="4" s="1"/>
  <c r="L1769" i="1"/>
  <c r="N572" i="4" s="1"/>
  <c r="K1769" i="1"/>
  <c r="J1769" i="1"/>
  <c r="O1769" i="1" s="1"/>
  <c r="Q1768" i="1"/>
  <c r="N1768" i="1"/>
  <c r="M1768" i="1"/>
  <c r="O573" i="4" s="1"/>
  <c r="L1768" i="1"/>
  <c r="N573" i="4" s="1"/>
  <c r="K1768" i="1"/>
  <c r="J1768" i="1"/>
  <c r="O1768" i="1" s="1"/>
  <c r="P1768" i="1" s="1"/>
  <c r="Q1767" i="1"/>
  <c r="P1767" i="1"/>
  <c r="N1767" i="1"/>
  <c r="M1767" i="1"/>
  <c r="O574" i="4" s="1"/>
  <c r="L1767" i="1"/>
  <c r="N574" i="4" s="1"/>
  <c r="K1767" i="1"/>
  <c r="J1767" i="1"/>
  <c r="O1767" i="1" s="1"/>
  <c r="Q1766" i="1"/>
  <c r="N1766" i="1"/>
  <c r="M1766" i="1"/>
  <c r="O575" i="4" s="1"/>
  <c r="L1766" i="1"/>
  <c r="N575" i="4" s="1"/>
  <c r="K1766" i="1"/>
  <c r="J1766" i="1"/>
  <c r="O1766" i="1" s="1"/>
  <c r="P1766" i="1" s="1"/>
  <c r="Q1765" i="1"/>
  <c r="P1765" i="1"/>
  <c r="N1765" i="1"/>
  <c r="M1765" i="1"/>
  <c r="O576" i="4" s="1"/>
  <c r="L1765" i="1"/>
  <c r="N576" i="4" s="1"/>
  <c r="K1765" i="1"/>
  <c r="J1765" i="1"/>
  <c r="O1765" i="1" s="1"/>
  <c r="Q1764" i="1"/>
  <c r="N1764" i="1"/>
  <c r="M1764" i="1"/>
  <c r="O577" i="4" s="1"/>
  <c r="L1764" i="1"/>
  <c r="N577" i="4" s="1"/>
  <c r="K1764" i="1"/>
  <c r="J1764" i="1"/>
  <c r="O1764" i="1" s="1"/>
  <c r="P1764" i="1" s="1"/>
  <c r="Q1763" i="1"/>
  <c r="P1763" i="1"/>
  <c r="N1763" i="1"/>
  <c r="M1763" i="1"/>
  <c r="O578" i="4" s="1"/>
  <c r="L1763" i="1"/>
  <c r="N578" i="4" s="1"/>
  <c r="K1763" i="1"/>
  <c r="J1763" i="1"/>
  <c r="O1763" i="1" s="1"/>
  <c r="Q1762" i="1"/>
  <c r="N1762" i="1"/>
  <c r="M1762" i="1"/>
  <c r="O579" i="4" s="1"/>
  <c r="L1762" i="1"/>
  <c r="N579" i="4" s="1"/>
  <c r="K1762" i="1"/>
  <c r="J1762" i="1"/>
  <c r="O1762" i="1" s="1"/>
  <c r="P1762" i="1" s="1"/>
  <c r="Q1761" i="1"/>
  <c r="P1761" i="1"/>
  <c r="N1761" i="1"/>
  <c r="M1761" i="1"/>
  <c r="O580" i="4" s="1"/>
  <c r="L1761" i="1"/>
  <c r="N580" i="4" s="1"/>
  <c r="K1761" i="1"/>
  <c r="J1761" i="1"/>
  <c r="O1761" i="1" s="1"/>
  <c r="Q1760" i="1"/>
  <c r="N1760" i="1"/>
  <c r="M1760" i="1"/>
  <c r="O581" i="4" s="1"/>
  <c r="L1760" i="1"/>
  <c r="N581" i="4" s="1"/>
  <c r="K1760" i="1"/>
  <c r="J1760" i="1"/>
  <c r="O1760" i="1" s="1"/>
  <c r="P1760" i="1" s="1"/>
  <c r="Q1759" i="1"/>
  <c r="P1759" i="1"/>
  <c r="N1759" i="1"/>
  <c r="M1759" i="1"/>
  <c r="O582" i="4" s="1"/>
  <c r="L1759" i="1"/>
  <c r="N582" i="4" s="1"/>
  <c r="K1759" i="1"/>
  <c r="J1759" i="1"/>
  <c r="O1759" i="1" s="1"/>
  <c r="Q1758" i="1"/>
  <c r="N1758" i="1"/>
  <c r="M1758" i="1"/>
  <c r="O583" i="4" s="1"/>
  <c r="L1758" i="1"/>
  <c r="N583" i="4" s="1"/>
  <c r="K1758" i="1"/>
  <c r="J1758" i="1"/>
  <c r="O1758" i="1" s="1"/>
  <c r="P1758" i="1" s="1"/>
  <c r="Q1757" i="1"/>
  <c r="P1757" i="1"/>
  <c r="N1757" i="1"/>
  <c r="M1757" i="1"/>
  <c r="O584" i="4" s="1"/>
  <c r="L1757" i="1"/>
  <c r="N584" i="4" s="1"/>
  <c r="K1757" i="1"/>
  <c r="J1757" i="1"/>
  <c r="O1757" i="1" s="1"/>
  <c r="Q1756" i="1"/>
  <c r="N1756" i="1"/>
  <c r="M1756" i="1"/>
  <c r="O585" i="4" s="1"/>
  <c r="L1756" i="1"/>
  <c r="N585" i="4" s="1"/>
  <c r="K1756" i="1"/>
  <c r="J1756" i="1"/>
  <c r="O1756" i="1" s="1"/>
  <c r="P1756" i="1" s="1"/>
  <c r="Q1755" i="1"/>
  <c r="P1755" i="1"/>
  <c r="N1755" i="1"/>
  <c r="M1755" i="1"/>
  <c r="O586" i="4" s="1"/>
  <c r="L1755" i="1"/>
  <c r="N586" i="4" s="1"/>
  <c r="K1755" i="1"/>
  <c r="J1755" i="1"/>
  <c r="O1755" i="1" s="1"/>
  <c r="Q1754" i="1"/>
  <c r="N1754" i="1"/>
  <c r="M1754" i="1"/>
  <c r="O587" i="4" s="1"/>
  <c r="L1754" i="1"/>
  <c r="N587" i="4" s="1"/>
  <c r="K1754" i="1"/>
  <c r="J1754" i="1"/>
  <c r="O1754" i="1" s="1"/>
  <c r="P1754" i="1" s="1"/>
  <c r="Q1753" i="1"/>
  <c r="P1753" i="1"/>
  <c r="N1753" i="1"/>
  <c r="M1753" i="1"/>
  <c r="O588" i="4" s="1"/>
  <c r="L1753" i="1"/>
  <c r="N588" i="4" s="1"/>
  <c r="K1753" i="1"/>
  <c r="J1753" i="1"/>
  <c r="O1753" i="1" s="1"/>
  <c r="Q1752" i="1"/>
  <c r="N1752" i="1"/>
  <c r="M1752" i="1"/>
  <c r="O589" i="4" s="1"/>
  <c r="L1752" i="1"/>
  <c r="N589" i="4" s="1"/>
  <c r="K1752" i="1"/>
  <c r="J1752" i="1"/>
  <c r="O1752" i="1" s="1"/>
  <c r="P1752" i="1" s="1"/>
  <c r="Q1751" i="1"/>
  <c r="P1751" i="1"/>
  <c r="N1751" i="1"/>
  <c r="M1751" i="1"/>
  <c r="O590" i="4" s="1"/>
  <c r="L1751" i="1"/>
  <c r="N590" i="4" s="1"/>
  <c r="K1751" i="1"/>
  <c r="J1751" i="1"/>
  <c r="O1751" i="1" s="1"/>
  <c r="Q1750" i="1"/>
  <c r="N1750" i="1"/>
  <c r="M1750" i="1"/>
  <c r="O591" i="4" s="1"/>
  <c r="L1750" i="1"/>
  <c r="N591" i="4" s="1"/>
  <c r="K1750" i="1"/>
  <c r="J1750" i="1"/>
  <c r="O1750" i="1" s="1"/>
  <c r="P1750" i="1" s="1"/>
  <c r="Q1749" i="1"/>
  <c r="P1749" i="1"/>
  <c r="N1749" i="1"/>
  <c r="M1749" i="1"/>
  <c r="O592" i="4" s="1"/>
  <c r="L1749" i="1"/>
  <c r="N592" i="4" s="1"/>
  <c r="K1749" i="1"/>
  <c r="J1749" i="1"/>
  <c r="O1749" i="1" s="1"/>
  <c r="Q1748" i="1"/>
  <c r="N1748" i="1"/>
  <c r="M1748" i="1"/>
  <c r="O593" i="4" s="1"/>
  <c r="L1748" i="1"/>
  <c r="N593" i="4" s="1"/>
  <c r="K1748" i="1"/>
  <c r="J1748" i="1"/>
  <c r="O1748" i="1" s="1"/>
  <c r="P1748" i="1" s="1"/>
  <c r="Q1747" i="1"/>
  <c r="P1747" i="1"/>
  <c r="N1747" i="1"/>
  <c r="M1747" i="1"/>
  <c r="O594" i="4" s="1"/>
  <c r="L1747" i="1"/>
  <c r="N594" i="4" s="1"/>
  <c r="K1747" i="1"/>
  <c r="J1747" i="1"/>
  <c r="O1747" i="1" s="1"/>
  <c r="Q1746" i="1"/>
  <c r="N1746" i="1"/>
  <c r="M1746" i="1"/>
  <c r="O595" i="4" s="1"/>
  <c r="L1746" i="1"/>
  <c r="N595" i="4" s="1"/>
  <c r="K1746" i="1"/>
  <c r="J1746" i="1"/>
  <c r="O1746" i="1" s="1"/>
  <c r="P1746" i="1" s="1"/>
  <c r="Q1745" i="1"/>
  <c r="P1745" i="1"/>
  <c r="N1745" i="1"/>
  <c r="M1745" i="1"/>
  <c r="O596" i="4" s="1"/>
  <c r="L1745" i="1"/>
  <c r="N596" i="4" s="1"/>
  <c r="K1745" i="1"/>
  <c r="J1745" i="1"/>
  <c r="O1745" i="1" s="1"/>
  <c r="Q1744" i="1"/>
  <c r="N1744" i="1"/>
  <c r="M1744" i="1"/>
  <c r="O597" i="4" s="1"/>
  <c r="L1744" i="1"/>
  <c r="N597" i="4" s="1"/>
  <c r="K1744" i="1"/>
  <c r="J1744" i="1"/>
  <c r="O1744" i="1" s="1"/>
  <c r="P1744" i="1" s="1"/>
  <c r="Q1743" i="1"/>
  <c r="P1743" i="1"/>
  <c r="N1743" i="1"/>
  <c r="M1743" i="1"/>
  <c r="O598" i="4" s="1"/>
  <c r="L1743" i="1"/>
  <c r="N598" i="4" s="1"/>
  <c r="K1743" i="1"/>
  <c r="J1743" i="1"/>
  <c r="O1743" i="1" s="1"/>
  <c r="Q1742" i="1"/>
  <c r="N1742" i="1"/>
  <c r="M1742" i="1"/>
  <c r="O599" i="4" s="1"/>
  <c r="L1742" i="1"/>
  <c r="N599" i="4" s="1"/>
  <c r="K1742" i="1"/>
  <c r="J1742" i="1"/>
  <c r="O1742" i="1" s="1"/>
  <c r="P1742" i="1" s="1"/>
  <c r="Q1741" i="1"/>
  <c r="P1741" i="1"/>
  <c r="N1741" i="1"/>
  <c r="M1741" i="1"/>
  <c r="O600" i="4" s="1"/>
  <c r="L1741" i="1"/>
  <c r="N600" i="4" s="1"/>
  <c r="K1741" i="1"/>
  <c r="J1741" i="1"/>
  <c r="O1741" i="1" s="1"/>
  <c r="Q1740" i="1"/>
  <c r="N1740" i="1"/>
  <c r="M1740" i="1"/>
  <c r="O601" i="4" s="1"/>
  <c r="L1740" i="1"/>
  <c r="N601" i="4" s="1"/>
  <c r="K1740" i="1"/>
  <c r="J1740" i="1"/>
  <c r="O1740" i="1" s="1"/>
  <c r="P1740" i="1" s="1"/>
  <c r="Q1739" i="1"/>
  <c r="P1739" i="1"/>
  <c r="N1739" i="1"/>
  <c r="M1739" i="1"/>
  <c r="O602" i="4" s="1"/>
  <c r="L1739" i="1"/>
  <c r="N602" i="4" s="1"/>
  <c r="K1739" i="1"/>
  <c r="J1739" i="1"/>
  <c r="O1739" i="1" s="1"/>
  <c r="Q1738" i="1"/>
  <c r="N1738" i="1"/>
  <c r="M1738" i="1"/>
  <c r="O603" i="4" s="1"/>
  <c r="L1738" i="1"/>
  <c r="N603" i="4" s="1"/>
  <c r="K1738" i="1"/>
  <c r="J1738" i="1"/>
  <c r="O1738" i="1" s="1"/>
  <c r="P1738" i="1" s="1"/>
  <c r="Q1737" i="1"/>
  <c r="P1737" i="1"/>
  <c r="N1737" i="1"/>
  <c r="M1737" i="1"/>
  <c r="O604" i="4" s="1"/>
  <c r="L1737" i="1"/>
  <c r="N604" i="4" s="1"/>
  <c r="K1737" i="1"/>
  <c r="J1737" i="1"/>
  <c r="O1737" i="1" s="1"/>
  <c r="Q1736" i="1"/>
  <c r="N1736" i="1"/>
  <c r="M1736" i="1"/>
  <c r="O605" i="4" s="1"/>
  <c r="L1736" i="1"/>
  <c r="N605" i="4" s="1"/>
  <c r="K1736" i="1"/>
  <c r="J1736" i="1"/>
  <c r="O1736" i="1" s="1"/>
  <c r="P1736" i="1" s="1"/>
  <c r="Q1735" i="1"/>
  <c r="P1735" i="1"/>
  <c r="N1735" i="1"/>
  <c r="M1735" i="1"/>
  <c r="O606" i="4" s="1"/>
  <c r="L1735" i="1"/>
  <c r="N606" i="4" s="1"/>
  <c r="K1735" i="1"/>
  <c r="J1735" i="1"/>
  <c r="O1735" i="1" s="1"/>
  <c r="Q1734" i="1"/>
  <c r="N1734" i="1"/>
  <c r="M1734" i="1"/>
  <c r="O607" i="4" s="1"/>
  <c r="L1734" i="1"/>
  <c r="N607" i="4" s="1"/>
  <c r="K1734" i="1"/>
  <c r="J1734" i="1"/>
  <c r="O1734" i="1" s="1"/>
  <c r="P1734" i="1" s="1"/>
  <c r="Q1733" i="1"/>
  <c r="P1733" i="1"/>
  <c r="N1733" i="1"/>
  <c r="M1733" i="1"/>
  <c r="O608" i="4" s="1"/>
  <c r="L1733" i="1"/>
  <c r="N608" i="4" s="1"/>
  <c r="K1733" i="1"/>
  <c r="J1733" i="1"/>
  <c r="O1733" i="1" s="1"/>
  <c r="Q1732" i="1"/>
  <c r="N1732" i="1"/>
  <c r="M1732" i="1"/>
  <c r="O609" i="4" s="1"/>
  <c r="L1732" i="1"/>
  <c r="N609" i="4" s="1"/>
  <c r="K1732" i="1"/>
  <c r="J1732" i="1"/>
  <c r="O1732" i="1" s="1"/>
  <c r="P1732" i="1" s="1"/>
  <c r="Q1731" i="1"/>
  <c r="P1731" i="1"/>
  <c r="N1731" i="1"/>
  <c r="M1731" i="1"/>
  <c r="O610" i="4" s="1"/>
  <c r="L1731" i="1"/>
  <c r="N610" i="4" s="1"/>
  <c r="K1731" i="1"/>
  <c r="J1731" i="1"/>
  <c r="O1731" i="1" s="1"/>
  <c r="Q1730" i="1"/>
  <c r="N1730" i="1"/>
  <c r="M1730" i="1"/>
  <c r="O611" i="4" s="1"/>
  <c r="L1730" i="1"/>
  <c r="N611" i="4" s="1"/>
  <c r="K1730" i="1"/>
  <c r="J1730" i="1"/>
  <c r="O1730" i="1" s="1"/>
  <c r="P1730" i="1" s="1"/>
  <c r="Q1729" i="1"/>
  <c r="N1729" i="1"/>
  <c r="M1729" i="1"/>
  <c r="O612" i="4" s="1"/>
  <c r="L1729" i="1"/>
  <c r="N612" i="4" s="1"/>
  <c r="K1729" i="1"/>
  <c r="J1729" i="1"/>
  <c r="Q1728" i="1"/>
  <c r="N1728" i="1"/>
  <c r="M1728" i="1"/>
  <c r="O613" i="4" s="1"/>
  <c r="L1728" i="1"/>
  <c r="N613" i="4" s="1"/>
  <c r="K1728" i="1"/>
  <c r="O1728" i="1" s="1"/>
  <c r="P1728" i="1" s="1"/>
  <c r="J1728" i="1"/>
  <c r="Q1727" i="1"/>
  <c r="N1727" i="1"/>
  <c r="M1727" i="1"/>
  <c r="O614" i="4" s="1"/>
  <c r="L1727" i="1"/>
  <c r="N614" i="4" s="1"/>
  <c r="K1727" i="1"/>
  <c r="O1727" i="1" s="1"/>
  <c r="P1727" i="1" s="1"/>
  <c r="J1727" i="1"/>
  <c r="Q1726" i="1"/>
  <c r="N1726" i="1"/>
  <c r="M1726" i="1"/>
  <c r="O615" i="4" s="1"/>
  <c r="L1726" i="1"/>
  <c r="N615" i="4" s="1"/>
  <c r="K1726" i="1"/>
  <c r="O1726" i="1" s="1"/>
  <c r="P1726" i="1" s="1"/>
  <c r="J1726" i="1"/>
  <c r="Q1725" i="1"/>
  <c r="N1725" i="1"/>
  <c r="M1725" i="1"/>
  <c r="O616" i="4" s="1"/>
  <c r="L1725" i="1"/>
  <c r="N616" i="4" s="1"/>
  <c r="K1725" i="1"/>
  <c r="O1725" i="1" s="1"/>
  <c r="P1725" i="1" s="1"/>
  <c r="J1725" i="1"/>
  <c r="Q1724" i="1"/>
  <c r="N1724" i="1"/>
  <c r="M1724" i="1"/>
  <c r="O617" i="4" s="1"/>
  <c r="L1724" i="1"/>
  <c r="N617" i="4" s="1"/>
  <c r="K1724" i="1"/>
  <c r="O1724" i="1" s="1"/>
  <c r="P1724" i="1" s="1"/>
  <c r="J1724" i="1"/>
  <c r="Q1723" i="1"/>
  <c r="N1723" i="1"/>
  <c r="M1723" i="1"/>
  <c r="O618" i="4" s="1"/>
  <c r="L1723" i="1"/>
  <c r="N618" i="4" s="1"/>
  <c r="K1723" i="1"/>
  <c r="O1723" i="1" s="1"/>
  <c r="P1723" i="1" s="1"/>
  <c r="J1723" i="1"/>
  <c r="Q1722" i="1"/>
  <c r="N1722" i="1"/>
  <c r="M1722" i="1"/>
  <c r="O619" i="4" s="1"/>
  <c r="L1722" i="1"/>
  <c r="N619" i="4" s="1"/>
  <c r="K1722" i="1"/>
  <c r="O1722" i="1" s="1"/>
  <c r="P1722" i="1" s="1"/>
  <c r="J1722" i="1"/>
  <c r="Q1721" i="1"/>
  <c r="N1721" i="1"/>
  <c r="M1721" i="1"/>
  <c r="O620" i="4" s="1"/>
  <c r="L1721" i="1"/>
  <c r="N620" i="4" s="1"/>
  <c r="K1721" i="1"/>
  <c r="O1721" i="1" s="1"/>
  <c r="P1721" i="1" s="1"/>
  <c r="J1721" i="1"/>
  <c r="Q1720" i="1"/>
  <c r="N1720" i="1"/>
  <c r="M1720" i="1"/>
  <c r="O621" i="4" s="1"/>
  <c r="L1720" i="1"/>
  <c r="N621" i="4" s="1"/>
  <c r="K1720" i="1"/>
  <c r="O1720" i="1" s="1"/>
  <c r="P1720" i="1" s="1"/>
  <c r="J1720" i="1"/>
  <c r="Q1719" i="1"/>
  <c r="N1719" i="1"/>
  <c r="M1719" i="1"/>
  <c r="O622" i="4" s="1"/>
  <c r="L1719" i="1"/>
  <c r="N622" i="4" s="1"/>
  <c r="K1719" i="1"/>
  <c r="O1719" i="1" s="1"/>
  <c r="P1719" i="1" s="1"/>
  <c r="J1719" i="1"/>
  <c r="Q1718" i="1"/>
  <c r="N1718" i="1"/>
  <c r="M1718" i="1"/>
  <c r="O623" i="4" s="1"/>
  <c r="L1718" i="1"/>
  <c r="N623" i="4" s="1"/>
  <c r="K1718" i="1"/>
  <c r="O1718" i="1" s="1"/>
  <c r="P1718" i="1" s="1"/>
  <c r="J1718" i="1"/>
  <c r="Q1717" i="1"/>
  <c r="N1717" i="1"/>
  <c r="M1717" i="1"/>
  <c r="O624" i="4" s="1"/>
  <c r="L1717" i="1"/>
  <c r="N624" i="4" s="1"/>
  <c r="K1717" i="1"/>
  <c r="O1717" i="1" s="1"/>
  <c r="P1717" i="1" s="1"/>
  <c r="J1717" i="1"/>
  <c r="Q1716" i="1"/>
  <c r="N1716" i="1"/>
  <c r="M1716" i="1"/>
  <c r="O625" i="4" s="1"/>
  <c r="L1716" i="1"/>
  <c r="N625" i="4" s="1"/>
  <c r="K1716" i="1"/>
  <c r="O1716" i="1" s="1"/>
  <c r="P1716" i="1" s="1"/>
  <c r="J1716" i="1"/>
  <c r="Q1715" i="1"/>
  <c r="N1715" i="1"/>
  <c r="M1715" i="1"/>
  <c r="O626" i="4" s="1"/>
  <c r="L1715" i="1"/>
  <c r="N626" i="4" s="1"/>
  <c r="K1715" i="1"/>
  <c r="O1715" i="1" s="1"/>
  <c r="P1715" i="1" s="1"/>
  <c r="J1715" i="1"/>
  <c r="Q1714" i="1"/>
  <c r="N1714" i="1"/>
  <c r="M1714" i="1"/>
  <c r="O627" i="4" s="1"/>
  <c r="L1714" i="1"/>
  <c r="N627" i="4" s="1"/>
  <c r="K1714" i="1"/>
  <c r="O1714" i="1" s="1"/>
  <c r="P1714" i="1" s="1"/>
  <c r="J1714" i="1"/>
  <c r="Q1713" i="1"/>
  <c r="N1713" i="1"/>
  <c r="M1713" i="1"/>
  <c r="O628" i="4" s="1"/>
  <c r="L1713" i="1"/>
  <c r="N628" i="4" s="1"/>
  <c r="K1713" i="1"/>
  <c r="O1713" i="1" s="1"/>
  <c r="P1713" i="1" s="1"/>
  <c r="J1713" i="1"/>
  <c r="Q1712" i="1"/>
  <c r="N1712" i="1"/>
  <c r="M1712" i="1"/>
  <c r="O629" i="4" s="1"/>
  <c r="L1712" i="1"/>
  <c r="N629" i="4" s="1"/>
  <c r="K1712" i="1"/>
  <c r="O1712" i="1" s="1"/>
  <c r="P1712" i="1" s="1"/>
  <c r="J1712" i="1"/>
  <c r="Q1711" i="1"/>
  <c r="N1711" i="1"/>
  <c r="M1711" i="1"/>
  <c r="O630" i="4" s="1"/>
  <c r="L1711" i="1"/>
  <c r="N630" i="4" s="1"/>
  <c r="K1711" i="1"/>
  <c r="O1711" i="1" s="1"/>
  <c r="P1711" i="1" s="1"/>
  <c r="J1711" i="1"/>
  <c r="Q1710" i="1"/>
  <c r="N1710" i="1"/>
  <c r="M1710" i="1"/>
  <c r="O631" i="4" s="1"/>
  <c r="L1710" i="1"/>
  <c r="N631" i="4" s="1"/>
  <c r="K1710" i="1"/>
  <c r="O1710" i="1" s="1"/>
  <c r="P1710" i="1" s="1"/>
  <c r="J1710" i="1"/>
  <c r="Q1709" i="1"/>
  <c r="N1709" i="1"/>
  <c r="M1709" i="1"/>
  <c r="O632" i="4" s="1"/>
  <c r="L1709" i="1"/>
  <c r="N632" i="4" s="1"/>
  <c r="K1709" i="1"/>
  <c r="O1709" i="1" s="1"/>
  <c r="P1709" i="1" s="1"/>
  <c r="J1709" i="1"/>
  <c r="Q1708" i="1"/>
  <c r="N1708" i="1"/>
  <c r="M1708" i="1"/>
  <c r="O633" i="4" s="1"/>
  <c r="L1708" i="1"/>
  <c r="N633" i="4" s="1"/>
  <c r="K1708" i="1"/>
  <c r="O1708" i="1" s="1"/>
  <c r="P1708" i="1" s="1"/>
  <c r="J1708" i="1"/>
  <c r="Q1707" i="1"/>
  <c r="N1707" i="1"/>
  <c r="M1707" i="1"/>
  <c r="O634" i="4" s="1"/>
  <c r="L1707" i="1"/>
  <c r="N634" i="4" s="1"/>
  <c r="K1707" i="1"/>
  <c r="O1707" i="1" s="1"/>
  <c r="P1707" i="1" s="1"/>
  <c r="J1707" i="1"/>
  <c r="Q1706" i="1"/>
  <c r="N1706" i="1"/>
  <c r="M1706" i="1"/>
  <c r="O635" i="4" s="1"/>
  <c r="L1706" i="1"/>
  <c r="N635" i="4" s="1"/>
  <c r="K1706" i="1"/>
  <c r="O1706" i="1" s="1"/>
  <c r="P1706" i="1" s="1"/>
  <c r="J1706" i="1"/>
  <c r="Q1705" i="1"/>
  <c r="N1705" i="1"/>
  <c r="M1705" i="1"/>
  <c r="O636" i="4" s="1"/>
  <c r="L1705" i="1"/>
  <c r="N636" i="4" s="1"/>
  <c r="K1705" i="1"/>
  <c r="O1705" i="1" s="1"/>
  <c r="P1705" i="1" s="1"/>
  <c r="J1705" i="1"/>
  <c r="Q1704" i="1"/>
  <c r="N1704" i="1"/>
  <c r="M1704" i="1"/>
  <c r="O637" i="4" s="1"/>
  <c r="L1704" i="1"/>
  <c r="N637" i="4" s="1"/>
  <c r="K1704" i="1"/>
  <c r="O1704" i="1" s="1"/>
  <c r="P1704" i="1" s="1"/>
  <c r="J1704" i="1"/>
  <c r="Q1703" i="1"/>
  <c r="N1703" i="1"/>
  <c r="M1703" i="1"/>
  <c r="O638" i="4" s="1"/>
  <c r="L1703" i="1"/>
  <c r="N638" i="4" s="1"/>
  <c r="K1703" i="1"/>
  <c r="O1703" i="1" s="1"/>
  <c r="P1703" i="1" s="1"/>
  <c r="J1703" i="1"/>
  <c r="Q1702" i="1"/>
  <c r="N1702" i="1"/>
  <c r="M1702" i="1"/>
  <c r="O639" i="4" s="1"/>
  <c r="L1702" i="1"/>
  <c r="N639" i="4" s="1"/>
  <c r="K1702" i="1"/>
  <c r="O1702" i="1" s="1"/>
  <c r="P1702" i="1" s="1"/>
  <c r="J1702" i="1"/>
  <c r="Q1701" i="1"/>
  <c r="N1701" i="1"/>
  <c r="M1701" i="1"/>
  <c r="O640" i="4" s="1"/>
  <c r="L1701" i="1"/>
  <c r="N640" i="4" s="1"/>
  <c r="K1701" i="1"/>
  <c r="O1701" i="1" s="1"/>
  <c r="P1701" i="1" s="1"/>
  <c r="J1701" i="1"/>
  <c r="Q1700" i="1"/>
  <c r="N1700" i="1"/>
  <c r="M1700" i="1"/>
  <c r="O641" i="4" s="1"/>
  <c r="L1700" i="1"/>
  <c r="N641" i="4" s="1"/>
  <c r="K1700" i="1"/>
  <c r="O1700" i="1" s="1"/>
  <c r="P1700" i="1" s="1"/>
  <c r="J1700" i="1"/>
  <c r="Q1699" i="1"/>
  <c r="N1699" i="1"/>
  <c r="M1699" i="1"/>
  <c r="O642" i="4" s="1"/>
  <c r="L1699" i="1"/>
  <c r="N642" i="4" s="1"/>
  <c r="K1699" i="1"/>
  <c r="O1699" i="1" s="1"/>
  <c r="P1699" i="1" s="1"/>
  <c r="J1699" i="1"/>
  <c r="Q1698" i="1"/>
  <c r="N1698" i="1"/>
  <c r="M1698" i="1"/>
  <c r="O643" i="4" s="1"/>
  <c r="L1698" i="1"/>
  <c r="N643" i="4" s="1"/>
  <c r="K1698" i="1"/>
  <c r="O1698" i="1" s="1"/>
  <c r="P1698" i="1" s="1"/>
  <c r="J1698" i="1"/>
  <c r="Q1697" i="1"/>
  <c r="N1697" i="1"/>
  <c r="M1697" i="1"/>
  <c r="O644" i="4" s="1"/>
  <c r="L1697" i="1"/>
  <c r="N644" i="4" s="1"/>
  <c r="K1697" i="1"/>
  <c r="O1697" i="1" s="1"/>
  <c r="P1697" i="1" s="1"/>
  <c r="J1697" i="1"/>
  <c r="Q1696" i="1"/>
  <c r="N1696" i="1"/>
  <c r="M1696" i="1"/>
  <c r="O645" i="4" s="1"/>
  <c r="L1696" i="1"/>
  <c r="N645" i="4" s="1"/>
  <c r="K1696" i="1"/>
  <c r="O1696" i="1" s="1"/>
  <c r="P1696" i="1" s="1"/>
  <c r="J1696" i="1"/>
  <c r="Q1695" i="1"/>
  <c r="N1695" i="1"/>
  <c r="M1695" i="1"/>
  <c r="O646" i="4" s="1"/>
  <c r="L1695" i="1"/>
  <c r="N646" i="4" s="1"/>
  <c r="K1695" i="1"/>
  <c r="O1695" i="1" s="1"/>
  <c r="P1695" i="1" s="1"/>
  <c r="J1695" i="1"/>
  <c r="Q1694" i="1"/>
  <c r="N1694" i="1"/>
  <c r="M1694" i="1"/>
  <c r="O647" i="4" s="1"/>
  <c r="L1694" i="1"/>
  <c r="N647" i="4" s="1"/>
  <c r="K1694" i="1"/>
  <c r="O1694" i="1" s="1"/>
  <c r="P1694" i="1" s="1"/>
  <c r="J1694" i="1"/>
  <c r="Q1693" i="1"/>
  <c r="N1693" i="1"/>
  <c r="M1693" i="1"/>
  <c r="O648" i="4" s="1"/>
  <c r="L1693" i="1"/>
  <c r="N648" i="4" s="1"/>
  <c r="K1693" i="1"/>
  <c r="O1693" i="1" s="1"/>
  <c r="P1693" i="1" s="1"/>
  <c r="J1693" i="1"/>
  <c r="Q1692" i="1"/>
  <c r="N1692" i="1"/>
  <c r="M1692" i="1"/>
  <c r="O649" i="4" s="1"/>
  <c r="L1692" i="1"/>
  <c r="N649" i="4" s="1"/>
  <c r="K1692" i="1"/>
  <c r="O1692" i="1" s="1"/>
  <c r="P1692" i="1" s="1"/>
  <c r="J1692" i="1"/>
  <c r="Q1691" i="1"/>
  <c r="N1691" i="1"/>
  <c r="M1691" i="1"/>
  <c r="O650" i="4" s="1"/>
  <c r="L1691" i="1"/>
  <c r="N650" i="4" s="1"/>
  <c r="K1691" i="1"/>
  <c r="O1691" i="1" s="1"/>
  <c r="P1691" i="1" s="1"/>
  <c r="J1691" i="1"/>
  <c r="Q1690" i="1"/>
  <c r="N1690" i="1"/>
  <c r="M1690" i="1"/>
  <c r="O651" i="4" s="1"/>
  <c r="L1690" i="1"/>
  <c r="N651" i="4" s="1"/>
  <c r="K1690" i="1"/>
  <c r="O1690" i="1" s="1"/>
  <c r="P1690" i="1" s="1"/>
  <c r="J1690" i="1"/>
  <c r="Q1689" i="1"/>
  <c r="N1689" i="1"/>
  <c r="M1689" i="1"/>
  <c r="O652" i="4" s="1"/>
  <c r="L1689" i="1"/>
  <c r="N652" i="4" s="1"/>
  <c r="K1689" i="1"/>
  <c r="O1689" i="1" s="1"/>
  <c r="P1689" i="1" s="1"/>
  <c r="J1689" i="1"/>
  <c r="Q1688" i="1"/>
  <c r="N1688" i="1"/>
  <c r="M1688" i="1"/>
  <c r="O653" i="4" s="1"/>
  <c r="L1688" i="1"/>
  <c r="N653" i="4" s="1"/>
  <c r="K1688" i="1"/>
  <c r="O1688" i="1" s="1"/>
  <c r="P1688" i="1" s="1"/>
  <c r="J1688" i="1"/>
  <c r="Q1687" i="1"/>
  <c r="N1687" i="1"/>
  <c r="M1687" i="1"/>
  <c r="O654" i="4" s="1"/>
  <c r="L1687" i="1"/>
  <c r="N654" i="4" s="1"/>
  <c r="K1687" i="1"/>
  <c r="O1687" i="1" s="1"/>
  <c r="P1687" i="1" s="1"/>
  <c r="J1687" i="1"/>
  <c r="Q1686" i="1"/>
  <c r="N1686" i="1"/>
  <c r="M1686" i="1"/>
  <c r="O655" i="4" s="1"/>
  <c r="L1686" i="1"/>
  <c r="N655" i="4" s="1"/>
  <c r="K1686" i="1"/>
  <c r="O1686" i="1" s="1"/>
  <c r="P1686" i="1" s="1"/>
  <c r="J1686" i="1"/>
  <c r="Q1685" i="1"/>
  <c r="N1685" i="1"/>
  <c r="M1685" i="1"/>
  <c r="O656" i="4" s="1"/>
  <c r="L1685" i="1"/>
  <c r="N656" i="4" s="1"/>
  <c r="K1685" i="1"/>
  <c r="O1685" i="1" s="1"/>
  <c r="P1685" i="1" s="1"/>
  <c r="J1685" i="1"/>
  <c r="Q1684" i="1"/>
  <c r="N1684" i="1"/>
  <c r="M1684" i="1"/>
  <c r="O657" i="4" s="1"/>
  <c r="L1684" i="1"/>
  <c r="N657" i="4" s="1"/>
  <c r="K1684" i="1"/>
  <c r="O1684" i="1" s="1"/>
  <c r="P1684" i="1" s="1"/>
  <c r="J1684" i="1"/>
  <c r="Q1683" i="1"/>
  <c r="N1683" i="1"/>
  <c r="M1683" i="1"/>
  <c r="O658" i="4" s="1"/>
  <c r="L1683" i="1"/>
  <c r="N658" i="4" s="1"/>
  <c r="K1683" i="1"/>
  <c r="O1683" i="1" s="1"/>
  <c r="P1683" i="1" s="1"/>
  <c r="J1683" i="1"/>
  <c r="Q1682" i="1"/>
  <c r="N1682" i="1"/>
  <c r="M1682" i="1"/>
  <c r="O659" i="4" s="1"/>
  <c r="L1682" i="1"/>
  <c r="N659" i="4" s="1"/>
  <c r="K1682" i="1"/>
  <c r="O1682" i="1" s="1"/>
  <c r="P1682" i="1" s="1"/>
  <c r="J1682" i="1"/>
  <c r="Q1681" i="1"/>
  <c r="N1681" i="1"/>
  <c r="M1681" i="1"/>
  <c r="O660" i="4" s="1"/>
  <c r="L1681" i="1"/>
  <c r="N660" i="4" s="1"/>
  <c r="K1681" i="1"/>
  <c r="O1681" i="1" s="1"/>
  <c r="P1681" i="1" s="1"/>
  <c r="J1681" i="1"/>
  <c r="Q1680" i="1"/>
  <c r="N1680" i="1"/>
  <c r="M1680" i="1"/>
  <c r="O661" i="4" s="1"/>
  <c r="L1680" i="1"/>
  <c r="N661" i="4" s="1"/>
  <c r="K1680" i="1"/>
  <c r="O1680" i="1" s="1"/>
  <c r="P1680" i="1" s="1"/>
  <c r="J1680" i="1"/>
  <c r="Q1679" i="1"/>
  <c r="N1679" i="1"/>
  <c r="M1679" i="1"/>
  <c r="O662" i="4" s="1"/>
  <c r="L1679" i="1"/>
  <c r="N662" i="4" s="1"/>
  <c r="K1679" i="1"/>
  <c r="O1679" i="1" s="1"/>
  <c r="P1679" i="1" s="1"/>
  <c r="J1679" i="1"/>
  <c r="Q1678" i="1"/>
  <c r="N1678" i="1"/>
  <c r="M1678" i="1"/>
  <c r="O663" i="4" s="1"/>
  <c r="L1678" i="1"/>
  <c r="N663" i="4" s="1"/>
  <c r="K1678" i="1"/>
  <c r="O1678" i="1" s="1"/>
  <c r="P1678" i="1" s="1"/>
  <c r="J1678" i="1"/>
  <c r="Q1677" i="1"/>
  <c r="N1677" i="1"/>
  <c r="M1677" i="1"/>
  <c r="O664" i="4" s="1"/>
  <c r="L1677" i="1"/>
  <c r="N664" i="4" s="1"/>
  <c r="K1677" i="1"/>
  <c r="O1677" i="1" s="1"/>
  <c r="P1677" i="1" s="1"/>
  <c r="J1677" i="1"/>
  <c r="Q1676" i="1"/>
  <c r="N1676" i="1"/>
  <c r="M1676" i="1"/>
  <c r="O665" i="4" s="1"/>
  <c r="L1676" i="1"/>
  <c r="N665" i="4" s="1"/>
  <c r="K1676" i="1"/>
  <c r="O1676" i="1" s="1"/>
  <c r="P1676" i="1" s="1"/>
  <c r="J1676" i="1"/>
  <c r="Q1675" i="1"/>
  <c r="N1675" i="1"/>
  <c r="M1675" i="1"/>
  <c r="O666" i="4" s="1"/>
  <c r="L1675" i="1"/>
  <c r="N666" i="4" s="1"/>
  <c r="K1675" i="1"/>
  <c r="O1675" i="1" s="1"/>
  <c r="P1675" i="1" s="1"/>
  <c r="J1675" i="1"/>
  <c r="Q1674" i="1"/>
  <c r="N1674" i="1"/>
  <c r="M1674" i="1"/>
  <c r="O667" i="4" s="1"/>
  <c r="L1674" i="1"/>
  <c r="N667" i="4" s="1"/>
  <c r="K1674" i="1"/>
  <c r="O1674" i="1" s="1"/>
  <c r="P1674" i="1" s="1"/>
  <c r="J1674" i="1"/>
  <c r="Q1673" i="1"/>
  <c r="N1673" i="1"/>
  <c r="M1673" i="1"/>
  <c r="O668" i="4" s="1"/>
  <c r="L1673" i="1"/>
  <c r="N668" i="4" s="1"/>
  <c r="K1673" i="1"/>
  <c r="O1673" i="1" s="1"/>
  <c r="P1673" i="1" s="1"/>
  <c r="J1673" i="1"/>
  <c r="Q1672" i="1"/>
  <c r="N1672" i="1"/>
  <c r="M1672" i="1"/>
  <c r="O669" i="4" s="1"/>
  <c r="L1672" i="1"/>
  <c r="N669" i="4" s="1"/>
  <c r="K1672" i="1"/>
  <c r="O1672" i="1" s="1"/>
  <c r="P1672" i="1" s="1"/>
  <c r="J1672" i="1"/>
  <c r="Q1671" i="1"/>
  <c r="N1671" i="1"/>
  <c r="M1671" i="1"/>
  <c r="O670" i="4" s="1"/>
  <c r="L1671" i="1"/>
  <c r="N670" i="4" s="1"/>
  <c r="K1671" i="1"/>
  <c r="O1671" i="1" s="1"/>
  <c r="P1671" i="1" s="1"/>
  <c r="J1671" i="1"/>
  <c r="Q1670" i="1"/>
  <c r="N1670" i="1"/>
  <c r="M1670" i="1"/>
  <c r="O671" i="4" s="1"/>
  <c r="L1670" i="1"/>
  <c r="N671" i="4" s="1"/>
  <c r="K1670" i="1"/>
  <c r="O1670" i="1" s="1"/>
  <c r="P1670" i="1" s="1"/>
  <c r="J1670" i="1"/>
  <c r="Q1669" i="1"/>
  <c r="N1669" i="1"/>
  <c r="M1669" i="1"/>
  <c r="O672" i="4" s="1"/>
  <c r="L1669" i="1"/>
  <c r="N672" i="4" s="1"/>
  <c r="K1669" i="1"/>
  <c r="O1669" i="1" s="1"/>
  <c r="P1669" i="1" s="1"/>
  <c r="J1669" i="1"/>
  <c r="Q1668" i="1"/>
  <c r="N1668" i="1"/>
  <c r="M1668" i="1"/>
  <c r="O673" i="4" s="1"/>
  <c r="L1668" i="1"/>
  <c r="N673" i="4" s="1"/>
  <c r="K1668" i="1"/>
  <c r="O1668" i="1" s="1"/>
  <c r="P1668" i="1" s="1"/>
  <c r="J1668" i="1"/>
  <c r="Q1667" i="1"/>
  <c r="N1667" i="1"/>
  <c r="M1667" i="1"/>
  <c r="O674" i="4" s="1"/>
  <c r="L1667" i="1"/>
  <c r="N674" i="4" s="1"/>
  <c r="K1667" i="1"/>
  <c r="O1667" i="1" s="1"/>
  <c r="P1667" i="1" s="1"/>
  <c r="J1667" i="1"/>
  <c r="Q1666" i="1"/>
  <c r="N1666" i="1"/>
  <c r="M1666" i="1"/>
  <c r="O675" i="4" s="1"/>
  <c r="L1666" i="1"/>
  <c r="N675" i="4" s="1"/>
  <c r="K1666" i="1"/>
  <c r="O1666" i="1" s="1"/>
  <c r="P1666" i="1" s="1"/>
  <c r="J1666" i="1"/>
  <c r="Q1665" i="1"/>
  <c r="N1665" i="1"/>
  <c r="M1665" i="1"/>
  <c r="O676" i="4" s="1"/>
  <c r="L1665" i="1"/>
  <c r="N676" i="4" s="1"/>
  <c r="K1665" i="1"/>
  <c r="O1665" i="1" s="1"/>
  <c r="P1665" i="1" s="1"/>
  <c r="J1665" i="1"/>
  <c r="Q1664" i="1"/>
  <c r="N1664" i="1"/>
  <c r="M1664" i="1"/>
  <c r="O677" i="4" s="1"/>
  <c r="L1664" i="1"/>
  <c r="N677" i="4" s="1"/>
  <c r="K1664" i="1"/>
  <c r="O1664" i="1" s="1"/>
  <c r="P1664" i="1" s="1"/>
  <c r="J1664" i="1"/>
  <c r="Q1663" i="1"/>
  <c r="N1663" i="1"/>
  <c r="M1663" i="1"/>
  <c r="O678" i="4" s="1"/>
  <c r="L1663" i="1"/>
  <c r="N678" i="4" s="1"/>
  <c r="K1663" i="1"/>
  <c r="O1663" i="1" s="1"/>
  <c r="P1663" i="1" s="1"/>
  <c r="J1663" i="1"/>
  <c r="Q1662" i="1"/>
  <c r="N1662" i="1"/>
  <c r="M1662" i="1"/>
  <c r="O679" i="4" s="1"/>
  <c r="L1662" i="1"/>
  <c r="N679" i="4" s="1"/>
  <c r="K1662" i="1"/>
  <c r="O1662" i="1" s="1"/>
  <c r="P1662" i="1" s="1"/>
  <c r="J1662" i="1"/>
  <c r="Q1661" i="1"/>
  <c r="N1661" i="1"/>
  <c r="M1661" i="1"/>
  <c r="O680" i="4" s="1"/>
  <c r="L1661" i="1"/>
  <c r="N680" i="4" s="1"/>
  <c r="K1661" i="1"/>
  <c r="O1661" i="1" s="1"/>
  <c r="P1661" i="1" s="1"/>
  <c r="J1661" i="1"/>
  <c r="Q1660" i="1"/>
  <c r="N1660" i="1"/>
  <c r="M1660" i="1"/>
  <c r="O681" i="4" s="1"/>
  <c r="L1660" i="1"/>
  <c r="N681" i="4" s="1"/>
  <c r="K1660" i="1"/>
  <c r="O1660" i="1" s="1"/>
  <c r="P1660" i="1" s="1"/>
  <c r="J1660" i="1"/>
  <c r="Q1659" i="1"/>
  <c r="N1659" i="1"/>
  <c r="M1659" i="1"/>
  <c r="O682" i="4" s="1"/>
  <c r="L1659" i="1"/>
  <c r="N682" i="4" s="1"/>
  <c r="K1659" i="1"/>
  <c r="O1659" i="1" s="1"/>
  <c r="P1659" i="1" s="1"/>
  <c r="J1659" i="1"/>
  <c r="Q1658" i="1"/>
  <c r="N1658" i="1"/>
  <c r="M1658" i="1"/>
  <c r="O683" i="4" s="1"/>
  <c r="L1658" i="1"/>
  <c r="N683" i="4" s="1"/>
  <c r="K1658" i="1"/>
  <c r="O1658" i="1" s="1"/>
  <c r="P1658" i="1" s="1"/>
  <c r="J1658" i="1"/>
  <c r="Q1657" i="1"/>
  <c r="N1657" i="1"/>
  <c r="M1657" i="1"/>
  <c r="O684" i="4" s="1"/>
  <c r="L1657" i="1"/>
  <c r="N684" i="4" s="1"/>
  <c r="K1657" i="1"/>
  <c r="O1657" i="1" s="1"/>
  <c r="P1657" i="1" s="1"/>
  <c r="J1657" i="1"/>
  <c r="Q1656" i="1"/>
  <c r="N1656" i="1"/>
  <c r="M1656" i="1"/>
  <c r="O685" i="4" s="1"/>
  <c r="L1656" i="1"/>
  <c r="N685" i="4" s="1"/>
  <c r="K1656" i="1"/>
  <c r="O1656" i="1" s="1"/>
  <c r="P1656" i="1" s="1"/>
  <c r="J1656" i="1"/>
  <c r="Q1655" i="1"/>
  <c r="N1655" i="1"/>
  <c r="M1655" i="1"/>
  <c r="O686" i="4" s="1"/>
  <c r="L1655" i="1"/>
  <c r="N686" i="4" s="1"/>
  <c r="K1655" i="1"/>
  <c r="O1655" i="1" s="1"/>
  <c r="P1655" i="1" s="1"/>
  <c r="J1655" i="1"/>
  <c r="Q1654" i="1"/>
  <c r="N1654" i="1"/>
  <c r="M1654" i="1"/>
  <c r="O687" i="4" s="1"/>
  <c r="L1654" i="1"/>
  <c r="N687" i="4" s="1"/>
  <c r="K1654" i="1"/>
  <c r="O1654" i="1" s="1"/>
  <c r="P1654" i="1" s="1"/>
  <c r="J1654" i="1"/>
  <c r="Q1653" i="1"/>
  <c r="N1653" i="1"/>
  <c r="M1653" i="1"/>
  <c r="O688" i="4" s="1"/>
  <c r="L1653" i="1"/>
  <c r="N688" i="4" s="1"/>
  <c r="K1653" i="1"/>
  <c r="O1653" i="1" s="1"/>
  <c r="P1653" i="1" s="1"/>
  <c r="J1653" i="1"/>
  <c r="Q1652" i="1"/>
  <c r="N1652" i="1"/>
  <c r="M1652" i="1"/>
  <c r="O689" i="4" s="1"/>
  <c r="L1652" i="1"/>
  <c r="N689" i="4" s="1"/>
  <c r="K1652" i="1"/>
  <c r="O1652" i="1" s="1"/>
  <c r="P1652" i="1" s="1"/>
  <c r="J1652" i="1"/>
  <c r="Q1651" i="1"/>
  <c r="N1651" i="1"/>
  <c r="M1651" i="1"/>
  <c r="O690" i="4" s="1"/>
  <c r="L1651" i="1"/>
  <c r="N690" i="4" s="1"/>
  <c r="K1651" i="1"/>
  <c r="O1651" i="1" s="1"/>
  <c r="P1651" i="1" s="1"/>
  <c r="J1651" i="1"/>
  <c r="Q1650" i="1"/>
  <c r="N1650" i="1"/>
  <c r="M1650" i="1"/>
  <c r="O691" i="4" s="1"/>
  <c r="L1650" i="1"/>
  <c r="N691" i="4" s="1"/>
  <c r="K1650" i="1"/>
  <c r="O1650" i="1" s="1"/>
  <c r="P1650" i="1" s="1"/>
  <c r="J1650" i="1"/>
  <c r="Q1649" i="1"/>
  <c r="N1649" i="1"/>
  <c r="M1649" i="1"/>
  <c r="O692" i="4" s="1"/>
  <c r="L1649" i="1"/>
  <c r="N692" i="4" s="1"/>
  <c r="K1649" i="1"/>
  <c r="O1649" i="1" s="1"/>
  <c r="P1649" i="1" s="1"/>
  <c r="J1649" i="1"/>
  <c r="Q1648" i="1"/>
  <c r="N1648" i="1"/>
  <c r="M1648" i="1"/>
  <c r="O693" i="4" s="1"/>
  <c r="L1648" i="1"/>
  <c r="N693" i="4" s="1"/>
  <c r="K1648" i="1"/>
  <c r="O1648" i="1" s="1"/>
  <c r="P1648" i="1" s="1"/>
  <c r="J1648" i="1"/>
  <c r="Q1647" i="1"/>
  <c r="N1647" i="1"/>
  <c r="M1647" i="1"/>
  <c r="O694" i="4" s="1"/>
  <c r="L1647" i="1"/>
  <c r="N694" i="4" s="1"/>
  <c r="K1647" i="1"/>
  <c r="O1647" i="1" s="1"/>
  <c r="P1647" i="1" s="1"/>
  <c r="J1647" i="1"/>
  <c r="Q1646" i="1"/>
  <c r="N1646" i="1"/>
  <c r="M1646" i="1"/>
  <c r="O695" i="4" s="1"/>
  <c r="L1646" i="1"/>
  <c r="N695" i="4" s="1"/>
  <c r="K1646" i="1"/>
  <c r="O1646" i="1" s="1"/>
  <c r="P1646" i="1" s="1"/>
  <c r="J1646" i="1"/>
  <c r="Q1645" i="1"/>
  <c r="N1645" i="1"/>
  <c r="M1645" i="1"/>
  <c r="O696" i="4" s="1"/>
  <c r="L1645" i="1"/>
  <c r="N696" i="4" s="1"/>
  <c r="K1645" i="1"/>
  <c r="O1645" i="1" s="1"/>
  <c r="P1645" i="1" s="1"/>
  <c r="J1645" i="1"/>
  <c r="Q1644" i="1"/>
  <c r="N1644" i="1"/>
  <c r="M1644" i="1"/>
  <c r="O697" i="4" s="1"/>
  <c r="L1644" i="1"/>
  <c r="N697" i="4" s="1"/>
  <c r="K1644" i="1"/>
  <c r="O1644" i="1" s="1"/>
  <c r="P1644" i="1" s="1"/>
  <c r="J1644" i="1"/>
  <c r="Q1643" i="1"/>
  <c r="N1643" i="1"/>
  <c r="M1643" i="1"/>
  <c r="O698" i="4" s="1"/>
  <c r="L1643" i="1"/>
  <c r="N698" i="4" s="1"/>
  <c r="K1643" i="1"/>
  <c r="O1643" i="1" s="1"/>
  <c r="P1643" i="1" s="1"/>
  <c r="J1643" i="1"/>
  <c r="Q1642" i="1"/>
  <c r="N1642" i="1"/>
  <c r="M1642" i="1"/>
  <c r="O699" i="4" s="1"/>
  <c r="L1642" i="1"/>
  <c r="N699" i="4" s="1"/>
  <c r="K1642" i="1"/>
  <c r="O1642" i="1" s="1"/>
  <c r="P1642" i="1" s="1"/>
  <c r="J1642" i="1"/>
  <c r="Q1641" i="1"/>
  <c r="N1641" i="1"/>
  <c r="M1641" i="1"/>
  <c r="O700" i="4" s="1"/>
  <c r="L1641" i="1"/>
  <c r="N700" i="4" s="1"/>
  <c r="K1641" i="1"/>
  <c r="O1641" i="1" s="1"/>
  <c r="P1641" i="1" s="1"/>
  <c r="J1641" i="1"/>
  <c r="Q1640" i="1"/>
  <c r="N1640" i="1"/>
  <c r="M1640" i="1"/>
  <c r="O701" i="4" s="1"/>
  <c r="L1640" i="1"/>
  <c r="N701" i="4" s="1"/>
  <c r="K1640" i="1"/>
  <c r="O1640" i="1" s="1"/>
  <c r="P1640" i="1" s="1"/>
  <c r="J1640" i="1"/>
  <c r="Q1639" i="1"/>
  <c r="N1639" i="1"/>
  <c r="M1639" i="1"/>
  <c r="O702" i="4" s="1"/>
  <c r="L1639" i="1"/>
  <c r="N702" i="4" s="1"/>
  <c r="K1639" i="1"/>
  <c r="O1639" i="1" s="1"/>
  <c r="P1639" i="1" s="1"/>
  <c r="J1639" i="1"/>
  <c r="Q1638" i="1"/>
  <c r="N1638" i="1"/>
  <c r="M1638" i="1"/>
  <c r="O703" i="4" s="1"/>
  <c r="L1638" i="1"/>
  <c r="N703" i="4" s="1"/>
  <c r="K1638" i="1"/>
  <c r="O1638" i="1" s="1"/>
  <c r="P1638" i="1" s="1"/>
  <c r="J1638" i="1"/>
  <c r="Q1637" i="1"/>
  <c r="N1637" i="1"/>
  <c r="M1637" i="1"/>
  <c r="O704" i="4" s="1"/>
  <c r="L1637" i="1"/>
  <c r="N704" i="4" s="1"/>
  <c r="K1637" i="1"/>
  <c r="O1637" i="1" s="1"/>
  <c r="P1637" i="1" s="1"/>
  <c r="J1637" i="1"/>
  <c r="Q1636" i="1"/>
  <c r="N1636" i="1"/>
  <c r="M1636" i="1"/>
  <c r="O705" i="4" s="1"/>
  <c r="L1636" i="1"/>
  <c r="N705" i="4" s="1"/>
  <c r="K1636" i="1"/>
  <c r="O1636" i="1" s="1"/>
  <c r="P1636" i="1" s="1"/>
  <c r="J1636" i="1"/>
  <c r="Q1635" i="1"/>
  <c r="N1635" i="1"/>
  <c r="M1635" i="1"/>
  <c r="O706" i="4" s="1"/>
  <c r="L1635" i="1"/>
  <c r="N706" i="4" s="1"/>
  <c r="K1635" i="1"/>
  <c r="O1635" i="1" s="1"/>
  <c r="P1635" i="1" s="1"/>
  <c r="J1635" i="1"/>
  <c r="Q1634" i="1"/>
  <c r="N1634" i="1"/>
  <c r="M1634" i="1"/>
  <c r="O707" i="4" s="1"/>
  <c r="L1634" i="1"/>
  <c r="N707" i="4" s="1"/>
  <c r="K1634" i="1"/>
  <c r="O1634" i="1" s="1"/>
  <c r="P1634" i="1" s="1"/>
  <c r="J1634" i="1"/>
  <c r="Q1633" i="1"/>
  <c r="N1633" i="1"/>
  <c r="M1633" i="1"/>
  <c r="O708" i="4" s="1"/>
  <c r="L1633" i="1"/>
  <c r="N708" i="4" s="1"/>
  <c r="K1633" i="1"/>
  <c r="O1633" i="1" s="1"/>
  <c r="P1633" i="1" s="1"/>
  <c r="J1633" i="1"/>
  <c r="Q1632" i="1"/>
  <c r="N1632" i="1"/>
  <c r="M1632" i="1"/>
  <c r="O709" i="4" s="1"/>
  <c r="L1632" i="1"/>
  <c r="N709" i="4" s="1"/>
  <c r="K1632" i="1"/>
  <c r="O1632" i="1" s="1"/>
  <c r="P1632" i="1" s="1"/>
  <c r="J1632" i="1"/>
  <c r="Q1631" i="1"/>
  <c r="N1631" i="1"/>
  <c r="M1631" i="1"/>
  <c r="O710" i="4" s="1"/>
  <c r="L1631" i="1"/>
  <c r="N710" i="4" s="1"/>
  <c r="K1631" i="1"/>
  <c r="O1631" i="1" s="1"/>
  <c r="P1631" i="1" s="1"/>
  <c r="J1631" i="1"/>
  <c r="Q1630" i="1"/>
  <c r="N1630" i="1"/>
  <c r="M1630" i="1"/>
  <c r="O711" i="4" s="1"/>
  <c r="L1630" i="1"/>
  <c r="N711" i="4" s="1"/>
  <c r="K1630" i="1"/>
  <c r="O1630" i="1" s="1"/>
  <c r="P1630" i="1" s="1"/>
  <c r="J1630" i="1"/>
  <c r="Q1629" i="1"/>
  <c r="N1629" i="1"/>
  <c r="M1629" i="1"/>
  <c r="O712" i="4" s="1"/>
  <c r="L1629" i="1"/>
  <c r="N712" i="4" s="1"/>
  <c r="K1629" i="1"/>
  <c r="O1629" i="1" s="1"/>
  <c r="P1629" i="1" s="1"/>
  <c r="J1629" i="1"/>
  <c r="Q1628" i="1"/>
  <c r="N1628" i="1"/>
  <c r="M1628" i="1"/>
  <c r="O713" i="4" s="1"/>
  <c r="L1628" i="1"/>
  <c r="N713" i="4" s="1"/>
  <c r="K1628" i="1"/>
  <c r="O1628" i="1" s="1"/>
  <c r="P1628" i="1" s="1"/>
  <c r="J1628" i="1"/>
  <c r="Q1627" i="1"/>
  <c r="N1627" i="1"/>
  <c r="M1627" i="1"/>
  <c r="O714" i="4" s="1"/>
  <c r="L1627" i="1"/>
  <c r="N714" i="4" s="1"/>
  <c r="K1627" i="1"/>
  <c r="O1627" i="1" s="1"/>
  <c r="P1627" i="1" s="1"/>
  <c r="J1627" i="1"/>
  <c r="Q1626" i="1"/>
  <c r="N1626" i="1"/>
  <c r="M1626" i="1"/>
  <c r="O715" i="4" s="1"/>
  <c r="L1626" i="1"/>
  <c r="N715" i="4" s="1"/>
  <c r="K1626" i="1"/>
  <c r="O1626" i="1" s="1"/>
  <c r="P1626" i="1" s="1"/>
  <c r="J1626" i="1"/>
  <c r="Q1625" i="1"/>
  <c r="N1625" i="1"/>
  <c r="M1625" i="1"/>
  <c r="O716" i="4" s="1"/>
  <c r="L1625" i="1"/>
  <c r="N716" i="4" s="1"/>
  <c r="K1625" i="1"/>
  <c r="O1625" i="1" s="1"/>
  <c r="P1625" i="1" s="1"/>
  <c r="J1625" i="1"/>
  <c r="Q1624" i="1"/>
  <c r="N1624" i="1"/>
  <c r="M1624" i="1"/>
  <c r="O717" i="4" s="1"/>
  <c r="L1624" i="1"/>
  <c r="N717" i="4" s="1"/>
  <c r="K1624" i="1"/>
  <c r="O1624" i="1" s="1"/>
  <c r="P1624" i="1" s="1"/>
  <c r="J1624" i="1"/>
  <c r="Q1623" i="1"/>
  <c r="N1623" i="1"/>
  <c r="M1623" i="1"/>
  <c r="O718" i="4" s="1"/>
  <c r="L1623" i="1"/>
  <c r="N718" i="4" s="1"/>
  <c r="K1623" i="1"/>
  <c r="O1623" i="1" s="1"/>
  <c r="P1623" i="1" s="1"/>
  <c r="J1623" i="1"/>
  <c r="Q1622" i="1"/>
  <c r="N1622" i="1"/>
  <c r="M1622" i="1"/>
  <c r="O719" i="4" s="1"/>
  <c r="L1622" i="1"/>
  <c r="N719" i="4" s="1"/>
  <c r="K1622" i="1"/>
  <c r="O1622" i="1" s="1"/>
  <c r="P1622" i="1" s="1"/>
  <c r="J1622" i="1"/>
  <c r="Q1621" i="1"/>
  <c r="N1621" i="1"/>
  <c r="M1621" i="1"/>
  <c r="O720" i="4" s="1"/>
  <c r="L1621" i="1"/>
  <c r="N720" i="4" s="1"/>
  <c r="K1621" i="1"/>
  <c r="O1621" i="1" s="1"/>
  <c r="P1621" i="1" s="1"/>
  <c r="J1621" i="1"/>
  <c r="Q1620" i="1"/>
  <c r="N1620" i="1"/>
  <c r="M1620" i="1"/>
  <c r="O721" i="4" s="1"/>
  <c r="L1620" i="1"/>
  <c r="N721" i="4" s="1"/>
  <c r="K1620" i="1"/>
  <c r="O1620" i="1" s="1"/>
  <c r="P1620" i="1" s="1"/>
  <c r="J1620" i="1"/>
  <c r="Q1619" i="1"/>
  <c r="N1619" i="1"/>
  <c r="M1619" i="1"/>
  <c r="O722" i="4" s="1"/>
  <c r="L1619" i="1"/>
  <c r="N722" i="4" s="1"/>
  <c r="K1619" i="1"/>
  <c r="O1619" i="1" s="1"/>
  <c r="P1619" i="1" s="1"/>
  <c r="J1619" i="1"/>
  <c r="Q1618" i="1"/>
  <c r="N1618" i="1"/>
  <c r="M1618" i="1"/>
  <c r="O723" i="4" s="1"/>
  <c r="L1618" i="1"/>
  <c r="N723" i="4" s="1"/>
  <c r="K1618" i="1"/>
  <c r="O1618" i="1" s="1"/>
  <c r="P1618" i="1" s="1"/>
  <c r="J1618" i="1"/>
  <c r="Q1617" i="1"/>
  <c r="N1617" i="1"/>
  <c r="M1617" i="1"/>
  <c r="O724" i="4" s="1"/>
  <c r="L1617" i="1"/>
  <c r="N724" i="4" s="1"/>
  <c r="K1617" i="1"/>
  <c r="O1617" i="1" s="1"/>
  <c r="P1617" i="1" s="1"/>
  <c r="J1617" i="1"/>
  <c r="Q1616" i="1"/>
  <c r="N1616" i="1"/>
  <c r="M1616" i="1"/>
  <c r="O725" i="4" s="1"/>
  <c r="L1616" i="1"/>
  <c r="N725" i="4" s="1"/>
  <c r="K1616" i="1"/>
  <c r="O1616" i="1" s="1"/>
  <c r="P1616" i="1" s="1"/>
  <c r="J1616" i="1"/>
  <c r="Q1615" i="1"/>
  <c r="N1615" i="1"/>
  <c r="M1615" i="1"/>
  <c r="O726" i="4" s="1"/>
  <c r="L1615" i="1"/>
  <c r="N726" i="4" s="1"/>
  <c r="K1615" i="1"/>
  <c r="O1615" i="1" s="1"/>
  <c r="P1615" i="1" s="1"/>
  <c r="J1615" i="1"/>
  <c r="Q1614" i="1"/>
  <c r="N1614" i="1"/>
  <c r="M1614" i="1"/>
  <c r="O727" i="4" s="1"/>
  <c r="L1614" i="1"/>
  <c r="N727" i="4" s="1"/>
  <c r="K1614" i="1"/>
  <c r="O1614" i="1" s="1"/>
  <c r="P1614" i="1" s="1"/>
  <c r="J1614" i="1"/>
  <c r="Q1613" i="1"/>
  <c r="N1613" i="1"/>
  <c r="M1613" i="1"/>
  <c r="O728" i="4" s="1"/>
  <c r="L1613" i="1"/>
  <c r="N728" i="4" s="1"/>
  <c r="K1613" i="1"/>
  <c r="O1613" i="1" s="1"/>
  <c r="P1613" i="1" s="1"/>
  <c r="J1613" i="1"/>
  <c r="Q1612" i="1"/>
  <c r="N1612" i="1"/>
  <c r="M1612" i="1"/>
  <c r="O729" i="4" s="1"/>
  <c r="L1612" i="1"/>
  <c r="N729" i="4" s="1"/>
  <c r="K1612" i="1"/>
  <c r="O1612" i="1" s="1"/>
  <c r="P1612" i="1" s="1"/>
  <c r="J1612" i="1"/>
  <c r="Q1611" i="1"/>
  <c r="N1611" i="1"/>
  <c r="M1611" i="1"/>
  <c r="O730" i="4" s="1"/>
  <c r="L1611" i="1"/>
  <c r="N730" i="4" s="1"/>
  <c r="K1611" i="1"/>
  <c r="O1611" i="1" s="1"/>
  <c r="P1611" i="1" s="1"/>
  <c r="J1611" i="1"/>
  <c r="Q1610" i="1"/>
  <c r="N1610" i="1"/>
  <c r="M1610" i="1"/>
  <c r="O731" i="4" s="1"/>
  <c r="L1610" i="1"/>
  <c r="N731" i="4" s="1"/>
  <c r="K1610" i="1"/>
  <c r="O1610" i="1" s="1"/>
  <c r="P1610" i="1" s="1"/>
  <c r="J1610" i="1"/>
  <c r="Q1609" i="1"/>
  <c r="N1609" i="1"/>
  <c r="M1609" i="1"/>
  <c r="O732" i="4" s="1"/>
  <c r="L1609" i="1"/>
  <c r="N732" i="4" s="1"/>
  <c r="K1609" i="1"/>
  <c r="O1609" i="1" s="1"/>
  <c r="P1609" i="1" s="1"/>
  <c r="J1609" i="1"/>
  <c r="Q1608" i="1"/>
  <c r="N1608" i="1"/>
  <c r="M1608" i="1"/>
  <c r="O733" i="4" s="1"/>
  <c r="L1608" i="1"/>
  <c r="N733" i="4" s="1"/>
  <c r="K1608" i="1"/>
  <c r="O1608" i="1" s="1"/>
  <c r="P1608" i="1" s="1"/>
  <c r="J1608" i="1"/>
  <c r="Q1607" i="1"/>
  <c r="N1607" i="1"/>
  <c r="M1607" i="1"/>
  <c r="O734" i="4" s="1"/>
  <c r="L1607" i="1"/>
  <c r="N734" i="4" s="1"/>
  <c r="K1607" i="1"/>
  <c r="O1607" i="1" s="1"/>
  <c r="P1607" i="1" s="1"/>
  <c r="J1607" i="1"/>
  <c r="Q1606" i="1"/>
  <c r="N1606" i="1"/>
  <c r="M1606" i="1"/>
  <c r="O735" i="4" s="1"/>
  <c r="L1606" i="1"/>
  <c r="N735" i="4" s="1"/>
  <c r="K1606" i="1"/>
  <c r="O1606" i="1" s="1"/>
  <c r="P1606" i="1" s="1"/>
  <c r="J1606" i="1"/>
  <c r="Q1605" i="1"/>
  <c r="N1605" i="1"/>
  <c r="M1605" i="1"/>
  <c r="O736" i="4" s="1"/>
  <c r="L1605" i="1"/>
  <c r="N736" i="4" s="1"/>
  <c r="K1605" i="1"/>
  <c r="O1605" i="1" s="1"/>
  <c r="P1605" i="1" s="1"/>
  <c r="J1605" i="1"/>
  <c r="Q1604" i="1"/>
  <c r="N1604" i="1"/>
  <c r="M1604" i="1"/>
  <c r="O737" i="4" s="1"/>
  <c r="L1604" i="1"/>
  <c r="N737" i="4" s="1"/>
  <c r="K1604" i="1"/>
  <c r="O1604" i="1" s="1"/>
  <c r="P1604" i="1" s="1"/>
  <c r="J1604" i="1"/>
  <c r="Q1603" i="1"/>
  <c r="N1603" i="1"/>
  <c r="M1603" i="1"/>
  <c r="O738" i="4" s="1"/>
  <c r="L1603" i="1"/>
  <c r="N738" i="4" s="1"/>
  <c r="K1603" i="1"/>
  <c r="O1603" i="1" s="1"/>
  <c r="P1603" i="1" s="1"/>
  <c r="J1603" i="1"/>
  <c r="Q1602" i="1"/>
  <c r="N1602" i="1"/>
  <c r="M1602" i="1"/>
  <c r="O739" i="4" s="1"/>
  <c r="L1602" i="1"/>
  <c r="N739" i="4" s="1"/>
  <c r="K1602" i="1"/>
  <c r="O1602" i="1" s="1"/>
  <c r="P1602" i="1" s="1"/>
  <c r="J1602" i="1"/>
  <c r="Q1601" i="1"/>
  <c r="N1601" i="1"/>
  <c r="M1601" i="1"/>
  <c r="O740" i="4" s="1"/>
  <c r="L1601" i="1"/>
  <c r="N740" i="4" s="1"/>
  <c r="K1601" i="1"/>
  <c r="O1601" i="1" s="1"/>
  <c r="P1601" i="1" s="1"/>
  <c r="J1601" i="1"/>
  <c r="Q1600" i="1"/>
  <c r="N1600" i="1"/>
  <c r="M1600" i="1"/>
  <c r="O741" i="4" s="1"/>
  <c r="L1600" i="1"/>
  <c r="N741" i="4" s="1"/>
  <c r="K1600" i="1"/>
  <c r="O1600" i="1" s="1"/>
  <c r="P1600" i="1" s="1"/>
  <c r="J1600" i="1"/>
  <c r="Q1599" i="1"/>
  <c r="N1599" i="1"/>
  <c r="M1599" i="1"/>
  <c r="O742" i="4" s="1"/>
  <c r="L1599" i="1"/>
  <c r="N742" i="4" s="1"/>
  <c r="K1599" i="1"/>
  <c r="O1599" i="1" s="1"/>
  <c r="P1599" i="1" s="1"/>
  <c r="J1599" i="1"/>
  <c r="Q1598" i="1"/>
  <c r="N1598" i="1"/>
  <c r="M1598" i="1"/>
  <c r="O743" i="4" s="1"/>
  <c r="L1598" i="1"/>
  <c r="N743" i="4" s="1"/>
  <c r="K1598" i="1"/>
  <c r="O1598" i="1" s="1"/>
  <c r="P1598" i="1" s="1"/>
  <c r="J1598" i="1"/>
  <c r="Q1597" i="1"/>
  <c r="N1597" i="1"/>
  <c r="M1597" i="1"/>
  <c r="O744" i="4" s="1"/>
  <c r="L1597" i="1"/>
  <c r="N744" i="4" s="1"/>
  <c r="K1597" i="1"/>
  <c r="O1597" i="1" s="1"/>
  <c r="P1597" i="1" s="1"/>
  <c r="J1597" i="1"/>
  <c r="Q1596" i="1"/>
  <c r="N1596" i="1"/>
  <c r="M1596" i="1"/>
  <c r="O745" i="4" s="1"/>
  <c r="L1596" i="1"/>
  <c r="N745" i="4" s="1"/>
  <c r="K1596" i="1"/>
  <c r="O1596" i="1" s="1"/>
  <c r="P1596" i="1" s="1"/>
  <c r="J1596" i="1"/>
  <c r="Q1595" i="1"/>
  <c r="N1595" i="1"/>
  <c r="M1595" i="1"/>
  <c r="O746" i="4" s="1"/>
  <c r="L1595" i="1"/>
  <c r="N746" i="4" s="1"/>
  <c r="K1595" i="1"/>
  <c r="O1595" i="1" s="1"/>
  <c r="P1595" i="1" s="1"/>
  <c r="J1595" i="1"/>
  <c r="Q1594" i="1"/>
  <c r="N1594" i="1"/>
  <c r="M1594" i="1"/>
  <c r="O747" i="4" s="1"/>
  <c r="L1594" i="1"/>
  <c r="N747" i="4" s="1"/>
  <c r="K1594" i="1"/>
  <c r="O1594" i="1" s="1"/>
  <c r="P1594" i="1" s="1"/>
  <c r="J1594" i="1"/>
  <c r="Q1593" i="1"/>
  <c r="N1593" i="1"/>
  <c r="M1593" i="1"/>
  <c r="O748" i="4" s="1"/>
  <c r="L1593" i="1"/>
  <c r="N748" i="4" s="1"/>
  <c r="K1593" i="1"/>
  <c r="O1593" i="1" s="1"/>
  <c r="P1593" i="1" s="1"/>
  <c r="J1593" i="1"/>
  <c r="Q1592" i="1"/>
  <c r="N1592" i="1"/>
  <c r="M1592" i="1"/>
  <c r="O749" i="4" s="1"/>
  <c r="L1592" i="1"/>
  <c r="N749" i="4" s="1"/>
  <c r="K1592" i="1"/>
  <c r="O1592" i="1" s="1"/>
  <c r="P1592" i="1" s="1"/>
  <c r="J1592" i="1"/>
  <c r="Q1591" i="1"/>
  <c r="N1591" i="1"/>
  <c r="M1591" i="1"/>
  <c r="O750" i="4" s="1"/>
  <c r="L1591" i="1"/>
  <c r="N750" i="4" s="1"/>
  <c r="K1591" i="1"/>
  <c r="O1591" i="1" s="1"/>
  <c r="P1591" i="1" s="1"/>
  <c r="J1591" i="1"/>
  <c r="Q1590" i="1"/>
  <c r="N1590" i="1"/>
  <c r="M1590" i="1"/>
  <c r="O751" i="4" s="1"/>
  <c r="L1590" i="1"/>
  <c r="N751" i="4" s="1"/>
  <c r="K1590" i="1"/>
  <c r="O1590" i="1" s="1"/>
  <c r="P1590" i="1" s="1"/>
  <c r="J1590" i="1"/>
  <c r="Q1589" i="1"/>
  <c r="N1589" i="1"/>
  <c r="M1589" i="1"/>
  <c r="O752" i="4" s="1"/>
  <c r="L1589" i="1"/>
  <c r="N752" i="4" s="1"/>
  <c r="K1589" i="1"/>
  <c r="O1589" i="1" s="1"/>
  <c r="P1589" i="1" s="1"/>
  <c r="J1589" i="1"/>
  <c r="Q1588" i="1"/>
  <c r="N1588" i="1"/>
  <c r="M1588" i="1"/>
  <c r="O753" i="4" s="1"/>
  <c r="L1588" i="1"/>
  <c r="N753" i="4" s="1"/>
  <c r="K1588" i="1"/>
  <c r="O1588" i="1" s="1"/>
  <c r="P1588" i="1" s="1"/>
  <c r="J1588" i="1"/>
  <c r="Q1587" i="1"/>
  <c r="N1587" i="1"/>
  <c r="M1587" i="1"/>
  <c r="O754" i="4" s="1"/>
  <c r="L1587" i="1"/>
  <c r="N754" i="4" s="1"/>
  <c r="K1587" i="1"/>
  <c r="O1587" i="1" s="1"/>
  <c r="P1587" i="1" s="1"/>
  <c r="J1587" i="1"/>
  <c r="Q1586" i="1"/>
  <c r="N1586" i="1"/>
  <c r="M1586" i="1"/>
  <c r="O755" i="4" s="1"/>
  <c r="L1586" i="1"/>
  <c r="N755" i="4" s="1"/>
  <c r="K1586" i="1"/>
  <c r="O1586" i="1" s="1"/>
  <c r="P1586" i="1" s="1"/>
  <c r="J1586" i="1"/>
  <c r="Q1585" i="1"/>
  <c r="N1585" i="1"/>
  <c r="M1585" i="1"/>
  <c r="O756" i="4" s="1"/>
  <c r="L1585" i="1"/>
  <c r="N756" i="4" s="1"/>
  <c r="K1585" i="1"/>
  <c r="O1585" i="1" s="1"/>
  <c r="P1585" i="1" s="1"/>
  <c r="J1585" i="1"/>
  <c r="Q1584" i="1"/>
  <c r="N1584" i="1"/>
  <c r="M1584" i="1"/>
  <c r="O757" i="4" s="1"/>
  <c r="L1584" i="1"/>
  <c r="N757" i="4" s="1"/>
  <c r="K1584" i="1"/>
  <c r="O1584" i="1" s="1"/>
  <c r="P1584" i="1" s="1"/>
  <c r="J1584" i="1"/>
  <c r="Q1583" i="1"/>
  <c r="N1583" i="1"/>
  <c r="M1583" i="1"/>
  <c r="O758" i="4" s="1"/>
  <c r="L1583" i="1"/>
  <c r="N758" i="4" s="1"/>
  <c r="K1583" i="1"/>
  <c r="O1583" i="1" s="1"/>
  <c r="P1583" i="1" s="1"/>
  <c r="J1583" i="1"/>
  <c r="Q1582" i="1"/>
  <c r="N1582" i="1"/>
  <c r="M1582" i="1"/>
  <c r="O759" i="4" s="1"/>
  <c r="L1582" i="1"/>
  <c r="N759" i="4" s="1"/>
  <c r="K1582" i="1"/>
  <c r="O1582" i="1" s="1"/>
  <c r="P1582" i="1" s="1"/>
  <c r="J1582" i="1"/>
  <c r="Q1581" i="1"/>
  <c r="N1581" i="1"/>
  <c r="M1581" i="1"/>
  <c r="O760" i="4" s="1"/>
  <c r="L1581" i="1"/>
  <c r="N760" i="4" s="1"/>
  <c r="K1581" i="1"/>
  <c r="O1581" i="1" s="1"/>
  <c r="P1581" i="1" s="1"/>
  <c r="J1581" i="1"/>
  <c r="Q1580" i="1"/>
  <c r="N1580" i="1"/>
  <c r="M1580" i="1"/>
  <c r="O761" i="4" s="1"/>
  <c r="L1580" i="1"/>
  <c r="N761" i="4" s="1"/>
  <c r="K1580" i="1"/>
  <c r="O1580" i="1" s="1"/>
  <c r="P1580" i="1" s="1"/>
  <c r="J1580" i="1"/>
  <c r="Q1579" i="1"/>
  <c r="N1579" i="1"/>
  <c r="M1579" i="1"/>
  <c r="O762" i="4" s="1"/>
  <c r="L1579" i="1"/>
  <c r="N762" i="4" s="1"/>
  <c r="K1579" i="1"/>
  <c r="O1579" i="1" s="1"/>
  <c r="P1579" i="1" s="1"/>
  <c r="J1579" i="1"/>
  <c r="Q1578" i="1"/>
  <c r="N1578" i="1"/>
  <c r="M1578" i="1"/>
  <c r="O763" i="4" s="1"/>
  <c r="L1578" i="1"/>
  <c r="N763" i="4" s="1"/>
  <c r="K1578" i="1"/>
  <c r="O1578" i="1" s="1"/>
  <c r="P1578" i="1" s="1"/>
  <c r="J1578" i="1"/>
  <c r="Q1577" i="1"/>
  <c r="N1577" i="1"/>
  <c r="M1577" i="1"/>
  <c r="O764" i="4" s="1"/>
  <c r="L1577" i="1"/>
  <c r="N764" i="4" s="1"/>
  <c r="K1577" i="1"/>
  <c r="O1577" i="1" s="1"/>
  <c r="P1577" i="1" s="1"/>
  <c r="J1577" i="1"/>
  <c r="Q1576" i="1"/>
  <c r="N1576" i="1"/>
  <c r="M1576" i="1"/>
  <c r="O765" i="4" s="1"/>
  <c r="L1576" i="1"/>
  <c r="N765" i="4" s="1"/>
  <c r="K1576" i="1"/>
  <c r="O1576" i="1" s="1"/>
  <c r="P1576" i="1" s="1"/>
  <c r="J1576" i="1"/>
  <c r="Q1575" i="1"/>
  <c r="N1575" i="1"/>
  <c r="M1575" i="1"/>
  <c r="O766" i="4" s="1"/>
  <c r="L1575" i="1"/>
  <c r="N766" i="4" s="1"/>
  <c r="K1575" i="1"/>
  <c r="O1575" i="1" s="1"/>
  <c r="P1575" i="1" s="1"/>
  <c r="J1575" i="1"/>
  <c r="Q1574" i="1"/>
  <c r="N1574" i="1"/>
  <c r="M1574" i="1"/>
  <c r="O767" i="4" s="1"/>
  <c r="L1574" i="1"/>
  <c r="N767" i="4" s="1"/>
  <c r="K1574" i="1"/>
  <c r="O1574" i="1" s="1"/>
  <c r="P1574" i="1" s="1"/>
  <c r="J1574" i="1"/>
  <c r="Q1573" i="1"/>
  <c r="N1573" i="1"/>
  <c r="M1573" i="1"/>
  <c r="O768" i="4" s="1"/>
  <c r="L1573" i="1"/>
  <c r="N768" i="4" s="1"/>
  <c r="K1573" i="1"/>
  <c r="O1573" i="1" s="1"/>
  <c r="P1573" i="1" s="1"/>
  <c r="J1573" i="1"/>
  <c r="Q1572" i="1"/>
  <c r="N1572" i="1"/>
  <c r="M1572" i="1"/>
  <c r="O769" i="4" s="1"/>
  <c r="L1572" i="1"/>
  <c r="N769" i="4" s="1"/>
  <c r="K1572" i="1"/>
  <c r="O1572" i="1" s="1"/>
  <c r="P1572" i="1" s="1"/>
  <c r="J1572" i="1"/>
  <c r="Q1571" i="1"/>
  <c r="N1571" i="1"/>
  <c r="M1571" i="1"/>
  <c r="O770" i="4" s="1"/>
  <c r="L1571" i="1"/>
  <c r="N770" i="4" s="1"/>
  <c r="K1571" i="1"/>
  <c r="O1571" i="1" s="1"/>
  <c r="P1571" i="1" s="1"/>
  <c r="J1571" i="1"/>
  <c r="Q1570" i="1"/>
  <c r="N1570" i="1"/>
  <c r="M1570" i="1"/>
  <c r="O771" i="4" s="1"/>
  <c r="L1570" i="1"/>
  <c r="N771" i="4" s="1"/>
  <c r="K1570" i="1"/>
  <c r="O1570" i="1" s="1"/>
  <c r="P1570" i="1" s="1"/>
  <c r="J1570" i="1"/>
  <c r="Q1569" i="1"/>
  <c r="N1569" i="1"/>
  <c r="M1569" i="1"/>
  <c r="O772" i="4" s="1"/>
  <c r="L1569" i="1"/>
  <c r="N772" i="4" s="1"/>
  <c r="K1569" i="1"/>
  <c r="O1569" i="1" s="1"/>
  <c r="P1569" i="1" s="1"/>
  <c r="J1569" i="1"/>
  <c r="Q1568" i="1"/>
  <c r="N1568" i="1"/>
  <c r="M1568" i="1"/>
  <c r="O773" i="4" s="1"/>
  <c r="L1568" i="1"/>
  <c r="N773" i="4" s="1"/>
  <c r="K1568" i="1"/>
  <c r="O1568" i="1" s="1"/>
  <c r="P1568" i="1" s="1"/>
  <c r="J1568" i="1"/>
  <c r="Q1567" i="1"/>
  <c r="N1567" i="1"/>
  <c r="M1567" i="1"/>
  <c r="O774" i="4" s="1"/>
  <c r="L1567" i="1"/>
  <c r="N774" i="4" s="1"/>
  <c r="K1567" i="1"/>
  <c r="O1567" i="1" s="1"/>
  <c r="P1567" i="1" s="1"/>
  <c r="J1567" i="1"/>
  <c r="Q1566" i="1"/>
  <c r="N1566" i="1"/>
  <c r="M1566" i="1"/>
  <c r="O775" i="4" s="1"/>
  <c r="L1566" i="1"/>
  <c r="N775" i="4" s="1"/>
  <c r="K1566" i="1"/>
  <c r="O1566" i="1" s="1"/>
  <c r="P1566" i="1" s="1"/>
  <c r="J1566" i="1"/>
  <c r="Q1565" i="1"/>
  <c r="N1565" i="1"/>
  <c r="M1565" i="1"/>
  <c r="O776" i="4" s="1"/>
  <c r="L1565" i="1"/>
  <c r="N776" i="4" s="1"/>
  <c r="K1565" i="1"/>
  <c r="O1565" i="1" s="1"/>
  <c r="P1565" i="1" s="1"/>
  <c r="J1565" i="1"/>
  <c r="Q1564" i="1"/>
  <c r="N1564" i="1"/>
  <c r="M1564" i="1"/>
  <c r="O777" i="4" s="1"/>
  <c r="L1564" i="1"/>
  <c r="N777" i="4" s="1"/>
  <c r="K1564" i="1"/>
  <c r="O1564" i="1" s="1"/>
  <c r="P1564" i="1" s="1"/>
  <c r="J1564" i="1"/>
  <c r="Q1563" i="1"/>
  <c r="N1563" i="1"/>
  <c r="M1563" i="1"/>
  <c r="O778" i="4" s="1"/>
  <c r="L1563" i="1"/>
  <c r="N778" i="4" s="1"/>
  <c r="K1563" i="1"/>
  <c r="O1563" i="1" s="1"/>
  <c r="P1563" i="1" s="1"/>
  <c r="J1563" i="1"/>
  <c r="Q1562" i="1"/>
  <c r="N1562" i="1"/>
  <c r="M1562" i="1"/>
  <c r="O779" i="4" s="1"/>
  <c r="L1562" i="1"/>
  <c r="N779" i="4" s="1"/>
  <c r="K1562" i="1"/>
  <c r="O1562" i="1" s="1"/>
  <c r="P1562" i="1" s="1"/>
  <c r="J1562" i="1"/>
  <c r="Q1561" i="1"/>
  <c r="N1561" i="1"/>
  <c r="M1561" i="1"/>
  <c r="O780" i="4" s="1"/>
  <c r="L1561" i="1"/>
  <c r="N780" i="4" s="1"/>
  <c r="K1561" i="1"/>
  <c r="O1561" i="1" s="1"/>
  <c r="P1561" i="1" s="1"/>
  <c r="J1561" i="1"/>
  <c r="Q1560" i="1"/>
  <c r="N1560" i="1"/>
  <c r="M1560" i="1"/>
  <c r="O781" i="4" s="1"/>
  <c r="L1560" i="1"/>
  <c r="N781" i="4" s="1"/>
  <c r="K1560" i="1"/>
  <c r="O1560" i="1" s="1"/>
  <c r="P1560" i="1" s="1"/>
  <c r="J1560" i="1"/>
  <c r="Q1559" i="1"/>
  <c r="N1559" i="1"/>
  <c r="M1559" i="1"/>
  <c r="O782" i="4" s="1"/>
  <c r="L1559" i="1"/>
  <c r="N782" i="4" s="1"/>
  <c r="K1559" i="1"/>
  <c r="O1559" i="1" s="1"/>
  <c r="P1559" i="1" s="1"/>
  <c r="J1559" i="1"/>
  <c r="Q1558" i="1"/>
  <c r="N1558" i="1"/>
  <c r="M1558" i="1"/>
  <c r="O783" i="4" s="1"/>
  <c r="L1558" i="1"/>
  <c r="N783" i="4" s="1"/>
  <c r="K1558" i="1"/>
  <c r="O1558" i="1" s="1"/>
  <c r="P1558" i="1" s="1"/>
  <c r="J1558" i="1"/>
  <c r="Q1557" i="1"/>
  <c r="N1557" i="1"/>
  <c r="M1557" i="1"/>
  <c r="O784" i="4" s="1"/>
  <c r="L1557" i="1"/>
  <c r="N784" i="4" s="1"/>
  <c r="K1557" i="1"/>
  <c r="O1557" i="1" s="1"/>
  <c r="P1557" i="1" s="1"/>
  <c r="J1557" i="1"/>
  <c r="Q1556" i="1"/>
  <c r="N1556" i="1"/>
  <c r="M1556" i="1"/>
  <c r="O785" i="4" s="1"/>
  <c r="L1556" i="1"/>
  <c r="N785" i="4" s="1"/>
  <c r="K1556" i="1"/>
  <c r="O1556" i="1" s="1"/>
  <c r="P1556" i="1" s="1"/>
  <c r="J1556" i="1"/>
  <c r="Q1555" i="1"/>
  <c r="N1555" i="1"/>
  <c r="M1555" i="1"/>
  <c r="O786" i="4" s="1"/>
  <c r="L1555" i="1"/>
  <c r="N786" i="4" s="1"/>
  <c r="K1555" i="1"/>
  <c r="O1555" i="1" s="1"/>
  <c r="P1555" i="1" s="1"/>
  <c r="J1555" i="1"/>
  <c r="Q1554" i="1"/>
  <c r="N1554" i="1"/>
  <c r="M1554" i="1"/>
  <c r="O787" i="4" s="1"/>
  <c r="L1554" i="1"/>
  <c r="N787" i="4" s="1"/>
  <c r="K1554" i="1"/>
  <c r="O1554" i="1" s="1"/>
  <c r="P1554" i="1" s="1"/>
  <c r="J1554" i="1"/>
  <c r="Q1553" i="1"/>
  <c r="N1553" i="1"/>
  <c r="M1553" i="1"/>
  <c r="O788" i="4" s="1"/>
  <c r="L1553" i="1"/>
  <c r="N788" i="4" s="1"/>
  <c r="K1553" i="1"/>
  <c r="O1553" i="1" s="1"/>
  <c r="P1553" i="1" s="1"/>
  <c r="J1553" i="1"/>
  <c r="Q1552" i="1"/>
  <c r="N1552" i="1"/>
  <c r="M1552" i="1"/>
  <c r="O789" i="4" s="1"/>
  <c r="L1552" i="1"/>
  <c r="N789" i="4" s="1"/>
  <c r="K1552" i="1"/>
  <c r="O1552" i="1" s="1"/>
  <c r="P1552" i="1" s="1"/>
  <c r="J1552" i="1"/>
  <c r="Q1551" i="1"/>
  <c r="N1551" i="1"/>
  <c r="M1551" i="1"/>
  <c r="O790" i="4" s="1"/>
  <c r="L1551" i="1"/>
  <c r="N790" i="4" s="1"/>
  <c r="K1551" i="1"/>
  <c r="O1551" i="1" s="1"/>
  <c r="P1551" i="1" s="1"/>
  <c r="J1551" i="1"/>
  <c r="Q1550" i="1"/>
  <c r="N1550" i="1"/>
  <c r="M1550" i="1"/>
  <c r="O791" i="4" s="1"/>
  <c r="L1550" i="1"/>
  <c r="N791" i="4" s="1"/>
  <c r="K1550" i="1"/>
  <c r="O1550" i="1" s="1"/>
  <c r="P1550" i="1" s="1"/>
  <c r="J1550" i="1"/>
  <c r="Q1549" i="1"/>
  <c r="N1549" i="1"/>
  <c r="M1549" i="1"/>
  <c r="O792" i="4" s="1"/>
  <c r="L1549" i="1"/>
  <c r="N792" i="4" s="1"/>
  <c r="K1549" i="1"/>
  <c r="O1549" i="1" s="1"/>
  <c r="P1549" i="1" s="1"/>
  <c r="J1549" i="1"/>
  <c r="Q1548" i="1"/>
  <c r="N1548" i="1"/>
  <c r="M1548" i="1"/>
  <c r="O793" i="4" s="1"/>
  <c r="L1548" i="1"/>
  <c r="N793" i="4" s="1"/>
  <c r="K1548" i="1"/>
  <c r="O1548" i="1" s="1"/>
  <c r="P1548" i="1" s="1"/>
  <c r="J1548" i="1"/>
  <c r="Q1547" i="1"/>
  <c r="N1547" i="1"/>
  <c r="M1547" i="1"/>
  <c r="O794" i="4" s="1"/>
  <c r="L1547" i="1"/>
  <c r="N794" i="4" s="1"/>
  <c r="K1547" i="1"/>
  <c r="O1547" i="1" s="1"/>
  <c r="P1547" i="1" s="1"/>
  <c r="J1547" i="1"/>
  <c r="Q1546" i="1"/>
  <c r="N1546" i="1"/>
  <c r="M1546" i="1"/>
  <c r="O795" i="4" s="1"/>
  <c r="L1546" i="1"/>
  <c r="N795" i="4" s="1"/>
  <c r="K1546" i="1"/>
  <c r="O1546" i="1" s="1"/>
  <c r="P1546" i="1" s="1"/>
  <c r="J1546" i="1"/>
  <c r="Q1545" i="1"/>
  <c r="N1545" i="1"/>
  <c r="M1545" i="1"/>
  <c r="O796" i="4" s="1"/>
  <c r="L1545" i="1"/>
  <c r="N796" i="4" s="1"/>
  <c r="K1545" i="1"/>
  <c r="O1545" i="1" s="1"/>
  <c r="P1545" i="1" s="1"/>
  <c r="J1545" i="1"/>
  <c r="Q1544" i="1"/>
  <c r="N1544" i="1"/>
  <c r="M1544" i="1"/>
  <c r="O797" i="4" s="1"/>
  <c r="L1544" i="1"/>
  <c r="N797" i="4" s="1"/>
  <c r="K1544" i="1"/>
  <c r="O1544" i="1" s="1"/>
  <c r="P1544" i="1" s="1"/>
  <c r="J1544" i="1"/>
  <c r="Q1543" i="1"/>
  <c r="N1543" i="1"/>
  <c r="M1543" i="1"/>
  <c r="O798" i="4" s="1"/>
  <c r="L1543" i="1"/>
  <c r="N798" i="4" s="1"/>
  <c r="K1543" i="1"/>
  <c r="O1543" i="1" s="1"/>
  <c r="P1543" i="1" s="1"/>
  <c r="J1543" i="1"/>
  <c r="Q1542" i="1"/>
  <c r="N1542" i="1"/>
  <c r="M1542" i="1"/>
  <c r="O799" i="4" s="1"/>
  <c r="L1542" i="1"/>
  <c r="N799" i="4" s="1"/>
  <c r="K1542" i="1"/>
  <c r="O1542" i="1" s="1"/>
  <c r="P1542" i="1" s="1"/>
  <c r="J1542" i="1"/>
  <c r="Q1541" i="1"/>
  <c r="N1541" i="1"/>
  <c r="M1541" i="1"/>
  <c r="O800" i="4" s="1"/>
  <c r="L1541" i="1"/>
  <c r="N800" i="4" s="1"/>
  <c r="K1541" i="1"/>
  <c r="O1541" i="1" s="1"/>
  <c r="P1541" i="1" s="1"/>
  <c r="J1541" i="1"/>
  <c r="Q1540" i="1"/>
  <c r="N1540" i="1"/>
  <c r="M1540" i="1"/>
  <c r="O801" i="4" s="1"/>
  <c r="L1540" i="1"/>
  <c r="N801" i="4" s="1"/>
  <c r="K1540" i="1"/>
  <c r="O1540" i="1" s="1"/>
  <c r="P1540" i="1" s="1"/>
  <c r="J1540" i="1"/>
  <c r="Q1539" i="1"/>
  <c r="N1539" i="1"/>
  <c r="M1539" i="1"/>
  <c r="O802" i="4" s="1"/>
  <c r="L1539" i="1"/>
  <c r="N802" i="4" s="1"/>
  <c r="K1539" i="1"/>
  <c r="O1539" i="1" s="1"/>
  <c r="P1539" i="1" s="1"/>
  <c r="J1539" i="1"/>
  <c r="Q1538" i="1"/>
  <c r="N1538" i="1"/>
  <c r="M1538" i="1"/>
  <c r="O803" i="4" s="1"/>
  <c r="L1538" i="1"/>
  <c r="N803" i="4" s="1"/>
  <c r="K1538" i="1"/>
  <c r="O1538" i="1" s="1"/>
  <c r="P1538" i="1" s="1"/>
  <c r="J1538" i="1"/>
  <c r="Q1537" i="1"/>
  <c r="N1537" i="1"/>
  <c r="M1537" i="1"/>
  <c r="O804" i="4" s="1"/>
  <c r="L1537" i="1"/>
  <c r="N804" i="4" s="1"/>
  <c r="K1537" i="1"/>
  <c r="O1537" i="1" s="1"/>
  <c r="P1537" i="1" s="1"/>
  <c r="J1537" i="1"/>
  <c r="Q1536" i="1"/>
  <c r="N1536" i="1"/>
  <c r="M1536" i="1"/>
  <c r="O805" i="4" s="1"/>
  <c r="L1536" i="1"/>
  <c r="N805" i="4" s="1"/>
  <c r="K1536" i="1"/>
  <c r="O1536" i="1" s="1"/>
  <c r="P1536" i="1" s="1"/>
  <c r="J1536" i="1"/>
  <c r="Q1535" i="1"/>
  <c r="N1535" i="1"/>
  <c r="M1535" i="1"/>
  <c r="O806" i="4" s="1"/>
  <c r="L1535" i="1"/>
  <c r="N806" i="4" s="1"/>
  <c r="K1535" i="1"/>
  <c r="O1535" i="1" s="1"/>
  <c r="P1535" i="1" s="1"/>
  <c r="J1535" i="1"/>
  <c r="Q1534" i="1"/>
  <c r="N1534" i="1"/>
  <c r="M1534" i="1"/>
  <c r="O807" i="4" s="1"/>
  <c r="L1534" i="1"/>
  <c r="N807" i="4" s="1"/>
  <c r="K1534" i="1"/>
  <c r="O1534" i="1" s="1"/>
  <c r="P1534" i="1" s="1"/>
  <c r="J1534" i="1"/>
  <c r="Q1533" i="1"/>
  <c r="N1533" i="1"/>
  <c r="M1533" i="1"/>
  <c r="O808" i="4" s="1"/>
  <c r="L1533" i="1"/>
  <c r="N808" i="4" s="1"/>
  <c r="K1533" i="1"/>
  <c r="O1533" i="1" s="1"/>
  <c r="P1533" i="1" s="1"/>
  <c r="J1533" i="1"/>
  <c r="Q1532" i="1"/>
  <c r="N1532" i="1"/>
  <c r="M1532" i="1"/>
  <c r="O809" i="4" s="1"/>
  <c r="L1532" i="1"/>
  <c r="N809" i="4" s="1"/>
  <c r="K1532" i="1"/>
  <c r="O1532" i="1" s="1"/>
  <c r="P1532" i="1" s="1"/>
  <c r="J1532" i="1"/>
  <c r="Q1531" i="1"/>
  <c r="N1531" i="1"/>
  <c r="M1531" i="1"/>
  <c r="O810" i="4" s="1"/>
  <c r="L1531" i="1"/>
  <c r="N810" i="4" s="1"/>
  <c r="K1531" i="1"/>
  <c r="O1531" i="1" s="1"/>
  <c r="P1531" i="1" s="1"/>
  <c r="J1531" i="1"/>
  <c r="Q1530" i="1"/>
  <c r="N1530" i="1"/>
  <c r="M1530" i="1"/>
  <c r="O811" i="4" s="1"/>
  <c r="L1530" i="1"/>
  <c r="N811" i="4" s="1"/>
  <c r="K1530" i="1"/>
  <c r="O1530" i="1" s="1"/>
  <c r="P1530" i="1" s="1"/>
  <c r="J1530" i="1"/>
  <c r="Q1529" i="1"/>
  <c r="N1529" i="1"/>
  <c r="M1529" i="1"/>
  <c r="O812" i="4" s="1"/>
  <c r="L1529" i="1"/>
  <c r="N812" i="4" s="1"/>
  <c r="K1529" i="1"/>
  <c r="O1529" i="1" s="1"/>
  <c r="P1529" i="1" s="1"/>
  <c r="J1529" i="1"/>
  <c r="Q1528" i="1"/>
  <c r="N1528" i="1"/>
  <c r="M1528" i="1"/>
  <c r="O813" i="4" s="1"/>
  <c r="L1528" i="1"/>
  <c r="N813" i="4" s="1"/>
  <c r="K1528" i="1"/>
  <c r="O1528" i="1" s="1"/>
  <c r="P1528" i="1" s="1"/>
  <c r="J1528" i="1"/>
  <c r="Q1527" i="1"/>
  <c r="N1527" i="1"/>
  <c r="M1527" i="1"/>
  <c r="O814" i="4" s="1"/>
  <c r="L1527" i="1"/>
  <c r="N814" i="4" s="1"/>
  <c r="K1527" i="1"/>
  <c r="O1527" i="1" s="1"/>
  <c r="P1527" i="1" s="1"/>
  <c r="J1527" i="1"/>
  <c r="Q1526" i="1"/>
  <c r="N1526" i="1"/>
  <c r="M1526" i="1"/>
  <c r="O815" i="4" s="1"/>
  <c r="L1526" i="1"/>
  <c r="N815" i="4" s="1"/>
  <c r="K1526" i="1"/>
  <c r="O1526" i="1" s="1"/>
  <c r="P1526" i="1" s="1"/>
  <c r="J1526" i="1"/>
  <c r="Q1525" i="1"/>
  <c r="N1525" i="1"/>
  <c r="M1525" i="1"/>
  <c r="O816" i="4" s="1"/>
  <c r="L1525" i="1"/>
  <c r="N816" i="4" s="1"/>
  <c r="K1525" i="1"/>
  <c r="O1525" i="1" s="1"/>
  <c r="P1525" i="1" s="1"/>
  <c r="J1525" i="1"/>
  <c r="Q1524" i="1"/>
  <c r="N1524" i="1"/>
  <c r="M1524" i="1"/>
  <c r="O817" i="4" s="1"/>
  <c r="L1524" i="1"/>
  <c r="N817" i="4" s="1"/>
  <c r="K1524" i="1"/>
  <c r="O1524" i="1" s="1"/>
  <c r="P1524" i="1" s="1"/>
  <c r="J1524" i="1"/>
  <c r="Q1523" i="1"/>
  <c r="N1523" i="1"/>
  <c r="M1523" i="1"/>
  <c r="O818" i="4" s="1"/>
  <c r="L1523" i="1"/>
  <c r="N818" i="4" s="1"/>
  <c r="K1523" i="1"/>
  <c r="O1523" i="1" s="1"/>
  <c r="P1523" i="1" s="1"/>
  <c r="J1523" i="1"/>
  <c r="Q1522" i="1"/>
  <c r="N1522" i="1"/>
  <c r="M1522" i="1"/>
  <c r="O819" i="4" s="1"/>
  <c r="L1522" i="1"/>
  <c r="N819" i="4" s="1"/>
  <c r="K1522" i="1"/>
  <c r="O1522" i="1" s="1"/>
  <c r="P1522" i="1" s="1"/>
  <c r="J1522" i="1"/>
  <c r="Q1521" i="1"/>
  <c r="N1521" i="1"/>
  <c r="M1521" i="1"/>
  <c r="O820" i="4" s="1"/>
  <c r="L1521" i="1"/>
  <c r="N820" i="4" s="1"/>
  <c r="K1521" i="1"/>
  <c r="O1521" i="1" s="1"/>
  <c r="P1521" i="1" s="1"/>
  <c r="J1521" i="1"/>
  <c r="Q1520" i="1"/>
  <c r="N1520" i="1"/>
  <c r="M1520" i="1"/>
  <c r="O821" i="4" s="1"/>
  <c r="L1520" i="1"/>
  <c r="N821" i="4" s="1"/>
  <c r="K1520" i="1"/>
  <c r="O1520" i="1" s="1"/>
  <c r="P1520" i="1" s="1"/>
  <c r="J1520" i="1"/>
  <c r="Q1519" i="1"/>
  <c r="N1519" i="1"/>
  <c r="M1519" i="1"/>
  <c r="O822" i="4" s="1"/>
  <c r="L1519" i="1"/>
  <c r="N822" i="4" s="1"/>
  <c r="K1519" i="1"/>
  <c r="O1519" i="1" s="1"/>
  <c r="P1519" i="1" s="1"/>
  <c r="J1519" i="1"/>
  <c r="Q1518" i="1"/>
  <c r="N1518" i="1"/>
  <c r="M1518" i="1"/>
  <c r="O823" i="4" s="1"/>
  <c r="L1518" i="1"/>
  <c r="N823" i="4" s="1"/>
  <c r="K1518" i="1"/>
  <c r="O1518" i="1" s="1"/>
  <c r="P1518" i="1" s="1"/>
  <c r="J1518" i="1"/>
  <c r="Q1517" i="1"/>
  <c r="N1517" i="1"/>
  <c r="M1517" i="1"/>
  <c r="O824" i="4" s="1"/>
  <c r="L1517" i="1"/>
  <c r="N824" i="4" s="1"/>
  <c r="K1517" i="1"/>
  <c r="O1517" i="1" s="1"/>
  <c r="P1517" i="1" s="1"/>
  <c r="J1517" i="1"/>
  <c r="Q1516" i="1"/>
  <c r="N1516" i="1"/>
  <c r="M1516" i="1"/>
  <c r="O825" i="4" s="1"/>
  <c r="L1516" i="1"/>
  <c r="N825" i="4" s="1"/>
  <c r="K1516" i="1"/>
  <c r="O1516" i="1" s="1"/>
  <c r="P1516" i="1" s="1"/>
  <c r="J1516" i="1"/>
  <c r="Q1515" i="1"/>
  <c r="N1515" i="1"/>
  <c r="M1515" i="1"/>
  <c r="O826" i="4" s="1"/>
  <c r="L1515" i="1"/>
  <c r="N826" i="4" s="1"/>
  <c r="K1515" i="1"/>
  <c r="O1515" i="1" s="1"/>
  <c r="P1515" i="1" s="1"/>
  <c r="J1515" i="1"/>
  <c r="Q1514" i="1"/>
  <c r="N1514" i="1"/>
  <c r="M1514" i="1"/>
  <c r="O827" i="4" s="1"/>
  <c r="L1514" i="1"/>
  <c r="N827" i="4" s="1"/>
  <c r="K1514" i="1"/>
  <c r="O1514" i="1" s="1"/>
  <c r="P1514" i="1" s="1"/>
  <c r="J1514" i="1"/>
  <c r="Q1513" i="1"/>
  <c r="N1513" i="1"/>
  <c r="M1513" i="1"/>
  <c r="O828" i="4" s="1"/>
  <c r="L1513" i="1"/>
  <c r="N828" i="4" s="1"/>
  <c r="K1513" i="1"/>
  <c r="O1513" i="1" s="1"/>
  <c r="P1513" i="1" s="1"/>
  <c r="J1513" i="1"/>
  <c r="Q1512" i="1"/>
  <c r="N1512" i="1"/>
  <c r="M1512" i="1"/>
  <c r="O829" i="4" s="1"/>
  <c r="L1512" i="1"/>
  <c r="N829" i="4" s="1"/>
  <c r="K1512" i="1"/>
  <c r="O1512" i="1" s="1"/>
  <c r="P1512" i="1" s="1"/>
  <c r="J1512" i="1"/>
  <c r="Q1511" i="1"/>
  <c r="N1511" i="1"/>
  <c r="M1511" i="1"/>
  <c r="O830" i="4" s="1"/>
  <c r="L1511" i="1"/>
  <c r="N830" i="4" s="1"/>
  <c r="K1511" i="1"/>
  <c r="O1511" i="1" s="1"/>
  <c r="P1511" i="1" s="1"/>
  <c r="J1511" i="1"/>
  <c r="Q1510" i="1"/>
  <c r="N1510" i="1"/>
  <c r="M1510" i="1"/>
  <c r="O831" i="4" s="1"/>
  <c r="L1510" i="1"/>
  <c r="N831" i="4" s="1"/>
  <c r="K1510" i="1"/>
  <c r="O1510" i="1" s="1"/>
  <c r="P1510" i="1" s="1"/>
  <c r="J1510" i="1"/>
  <c r="Q1509" i="1"/>
  <c r="N1509" i="1"/>
  <c r="M1509" i="1"/>
  <c r="O832" i="4" s="1"/>
  <c r="L1509" i="1"/>
  <c r="N832" i="4" s="1"/>
  <c r="K1509" i="1"/>
  <c r="O1509" i="1" s="1"/>
  <c r="P1509" i="1" s="1"/>
  <c r="J1509" i="1"/>
  <c r="Q1508" i="1"/>
  <c r="N1508" i="1"/>
  <c r="M1508" i="1"/>
  <c r="O833" i="4" s="1"/>
  <c r="L1508" i="1"/>
  <c r="N833" i="4" s="1"/>
  <c r="K1508" i="1"/>
  <c r="O1508" i="1" s="1"/>
  <c r="P1508" i="1" s="1"/>
  <c r="J1508" i="1"/>
  <c r="Q1507" i="1"/>
  <c r="N1507" i="1"/>
  <c r="M1507" i="1"/>
  <c r="O834" i="4" s="1"/>
  <c r="L1507" i="1"/>
  <c r="N834" i="4" s="1"/>
  <c r="K1507" i="1"/>
  <c r="O1507" i="1" s="1"/>
  <c r="P1507" i="1" s="1"/>
  <c r="J1507" i="1"/>
  <c r="Q1506" i="1"/>
  <c r="N1506" i="1"/>
  <c r="M1506" i="1"/>
  <c r="O835" i="4" s="1"/>
  <c r="L1506" i="1"/>
  <c r="N835" i="4" s="1"/>
  <c r="K1506" i="1"/>
  <c r="O1506" i="1" s="1"/>
  <c r="P1506" i="1" s="1"/>
  <c r="J1506" i="1"/>
  <c r="Q1505" i="1"/>
  <c r="N1505" i="1"/>
  <c r="M1505" i="1"/>
  <c r="O836" i="4" s="1"/>
  <c r="L1505" i="1"/>
  <c r="N836" i="4" s="1"/>
  <c r="K1505" i="1"/>
  <c r="O1505" i="1" s="1"/>
  <c r="P1505" i="1" s="1"/>
  <c r="J1505" i="1"/>
  <c r="Q1504" i="1"/>
  <c r="N1504" i="1"/>
  <c r="M1504" i="1"/>
  <c r="O837" i="4" s="1"/>
  <c r="L1504" i="1"/>
  <c r="N837" i="4" s="1"/>
  <c r="K1504" i="1"/>
  <c r="O1504" i="1" s="1"/>
  <c r="P1504" i="1" s="1"/>
  <c r="J1504" i="1"/>
  <c r="Q1503" i="1"/>
  <c r="N1503" i="1"/>
  <c r="M1503" i="1"/>
  <c r="O838" i="4" s="1"/>
  <c r="L1503" i="1"/>
  <c r="N838" i="4" s="1"/>
  <c r="K1503" i="1"/>
  <c r="O1503" i="1" s="1"/>
  <c r="P1503" i="1" s="1"/>
  <c r="J1503" i="1"/>
  <c r="Q1502" i="1"/>
  <c r="N1502" i="1"/>
  <c r="M1502" i="1"/>
  <c r="O839" i="4" s="1"/>
  <c r="L1502" i="1"/>
  <c r="N839" i="4" s="1"/>
  <c r="K1502" i="1"/>
  <c r="O1502" i="1" s="1"/>
  <c r="P1502" i="1" s="1"/>
  <c r="J1502" i="1"/>
  <c r="Q1501" i="1"/>
  <c r="N1501" i="1"/>
  <c r="M1501" i="1"/>
  <c r="O840" i="4" s="1"/>
  <c r="L1501" i="1"/>
  <c r="N840" i="4" s="1"/>
  <c r="K1501" i="1"/>
  <c r="O1501" i="1" s="1"/>
  <c r="P1501" i="1" s="1"/>
  <c r="J1501" i="1"/>
  <c r="Q1500" i="1"/>
  <c r="N1500" i="1"/>
  <c r="M1500" i="1"/>
  <c r="O841" i="4" s="1"/>
  <c r="L1500" i="1"/>
  <c r="N841" i="4" s="1"/>
  <c r="K1500" i="1"/>
  <c r="O1500" i="1" s="1"/>
  <c r="P1500" i="1" s="1"/>
  <c r="J1500" i="1"/>
  <c r="Q1499" i="1"/>
  <c r="N1499" i="1"/>
  <c r="M1499" i="1"/>
  <c r="O842" i="4" s="1"/>
  <c r="L1499" i="1"/>
  <c r="N842" i="4" s="1"/>
  <c r="K1499" i="1"/>
  <c r="O1499" i="1" s="1"/>
  <c r="P1499" i="1" s="1"/>
  <c r="J1499" i="1"/>
  <c r="Q1498" i="1"/>
  <c r="N1498" i="1"/>
  <c r="M1498" i="1"/>
  <c r="O843" i="4" s="1"/>
  <c r="L1498" i="1"/>
  <c r="N843" i="4" s="1"/>
  <c r="K1498" i="1"/>
  <c r="O1498" i="1" s="1"/>
  <c r="P1498" i="1" s="1"/>
  <c r="J1498" i="1"/>
  <c r="Q1497" i="1"/>
  <c r="N1497" i="1"/>
  <c r="M1497" i="1"/>
  <c r="O844" i="4" s="1"/>
  <c r="L1497" i="1"/>
  <c r="N844" i="4" s="1"/>
  <c r="K1497" i="1"/>
  <c r="O1497" i="1" s="1"/>
  <c r="P1497" i="1" s="1"/>
  <c r="J1497" i="1"/>
  <c r="Q1496" i="1"/>
  <c r="N1496" i="1"/>
  <c r="M1496" i="1"/>
  <c r="O845" i="4" s="1"/>
  <c r="L1496" i="1"/>
  <c r="N845" i="4" s="1"/>
  <c r="K1496" i="1"/>
  <c r="O1496" i="1" s="1"/>
  <c r="P1496" i="1" s="1"/>
  <c r="J1496" i="1"/>
  <c r="Q1495" i="1"/>
  <c r="N1495" i="1"/>
  <c r="M1495" i="1"/>
  <c r="O846" i="4" s="1"/>
  <c r="L1495" i="1"/>
  <c r="N846" i="4" s="1"/>
  <c r="K1495" i="1"/>
  <c r="O1495" i="1" s="1"/>
  <c r="P1495" i="1" s="1"/>
  <c r="J1495" i="1"/>
  <c r="Q1494" i="1"/>
  <c r="N1494" i="1"/>
  <c r="M1494" i="1"/>
  <c r="O847" i="4" s="1"/>
  <c r="L1494" i="1"/>
  <c r="N847" i="4" s="1"/>
  <c r="K1494" i="1"/>
  <c r="O1494" i="1" s="1"/>
  <c r="P1494" i="1" s="1"/>
  <c r="J1494" i="1"/>
  <c r="Q1493" i="1"/>
  <c r="N1493" i="1"/>
  <c r="M1493" i="1"/>
  <c r="O848" i="4" s="1"/>
  <c r="L1493" i="1"/>
  <c r="N848" i="4" s="1"/>
  <c r="K1493" i="1"/>
  <c r="O1493" i="1" s="1"/>
  <c r="P1493" i="1" s="1"/>
  <c r="J1493" i="1"/>
  <c r="Q1492" i="1"/>
  <c r="N1492" i="1"/>
  <c r="M1492" i="1"/>
  <c r="O849" i="4" s="1"/>
  <c r="L1492" i="1"/>
  <c r="N849" i="4" s="1"/>
  <c r="K1492" i="1"/>
  <c r="O1492" i="1" s="1"/>
  <c r="P1492" i="1" s="1"/>
  <c r="J1492" i="1"/>
  <c r="Q1491" i="1"/>
  <c r="N1491" i="1"/>
  <c r="M1491" i="1"/>
  <c r="O850" i="4" s="1"/>
  <c r="L1491" i="1"/>
  <c r="N850" i="4" s="1"/>
  <c r="K1491" i="1"/>
  <c r="O1491" i="1" s="1"/>
  <c r="P1491" i="1" s="1"/>
  <c r="J1491" i="1"/>
  <c r="Q1490" i="1"/>
  <c r="N1490" i="1"/>
  <c r="M1490" i="1"/>
  <c r="O851" i="4" s="1"/>
  <c r="L1490" i="1"/>
  <c r="N851" i="4" s="1"/>
  <c r="K1490" i="1"/>
  <c r="O1490" i="1" s="1"/>
  <c r="P1490" i="1" s="1"/>
  <c r="J1490" i="1"/>
  <c r="Q1489" i="1"/>
  <c r="N1489" i="1"/>
  <c r="M1489" i="1"/>
  <c r="O852" i="4" s="1"/>
  <c r="L1489" i="1"/>
  <c r="N852" i="4" s="1"/>
  <c r="K1489" i="1"/>
  <c r="O1489" i="1" s="1"/>
  <c r="P1489" i="1" s="1"/>
  <c r="J1489" i="1"/>
  <c r="Q1488" i="1"/>
  <c r="N1488" i="1"/>
  <c r="M1488" i="1"/>
  <c r="O853" i="4" s="1"/>
  <c r="L1488" i="1"/>
  <c r="N853" i="4" s="1"/>
  <c r="K1488" i="1"/>
  <c r="O1488" i="1" s="1"/>
  <c r="P1488" i="1" s="1"/>
  <c r="J1488" i="1"/>
  <c r="Q1487" i="1"/>
  <c r="N1487" i="1"/>
  <c r="M1487" i="1"/>
  <c r="O854" i="4" s="1"/>
  <c r="L1487" i="1"/>
  <c r="N854" i="4" s="1"/>
  <c r="K1487" i="1"/>
  <c r="O1487" i="1" s="1"/>
  <c r="P1487" i="1" s="1"/>
  <c r="J1487" i="1"/>
  <c r="Q1486" i="1"/>
  <c r="N1486" i="1"/>
  <c r="M1486" i="1"/>
  <c r="O855" i="4" s="1"/>
  <c r="L1486" i="1"/>
  <c r="N855" i="4" s="1"/>
  <c r="K1486" i="1"/>
  <c r="O1486" i="1" s="1"/>
  <c r="P1486" i="1" s="1"/>
  <c r="J1486" i="1"/>
  <c r="Q1485" i="1"/>
  <c r="N1485" i="1"/>
  <c r="M1485" i="1"/>
  <c r="O856" i="4" s="1"/>
  <c r="L1485" i="1"/>
  <c r="N856" i="4" s="1"/>
  <c r="K1485" i="1"/>
  <c r="O1485" i="1" s="1"/>
  <c r="P1485" i="1" s="1"/>
  <c r="J1485" i="1"/>
  <c r="Q1484" i="1"/>
  <c r="N1484" i="1"/>
  <c r="M1484" i="1"/>
  <c r="O857" i="4" s="1"/>
  <c r="L1484" i="1"/>
  <c r="N857" i="4" s="1"/>
  <c r="K1484" i="1"/>
  <c r="O1484" i="1" s="1"/>
  <c r="P1484" i="1" s="1"/>
  <c r="J1484" i="1"/>
  <c r="Q1483" i="1"/>
  <c r="N1483" i="1"/>
  <c r="M1483" i="1"/>
  <c r="O858" i="4" s="1"/>
  <c r="L1483" i="1"/>
  <c r="N858" i="4" s="1"/>
  <c r="K1483" i="1"/>
  <c r="O1483" i="1" s="1"/>
  <c r="P1483" i="1" s="1"/>
  <c r="J1483" i="1"/>
  <c r="Q1482" i="1"/>
  <c r="N1482" i="1"/>
  <c r="M1482" i="1"/>
  <c r="O859" i="4" s="1"/>
  <c r="L1482" i="1"/>
  <c r="N859" i="4" s="1"/>
  <c r="K1482" i="1"/>
  <c r="O1482" i="1" s="1"/>
  <c r="P1482" i="1" s="1"/>
  <c r="J1482" i="1"/>
  <c r="Q1481" i="1"/>
  <c r="N1481" i="1"/>
  <c r="M1481" i="1"/>
  <c r="O860" i="4" s="1"/>
  <c r="L1481" i="1"/>
  <c r="N860" i="4" s="1"/>
  <c r="K1481" i="1"/>
  <c r="O1481" i="1" s="1"/>
  <c r="P1481" i="1" s="1"/>
  <c r="J1481" i="1"/>
  <c r="Q1480" i="1"/>
  <c r="N1480" i="1"/>
  <c r="M1480" i="1"/>
  <c r="O861" i="4" s="1"/>
  <c r="L1480" i="1"/>
  <c r="N861" i="4" s="1"/>
  <c r="K1480" i="1"/>
  <c r="O1480" i="1" s="1"/>
  <c r="P1480" i="1" s="1"/>
  <c r="J1480" i="1"/>
  <c r="Q1479" i="1"/>
  <c r="N1479" i="1"/>
  <c r="M1479" i="1"/>
  <c r="O862" i="4" s="1"/>
  <c r="L1479" i="1"/>
  <c r="N862" i="4" s="1"/>
  <c r="K1479" i="1"/>
  <c r="O1479" i="1" s="1"/>
  <c r="P1479" i="1" s="1"/>
  <c r="J1479" i="1"/>
  <c r="Q1478" i="1"/>
  <c r="N1478" i="1"/>
  <c r="M1478" i="1"/>
  <c r="O863" i="4" s="1"/>
  <c r="L1478" i="1"/>
  <c r="N863" i="4" s="1"/>
  <c r="K1478" i="1"/>
  <c r="O1478" i="1" s="1"/>
  <c r="P1478" i="1" s="1"/>
  <c r="J1478" i="1"/>
  <c r="Q1477" i="1"/>
  <c r="N1477" i="1"/>
  <c r="M1477" i="1"/>
  <c r="O864" i="4" s="1"/>
  <c r="L1477" i="1"/>
  <c r="N864" i="4" s="1"/>
  <c r="K1477" i="1"/>
  <c r="O1477" i="1" s="1"/>
  <c r="P1477" i="1" s="1"/>
  <c r="J1477" i="1"/>
  <c r="Q1476" i="1"/>
  <c r="N1476" i="1"/>
  <c r="M1476" i="1"/>
  <c r="O865" i="4" s="1"/>
  <c r="L1476" i="1"/>
  <c r="N865" i="4" s="1"/>
  <c r="K1476" i="1"/>
  <c r="O1476" i="1" s="1"/>
  <c r="P1476" i="1" s="1"/>
  <c r="J1476" i="1"/>
  <c r="Q1475" i="1"/>
  <c r="N1475" i="1"/>
  <c r="M1475" i="1"/>
  <c r="O866" i="4" s="1"/>
  <c r="L1475" i="1"/>
  <c r="N866" i="4" s="1"/>
  <c r="K1475" i="1"/>
  <c r="O1475" i="1" s="1"/>
  <c r="P1475" i="1" s="1"/>
  <c r="J1475" i="1"/>
  <c r="Q1474" i="1"/>
  <c r="N1474" i="1"/>
  <c r="M1474" i="1"/>
  <c r="O867" i="4" s="1"/>
  <c r="L1474" i="1"/>
  <c r="N867" i="4" s="1"/>
  <c r="K1474" i="1"/>
  <c r="O1474" i="1" s="1"/>
  <c r="P1474" i="1" s="1"/>
  <c r="J1474" i="1"/>
  <c r="Q1473" i="1"/>
  <c r="N1473" i="1"/>
  <c r="M1473" i="1"/>
  <c r="O868" i="4" s="1"/>
  <c r="L1473" i="1"/>
  <c r="N868" i="4" s="1"/>
  <c r="K1473" i="1"/>
  <c r="O1473" i="1" s="1"/>
  <c r="P1473" i="1" s="1"/>
  <c r="J1473" i="1"/>
  <c r="Q1472" i="1"/>
  <c r="N1472" i="1"/>
  <c r="M1472" i="1"/>
  <c r="O869" i="4" s="1"/>
  <c r="L1472" i="1"/>
  <c r="N869" i="4" s="1"/>
  <c r="K1472" i="1"/>
  <c r="O1472" i="1" s="1"/>
  <c r="P1472" i="1" s="1"/>
  <c r="J1472" i="1"/>
  <c r="Q1471" i="1"/>
  <c r="N1471" i="1"/>
  <c r="M1471" i="1"/>
  <c r="O870" i="4" s="1"/>
  <c r="L1471" i="1"/>
  <c r="N870" i="4" s="1"/>
  <c r="K1471" i="1"/>
  <c r="O1471" i="1" s="1"/>
  <c r="P1471" i="1" s="1"/>
  <c r="J1471" i="1"/>
  <c r="Q1470" i="1"/>
  <c r="N1470" i="1"/>
  <c r="M1470" i="1"/>
  <c r="O871" i="4" s="1"/>
  <c r="L1470" i="1"/>
  <c r="N871" i="4" s="1"/>
  <c r="K1470" i="1"/>
  <c r="O1470" i="1" s="1"/>
  <c r="P1470" i="1" s="1"/>
  <c r="J1470" i="1"/>
  <c r="Q1469" i="1"/>
  <c r="N1469" i="1"/>
  <c r="M1469" i="1"/>
  <c r="O872" i="4" s="1"/>
  <c r="L1469" i="1"/>
  <c r="N872" i="4" s="1"/>
  <c r="K1469" i="1"/>
  <c r="O1469" i="1" s="1"/>
  <c r="P1469" i="1" s="1"/>
  <c r="J1469" i="1"/>
  <c r="Q1468" i="1"/>
  <c r="N1468" i="1"/>
  <c r="M1468" i="1"/>
  <c r="O873" i="4" s="1"/>
  <c r="L1468" i="1"/>
  <c r="N873" i="4" s="1"/>
  <c r="K1468" i="1"/>
  <c r="O1468" i="1" s="1"/>
  <c r="P1468" i="1" s="1"/>
  <c r="J1468" i="1"/>
  <c r="Q1467" i="1"/>
  <c r="N1467" i="1"/>
  <c r="M1467" i="1"/>
  <c r="O874" i="4" s="1"/>
  <c r="L1467" i="1"/>
  <c r="N874" i="4" s="1"/>
  <c r="K1467" i="1"/>
  <c r="O1467" i="1" s="1"/>
  <c r="P1467" i="1" s="1"/>
  <c r="J1467" i="1"/>
  <c r="Q1466" i="1"/>
  <c r="N1466" i="1"/>
  <c r="M1466" i="1"/>
  <c r="O875" i="4" s="1"/>
  <c r="L1466" i="1"/>
  <c r="N875" i="4" s="1"/>
  <c r="K1466" i="1"/>
  <c r="O1466" i="1" s="1"/>
  <c r="P1466" i="1" s="1"/>
  <c r="J1466" i="1"/>
  <c r="Q1465" i="1"/>
  <c r="N1465" i="1"/>
  <c r="M1465" i="1"/>
  <c r="O876" i="4" s="1"/>
  <c r="L1465" i="1"/>
  <c r="N876" i="4" s="1"/>
  <c r="K1465" i="1"/>
  <c r="O1465" i="1" s="1"/>
  <c r="P1465" i="1" s="1"/>
  <c r="J1465" i="1"/>
  <c r="Q1464" i="1"/>
  <c r="N1464" i="1"/>
  <c r="M1464" i="1"/>
  <c r="O877" i="4" s="1"/>
  <c r="L1464" i="1"/>
  <c r="N877" i="4" s="1"/>
  <c r="K1464" i="1"/>
  <c r="O1464" i="1" s="1"/>
  <c r="P1464" i="1" s="1"/>
  <c r="J1464" i="1"/>
  <c r="Q1463" i="1"/>
  <c r="N1463" i="1"/>
  <c r="M1463" i="1"/>
  <c r="O878" i="4" s="1"/>
  <c r="L1463" i="1"/>
  <c r="N878" i="4" s="1"/>
  <c r="K1463" i="1"/>
  <c r="O1463" i="1" s="1"/>
  <c r="P1463" i="1" s="1"/>
  <c r="J1463" i="1"/>
  <c r="Q1462" i="1"/>
  <c r="N1462" i="1"/>
  <c r="M1462" i="1"/>
  <c r="O879" i="4" s="1"/>
  <c r="L1462" i="1"/>
  <c r="N879" i="4" s="1"/>
  <c r="K1462" i="1"/>
  <c r="O1462" i="1" s="1"/>
  <c r="P1462" i="1" s="1"/>
  <c r="J1462" i="1"/>
  <c r="Q1461" i="1"/>
  <c r="N1461" i="1"/>
  <c r="M1461" i="1"/>
  <c r="O880" i="4" s="1"/>
  <c r="L1461" i="1"/>
  <c r="N880" i="4" s="1"/>
  <c r="K1461" i="1"/>
  <c r="O1461" i="1" s="1"/>
  <c r="P1461" i="1" s="1"/>
  <c r="J1461" i="1"/>
  <c r="Q1460" i="1"/>
  <c r="N1460" i="1"/>
  <c r="M1460" i="1"/>
  <c r="O881" i="4" s="1"/>
  <c r="L1460" i="1"/>
  <c r="N881" i="4" s="1"/>
  <c r="K1460" i="1"/>
  <c r="O1460" i="1" s="1"/>
  <c r="P1460" i="1" s="1"/>
  <c r="J1460" i="1"/>
  <c r="Q1459" i="1"/>
  <c r="N1459" i="1"/>
  <c r="M1459" i="1"/>
  <c r="O882" i="4" s="1"/>
  <c r="L1459" i="1"/>
  <c r="N882" i="4" s="1"/>
  <c r="K1459" i="1"/>
  <c r="O1459" i="1" s="1"/>
  <c r="P1459" i="1" s="1"/>
  <c r="J1459" i="1"/>
  <c r="Q1458" i="1"/>
  <c r="N1458" i="1"/>
  <c r="M1458" i="1"/>
  <c r="O883" i="4" s="1"/>
  <c r="L1458" i="1"/>
  <c r="N883" i="4" s="1"/>
  <c r="K1458" i="1"/>
  <c r="O1458" i="1" s="1"/>
  <c r="P1458" i="1" s="1"/>
  <c r="J1458" i="1"/>
  <c r="Q1457" i="1"/>
  <c r="N1457" i="1"/>
  <c r="M1457" i="1"/>
  <c r="O884" i="4" s="1"/>
  <c r="L1457" i="1"/>
  <c r="N884" i="4" s="1"/>
  <c r="K1457" i="1"/>
  <c r="O1457" i="1" s="1"/>
  <c r="P1457" i="1" s="1"/>
  <c r="J1457" i="1"/>
  <c r="Q1456" i="1"/>
  <c r="N1456" i="1"/>
  <c r="M1456" i="1"/>
  <c r="O885" i="4" s="1"/>
  <c r="L1456" i="1"/>
  <c r="N885" i="4" s="1"/>
  <c r="K1456" i="1"/>
  <c r="O1456" i="1" s="1"/>
  <c r="P1456" i="1" s="1"/>
  <c r="J1456" i="1"/>
  <c r="Q1455" i="1"/>
  <c r="N1455" i="1"/>
  <c r="M1455" i="1"/>
  <c r="O886" i="4" s="1"/>
  <c r="L1455" i="1"/>
  <c r="N886" i="4" s="1"/>
  <c r="K1455" i="1"/>
  <c r="O1455" i="1" s="1"/>
  <c r="P1455" i="1" s="1"/>
  <c r="J1455" i="1"/>
  <c r="Q1454" i="1"/>
  <c r="N1454" i="1"/>
  <c r="M1454" i="1"/>
  <c r="O887" i="4" s="1"/>
  <c r="L1454" i="1"/>
  <c r="N887" i="4" s="1"/>
  <c r="K1454" i="1"/>
  <c r="O1454" i="1" s="1"/>
  <c r="P1454" i="1" s="1"/>
  <c r="J1454" i="1"/>
  <c r="Q1453" i="1"/>
  <c r="N1453" i="1"/>
  <c r="M1453" i="1"/>
  <c r="O888" i="4" s="1"/>
  <c r="L1453" i="1"/>
  <c r="N888" i="4" s="1"/>
  <c r="K1453" i="1"/>
  <c r="O1453" i="1" s="1"/>
  <c r="P1453" i="1" s="1"/>
  <c r="J1453" i="1"/>
  <c r="Q1452" i="1"/>
  <c r="N1452" i="1"/>
  <c r="M1452" i="1"/>
  <c r="O889" i="4" s="1"/>
  <c r="L1452" i="1"/>
  <c r="N889" i="4" s="1"/>
  <c r="K1452" i="1"/>
  <c r="O1452" i="1" s="1"/>
  <c r="P1452" i="1" s="1"/>
  <c r="J1452" i="1"/>
  <c r="Q1451" i="1"/>
  <c r="N1451" i="1"/>
  <c r="M1451" i="1"/>
  <c r="O890" i="4" s="1"/>
  <c r="L1451" i="1"/>
  <c r="N890" i="4" s="1"/>
  <c r="K1451" i="1"/>
  <c r="O1451" i="1" s="1"/>
  <c r="P1451" i="1" s="1"/>
  <c r="J1451" i="1"/>
  <c r="Q1450" i="1"/>
  <c r="N1450" i="1"/>
  <c r="M1450" i="1"/>
  <c r="O891" i="4" s="1"/>
  <c r="L1450" i="1"/>
  <c r="N891" i="4" s="1"/>
  <c r="K1450" i="1"/>
  <c r="O1450" i="1" s="1"/>
  <c r="P1450" i="1" s="1"/>
  <c r="J1450" i="1"/>
  <c r="Q1449" i="1"/>
  <c r="N1449" i="1"/>
  <c r="M1449" i="1"/>
  <c r="O892" i="4" s="1"/>
  <c r="L1449" i="1"/>
  <c r="N892" i="4" s="1"/>
  <c r="K1449" i="1"/>
  <c r="O1449" i="1" s="1"/>
  <c r="P1449" i="1" s="1"/>
  <c r="J1449" i="1"/>
  <c r="Q1448" i="1"/>
  <c r="N1448" i="1"/>
  <c r="M1448" i="1"/>
  <c r="O893" i="4" s="1"/>
  <c r="L1448" i="1"/>
  <c r="N893" i="4" s="1"/>
  <c r="K1448" i="1"/>
  <c r="O1448" i="1" s="1"/>
  <c r="P1448" i="1" s="1"/>
  <c r="J1448" i="1"/>
  <c r="Q1447" i="1"/>
  <c r="N1447" i="1"/>
  <c r="M1447" i="1"/>
  <c r="O894" i="4" s="1"/>
  <c r="L1447" i="1"/>
  <c r="N894" i="4" s="1"/>
  <c r="K1447" i="1"/>
  <c r="O1447" i="1" s="1"/>
  <c r="P1447" i="1" s="1"/>
  <c r="J1447" i="1"/>
  <c r="Q1446" i="1"/>
  <c r="N1446" i="1"/>
  <c r="M1446" i="1"/>
  <c r="O895" i="4" s="1"/>
  <c r="L1446" i="1"/>
  <c r="N895" i="4" s="1"/>
  <c r="K1446" i="1"/>
  <c r="O1446" i="1" s="1"/>
  <c r="P1446" i="1" s="1"/>
  <c r="J1446" i="1"/>
  <c r="Q1445" i="1"/>
  <c r="N1445" i="1"/>
  <c r="M1445" i="1"/>
  <c r="O896" i="4" s="1"/>
  <c r="L1445" i="1"/>
  <c r="N896" i="4" s="1"/>
  <c r="K1445" i="1"/>
  <c r="O1445" i="1" s="1"/>
  <c r="P1445" i="1" s="1"/>
  <c r="J1445" i="1"/>
  <c r="Q1444" i="1"/>
  <c r="N1444" i="1"/>
  <c r="M1444" i="1"/>
  <c r="O897" i="4" s="1"/>
  <c r="L1444" i="1"/>
  <c r="N897" i="4" s="1"/>
  <c r="K1444" i="1"/>
  <c r="O1444" i="1" s="1"/>
  <c r="P1444" i="1" s="1"/>
  <c r="J1444" i="1"/>
  <c r="Q1443" i="1"/>
  <c r="N1443" i="1"/>
  <c r="M1443" i="1"/>
  <c r="O898" i="4" s="1"/>
  <c r="L1443" i="1"/>
  <c r="N898" i="4" s="1"/>
  <c r="K1443" i="1"/>
  <c r="O1443" i="1" s="1"/>
  <c r="P1443" i="1" s="1"/>
  <c r="J1443" i="1"/>
  <c r="Q1442" i="1"/>
  <c r="N1442" i="1"/>
  <c r="M1442" i="1"/>
  <c r="O899" i="4" s="1"/>
  <c r="L1442" i="1"/>
  <c r="N899" i="4" s="1"/>
  <c r="K1442" i="1"/>
  <c r="O1442" i="1" s="1"/>
  <c r="P1442" i="1" s="1"/>
  <c r="J1442" i="1"/>
  <c r="Q1441" i="1"/>
  <c r="N1441" i="1"/>
  <c r="M1441" i="1"/>
  <c r="O900" i="4" s="1"/>
  <c r="L1441" i="1"/>
  <c r="N900" i="4" s="1"/>
  <c r="K1441" i="1"/>
  <c r="O1441" i="1" s="1"/>
  <c r="P1441" i="1" s="1"/>
  <c r="J1441" i="1"/>
  <c r="Q1440" i="1"/>
  <c r="N1440" i="1"/>
  <c r="M1440" i="1"/>
  <c r="O901" i="4" s="1"/>
  <c r="L1440" i="1"/>
  <c r="N901" i="4" s="1"/>
  <c r="K1440" i="1"/>
  <c r="O1440" i="1" s="1"/>
  <c r="P1440" i="1" s="1"/>
  <c r="J1440" i="1"/>
  <c r="Q1439" i="1"/>
  <c r="N1439" i="1"/>
  <c r="M1439" i="1"/>
  <c r="O902" i="4" s="1"/>
  <c r="L1439" i="1"/>
  <c r="N902" i="4" s="1"/>
  <c r="K1439" i="1"/>
  <c r="O1439" i="1" s="1"/>
  <c r="P1439" i="1" s="1"/>
  <c r="J1439" i="1"/>
  <c r="Q1438" i="1"/>
  <c r="N1438" i="1"/>
  <c r="M1438" i="1"/>
  <c r="O903" i="4" s="1"/>
  <c r="L1438" i="1"/>
  <c r="N903" i="4" s="1"/>
  <c r="K1438" i="1"/>
  <c r="O1438" i="1" s="1"/>
  <c r="P1438" i="1" s="1"/>
  <c r="J1438" i="1"/>
  <c r="Q1437" i="1"/>
  <c r="N1437" i="1"/>
  <c r="M1437" i="1"/>
  <c r="O904" i="4" s="1"/>
  <c r="L1437" i="1"/>
  <c r="N904" i="4" s="1"/>
  <c r="K1437" i="1"/>
  <c r="O1437" i="1" s="1"/>
  <c r="P1437" i="1" s="1"/>
  <c r="J1437" i="1"/>
  <c r="Q1436" i="1"/>
  <c r="N1436" i="1"/>
  <c r="M1436" i="1"/>
  <c r="O905" i="4" s="1"/>
  <c r="L1436" i="1"/>
  <c r="N905" i="4" s="1"/>
  <c r="K1436" i="1"/>
  <c r="O1436" i="1" s="1"/>
  <c r="P1436" i="1" s="1"/>
  <c r="J1436" i="1"/>
  <c r="Q1435" i="1"/>
  <c r="N1435" i="1"/>
  <c r="M1435" i="1"/>
  <c r="O906" i="4" s="1"/>
  <c r="L1435" i="1"/>
  <c r="N906" i="4" s="1"/>
  <c r="K1435" i="1"/>
  <c r="O1435" i="1" s="1"/>
  <c r="P1435" i="1" s="1"/>
  <c r="J1435" i="1"/>
  <c r="Q1434" i="1"/>
  <c r="N1434" i="1"/>
  <c r="M1434" i="1"/>
  <c r="O907" i="4" s="1"/>
  <c r="L1434" i="1"/>
  <c r="N907" i="4" s="1"/>
  <c r="K1434" i="1"/>
  <c r="O1434" i="1" s="1"/>
  <c r="P1434" i="1" s="1"/>
  <c r="J1434" i="1"/>
  <c r="Q1433" i="1"/>
  <c r="N1433" i="1"/>
  <c r="M1433" i="1"/>
  <c r="O908" i="4" s="1"/>
  <c r="L1433" i="1"/>
  <c r="N908" i="4" s="1"/>
  <c r="K1433" i="1"/>
  <c r="O1433" i="1" s="1"/>
  <c r="P1433" i="1" s="1"/>
  <c r="J1433" i="1"/>
  <c r="Q1432" i="1"/>
  <c r="N1432" i="1"/>
  <c r="M1432" i="1"/>
  <c r="O909" i="4" s="1"/>
  <c r="L1432" i="1"/>
  <c r="N909" i="4" s="1"/>
  <c r="K1432" i="1"/>
  <c r="O1432" i="1" s="1"/>
  <c r="P1432" i="1" s="1"/>
  <c r="J1432" i="1"/>
  <c r="Q1431" i="1"/>
  <c r="N1431" i="1"/>
  <c r="M1431" i="1"/>
  <c r="O910" i="4" s="1"/>
  <c r="L1431" i="1"/>
  <c r="N910" i="4" s="1"/>
  <c r="K1431" i="1"/>
  <c r="O1431" i="1" s="1"/>
  <c r="P1431" i="1" s="1"/>
  <c r="J1431" i="1"/>
  <c r="Q1430" i="1"/>
  <c r="N1430" i="1"/>
  <c r="M1430" i="1"/>
  <c r="O911" i="4" s="1"/>
  <c r="L1430" i="1"/>
  <c r="N911" i="4" s="1"/>
  <c r="K1430" i="1"/>
  <c r="O1430" i="1" s="1"/>
  <c r="P1430" i="1" s="1"/>
  <c r="J1430" i="1"/>
  <c r="Q1429" i="1"/>
  <c r="N1429" i="1"/>
  <c r="M1429" i="1"/>
  <c r="O912" i="4" s="1"/>
  <c r="L1429" i="1"/>
  <c r="N912" i="4" s="1"/>
  <c r="K1429" i="1"/>
  <c r="O1429" i="1" s="1"/>
  <c r="P1429" i="1" s="1"/>
  <c r="J1429" i="1"/>
  <c r="Q1428" i="1"/>
  <c r="N1428" i="1"/>
  <c r="M1428" i="1"/>
  <c r="O913" i="4" s="1"/>
  <c r="L1428" i="1"/>
  <c r="N913" i="4" s="1"/>
  <c r="K1428" i="1"/>
  <c r="O1428" i="1" s="1"/>
  <c r="P1428" i="1" s="1"/>
  <c r="J1428" i="1"/>
  <c r="Q1427" i="1"/>
  <c r="N1427" i="1"/>
  <c r="M1427" i="1"/>
  <c r="O914" i="4" s="1"/>
  <c r="L1427" i="1"/>
  <c r="N914" i="4" s="1"/>
  <c r="K1427" i="1"/>
  <c r="O1427" i="1" s="1"/>
  <c r="P1427" i="1" s="1"/>
  <c r="J1427" i="1"/>
  <c r="Q1426" i="1"/>
  <c r="N1426" i="1"/>
  <c r="M1426" i="1"/>
  <c r="O915" i="4" s="1"/>
  <c r="L1426" i="1"/>
  <c r="N915" i="4" s="1"/>
  <c r="K1426" i="1"/>
  <c r="O1426" i="1" s="1"/>
  <c r="P1426" i="1" s="1"/>
  <c r="J1426" i="1"/>
  <c r="Q1425" i="1"/>
  <c r="N1425" i="1"/>
  <c r="M1425" i="1"/>
  <c r="O916" i="4" s="1"/>
  <c r="L1425" i="1"/>
  <c r="N916" i="4" s="1"/>
  <c r="K1425" i="1"/>
  <c r="O1425" i="1" s="1"/>
  <c r="P1425" i="1" s="1"/>
  <c r="J1425" i="1"/>
  <c r="Q1424" i="1"/>
  <c r="N1424" i="1"/>
  <c r="M1424" i="1"/>
  <c r="O917" i="4" s="1"/>
  <c r="L1424" i="1"/>
  <c r="N917" i="4" s="1"/>
  <c r="K1424" i="1"/>
  <c r="O1424" i="1" s="1"/>
  <c r="P1424" i="1" s="1"/>
  <c r="J1424" i="1"/>
  <c r="Q1423" i="1"/>
  <c r="N1423" i="1"/>
  <c r="M1423" i="1"/>
  <c r="O918" i="4" s="1"/>
  <c r="L1423" i="1"/>
  <c r="N918" i="4" s="1"/>
  <c r="K1423" i="1"/>
  <c r="O1423" i="1" s="1"/>
  <c r="P1423" i="1" s="1"/>
  <c r="J1423" i="1"/>
  <c r="Q1422" i="1"/>
  <c r="N1422" i="1"/>
  <c r="M1422" i="1"/>
  <c r="O919" i="4" s="1"/>
  <c r="L1422" i="1"/>
  <c r="N919" i="4" s="1"/>
  <c r="K1422" i="1"/>
  <c r="O1422" i="1" s="1"/>
  <c r="P1422" i="1" s="1"/>
  <c r="J1422" i="1"/>
  <c r="Q1421" i="1"/>
  <c r="N1421" i="1"/>
  <c r="M1421" i="1"/>
  <c r="O920" i="4" s="1"/>
  <c r="L1421" i="1"/>
  <c r="N920" i="4" s="1"/>
  <c r="K1421" i="1"/>
  <c r="O1421" i="1" s="1"/>
  <c r="P1421" i="1" s="1"/>
  <c r="J1421" i="1"/>
  <c r="Q1420" i="1"/>
  <c r="N1420" i="1"/>
  <c r="M1420" i="1"/>
  <c r="O921" i="4" s="1"/>
  <c r="L1420" i="1"/>
  <c r="N921" i="4" s="1"/>
  <c r="K1420" i="1"/>
  <c r="O1420" i="1" s="1"/>
  <c r="P1420" i="1" s="1"/>
  <c r="J1420" i="1"/>
  <c r="Q1419" i="1"/>
  <c r="N1419" i="1"/>
  <c r="M1419" i="1"/>
  <c r="O922" i="4" s="1"/>
  <c r="L1419" i="1"/>
  <c r="N922" i="4" s="1"/>
  <c r="K1419" i="1"/>
  <c r="O1419" i="1" s="1"/>
  <c r="P1419" i="1" s="1"/>
  <c r="J1419" i="1"/>
  <c r="Q1418" i="1"/>
  <c r="N1418" i="1"/>
  <c r="M1418" i="1"/>
  <c r="O923" i="4" s="1"/>
  <c r="L1418" i="1"/>
  <c r="N923" i="4" s="1"/>
  <c r="K1418" i="1"/>
  <c r="O1418" i="1" s="1"/>
  <c r="P1418" i="1" s="1"/>
  <c r="J1418" i="1"/>
  <c r="Q1417" i="1"/>
  <c r="N1417" i="1"/>
  <c r="M1417" i="1"/>
  <c r="O924" i="4" s="1"/>
  <c r="L1417" i="1"/>
  <c r="N924" i="4" s="1"/>
  <c r="K1417" i="1"/>
  <c r="O1417" i="1" s="1"/>
  <c r="P1417" i="1" s="1"/>
  <c r="J1417" i="1"/>
  <c r="Q1416" i="1"/>
  <c r="N1416" i="1"/>
  <c r="M1416" i="1"/>
  <c r="O925" i="4" s="1"/>
  <c r="L1416" i="1"/>
  <c r="N925" i="4" s="1"/>
  <c r="K1416" i="1"/>
  <c r="O1416" i="1" s="1"/>
  <c r="P1416" i="1" s="1"/>
  <c r="J1416" i="1"/>
  <c r="Q1415" i="1"/>
  <c r="N1415" i="1"/>
  <c r="M1415" i="1"/>
  <c r="O926" i="4" s="1"/>
  <c r="L1415" i="1"/>
  <c r="N926" i="4" s="1"/>
  <c r="K1415" i="1"/>
  <c r="O1415" i="1" s="1"/>
  <c r="P1415" i="1" s="1"/>
  <c r="J1415" i="1"/>
  <c r="Q1414" i="1"/>
  <c r="N1414" i="1"/>
  <c r="M1414" i="1"/>
  <c r="O927" i="4" s="1"/>
  <c r="L1414" i="1"/>
  <c r="N927" i="4" s="1"/>
  <c r="K1414" i="1"/>
  <c r="O1414" i="1" s="1"/>
  <c r="P1414" i="1" s="1"/>
  <c r="J1414" i="1"/>
  <c r="Q1413" i="1"/>
  <c r="N1413" i="1"/>
  <c r="M1413" i="1"/>
  <c r="O928" i="4" s="1"/>
  <c r="L1413" i="1"/>
  <c r="N928" i="4" s="1"/>
  <c r="K1413" i="1"/>
  <c r="O1413" i="1" s="1"/>
  <c r="P1413" i="1" s="1"/>
  <c r="J1413" i="1"/>
  <c r="Q1412" i="1"/>
  <c r="N1412" i="1"/>
  <c r="M1412" i="1"/>
  <c r="O929" i="4" s="1"/>
  <c r="L1412" i="1"/>
  <c r="N929" i="4" s="1"/>
  <c r="K1412" i="1"/>
  <c r="O1412" i="1" s="1"/>
  <c r="P1412" i="1" s="1"/>
  <c r="J1412" i="1"/>
  <c r="Q1411" i="1"/>
  <c r="N1411" i="1"/>
  <c r="M1411" i="1"/>
  <c r="O930" i="4" s="1"/>
  <c r="L1411" i="1"/>
  <c r="N930" i="4" s="1"/>
  <c r="K1411" i="1"/>
  <c r="O1411" i="1" s="1"/>
  <c r="P1411" i="1" s="1"/>
  <c r="J1411" i="1"/>
  <c r="Q1410" i="1"/>
  <c r="N1410" i="1"/>
  <c r="M1410" i="1"/>
  <c r="O931" i="4" s="1"/>
  <c r="L1410" i="1"/>
  <c r="N931" i="4" s="1"/>
  <c r="K1410" i="1"/>
  <c r="O1410" i="1" s="1"/>
  <c r="P1410" i="1" s="1"/>
  <c r="J1410" i="1"/>
  <c r="Q1409" i="1"/>
  <c r="N1409" i="1"/>
  <c r="M1409" i="1"/>
  <c r="O932" i="4" s="1"/>
  <c r="L1409" i="1"/>
  <c r="N932" i="4" s="1"/>
  <c r="K1409" i="1"/>
  <c r="O1409" i="1" s="1"/>
  <c r="P1409" i="1" s="1"/>
  <c r="J1409" i="1"/>
  <c r="Q1408" i="1"/>
  <c r="N1408" i="1"/>
  <c r="M1408" i="1"/>
  <c r="O933" i="4" s="1"/>
  <c r="L1408" i="1"/>
  <c r="N933" i="4" s="1"/>
  <c r="K1408" i="1"/>
  <c r="O1408" i="1" s="1"/>
  <c r="P1408" i="1" s="1"/>
  <c r="J1408" i="1"/>
  <c r="Q1407" i="1"/>
  <c r="N1407" i="1"/>
  <c r="M1407" i="1"/>
  <c r="O934" i="4" s="1"/>
  <c r="L1407" i="1"/>
  <c r="N934" i="4" s="1"/>
  <c r="K1407" i="1"/>
  <c r="O1407" i="1" s="1"/>
  <c r="P1407" i="1" s="1"/>
  <c r="J1407" i="1"/>
  <c r="Q1406" i="1"/>
  <c r="N1406" i="1"/>
  <c r="M1406" i="1"/>
  <c r="O935" i="4" s="1"/>
  <c r="L1406" i="1"/>
  <c r="N935" i="4" s="1"/>
  <c r="K1406" i="1"/>
  <c r="O1406" i="1" s="1"/>
  <c r="P1406" i="1" s="1"/>
  <c r="J1406" i="1"/>
  <c r="Q1405" i="1"/>
  <c r="N1405" i="1"/>
  <c r="M1405" i="1"/>
  <c r="O936" i="4" s="1"/>
  <c r="L1405" i="1"/>
  <c r="N936" i="4" s="1"/>
  <c r="K1405" i="1"/>
  <c r="O1405" i="1" s="1"/>
  <c r="P1405" i="1" s="1"/>
  <c r="J1405" i="1"/>
  <c r="Q1404" i="1"/>
  <c r="N1404" i="1"/>
  <c r="M1404" i="1"/>
  <c r="O937" i="4" s="1"/>
  <c r="L1404" i="1"/>
  <c r="N937" i="4" s="1"/>
  <c r="K1404" i="1"/>
  <c r="O1404" i="1" s="1"/>
  <c r="P1404" i="1" s="1"/>
  <c r="J1404" i="1"/>
  <c r="Q1403" i="1"/>
  <c r="N1403" i="1"/>
  <c r="M1403" i="1"/>
  <c r="O938" i="4" s="1"/>
  <c r="L1403" i="1"/>
  <c r="N938" i="4" s="1"/>
  <c r="K1403" i="1"/>
  <c r="O1403" i="1" s="1"/>
  <c r="P1403" i="1" s="1"/>
  <c r="J1403" i="1"/>
  <c r="Q1402" i="1"/>
  <c r="N1402" i="1"/>
  <c r="M1402" i="1"/>
  <c r="O939" i="4" s="1"/>
  <c r="L1402" i="1"/>
  <c r="N939" i="4" s="1"/>
  <c r="K1402" i="1"/>
  <c r="O1402" i="1" s="1"/>
  <c r="P1402" i="1" s="1"/>
  <c r="J1402" i="1"/>
  <c r="Q1401" i="1"/>
  <c r="N1401" i="1"/>
  <c r="M1401" i="1"/>
  <c r="O940" i="4" s="1"/>
  <c r="L1401" i="1"/>
  <c r="N940" i="4" s="1"/>
  <c r="K1401" i="1"/>
  <c r="O1401" i="1" s="1"/>
  <c r="P1401" i="1" s="1"/>
  <c r="J1401" i="1"/>
  <c r="Q1400" i="1"/>
  <c r="N1400" i="1"/>
  <c r="M1400" i="1"/>
  <c r="O941" i="4" s="1"/>
  <c r="L1400" i="1"/>
  <c r="N941" i="4" s="1"/>
  <c r="K1400" i="1"/>
  <c r="O1400" i="1" s="1"/>
  <c r="P1400" i="1" s="1"/>
  <c r="J1400" i="1"/>
  <c r="Q1399" i="1"/>
  <c r="N1399" i="1"/>
  <c r="M1399" i="1"/>
  <c r="O942" i="4" s="1"/>
  <c r="L1399" i="1"/>
  <c r="N942" i="4" s="1"/>
  <c r="K1399" i="1"/>
  <c r="O1399" i="1" s="1"/>
  <c r="P1399" i="1" s="1"/>
  <c r="J1399" i="1"/>
  <c r="Q1398" i="1"/>
  <c r="N1398" i="1"/>
  <c r="M1398" i="1"/>
  <c r="O943" i="4" s="1"/>
  <c r="L1398" i="1"/>
  <c r="N943" i="4" s="1"/>
  <c r="K1398" i="1"/>
  <c r="O1398" i="1" s="1"/>
  <c r="P1398" i="1" s="1"/>
  <c r="J1398" i="1"/>
  <c r="Q1397" i="1"/>
  <c r="N1397" i="1"/>
  <c r="M1397" i="1"/>
  <c r="O944" i="4" s="1"/>
  <c r="L1397" i="1"/>
  <c r="N944" i="4" s="1"/>
  <c r="K1397" i="1"/>
  <c r="O1397" i="1" s="1"/>
  <c r="P1397" i="1" s="1"/>
  <c r="J1397" i="1"/>
  <c r="Q1396" i="1"/>
  <c r="N1396" i="1"/>
  <c r="M1396" i="1"/>
  <c r="O945" i="4" s="1"/>
  <c r="L1396" i="1"/>
  <c r="N945" i="4" s="1"/>
  <c r="K1396" i="1"/>
  <c r="O1396" i="1" s="1"/>
  <c r="P1396" i="1" s="1"/>
  <c r="J1396" i="1"/>
  <c r="Q1395" i="1"/>
  <c r="N1395" i="1"/>
  <c r="M1395" i="1"/>
  <c r="O946" i="4" s="1"/>
  <c r="L1395" i="1"/>
  <c r="N946" i="4" s="1"/>
  <c r="K1395" i="1"/>
  <c r="O1395" i="1" s="1"/>
  <c r="P1395" i="1" s="1"/>
  <c r="J1395" i="1"/>
  <c r="Q1394" i="1"/>
  <c r="N1394" i="1"/>
  <c r="M1394" i="1"/>
  <c r="O947" i="4" s="1"/>
  <c r="L1394" i="1"/>
  <c r="N947" i="4" s="1"/>
  <c r="K1394" i="1"/>
  <c r="O1394" i="1" s="1"/>
  <c r="P1394" i="1" s="1"/>
  <c r="J1394" i="1"/>
  <c r="Q1393" i="1"/>
  <c r="N1393" i="1"/>
  <c r="M1393" i="1"/>
  <c r="O948" i="4" s="1"/>
  <c r="L1393" i="1"/>
  <c r="N948" i="4" s="1"/>
  <c r="K1393" i="1"/>
  <c r="O1393" i="1" s="1"/>
  <c r="P1393" i="1" s="1"/>
  <c r="J1393" i="1"/>
  <c r="Q1392" i="1"/>
  <c r="N1392" i="1"/>
  <c r="M1392" i="1"/>
  <c r="O949" i="4" s="1"/>
  <c r="L1392" i="1"/>
  <c r="N949" i="4" s="1"/>
  <c r="K1392" i="1"/>
  <c r="O1392" i="1" s="1"/>
  <c r="P1392" i="1" s="1"/>
  <c r="J1392" i="1"/>
  <c r="Q1391" i="1"/>
  <c r="N1391" i="1"/>
  <c r="M1391" i="1"/>
  <c r="O950" i="4" s="1"/>
  <c r="L1391" i="1"/>
  <c r="N950" i="4" s="1"/>
  <c r="K1391" i="1"/>
  <c r="O1391" i="1" s="1"/>
  <c r="P1391" i="1" s="1"/>
  <c r="J1391" i="1"/>
  <c r="Q1390" i="1"/>
  <c r="N1390" i="1"/>
  <c r="M1390" i="1"/>
  <c r="O951" i="4" s="1"/>
  <c r="L1390" i="1"/>
  <c r="N951" i="4" s="1"/>
  <c r="K1390" i="1"/>
  <c r="O1390" i="1" s="1"/>
  <c r="P1390" i="1" s="1"/>
  <c r="J1390" i="1"/>
  <c r="Q1389" i="1"/>
  <c r="N1389" i="1"/>
  <c r="M1389" i="1"/>
  <c r="O952" i="4" s="1"/>
  <c r="L1389" i="1"/>
  <c r="N952" i="4" s="1"/>
  <c r="K1389" i="1"/>
  <c r="O1389" i="1" s="1"/>
  <c r="P1389" i="1" s="1"/>
  <c r="J1389" i="1"/>
  <c r="Q1388" i="1"/>
  <c r="N1388" i="1"/>
  <c r="M1388" i="1"/>
  <c r="O953" i="4" s="1"/>
  <c r="L1388" i="1"/>
  <c r="N953" i="4" s="1"/>
  <c r="K1388" i="1"/>
  <c r="O1388" i="1" s="1"/>
  <c r="P1388" i="1" s="1"/>
  <c r="J1388" i="1"/>
  <c r="Q1387" i="1"/>
  <c r="N1387" i="1"/>
  <c r="M1387" i="1"/>
  <c r="O954" i="4" s="1"/>
  <c r="L1387" i="1"/>
  <c r="N954" i="4" s="1"/>
  <c r="K1387" i="1"/>
  <c r="O1387" i="1" s="1"/>
  <c r="P1387" i="1" s="1"/>
  <c r="J1387" i="1"/>
  <c r="Q1386" i="1"/>
  <c r="N1386" i="1"/>
  <c r="M1386" i="1"/>
  <c r="O955" i="4" s="1"/>
  <c r="L1386" i="1"/>
  <c r="N955" i="4" s="1"/>
  <c r="K1386" i="1"/>
  <c r="O1386" i="1" s="1"/>
  <c r="P1386" i="1" s="1"/>
  <c r="J1386" i="1"/>
  <c r="Q1385" i="1"/>
  <c r="N1385" i="1"/>
  <c r="M1385" i="1"/>
  <c r="O956" i="4" s="1"/>
  <c r="L1385" i="1"/>
  <c r="N956" i="4" s="1"/>
  <c r="K1385" i="1"/>
  <c r="O1385" i="1" s="1"/>
  <c r="P1385" i="1" s="1"/>
  <c r="J1385" i="1"/>
  <c r="Q1384" i="1"/>
  <c r="N1384" i="1"/>
  <c r="M1384" i="1"/>
  <c r="O957" i="4" s="1"/>
  <c r="L1384" i="1"/>
  <c r="N957" i="4" s="1"/>
  <c r="K1384" i="1"/>
  <c r="O1384" i="1" s="1"/>
  <c r="P1384" i="1" s="1"/>
  <c r="J1384" i="1"/>
  <c r="Q1383" i="1"/>
  <c r="N1383" i="1"/>
  <c r="M1383" i="1"/>
  <c r="O958" i="4" s="1"/>
  <c r="L1383" i="1"/>
  <c r="N958" i="4" s="1"/>
  <c r="K1383" i="1"/>
  <c r="O1383" i="1" s="1"/>
  <c r="P1383" i="1" s="1"/>
  <c r="J1383" i="1"/>
  <c r="Q1382" i="1"/>
  <c r="N1382" i="1"/>
  <c r="M1382" i="1"/>
  <c r="O959" i="4" s="1"/>
  <c r="L1382" i="1"/>
  <c r="N959" i="4" s="1"/>
  <c r="K1382" i="1"/>
  <c r="O1382" i="1" s="1"/>
  <c r="P1382" i="1" s="1"/>
  <c r="J1382" i="1"/>
  <c r="Q1381" i="1"/>
  <c r="N1381" i="1"/>
  <c r="M1381" i="1"/>
  <c r="O960" i="4" s="1"/>
  <c r="L1381" i="1"/>
  <c r="N960" i="4" s="1"/>
  <c r="K1381" i="1"/>
  <c r="O1381" i="1" s="1"/>
  <c r="P1381" i="1" s="1"/>
  <c r="J1381" i="1"/>
  <c r="Q1380" i="1"/>
  <c r="N1380" i="1"/>
  <c r="M1380" i="1"/>
  <c r="O961" i="4" s="1"/>
  <c r="L1380" i="1"/>
  <c r="N961" i="4" s="1"/>
  <c r="K1380" i="1"/>
  <c r="O1380" i="1" s="1"/>
  <c r="P1380" i="1" s="1"/>
  <c r="J1380" i="1"/>
  <c r="Q1379" i="1"/>
  <c r="N1379" i="1"/>
  <c r="M1379" i="1"/>
  <c r="O962" i="4" s="1"/>
  <c r="L1379" i="1"/>
  <c r="N962" i="4" s="1"/>
  <c r="K1379" i="1"/>
  <c r="O1379" i="1" s="1"/>
  <c r="P1379" i="1" s="1"/>
  <c r="J1379" i="1"/>
  <c r="Q1378" i="1"/>
  <c r="N1378" i="1"/>
  <c r="M1378" i="1"/>
  <c r="O963" i="4" s="1"/>
  <c r="L1378" i="1"/>
  <c r="N963" i="4" s="1"/>
  <c r="K1378" i="1"/>
  <c r="O1378" i="1" s="1"/>
  <c r="P1378" i="1" s="1"/>
  <c r="J1378" i="1"/>
  <c r="Q1377" i="1"/>
  <c r="N1377" i="1"/>
  <c r="M1377" i="1"/>
  <c r="O964" i="4" s="1"/>
  <c r="L1377" i="1"/>
  <c r="N964" i="4" s="1"/>
  <c r="K1377" i="1"/>
  <c r="O1377" i="1" s="1"/>
  <c r="P1377" i="1" s="1"/>
  <c r="J1377" i="1"/>
  <c r="Q1376" i="1"/>
  <c r="N1376" i="1"/>
  <c r="M1376" i="1"/>
  <c r="O965" i="4" s="1"/>
  <c r="L1376" i="1"/>
  <c r="N965" i="4" s="1"/>
  <c r="K1376" i="1"/>
  <c r="O1376" i="1" s="1"/>
  <c r="P1376" i="1" s="1"/>
  <c r="J1376" i="1"/>
  <c r="Q1375" i="1"/>
  <c r="N1375" i="1"/>
  <c r="M1375" i="1"/>
  <c r="O966" i="4" s="1"/>
  <c r="L1375" i="1"/>
  <c r="N966" i="4" s="1"/>
  <c r="K1375" i="1"/>
  <c r="O1375" i="1" s="1"/>
  <c r="P1375" i="1" s="1"/>
  <c r="J1375" i="1"/>
  <c r="Q1374" i="1"/>
  <c r="N1374" i="1"/>
  <c r="M1374" i="1"/>
  <c r="O967" i="4" s="1"/>
  <c r="L1374" i="1"/>
  <c r="N967" i="4" s="1"/>
  <c r="K1374" i="1"/>
  <c r="O1374" i="1" s="1"/>
  <c r="P1374" i="1" s="1"/>
  <c r="J1374" i="1"/>
  <c r="Q1373" i="1"/>
  <c r="N1373" i="1"/>
  <c r="M1373" i="1"/>
  <c r="O968" i="4" s="1"/>
  <c r="L1373" i="1"/>
  <c r="N968" i="4" s="1"/>
  <c r="K1373" i="1"/>
  <c r="O1373" i="1" s="1"/>
  <c r="P1373" i="1" s="1"/>
  <c r="J1373" i="1"/>
  <c r="Q1372" i="1"/>
  <c r="N1372" i="1"/>
  <c r="M1372" i="1"/>
  <c r="O969" i="4" s="1"/>
  <c r="L1372" i="1"/>
  <c r="N969" i="4" s="1"/>
  <c r="K1372" i="1"/>
  <c r="O1372" i="1" s="1"/>
  <c r="P1372" i="1" s="1"/>
  <c r="J1372" i="1"/>
  <c r="Q1371" i="1"/>
  <c r="N1371" i="1"/>
  <c r="M1371" i="1"/>
  <c r="O970" i="4" s="1"/>
  <c r="L1371" i="1"/>
  <c r="N970" i="4" s="1"/>
  <c r="K1371" i="1"/>
  <c r="O1371" i="1" s="1"/>
  <c r="P1371" i="1" s="1"/>
  <c r="J1371" i="1"/>
  <c r="Q1370" i="1"/>
  <c r="N1370" i="1"/>
  <c r="M1370" i="1"/>
  <c r="O971" i="4" s="1"/>
  <c r="L1370" i="1"/>
  <c r="N971" i="4" s="1"/>
  <c r="K1370" i="1"/>
  <c r="O1370" i="1" s="1"/>
  <c r="P1370" i="1" s="1"/>
  <c r="J1370" i="1"/>
  <c r="Q1369" i="1"/>
  <c r="N1369" i="1"/>
  <c r="M1369" i="1"/>
  <c r="O972" i="4" s="1"/>
  <c r="L1369" i="1"/>
  <c r="N972" i="4" s="1"/>
  <c r="K1369" i="1"/>
  <c r="O1369" i="1" s="1"/>
  <c r="P1369" i="1" s="1"/>
  <c r="J1369" i="1"/>
  <c r="Q1368" i="1"/>
  <c r="N1368" i="1"/>
  <c r="M1368" i="1"/>
  <c r="O973" i="4" s="1"/>
  <c r="L1368" i="1"/>
  <c r="N973" i="4" s="1"/>
  <c r="K1368" i="1"/>
  <c r="O1368" i="1" s="1"/>
  <c r="P1368" i="1" s="1"/>
  <c r="J1368" i="1"/>
  <c r="Q1367" i="1"/>
  <c r="N1367" i="1"/>
  <c r="M1367" i="1"/>
  <c r="O974" i="4" s="1"/>
  <c r="L1367" i="1"/>
  <c r="N974" i="4" s="1"/>
  <c r="K1367" i="1"/>
  <c r="O1367" i="1" s="1"/>
  <c r="P1367" i="1" s="1"/>
  <c r="J1367" i="1"/>
  <c r="Q1366" i="1"/>
  <c r="N1366" i="1"/>
  <c r="M1366" i="1"/>
  <c r="O975" i="4" s="1"/>
  <c r="L1366" i="1"/>
  <c r="N975" i="4" s="1"/>
  <c r="K1366" i="1"/>
  <c r="O1366" i="1" s="1"/>
  <c r="P1366" i="1" s="1"/>
  <c r="J1366" i="1"/>
  <c r="Q1365" i="1"/>
  <c r="N1365" i="1"/>
  <c r="M1365" i="1"/>
  <c r="O976" i="4" s="1"/>
  <c r="L1365" i="1"/>
  <c r="N976" i="4" s="1"/>
  <c r="K1365" i="1"/>
  <c r="O1365" i="1" s="1"/>
  <c r="P1365" i="1" s="1"/>
  <c r="J1365" i="1"/>
  <c r="Q1364" i="1"/>
  <c r="N1364" i="1"/>
  <c r="M1364" i="1"/>
  <c r="O977" i="4" s="1"/>
  <c r="L1364" i="1"/>
  <c r="N977" i="4" s="1"/>
  <c r="K1364" i="1"/>
  <c r="O1364" i="1" s="1"/>
  <c r="P1364" i="1" s="1"/>
  <c r="J1364" i="1"/>
  <c r="Q1363" i="1"/>
  <c r="N1363" i="1"/>
  <c r="M1363" i="1"/>
  <c r="O978" i="4" s="1"/>
  <c r="L1363" i="1"/>
  <c r="N978" i="4" s="1"/>
  <c r="K1363" i="1"/>
  <c r="O1363" i="1" s="1"/>
  <c r="P1363" i="1" s="1"/>
  <c r="J1363" i="1"/>
  <c r="Q1362" i="1"/>
  <c r="N1362" i="1"/>
  <c r="M1362" i="1"/>
  <c r="O979" i="4" s="1"/>
  <c r="L1362" i="1"/>
  <c r="N979" i="4" s="1"/>
  <c r="K1362" i="1"/>
  <c r="O1362" i="1" s="1"/>
  <c r="P1362" i="1" s="1"/>
  <c r="J1362" i="1"/>
  <c r="Q1361" i="1"/>
  <c r="N1361" i="1"/>
  <c r="M1361" i="1"/>
  <c r="O980" i="4" s="1"/>
  <c r="L1361" i="1"/>
  <c r="N980" i="4" s="1"/>
  <c r="K1361" i="1"/>
  <c r="O1361" i="1" s="1"/>
  <c r="P1361" i="1" s="1"/>
  <c r="J1361" i="1"/>
  <c r="Q1360" i="1"/>
  <c r="N1360" i="1"/>
  <c r="M1360" i="1"/>
  <c r="O981" i="4" s="1"/>
  <c r="L1360" i="1"/>
  <c r="N981" i="4" s="1"/>
  <c r="K1360" i="1"/>
  <c r="O1360" i="1" s="1"/>
  <c r="P1360" i="1" s="1"/>
  <c r="J1360" i="1"/>
  <c r="Q1359" i="1"/>
  <c r="N1359" i="1"/>
  <c r="M1359" i="1"/>
  <c r="O982" i="4" s="1"/>
  <c r="L1359" i="1"/>
  <c r="N982" i="4" s="1"/>
  <c r="K1359" i="1"/>
  <c r="O1359" i="1" s="1"/>
  <c r="P1359" i="1" s="1"/>
  <c r="J1359" i="1"/>
  <c r="Q1358" i="1"/>
  <c r="N1358" i="1"/>
  <c r="M1358" i="1"/>
  <c r="O983" i="4" s="1"/>
  <c r="L1358" i="1"/>
  <c r="N983" i="4" s="1"/>
  <c r="K1358" i="1"/>
  <c r="O1358" i="1" s="1"/>
  <c r="P1358" i="1" s="1"/>
  <c r="J1358" i="1"/>
  <c r="Q1357" i="1"/>
  <c r="N1357" i="1"/>
  <c r="M1357" i="1"/>
  <c r="O984" i="4" s="1"/>
  <c r="L1357" i="1"/>
  <c r="N984" i="4" s="1"/>
  <c r="K1357" i="1"/>
  <c r="O1357" i="1" s="1"/>
  <c r="P1357" i="1" s="1"/>
  <c r="J1357" i="1"/>
  <c r="Q1356" i="1"/>
  <c r="N1356" i="1"/>
  <c r="M1356" i="1"/>
  <c r="O985" i="4" s="1"/>
  <c r="L1356" i="1"/>
  <c r="N985" i="4" s="1"/>
  <c r="K1356" i="1"/>
  <c r="O1356" i="1" s="1"/>
  <c r="P1356" i="1" s="1"/>
  <c r="J1356" i="1"/>
  <c r="Q1355" i="1"/>
  <c r="N1355" i="1"/>
  <c r="M1355" i="1"/>
  <c r="O986" i="4" s="1"/>
  <c r="L1355" i="1"/>
  <c r="N986" i="4" s="1"/>
  <c r="K1355" i="1"/>
  <c r="O1355" i="1" s="1"/>
  <c r="P1355" i="1" s="1"/>
  <c r="J1355" i="1"/>
  <c r="Q1354" i="1"/>
  <c r="N1354" i="1"/>
  <c r="M1354" i="1"/>
  <c r="O987" i="4" s="1"/>
  <c r="L1354" i="1"/>
  <c r="N987" i="4" s="1"/>
  <c r="K1354" i="1"/>
  <c r="O1354" i="1" s="1"/>
  <c r="P1354" i="1" s="1"/>
  <c r="J1354" i="1"/>
  <c r="Q1353" i="1"/>
  <c r="N1353" i="1"/>
  <c r="M1353" i="1"/>
  <c r="O988" i="4" s="1"/>
  <c r="L1353" i="1"/>
  <c r="N988" i="4" s="1"/>
  <c r="K1353" i="1"/>
  <c r="O1353" i="1" s="1"/>
  <c r="P1353" i="1" s="1"/>
  <c r="J1353" i="1"/>
  <c r="Q1352" i="1"/>
  <c r="N1352" i="1"/>
  <c r="M1352" i="1"/>
  <c r="O989" i="4" s="1"/>
  <c r="L1352" i="1"/>
  <c r="N989" i="4" s="1"/>
  <c r="K1352" i="1"/>
  <c r="O1352" i="1" s="1"/>
  <c r="P1352" i="1" s="1"/>
  <c r="J1352" i="1"/>
  <c r="Q1351" i="1"/>
  <c r="N1351" i="1"/>
  <c r="M1351" i="1"/>
  <c r="O990" i="4" s="1"/>
  <c r="L1351" i="1"/>
  <c r="N990" i="4" s="1"/>
  <c r="K1351" i="1"/>
  <c r="O1351" i="1" s="1"/>
  <c r="P1351" i="1" s="1"/>
  <c r="J1351" i="1"/>
  <c r="Q1350" i="1"/>
  <c r="N1350" i="1"/>
  <c r="M1350" i="1"/>
  <c r="O991" i="4" s="1"/>
  <c r="L1350" i="1"/>
  <c r="N991" i="4" s="1"/>
  <c r="K1350" i="1"/>
  <c r="O1350" i="1" s="1"/>
  <c r="P1350" i="1" s="1"/>
  <c r="J1350" i="1"/>
  <c r="Q1349" i="1"/>
  <c r="N1349" i="1"/>
  <c r="M1349" i="1"/>
  <c r="O992" i="4" s="1"/>
  <c r="L1349" i="1"/>
  <c r="N992" i="4" s="1"/>
  <c r="K1349" i="1"/>
  <c r="O1349" i="1" s="1"/>
  <c r="P1349" i="1" s="1"/>
  <c r="J1349" i="1"/>
  <c r="Q1348" i="1"/>
  <c r="N1348" i="1"/>
  <c r="M1348" i="1"/>
  <c r="O993" i="4" s="1"/>
  <c r="L1348" i="1"/>
  <c r="N993" i="4" s="1"/>
  <c r="K1348" i="1"/>
  <c r="O1348" i="1" s="1"/>
  <c r="P1348" i="1" s="1"/>
  <c r="J1348" i="1"/>
  <c r="Q1347" i="1"/>
  <c r="N1347" i="1"/>
  <c r="M1347" i="1"/>
  <c r="O994" i="4" s="1"/>
  <c r="L1347" i="1"/>
  <c r="N994" i="4" s="1"/>
  <c r="K1347" i="1"/>
  <c r="O1347" i="1" s="1"/>
  <c r="P1347" i="1" s="1"/>
  <c r="J1347" i="1"/>
  <c r="Q1346" i="1"/>
  <c r="N1346" i="1"/>
  <c r="M1346" i="1"/>
  <c r="O995" i="4" s="1"/>
  <c r="L1346" i="1"/>
  <c r="N995" i="4" s="1"/>
  <c r="K1346" i="1"/>
  <c r="O1346" i="1" s="1"/>
  <c r="P1346" i="1" s="1"/>
  <c r="J1346" i="1"/>
  <c r="Q1345" i="1"/>
  <c r="N1345" i="1"/>
  <c r="M1345" i="1"/>
  <c r="O996" i="4" s="1"/>
  <c r="L1345" i="1"/>
  <c r="N996" i="4" s="1"/>
  <c r="K1345" i="1"/>
  <c r="O1345" i="1" s="1"/>
  <c r="P1345" i="1" s="1"/>
  <c r="J1345" i="1"/>
  <c r="Q1344" i="1"/>
  <c r="N1344" i="1"/>
  <c r="M1344" i="1"/>
  <c r="O997" i="4" s="1"/>
  <c r="L1344" i="1"/>
  <c r="N997" i="4" s="1"/>
  <c r="K1344" i="1"/>
  <c r="O1344" i="1" s="1"/>
  <c r="P1344" i="1" s="1"/>
  <c r="J1344" i="1"/>
  <c r="Q1343" i="1"/>
  <c r="N1343" i="1"/>
  <c r="M1343" i="1"/>
  <c r="O998" i="4" s="1"/>
  <c r="L1343" i="1"/>
  <c r="N998" i="4" s="1"/>
  <c r="K1343" i="1"/>
  <c r="O1343" i="1" s="1"/>
  <c r="P1343" i="1" s="1"/>
  <c r="J1343" i="1"/>
  <c r="Q1342" i="1"/>
  <c r="N1342" i="1"/>
  <c r="M1342" i="1"/>
  <c r="O999" i="4" s="1"/>
  <c r="L1342" i="1"/>
  <c r="N999" i="4" s="1"/>
  <c r="K1342" i="1"/>
  <c r="O1342" i="1" s="1"/>
  <c r="P1342" i="1" s="1"/>
  <c r="J1342" i="1"/>
  <c r="Q1341" i="1"/>
  <c r="N1341" i="1"/>
  <c r="M1341" i="1"/>
  <c r="O1000" i="4" s="1"/>
  <c r="L1341" i="1"/>
  <c r="N1000" i="4" s="1"/>
  <c r="K1341" i="1"/>
  <c r="O1341" i="1" s="1"/>
  <c r="P1341" i="1" s="1"/>
  <c r="J1341" i="1"/>
  <c r="Q1340" i="1"/>
  <c r="N1340" i="1"/>
  <c r="M1340" i="1"/>
  <c r="O1001" i="4" s="1"/>
  <c r="L1340" i="1"/>
  <c r="N1001" i="4" s="1"/>
  <c r="K1340" i="1"/>
  <c r="O1340" i="1" s="1"/>
  <c r="P1340" i="1" s="1"/>
  <c r="J1340" i="1"/>
  <c r="Q1339" i="1"/>
  <c r="N1339" i="1"/>
  <c r="M1339" i="1"/>
  <c r="O1002" i="4" s="1"/>
  <c r="L1339" i="1"/>
  <c r="N1002" i="4" s="1"/>
  <c r="K1339" i="1"/>
  <c r="O1339" i="1" s="1"/>
  <c r="P1339" i="1" s="1"/>
  <c r="J1339" i="1"/>
  <c r="Q1338" i="1"/>
  <c r="N1338" i="1"/>
  <c r="M1338" i="1"/>
  <c r="O1003" i="4" s="1"/>
  <c r="L1338" i="1"/>
  <c r="N1003" i="4" s="1"/>
  <c r="K1338" i="1"/>
  <c r="O1338" i="1" s="1"/>
  <c r="P1338" i="1" s="1"/>
  <c r="J1338" i="1"/>
  <c r="Q1337" i="1"/>
  <c r="N1337" i="1"/>
  <c r="M1337" i="1"/>
  <c r="O1004" i="4" s="1"/>
  <c r="L1337" i="1"/>
  <c r="N1004" i="4" s="1"/>
  <c r="K1337" i="1"/>
  <c r="O1337" i="1" s="1"/>
  <c r="P1337" i="1" s="1"/>
  <c r="J1337" i="1"/>
  <c r="Q1336" i="1"/>
  <c r="N1336" i="1"/>
  <c r="M1336" i="1"/>
  <c r="O1005" i="4" s="1"/>
  <c r="L1336" i="1"/>
  <c r="N1005" i="4" s="1"/>
  <c r="K1336" i="1"/>
  <c r="O1336" i="1" s="1"/>
  <c r="P1336" i="1" s="1"/>
  <c r="J1336" i="1"/>
  <c r="Q1335" i="1"/>
  <c r="N1335" i="1"/>
  <c r="M1335" i="1"/>
  <c r="O1006" i="4" s="1"/>
  <c r="L1335" i="1"/>
  <c r="N1006" i="4" s="1"/>
  <c r="K1335" i="1"/>
  <c r="O1335" i="1" s="1"/>
  <c r="P1335" i="1" s="1"/>
  <c r="J1335" i="1"/>
  <c r="Q1334" i="1"/>
  <c r="N1334" i="1"/>
  <c r="M1334" i="1"/>
  <c r="O1007" i="4" s="1"/>
  <c r="L1334" i="1"/>
  <c r="N1007" i="4" s="1"/>
  <c r="K1334" i="1"/>
  <c r="O1334" i="1" s="1"/>
  <c r="P1334" i="1" s="1"/>
  <c r="J1334" i="1"/>
  <c r="Q1333" i="1"/>
  <c r="N1333" i="1"/>
  <c r="M1333" i="1"/>
  <c r="O1008" i="4" s="1"/>
  <c r="L1333" i="1"/>
  <c r="N1008" i="4" s="1"/>
  <c r="K1333" i="1"/>
  <c r="O1333" i="1" s="1"/>
  <c r="P1333" i="1" s="1"/>
  <c r="J1333" i="1"/>
  <c r="Q1332" i="1"/>
  <c r="N1332" i="1"/>
  <c r="M1332" i="1"/>
  <c r="O1009" i="4" s="1"/>
  <c r="L1332" i="1"/>
  <c r="N1009" i="4" s="1"/>
  <c r="K1332" i="1"/>
  <c r="O1332" i="1" s="1"/>
  <c r="P1332" i="1" s="1"/>
  <c r="J1332" i="1"/>
  <c r="Q1331" i="1"/>
  <c r="N1331" i="1"/>
  <c r="M1331" i="1"/>
  <c r="O1010" i="4" s="1"/>
  <c r="L1331" i="1"/>
  <c r="N1010" i="4" s="1"/>
  <c r="K1331" i="1"/>
  <c r="O1331" i="1" s="1"/>
  <c r="P1331" i="1" s="1"/>
  <c r="J1331" i="1"/>
  <c r="Q1330" i="1"/>
  <c r="N1330" i="1"/>
  <c r="M1330" i="1"/>
  <c r="O1011" i="4" s="1"/>
  <c r="L1330" i="1"/>
  <c r="N1011" i="4" s="1"/>
  <c r="K1330" i="1"/>
  <c r="O1330" i="1" s="1"/>
  <c r="P1330" i="1" s="1"/>
  <c r="J1330" i="1"/>
  <c r="Q1329" i="1"/>
  <c r="N1329" i="1"/>
  <c r="M1329" i="1"/>
  <c r="O1012" i="4" s="1"/>
  <c r="L1329" i="1"/>
  <c r="N1012" i="4" s="1"/>
  <c r="K1329" i="1"/>
  <c r="O1329" i="1" s="1"/>
  <c r="P1329" i="1" s="1"/>
  <c r="J1329" i="1"/>
  <c r="Q1328" i="1"/>
  <c r="N1328" i="1"/>
  <c r="M1328" i="1"/>
  <c r="O1013" i="4" s="1"/>
  <c r="L1328" i="1"/>
  <c r="N1013" i="4" s="1"/>
  <c r="K1328" i="1"/>
  <c r="O1328" i="1" s="1"/>
  <c r="P1328" i="1" s="1"/>
  <c r="J1328" i="1"/>
  <c r="Q1327" i="1"/>
  <c r="N1327" i="1"/>
  <c r="M1327" i="1"/>
  <c r="O1014" i="4" s="1"/>
  <c r="L1327" i="1"/>
  <c r="N1014" i="4" s="1"/>
  <c r="K1327" i="1"/>
  <c r="O1327" i="1" s="1"/>
  <c r="P1327" i="1" s="1"/>
  <c r="J1327" i="1"/>
  <c r="Q1326" i="1"/>
  <c r="N1326" i="1"/>
  <c r="M1326" i="1"/>
  <c r="O1015" i="4" s="1"/>
  <c r="L1326" i="1"/>
  <c r="N1015" i="4" s="1"/>
  <c r="K1326" i="1"/>
  <c r="O1326" i="1" s="1"/>
  <c r="P1326" i="1" s="1"/>
  <c r="J1326" i="1"/>
  <c r="Q1325" i="1"/>
  <c r="N1325" i="1"/>
  <c r="M1325" i="1"/>
  <c r="O1016" i="4" s="1"/>
  <c r="L1325" i="1"/>
  <c r="N1016" i="4" s="1"/>
  <c r="K1325" i="1"/>
  <c r="O1325" i="1" s="1"/>
  <c r="P1325" i="1" s="1"/>
  <c r="J1325" i="1"/>
  <c r="Q1324" i="1"/>
  <c r="N1324" i="1"/>
  <c r="M1324" i="1"/>
  <c r="O1017" i="4" s="1"/>
  <c r="L1324" i="1"/>
  <c r="N1017" i="4" s="1"/>
  <c r="K1324" i="1"/>
  <c r="O1324" i="1" s="1"/>
  <c r="P1324" i="1" s="1"/>
  <c r="J1324" i="1"/>
  <c r="Q1323" i="1"/>
  <c r="N1323" i="1"/>
  <c r="M1323" i="1"/>
  <c r="O1018" i="4" s="1"/>
  <c r="L1323" i="1"/>
  <c r="N1018" i="4" s="1"/>
  <c r="K1323" i="1"/>
  <c r="O1323" i="1" s="1"/>
  <c r="P1323" i="1" s="1"/>
  <c r="J1323" i="1"/>
  <c r="Q1322" i="1"/>
  <c r="N1322" i="1"/>
  <c r="M1322" i="1"/>
  <c r="O1019" i="4" s="1"/>
  <c r="L1322" i="1"/>
  <c r="N1019" i="4" s="1"/>
  <c r="K1322" i="1"/>
  <c r="O1322" i="1" s="1"/>
  <c r="P1322" i="1" s="1"/>
  <c r="J1322" i="1"/>
  <c r="Q1321" i="1"/>
  <c r="N1321" i="1"/>
  <c r="M1321" i="1"/>
  <c r="O1020" i="4" s="1"/>
  <c r="L1321" i="1"/>
  <c r="N1020" i="4" s="1"/>
  <c r="K1321" i="1"/>
  <c r="O1321" i="1" s="1"/>
  <c r="P1321" i="1" s="1"/>
  <c r="J1321" i="1"/>
  <c r="Q1320" i="1"/>
  <c r="N1320" i="1"/>
  <c r="M1320" i="1"/>
  <c r="O1021" i="4" s="1"/>
  <c r="L1320" i="1"/>
  <c r="N1021" i="4" s="1"/>
  <c r="K1320" i="1"/>
  <c r="O1320" i="1" s="1"/>
  <c r="P1320" i="1" s="1"/>
  <c r="J1320" i="1"/>
  <c r="Q1319" i="1"/>
  <c r="N1319" i="1"/>
  <c r="M1319" i="1"/>
  <c r="O1022" i="4" s="1"/>
  <c r="L1319" i="1"/>
  <c r="N1022" i="4" s="1"/>
  <c r="K1319" i="1"/>
  <c r="O1319" i="1" s="1"/>
  <c r="P1319" i="1" s="1"/>
  <c r="J1319" i="1"/>
  <c r="Q1318" i="1"/>
  <c r="N1318" i="1"/>
  <c r="M1318" i="1"/>
  <c r="O1023" i="4" s="1"/>
  <c r="L1318" i="1"/>
  <c r="N1023" i="4" s="1"/>
  <c r="K1318" i="1"/>
  <c r="O1318" i="1" s="1"/>
  <c r="P1318" i="1" s="1"/>
  <c r="J1318" i="1"/>
  <c r="Q1317" i="1"/>
  <c r="N1317" i="1"/>
  <c r="M1317" i="1"/>
  <c r="O1024" i="4" s="1"/>
  <c r="L1317" i="1"/>
  <c r="N1024" i="4" s="1"/>
  <c r="K1317" i="1"/>
  <c r="O1317" i="1" s="1"/>
  <c r="P1317" i="1" s="1"/>
  <c r="J1317" i="1"/>
  <c r="Q1316" i="1"/>
  <c r="N1316" i="1"/>
  <c r="M1316" i="1"/>
  <c r="O1025" i="4" s="1"/>
  <c r="L1316" i="1"/>
  <c r="N1025" i="4" s="1"/>
  <c r="K1316" i="1"/>
  <c r="O1316" i="1" s="1"/>
  <c r="P1316" i="1" s="1"/>
  <c r="J1316" i="1"/>
  <c r="Q1315" i="1"/>
  <c r="N1315" i="1"/>
  <c r="M1315" i="1"/>
  <c r="O1026" i="4" s="1"/>
  <c r="L1315" i="1"/>
  <c r="N1026" i="4" s="1"/>
  <c r="K1315" i="1"/>
  <c r="O1315" i="1" s="1"/>
  <c r="P1315" i="1" s="1"/>
  <c r="J1315" i="1"/>
  <c r="Q1314" i="1"/>
  <c r="N1314" i="1"/>
  <c r="M1314" i="1"/>
  <c r="O1027" i="4" s="1"/>
  <c r="L1314" i="1"/>
  <c r="N1027" i="4" s="1"/>
  <c r="K1314" i="1"/>
  <c r="O1314" i="1" s="1"/>
  <c r="P1314" i="1" s="1"/>
  <c r="J1314" i="1"/>
  <c r="Q1313" i="1"/>
  <c r="N1313" i="1"/>
  <c r="M1313" i="1"/>
  <c r="O1028" i="4" s="1"/>
  <c r="L1313" i="1"/>
  <c r="N1028" i="4" s="1"/>
  <c r="K1313" i="1"/>
  <c r="O1313" i="1" s="1"/>
  <c r="P1313" i="1" s="1"/>
  <c r="J1313" i="1"/>
  <c r="Q1312" i="1"/>
  <c r="N1312" i="1"/>
  <c r="M1312" i="1"/>
  <c r="O1029" i="4" s="1"/>
  <c r="L1312" i="1"/>
  <c r="N1029" i="4" s="1"/>
  <c r="K1312" i="1"/>
  <c r="O1312" i="1" s="1"/>
  <c r="P1312" i="1" s="1"/>
  <c r="J1312" i="1"/>
  <c r="Q1311" i="1"/>
  <c r="N1311" i="1"/>
  <c r="M1311" i="1"/>
  <c r="O1030" i="4" s="1"/>
  <c r="L1311" i="1"/>
  <c r="N1030" i="4" s="1"/>
  <c r="K1311" i="1"/>
  <c r="O1311" i="1" s="1"/>
  <c r="P1311" i="1" s="1"/>
  <c r="J1311" i="1"/>
  <c r="Q1310" i="1"/>
  <c r="N1310" i="1"/>
  <c r="M1310" i="1"/>
  <c r="O1031" i="4" s="1"/>
  <c r="L1310" i="1"/>
  <c r="N1031" i="4" s="1"/>
  <c r="K1310" i="1"/>
  <c r="O1310" i="1" s="1"/>
  <c r="P1310" i="1" s="1"/>
  <c r="J1310" i="1"/>
  <c r="Q1309" i="1"/>
  <c r="N1309" i="1"/>
  <c r="M1309" i="1"/>
  <c r="O1032" i="4" s="1"/>
  <c r="L1309" i="1"/>
  <c r="N1032" i="4" s="1"/>
  <c r="K1309" i="1"/>
  <c r="O1309" i="1" s="1"/>
  <c r="P1309" i="1" s="1"/>
  <c r="J1309" i="1"/>
  <c r="Q1308" i="1"/>
  <c r="N1308" i="1"/>
  <c r="M1308" i="1"/>
  <c r="O1033" i="4" s="1"/>
  <c r="L1308" i="1"/>
  <c r="N1033" i="4" s="1"/>
  <c r="K1308" i="1"/>
  <c r="O1308" i="1" s="1"/>
  <c r="P1308" i="1" s="1"/>
  <c r="J1308" i="1"/>
  <c r="Q1307" i="1"/>
  <c r="N1307" i="1"/>
  <c r="M1307" i="1"/>
  <c r="O1034" i="4" s="1"/>
  <c r="L1307" i="1"/>
  <c r="N1034" i="4" s="1"/>
  <c r="K1307" i="1"/>
  <c r="O1307" i="1" s="1"/>
  <c r="P1307" i="1" s="1"/>
  <c r="J1307" i="1"/>
  <c r="Q1306" i="1"/>
  <c r="N1306" i="1"/>
  <c r="M1306" i="1"/>
  <c r="O1035" i="4" s="1"/>
  <c r="L1306" i="1"/>
  <c r="N1035" i="4" s="1"/>
  <c r="K1306" i="1"/>
  <c r="O1306" i="1" s="1"/>
  <c r="P1306" i="1" s="1"/>
  <c r="J1306" i="1"/>
  <c r="Q1305" i="1"/>
  <c r="N1305" i="1"/>
  <c r="M1305" i="1"/>
  <c r="O1036" i="4" s="1"/>
  <c r="L1305" i="1"/>
  <c r="N1036" i="4" s="1"/>
  <c r="K1305" i="1"/>
  <c r="O1305" i="1" s="1"/>
  <c r="P1305" i="1" s="1"/>
  <c r="J1305" i="1"/>
  <c r="Q1304" i="1"/>
  <c r="N1304" i="1"/>
  <c r="M1304" i="1"/>
  <c r="O1037" i="4" s="1"/>
  <c r="L1304" i="1"/>
  <c r="N1037" i="4" s="1"/>
  <c r="K1304" i="1"/>
  <c r="O1304" i="1" s="1"/>
  <c r="P1304" i="1" s="1"/>
  <c r="J1304" i="1"/>
  <c r="Q1303" i="1"/>
  <c r="N1303" i="1"/>
  <c r="M1303" i="1"/>
  <c r="O1038" i="4" s="1"/>
  <c r="L1303" i="1"/>
  <c r="N1038" i="4" s="1"/>
  <c r="K1303" i="1"/>
  <c r="O1303" i="1" s="1"/>
  <c r="P1303" i="1" s="1"/>
  <c r="J1303" i="1"/>
  <c r="Q1302" i="1"/>
  <c r="N1302" i="1"/>
  <c r="M1302" i="1"/>
  <c r="O1039" i="4" s="1"/>
  <c r="L1302" i="1"/>
  <c r="N1039" i="4" s="1"/>
  <c r="K1302" i="1"/>
  <c r="O1302" i="1" s="1"/>
  <c r="P1302" i="1" s="1"/>
  <c r="J1302" i="1"/>
  <c r="Q1301" i="1"/>
  <c r="N1301" i="1"/>
  <c r="M1301" i="1"/>
  <c r="O1040" i="4" s="1"/>
  <c r="L1301" i="1"/>
  <c r="N1040" i="4" s="1"/>
  <c r="K1301" i="1"/>
  <c r="O1301" i="1" s="1"/>
  <c r="P1301" i="1" s="1"/>
  <c r="J1301" i="1"/>
  <c r="Q1300" i="1"/>
  <c r="N1300" i="1"/>
  <c r="M1300" i="1"/>
  <c r="O1041" i="4" s="1"/>
  <c r="L1300" i="1"/>
  <c r="N1041" i="4" s="1"/>
  <c r="K1300" i="1"/>
  <c r="O1300" i="1" s="1"/>
  <c r="P1300" i="1" s="1"/>
  <c r="J1300" i="1"/>
  <c r="Q1299" i="1"/>
  <c r="N1299" i="1"/>
  <c r="M1299" i="1"/>
  <c r="O1042" i="4" s="1"/>
  <c r="L1299" i="1"/>
  <c r="N1042" i="4" s="1"/>
  <c r="K1299" i="1"/>
  <c r="O1299" i="1" s="1"/>
  <c r="P1299" i="1" s="1"/>
  <c r="J1299" i="1"/>
  <c r="Q1298" i="1"/>
  <c r="N1298" i="1"/>
  <c r="M1298" i="1"/>
  <c r="O1043" i="4" s="1"/>
  <c r="L1298" i="1"/>
  <c r="N1043" i="4" s="1"/>
  <c r="K1298" i="1"/>
  <c r="O1298" i="1" s="1"/>
  <c r="P1298" i="1" s="1"/>
  <c r="J1298" i="1"/>
  <c r="Q1297" i="1"/>
  <c r="N1297" i="1"/>
  <c r="M1297" i="1"/>
  <c r="O1044" i="4" s="1"/>
  <c r="L1297" i="1"/>
  <c r="N1044" i="4" s="1"/>
  <c r="K1297" i="1"/>
  <c r="O1297" i="1" s="1"/>
  <c r="P1297" i="1" s="1"/>
  <c r="J1297" i="1"/>
  <c r="Q1296" i="1"/>
  <c r="N1296" i="1"/>
  <c r="M1296" i="1"/>
  <c r="O1045" i="4" s="1"/>
  <c r="L1296" i="1"/>
  <c r="N1045" i="4" s="1"/>
  <c r="K1296" i="1"/>
  <c r="O1296" i="1" s="1"/>
  <c r="P1296" i="1" s="1"/>
  <c r="J1296" i="1"/>
  <c r="Q1295" i="1"/>
  <c r="N1295" i="1"/>
  <c r="M1295" i="1"/>
  <c r="O1046" i="4" s="1"/>
  <c r="L1295" i="1"/>
  <c r="N1046" i="4" s="1"/>
  <c r="K1295" i="1"/>
  <c r="O1295" i="1" s="1"/>
  <c r="P1295" i="1" s="1"/>
  <c r="J1295" i="1"/>
  <c r="Q1294" i="1"/>
  <c r="N1294" i="1"/>
  <c r="M1294" i="1"/>
  <c r="O1047" i="4" s="1"/>
  <c r="L1294" i="1"/>
  <c r="N1047" i="4" s="1"/>
  <c r="K1294" i="1"/>
  <c r="O1294" i="1" s="1"/>
  <c r="P1294" i="1" s="1"/>
  <c r="J1294" i="1"/>
  <c r="Q1293" i="1"/>
  <c r="N1293" i="1"/>
  <c r="M1293" i="1"/>
  <c r="O1048" i="4" s="1"/>
  <c r="L1293" i="1"/>
  <c r="N1048" i="4" s="1"/>
  <c r="K1293" i="1"/>
  <c r="O1293" i="1" s="1"/>
  <c r="P1293" i="1" s="1"/>
  <c r="J1293" i="1"/>
  <c r="Q1292" i="1"/>
  <c r="N1292" i="1"/>
  <c r="M1292" i="1"/>
  <c r="O1049" i="4" s="1"/>
  <c r="L1292" i="1"/>
  <c r="N1049" i="4" s="1"/>
  <c r="K1292" i="1"/>
  <c r="O1292" i="1" s="1"/>
  <c r="P1292" i="1" s="1"/>
  <c r="J1292" i="1"/>
  <c r="Q1291" i="1"/>
  <c r="N1291" i="1"/>
  <c r="M1291" i="1"/>
  <c r="O1050" i="4" s="1"/>
  <c r="L1291" i="1"/>
  <c r="N1050" i="4" s="1"/>
  <c r="K1291" i="1"/>
  <c r="O1291" i="1" s="1"/>
  <c r="P1291" i="1" s="1"/>
  <c r="J1291" i="1"/>
  <c r="Q1290" i="1"/>
  <c r="N1290" i="1"/>
  <c r="M1290" i="1"/>
  <c r="O1051" i="4" s="1"/>
  <c r="L1290" i="1"/>
  <c r="N1051" i="4" s="1"/>
  <c r="K1290" i="1"/>
  <c r="O1290" i="1" s="1"/>
  <c r="P1290" i="1" s="1"/>
  <c r="J1290" i="1"/>
  <c r="Q1289" i="1"/>
  <c r="N1289" i="1"/>
  <c r="M1289" i="1"/>
  <c r="O1052" i="4" s="1"/>
  <c r="L1289" i="1"/>
  <c r="N1052" i="4" s="1"/>
  <c r="K1289" i="1"/>
  <c r="O1289" i="1" s="1"/>
  <c r="P1289" i="1" s="1"/>
  <c r="J1289" i="1"/>
  <c r="Q1288" i="1"/>
  <c r="N1288" i="1"/>
  <c r="M1288" i="1"/>
  <c r="O1053" i="4" s="1"/>
  <c r="L1288" i="1"/>
  <c r="N1053" i="4" s="1"/>
  <c r="K1288" i="1"/>
  <c r="O1288" i="1" s="1"/>
  <c r="P1288" i="1" s="1"/>
  <c r="J1288" i="1"/>
  <c r="Q1287" i="1"/>
  <c r="N1287" i="1"/>
  <c r="M1287" i="1"/>
  <c r="O1054" i="4" s="1"/>
  <c r="L1287" i="1"/>
  <c r="N1054" i="4" s="1"/>
  <c r="K1287" i="1"/>
  <c r="O1287" i="1" s="1"/>
  <c r="P1287" i="1" s="1"/>
  <c r="J1287" i="1"/>
  <c r="Q1286" i="1"/>
  <c r="N1286" i="1"/>
  <c r="M1286" i="1"/>
  <c r="O1055" i="4" s="1"/>
  <c r="L1286" i="1"/>
  <c r="N1055" i="4" s="1"/>
  <c r="K1286" i="1"/>
  <c r="O1286" i="1" s="1"/>
  <c r="P1286" i="1" s="1"/>
  <c r="J1286" i="1"/>
  <c r="Q1285" i="1"/>
  <c r="N1285" i="1"/>
  <c r="M1285" i="1"/>
  <c r="O1056" i="4" s="1"/>
  <c r="L1285" i="1"/>
  <c r="N1056" i="4" s="1"/>
  <c r="K1285" i="1"/>
  <c r="O1285" i="1" s="1"/>
  <c r="P1285" i="1" s="1"/>
  <c r="J1285" i="1"/>
  <c r="Q1284" i="1"/>
  <c r="N1284" i="1"/>
  <c r="M1284" i="1"/>
  <c r="O1057" i="4" s="1"/>
  <c r="L1284" i="1"/>
  <c r="N1057" i="4" s="1"/>
  <c r="K1284" i="1"/>
  <c r="O1284" i="1" s="1"/>
  <c r="P1284" i="1" s="1"/>
  <c r="J1284" i="1"/>
  <c r="Q1283" i="1"/>
  <c r="N1283" i="1"/>
  <c r="M1283" i="1"/>
  <c r="O1058" i="4" s="1"/>
  <c r="L1283" i="1"/>
  <c r="N1058" i="4" s="1"/>
  <c r="K1283" i="1"/>
  <c r="O1283" i="1" s="1"/>
  <c r="P1283" i="1" s="1"/>
  <c r="J1283" i="1"/>
  <c r="Q1282" i="1"/>
  <c r="N1282" i="1"/>
  <c r="M1282" i="1"/>
  <c r="O1059" i="4" s="1"/>
  <c r="L1282" i="1"/>
  <c r="N1059" i="4" s="1"/>
  <c r="K1282" i="1"/>
  <c r="O1282" i="1" s="1"/>
  <c r="P1282" i="1" s="1"/>
  <c r="J1282" i="1"/>
  <c r="Q1281" i="1"/>
  <c r="N1281" i="1"/>
  <c r="M1281" i="1"/>
  <c r="O1060" i="4" s="1"/>
  <c r="L1281" i="1"/>
  <c r="N1060" i="4" s="1"/>
  <c r="K1281" i="1"/>
  <c r="O1281" i="1" s="1"/>
  <c r="P1281" i="1" s="1"/>
  <c r="J1281" i="1"/>
  <c r="Q1280" i="1"/>
  <c r="N1280" i="1"/>
  <c r="M1280" i="1"/>
  <c r="O1061" i="4" s="1"/>
  <c r="L1280" i="1"/>
  <c r="N1061" i="4" s="1"/>
  <c r="K1280" i="1"/>
  <c r="O1280" i="1" s="1"/>
  <c r="P1280" i="1" s="1"/>
  <c r="J1280" i="1"/>
  <c r="Q1279" i="1"/>
  <c r="N1279" i="1"/>
  <c r="M1279" i="1"/>
  <c r="O1062" i="4" s="1"/>
  <c r="L1279" i="1"/>
  <c r="N1062" i="4" s="1"/>
  <c r="K1279" i="1"/>
  <c r="O1279" i="1" s="1"/>
  <c r="P1279" i="1" s="1"/>
  <c r="J1279" i="1"/>
  <c r="Q1278" i="1"/>
  <c r="N1278" i="1"/>
  <c r="M1278" i="1"/>
  <c r="O1063" i="4" s="1"/>
  <c r="L1278" i="1"/>
  <c r="N1063" i="4" s="1"/>
  <c r="K1278" i="1"/>
  <c r="O1278" i="1" s="1"/>
  <c r="P1278" i="1" s="1"/>
  <c r="J1278" i="1"/>
  <c r="Q1277" i="1"/>
  <c r="N1277" i="1"/>
  <c r="M1277" i="1"/>
  <c r="O1064" i="4" s="1"/>
  <c r="L1277" i="1"/>
  <c r="N1064" i="4" s="1"/>
  <c r="K1277" i="1"/>
  <c r="O1277" i="1" s="1"/>
  <c r="P1277" i="1" s="1"/>
  <c r="J1277" i="1"/>
  <c r="Q1276" i="1"/>
  <c r="N1276" i="1"/>
  <c r="M1276" i="1"/>
  <c r="O1065" i="4" s="1"/>
  <c r="L1276" i="1"/>
  <c r="N1065" i="4" s="1"/>
  <c r="K1276" i="1"/>
  <c r="O1276" i="1" s="1"/>
  <c r="P1276" i="1" s="1"/>
  <c r="J1276" i="1"/>
  <c r="Q1275" i="1"/>
  <c r="N1275" i="1"/>
  <c r="M1275" i="1"/>
  <c r="O1066" i="4" s="1"/>
  <c r="L1275" i="1"/>
  <c r="N1066" i="4" s="1"/>
  <c r="K1275" i="1"/>
  <c r="O1275" i="1" s="1"/>
  <c r="P1275" i="1" s="1"/>
  <c r="J1275" i="1"/>
  <c r="Q1274" i="1"/>
  <c r="N1274" i="1"/>
  <c r="M1274" i="1"/>
  <c r="O1067" i="4" s="1"/>
  <c r="L1274" i="1"/>
  <c r="N1067" i="4" s="1"/>
  <c r="K1274" i="1"/>
  <c r="O1274" i="1" s="1"/>
  <c r="P1274" i="1" s="1"/>
  <c r="J1274" i="1"/>
  <c r="Q1273" i="1"/>
  <c r="N1273" i="1"/>
  <c r="M1273" i="1"/>
  <c r="O1068" i="4" s="1"/>
  <c r="L1273" i="1"/>
  <c r="N1068" i="4" s="1"/>
  <c r="K1273" i="1"/>
  <c r="O1273" i="1" s="1"/>
  <c r="P1273" i="1" s="1"/>
  <c r="J1273" i="1"/>
  <c r="Q1272" i="1"/>
  <c r="N1272" i="1"/>
  <c r="M1272" i="1"/>
  <c r="O1069" i="4" s="1"/>
  <c r="L1272" i="1"/>
  <c r="N1069" i="4" s="1"/>
  <c r="K1272" i="1"/>
  <c r="O1272" i="1" s="1"/>
  <c r="P1272" i="1" s="1"/>
  <c r="J1272" i="1"/>
  <c r="Q1271" i="1"/>
  <c r="N1271" i="1"/>
  <c r="M1271" i="1"/>
  <c r="O1070" i="4" s="1"/>
  <c r="L1271" i="1"/>
  <c r="N1070" i="4" s="1"/>
  <c r="K1271" i="1"/>
  <c r="O1271" i="1" s="1"/>
  <c r="P1271" i="1" s="1"/>
  <c r="J1271" i="1"/>
  <c r="Q1270" i="1"/>
  <c r="N1270" i="1"/>
  <c r="M1270" i="1"/>
  <c r="O1071" i="4" s="1"/>
  <c r="L1270" i="1"/>
  <c r="N1071" i="4" s="1"/>
  <c r="K1270" i="1"/>
  <c r="O1270" i="1" s="1"/>
  <c r="P1270" i="1" s="1"/>
  <c r="J1270" i="1"/>
  <c r="Q1269" i="1"/>
  <c r="N1269" i="1"/>
  <c r="M1269" i="1"/>
  <c r="O1072" i="4" s="1"/>
  <c r="L1269" i="1"/>
  <c r="N1072" i="4" s="1"/>
  <c r="K1269" i="1"/>
  <c r="O1269" i="1" s="1"/>
  <c r="P1269" i="1" s="1"/>
  <c r="J1269" i="1"/>
  <c r="Q1268" i="1"/>
  <c r="N1268" i="1"/>
  <c r="M1268" i="1"/>
  <c r="O1073" i="4" s="1"/>
  <c r="L1268" i="1"/>
  <c r="N1073" i="4" s="1"/>
  <c r="K1268" i="1"/>
  <c r="O1268" i="1" s="1"/>
  <c r="P1268" i="1" s="1"/>
  <c r="J1268" i="1"/>
  <c r="Q1267" i="1"/>
  <c r="N1267" i="1"/>
  <c r="M1267" i="1"/>
  <c r="O1074" i="4" s="1"/>
  <c r="L1267" i="1"/>
  <c r="N1074" i="4" s="1"/>
  <c r="K1267" i="1"/>
  <c r="O1267" i="1" s="1"/>
  <c r="P1267" i="1" s="1"/>
  <c r="J1267" i="1"/>
  <c r="Q1266" i="1"/>
  <c r="N1266" i="1"/>
  <c r="M1266" i="1"/>
  <c r="O1075" i="4" s="1"/>
  <c r="L1266" i="1"/>
  <c r="N1075" i="4" s="1"/>
  <c r="K1266" i="1"/>
  <c r="O1266" i="1" s="1"/>
  <c r="P1266" i="1" s="1"/>
  <c r="J1266" i="1"/>
  <c r="Q1265" i="1"/>
  <c r="N1265" i="1"/>
  <c r="M1265" i="1"/>
  <c r="O1076" i="4" s="1"/>
  <c r="L1265" i="1"/>
  <c r="N1076" i="4" s="1"/>
  <c r="K1265" i="1"/>
  <c r="O1265" i="1" s="1"/>
  <c r="P1265" i="1" s="1"/>
  <c r="J1265" i="1"/>
  <c r="Q1264" i="1"/>
  <c r="N1264" i="1"/>
  <c r="M1264" i="1"/>
  <c r="O1077" i="4" s="1"/>
  <c r="L1264" i="1"/>
  <c r="N1077" i="4" s="1"/>
  <c r="K1264" i="1"/>
  <c r="O1264" i="1" s="1"/>
  <c r="P1264" i="1" s="1"/>
  <c r="J1264" i="1"/>
  <c r="Q1263" i="1"/>
  <c r="N1263" i="1"/>
  <c r="M1263" i="1"/>
  <c r="O1078" i="4" s="1"/>
  <c r="L1263" i="1"/>
  <c r="N1078" i="4" s="1"/>
  <c r="K1263" i="1"/>
  <c r="O1263" i="1" s="1"/>
  <c r="P1263" i="1" s="1"/>
  <c r="J1263" i="1"/>
  <c r="Q1262" i="1"/>
  <c r="N1262" i="1"/>
  <c r="M1262" i="1"/>
  <c r="O1079" i="4" s="1"/>
  <c r="L1262" i="1"/>
  <c r="N1079" i="4" s="1"/>
  <c r="K1262" i="1"/>
  <c r="O1262" i="1" s="1"/>
  <c r="P1262" i="1" s="1"/>
  <c r="J1262" i="1"/>
  <c r="Q1261" i="1"/>
  <c r="N1261" i="1"/>
  <c r="M1261" i="1"/>
  <c r="O1080" i="4" s="1"/>
  <c r="L1261" i="1"/>
  <c r="N1080" i="4" s="1"/>
  <c r="K1261" i="1"/>
  <c r="O1261" i="1" s="1"/>
  <c r="P1261" i="1" s="1"/>
  <c r="J1261" i="1"/>
  <c r="Q1260" i="1"/>
  <c r="N1260" i="1"/>
  <c r="M1260" i="1"/>
  <c r="O1081" i="4" s="1"/>
  <c r="L1260" i="1"/>
  <c r="N1081" i="4" s="1"/>
  <c r="K1260" i="1"/>
  <c r="O1260" i="1" s="1"/>
  <c r="P1260" i="1" s="1"/>
  <c r="J1260" i="1"/>
  <c r="Q1259" i="1"/>
  <c r="N1259" i="1"/>
  <c r="M1259" i="1"/>
  <c r="O1082" i="4" s="1"/>
  <c r="L1259" i="1"/>
  <c r="N1082" i="4" s="1"/>
  <c r="K1259" i="1"/>
  <c r="O1259" i="1" s="1"/>
  <c r="P1259" i="1" s="1"/>
  <c r="J1259" i="1"/>
  <c r="Q1258" i="1"/>
  <c r="N1258" i="1"/>
  <c r="M1258" i="1"/>
  <c r="O1083" i="4" s="1"/>
  <c r="L1258" i="1"/>
  <c r="N1083" i="4" s="1"/>
  <c r="K1258" i="1"/>
  <c r="O1258" i="1" s="1"/>
  <c r="P1258" i="1" s="1"/>
  <c r="J1258" i="1"/>
  <c r="Q1257" i="1"/>
  <c r="N1257" i="1"/>
  <c r="M1257" i="1"/>
  <c r="O1084" i="4" s="1"/>
  <c r="L1257" i="1"/>
  <c r="N1084" i="4" s="1"/>
  <c r="K1257" i="1"/>
  <c r="O1257" i="1" s="1"/>
  <c r="P1257" i="1" s="1"/>
  <c r="J1257" i="1"/>
  <c r="Q1256" i="1"/>
  <c r="N1256" i="1"/>
  <c r="M1256" i="1"/>
  <c r="O1085" i="4" s="1"/>
  <c r="L1256" i="1"/>
  <c r="N1085" i="4" s="1"/>
  <c r="K1256" i="1"/>
  <c r="O1256" i="1" s="1"/>
  <c r="P1256" i="1" s="1"/>
  <c r="J1256" i="1"/>
  <c r="Q1255" i="1"/>
  <c r="N1255" i="1"/>
  <c r="M1255" i="1"/>
  <c r="O1086" i="4" s="1"/>
  <c r="L1255" i="1"/>
  <c r="N1086" i="4" s="1"/>
  <c r="K1255" i="1"/>
  <c r="O1255" i="1" s="1"/>
  <c r="P1255" i="1" s="1"/>
  <c r="J1255" i="1"/>
  <c r="Q1254" i="1"/>
  <c r="N1254" i="1"/>
  <c r="M1254" i="1"/>
  <c r="O1087" i="4" s="1"/>
  <c r="L1254" i="1"/>
  <c r="N1087" i="4" s="1"/>
  <c r="K1254" i="1"/>
  <c r="O1254" i="1" s="1"/>
  <c r="P1254" i="1" s="1"/>
  <c r="J1254" i="1"/>
  <c r="Q1253" i="1"/>
  <c r="N1253" i="1"/>
  <c r="M1253" i="1"/>
  <c r="O1088" i="4" s="1"/>
  <c r="L1253" i="1"/>
  <c r="N1088" i="4" s="1"/>
  <c r="K1253" i="1"/>
  <c r="O1253" i="1" s="1"/>
  <c r="P1253" i="1" s="1"/>
  <c r="J1253" i="1"/>
  <c r="Q1252" i="1"/>
  <c r="N1252" i="1"/>
  <c r="M1252" i="1"/>
  <c r="O1089" i="4" s="1"/>
  <c r="L1252" i="1"/>
  <c r="N1089" i="4" s="1"/>
  <c r="K1252" i="1"/>
  <c r="O1252" i="1" s="1"/>
  <c r="P1252" i="1" s="1"/>
  <c r="J1252" i="1"/>
  <c r="Q1251" i="1"/>
  <c r="N1251" i="1"/>
  <c r="M1251" i="1"/>
  <c r="O1090" i="4" s="1"/>
  <c r="L1251" i="1"/>
  <c r="N1090" i="4" s="1"/>
  <c r="K1251" i="1"/>
  <c r="O1251" i="1" s="1"/>
  <c r="P1251" i="1" s="1"/>
  <c r="J1251" i="1"/>
  <c r="Q1250" i="1"/>
  <c r="N1250" i="1"/>
  <c r="M1250" i="1"/>
  <c r="O1091" i="4" s="1"/>
  <c r="L1250" i="1"/>
  <c r="N1091" i="4" s="1"/>
  <c r="K1250" i="1"/>
  <c r="O1250" i="1" s="1"/>
  <c r="P1250" i="1" s="1"/>
  <c r="J1250" i="1"/>
  <c r="Q1249" i="1"/>
  <c r="N1249" i="1"/>
  <c r="M1249" i="1"/>
  <c r="O1092" i="4" s="1"/>
  <c r="L1249" i="1"/>
  <c r="N1092" i="4" s="1"/>
  <c r="K1249" i="1"/>
  <c r="O1249" i="1" s="1"/>
  <c r="P1249" i="1" s="1"/>
  <c r="J1249" i="1"/>
  <c r="Q1248" i="1"/>
  <c r="N1248" i="1"/>
  <c r="M1248" i="1"/>
  <c r="O1093" i="4" s="1"/>
  <c r="L1248" i="1"/>
  <c r="N1093" i="4" s="1"/>
  <c r="K1248" i="1"/>
  <c r="O1248" i="1" s="1"/>
  <c r="P1248" i="1" s="1"/>
  <c r="J1248" i="1"/>
  <c r="Q1247" i="1"/>
  <c r="N1247" i="1"/>
  <c r="M1247" i="1"/>
  <c r="O1094" i="4" s="1"/>
  <c r="L1247" i="1"/>
  <c r="N1094" i="4" s="1"/>
  <c r="K1247" i="1"/>
  <c r="O1247" i="1" s="1"/>
  <c r="P1247" i="1" s="1"/>
  <c r="J1247" i="1"/>
  <c r="Q1246" i="1"/>
  <c r="N1246" i="1"/>
  <c r="M1246" i="1"/>
  <c r="O1095" i="4" s="1"/>
  <c r="L1246" i="1"/>
  <c r="N1095" i="4" s="1"/>
  <c r="K1246" i="1"/>
  <c r="O1246" i="1" s="1"/>
  <c r="P1246" i="1" s="1"/>
  <c r="J1246" i="1"/>
  <c r="Q1245" i="1"/>
  <c r="N1245" i="1"/>
  <c r="M1245" i="1"/>
  <c r="O1096" i="4" s="1"/>
  <c r="L1245" i="1"/>
  <c r="N1096" i="4" s="1"/>
  <c r="K1245" i="1"/>
  <c r="O1245" i="1" s="1"/>
  <c r="P1245" i="1" s="1"/>
  <c r="J1245" i="1"/>
  <c r="Q1244" i="1"/>
  <c r="N1244" i="1"/>
  <c r="M1244" i="1"/>
  <c r="O1097" i="4" s="1"/>
  <c r="L1244" i="1"/>
  <c r="N1097" i="4" s="1"/>
  <c r="K1244" i="1"/>
  <c r="O1244" i="1" s="1"/>
  <c r="P1244" i="1" s="1"/>
  <c r="J1244" i="1"/>
  <c r="Q1243" i="1"/>
  <c r="N1243" i="1"/>
  <c r="M1243" i="1"/>
  <c r="O1098" i="4" s="1"/>
  <c r="L1243" i="1"/>
  <c r="N1098" i="4" s="1"/>
  <c r="K1243" i="1"/>
  <c r="O1243" i="1" s="1"/>
  <c r="P1243" i="1" s="1"/>
  <c r="J1243" i="1"/>
  <c r="Q1242" i="1"/>
  <c r="N1242" i="1"/>
  <c r="M1242" i="1"/>
  <c r="O1099" i="4" s="1"/>
  <c r="L1242" i="1"/>
  <c r="N1099" i="4" s="1"/>
  <c r="K1242" i="1"/>
  <c r="O1242" i="1" s="1"/>
  <c r="P1242" i="1" s="1"/>
  <c r="J1242" i="1"/>
  <c r="Q1241" i="1"/>
  <c r="N1241" i="1"/>
  <c r="M1241" i="1"/>
  <c r="O1100" i="4" s="1"/>
  <c r="L1241" i="1"/>
  <c r="N1100" i="4" s="1"/>
  <c r="K1241" i="1"/>
  <c r="O1241" i="1" s="1"/>
  <c r="P1241" i="1" s="1"/>
  <c r="J1241" i="1"/>
  <c r="Q1240" i="1"/>
  <c r="N1240" i="1"/>
  <c r="M1240" i="1"/>
  <c r="O1101" i="4" s="1"/>
  <c r="L1240" i="1"/>
  <c r="N1101" i="4" s="1"/>
  <c r="K1240" i="1"/>
  <c r="O1240" i="1" s="1"/>
  <c r="P1240" i="1" s="1"/>
  <c r="J1240" i="1"/>
  <c r="Q1239" i="1"/>
  <c r="N1239" i="1"/>
  <c r="M1239" i="1"/>
  <c r="O1102" i="4" s="1"/>
  <c r="L1239" i="1"/>
  <c r="N1102" i="4" s="1"/>
  <c r="K1239" i="1"/>
  <c r="O1239" i="1" s="1"/>
  <c r="P1239" i="1" s="1"/>
  <c r="J1239" i="1"/>
  <c r="Q1238" i="1"/>
  <c r="N1238" i="1"/>
  <c r="M1238" i="1"/>
  <c r="O1103" i="4" s="1"/>
  <c r="L1238" i="1"/>
  <c r="N1103" i="4" s="1"/>
  <c r="K1238" i="1"/>
  <c r="O1238" i="1" s="1"/>
  <c r="P1238" i="1" s="1"/>
  <c r="J1238" i="1"/>
  <c r="Q1237" i="1"/>
  <c r="N1237" i="1"/>
  <c r="M1237" i="1"/>
  <c r="O1104" i="4" s="1"/>
  <c r="L1237" i="1"/>
  <c r="N1104" i="4" s="1"/>
  <c r="K1237" i="1"/>
  <c r="O1237" i="1" s="1"/>
  <c r="P1237" i="1" s="1"/>
  <c r="J1237" i="1"/>
  <c r="Q1236" i="1"/>
  <c r="N1236" i="1"/>
  <c r="M1236" i="1"/>
  <c r="O1105" i="4" s="1"/>
  <c r="L1236" i="1"/>
  <c r="N1105" i="4" s="1"/>
  <c r="K1236" i="1"/>
  <c r="O1236" i="1" s="1"/>
  <c r="P1236" i="1" s="1"/>
  <c r="J1236" i="1"/>
  <c r="Q1235" i="1"/>
  <c r="N1235" i="1"/>
  <c r="M1235" i="1"/>
  <c r="O1106" i="4" s="1"/>
  <c r="L1235" i="1"/>
  <c r="N1106" i="4" s="1"/>
  <c r="K1235" i="1"/>
  <c r="O1235" i="1" s="1"/>
  <c r="P1235" i="1" s="1"/>
  <c r="J1235" i="1"/>
  <c r="Q1234" i="1"/>
  <c r="N1234" i="1"/>
  <c r="M1234" i="1"/>
  <c r="O1107" i="4" s="1"/>
  <c r="L1234" i="1"/>
  <c r="N1107" i="4" s="1"/>
  <c r="K1234" i="1"/>
  <c r="O1234" i="1" s="1"/>
  <c r="P1234" i="1" s="1"/>
  <c r="J1234" i="1"/>
  <c r="Q1233" i="1"/>
  <c r="N1233" i="1"/>
  <c r="M1233" i="1"/>
  <c r="O1108" i="4" s="1"/>
  <c r="L1233" i="1"/>
  <c r="N1108" i="4" s="1"/>
  <c r="K1233" i="1"/>
  <c r="O1233" i="1" s="1"/>
  <c r="P1233" i="1" s="1"/>
  <c r="J1233" i="1"/>
  <c r="Q1232" i="1"/>
  <c r="N1232" i="1"/>
  <c r="M1232" i="1"/>
  <c r="O1109" i="4" s="1"/>
  <c r="L1232" i="1"/>
  <c r="N1109" i="4" s="1"/>
  <c r="K1232" i="1"/>
  <c r="O1232" i="1" s="1"/>
  <c r="P1232" i="1" s="1"/>
  <c r="J1232" i="1"/>
  <c r="Q1231" i="1"/>
  <c r="N1231" i="1"/>
  <c r="M1231" i="1"/>
  <c r="O1110" i="4" s="1"/>
  <c r="L1231" i="1"/>
  <c r="N1110" i="4" s="1"/>
  <c r="K1231" i="1"/>
  <c r="O1231" i="1" s="1"/>
  <c r="P1231" i="1" s="1"/>
  <c r="J1231" i="1"/>
  <c r="Q1230" i="1"/>
  <c r="N1230" i="1"/>
  <c r="M1230" i="1"/>
  <c r="O1111" i="4" s="1"/>
  <c r="L1230" i="1"/>
  <c r="N1111" i="4" s="1"/>
  <c r="K1230" i="1"/>
  <c r="O1230" i="1" s="1"/>
  <c r="P1230" i="1" s="1"/>
  <c r="J1230" i="1"/>
  <c r="Q1229" i="1"/>
  <c r="N1229" i="1"/>
  <c r="M1229" i="1"/>
  <c r="O1112" i="4" s="1"/>
  <c r="L1229" i="1"/>
  <c r="N1112" i="4" s="1"/>
  <c r="K1229" i="1"/>
  <c r="O1229" i="1" s="1"/>
  <c r="P1229" i="1" s="1"/>
  <c r="J1229" i="1"/>
  <c r="Q1228" i="1"/>
  <c r="N1228" i="1"/>
  <c r="M1228" i="1"/>
  <c r="O1113" i="4" s="1"/>
  <c r="L1228" i="1"/>
  <c r="N1113" i="4" s="1"/>
  <c r="K1228" i="1"/>
  <c r="O1228" i="1" s="1"/>
  <c r="P1228" i="1" s="1"/>
  <c r="J1228" i="1"/>
  <c r="Q1227" i="1"/>
  <c r="N1227" i="1"/>
  <c r="M1227" i="1"/>
  <c r="O1114" i="4" s="1"/>
  <c r="L1227" i="1"/>
  <c r="N1114" i="4" s="1"/>
  <c r="K1227" i="1"/>
  <c r="O1227" i="1" s="1"/>
  <c r="P1227" i="1" s="1"/>
  <c r="J1227" i="1"/>
  <c r="Q1226" i="1"/>
  <c r="N1226" i="1"/>
  <c r="M1226" i="1"/>
  <c r="O1115" i="4" s="1"/>
  <c r="L1226" i="1"/>
  <c r="N1115" i="4" s="1"/>
  <c r="K1226" i="1"/>
  <c r="O1226" i="1" s="1"/>
  <c r="P1226" i="1" s="1"/>
  <c r="J1226" i="1"/>
  <c r="Q1225" i="1"/>
  <c r="N1225" i="1"/>
  <c r="M1225" i="1"/>
  <c r="O1116" i="4" s="1"/>
  <c r="L1225" i="1"/>
  <c r="N1116" i="4" s="1"/>
  <c r="K1225" i="1"/>
  <c r="O1225" i="1" s="1"/>
  <c r="P1225" i="1" s="1"/>
  <c r="J1225" i="1"/>
  <c r="Q1224" i="1"/>
  <c r="N1224" i="1"/>
  <c r="M1224" i="1"/>
  <c r="O1117" i="4" s="1"/>
  <c r="L1224" i="1"/>
  <c r="N1117" i="4" s="1"/>
  <c r="K1224" i="1"/>
  <c r="O1224" i="1" s="1"/>
  <c r="P1224" i="1" s="1"/>
  <c r="J1224" i="1"/>
  <c r="Q1223" i="1"/>
  <c r="N1223" i="1"/>
  <c r="M1223" i="1"/>
  <c r="O1118" i="4" s="1"/>
  <c r="L1223" i="1"/>
  <c r="N1118" i="4" s="1"/>
  <c r="K1223" i="1"/>
  <c r="O1223" i="1" s="1"/>
  <c r="P1223" i="1" s="1"/>
  <c r="J1223" i="1"/>
  <c r="Q1222" i="1"/>
  <c r="N1222" i="1"/>
  <c r="M1222" i="1"/>
  <c r="O1119" i="4" s="1"/>
  <c r="L1222" i="1"/>
  <c r="N1119" i="4" s="1"/>
  <c r="K1222" i="1"/>
  <c r="O1222" i="1" s="1"/>
  <c r="P1222" i="1" s="1"/>
  <c r="J1222" i="1"/>
  <c r="Q1221" i="1"/>
  <c r="N1221" i="1"/>
  <c r="M1221" i="1"/>
  <c r="O1120" i="4" s="1"/>
  <c r="L1221" i="1"/>
  <c r="N1120" i="4" s="1"/>
  <c r="K1221" i="1"/>
  <c r="O1221" i="1" s="1"/>
  <c r="P1221" i="1" s="1"/>
  <c r="J1221" i="1"/>
  <c r="Q1220" i="1"/>
  <c r="N1220" i="1"/>
  <c r="M1220" i="1"/>
  <c r="O1121" i="4" s="1"/>
  <c r="L1220" i="1"/>
  <c r="N1121" i="4" s="1"/>
  <c r="K1220" i="1"/>
  <c r="O1220" i="1" s="1"/>
  <c r="P1220" i="1" s="1"/>
  <c r="J1220" i="1"/>
  <c r="Q1219" i="1"/>
  <c r="N1219" i="1"/>
  <c r="M1219" i="1"/>
  <c r="O1122" i="4" s="1"/>
  <c r="L1219" i="1"/>
  <c r="N1122" i="4" s="1"/>
  <c r="K1219" i="1"/>
  <c r="O1219" i="1" s="1"/>
  <c r="P1219" i="1" s="1"/>
  <c r="J1219" i="1"/>
  <c r="Q1218" i="1"/>
  <c r="N1218" i="1"/>
  <c r="M1218" i="1"/>
  <c r="O1123" i="4" s="1"/>
  <c r="L1218" i="1"/>
  <c r="N1123" i="4" s="1"/>
  <c r="K1218" i="1"/>
  <c r="O1218" i="1" s="1"/>
  <c r="P1218" i="1" s="1"/>
  <c r="J1218" i="1"/>
  <c r="Q1217" i="1"/>
  <c r="N1217" i="1"/>
  <c r="M1217" i="1"/>
  <c r="O1124" i="4" s="1"/>
  <c r="L1217" i="1"/>
  <c r="N1124" i="4" s="1"/>
  <c r="K1217" i="1"/>
  <c r="O1217" i="1" s="1"/>
  <c r="P1217" i="1" s="1"/>
  <c r="J1217" i="1"/>
  <c r="Q1216" i="1"/>
  <c r="N1216" i="1"/>
  <c r="M1216" i="1"/>
  <c r="O1125" i="4" s="1"/>
  <c r="L1216" i="1"/>
  <c r="N1125" i="4" s="1"/>
  <c r="K1216" i="1"/>
  <c r="O1216" i="1" s="1"/>
  <c r="P1216" i="1" s="1"/>
  <c r="J1216" i="1"/>
  <c r="Q1215" i="1"/>
  <c r="N1215" i="1"/>
  <c r="M1215" i="1"/>
  <c r="O1126" i="4" s="1"/>
  <c r="L1215" i="1"/>
  <c r="N1126" i="4" s="1"/>
  <c r="K1215" i="1"/>
  <c r="O1215" i="1" s="1"/>
  <c r="P1215" i="1" s="1"/>
  <c r="J1215" i="1"/>
  <c r="Q1214" i="1"/>
  <c r="N1214" i="1"/>
  <c r="M1214" i="1"/>
  <c r="O1127" i="4" s="1"/>
  <c r="L1214" i="1"/>
  <c r="N1127" i="4" s="1"/>
  <c r="K1214" i="1"/>
  <c r="O1214" i="1" s="1"/>
  <c r="P1214" i="1" s="1"/>
  <c r="J1214" i="1"/>
  <c r="Q1213" i="1"/>
  <c r="N1213" i="1"/>
  <c r="M1213" i="1"/>
  <c r="O1128" i="4" s="1"/>
  <c r="L1213" i="1"/>
  <c r="N1128" i="4" s="1"/>
  <c r="K1213" i="1"/>
  <c r="O1213" i="1" s="1"/>
  <c r="P1213" i="1" s="1"/>
  <c r="J1213" i="1"/>
  <c r="Q1212" i="1"/>
  <c r="N1212" i="1"/>
  <c r="M1212" i="1"/>
  <c r="O1129" i="4" s="1"/>
  <c r="L1212" i="1"/>
  <c r="N1129" i="4" s="1"/>
  <c r="K1212" i="1"/>
  <c r="O1212" i="1" s="1"/>
  <c r="P1212" i="1" s="1"/>
  <c r="J1212" i="1"/>
  <c r="Q1211" i="1"/>
  <c r="N1211" i="1"/>
  <c r="M1211" i="1"/>
  <c r="O1130" i="4" s="1"/>
  <c r="L1211" i="1"/>
  <c r="N1130" i="4" s="1"/>
  <c r="K1211" i="1"/>
  <c r="O1211" i="1" s="1"/>
  <c r="P1211" i="1" s="1"/>
  <c r="J1211" i="1"/>
  <c r="Q1210" i="1"/>
  <c r="N1210" i="1"/>
  <c r="M1210" i="1"/>
  <c r="O1131" i="4" s="1"/>
  <c r="L1210" i="1"/>
  <c r="N1131" i="4" s="1"/>
  <c r="K1210" i="1"/>
  <c r="O1210" i="1" s="1"/>
  <c r="P1210" i="1" s="1"/>
  <c r="J1210" i="1"/>
  <c r="Q1209" i="1"/>
  <c r="N1209" i="1"/>
  <c r="M1209" i="1"/>
  <c r="O1132" i="4" s="1"/>
  <c r="L1209" i="1"/>
  <c r="N1132" i="4" s="1"/>
  <c r="K1209" i="1"/>
  <c r="O1209" i="1" s="1"/>
  <c r="P1209" i="1" s="1"/>
  <c r="J1209" i="1"/>
  <c r="Q1208" i="1"/>
  <c r="N1208" i="1"/>
  <c r="M1208" i="1"/>
  <c r="O1133" i="4" s="1"/>
  <c r="L1208" i="1"/>
  <c r="N1133" i="4" s="1"/>
  <c r="K1208" i="1"/>
  <c r="O1208" i="1" s="1"/>
  <c r="P1208" i="1" s="1"/>
  <c r="J1208" i="1"/>
  <c r="Q1207" i="1"/>
  <c r="N1207" i="1"/>
  <c r="M1207" i="1"/>
  <c r="O1134" i="4" s="1"/>
  <c r="L1207" i="1"/>
  <c r="N1134" i="4" s="1"/>
  <c r="K1207" i="1"/>
  <c r="O1207" i="1" s="1"/>
  <c r="P1207" i="1" s="1"/>
  <c r="J1207" i="1"/>
  <c r="Q1206" i="1"/>
  <c r="N1206" i="1"/>
  <c r="M1206" i="1"/>
  <c r="O1135" i="4" s="1"/>
  <c r="L1206" i="1"/>
  <c r="N1135" i="4" s="1"/>
  <c r="K1206" i="1"/>
  <c r="O1206" i="1" s="1"/>
  <c r="P1206" i="1" s="1"/>
  <c r="J1206" i="1"/>
  <c r="Q1205" i="1"/>
  <c r="N1205" i="1"/>
  <c r="M1205" i="1"/>
  <c r="O1136" i="4" s="1"/>
  <c r="L1205" i="1"/>
  <c r="N1136" i="4" s="1"/>
  <c r="K1205" i="1"/>
  <c r="O1205" i="1" s="1"/>
  <c r="P1205" i="1" s="1"/>
  <c r="J1205" i="1"/>
  <c r="Q1204" i="1"/>
  <c r="N1204" i="1"/>
  <c r="M1204" i="1"/>
  <c r="O1137" i="4" s="1"/>
  <c r="L1204" i="1"/>
  <c r="N1137" i="4" s="1"/>
  <c r="K1204" i="1"/>
  <c r="O1204" i="1" s="1"/>
  <c r="P1204" i="1" s="1"/>
  <c r="J1204" i="1"/>
  <c r="Q1203" i="1"/>
  <c r="N1203" i="1"/>
  <c r="M1203" i="1"/>
  <c r="O1138" i="4" s="1"/>
  <c r="L1203" i="1"/>
  <c r="N1138" i="4" s="1"/>
  <c r="K1203" i="1"/>
  <c r="O1203" i="1" s="1"/>
  <c r="P1203" i="1" s="1"/>
  <c r="J1203" i="1"/>
  <c r="Q1202" i="1"/>
  <c r="N1202" i="1"/>
  <c r="M1202" i="1"/>
  <c r="O1139" i="4" s="1"/>
  <c r="L1202" i="1"/>
  <c r="N1139" i="4" s="1"/>
  <c r="K1202" i="1"/>
  <c r="O1202" i="1" s="1"/>
  <c r="P1202" i="1" s="1"/>
  <c r="J1202" i="1"/>
  <c r="Q1201" i="1"/>
  <c r="N1201" i="1"/>
  <c r="M1201" i="1"/>
  <c r="O1140" i="4" s="1"/>
  <c r="L1201" i="1"/>
  <c r="N1140" i="4" s="1"/>
  <c r="K1201" i="1"/>
  <c r="O1201" i="1" s="1"/>
  <c r="P1201" i="1" s="1"/>
  <c r="J1201" i="1"/>
  <c r="Q1200" i="1"/>
  <c r="N1200" i="1"/>
  <c r="M1200" i="1"/>
  <c r="O1141" i="4" s="1"/>
  <c r="L1200" i="1"/>
  <c r="N1141" i="4" s="1"/>
  <c r="K1200" i="1"/>
  <c r="O1200" i="1" s="1"/>
  <c r="P1200" i="1" s="1"/>
  <c r="J1200" i="1"/>
  <c r="Q1199" i="1"/>
  <c r="N1199" i="1"/>
  <c r="M1199" i="1"/>
  <c r="O1142" i="4" s="1"/>
  <c r="L1199" i="1"/>
  <c r="N1142" i="4" s="1"/>
  <c r="K1199" i="1"/>
  <c r="O1199" i="1" s="1"/>
  <c r="P1199" i="1" s="1"/>
  <c r="J1199" i="1"/>
  <c r="Q1198" i="1"/>
  <c r="N1198" i="1"/>
  <c r="M1198" i="1"/>
  <c r="O1143" i="4" s="1"/>
  <c r="L1198" i="1"/>
  <c r="N1143" i="4" s="1"/>
  <c r="K1198" i="1"/>
  <c r="O1198" i="1" s="1"/>
  <c r="P1198" i="1" s="1"/>
  <c r="J1198" i="1"/>
  <c r="Q1197" i="1"/>
  <c r="N1197" i="1"/>
  <c r="M1197" i="1"/>
  <c r="O1144" i="4" s="1"/>
  <c r="L1197" i="1"/>
  <c r="N1144" i="4" s="1"/>
  <c r="K1197" i="1"/>
  <c r="O1197" i="1" s="1"/>
  <c r="P1197" i="1" s="1"/>
  <c r="J1197" i="1"/>
  <c r="Q1196" i="1"/>
  <c r="N1196" i="1"/>
  <c r="M1196" i="1"/>
  <c r="O1145" i="4" s="1"/>
  <c r="L1196" i="1"/>
  <c r="N1145" i="4" s="1"/>
  <c r="K1196" i="1"/>
  <c r="O1196" i="1" s="1"/>
  <c r="P1196" i="1" s="1"/>
  <c r="J1196" i="1"/>
  <c r="Q1195" i="1"/>
  <c r="N1195" i="1"/>
  <c r="M1195" i="1"/>
  <c r="O1146" i="4" s="1"/>
  <c r="L1195" i="1"/>
  <c r="N1146" i="4" s="1"/>
  <c r="K1195" i="1"/>
  <c r="O1195" i="1" s="1"/>
  <c r="P1195" i="1" s="1"/>
  <c r="J1195" i="1"/>
  <c r="Q1194" i="1"/>
  <c r="N1194" i="1"/>
  <c r="M1194" i="1"/>
  <c r="O1147" i="4" s="1"/>
  <c r="L1194" i="1"/>
  <c r="N1147" i="4" s="1"/>
  <c r="K1194" i="1"/>
  <c r="O1194" i="1" s="1"/>
  <c r="P1194" i="1" s="1"/>
  <c r="J1194" i="1"/>
  <c r="Q1193" i="1"/>
  <c r="N1193" i="1"/>
  <c r="M1193" i="1"/>
  <c r="O1148" i="4" s="1"/>
  <c r="L1193" i="1"/>
  <c r="N1148" i="4" s="1"/>
  <c r="K1193" i="1"/>
  <c r="O1193" i="1" s="1"/>
  <c r="P1193" i="1" s="1"/>
  <c r="J1193" i="1"/>
  <c r="Q1192" i="1"/>
  <c r="N1192" i="1"/>
  <c r="M1192" i="1"/>
  <c r="O1149" i="4" s="1"/>
  <c r="L1192" i="1"/>
  <c r="N1149" i="4" s="1"/>
  <c r="K1192" i="1"/>
  <c r="O1192" i="1" s="1"/>
  <c r="P1192" i="1" s="1"/>
  <c r="J1192" i="1"/>
  <c r="Q1191" i="1"/>
  <c r="N1191" i="1"/>
  <c r="M1191" i="1"/>
  <c r="O1150" i="4" s="1"/>
  <c r="L1191" i="1"/>
  <c r="N1150" i="4" s="1"/>
  <c r="K1191" i="1"/>
  <c r="O1191" i="1" s="1"/>
  <c r="P1191" i="1" s="1"/>
  <c r="J1191" i="1"/>
  <c r="Q1190" i="1"/>
  <c r="N1190" i="1"/>
  <c r="M1190" i="1"/>
  <c r="O1151" i="4" s="1"/>
  <c r="L1190" i="1"/>
  <c r="N1151" i="4" s="1"/>
  <c r="K1190" i="1"/>
  <c r="O1190" i="1" s="1"/>
  <c r="P1190" i="1" s="1"/>
  <c r="J1190" i="1"/>
  <c r="Q1189" i="1"/>
  <c r="N1189" i="1"/>
  <c r="M1189" i="1"/>
  <c r="O1152" i="4" s="1"/>
  <c r="L1189" i="1"/>
  <c r="N1152" i="4" s="1"/>
  <c r="K1189" i="1"/>
  <c r="O1189" i="1" s="1"/>
  <c r="P1189" i="1" s="1"/>
  <c r="J1189" i="1"/>
  <c r="Q1188" i="1"/>
  <c r="N1188" i="1"/>
  <c r="M1188" i="1"/>
  <c r="O1153" i="4" s="1"/>
  <c r="L1188" i="1"/>
  <c r="N1153" i="4" s="1"/>
  <c r="K1188" i="1"/>
  <c r="O1188" i="1" s="1"/>
  <c r="P1188" i="1" s="1"/>
  <c r="J1188" i="1"/>
  <c r="Q1187" i="1"/>
  <c r="N1187" i="1"/>
  <c r="M1187" i="1"/>
  <c r="O1154" i="4" s="1"/>
  <c r="L1187" i="1"/>
  <c r="N1154" i="4" s="1"/>
  <c r="K1187" i="1"/>
  <c r="O1187" i="1" s="1"/>
  <c r="P1187" i="1" s="1"/>
  <c r="J1187" i="1"/>
  <c r="Q1186" i="1"/>
  <c r="N1186" i="1"/>
  <c r="M1186" i="1"/>
  <c r="O1155" i="4" s="1"/>
  <c r="L1186" i="1"/>
  <c r="N1155" i="4" s="1"/>
  <c r="K1186" i="1"/>
  <c r="O1186" i="1" s="1"/>
  <c r="P1186" i="1" s="1"/>
  <c r="J1186" i="1"/>
  <c r="Q1185" i="1"/>
  <c r="N1185" i="1"/>
  <c r="M1185" i="1"/>
  <c r="O1156" i="4" s="1"/>
  <c r="L1185" i="1"/>
  <c r="N1156" i="4" s="1"/>
  <c r="K1185" i="1"/>
  <c r="O1185" i="1" s="1"/>
  <c r="P1185" i="1" s="1"/>
  <c r="J1185" i="1"/>
  <c r="Q1184" i="1"/>
  <c r="N1184" i="1"/>
  <c r="M1184" i="1"/>
  <c r="O1157" i="4" s="1"/>
  <c r="L1184" i="1"/>
  <c r="N1157" i="4" s="1"/>
  <c r="K1184" i="1"/>
  <c r="O1184" i="1" s="1"/>
  <c r="P1184" i="1" s="1"/>
  <c r="J1184" i="1"/>
  <c r="Q1183" i="1"/>
  <c r="N1183" i="1"/>
  <c r="M1183" i="1"/>
  <c r="O1158" i="4" s="1"/>
  <c r="L1183" i="1"/>
  <c r="N1158" i="4" s="1"/>
  <c r="K1183" i="1"/>
  <c r="O1183" i="1" s="1"/>
  <c r="P1183" i="1" s="1"/>
  <c r="J1183" i="1"/>
  <c r="Q1182" i="1"/>
  <c r="N1182" i="1"/>
  <c r="M1182" i="1"/>
  <c r="O1159" i="4" s="1"/>
  <c r="L1182" i="1"/>
  <c r="N1159" i="4" s="1"/>
  <c r="K1182" i="1"/>
  <c r="O1182" i="1" s="1"/>
  <c r="P1182" i="1" s="1"/>
  <c r="J1182" i="1"/>
  <c r="Q1181" i="1"/>
  <c r="N1181" i="1"/>
  <c r="M1181" i="1"/>
  <c r="O1160" i="4" s="1"/>
  <c r="L1181" i="1"/>
  <c r="N1160" i="4" s="1"/>
  <c r="K1181" i="1"/>
  <c r="O1181" i="1" s="1"/>
  <c r="P1181" i="1" s="1"/>
  <c r="J1181" i="1"/>
  <c r="Q1180" i="1"/>
  <c r="N1180" i="1"/>
  <c r="M1180" i="1"/>
  <c r="O1161" i="4" s="1"/>
  <c r="L1180" i="1"/>
  <c r="N1161" i="4" s="1"/>
  <c r="K1180" i="1"/>
  <c r="O1180" i="1" s="1"/>
  <c r="P1180" i="1" s="1"/>
  <c r="J1180" i="1"/>
  <c r="Q1179" i="1"/>
  <c r="N1179" i="1"/>
  <c r="M1179" i="1"/>
  <c r="O1162" i="4" s="1"/>
  <c r="L1179" i="1"/>
  <c r="N1162" i="4" s="1"/>
  <c r="K1179" i="1"/>
  <c r="O1179" i="1" s="1"/>
  <c r="P1179" i="1" s="1"/>
  <c r="J1179" i="1"/>
  <c r="Q1178" i="1"/>
  <c r="N1178" i="1"/>
  <c r="M1178" i="1"/>
  <c r="O1163" i="4" s="1"/>
  <c r="L1178" i="1"/>
  <c r="N1163" i="4" s="1"/>
  <c r="K1178" i="1"/>
  <c r="O1178" i="1" s="1"/>
  <c r="P1178" i="1" s="1"/>
  <c r="J1178" i="1"/>
  <c r="Q1177" i="1"/>
  <c r="N1177" i="1"/>
  <c r="M1177" i="1"/>
  <c r="O1164" i="4" s="1"/>
  <c r="L1177" i="1"/>
  <c r="N1164" i="4" s="1"/>
  <c r="K1177" i="1"/>
  <c r="O1177" i="1" s="1"/>
  <c r="P1177" i="1" s="1"/>
  <c r="J1177" i="1"/>
  <c r="Q1176" i="1"/>
  <c r="N1176" i="1"/>
  <c r="M1176" i="1"/>
  <c r="O1165" i="4" s="1"/>
  <c r="L1176" i="1"/>
  <c r="N1165" i="4" s="1"/>
  <c r="K1176" i="1"/>
  <c r="O1176" i="1" s="1"/>
  <c r="P1176" i="1" s="1"/>
  <c r="J1176" i="1"/>
  <c r="Q1175" i="1"/>
  <c r="N1175" i="1"/>
  <c r="M1175" i="1"/>
  <c r="O1166" i="4" s="1"/>
  <c r="L1175" i="1"/>
  <c r="N1166" i="4" s="1"/>
  <c r="K1175" i="1"/>
  <c r="O1175" i="1" s="1"/>
  <c r="P1175" i="1" s="1"/>
  <c r="J1175" i="1"/>
  <c r="Q1174" i="1"/>
  <c r="N1174" i="1"/>
  <c r="M1174" i="1"/>
  <c r="O1167" i="4" s="1"/>
  <c r="L1174" i="1"/>
  <c r="N1167" i="4" s="1"/>
  <c r="K1174" i="1"/>
  <c r="O1174" i="1" s="1"/>
  <c r="P1174" i="1" s="1"/>
  <c r="J1174" i="1"/>
  <c r="Q1173" i="1"/>
  <c r="N1173" i="1"/>
  <c r="M1173" i="1"/>
  <c r="O1168" i="4" s="1"/>
  <c r="L1173" i="1"/>
  <c r="N1168" i="4" s="1"/>
  <c r="K1173" i="1"/>
  <c r="O1173" i="1" s="1"/>
  <c r="P1173" i="1" s="1"/>
  <c r="J1173" i="1"/>
  <c r="Q1172" i="1"/>
  <c r="N1172" i="1"/>
  <c r="M1172" i="1"/>
  <c r="O1169" i="4" s="1"/>
  <c r="L1172" i="1"/>
  <c r="N1169" i="4" s="1"/>
  <c r="K1172" i="1"/>
  <c r="O1172" i="1" s="1"/>
  <c r="P1172" i="1" s="1"/>
  <c r="J1172" i="1"/>
  <c r="Q1171" i="1"/>
  <c r="N1171" i="1"/>
  <c r="M1171" i="1"/>
  <c r="O1170" i="4" s="1"/>
  <c r="L1171" i="1"/>
  <c r="N1170" i="4" s="1"/>
  <c r="K1171" i="1"/>
  <c r="O1171" i="1" s="1"/>
  <c r="P1171" i="1" s="1"/>
  <c r="J1171" i="1"/>
  <c r="Q1170" i="1"/>
  <c r="N1170" i="1"/>
  <c r="M1170" i="1"/>
  <c r="O1171" i="4" s="1"/>
  <c r="L1170" i="1"/>
  <c r="N1171" i="4" s="1"/>
  <c r="K1170" i="1"/>
  <c r="O1170" i="1" s="1"/>
  <c r="P1170" i="1" s="1"/>
  <c r="J1170" i="1"/>
  <c r="Q1169" i="1"/>
  <c r="N1169" i="1"/>
  <c r="M1169" i="1"/>
  <c r="O1172" i="4" s="1"/>
  <c r="L1169" i="1"/>
  <c r="N1172" i="4" s="1"/>
  <c r="K1169" i="1"/>
  <c r="O1169" i="1" s="1"/>
  <c r="P1169" i="1" s="1"/>
  <c r="J1169" i="1"/>
  <c r="Q1168" i="1"/>
  <c r="N1168" i="1"/>
  <c r="M1168" i="1"/>
  <c r="O1173" i="4" s="1"/>
  <c r="L1168" i="1"/>
  <c r="N1173" i="4" s="1"/>
  <c r="K1168" i="1"/>
  <c r="O1168" i="1" s="1"/>
  <c r="P1168" i="1" s="1"/>
  <c r="J1168" i="1"/>
  <c r="Q1167" i="1"/>
  <c r="N1167" i="1"/>
  <c r="M1167" i="1"/>
  <c r="O1174" i="4" s="1"/>
  <c r="L1167" i="1"/>
  <c r="N1174" i="4" s="1"/>
  <c r="K1167" i="1"/>
  <c r="O1167" i="1" s="1"/>
  <c r="P1167" i="1" s="1"/>
  <c r="J1167" i="1"/>
  <c r="Q1166" i="1"/>
  <c r="N1166" i="1"/>
  <c r="M1166" i="1"/>
  <c r="O1175" i="4" s="1"/>
  <c r="L1166" i="1"/>
  <c r="N1175" i="4" s="1"/>
  <c r="K1166" i="1"/>
  <c r="O1166" i="1" s="1"/>
  <c r="P1166" i="1" s="1"/>
  <c r="J1166" i="1"/>
  <c r="Q1165" i="1"/>
  <c r="N1165" i="1"/>
  <c r="M1165" i="1"/>
  <c r="O1176" i="4" s="1"/>
  <c r="L1165" i="1"/>
  <c r="N1176" i="4" s="1"/>
  <c r="K1165" i="1"/>
  <c r="O1165" i="1" s="1"/>
  <c r="P1165" i="1" s="1"/>
  <c r="J1165" i="1"/>
  <c r="Q1164" i="1"/>
  <c r="N1164" i="1"/>
  <c r="M1164" i="1"/>
  <c r="O1177" i="4" s="1"/>
  <c r="L1164" i="1"/>
  <c r="N1177" i="4" s="1"/>
  <c r="K1164" i="1"/>
  <c r="O1164" i="1" s="1"/>
  <c r="P1164" i="1" s="1"/>
  <c r="J1164" i="1"/>
  <c r="Q1163" i="1"/>
  <c r="N1163" i="1"/>
  <c r="M1163" i="1"/>
  <c r="O1178" i="4" s="1"/>
  <c r="L1163" i="1"/>
  <c r="N1178" i="4" s="1"/>
  <c r="K1163" i="1"/>
  <c r="O1163" i="1" s="1"/>
  <c r="P1163" i="1" s="1"/>
  <c r="J1163" i="1"/>
  <c r="Q1162" i="1"/>
  <c r="N1162" i="1"/>
  <c r="M1162" i="1"/>
  <c r="O1179" i="4" s="1"/>
  <c r="L1162" i="1"/>
  <c r="N1179" i="4" s="1"/>
  <c r="K1162" i="1"/>
  <c r="O1162" i="1" s="1"/>
  <c r="P1162" i="1" s="1"/>
  <c r="J1162" i="1"/>
  <c r="Q1161" i="1"/>
  <c r="N1161" i="1"/>
  <c r="M1161" i="1"/>
  <c r="O1180" i="4" s="1"/>
  <c r="L1161" i="1"/>
  <c r="N1180" i="4" s="1"/>
  <c r="K1161" i="1"/>
  <c r="O1161" i="1" s="1"/>
  <c r="P1161" i="1" s="1"/>
  <c r="J1161" i="1"/>
  <c r="Q1160" i="1"/>
  <c r="N1160" i="1"/>
  <c r="M1160" i="1"/>
  <c r="O1181" i="4" s="1"/>
  <c r="L1160" i="1"/>
  <c r="N1181" i="4" s="1"/>
  <c r="K1160" i="1"/>
  <c r="O1160" i="1" s="1"/>
  <c r="P1160" i="1" s="1"/>
  <c r="J1160" i="1"/>
  <c r="Q1159" i="1"/>
  <c r="N1159" i="1"/>
  <c r="M1159" i="1"/>
  <c r="O1182" i="4" s="1"/>
  <c r="L1159" i="1"/>
  <c r="N1182" i="4" s="1"/>
  <c r="K1159" i="1"/>
  <c r="O1159" i="1" s="1"/>
  <c r="P1159" i="1" s="1"/>
  <c r="J1159" i="1"/>
  <c r="Q1158" i="1"/>
  <c r="N1158" i="1"/>
  <c r="M1158" i="1"/>
  <c r="O1183" i="4" s="1"/>
  <c r="L1158" i="1"/>
  <c r="N1183" i="4" s="1"/>
  <c r="K1158" i="1"/>
  <c r="O1158" i="1" s="1"/>
  <c r="P1158" i="1" s="1"/>
  <c r="J1158" i="1"/>
  <c r="Q1157" i="1"/>
  <c r="N1157" i="1"/>
  <c r="M1157" i="1"/>
  <c r="O1184" i="4" s="1"/>
  <c r="L1157" i="1"/>
  <c r="N1184" i="4" s="1"/>
  <c r="K1157" i="1"/>
  <c r="O1157" i="1" s="1"/>
  <c r="P1157" i="1" s="1"/>
  <c r="J1157" i="1"/>
  <c r="Q1156" i="1"/>
  <c r="N1156" i="1"/>
  <c r="M1156" i="1"/>
  <c r="O1185" i="4" s="1"/>
  <c r="L1156" i="1"/>
  <c r="N1185" i="4" s="1"/>
  <c r="K1156" i="1"/>
  <c r="O1156" i="1" s="1"/>
  <c r="P1156" i="1" s="1"/>
  <c r="J1156" i="1"/>
  <c r="Q1155" i="1"/>
  <c r="N1155" i="1"/>
  <c r="M1155" i="1"/>
  <c r="O1186" i="4" s="1"/>
  <c r="L1155" i="1"/>
  <c r="N1186" i="4" s="1"/>
  <c r="K1155" i="1"/>
  <c r="O1155" i="1" s="1"/>
  <c r="P1155" i="1" s="1"/>
  <c r="J1155" i="1"/>
  <c r="Q1154" i="1"/>
  <c r="N1154" i="1"/>
  <c r="M1154" i="1"/>
  <c r="O1187" i="4" s="1"/>
  <c r="L1154" i="1"/>
  <c r="N1187" i="4" s="1"/>
  <c r="K1154" i="1"/>
  <c r="O1154" i="1" s="1"/>
  <c r="P1154" i="1" s="1"/>
  <c r="J1154" i="1"/>
  <c r="Q1153" i="1"/>
  <c r="N1153" i="1"/>
  <c r="M1153" i="1"/>
  <c r="O1188" i="4" s="1"/>
  <c r="L1153" i="1"/>
  <c r="N1188" i="4" s="1"/>
  <c r="K1153" i="1"/>
  <c r="O1153" i="1" s="1"/>
  <c r="P1153" i="1" s="1"/>
  <c r="J1153" i="1"/>
  <c r="Q1152" i="1"/>
  <c r="N1152" i="1"/>
  <c r="M1152" i="1"/>
  <c r="O1189" i="4" s="1"/>
  <c r="L1152" i="1"/>
  <c r="N1189" i="4" s="1"/>
  <c r="K1152" i="1"/>
  <c r="O1152" i="1" s="1"/>
  <c r="P1152" i="1" s="1"/>
  <c r="J1152" i="1"/>
  <c r="Q1151" i="1"/>
  <c r="N1151" i="1"/>
  <c r="M1151" i="1"/>
  <c r="O1190" i="4" s="1"/>
  <c r="L1151" i="1"/>
  <c r="N1190" i="4" s="1"/>
  <c r="K1151" i="1"/>
  <c r="O1151" i="1" s="1"/>
  <c r="P1151" i="1" s="1"/>
  <c r="J1151" i="1"/>
  <c r="Q1150" i="1"/>
  <c r="N1150" i="1"/>
  <c r="M1150" i="1"/>
  <c r="O1191" i="4" s="1"/>
  <c r="L1150" i="1"/>
  <c r="N1191" i="4" s="1"/>
  <c r="K1150" i="1"/>
  <c r="O1150" i="1" s="1"/>
  <c r="P1150" i="1" s="1"/>
  <c r="J1150" i="1"/>
  <c r="Q1149" i="1"/>
  <c r="N1149" i="1"/>
  <c r="M1149" i="1"/>
  <c r="O1192" i="4" s="1"/>
  <c r="L1149" i="1"/>
  <c r="N1192" i="4" s="1"/>
  <c r="K1149" i="1"/>
  <c r="O1149" i="1" s="1"/>
  <c r="P1149" i="1" s="1"/>
  <c r="J1149" i="1"/>
  <c r="Q1148" i="1"/>
  <c r="N1148" i="1"/>
  <c r="M1148" i="1"/>
  <c r="O1193" i="4" s="1"/>
  <c r="L1148" i="1"/>
  <c r="N1193" i="4" s="1"/>
  <c r="K1148" i="1"/>
  <c r="O1148" i="1" s="1"/>
  <c r="P1148" i="1" s="1"/>
  <c r="J1148" i="1"/>
  <c r="Q1147" i="1"/>
  <c r="N1147" i="1"/>
  <c r="M1147" i="1"/>
  <c r="O1194" i="4" s="1"/>
  <c r="L1147" i="1"/>
  <c r="N1194" i="4" s="1"/>
  <c r="K1147" i="1"/>
  <c r="O1147" i="1" s="1"/>
  <c r="P1147" i="1" s="1"/>
  <c r="J1147" i="1"/>
  <c r="Q1146" i="1"/>
  <c r="N1146" i="1"/>
  <c r="M1146" i="1"/>
  <c r="O1195" i="4" s="1"/>
  <c r="L1146" i="1"/>
  <c r="N1195" i="4" s="1"/>
  <c r="K1146" i="1"/>
  <c r="O1146" i="1" s="1"/>
  <c r="P1146" i="1" s="1"/>
  <c r="J1146" i="1"/>
  <c r="Q1145" i="1"/>
  <c r="N1145" i="1"/>
  <c r="M1145" i="1"/>
  <c r="O1196" i="4" s="1"/>
  <c r="L1145" i="1"/>
  <c r="N1196" i="4" s="1"/>
  <c r="K1145" i="1"/>
  <c r="O1145" i="1" s="1"/>
  <c r="P1145" i="1" s="1"/>
  <c r="J1145" i="1"/>
  <c r="Q1144" i="1"/>
  <c r="N1144" i="1"/>
  <c r="M1144" i="1"/>
  <c r="O1197" i="4" s="1"/>
  <c r="L1144" i="1"/>
  <c r="N1197" i="4" s="1"/>
  <c r="K1144" i="1"/>
  <c r="O1144" i="1" s="1"/>
  <c r="P1144" i="1" s="1"/>
  <c r="J1144" i="1"/>
  <c r="Q1143" i="1"/>
  <c r="N1143" i="1"/>
  <c r="M1143" i="1"/>
  <c r="O1198" i="4" s="1"/>
  <c r="L1143" i="1"/>
  <c r="N1198" i="4" s="1"/>
  <c r="K1143" i="1"/>
  <c r="O1143" i="1" s="1"/>
  <c r="P1143" i="1" s="1"/>
  <c r="J1143" i="1"/>
  <c r="Q1142" i="1"/>
  <c r="N1142" i="1"/>
  <c r="M1142" i="1"/>
  <c r="O1199" i="4" s="1"/>
  <c r="L1142" i="1"/>
  <c r="N1199" i="4" s="1"/>
  <c r="K1142" i="1"/>
  <c r="O1142" i="1" s="1"/>
  <c r="P1142" i="1" s="1"/>
  <c r="J1142" i="1"/>
  <c r="Q1141" i="1"/>
  <c r="N1141" i="1"/>
  <c r="M1141" i="1"/>
  <c r="O1200" i="4" s="1"/>
  <c r="L1141" i="1"/>
  <c r="N1200" i="4" s="1"/>
  <c r="K1141" i="1"/>
  <c r="O1141" i="1" s="1"/>
  <c r="P1141" i="1" s="1"/>
  <c r="J1141" i="1"/>
  <c r="Q1140" i="1"/>
  <c r="N1140" i="1"/>
  <c r="M1140" i="1"/>
  <c r="O1201" i="4" s="1"/>
  <c r="L1140" i="1"/>
  <c r="N1201" i="4" s="1"/>
  <c r="K1140" i="1"/>
  <c r="O1140" i="1" s="1"/>
  <c r="P1140" i="1" s="1"/>
  <c r="J1140" i="1"/>
  <c r="Q1139" i="1"/>
  <c r="N1139" i="1"/>
  <c r="M1139" i="1"/>
  <c r="O1202" i="4" s="1"/>
  <c r="L1139" i="1"/>
  <c r="N1202" i="4" s="1"/>
  <c r="K1139" i="1"/>
  <c r="O1139" i="1" s="1"/>
  <c r="P1139" i="1" s="1"/>
  <c r="J1139" i="1"/>
  <c r="Q1138" i="1"/>
  <c r="N1138" i="1"/>
  <c r="M1138" i="1"/>
  <c r="O1203" i="4" s="1"/>
  <c r="L1138" i="1"/>
  <c r="N1203" i="4" s="1"/>
  <c r="K1138" i="1"/>
  <c r="O1138" i="1" s="1"/>
  <c r="P1138" i="1" s="1"/>
  <c r="J1138" i="1"/>
  <c r="Q1137" i="1"/>
  <c r="N1137" i="1"/>
  <c r="M1137" i="1"/>
  <c r="O1204" i="4" s="1"/>
  <c r="L1137" i="1"/>
  <c r="N1204" i="4" s="1"/>
  <c r="K1137" i="1"/>
  <c r="O1137" i="1" s="1"/>
  <c r="P1137" i="1" s="1"/>
  <c r="J1137" i="1"/>
  <c r="Q1136" i="1"/>
  <c r="N1136" i="1"/>
  <c r="M1136" i="1"/>
  <c r="O1205" i="4" s="1"/>
  <c r="L1136" i="1"/>
  <c r="N1205" i="4" s="1"/>
  <c r="K1136" i="1"/>
  <c r="O1136" i="1" s="1"/>
  <c r="P1136" i="1" s="1"/>
  <c r="J1136" i="1"/>
  <c r="Q1135" i="1"/>
  <c r="N1135" i="1"/>
  <c r="M1135" i="1"/>
  <c r="O1206" i="4" s="1"/>
  <c r="L1135" i="1"/>
  <c r="N1206" i="4" s="1"/>
  <c r="K1135" i="1"/>
  <c r="O1135" i="1" s="1"/>
  <c r="P1135" i="1" s="1"/>
  <c r="J1135" i="1"/>
  <c r="Q1134" i="1"/>
  <c r="N1134" i="1"/>
  <c r="M1134" i="1"/>
  <c r="O1207" i="4" s="1"/>
  <c r="L1134" i="1"/>
  <c r="N1207" i="4" s="1"/>
  <c r="K1134" i="1"/>
  <c r="O1134" i="1" s="1"/>
  <c r="P1134" i="1" s="1"/>
  <c r="J1134" i="1"/>
  <c r="Q1133" i="1"/>
  <c r="N1133" i="1"/>
  <c r="M1133" i="1"/>
  <c r="O1208" i="4" s="1"/>
  <c r="L1133" i="1"/>
  <c r="N1208" i="4" s="1"/>
  <c r="K1133" i="1"/>
  <c r="O1133" i="1" s="1"/>
  <c r="P1133" i="1" s="1"/>
  <c r="J1133" i="1"/>
  <c r="Q1132" i="1"/>
  <c r="N1132" i="1"/>
  <c r="M1132" i="1"/>
  <c r="O1209" i="4" s="1"/>
  <c r="L1132" i="1"/>
  <c r="N1209" i="4" s="1"/>
  <c r="K1132" i="1"/>
  <c r="O1132" i="1" s="1"/>
  <c r="P1132" i="1" s="1"/>
  <c r="J1132" i="1"/>
  <c r="Q1131" i="1"/>
  <c r="N1131" i="1"/>
  <c r="M1131" i="1"/>
  <c r="O1210" i="4" s="1"/>
  <c r="L1131" i="1"/>
  <c r="N1210" i="4" s="1"/>
  <c r="K1131" i="1"/>
  <c r="O1131" i="1" s="1"/>
  <c r="P1131" i="1" s="1"/>
  <c r="J1131" i="1"/>
  <c r="Q1130" i="1"/>
  <c r="N1130" i="1"/>
  <c r="M1130" i="1"/>
  <c r="O1211" i="4" s="1"/>
  <c r="L1130" i="1"/>
  <c r="N1211" i="4" s="1"/>
  <c r="K1130" i="1"/>
  <c r="O1130" i="1" s="1"/>
  <c r="P1130" i="1" s="1"/>
  <c r="J1130" i="1"/>
  <c r="Q1129" i="1"/>
  <c r="N1129" i="1"/>
  <c r="M1129" i="1"/>
  <c r="O1212" i="4" s="1"/>
  <c r="L1129" i="1"/>
  <c r="N1212" i="4" s="1"/>
  <c r="K1129" i="1"/>
  <c r="O1129" i="1" s="1"/>
  <c r="P1129" i="1" s="1"/>
  <c r="J1129" i="1"/>
  <c r="Q1128" i="1"/>
  <c r="N1128" i="1"/>
  <c r="M1128" i="1"/>
  <c r="O1213" i="4" s="1"/>
  <c r="L1128" i="1"/>
  <c r="N1213" i="4" s="1"/>
  <c r="K1128" i="1"/>
  <c r="O1128" i="1" s="1"/>
  <c r="P1128" i="1" s="1"/>
  <c r="J1128" i="1"/>
  <c r="Q1127" i="1"/>
  <c r="N1127" i="1"/>
  <c r="M1127" i="1"/>
  <c r="O1214" i="4" s="1"/>
  <c r="L1127" i="1"/>
  <c r="N1214" i="4" s="1"/>
  <c r="K1127" i="1"/>
  <c r="O1127" i="1" s="1"/>
  <c r="P1127" i="1" s="1"/>
  <c r="J1127" i="1"/>
  <c r="Q1126" i="1"/>
  <c r="N1126" i="1"/>
  <c r="M1126" i="1"/>
  <c r="O1215" i="4" s="1"/>
  <c r="L1126" i="1"/>
  <c r="N1215" i="4" s="1"/>
  <c r="K1126" i="1"/>
  <c r="O1126" i="1" s="1"/>
  <c r="P1126" i="1" s="1"/>
  <c r="J1126" i="1"/>
  <c r="Q1125" i="1"/>
  <c r="N1125" i="1"/>
  <c r="M1125" i="1"/>
  <c r="O1216" i="4" s="1"/>
  <c r="L1125" i="1"/>
  <c r="N1216" i="4" s="1"/>
  <c r="K1125" i="1"/>
  <c r="O1125" i="1" s="1"/>
  <c r="P1125" i="1" s="1"/>
  <c r="J1125" i="1"/>
  <c r="Q1124" i="1"/>
  <c r="N1124" i="1"/>
  <c r="M1124" i="1"/>
  <c r="O1217" i="4" s="1"/>
  <c r="L1124" i="1"/>
  <c r="N1217" i="4" s="1"/>
  <c r="K1124" i="1"/>
  <c r="O1124" i="1" s="1"/>
  <c r="P1124" i="1" s="1"/>
  <c r="J1124" i="1"/>
  <c r="Q1123" i="1"/>
  <c r="N1123" i="1"/>
  <c r="M1123" i="1"/>
  <c r="O1218" i="4" s="1"/>
  <c r="L1123" i="1"/>
  <c r="N1218" i="4" s="1"/>
  <c r="K1123" i="1"/>
  <c r="O1123" i="1" s="1"/>
  <c r="P1123" i="1" s="1"/>
  <c r="J1123" i="1"/>
  <c r="Q1122" i="1"/>
  <c r="N1122" i="1"/>
  <c r="M1122" i="1"/>
  <c r="O1219" i="4" s="1"/>
  <c r="L1122" i="1"/>
  <c r="N1219" i="4" s="1"/>
  <c r="K1122" i="1"/>
  <c r="O1122" i="1" s="1"/>
  <c r="P1122" i="1" s="1"/>
  <c r="J1122" i="1"/>
  <c r="Q1121" i="1"/>
  <c r="N1121" i="1"/>
  <c r="M1121" i="1"/>
  <c r="O1220" i="4" s="1"/>
  <c r="L1121" i="1"/>
  <c r="N1220" i="4" s="1"/>
  <c r="K1121" i="1"/>
  <c r="O1121" i="1" s="1"/>
  <c r="P1121" i="1" s="1"/>
  <c r="J1121" i="1"/>
  <c r="Q1120" i="1"/>
  <c r="N1120" i="1"/>
  <c r="M1120" i="1"/>
  <c r="O1221" i="4" s="1"/>
  <c r="L1120" i="1"/>
  <c r="N1221" i="4" s="1"/>
  <c r="K1120" i="1"/>
  <c r="O1120" i="1" s="1"/>
  <c r="P1120" i="1" s="1"/>
  <c r="J1120" i="1"/>
  <c r="Q1119" i="1"/>
  <c r="N1119" i="1"/>
  <c r="M1119" i="1"/>
  <c r="O1222" i="4" s="1"/>
  <c r="L1119" i="1"/>
  <c r="N1222" i="4" s="1"/>
  <c r="K1119" i="1"/>
  <c r="O1119" i="1" s="1"/>
  <c r="P1119" i="1" s="1"/>
  <c r="J1119" i="1"/>
  <c r="Q1118" i="1"/>
  <c r="N1118" i="1"/>
  <c r="M1118" i="1"/>
  <c r="O1223" i="4" s="1"/>
  <c r="L1118" i="1"/>
  <c r="N1223" i="4" s="1"/>
  <c r="K1118" i="1"/>
  <c r="O1118" i="1" s="1"/>
  <c r="P1118" i="1" s="1"/>
  <c r="J1118" i="1"/>
  <c r="Q1117" i="1"/>
  <c r="N1117" i="1"/>
  <c r="M1117" i="1"/>
  <c r="O1224" i="4" s="1"/>
  <c r="L1117" i="1"/>
  <c r="N1224" i="4" s="1"/>
  <c r="K1117" i="1"/>
  <c r="O1117" i="1" s="1"/>
  <c r="P1117" i="1" s="1"/>
  <c r="J1117" i="1"/>
  <c r="Q1116" i="1"/>
  <c r="N1116" i="1"/>
  <c r="M1116" i="1"/>
  <c r="O1225" i="4" s="1"/>
  <c r="L1116" i="1"/>
  <c r="N1225" i="4" s="1"/>
  <c r="K1116" i="1"/>
  <c r="O1116" i="1" s="1"/>
  <c r="P1116" i="1" s="1"/>
  <c r="J1116" i="1"/>
  <c r="Q1115" i="1"/>
  <c r="N1115" i="1"/>
  <c r="M1115" i="1"/>
  <c r="O1226" i="4" s="1"/>
  <c r="L1115" i="1"/>
  <c r="N1226" i="4" s="1"/>
  <c r="K1115" i="1"/>
  <c r="O1115" i="1" s="1"/>
  <c r="P1115" i="1" s="1"/>
  <c r="J1115" i="1"/>
  <c r="Q1114" i="1"/>
  <c r="N1114" i="1"/>
  <c r="M1114" i="1"/>
  <c r="O1227" i="4" s="1"/>
  <c r="L1114" i="1"/>
  <c r="N1227" i="4" s="1"/>
  <c r="K1114" i="1"/>
  <c r="O1114" i="1" s="1"/>
  <c r="P1114" i="1" s="1"/>
  <c r="J1114" i="1"/>
  <c r="Q1113" i="1"/>
  <c r="N1113" i="1"/>
  <c r="M1113" i="1"/>
  <c r="O1228" i="4" s="1"/>
  <c r="L1113" i="1"/>
  <c r="N1228" i="4" s="1"/>
  <c r="K1113" i="1"/>
  <c r="O1113" i="1" s="1"/>
  <c r="P1113" i="1" s="1"/>
  <c r="J1113" i="1"/>
  <c r="Q1112" i="1"/>
  <c r="N1112" i="1"/>
  <c r="M1112" i="1"/>
  <c r="O1229" i="4" s="1"/>
  <c r="L1112" i="1"/>
  <c r="N1229" i="4" s="1"/>
  <c r="K1112" i="1"/>
  <c r="O1112" i="1" s="1"/>
  <c r="P1112" i="1" s="1"/>
  <c r="J1112" i="1"/>
  <c r="Q1111" i="1"/>
  <c r="N1111" i="1"/>
  <c r="M1111" i="1"/>
  <c r="O1230" i="4" s="1"/>
  <c r="L1111" i="1"/>
  <c r="N1230" i="4" s="1"/>
  <c r="K1111" i="1"/>
  <c r="O1111" i="1" s="1"/>
  <c r="P1111" i="1" s="1"/>
  <c r="J1111" i="1"/>
  <c r="Q1110" i="1"/>
  <c r="N1110" i="1"/>
  <c r="M1110" i="1"/>
  <c r="O1231" i="4" s="1"/>
  <c r="L1110" i="1"/>
  <c r="N1231" i="4" s="1"/>
  <c r="K1110" i="1"/>
  <c r="O1110" i="1" s="1"/>
  <c r="P1110" i="1" s="1"/>
  <c r="J1110" i="1"/>
  <c r="Q1109" i="1"/>
  <c r="N1109" i="1"/>
  <c r="M1109" i="1"/>
  <c r="O1232" i="4" s="1"/>
  <c r="L1109" i="1"/>
  <c r="N1232" i="4" s="1"/>
  <c r="K1109" i="1"/>
  <c r="O1109" i="1" s="1"/>
  <c r="P1109" i="1" s="1"/>
  <c r="J1109" i="1"/>
  <c r="Q1108" i="1"/>
  <c r="N1108" i="1"/>
  <c r="M1108" i="1"/>
  <c r="O1233" i="4" s="1"/>
  <c r="L1108" i="1"/>
  <c r="N1233" i="4" s="1"/>
  <c r="K1108" i="1"/>
  <c r="O1108" i="1" s="1"/>
  <c r="P1108" i="1" s="1"/>
  <c r="J1108" i="1"/>
  <c r="Q1107" i="1"/>
  <c r="N1107" i="1"/>
  <c r="M1107" i="1"/>
  <c r="O1234" i="4" s="1"/>
  <c r="L1107" i="1"/>
  <c r="N1234" i="4" s="1"/>
  <c r="K1107" i="1"/>
  <c r="O1107" i="1" s="1"/>
  <c r="P1107" i="1" s="1"/>
  <c r="J1107" i="1"/>
  <c r="Q1106" i="1"/>
  <c r="N1106" i="1"/>
  <c r="M1106" i="1"/>
  <c r="O1235" i="4" s="1"/>
  <c r="L1106" i="1"/>
  <c r="N1235" i="4" s="1"/>
  <c r="K1106" i="1"/>
  <c r="O1106" i="1" s="1"/>
  <c r="P1106" i="1" s="1"/>
  <c r="J1106" i="1"/>
  <c r="Q1105" i="1"/>
  <c r="N1105" i="1"/>
  <c r="M1105" i="1"/>
  <c r="O1236" i="4" s="1"/>
  <c r="L1105" i="1"/>
  <c r="N1236" i="4" s="1"/>
  <c r="K1105" i="1"/>
  <c r="O1105" i="1" s="1"/>
  <c r="P1105" i="1" s="1"/>
  <c r="J1105" i="1"/>
  <c r="Q1104" i="1"/>
  <c r="N1104" i="1"/>
  <c r="M1104" i="1"/>
  <c r="O1237" i="4" s="1"/>
  <c r="L1104" i="1"/>
  <c r="N1237" i="4" s="1"/>
  <c r="K1104" i="1"/>
  <c r="O1104" i="1" s="1"/>
  <c r="P1104" i="1" s="1"/>
  <c r="J1104" i="1"/>
  <c r="Q1103" i="1"/>
  <c r="N1103" i="1"/>
  <c r="M1103" i="1"/>
  <c r="O1238" i="4" s="1"/>
  <c r="L1103" i="1"/>
  <c r="N1238" i="4" s="1"/>
  <c r="K1103" i="1"/>
  <c r="O1103" i="1" s="1"/>
  <c r="P1103" i="1" s="1"/>
  <c r="J1103" i="1"/>
  <c r="Q1102" i="1"/>
  <c r="N1102" i="1"/>
  <c r="M1102" i="1"/>
  <c r="O1239" i="4" s="1"/>
  <c r="L1102" i="1"/>
  <c r="N1239" i="4" s="1"/>
  <c r="K1102" i="1"/>
  <c r="O1102" i="1" s="1"/>
  <c r="P1102" i="1" s="1"/>
  <c r="J1102" i="1"/>
  <c r="Q1101" i="1"/>
  <c r="N1101" i="1"/>
  <c r="M1101" i="1"/>
  <c r="O1240" i="4" s="1"/>
  <c r="L1101" i="1"/>
  <c r="N1240" i="4" s="1"/>
  <c r="K1101" i="1"/>
  <c r="O1101" i="1" s="1"/>
  <c r="P1101" i="1" s="1"/>
  <c r="J1101" i="1"/>
  <c r="Q1100" i="1"/>
  <c r="N1100" i="1"/>
  <c r="M1100" i="1"/>
  <c r="O1241" i="4" s="1"/>
  <c r="L1100" i="1"/>
  <c r="N1241" i="4" s="1"/>
  <c r="K1100" i="1"/>
  <c r="O1100" i="1" s="1"/>
  <c r="P1100" i="1" s="1"/>
  <c r="J1100" i="1"/>
  <c r="Q1099" i="1"/>
  <c r="N1099" i="1"/>
  <c r="M1099" i="1"/>
  <c r="O1242" i="4" s="1"/>
  <c r="L1099" i="1"/>
  <c r="N1242" i="4" s="1"/>
  <c r="K1099" i="1"/>
  <c r="O1099" i="1" s="1"/>
  <c r="P1099" i="1" s="1"/>
  <c r="J1099" i="1"/>
  <c r="Q1098" i="1"/>
  <c r="N1098" i="1"/>
  <c r="M1098" i="1"/>
  <c r="O1243" i="4" s="1"/>
  <c r="L1098" i="1"/>
  <c r="N1243" i="4" s="1"/>
  <c r="K1098" i="1"/>
  <c r="O1098" i="1" s="1"/>
  <c r="P1098" i="1" s="1"/>
  <c r="J1098" i="1"/>
  <c r="Q1097" i="1"/>
  <c r="N1097" i="1"/>
  <c r="M1097" i="1"/>
  <c r="O1244" i="4" s="1"/>
  <c r="L1097" i="1"/>
  <c r="N1244" i="4" s="1"/>
  <c r="K1097" i="1"/>
  <c r="O1097" i="1" s="1"/>
  <c r="P1097" i="1" s="1"/>
  <c r="J1097" i="1"/>
  <c r="Q1096" i="1"/>
  <c r="N1096" i="1"/>
  <c r="M1096" i="1"/>
  <c r="O1245" i="4" s="1"/>
  <c r="L1096" i="1"/>
  <c r="N1245" i="4" s="1"/>
  <c r="K1096" i="1"/>
  <c r="O1096" i="1" s="1"/>
  <c r="P1096" i="1" s="1"/>
  <c r="J1096" i="1"/>
  <c r="Q1095" i="1"/>
  <c r="N1095" i="1"/>
  <c r="M1095" i="1"/>
  <c r="O1246" i="4" s="1"/>
  <c r="L1095" i="1"/>
  <c r="N1246" i="4" s="1"/>
  <c r="K1095" i="1"/>
  <c r="O1095" i="1" s="1"/>
  <c r="P1095" i="1" s="1"/>
  <c r="J1095" i="1"/>
  <c r="Q1094" i="1"/>
  <c r="N1094" i="1"/>
  <c r="M1094" i="1"/>
  <c r="O1247" i="4" s="1"/>
  <c r="L1094" i="1"/>
  <c r="N1247" i="4" s="1"/>
  <c r="K1094" i="1"/>
  <c r="O1094" i="1" s="1"/>
  <c r="P1094" i="1" s="1"/>
  <c r="J1094" i="1"/>
  <c r="Q1093" i="1"/>
  <c r="N1093" i="1"/>
  <c r="M1093" i="1"/>
  <c r="O1248" i="4" s="1"/>
  <c r="L1093" i="1"/>
  <c r="N1248" i="4" s="1"/>
  <c r="K1093" i="1"/>
  <c r="O1093" i="1" s="1"/>
  <c r="P1093" i="1" s="1"/>
  <c r="J1093" i="1"/>
  <c r="Q1092" i="1"/>
  <c r="N1092" i="1"/>
  <c r="M1092" i="1"/>
  <c r="O1249" i="4" s="1"/>
  <c r="L1092" i="1"/>
  <c r="N1249" i="4" s="1"/>
  <c r="K1092" i="1"/>
  <c r="O1092" i="1" s="1"/>
  <c r="P1092" i="1" s="1"/>
  <c r="J1092" i="1"/>
  <c r="Q1091" i="1"/>
  <c r="N1091" i="1"/>
  <c r="M1091" i="1"/>
  <c r="O1250" i="4" s="1"/>
  <c r="L1091" i="1"/>
  <c r="N1250" i="4" s="1"/>
  <c r="K1091" i="1"/>
  <c r="O1091" i="1" s="1"/>
  <c r="P1091" i="1" s="1"/>
  <c r="J1091" i="1"/>
  <c r="Q1090" i="1"/>
  <c r="N1090" i="1"/>
  <c r="M1090" i="1"/>
  <c r="O1251" i="4" s="1"/>
  <c r="L1090" i="1"/>
  <c r="N1251" i="4" s="1"/>
  <c r="K1090" i="1"/>
  <c r="O1090" i="1" s="1"/>
  <c r="P1090" i="1" s="1"/>
  <c r="J1090" i="1"/>
  <c r="Q1089" i="1"/>
  <c r="N1089" i="1"/>
  <c r="M1089" i="1"/>
  <c r="O1252" i="4" s="1"/>
  <c r="L1089" i="1"/>
  <c r="N1252" i="4" s="1"/>
  <c r="K1089" i="1"/>
  <c r="O1089" i="1" s="1"/>
  <c r="P1089" i="1" s="1"/>
  <c r="J1089" i="1"/>
  <c r="Q1088" i="1"/>
  <c r="N1088" i="1"/>
  <c r="M1088" i="1"/>
  <c r="O1253" i="4" s="1"/>
  <c r="L1088" i="1"/>
  <c r="N1253" i="4" s="1"/>
  <c r="K1088" i="1"/>
  <c r="O1088" i="1" s="1"/>
  <c r="P1088" i="1" s="1"/>
  <c r="J1088" i="1"/>
  <c r="Q1087" i="1"/>
  <c r="N1087" i="1"/>
  <c r="M1087" i="1"/>
  <c r="O1254" i="4" s="1"/>
  <c r="L1087" i="1"/>
  <c r="N1254" i="4" s="1"/>
  <c r="K1087" i="1"/>
  <c r="O1087" i="1" s="1"/>
  <c r="P1087" i="1" s="1"/>
  <c r="J1087" i="1"/>
  <c r="Q1086" i="1"/>
  <c r="N1086" i="1"/>
  <c r="M1086" i="1"/>
  <c r="O1255" i="4" s="1"/>
  <c r="L1086" i="1"/>
  <c r="N1255" i="4" s="1"/>
  <c r="K1086" i="1"/>
  <c r="O1086" i="1" s="1"/>
  <c r="P1086" i="1" s="1"/>
  <c r="J1086" i="1"/>
  <c r="Q1085" i="1"/>
  <c r="N1085" i="1"/>
  <c r="M1085" i="1"/>
  <c r="O1256" i="4" s="1"/>
  <c r="L1085" i="1"/>
  <c r="N1256" i="4" s="1"/>
  <c r="K1085" i="1"/>
  <c r="O1085" i="1" s="1"/>
  <c r="P1085" i="1" s="1"/>
  <c r="J1085" i="1"/>
  <c r="Q1084" i="1"/>
  <c r="N1084" i="1"/>
  <c r="M1084" i="1"/>
  <c r="O1257" i="4" s="1"/>
  <c r="L1084" i="1"/>
  <c r="N1257" i="4" s="1"/>
  <c r="K1084" i="1"/>
  <c r="O1084" i="1" s="1"/>
  <c r="P1084" i="1" s="1"/>
  <c r="J1084" i="1"/>
  <c r="Q1083" i="1"/>
  <c r="N1083" i="1"/>
  <c r="M1083" i="1"/>
  <c r="O1258" i="4" s="1"/>
  <c r="L1083" i="1"/>
  <c r="N1258" i="4" s="1"/>
  <c r="K1083" i="1"/>
  <c r="O1083" i="1" s="1"/>
  <c r="P1083" i="1" s="1"/>
  <c r="J1083" i="1"/>
  <c r="Q1082" i="1"/>
  <c r="N1082" i="1"/>
  <c r="M1082" i="1"/>
  <c r="O1259" i="4" s="1"/>
  <c r="L1082" i="1"/>
  <c r="N1259" i="4" s="1"/>
  <c r="K1082" i="1"/>
  <c r="O1082" i="1" s="1"/>
  <c r="P1082" i="1" s="1"/>
  <c r="J1082" i="1"/>
  <c r="Q1081" i="1"/>
  <c r="N1081" i="1"/>
  <c r="M1081" i="1"/>
  <c r="O1260" i="4" s="1"/>
  <c r="L1081" i="1"/>
  <c r="N1260" i="4" s="1"/>
  <c r="K1081" i="1"/>
  <c r="O1081" i="1" s="1"/>
  <c r="P1081" i="1" s="1"/>
  <c r="J1081" i="1"/>
  <c r="Q1080" i="1"/>
  <c r="N1080" i="1"/>
  <c r="M1080" i="1"/>
  <c r="O1261" i="4" s="1"/>
  <c r="L1080" i="1"/>
  <c r="N1261" i="4" s="1"/>
  <c r="K1080" i="1"/>
  <c r="O1080" i="1" s="1"/>
  <c r="P1080" i="1" s="1"/>
  <c r="J1080" i="1"/>
  <c r="Q1079" i="1"/>
  <c r="N1079" i="1"/>
  <c r="M1079" i="1"/>
  <c r="O1262" i="4" s="1"/>
  <c r="L1079" i="1"/>
  <c r="N1262" i="4" s="1"/>
  <c r="K1079" i="1"/>
  <c r="O1079" i="1" s="1"/>
  <c r="P1079" i="1" s="1"/>
  <c r="J1079" i="1"/>
  <c r="Q1078" i="1"/>
  <c r="N1078" i="1"/>
  <c r="M1078" i="1"/>
  <c r="O1263" i="4" s="1"/>
  <c r="L1078" i="1"/>
  <c r="N1263" i="4" s="1"/>
  <c r="K1078" i="1"/>
  <c r="O1078" i="1" s="1"/>
  <c r="P1078" i="1" s="1"/>
  <c r="J1078" i="1"/>
  <c r="Q1077" i="1"/>
  <c r="N1077" i="1"/>
  <c r="M1077" i="1"/>
  <c r="O1264" i="4" s="1"/>
  <c r="L1077" i="1"/>
  <c r="N1264" i="4" s="1"/>
  <c r="K1077" i="1"/>
  <c r="O1077" i="1" s="1"/>
  <c r="P1077" i="1" s="1"/>
  <c r="J1077" i="1"/>
  <c r="Q1076" i="1"/>
  <c r="N1076" i="1"/>
  <c r="M1076" i="1"/>
  <c r="O1265" i="4" s="1"/>
  <c r="L1076" i="1"/>
  <c r="N1265" i="4" s="1"/>
  <c r="K1076" i="1"/>
  <c r="O1076" i="1" s="1"/>
  <c r="P1076" i="1" s="1"/>
  <c r="J1076" i="1"/>
  <c r="Q1075" i="1"/>
  <c r="N1075" i="1"/>
  <c r="M1075" i="1"/>
  <c r="O1266" i="4" s="1"/>
  <c r="L1075" i="1"/>
  <c r="N1266" i="4" s="1"/>
  <c r="K1075" i="1"/>
  <c r="O1075" i="1" s="1"/>
  <c r="P1075" i="1" s="1"/>
  <c r="J1075" i="1"/>
  <c r="Q1074" i="1"/>
  <c r="N1074" i="1"/>
  <c r="M1074" i="1"/>
  <c r="O1267" i="4" s="1"/>
  <c r="L1074" i="1"/>
  <c r="N1267" i="4" s="1"/>
  <c r="K1074" i="1"/>
  <c r="O1074" i="1" s="1"/>
  <c r="P1074" i="1" s="1"/>
  <c r="J1074" i="1"/>
  <c r="Q1073" i="1"/>
  <c r="N1073" i="1"/>
  <c r="M1073" i="1"/>
  <c r="O1268" i="4" s="1"/>
  <c r="L1073" i="1"/>
  <c r="N1268" i="4" s="1"/>
  <c r="K1073" i="1"/>
  <c r="O1073" i="1" s="1"/>
  <c r="P1073" i="1" s="1"/>
  <c r="J1073" i="1"/>
  <c r="Q1072" i="1"/>
  <c r="N1072" i="1"/>
  <c r="M1072" i="1"/>
  <c r="O1269" i="4" s="1"/>
  <c r="L1072" i="1"/>
  <c r="N1269" i="4" s="1"/>
  <c r="K1072" i="1"/>
  <c r="O1072" i="1" s="1"/>
  <c r="P1072" i="1" s="1"/>
  <c r="J1072" i="1"/>
  <c r="Q1071" i="1"/>
  <c r="N1071" i="1"/>
  <c r="M1071" i="1"/>
  <c r="O1270" i="4" s="1"/>
  <c r="L1071" i="1"/>
  <c r="N1270" i="4" s="1"/>
  <c r="K1071" i="1"/>
  <c r="O1071" i="1" s="1"/>
  <c r="P1071" i="1" s="1"/>
  <c r="J1071" i="1"/>
  <c r="Q1070" i="1"/>
  <c r="N1070" i="1"/>
  <c r="M1070" i="1"/>
  <c r="O1271" i="4" s="1"/>
  <c r="L1070" i="1"/>
  <c r="N1271" i="4" s="1"/>
  <c r="K1070" i="1"/>
  <c r="O1070" i="1" s="1"/>
  <c r="P1070" i="1" s="1"/>
  <c r="J1070" i="1"/>
  <c r="Q1069" i="1"/>
  <c r="N1069" i="1"/>
  <c r="M1069" i="1"/>
  <c r="O1272" i="4" s="1"/>
  <c r="L1069" i="1"/>
  <c r="N1272" i="4" s="1"/>
  <c r="K1069" i="1"/>
  <c r="O1069" i="1" s="1"/>
  <c r="P1069" i="1" s="1"/>
  <c r="J1069" i="1"/>
  <c r="Q1068" i="1"/>
  <c r="N1068" i="1"/>
  <c r="M1068" i="1"/>
  <c r="O1273" i="4" s="1"/>
  <c r="L1068" i="1"/>
  <c r="N1273" i="4" s="1"/>
  <c r="K1068" i="1"/>
  <c r="O1068" i="1" s="1"/>
  <c r="P1068" i="1" s="1"/>
  <c r="J1068" i="1"/>
  <c r="Q1067" i="1"/>
  <c r="N1067" i="1"/>
  <c r="M1067" i="1"/>
  <c r="O1274" i="4" s="1"/>
  <c r="L1067" i="1"/>
  <c r="N1274" i="4" s="1"/>
  <c r="K1067" i="1"/>
  <c r="O1067" i="1" s="1"/>
  <c r="P1067" i="1" s="1"/>
  <c r="J1067" i="1"/>
  <c r="Q1066" i="1"/>
  <c r="N1066" i="1"/>
  <c r="M1066" i="1"/>
  <c r="O1275" i="4" s="1"/>
  <c r="L1066" i="1"/>
  <c r="N1275" i="4" s="1"/>
  <c r="K1066" i="1"/>
  <c r="O1066" i="1" s="1"/>
  <c r="P1066" i="1" s="1"/>
  <c r="J1066" i="1"/>
  <c r="Q1065" i="1"/>
  <c r="N1065" i="1"/>
  <c r="M1065" i="1"/>
  <c r="O1276" i="4" s="1"/>
  <c r="L1065" i="1"/>
  <c r="N1276" i="4" s="1"/>
  <c r="K1065" i="1"/>
  <c r="O1065" i="1" s="1"/>
  <c r="P1065" i="1" s="1"/>
  <c r="J1065" i="1"/>
  <c r="Q1064" i="1"/>
  <c r="N1064" i="1"/>
  <c r="M1064" i="1"/>
  <c r="O1277" i="4" s="1"/>
  <c r="L1064" i="1"/>
  <c r="N1277" i="4" s="1"/>
  <c r="K1064" i="1"/>
  <c r="O1064" i="1" s="1"/>
  <c r="P1064" i="1" s="1"/>
  <c r="J1064" i="1"/>
  <c r="Q1063" i="1"/>
  <c r="N1063" i="1"/>
  <c r="M1063" i="1"/>
  <c r="O1278" i="4" s="1"/>
  <c r="L1063" i="1"/>
  <c r="N1278" i="4" s="1"/>
  <c r="K1063" i="1"/>
  <c r="O1063" i="1" s="1"/>
  <c r="P1063" i="1" s="1"/>
  <c r="J1063" i="1"/>
  <c r="Q1062" i="1"/>
  <c r="N1062" i="1"/>
  <c r="M1062" i="1"/>
  <c r="O1279" i="4" s="1"/>
  <c r="L1062" i="1"/>
  <c r="N1279" i="4" s="1"/>
  <c r="K1062" i="1"/>
  <c r="O1062" i="1" s="1"/>
  <c r="P1062" i="1" s="1"/>
  <c r="J1062" i="1"/>
  <c r="Q1061" i="1"/>
  <c r="N1061" i="1"/>
  <c r="M1061" i="1"/>
  <c r="O1280" i="4" s="1"/>
  <c r="L1061" i="1"/>
  <c r="N1280" i="4" s="1"/>
  <c r="K1061" i="1"/>
  <c r="O1061" i="1" s="1"/>
  <c r="P1061" i="1" s="1"/>
  <c r="J1061" i="1"/>
  <c r="Q1060" i="1"/>
  <c r="N1060" i="1"/>
  <c r="M1060" i="1"/>
  <c r="O1281" i="4" s="1"/>
  <c r="L1060" i="1"/>
  <c r="N1281" i="4" s="1"/>
  <c r="K1060" i="1"/>
  <c r="O1060" i="1" s="1"/>
  <c r="P1060" i="1" s="1"/>
  <c r="J1060" i="1"/>
  <c r="Q1059" i="1"/>
  <c r="N1059" i="1"/>
  <c r="M1059" i="1"/>
  <c r="O1282" i="4" s="1"/>
  <c r="L1059" i="1"/>
  <c r="N1282" i="4" s="1"/>
  <c r="K1059" i="1"/>
  <c r="O1059" i="1" s="1"/>
  <c r="P1059" i="1" s="1"/>
  <c r="J1059" i="1"/>
  <c r="Q1058" i="1"/>
  <c r="N1058" i="1"/>
  <c r="M1058" i="1"/>
  <c r="O1283" i="4" s="1"/>
  <c r="L1058" i="1"/>
  <c r="N1283" i="4" s="1"/>
  <c r="K1058" i="1"/>
  <c r="O1058" i="1" s="1"/>
  <c r="P1058" i="1" s="1"/>
  <c r="J1058" i="1"/>
  <c r="Q1057" i="1"/>
  <c r="N1057" i="1"/>
  <c r="M1057" i="1"/>
  <c r="O1284" i="4" s="1"/>
  <c r="L1057" i="1"/>
  <c r="N1284" i="4" s="1"/>
  <c r="K1057" i="1"/>
  <c r="O1057" i="1" s="1"/>
  <c r="P1057" i="1" s="1"/>
  <c r="J1057" i="1"/>
  <c r="Q1056" i="1"/>
  <c r="N1056" i="1"/>
  <c r="M1056" i="1"/>
  <c r="O1285" i="4" s="1"/>
  <c r="L1056" i="1"/>
  <c r="N1285" i="4" s="1"/>
  <c r="K1056" i="1"/>
  <c r="O1056" i="1" s="1"/>
  <c r="P1056" i="1" s="1"/>
  <c r="J1056" i="1"/>
  <c r="Q1055" i="1"/>
  <c r="N1055" i="1"/>
  <c r="M1055" i="1"/>
  <c r="O1286" i="4" s="1"/>
  <c r="L1055" i="1"/>
  <c r="N1286" i="4" s="1"/>
  <c r="K1055" i="1"/>
  <c r="O1055" i="1" s="1"/>
  <c r="P1055" i="1" s="1"/>
  <c r="J1055" i="1"/>
  <c r="Q1054" i="1"/>
  <c r="N1054" i="1"/>
  <c r="M1054" i="1"/>
  <c r="O1287" i="4" s="1"/>
  <c r="L1054" i="1"/>
  <c r="N1287" i="4" s="1"/>
  <c r="K1054" i="1"/>
  <c r="O1054" i="1" s="1"/>
  <c r="P1054" i="1" s="1"/>
  <c r="J1054" i="1"/>
  <c r="Q1053" i="1"/>
  <c r="N1053" i="1"/>
  <c r="M1053" i="1"/>
  <c r="O1288" i="4" s="1"/>
  <c r="L1053" i="1"/>
  <c r="N1288" i="4" s="1"/>
  <c r="K1053" i="1"/>
  <c r="O1053" i="1" s="1"/>
  <c r="P1053" i="1" s="1"/>
  <c r="J1053" i="1"/>
  <c r="Q1052" i="1"/>
  <c r="N1052" i="1"/>
  <c r="M1052" i="1"/>
  <c r="O1289" i="4" s="1"/>
  <c r="L1052" i="1"/>
  <c r="N1289" i="4" s="1"/>
  <c r="K1052" i="1"/>
  <c r="O1052" i="1" s="1"/>
  <c r="P1052" i="1" s="1"/>
  <c r="J1052" i="1"/>
  <c r="Q1051" i="1"/>
  <c r="N1051" i="1"/>
  <c r="M1051" i="1"/>
  <c r="O1290" i="4" s="1"/>
  <c r="L1051" i="1"/>
  <c r="N1290" i="4" s="1"/>
  <c r="K1051" i="1"/>
  <c r="O1051" i="1" s="1"/>
  <c r="P1051" i="1" s="1"/>
  <c r="J1051" i="1"/>
  <c r="Q1050" i="1"/>
  <c r="N1050" i="1"/>
  <c r="M1050" i="1"/>
  <c r="O1291" i="4" s="1"/>
  <c r="L1050" i="1"/>
  <c r="N1291" i="4" s="1"/>
  <c r="K1050" i="1"/>
  <c r="O1050" i="1" s="1"/>
  <c r="P1050" i="1" s="1"/>
  <c r="J1050" i="1"/>
  <c r="Q1049" i="1"/>
  <c r="N1049" i="1"/>
  <c r="M1049" i="1"/>
  <c r="O1292" i="4" s="1"/>
  <c r="L1049" i="1"/>
  <c r="N1292" i="4" s="1"/>
  <c r="K1049" i="1"/>
  <c r="O1049" i="1" s="1"/>
  <c r="P1049" i="1" s="1"/>
  <c r="J1049" i="1"/>
  <c r="Q1048" i="1"/>
  <c r="N1048" i="1"/>
  <c r="M1048" i="1"/>
  <c r="O1293" i="4" s="1"/>
  <c r="L1048" i="1"/>
  <c r="N1293" i="4" s="1"/>
  <c r="K1048" i="1"/>
  <c r="O1048" i="1" s="1"/>
  <c r="P1048" i="1" s="1"/>
  <c r="J1048" i="1"/>
  <c r="Q1047" i="1"/>
  <c r="N1047" i="1"/>
  <c r="M1047" i="1"/>
  <c r="O1294" i="4" s="1"/>
  <c r="L1047" i="1"/>
  <c r="N1294" i="4" s="1"/>
  <c r="K1047" i="1"/>
  <c r="O1047" i="1" s="1"/>
  <c r="P1047" i="1" s="1"/>
  <c r="J1047" i="1"/>
  <c r="Q1046" i="1"/>
  <c r="N1046" i="1"/>
  <c r="M1046" i="1"/>
  <c r="O1295" i="4" s="1"/>
  <c r="L1046" i="1"/>
  <c r="N1295" i="4" s="1"/>
  <c r="K1046" i="1"/>
  <c r="O1046" i="1" s="1"/>
  <c r="P1046" i="1" s="1"/>
  <c r="J1046" i="1"/>
  <c r="Q1045" i="1"/>
  <c r="N1045" i="1"/>
  <c r="M1045" i="1"/>
  <c r="O1296" i="4" s="1"/>
  <c r="L1045" i="1"/>
  <c r="N1296" i="4" s="1"/>
  <c r="K1045" i="1"/>
  <c r="O1045" i="1" s="1"/>
  <c r="P1045" i="1" s="1"/>
  <c r="J1045" i="1"/>
  <c r="Q1044" i="1"/>
  <c r="N1044" i="1"/>
  <c r="M1044" i="1"/>
  <c r="O1297" i="4" s="1"/>
  <c r="L1044" i="1"/>
  <c r="N1297" i="4" s="1"/>
  <c r="K1044" i="1"/>
  <c r="O1044" i="1" s="1"/>
  <c r="P1044" i="1" s="1"/>
  <c r="J1044" i="1"/>
  <c r="Q1043" i="1"/>
  <c r="N1043" i="1"/>
  <c r="M1043" i="1"/>
  <c r="O1298" i="4" s="1"/>
  <c r="L1043" i="1"/>
  <c r="N1298" i="4" s="1"/>
  <c r="K1043" i="1"/>
  <c r="O1043" i="1" s="1"/>
  <c r="P1043" i="1" s="1"/>
  <c r="J1043" i="1"/>
  <c r="Q1042" i="1"/>
  <c r="N1042" i="1"/>
  <c r="M1042" i="1"/>
  <c r="O1299" i="4" s="1"/>
  <c r="L1042" i="1"/>
  <c r="N1299" i="4" s="1"/>
  <c r="K1042" i="1"/>
  <c r="O1042" i="1" s="1"/>
  <c r="P1042" i="1" s="1"/>
  <c r="J1042" i="1"/>
  <c r="Q1041" i="1"/>
  <c r="N1041" i="1"/>
  <c r="M1041" i="1"/>
  <c r="O1300" i="4" s="1"/>
  <c r="L1041" i="1"/>
  <c r="N1300" i="4" s="1"/>
  <c r="K1041" i="1"/>
  <c r="O1041" i="1" s="1"/>
  <c r="P1041" i="1" s="1"/>
  <c r="J1041" i="1"/>
  <c r="Q1040" i="1"/>
  <c r="N1040" i="1"/>
  <c r="M1040" i="1"/>
  <c r="O1301" i="4" s="1"/>
  <c r="L1040" i="1"/>
  <c r="N1301" i="4" s="1"/>
  <c r="K1040" i="1"/>
  <c r="O1040" i="1" s="1"/>
  <c r="P1040" i="1" s="1"/>
  <c r="J1040" i="1"/>
  <c r="Q1039" i="1"/>
  <c r="N1039" i="1"/>
  <c r="M1039" i="1"/>
  <c r="O1302" i="4" s="1"/>
  <c r="L1039" i="1"/>
  <c r="N1302" i="4" s="1"/>
  <c r="K1039" i="1"/>
  <c r="O1039" i="1" s="1"/>
  <c r="P1039" i="1" s="1"/>
  <c r="J1039" i="1"/>
  <c r="Q1038" i="1"/>
  <c r="N1038" i="1"/>
  <c r="M1038" i="1"/>
  <c r="O1303" i="4" s="1"/>
  <c r="L1038" i="1"/>
  <c r="N1303" i="4" s="1"/>
  <c r="K1038" i="1"/>
  <c r="O1038" i="1" s="1"/>
  <c r="P1038" i="1" s="1"/>
  <c r="J1038" i="1"/>
  <c r="Q1037" i="1"/>
  <c r="N1037" i="1"/>
  <c r="M1037" i="1"/>
  <c r="O1304" i="4" s="1"/>
  <c r="L1037" i="1"/>
  <c r="N1304" i="4" s="1"/>
  <c r="K1037" i="1"/>
  <c r="O1037" i="1" s="1"/>
  <c r="P1037" i="1" s="1"/>
  <c r="J1037" i="1"/>
  <c r="Q1036" i="1"/>
  <c r="N1036" i="1"/>
  <c r="M1036" i="1"/>
  <c r="O1305" i="4" s="1"/>
  <c r="L1036" i="1"/>
  <c r="N1305" i="4" s="1"/>
  <c r="K1036" i="1"/>
  <c r="O1036" i="1" s="1"/>
  <c r="P1036" i="1" s="1"/>
  <c r="J1036" i="1"/>
  <c r="Q1035" i="1"/>
  <c r="N1035" i="1"/>
  <c r="M1035" i="1"/>
  <c r="O1306" i="4" s="1"/>
  <c r="L1035" i="1"/>
  <c r="N1306" i="4" s="1"/>
  <c r="K1035" i="1"/>
  <c r="O1035" i="1" s="1"/>
  <c r="P1035" i="1" s="1"/>
  <c r="J1035" i="1"/>
  <c r="Q1034" i="1"/>
  <c r="N1034" i="1"/>
  <c r="M1034" i="1"/>
  <c r="O1307" i="4" s="1"/>
  <c r="L1034" i="1"/>
  <c r="N1307" i="4" s="1"/>
  <c r="K1034" i="1"/>
  <c r="O1034" i="1" s="1"/>
  <c r="P1034" i="1" s="1"/>
  <c r="J1034" i="1"/>
  <c r="Q1033" i="1"/>
  <c r="N1033" i="1"/>
  <c r="M1033" i="1"/>
  <c r="O1308" i="4" s="1"/>
  <c r="L1033" i="1"/>
  <c r="N1308" i="4" s="1"/>
  <c r="K1033" i="1"/>
  <c r="O1033" i="1" s="1"/>
  <c r="P1033" i="1" s="1"/>
  <c r="J1033" i="1"/>
  <c r="Q1032" i="1"/>
  <c r="N1032" i="1"/>
  <c r="M1032" i="1"/>
  <c r="O1309" i="4" s="1"/>
  <c r="L1032" i="1"/>
  <c r="N1309" i="4" s="1"/>
  <c r="K1032" i="1"/>
  <c r="O1032" i="1" s="1"/>
  <c r="P1032" i="1" s="1"/>
  <c r="J1032" i="1"/>
  <c r="Q1031" i="1"/>
  <c r="N1031" i="1"/>
  <c r="M1031" i="1"/>
  <c r="O1310" i="4" s="1"/>
  <c r="L1031" i="1"/>
  <c r="N1310" i="4" s="1"/>
  <c r="K1031" i="1"/>
  <c r="O1031" i="1" s="1"/>
  <c r="P1031" i="1" s="1"/>
  <c r="J1031" i="1"/>
  <c r="Q1030" i="1"/>
  <c r="N1030" i="1"/>
  <c r="M1030" i="1"/>
  <c r="O1311" i="4" s="1"/>
  <c r="L1030" i="1"/>
  <c r="N1311" i="4" s="1"/>
  <c r="K1030" i="1"/>
  <c r="O1030" i="1" s="1"/>
  <c r="P1030" i="1" s="1"/>
  <c r="J1030" i="1"/>
  <c r="Q1029" i="1"/>
  <c r="N1029" i="1"/>
  <c r="M1029" i="1"/>
  <c r="O1312" i="4" s="1"/>
  <c r="L1029" i="1"/>
  <c r="N1312" i="4" s="1"/>
  <c r="K1029" i="1"/>
  <c r="O1029" i="1" s="1"/>
  <c r="P1029" i="1" s="1"/>
  <c r="J1029" i="1"/>
  <c r="Q1028" i="1"/>
  <c r="N1028" i="1"/>
  <c r="M1028" i="1"/>
  <c r="O1313" i="4" s="1"/>
  <c r="L1028" i="1"/>
  <c r="N1313" i="4" s="1"/>
  <c r="K1028" i="1"/>
  <c r="O1028" i="1" s="1"/>
  <c r="P1028" i="1" s="1"/>
  <c r="J1028" i="1"/>
  <c r="Q1027" i="1"/>
  <c r="N1027" i="1"/>
  <c r="M1027" i="1"/>
  <c r="O1314" i="4" s="1"/>
  <c r="L1027" i="1"/>
  <c r="N1314" i="4" s="1"/>
  <c r="K1027" i="1"/>
  <c r="O1027" i="1" s="1"/>
  <c r="P1027" i="1" s="1"/>
  <c r="J1027" i="1"/>
  <c r="Q1026" i="1"/>
  <c r="N1026" i="1"/>
  <c r="M1026" i="1"/>
  <c r="O1315" i="4" s="1"/>
  <c r="L1026" i="1"/>
  <c r="N1315" i="4" s="1"/>
  <c r="K1026" i="1"/>
  <c r="O1026" i="1" s="1"/>
  <c r="P1026" i="1" s="1"/>
  <c r="J1026" i="1"/>
  <c r="Q1025" i="1"/>
  <c r="N1025" i="1"/>
  <c r="M1025" i="1"/>
  <c r="O1316" i="4" s="1"/>
  <c r="L1025" i="1"/>
  <c r="N1316" i="4" s="1"/>
  <c r="K1025" i="1"/>
  <c r="O1025" i="1" s="1"/>
  <c r="P1025" i="1" s="1"/>
  <c r="J1025" i="1"/>
  <c r="Q1024" i="1"/>
  <c r="N1024" i="1"/>
  <c r="M1024" i="1"/>
  <c r="O1317" i="4" s="1"/>
  <c r="L1024" i="1"/>
  <c r="N1317" i="4" s="1"/>
  <c r="K1024" i="1"/>
  <c r="O1024" i="1" s="1"/>
  <c r="P1024" i="1" s="1"/>
  <c r="J1024" i="1"/>
  <c r="Q1023" i="1"/>
  <c r="N1023" i="1"/>
  <c r="M1023" i="1"/>
  <c r="O1318" i="4" s="1"/>
  <c r="L1023" i="1"/>
  <c r="N1318" i="4" s="1"/>
  <c r="K1023" i="1"/>
  <c r="O1023" i="1" s="1"/>
  <c r="P1023" i="1" s="1"/>
  <c r="J1023" i="1"/>
  <c r="Q1022" i="1"/>
  <c r="N1022" i="1"/>
  <c r="M1022" i="1"/>
  <c r="O1319" i="4" s="1"/>
  <c r="L1022" i="1"/>
  <c r="N1319" i="4" s="1"/>
  <c r="K1022" i="1"/>
  <c r="O1022" i="1" s="1"/>
  <c r="P1022" i="1" s="1"/>
  <c r="J1022" i="1"/>
  <c r="Q1021" i="1"/>
  <c r="N1021" i="1"/>
  <c r="M1021" i="1"/>
  <c r="O1320" i="4" s="1"/>
  <c r="L1021" i="1"/>
  <c r="N1320" i="4" s="1"/>
  <c r="K1021" i="1"/>
  <c r="O1021" i="1" s="1"/>
  <c r="P1021" i="1" s="1"/>
  <c r="J1021" i="1"/>
  <c r="Q1020" i="1"/>
  <c r="N1020" i="1"/>
  <c r="M1020" i="1"/>
  <c r="O1321" i="4" s="1"/>
  <c r="L1020" i="1"/>
  <c r="N1321" i="4" s="1"/>
  <c r="K1020" i="1"/>
  <c r="O1020" i="1" s="1"/>
  <c r="P1020" i="1" s="1"/>
  <c r="J1020" i="1"/>
  <c r="Q1019" i="1"/>
  <c r="N1019" i="1"/>
  <c r="M1019" i="1"/>
  <c r="O1322" i="4" s="1"/>
  <c r="L1019" i="1"/>
  <c r="N1322" i="4" s="1"/>
  <c r="K1019" i="1"/>
  <c r="O1019" i="1" s="1"/>
  <c r="P1019" i="1" s="1"/>
  <c r="J1019" i="1"/>
  <c r="Q1018" i="1"/>
  <c r="N1018" i="1"/>
  <c r="M1018" i="1"/>
  <c r="O1323" i="4" s="1"/>
  <c r="L1018" i="1"/>
  <c r="N1323" i="4" s="1"/>
  <c r="K1018" i="1"/>
  <c r="O1018" i="1" s="1"/>
  <c r="P1018" i="1" s="1"/>
  <c r="J1018" i="1"/>
  <c r="Q1017" i="1"/>
  <c r="N1017" i="1"/>
  <c r="M1017" i="1"/>
  <c r="O1324" i="4" s="1"/>
  <c r="L1017" i="1"/>
  <c r="N1324" i="4" s="1"/>
  <c r="K1017" i="1"/>
  <c r="O1017" i="1" s="1"/>
  <c r="P1017" i="1" s="1"/>
  <c r="J1017" i="1"/>
  <c r="Q1016" i="1"/>
  <c r="N1016" i="1"/>
  <c r="M1016" i="1"/>
  <c r="O1325" i="4" s="1"/>
  <c r="L1016" i="1"/>
  <c r="N1325" i="4" s="1"/>
  <c r="K1016" i="1"/>
  <c r="O1016" i="1" s="1"/>
  <c r="P1016" i="1" s="1"/>
  <c r="J1016" i="1"/>
  <c r="Q1015" i="1"/>
  <c r="N1015" i="1"/>
  <c r="M1015" i="1"/>
  <c r="O1326" i="4" s="1"/>
  <c r="L1015" i="1"/>
  <c r="N1326" i="4" s="1"/>
  <c r="K1015" i="1"/>
  <c r="O1015" i="1" s="1"/>
  <c r="P1015" i="1" s="1"/>
  <c r="J1015" i="1"/>
  <c r="Q1014" i="1"/>
  <c r="N1014" i="1"/>
  <c r="M1014" i="1"/>
  <c r="O1327" i="4" s="1"/>
  <c r="L1014" i="1"/>
  <c r="N1327" i="4" s="1"/>
  <c r="K1014" i="1"/>
  <c r="O1014" i="1" s="1"/>
  <c r="P1014" i="1" s="1"/>
  <c r="J1014" i="1"/>
  <c r="Q1013" i="1"/>
  <c r="N1013" i="1"/>
  <c r="M1013" i="1"/>
  <c r="O1328" i="4" s="1"/>
  <c r="L1013" i="1"/>
  <c r="N1328" i="4" s="1"/>
  <c r="K1013" i="1"/>
  <c r="O1013" i="1" s="1"/>
  <c r="P1013" i="1" s="1"/>
  <c r="J1013" i="1"/>
  <c r="Q1012" i="1"/>
  <c r="N1012" i="1"/>
  <c r="M1012" i="1"/>
  <c r="O1329" i="4" s="1"/>
  <c r="L1012" i="1"/>
  <c r="N1329" i="4" s="1"/>
  <c r="K1012" i="1"/>
  <c r="O1012" i="1" s="1"/>
  <c r="P1012" i="1" s="1"/>
  <c r="J1012" i="1"/>
  <c r="Q1011" i="1"/>
  <c r="N1011" i="1"/>
  <c r="M1011" i="1"/>
  <c r="O1330" i="4" s="1"/>
  <c r="L1011" i="1"/>
  <c r="N1330" i="4" s="1"/>
  <c r="K1011" i="1"/>
  <c r="O1011" i="1" s="1"/>
  <c r="P1011" i="1" s="1"/>
  <c r="J1011" i="1"/>
  <c r="Q1010" i="1"/>
  <c r="N1010" i="1"/>
  <c r="M1010" i="1"/>
  <c r="O1331" i="4" s="1"/>
  <c r="L1010" i="1"/>
  <c r="N1331" i="4" s="1"/>
  <c r="K1010" i="1"/>
  <c r="O1010" i="1" s="1"/>
  <c r="P1010" i="1" s="1"/>
  <c r="J1010" i="1"/>
  <c r="Q1009" i="1"/>
  <c r="N1009" i="1"/>
  <c r="M1009" i="1"/>
  <c r="O1332" i="4" s="1"/>
  <c r="L1009" i="1"/>
  <c r="N1332" i="4" s="1"/>
  <c r="K1009" i="1"/>
  <c r="O1009" i="1" s="1"/>
  <c r="P1009" i="1" s="1"/>
  <c r="J1009" i="1"/>
  <c r="Q1008" i="1"/>
  <c r="N1008" i="1"/>
  <c r="M1008" i="1"/>
  <c r="O1333" i="4" s="1"/>
  <c r="L1008" i="1"/>
  <c r="N1333" i="4" s="1"/>
  <c r="K1008" i="1"/>
  <c r="O1008" i="1" s="1"/>
  <c r="P1008" i="1" s="1"/>
  <c r="J1008" i="1"/>
  <c r="Q1007" i="1"/>
  <c r="N1007" i="1"/>
  <c r="M1007" i="1"/>
  <c r="O1334" i="4" s="1"/>
  <c r="L1007" i="1"/>
  <c r="N1334" i="4" s="1"/>
  <c r="K1007" i="1"/>
  <c r="O1007" i="1" s="1"/>
  <c r="P1007" i="1" s="1"/>
  <c r="J1007" i="1"/>
  <c r="Q1006" i="1"/>
  <c r="N1006" i="1"/>
  <c r="M1006" i="1"/>
  <c r="O1335" i="4" s="1"/>
  <c r="L1006" i="1"/>
  <c r="N1335" i="4" s="1"/>
  <c r="K1006" i="1"/>
  <c r="O1006" i="1" s="1"/>
  <c r="P1006" i="1" s="1"/>
  <c r="J1006" i="1"/>
  <c r="Q1005" i="1"/>
  <c r="N1005" i="1"/>
  <c r="M1005" i="1"/>
  <c r="O1336" i="4" s="1"/>
  <c r="L1005" i="1"/>
  <c r="N1336" i="4" s="1"/>
  <c r="K1005" i="1"/>
  <c r="O1005" i="1" s="1"/>
  <c r="P1005" i="1" s="1"/>
  <c r="J1005" i="1"/>
  <c r="Q1004" i="1"/>
  <c r="N1004" i="1"/>
  <c r="M1004" i="1"/>
  <c r="O1337" i="4" s="1"/>
  <c r="L1004" i="1"/>
  <c r="N1337" i="4" s="1"/>
  <c r="K1004" i="1"/>
  <c r="O1004" i="1" s="1"/>
  <c r="P1004" i="1" s="1"/>
  <c r="J1004" i="1"/>
  <c r="Q1003" i="1"/>
  <c r="N1003" i="1"/>
  <c r="M1003" i="1"/>
  <c r="O1338" i="4" s="1"/>
  <c r="L1003" i="1"/>
  <c r="N1338" i="4" s="1"/>
  <c r="K1003" i="1"/>
  <c r="O1003" i="1" s="1"/>
  <c r="P1003" i="1" s="1"/>
  <c r="J1003" i="1"/>
  <c r="Q1002" i="1"/>
  <c r="N1002" i="1"/>
  <c r="M1002" i="1"/>
  <c r="O1339" i="4" s="1"/>
  <c r="L1002" i="1"/>
  <c r="N1339" i="4" s="1"/>
  <c r="K1002" i="1"/>
  <c r="O1002" i="1" s="1"/>
  <c r="P1002" i="1" s="1"/>
  <c r="J1002" i="1"/>
  <c r="Q1001" i="1"/>
  <c r="N1001" i="1"/>
  <c r="M1001" i="1"/>
  <c r="O1340" i="4" s="1"/>
  <c r="L1001" i="1"/>
  <c r="N1340" i="4" s="1"/>
  <c r="K1001" i="1"/>
  <c r="O1001" i="1" s="1"/>
  <c r="P1001" i="1" s="1"/>
  <c r="J1001" i="1"/>
  <c r="Q1000" i="1"/>
  <c r="N1000" i="1"/>
  <c r="M1000" i="1"/>
  <c r="O1341" i="4" s="1"/>
  <c r="L1000" i="1"/>
  <c r="N1341" i="4" s="1"/>
  <c r="K1000" i="1"/>
  <c r="O1000" i="1" s="1"/>
  <c r="P1000" i="1" s="1"/>
  <c r="J1000" i="1"/>
  <c r="Q999" i="1"/>
  <c r="N999" i="1"/>
  <c r="M999" i="1"/>
  <c r="O1342" i="4" s="1"/>
  <c r="L999" i="1"/>
  <c r="N1342" i="4" s="1"/>
  <c r="K999" i="1"/>
  <c r="O999" i="1" s="1"/>
  <c r="P999" i="1" s="1"/>
  <c r="J999" i="1"/>
  <c r="Q998" i="1"/>
  <c r="N998" i="1"/>
  <c r="M998" i="1"/>
  <c r="O1343" i="4" s="1"/>
  <c r="L998" i="1"/>
  <c r="N1343" i="4" s="1"/>
  <c r="K998" i="1"/>
  <c r="O998" i="1" s="1"/>
  <c r="P998" i="1" s="1"/>
  <c r="J998" i="1"/>
  <c r="Q997" i="1"/>
  <c r="N997" i="1"/>
  <c r="M997" i="1"/>
  <c r="O1344" i="4" s="1"/>
  <c r="L997" i="1"/>
  <c r="N1344" i="4" s="1"/>
  <c r="K997" i="1"/>
  <c r="O997" i="1" s="1"/>
  <c r="P997" i="1" s="1"/>
  <c r="J997" i="1"/>
  <c r="Q996" i="1"/>
  <c r="N996" i="1"/>
  <c r="M996" i="1"/>
  <c r="O1345" i="4" s="1"/>
  <c r="L996" i="1"/>
  <c r="N1345" i="4" s="1"/>
  <c r="K996" i="1"/>
  <c r="O996" i="1" s="1"/>
  <c r="P996" i="1" s="1"/>
  <c r="J996" i="1"/>
  <c r="Q995" i="1"/>
  <c r="N995" i="1"/>
  <c r="M995" i="1"/>
  <c r="O1346" i="4" s="1"/>
  <c r="L995" i="1"/>
  <c r="N1346" i="4" s="1"/>
  <c r="K995" i="1"/>
  <c r="O995" i="1" s="1"/>
  <c r="P995" i="1" s="1"/>
  <c r="J995" i="1"/>
  <c r="Q994" i="1"/>
  <c r="N994" i="1"/>
  <c r="M994" i="1"/>
  <c r="O1347" i="4" s="1"/>
  <c r="L994" i="1"/>
  <c r="N1347" i="4" s="1"/>
  <c r="K994" i="1"/>
  <c r="O994" i="1" s="1"/>
  <c r="P994" i="1" s="1"/>
  <c r="J994" i="1"/>
  <c r="Q993" i="1"/>
  <c r="N993" i="1"/>
  <c r="M993" i="1"/>
  <c r="O1348" i="4" s="1"/>
  <c r="L993" i="1"/>
  <c r="N1348" i="4" s="1"/>
  <c r="K993" i="1"/>
  <c r="O993" i="1" s="1"/>
  <c r="P993" i="1" s="1"/>
  <c r="J993" i="1"/>
  <c r="Q992" i="1"/>
  <c r="N992" i="1"/>
  <c r="M992" i="1"/>
  <c r="O1349" i="4" s="1"/>
  <c r="L992" i="1"/>
  <c r="N1349" i="4" s="1"/>
  <c r="K992" i="1"/>
  <c r="O992" i="1" s="1"/>
  <c r="P992" i="1" s="1"/>
  <c r="J992" i="1"/>
  <c r="Q991" i="1"/>
  <c r="N991" i="1"/>
  <c r="M991" i="1"/>
  <c r="O1350" i="4" s="1"/>
  <c r="L991" i="1"/>
  <c r="N1350" i="4" s="1"/>
  <c r="K991" i="1"/>
  <c r="O991" i="1" s="1"/>
  <c r="P991" i="1" s="1"/>
  <c r="J991" i="1"/>
  <c r="Q990" i="1"/>
  <c r="N990" i="1"/>
  <c r="M990" i="1"/>
  <c r="O1351" i="4" s="1"/>
  <c r="L990" i="1"/>
  <c r="N1351" i="4" s="1"/>
  <c r="K990" i="1"/>
  <c r="O990" i="1" s="1"/>
  <c r="P990" i="1" s="1"/>
  <c r="J990" i="1"/>
  <c r="Q989" i="1"/>
  <c r="N989" i="1"/>
  <c r="M989" i="1"/>
  <c r="O1352" i="4" s="1"/>
  <c r="L989" i="1"/>
  <c r="N1352" i="4" s="1"/>
  <c r="K989" i="1"/>
  <c r="O989" i="1" s="1"/>
  <c r="P989" i="1" s="1"/>
  <c r="J989" i="1"/>
  <c r="Q988" i="1"/>
  <c r="N988" i="1"/>
  <c r="M988" i="1"/>
  <c r="O1353" i="4" s="1"/>
  <c r="L988" i="1"/>
  <c r="N1353" i="4" s="1"/>
  <c r="K988" i="1"/>
  <c r="O988" i="1" s="1"/>
  <c r="P988" i="1" s="1"/>
  <c r="J988" i="1"/>
  <c r="Q987" i="1"/>
  <c r="N987" i="1"/>
  <c r="M987" i="1"/>
  <c r="O1354" i="4" s="1"/>
  <c r="L987" i="1"/>
  <c r="N1354" i="4" s="1"/>
  <c r="K987" i="1"/>
  <c r="O987" i="1" s="1"/>
  <c r="P987" i="1" s="1"/>
  <c r="J987" i="1"/>
  <c r="Q986" i="1"/>
  <c r="N986" i="1"/>
  <c r="M986" i="1"/>
  <c r="O1355" i="4" s="1"/>
  <c r="L986" i="1"/>
  <c r="N1355" i="4" s="1"/>
  <c r="K986" i="1"/>
  <c r="O986" i="1" s="1"/>
  <c r="P986" i="1" s="1"/>
  <c r="J986" i="1"/>
  <c r="Q985" i="1"/>
  <c r="N985" i="1"/>
  <c r="M985" i="1"/>
  <c r="O1356" i="4" s="1"/>
  <c r="L985" i="1"/>
  <c r="N1356" i="4" s="1"/>
  <c r="K985" i="1"/>
  <c r="O985" i="1" s="1"/>
  <c r="P985" i="1" s="1"/>
  <c r="J985" i="1"/>
  <c r="Q984" i="1"/>
  <c r="N984" i="1"/>
  <c r="M984" i="1"/>
  <c r="O1357" i="4" s="1"/>
  <c r="L984" i="1"/>
  <c r="N1357" i="4" s="1"/>
  <c r="K984" i="1"/>
  <c r="O984" i="1" s="1"/>
  <c r="P984" i="1" s="1"/>
  <c r="J984" i="1"/>
  <c r="Q983" i="1"/>
  <c r="N983" i="1"/>
  <c r="M983" i="1"/>
  <c r="O1358" i="4" s="1"/>
  <c r="L983" i="1"/>
  <c r="N1358" i="4" s="1"/>
  <c r="K983" i="1"/>
  <c r="O983" i="1" s="1"/>
  <c r="P983" i="1" s="1"/>
  <c r="J983" i="1"/>
  <c r="Q982" i="1"/>
  <c r="N982" i="1"/>
  <c r="M982" i="1"/>
  <c r="O1359" i="4" s="1"/>
  <c r="L982" i="1"/>
  <c r="N1359" i="4" s="1"/>
  <c r="K982" i="1"/>
  <c r="O982" i="1" s="1"/>
  <c r="P982" i="1" s="1"/>
  <c r="J982" i="1"/>
  <c r="Q981" i="1"/>
  <c r="N981" i="1"/>
  <c r="M981" i="1"/>
  <c r="O1360" i="4" s="1"/>
  <c r="L981" i="1"/>
  <c r="N1360" i="4" s="1"/>
  <c r="K981" i="1"/>
  <c r="O981" i="1" s="1"/>
  <c r="P981" i="1" s="1"/>
  <c r="J981" i="1"/>
  <c r="Q980" i="1"/>
  <c r="N980" i="1"/>
  <c r="M980" i="1"/>
  <c r="O1361" i="4" s="1"/>
  <c r="L980" i="1"/>
  <c r="N1361" i="4" s="1"/>
  <c r="K980" i="1"/>
  <c r="O980" i="1" s="1"/>
  <c r="P980" i="1" s="1"/>
  <c r="J980" i="1"/>
  <c r="Q979" i="1"/>
  <c r="N979" i="1"/>
  <c r="M979" i="1"/>
  <c r="O1362" i="4" s="1"/>
  <c r="L979" i="1"/>
  <c r="N1362" i="4" s="1"/>
  <c r="K979" i="1"/>
  <c r="O979" i="1" s="1"/>
  <c r="P979" i="1" s="1"/>
  <c r="J979" i="1"/>
  <c r="Q978" i="1"/>
  <c r="N978" i="1"/>
  <c r="M978" i="1"/>
  <c r="O1363" i="4" s="1"/>
  <c r="L978" i="1"/>
  <c r="N1363" i="4" s="1"/>
  <c r="K978" i="1"/>
  <c r="O978" i="1" s="1"/>
  <c r="P978" i="1" s="1"/>
  <c r="J978" i="1"/>
  <c r="Q977" i="1"/>
  <c r="N977" i="1"/>
  <c r="M977" i="1"/>
  <c r="O1364" i="4" s="1"/>
  <c r="L977" i="1"/>
  <c r="N1364" i="4" s="1"/>
  <c r="K977" i="1"/>
  <c r="O977" i="1" s="1"/>
  <c r="P977" i="1" s="1"/>
  <c r="J977" i="1"/>
  <c r="Q976" i="1"/>
  <c r="N976" i="1"/>
  <c r="M976" i="1"/>
  <c r="O1365" i="4" s="1"/>
  <c r="L976" i="1"/>
  <c r="N1365" i="4" s="1"/>
  <c r="K976" i="1"/>
  <c r="O976" i="1" s="1"/>
  <c r="P976" i="1" s="1"/>
  <c r="J976" i="1"/>
  <c r="Q975" i="1"/>
  <c r="N975" i="1"/>
  <c r="M975" i="1"/>
  <c r="O1366" i="4" s="1"/>
  <c r="L975" i="1"/>
  <c r="N1366" i="4" s="1"/>
  <c r="K975" i="1"/>
  <c r="O975" i="1" s="1"/>
  <c r="P975" i="1" s="1"/>
  <c r="J975" i="1"/>
  <c r="Q974" i="1"/>
  <c r="N974" i="1"/>
  <c r="M974" i="1"/>
  <c r="O1367" i="4" s="1"/>
  <c r="L974" i="1"/>
  <c r="N1367" i="4" s="1"/>
  <c r="K974" i="1"/>
  <c r="O974" i="1" s="1"/>
  <c r="P974" i="1" s="1"/>
  <c r="J974" i="1"/>
  <c r="Q973" i="1"/>
  <c r="N973" i="1"/>
  <c r="M973" i="1"/>
  <c r="O1368" i="4" s="1"/>
  <c r="L973" i="1"/>
  <c r="N1368" i="4" s="1"/>
  <c r="K973" i="1"/>
  <c r="O973" i="1" s="1"/>
  <c r="P973" i="1" s="1"/>
  <c r="J973" i="1"/>
  <c r="Q972" i="1"/>
  <c r="N972" i="1"/>
  <c r="M972" i="1"/>
  <c r="O1369" i="4" s="1"/>
  <c r="L972" i="1"/>
  <c r="N1369" i="4" s="1"/>
  <c r="K972" i="1"/>
  <c r="O972" i="1" s="1"/>
  <c r="P972" i="1" s="1"/>
  <c r="J972" i="1"/>
  <c r="Q971" i="1"/>
  <c r="N971" i="1"/>
  <c r="M971" i="1"/>
  <c r="O1370" i="4" s="1"/>
  <c r="L971" i="1"/>
  <c r="N1370" i="4" s="1"/>
  <c r="K971" i="1"/>
  <c r="O971" i="1" s="1"/>
  <c r="P971" i="1" s="1"/>
  <c r="J971" i="1"/>
  <c r="Q970" i="1"/>
  <c r="N970" i="1"/>
  <c r="M970" i="1"/>
  <c r="O1371" i="4" s="1"/>
  <c r="L970" i="1"/>
  <c r="N1371" i="4" s="1"/>
  <c r="K970" i="1"/>
  <c r="O970" i="1" s="1"/>
  <c r="P970" i="1" s="1"/>
  <c r="J970" i="1"/>
  <c r="Q969" i="1"/>
  <c r="N969" i="1"/>
  <c r="M969" i="1"/>
  <c r="O1372" i="4" s="1"/>
  <c r="L969" i="1"/>
  <c r="N1372" i="4" s="1"/>
  <c r="K969" i="1"/>
  <c r="O969" i="1" s="1"/>
  <c r="P969" i="1" s="1"/>
  <c r="J969" i="1"/>
  <c r="Q968" i="1"/>
  <c r="N968" i="1"/>
  <c r="M968" i="1"/>
  <c r="O1373" i="4" s="1"/>
  <c r="L968" i="1"/>
  <c r="N1373" i="4" s="1"/>
  <c r="K968" i="1"/>
  <c r="O968" i="1" s="1"/>
  <c r="P968" i="1" s="1"/>
  <c r="J968" i="1"/>
  <c r="Q967" i="1"/>
  <c r="N967" i="1"/>
  <c r="M967" i="1"/>
  <c r="O1374" i="4" s="1"/>
  <c r="L967" i="1"/>
  <c r="N1374" i="4" s="1"/>
  <c r="K967" i="1"/>
  <c r="O967" i="1" s="1"/>
  <c r="P967" i="1" s="1"/>
  <c r="J967" i="1"/>
  <c r="Q966" i="1"/>
  <c r="N966" i="1"/>
  <c r="M966" i="1"/>
  <c r="O1375" i="4" s="1"/>
  <c r="L966" i="1"/>
  <c r="N1375" i="4" s="1"/>
  <c r="K966" i="1"/>
  <c r="O966" i="1" s="1"/>
  <c r="P966" i="1" s="1"/>
  <c r="J966" i="1"/>
  <c r="Q965" i="1"/>
  <c r="N965" i="1"/>
  <c r="M965" i="1"/>
  <c r="O1376" i="4" s="1"/>
  <c r="L965" i="1"/>
  <c r="N1376" i="4" s="1"/>
  <c r="K965" i="1"/>
  <c r="O965" i="1" s="1"/>
  <c r="P965" i="1" s="1"/>
  <c r="J965" i="1"/>
  <c r="Q964" i="1"/>
  <c r="N964" i="1"/>
  <c r="M964" i="1"/>
  <c r="O1377" i="4" s="1"/>
  <c r="L964" i="1"/>
  <c r="N1377" i="4" s="1"/>
  <c r="K964" i="1"/>
  <c r="O964" i="1" s="1"/>
  <c r="P964" i="1" s="1"/>
  <c r="J964" i="1"/>
  <c r="Q963" i="1"/>
  <c r="N963" i="1"/>
  <c r="M963" i="1"/>
  <c r="O1378" i="4" s="1"/>
  <c r="L963" i="1"/>
  <c r="N1378" i="4" s="1"/>
  <c r="K963" i="1"/>
  <c r="O963" i="1" s="1"/>
  <c r="P963" i="1" s="1"/>
  <c r="J963" i="1"/>
  <c r="Q962" i="1"/>
  <c r="N962" i="1"/>
  <c r="M962" i="1"/>
  <c r="O1379" i="4" s="1"/>
  <c r="L962" i="1"/>
  <c r="N1379" i="4" s="1"/>
  <c r="K962" i="1"/>
  <c r="O962" i="1" s="1"/>
  <c r="P962" i="1" s="1"/>
  <c r="J962" i="1"/>
  <c r="Q961" i="1"/>
  <c r="N961" i="1"/>
  <c r="M961" i="1"/>
  <c r="O1380" i="4" s="1"/>
  <c r="L961" i="1"/>
  <c r="N1380" i="4" s="1"/>
  <c r="K961" i="1"/>
  <c r="O961" i="1" s="1"/>
  <c r="P961" i="1" s="1"/>
  <c r="J961" i="1"/>
  <c r="Q960" i="1"/>
  <c r="N960" i="1"/>
  <c r="M960" i="1"/>
  <c r="O1381" i="4" s="1"/>
  <c r="L960" i="1"/>
  <c r="N1381" i="4" s="1"/>
  <c r="K960" i="1"/>
  <c r="O960" i="1" s="1"/>
  <c r="P960" i="1" s="1"/>
  <c r="J960" i="1"/>
  <c r="Q959" i="1"/>
  <c r="N959" i="1"/>
  <c r="M959" i="1"/>
  <c r="O1382" i="4" s="1"/>
  <c r="L959" i="1"/>
  <c r="N1382" i="4" s="1"/>
  <c r="K959" i="1"/>
  <c r="O959" i="1" s="1"/>
  <c r="P959" i="1" s="1"/>
  <c r="J959" i="1"/>
  <c r="Q958" i="1"/>
  <c r="N958" i="1"/>
  <c r="M958" i="1"/>
  <c r="O1383" i="4" s="1"/>
  <c r="L958" i="1"/>
  <c r="N1383" i="4" s="1"/>
  <c r="K958" i="1"/>
  <c r="O958" i="1" s="1"/>
  <c r="P958" i="1" s="1"/>
  <c r="J958" i="1"/>
  <c r="Q957" i="1"/>
  <c r="N957" i="1"/>
  <c r="M957" i="1"/>
  <c r="O1384" i="4" s="1"/>
  <c r="L957" i="1"/>
  <c r="N1384" i="4" s="1"/>
  <c r="K957" i="1"/>
  <c r="O957" i="1" s="1"/>
  <c r="P957" i="1" s="1"/>
  <c r="J957" i="1"/>
  <c r="Q956" i="1"/>
  <c r="N956" i="1"/>
  <c r="M956" i="1"/>
  <c r="O1385" i="4" s="1"/>
  <c r="L956" i="1"/>
  <c r="N1385" i="4" s="1"/>
  <c r="K956" i="1"/>
  <c r="O956" i="1" s="1"/>
  <c r="P956" i="1" s="1"/>
  <c r="J956" i="1"/>
  <c r="Q955" i="1"/>
  <c r="N955" i="1"/>
  <c r="M955" i="1"/>
  <c r="O1386" i="4" s="1"/>
  <c r="L955" i="1"/>
  <c r="N1386" i="4" s="1"/>
  <c r="K955" i="1"/>
  <c r="O955" i="1" s="1"/>
  <c r="P955" i="1" s="1"/>
  <c r="J955" i="1"/>
  <c r="Q954" i="1"/>
  <c r="N954" i="1"/>
  <c r="M954" i="1"/>
  <c r="O1387" i="4" s="1"/>
  <c r="L954" i="1"/>
  <c r="N1387" i="4" s="1"/>
  <c r="K954" i="1"/>
  <c r="O954" i="1" s="1"/>
  <c r="P954" i="1" s="1"/>
  <c r="J954" i="1"/>
  <c r="Q953" i="1"/>
  <c r="N953" i="1"/>
  <c r="M953" i="1"/>
  <c r="O1388" i="4" s="1"/>
  <c r="L953" i="1"/>
  <c r="N1388" i="4" s="1"/>
  <c r="K953" i="1"/>
  <c r="O953" i="1" s="1"/>
  <c r="P953" i="1" s="1"/>
  <c r="J953" i="1"/>
  <c r="Q952" i="1"/>
  <c r="N952" i="1"/>
  <c r="M952" i="1"/>
  <c r="O1389" i="4" s="1"/>
  <c r="L952" i="1"/>
  <c r="N1389" i="4" s="1"/>
  <c r="K952" i="1"/>
  <c r="O952" i="1" s="1"/>
  <c r="P952" i="1" s="1"/>
  <c r="J952" i="1"/>
  <c r="Q951" i="1"/>
  <c r="N951" i="1"/>
  <c r="M951" i="1"/>
  <c r="O1390" i="4" s="1"/>
  <c r="L951" i="1"/>
  <c r="N1390" i="4" s="1"/>
  <c r="K951" i="1"/>
  <c r="O951" i="1" s="1"/>
  <c r="P951" i="1" s="1"/>
  <c r="J951" i="1"/>
  <c r="Q950" i="1"/>
  <c r="N950" i="1"/>
  <c r="M950" i="1"/>
  <c r="O1391" i="4" s="1"/>
  <c r="L950" i="1"/>
  <c r="N1391" i="4" s="1"/>
  <c r="K950" i="1"/>
  <c r="O950" i="1" s="1"/>
  <c r="P950" i="1" s="1"/>
  <c r="J950" i="1"/>
  <c r="Q949" i="1"/>
  <c r="N949" i="1"/>
  <c r="M949" i="1"/>
  <c r="O1392" i="4" s="1"/>
  <c r="L949" i="1"/>
  <c r="N1392" i="4" s="1"/>
  <c r="K949" i="1"/>
  <c r="O949" i="1" s="1"/>
  <c r="P949" i="1" s="1"/>
  <c r="J949" i="1"/>
  <c r="Q948" i="1"/>
  <c r="N948" i="1"/>
  <c r="M948" i="1"/>
  <c r="O1393" i="4" s="1"/>
  <c r="L948" i="1"/>
  <c r="N1393" i="4" s="1"/>
  <c r="K948" i="1"/>
  <c r="O948" i="1" s="1"/>
  <c r="P948" i="1" s="1"/>
  <c r="J948" i="1"/>
  <c r="Q947" i="1"/>
  <c r="N947" i="1"/>
  <c r="M947" i="1"/>
  <c r="O1394" i="4" s="1"/>
  <c r="L947" i="1"/>
  <c r="N1394" i="4" s="1"/>
  <c r="K947" i="1"/>
  <c r="O947" i="1" s="1"/>
  <c r="P947" i="1" s="1"/>
  <c r="J947" i="1"/>
  <c r="Q946" i="1"/>
  <c r="N946" i="1"/>
  <c r="M946" i="1"/>
  <c r="O1395" i="4" s="1"/>
  <c r="L946" i="1"/>
  <c r="N1395" i="4" s="1"/>
  <c r="K946" i="1"/>
  <c r="O946" i="1" s="1"/>
  <c r="P946" i="1" s="1"/>
  <c r="J946" i="1"/>
  <c r="Q945" i="1"/>
  <c r="N945" i="1"/>
  <c r="M945" i="1"/>
  <c r="O1396" i="4" s="1"/>
  <c r="L945" i="1"/>
  <c r="N1396" i="4" s="1"/>
  <c r="K945" i="1"/>
  <c r="O945" i="1" s="1"/>
  <c r="P945" i="1" s="1"/>
  <c r="J945" i="1"/>
  <c r="Q944" i="1"/>
  <c r="N944" i="1"/>
  <c r="M944" i="1"/>
  <c r="O1397" i="4" s="1"/>
  <c r="L944" i="1"/>
  <c r="N1397" i="4" s="1"/>
  <c r="K944" i="1"/>
  <c r="O944" i="1" s="1"/>
  <c r="P944" i="1" s="1"/>
  <c r="J944" i="1"/>
  <c r="Q943" i="1"/>
  <c r="N943" i="1"/>
  <c r="M943" i="1"/>
  <c r="O1398" i="4" s="1"/>
  <c r="L943" i="1"/>
  <c r="N1398" i="4" s="1"/>
  <c r="K943" i="1"/>
  <c r="O943" i="1" s="1"/>
  <c r="P943" i="1" s="1"/>
  <c r="J943" i="1"/>
  <c r="Q942" i="1"/>
  <c r="N942" i="1"/>
  <c r="M942" i="1"/>
  <c r="O1399" i="4" s="1"/>
  <c r="L942" i="1"/>
  <c r="N1399" i="4" s="1"/>
  <c r="K942" i="1"/>
  <c r="O942" i="1" s="1"/>
  <c r="P942" i="1" s="1"/>
  <c r="J942" i="1"/>
  <c r="Q941" i="1"/>
  <c r="N941" i="1"/>
  <c r="M941" i="1"/>
  <c r="O1400" i="4" s="1"/>
  <c r="L941" i="1"/>
  <c r="N1400" i="4" s="1"/>
  <c r="K941" i="1"/>
  <c r="O941" i="1" s="1"/>
  <c r="P941" i="1" s="1"/>
  <c r="J941" i="1"/>
  <c r="Q940" i="1"/>
  <c r="N940" i="1"/>
  <c r="M940" i="1"/>
  <c r="O1401" i="4" s="1"/>
  <c r="L940" i="1"/>
  <c r="N1401" i="4" s="1"/>
  <c r="K940" i="1"/>
  <c r="O940" i="1" s="1"/>
  <c r="P940" i="1" s="1"/>
  <c r="J940" i="1"/>
  <c r="Q939" i="1"/>
  <c r="N939" i="1"/>
  <c r="M939" i="1"/>
  <c r="O1402" i="4" s="1"/>
  <c r="L939" i="1"/>
  <c r="N1402" i="4" s="1"/>
  <c r="K939" i="1"/>
  <c r="O939" i="1" s="1"/>
  <c r="P939" i="1" s="1"/>
  <c r="J939" i="1"/>
  <c r="Q938" i="1"/>
  <c r="N938" i="1"/>
  <c r="M938" i="1"/>
  <c r="O1403" i="4" s="1"/>
  <c r="L938" i="1"/>
  <c r="N1403" i="4" s="1"/>
  <c r="K938" i="1"/>
  <c r="O938" i="1" s="1"/>
  <c r="P938" i="1" s="1"/>
  <c r="J938" i="1"/>
  <c r="Q937" i="1"/>
  <c r="N937" i="1"/>
  <c r="M937" i="1"/>
  <c r="O1404" i="4" s="1"/>
  <c r="L937" i="1"/>
  <c r="N1404" i="4" s="1"/>
  <c r="K937" i="1"/>
  <c r="O937" i="1" s="1"/>
  <c r="P937" i="1" s="1"/>
  <c r="J937" i="1"/>
  <c r="Q936" i="1"/>
  <c r="N936" i="1"/>
  <c r="M936" i="1"/>
  <c r="O1405" i="4" s="1"/>
  <c r="L936" i="1"/>
  <c r="N1405" i="4" s="1"/>
  <c r="K936" i="1"/>
  <c r="O936" i="1" s="1"/>
  <c r="P936" i="1" s="1"/>
  <c r="J936" i="1"/>
  <c r="Q935" i="1"/>
  <c r="N935" i="1"/>
  <c r="M935" i="1"/>
  <c r="O1406" i="4" s="1"/>
  <c r="L935" i="1"/>
  <c r="N1406" i="4" s="1"/>
  <c r="K935" i="1"/>
  <c r="O935" i="1" s="1"/>
  <c r="P935" i="1" s="1"/>
  <c r="J935" i="1"/>
  <c r="Q934" i="1"/>
  <c r="N934" i="1"/>
  <c r="M934" i="1"/>
  <c r="O1407" i="4" s="1"/>
  <c r="L934" i="1"/>
  <c r="N1407" i="4" s="1"/>
  <c r="K934" i="1"/>
  <c r="O934" i="1" s="1"/>
  <c r="P934" i="1" s="1"/>
  <c r="J934" i="1"/>
  <c r="Q933" i="1"/>
  <c r="N933" i="1"/>
  <c r="M933" i="1"/>
  <c r="O1408" i="4" s="1"/>
  <c r="L933" i="1"/>
  <c r="N1408" i="4" s="1"/>
  <c r="K933" i="1"/>
  <c r="O933" i="1" s="1"/>
  <c r="P933" i="1" s="1"/>
  <c r="J933" i="1"/>
  <c r="Q932" i="1"/>
  <c r="N932" i="1"/>
  <c r="M932" i="1"/>
  <c r="O1409" i="4" s="1"/>
  <c r="L932" i="1"/>
  <c r="N1409" i="4" s="1"/>
  <c r="K932" i="1"/>
  <c r="O932" i="1" s="1"/>
  <c r="P932" i="1" s="1"/>
  <c r="J932" i="1"/>
  <c r="Q931" i="1"/>
  <c r="N931" i="1"/>
  <c r="M931" i="1"/>
  <c r="O1410" i="4" s="1"/>
  <c r="L931" i="1"/>
  <c r="N1410" i="4" s="1"/>
  <c r="K931" i="1"/>
  <c r="O931" i="1" s="1"/>
  <c r="P931" i="1" s="1"/>
  <c r="J931" i="1"/>
  <c r="Q930" i="1"/>
  <c r="N930" i="1"/>
  <c r="M930" i="1"/>
  <c r="O1411" i="4" s="1"/>
  <c r="L930" i="1"/>
  <c r="N1411" i="4" s="1"/>
  <c r="K930" i="1"/>
  <c r="O930" i="1" s="1"/>
  <c r="P930" i="1" s="1"/>
  <c r="J930" i="1"/>
  <c r="Q929" i="1"/>
  <c r="N929" i="1"/>
  <c r="M929" i="1"/>
  <c r="O1412" i="4" s="1"/>
  <c r="L929" i="1"/>
  <c r="N1412" i="4" s="1"/>
  <c r="K929" i="1"/>
  <c r="O929" i="1" s="1"/>
  <c r="P929" i="1" s="1"/>
  <c r="J929" i="1"/>
  <c r="Q928" i="1"/>
  <c r="N928" i="1"/>
  <c r="M928" i="1"/>
  <c r="O1413" i="4" s="1"/>
  <c r="L928" i="1"/>
  <c r="N1413" i="4" s="1"/>
  <c r="K928" i="1"/>
  <c r="O928" i="1" s="1"/>
  <c r="P928" i="1" s="1"/>
  <c r="J928" i="1"/>
  <c r="Q927" i="1"/>
  <c r="N927" i="1"/>
  <c r="M927" i="1"/>
  <c r="O1414" i="4" s="1"/>
  <c r="L927" i="1"/>
  <c r="N1414" i="4" s="1"/>
  <c r="K927" i="1"/>
  <c r="O927" i="1" s="1"/>
  <c r="P927" i="1" s="1"/>
  <c r="J927" i="1"/>
  <c r="Q926" i="1"/>
  <c r="N926" i="1"/>
  <c r="M926" i="1"/>
  <c r="O1415" i="4" s="1"/>
  <c r="L926" i="1"/>
  <c r="N1415" i="4" s="1"/>
  <c r="K926" i="1"/>
  <c r="O926" i="1" s="1"/>
  <c r="P926" i="1" s="1"/>
  <c r="J926" i="1"/>
  <c r="Q925" i="1"/>
  <c r="N925" i="1"/>
  <c r="M925" i="1"/>
  <c r="O1416" i="4" s="1"/>
  <c r="L925" i="1"/>
  <c r="N1416" i="4" s="1"/>
  <c r="K925" i="1"/>
  <c r="O925" i="1" s="1"/>
  <c r="P925" i="1" s="1"/>
  <c r="J925" i="1"/>
  <c r="Q924" i="1"/>
  <c r="N924" i="1"/>
  <c r="M924" i="1"/>
  <c r="O1417" i="4" s="1"/>
  <c r="L924" i="1"/>
  <c r="N1417" i="4" s="1"/>
  <c r="K924" i="1"/>
  <c r="O924" i="1" s="1"/>
  <c r="P924" i="1" s="1"/>
  <c r="J924" i="1"/>
  <c r="Q923" i="1"/>
  <c r="N923" i="1"/>
  <c r="M923" i="1"/>
  <c r="O1418" i="4" s="1"/>
  <c r="L923" i="1"/>
  <c r="N1418" i="4" s="1"/>
  <c r="K923" i="1"/>
  <c r="O923" i="1" s="1"/>
  <c r="P923" i="1" s="1"/>
  <c r="J923" i="1"/>
  <c r="Q922" i="1"/>
  <c r="N922" i="1"/>
  <c r="M922" i="1"/>
  <c r="O1419" i="4" s="1"/>
  <c r="L922" i="1"/>
  <c r="N1419" i="4" s="1"/>
  <c r="K922" i="1"/>
  <c r="O922" i="1" s="1"/>
  <c r="P922" i="1" s="1"/>
  <c r="J922" i="1"/>
  <c r="Q921" i="1"/>
  <c r="N921" i="1"/>
  <c r="M921" i="1"/>
  <c r="O1420" i="4" s="1"/>
  <c r="L921" i="1"/>
  <c r="N1420" i="4" s="1"/>
  <c r="K921" i="1"/>
  <c r="O921" i="1" s="1"/>
  <c r="P921" i="1" s="1"/>
  <c r="J921" i="1"/>
  <c r="Q920" i="1"/>
  <c r="N920" i="1"/>
  <c r="M920" i="1"/>
  <c r="O1421" i="4" s="1"/>
  <c r="L920" i="1"/>
  <c r="N1421" i="4" s="1"/>
  <c r="K920" i="1"/>
  <c r="O920" i="1" s="1"/>
  <c r="P920" i="1" s="1"/>
  <c r="J920" i="1"/>
  <c r="Q919" i="1"/>
  <c r="N919" i="1"/>
  <c r="M919" i="1"/>
  <c r="O1422" i="4" s="1"/>
  <c r="L919" i="1"/>
  <c r="N1422" i="4" s="1"/>
  <c r="K919" i="1"/>
  <c r="O919" i="1" s="1"/>
  <c r="P919" i="1" s="1"/>
  <c r="J919" i="1"/>
  <c r="Q918" i="1"/>
  <c r="N918" i="1"/>
  <c r="M918" i="1"/>
  <c r="O1423" i="4" s="1"/>
  <c r="L918" i="1"/>
  <c r="N1423" i="4" s="1"/>
  <c r="K918" i="1"/>
  <c r="O918" i="1" s="1"/>
  <c r="P918" i="1" s="1"/>
  <c r="J918" i="1"/>
  <c r="Q917" i="1"/>
  <c r="N917" i="1"/>
  <c r="M917" i="1"/>
  <c r="O1424" i="4" s="1"/>
  <c r="L917" i="1"/>
  <c r="N1424" i="4" s="1"/>
  <c r="K917" i="1"/>
  <c r="O917" i="1" s="1"/>
  <c r="P917" i="1" s="1"/>
  <c r="J917" i="1"/>
  <c r="Q916" i="1"/>
  <c r="N916" i="1"/>
  <c r="M916" i="1"/>
  <c r="O1425" i="4" s="1"/>
  <c r="L916" i="1"/>
  <c r="N1425" i="4" s="1"/>
  <c r="K916" i="1"/>
  <c r="O916" i="1" s="1"/>
  <c r="P916" i="1" s="1"/>
  <c r="J916" i="1"/>
  <c r="Q915" i="1"/>
  <c r="N915" i="1"/>
  <c r="M915" i="1"/>
  <c r="O1426" i="4" s="1"/>
  <c r="L915" i="1"/>
  <c r="N1426" i="4" s="1"/>
  <c r="K915" i="1"/>
  <c r="O915" i="1" s="1"/>
  <c r="P915" i="1" s="1"/>
  <c r="J915" i="1"/>
  <c r="Q914" i="1"/>
  <c r="N914" i="1"/>
  <c r="M914" i="1"/>
  <c r="O1427" i="4" s="1"/>
  <c r="L914" i="1"/>
  <c r="N1427" i="4" s="1"/>
  <c r="K914" i="1"/>
  <c r="O914" i="1" s="1"/>
  <c r="P914" i="1" s="1"/>
  <c r="J914" i="1"/>
  <c r="Q913" i="1"/>
  <c r="N913" i="1"/>
  <c r="M913" i="1"/>
  <c r="O1428" i="4" s="1"/>
  <c r="L913" i="1"/>
  <c r="N1428" i="4" s="1"/>
  <c r="K913" i="1"/>
  <c r="O913" i="1" s="1"/>
  <c r="P913" i="1" s="1"/>
  <c r="J913" i="1"/>
  <c r="Q912" i="1"/>
  <c r="N912" i="1"/>
  <c r="M912" i="1"/>
  <c r="O1429" i="4" s="1"/>
  <c r="L912" i="1"/>
  <c r="N1429" i="4" s="1"/>
  <c r="K912" i="1"/>
  <c r="O912" i="1" s="1"/>
  <c r="P912" i="1" s="1"/>
  <c r="J912" i="1"/>
  <c r="Q911" i="1"/>
  <c r="N911" i="1"/>
  <c r="M911" i="1"/>
  <c r="O1430" i="4" s="1"/>
  <c r="L911" i="1"/>
  <c r="N1430" i="4" s="1"/>
  <c r="K911" i="1"/>
  <c r="O911" i="1" s="1"/>
  <c r="P911" i="1" s="1"/>
  <c r="J911" i="1"/>
  <c r="Q910" i="1"/>
  <c r="N910" i="1"/>
  <c r="M910" i="1"/>
  <c r="O1431" i="4" s="1"/>
  <c r="L910" i="1"/>
  <c r="N1431" i="4" s="1"/>
  <c r="K910" i="1"/>
  <c r="O910" i="1" s="1"/>
  <c r="P910" i="1" s="1"/>
  <c r="J910" i="1"/>
  <c r="Q909" i="1"/>
  <c r="N909" i="1"/>
  <c r="M909" i="1"/>
  <c r="O1432" i="4" s="1"/>
  <c r="L909" i="1"/>
  <c r="N1432" i="4" s="1"/>
  <c r="K909" i="1"/>
  <c r="O909" i="1" s="1"/>
  <c r="P909" i="1" s="1"/>
  <c r="J909" i="1"/>
  <c r="Q908" i="1"/>
  <c r="N908" i="1"/>
  <c r="M908" i="1"/>
  <c r="O1433" i="4" s="1"/>
  <c r="L908" i="1"/>
  <c r="N1433" i="4" s="1"/>
  <c r="K908" i="1"/>
  <c r="O908" i="1" s="1"/>
  <c r="P908" i="1" s="1"/>
  <c r="J908" i="1"/>
  <c r="Q907" i="1"/>
  <c r="N907" i="1"/>
  <c r="M907" i="1"/>
  <c r="O1434" i="4" s="1"/>
  <c r="L907" i="1"/>
  <c r="N1434" i="4" s="1"/>
  <c r="K907" i="1"/>
  <c r="O907" i="1" s="1"/>
  <c r="P907" i="1" s="1"/>
  <c r="J907" i="1"/>
  <c r="Q906" i="1"/>
  <c r="N906" i="1"/>
  <c r="M906" i="1"/>
  <c r="O1435" i="4" s="1"/>
  <c r="L906" i="1"/>
  <c r="N1435" i="4" s="1"/>
  <c r="K906" i="1"/>
  <c r="O906" i="1" s="1"/>
  <c r="P906" i="1" s="1"/>
  <c r="J906" i="1"/>
  <c r="Q905" i="1"/>
  <c r="N905" i="1"/>
  <c r="M905" i="1"/>
  <c r="O1436" i="4" s="1"/>
  <c r="L905" i="1"/>
  <c r="N1436" i="4" s="1"/>
  <c r="K905" i="1"/>
  <c r="O905" i="1" s="1"/>
  <c r="P905" i="1" s="1"/>
  <c r="J905" i="1"/>
  <c r="Q904" i="1"/>
  <c r="N904" i="1"/>
  <c r="M904" i="1"/>
  <c r="O1437" i="4" s="1"/>
  <c r="L904" i="1"/>
  <c r="N1437" i="4" s="1"/>
  <c r="K904" i="1"/>
  <c r="O904" i="1" s="1"/>
  <c r="P904" i="1" s="1"/>
  <c r="J904" i="1"/>
  <c r="Q903" i="1"/>
  <c r="N903" i="1"/>
  <c r="M903" i="1"/>
  <c r="O1438" i="4" s="1"/>
  <c r="L903" i="1"/>
  <c r="N1438" i="4" s="1"/>
  <c r="K903" i="1"/>
  <c r="O903" i="1" s="1"/>
  <c r="P903" i="1" s="1"/>
  <c r="J903" i="1"/>
  <c r="Q902" i="1"/>
  <c r="N902" i="1"/>
  <c r="M902" i="1"/>
  <c r="O1439" i="4" s="1"/>
  <c r="L902" i="1"/>
  <c r="N1439" i="4" s="1"/>
  <c r="K902" i="1"/>
  <c r="O902" i="1" s="1"/>
  <c r="P902" i="1" s="1"/>
  <c r="J902" i="1"/>
  <c r="Q901" i="1"/>
  <c r="N901" i="1"/>
  <c r="M901" i="1"/>
  <c r="O1440" i="4" s="1"/>
  <c r="L901" i="1"/>
  <c r="N1440" i="4" s="1"/>
  <c r="K901" i="1"/>
  <c r="O901" i="1" s="1"/>
  <c r="P901" i="1" s="1"/>
  <c r="J901" i="1"/>
  <c r="Q900" i="1"/>
  <c r="N900" i="1"/>
  <c r="M900" i="1"/>
  <c r="O1441" i="4" s="1"/>
  <c r="L900" i="1"/>
  <c r="N1441" i="4" s="1"/>
  <c r="K900" i="1"/>
  <c r="O900" i="1" s="1"/>
  <c r="P900" i="1" s="1"/>
  <c r="J900" i="1"/>
  <c r="Q899" i="1"/>
  <c r="N899" i="1"/>
  <c r="M899" i="1"/>
  <c r="O1442" i="4" s="1"/>
  <c r="L899" i="1"/>
  <c r="N1442" i="4" s="1"/>
  <c r="K899" i="1"/>
  <c r="O899" i="1" s="1"/>
  <c r="P899" i="1" s="1"/>
  <c r="J899" i="1"/>
  <c r="Q898" i="1"/>
  <c r="N898" i="1"/>
  <c r="M898" i="1"/>
  <c r="O1443" i="4" s="1"/>
  <c r="L898" i="1"/>
  <c r="N1443" i="4" s="1"/>
  <c r="K898" i="1"/>
  <c r="O898" i="1" s="1"/>
  <c r="P898" i="1" s="1"/>
  <c r="J898" i="1"/>
  <c r="Q897" i="1"/>
  <c r="N897" i="1"/>
  <c r="M897" i="1"/>
  <c r="O1444" i="4" s="1"/>
  <c r="L897" i="1"/>
  <c r="N1444" i="4" s="1"/>
  <c r="K897" i="1"/>
  <c r="O897" i="1" s="1"/>
  <c r="P897" i="1" s="1"/>
  <c r="J897" i="1"/>
  <c r="Q896" i="1"/>
  <c r="N896" i="1"/>
  <c r="M896" i="1"/>
  <c r="O1445" i="4" s="1"/>
  <c r="L896" i="1"/>
  <c r="N1445" i="4" s="1"/>
  <c r="K896" i="1"/>
  <c r="O896" i="1" s="1"/>
  <c r="P896" i="1" s="1"/>
  <c r="J896" i="1"/>
  <c r="Q895" i="1"/>
  <c r="N895" i="1"/>
  <c r="M895" i="1"/>
  <c r="O1446" i="4" s="1"/>
  <c r="L895" i="1"/>
  <c r="N1446" i="4" s="1"/>
  <c r="K895" i="1"/>
  <c r="O895" i="1" s="1"/>
  <c r="P895" i="1" s="1"/>
  <c r="J895" i="1"/>
  <c r="Q894" i="1"/>
  <c r="N894" i="1"/>
  <c r="M894" i="1"/>
  <c r="O1447" i="4" s="1"/>
  <c r="L894" i="1"/>
  <c r="N1447" i="4" s="1"/>
  <c r="K894" i="1"/>
  <c r="O894" i="1" s="1"/>
  <c r="P894" i="1" s="1"/>
  <c r="J894" i="1"/>
  <c r="Q893" i="1"/>
  <c r="N893" i="1"/>
  <c r="M893" i="1"/>
  <c r="O1448" i="4" s="1"/>
  <c r="L893" i="1"/>
  <c r="N1448" i="4" s="1"/>
  <c r="K893" i="1"/>
  <c r="O893" i="1" s="1"/>
  <c r="P893" i="1" s="1"/>
  <c r="J893" i="1"/>
  <c r="Q892" i="1"/>
  <c r="N892" i="1"/>
  <c r="M892" i="1"/>
  <c r="O1449" i="4" s="1"/>
  <c r="L892" i="1"/>
  <c r="N1449" i="4" s="1"/>
  <c r="K892" i="1"/>
  <c r="O892" i="1" s="1"/>
  <c r="P892" i="1" s="1"/>
  <c r="J892" i="1"/>
  <c r="Q891" i="1"/>
  <c r="N891" i="1"/>
  <c r="M891" i="1"/>
  <c r="O1450" i="4" s="1"/>
  <c r="L891" i="1"/>
  <c r="N1450" i="4" s="1"/>
  <c r="K891" i="1"/>
  <c r="O891" i="1" s="1"/>
  <c r="P891" i="1" s="1"/>
  <c r="J891" i="1"/>
  <c r="Q890" i="1"/>
  <c r="N890" i="1"/>
  <c r="M890" i="1"/>
  <c r="O1451" i="4" s="1"/>
  <c r="L890" i="1"/>
  <c r="N1451" i="4" s="1"/>
  <c r="K890" i="1"/>
  <c r="O890" i="1" s="1"/>
  <c r="P890" i="1" s="1"/>
  <c r="J890" i="1"/>
  <c r="Q889" i="1"/>
  <c r="N889" i="1"/>
  <c r="M889" i="1"/>
  <c r="O1452" i="4" s="1"/>
  <c r="L889" i="1"/>
  <c r="N1452" i="4" s="1"/>
  <c r="K889" i="1"/>
  <c r="O889" i="1" s="1"/>
  <c r="P889" i="1" s="1"/>
  <c r="J889" i="1"/>
  <c r="Q888" i="1"/>
  <c r="N888" i="1"/>
  <c r="M888" i="1"/>
  <c r="O1453" i="4" s="1"/>
  <c r="L888" i="1"/>
  <c r="N1453" i="4" s="1"/>
  <c r="K888" i="1"/>
  <c r="O888" i="1" s="1"/>
  <c r="P888" i="1" s="1"/>
  <c r="J888" i="1"/>
  <c r="Q887" i="1"/>
  <c r="N887" i="1"/>
  <c r="M887" i="1"/>
  <c r="O1454" i="4" s="1"/>
  <c r="L887" i="1"/>
  <c r="N1454" i="4" s="1"/>
  <c r="K887" i="1"/>
  <c r="O887" i="1" s="1"/>
  <c r="P887" i="1" s="1"/>
  <c r="J887" i="1"/>
  <c r="Q886" i="1"/>
  <c r="N886" i="1"/>
  <c r="M886" i="1"/>
  <c r="O1455" i="4" s="1"/>
  <c r="L886" i="1"/>
  <c r="N1455" i="4" s="1"/>
  <c r="K886" i="1"/>
  <c r="O886" i="1" s="1"/>
  <c r="P886" i="1" s="1"/>
  <c r="J886" i="1"/>
  <c r="Q885" i="1"/>
  <c r="N885" i="1"/>
  <c r="M885" i="1"/>
  <c r="O1456" i="4" s="1"/>
  <c r="L885" i="1"/>
  <c r="N1456" i="4" s="1"/>
  <c r="K885" i="1"/>
  <c r="O885" i="1" s="1"/>
  <c r="P885" i="1" s="1"/>
  <c r="J885" i="1"/>
  <c r="Q884" i="1"/>
  <c r="N884" i="1"/>
  <c r="M884" i="1"/>
  <c r="O1457" i="4" s="1"/>
  <c r="L884" i="1"/>
  <c r="N1457" i="4" s="1"/>
  <c r="K884" i="1"/>
  <c r="O884" i="1" s="1"/>
  <c r="P884" i="1" s="1"/>
  <c r="J884" i="1"/>
  <c r="Q883" i="1"/>
  <c r="N883" i="1"/>
  <c r="M883" i="1"/>
  <c r="O1458" i="4" s="1"/>
  <c r="L883" i="1"/>
  <c r="N1458" i="4" s="1"/>
  <c r="K883" i="1"/>
  <c r="O883" i="1" s="1"/>
  <c r="P883" i="1" s="1"/>
  <c r="J883" i="1"/>
  <c r="Q882" i="1"/>
  <c r="N882" i="1"/>
  <c r="M882" i="1"/>
  <c r="O1459" i="4" s="1"/>
  <c r="L882" i="1"/>
  <c r="N1459" i="4" s="1"/>
  <c r="K882" i="1"/>
  <c r="O882" i="1" s="1"/>
  <c r="P882" i="1" s="1"/>
  <c r="J882" i="1"/>
  <c r="Q881" i="1"/>
  <c r="N881" i="1"/>
  <c r="M881" i="1"/>
  <c r="O1460" i="4" s="1"/>
  <c r="L881" i="1"/>
  <c r="N1460" i="4" s="1"/>
  <c r="K881" i="1"/>
  <c r="O881" i="1" s="1"/>
  <c r="P881" i="1" s="1"/>
  <c r="J881" i="1"/>
  <c r="Q880" i="1"/>
  <c r="N880" i="1"/>
  <c r="M880" i="1"/>
  <c r="O1461" i="4" s="1"/>
  <c r="L880" i="1"/>
  <c r="N1461" i="4" s="1"/>
  <c r="K880" i="1"/>
  <c r="O880" i="1" s="1"/>
  <c r="P880" i="1" s="1"/>
  <c r="J880" i="1"/>
  <c r="Q879" i="1"/>
  <c r="N879" i="1"/>
  <c r="M879" i="1"/>
  <c r="O1462" i="4" s="1"/>
  <c r="L879" i="1"/>
  <c r="N1462" i="4" s="1"/>
  <c r="K879" i="1"/>
  <c r="O879" i="1" s="1"/>
  <c r="P879" i="1" s="1"/>
  <c r="J879" i="1"/>
  <c r="Q878" i="1"/>
  <c r="N878" i="1"/>
  <c r="M878" i="1"/>
  <c r="O1463" i="4" s="1"/>
  <c r="L878" i="1"/>
  <c r="N1463" i="4" s="1"/>
  <c r="K878" i="1"/>
  <c r="O878" i="1" s="1"/>
  <c r="P878" i="1" s="1"/>
  <c r="J878" i="1"/>
  <c r="Q877" i="1"/>
  <c r="N877" i="1"/>
  <c r="M877" i="1"/>
  <c r="O1464" i="4" s="1"/>
  <c r="L877" i="1"/>
  <c r="N1464" i="4" s="1"/>
  <c r="K877" i="1"/>
  <c r="O877" i="1" s="1"/>
  <c r="P877" i="1" s="1"/>
  <c r="J877" i="1"/>
  <c r="Q876" i="1"/>
  <c r="N876" i="1"/>
  <c r="M876" i="1"/>
  <c r="O1465" i="4" s="1"/>
  <c r="L876" i="1"/>
  <c r="N1465" i="4" s="1"/>
  <c r="K876" i="1"/>
  <c r="O876" i="1" s="1"/>
  <c r="P876" i="1" s="1"/>
  <c r="J876" i="1"/>
  <c r="Q875" i="1"/>
  <c r="N875" i="1"/>
  <c r="M875" i="1"/>
  <c r="O1466" i="4" s="1"/>
  <c r="L875" i="1"/>
  <c r="N1466" i="4" s="1"/>
  <c r="K875" i="1"/>
  <c r="O875" i="1" s="1"/>
  <c r="P875" i="1" s="1"/>
  <c r="J875" i="1"/>
  <c r="Q874" i="1"/>
  <c r="N874" i="1"/>
  <c r="M874" i="1"/>
  <c r="O1467" i="4" s="1"/>
  <c r="L874" i="1"/>
  <c r="N1467" i="4" s="1"/>
  <c r="K874" i="1"/>
  <c r="O874" i="1" s="1"/>
  <c r="P874" i="1" s="1"/>
  <c r="J874" i="1"/>
  <c r="Q873" i="1"/>
  <c r="N873" i="1"/>
  <c r="M873" i="1"/>
  <c r="O1468" i="4" s="1"/>
  <c r="L873" i="1"/>
  <c r="N1468" i="4" s="1"/>
  <c r="K873" i="1"/>
  <c r="O873" i="1" s="1"/>
  <c r="P873" i="1" s="1"/>
  <c r="J873" i="1"/>
  <c r="Q872" i="1"/>
  <c r="N872" i="1"/>
  <c r="M872" i="1"/>
  <c r="O1469" i="4" s="1"/>
  <c r="L872" i="1"/>
  <c r="N1469" i="4" s="1"/>
  <c r="K872" i="1"/>
  <c r="O872" i="1" s="1"/>
  <c r="P872" i="1" s="1"/>
  <c r="J872" i="1"/>
  <c r="Q871" i="1"/>
  <c r="N871" i="1"/>
  <c r="M871" i="1"/>
  <c r="O1470" i="4" s="1"/>
  <c r="L871" i="1"/>
  <c r="N1470" i="4" s="1"/>
  <c r="K871" i="1"/>
  <c r="O871" i="1" s="1"/>
  <c r="P871" i="1" s="1"/>
  <c r="J871" i="1"/>
  <c r="Q870" i="1"/>
  <c r="N870" i="1"/>
  <c r="M870" i="1"/>
  <c r="O1471" i="4" s="1"/>
  <c r="L870" i="1"/>
  <c r="N1471" i="4" s="1"/>
  <c r="K870" i="1"/>
  <c r="O870" i="1" s="1"/>
  <c r="P870" i="1" s="1"/>
  <c r="J870" i="1"/>
  <c r="Q869" i="1"/>
  <c r="N869" i="1"/>
  <c r="M869" i="1"/>
  <c r="O1472" i="4" s="1"/>
  <c r="L869" i="1"/>
  <c r="N1472" i="4" s="1"/>
  <c r="K869" i="1"/>
  <c r="O869" i="1" s="1"/>
  <c r="P869" i="1" s="1"/>
  <c r="J869" i="1"/>
  <c r="Q868" i="1"/>
  <c r="N868" i="1"/>
  <c r="M868" i="1"/>
  <c r="O1473" i="4" s="1"/>
  <c r="L868" i="1"/>
  <c r="N1473" i="4" s="1"/>
  <c r="K868" i="1"/>
  <c r="O868" i="1" s="1"/>
  <c r="P868" i="1" s="1"/>
  <c r="J868" i="1"/>
  <c r="Q867" i="1"/>
  <c r="N867" i="1"/>
  <c r="M867" i="1"/>
  <c r="O1474" i="4" s="1"/>
  <c r="L867" i="1"/>
  <c r="N1474" i="4" s="1"/>
  <c r="K867" i="1"/>
  <c r="O867" i="1" s="1"/>
  <c r="P867" i="1" s="1"/>
  <c r="J867" i="1"/>
  <c r="Q866" i="1"/>
  <c r="N866" i="1"/>
  <c r="M866" i="1"/>
  <c r="O1475" i="4" s="1"/>
  <c r="L866" i="1"/>
  <c r="N1475" i="4" s="1"/>
  <c r="K866" i="1"/>
  <c r="O866" i="1" s="1"/>
  <c r="P866" i="1" s="1"/>
  <c r="J866" i="1"/>
  <c r="Q865" i="1"/>
  <c r="N865" i="1"/>
  <c r="M865" i="1"/>
  <c r="O1476" i="4" s="1"/>
  <c r="L865" i="1"/>
  <c r="N1476" i="4" s="1"/>
  <c r="K865" i="1"/>
  <c r="O865" i="1" s="1"/>
  <c r="P865" i="1" s="1"/>
  <c r="J865" i="1"/>
  <c r="Q864" i="1"/>
  <c r="N864" i="1"/>
  <c r="M864" i="1"/>
  <c r="O1477" i="4" s="1"/>
  <c r="L864" i="1"/>
  <c r="N1477" i="4" s="1"/>
  <c r="K864" i="1"/>
  <c r="O864" i="1" s="1"/>
  <c r="P864" i="1" s="1"/>
  <c r="J864" i="1"/>
  <c r="Q863" i="1"/>
  <c r="N863" i="1"/>
  <c r="M863" i="1"/>
  <c r="O1478" i="4" s="1"/>
  <c r="L863" i="1"/>
  <c r="N1478" i="4" s="1"/>
  <c r="K863" i="1"/>
  <c r="O863" i="1" s="1"/>
  <c r="P863" i="1" s="1"/>
  <c r="J863" i="1"/>
  <c r="Q862" i="1"/>
  <c r="N862" i="1"/>
  <c r="M862" i="1"/>
  <c r="O1479" i="4" s="1"/>
  <c r="L862" i="1"/>
  <c r="N1479" i="4" s="1"/>
  <c r="K862" i="1"/>
  <c r="O862" i="1" s="1"/>
  <c r="P862" i="1" s="1"/>
  <c r="J862" i="1"/>
  <c r="Q861" i="1"/>
  <c r="N861" i="1"/>
  <c r="M861" i="1"/>
  <c r="O1480" i="4" s="1"/>
  <c r="L861" i="1"/>
  <c r="N1480" i="4" s="1"/>
  <c r="K861" i="1"/>
  <c r="O861" i="1" s="1"/>
  <c r="P861" i="1" s="1"/>
  <c r="J861" i="1"/>
  <c r="Q860" i="1"/>
  <c r="N860" i="1"/>
  <c r="M860" i="1"/>
  <c r="O1481" i="4" s="1"/>
  <c r="L860" i="1"/>
  <c r="N1481" i="4" s="1"/>
  <c r="K860" i="1"/>
  <c r="O860" i="1" s="1"/>
  <c r="P860" i="1" s="1"/>
  <c r="J860" i="1"/>
  <c r="Q859" i="1"/>
  <c r="N859" i="1"/>
  <c r="M859" i="1"/>
  <c r="O1482" i="4" s="1"/>
  <c r="L859" i="1"/>
  <c r="N1482" i="4" s="1"/>
  <c r="K859" i="1"/>
  <c r="O859" i="1" s="1"/>
  <c r="P859" i="1" s="1"/>
  <c r="J859" i="1"/>
  <c r="Q858" i="1"/>
  <c r="N858" i="1"/>
  <c r="M858" i="1"/>
  <c r="O1483" i="4" s="1"/>
  <c r="L858" i="1"/>
  <c r="N1483" i="4" s="1"/>
  <c r="K858" i="1"/>
  <c r="O858" i="1" s="1"/>
  <c r="P858" i="1" s="1"/>
  <c r="J858" i="1"/>
  <c r="Q857" i="1"/>
  <c r="N857" i="1"/>
  <c r="M857" i="1"/>
  <c r="O1484" i="4" s="1"/>
  <c r="L857" i="1"/>
  <c r="N1484" i="4" s="1"/>
  <c r="K857" i="1"/>
  <c r="O857" i="1" s="1"/>
  <c r="P857" i="1" s="1"/>
  <c r="J857" i="1"/>
  <c r="Q856" i="1"/>
  <c r="N856" i="1"/>
  <c r="M856" i="1"/>
  <c r="O1485" i="4" s="1"/>
  <c r="L856" i="1"/>
  <c r="N1485" i="4" s="1"/>
  <c r="K856" i="1"/>
  <c r="O856" i="1" s="1"/>
  <c r="P856" i="1" s="1"/>
  <c r="J856" i="1"/>
  <c r="Q855" i="1"/>
  <c r="N855" i="1"/>
  <c r="M855" i="1"/>
  <c r="O1486" i="4" s="1"/>
  <c r="L855" i="1"/>
  <c r="N1486" i="4" s="1"/>
  <c r="K855" i="1"/>
  <c r="O855" i="1" s="1"/>
  <c r="P855" i="1" s="1"/>
  <c r="J855" i="1"/>
  <c r="Q854" i="1"/>
  <c r="N854" i="1"/>
  <c r="M854" i="1"/>
  <c r="O1487" i="4" s="1"/>
  <c r="L854" i="1"/>
  <c r="N1487" i="4" s="1"/>
  <c r="K854" i="1"/>
  <c r="O854" i="1" s="1"/>
  <c r="P854" i="1" s="1"/>
  <c r="J854" i="1"/>
  <c r="Q853" i="1"/>
  <c r="N853" i="1"/>
  <c r="M853" i="1"/>
  <c r="O1488" i="4" s="1"/>
  <c r="L853" i="1"/>
  <c r="N1488" i="4" s="1"/>
  <c r="K853" i="1"/>
  <c r="O853" i="1" s="1"/>
  <c r="P853" i="1" s="1"/>
  <c r="J853" i="1"/>
  <c r="Q852" i="1"/>
  <c r="N852" i="1"/>
  <c r="M852" i="1"/>
  <c r="O1489" i="4" s="1"/>
  <c r="L852" i="1"/>
  <c r="N1489" i="4" s="1"/>
  <c r="K852" i="1"/>
  <c r="O852" i="1" s="1"/>
  <c r="P852" i="1" s="1"/>
  <c r="J852" i="1"/>
  <c r="Q851" i="1"/>
  <c r="N851" i="1"/>
  <c r="M851" i="1"/>
  <c r="O1490" i="4" s="1"/>
  <c r="L851" i="1"/>
  <c r="N1490" i="4" s="1"/>
  <c r="K851" i="1"/>
  <c r="O851" i="1" s="1"/>
  <c r="P851" i="1" s="1"/>
  <c r="J851" i="1"/>
  <c r="Q850" i="1"/>
  <c r="N850" i="1"/>
  <c r="M850" i="1"/>
  <c r="O1491" i="4" s="1"/>
  <c r="L850" i="1"/>
  <c r="N1491" i="4" s="1"/>
  <c r="K850" i="1"/>
  <c r="O850" i="1" s="1"/>
  <c r="P850" i="1" s="1"/>
  <c r="J850" i="1"/>
  <c r="Q849" i="1"/>
  <c r="N849" i="1"/>
  <c r="M849" i="1"/>
  <c r="O1492" i="4" s="1"/>
  <c r="L849" i="1"/>
  <c r="N1492" i="4" s="1"/>
  <c r="K849" i="1"/>
  <c r="O849" i="1" s="1"/>
  <c r="P849" i="1" s="1"/>
  <c r="J849" i="1"/>
  <c r="Q848" i="1"/>
  <c r="N848" i="1"/>
  <c r="M848" i="1"/>
  <c r="O1493" i="4" s="1"/>
  <c r="L848" i="1"/>
  <c r="N1493" i="4" s="1"/>
  <c r="K848" i="1"/>
  <c r="O848" i="1" s="1"/>
  <c r="P848" i="1" s="1"/>
  <c r="J848" i="1"/>
  <c r="Q847" i="1"/>
  <c r="N847" i="1"/>
  <c r="M847" i="1"/>
  <c r="O1494" i="4" s="1"/>
  <c r="L847" i="1"/>
  <c r="N1494" i="4" s="1"/>
  <c r="K847" i="1"/>
  <c r="O847" i="1" s="1"/>
  <c r="P847" i="1" s="1"/>
  <c r="J847" i="1"/>
  <c r="Q846" i="1"/>
  <c r="N846" i="1"/>
  <c r="M846" i="1"/>
  <c r="O1495" i="4" s="1"/>
  <c r="L846" i="1"/>
  <c r="N1495" i="4" s="1"/>
  <c r="K846" i="1"/>
  <c r="O846" i="1" s="1"/>
  <c r="P846" i="1" s="1"/>
  <c r="J846" i="1"/>
  <c r="Q845" i="1"/>
  <c r="N845" i="1"/>
  <c r="M845" i="1"/>
  <c r="O1496" i="4" s="1"/>
  <c r="L845" i="1"/>
  <c r="N1496" i="4" s="1"/>
  <c r="K845" i="1"/>
  <c r="O845" i="1" s="1"/>
  <c r="P845" i="1" s="1"/>
  <c r="J845" i="1"/>
  <c r="Q844" i="1"/>
  <c r="N844" i="1"/>
  <c r="M844" i="1"/>
  <c r="O1497" i="4" s="1"/>
  <c r="L844" i="1"/>
  <c r="N1497" i="4" s="1"/>
  <c r="K844" i="1"/>
  <c r="O844" i="1" s="1"/>
  <c r="P844" i="1" s="1"/>
  <c r="J844" i="1"/>
  <c r="Q843" i="1"/>
  <c r="N843" i="1"/>
  <c r="M843" i="1"/>
  <c r="O1498" i="4" s="1"/>
  <c r="L843" i="1"/>
  <c r="N1498" i="4" s="1"/>
  <c r="K843" i="1"/>
  <c r="O843" i="1" s="1"/>
  <c r="P843" i="1" s="1"/>
  <c r="J843" i="1"/>
  <c r="Q842" i="1"/>
  <c r="N842" i="1"/>
  <c r="M842" i="1"/>
  <c r="O1499" i="4" s="1"/>
  <c r="L842" i="1"/>
  <c r="N1499" i="4" s="1"/>
  <c r="K842" i="1"/>
  <c r="O842" i="1" s="1"/>
  <c r="P842" i="1" s="1"/>
  <c r="J842" i="1"/>
  <c r="Q841" i="1"/>
  <c r="N841" i="1"/>
  <c r="M841" i="1"/>
  <c r="O1500" i="4" s="1"/>
  <c r="L841" i="1"/>
  <c r="N1500" i="4" s="1"/>
  <c r="K841" i="1"/>
  <c r="O841" i="1" s="1"/>
  <c r="P841" i="1" s="1"/>
  <c r="J841" i="1"/>
  <c r="Q840" i="1"/>
  <c r="N840" i="1"/>
  <c r="M840" i="1"/>
  <c r="O1501" i="4" s="1"/>
  <c r="L840" i="1"/>
  <c r="N1501" i="4" s="1"/>
  <c r="K840" i="1"/>
  <c r="O840" i="1" s="1"/>
  <c r="P840" i="1" s="1"/>
  <c r="J840" i="1"/>
  <c r="Q839" i="1"/>
  <c r="N839" i="1"/>
  <c r="M839" i="1"/>
  <c r="O1502" i="4" s="1"/>
  <c r="L839" i="1"/>
  <c r="N1502" i="4" s="1"/>
  <c r="K839" i="1"/>
  <c r="O839" i="1" s="1"/>
  <c r="P839" i="1" s="1"/>
  <c r="J839" i="1"/>
  <c r="Q838" i="1"/>
  <c r="N838" i="1"/>
  <c r="M838" i="1"/>
  <c r="O1503" i="4" s="1"/>
  <c r="L838" i="1"/>
  <c r="N1503" i="4" s="1"/>
  <c r="K838" i="1"/>
  <c r="O838" i="1" s="1"/>
  <c r="P838" i="1" s="1"/>
  <c r="J838" i="1"/>
  <c r="Q837" i="1"/>
  <c r="N837" i="1"/>
  <c r="M837" i="1"/>
  <c r="O1504" i="4" s="1"/>
  <c r="L837" i="1"/>
  <c r="N1504" i="4" s="1"/>
  <c r="K837" i="1"/>
  <c r="O837" i="1" s="1"/>
  <c r="P837" i="1" s="1"/>
  <c r="J837" i="1"/>
  <c r="Q836" i="1"/>
  <c r="N836" i="1"/>
  <c r="M836" i="1"/>
  <c r="O1505" i="4" s="1"/>
  <c r="L836" i="1"/>
  <c r="N1505" i="4" s="1"/>
  <c r="K836" i="1"/>
  <c r="O836" i="1" s="1"/>
  <c r="P836" i="1" s="1"/>
  <c r="J836" i="1"/>
  <c r="Q835" i="1"/>
  <c r="N835" i="1"/>
  <c r="M835" i="1"/>
  <c r="O1506" i="4" s="1"/>
  <c r="L835" i="1"/>
  <c r="N1506" i="4" s="1"/>
  <c r="K835" i="1"/>
  <c r="O835" i="1" s="1"/>
  <c r="P835" i="1" s="1"/>
  <c r="J835" i="1"/>
  <c r="Q834" i="1"/>
  <c r="N834" i="1"/>
  <c r="M834" i="1"/>
  <c r="O1507" i="4" s="1"/>
  <c r="L834" i="1"/>
  <c r="N1507" i="4" s="1"/>
  <c r="K834" i="1"/>
  <c r="O834" i="1" s="1"/>
  <c r="P834" i="1" s="1"/>
  <c r="J834" i="1"/>
  <c r="Q833" i="1"/>
  <c r="N833" i="1"/>
  <c r="M833" i="1"/>
  <c r="O1508" i="4" s="1"/>
  <c r="L833" i="1"/>
  <c r="N1508" i="4" s="1"/>
  <c r="K833" i="1"/>
  <c r="O833" i="1" s="1"/>
  <c r="P833" i="1" s="1"/>
  <c r="J833" i="1"/>
  <c r="Q832" i="1"/>
  <c r="N832" i="1"/>
  <c r="M832" i="1"/>
  <c r="O1509" i="4" s="1"/>
  <c r="L832" i="1"/>
  <c r="N1509" i="4" s="1"/>
  <c r="K832" i="1"/>
  <c r="O832" i="1" s="1"/>
  <c r="P832" i="1" s="1"/>
  <c r="J832" i="1"/>
  <c r="Q831" i="1"/>
  <c r="N831" i="1"/>
  <c r="M831" i="1"/>
  <c r="O1510" i="4" s="1"/>
  <c r="L831" i="1"/>
  <c r="N1510" i="4" s="1"/>
  <c r="K831" i="1"/>
  <c r="O831" i="1" s="1"/>
  <c r="P831" i="1" s="1"/>
  <c r="J831" i="1"/>
  <c r="Q830" i="1"/>
  <c r="N830" i="1"/>
  <c r="M830" i="1"/>
  <c r="O1511" i="4" s="1"/>
  <c r="L830" i="1"/>
  <c r="N1511" i="4" s="1"/>
  <c r="K830" i="1"/>
  <c r="O830" i="1" s="1"/>
  <c r="P830" i="1" s="1"/>
  <c r="J830" i="1"/>
  <c r="Q829" i="1"/>
  <c r="N829" i="1"/>
  <c r="M829" i="1"/>
  <c r="O1512" i="4" s="1"/>
  <c r="L829" i="1"/>
  <c r="N1512" i="4" s="1"/>
  <c r="K829" i="1"/>
  <c r="O829" i="1" s="1"/>
  <c r="P829" i="1" s="1"/>
  <c r="J829" i="1"/>
  <c r="Q828" i="1"/>
  <c r="N828" i="1"/>
  <c r="M828" i="1"/>
  <c r="O1513" i="4" s="1"/>
  <c r="L828" i="1"/>
  <c r="N1513" i="4" s="1"/>
  <c r="K828" i="1"/>
  <c r="O828" i="1" s="1"/>
  <c r="P828" i="1" s="1"/>
  <c r="J828" i="1"/>
  <c r="Q827" i="1"/>
  <c r="N827" i="1"/>
  <c r="M827" i="1"/>
  <c r="O1514" i="4" s="1"/>
  <c r="L827" i="1"/>
  <c r="N1514" i="4" s="1"/>
  <c r="K827" i="1"/>
  <c r="O827" i="1" s="1"/>
  <c r="P827" i="1" s="1"/>
  <c r="J827" i="1"/>
  <c r="Q826" i="1"/>
  <c r="N826" i="1"/>
  <c r="M826" i="1"/>
  <c r="O1515" i="4" s="1"/>
  <c r="L826" i="1"/>
  <c r="N1515" i="4" s="1"/>
  <c r="K826" i="1"/>
  <c r="O826" i="1" s="1"/>
  <c r="P826" i="1" s="1"/>
  <c r="J826" i="1"/>
  <c r="Q825" i="1"/>
  <c r="N825" i="1"/>
  <c r="M825" i="1"/>
  <c r="O1516" i="4" s="1"/>
  <c r="L825" i="1"/>
  <c r="N1516" i="4" s="1"/>
  <c r="K825" i="1"/>
  <c r="O825" i="1" s="1"/>
  <c r="P825" i="1" s="1"/>
  <c r="J825" i="1"/>
  <c r="Q824" i="1"/>
  <c r="N824" i="1"/>
  <c r="M824" i="1"/>
  <c r="O1517" i="4" s="1"/>
  <c r="L824" i="1"/>
  <c r="N1517" i="4" s="1"/>
  <c r="K824" i="1"/>
  <c r="O824" i="1" s="1"/>
  <c r="P824" i="1" s="1"/>
  <c r="J824" i="1"/>
  <c r="Q823" i="1"/>
  <c r="N823" i="1"/>
  <c r="M823" i="1"/>
  <c r="O1518" i="4" s="1"/>
  <c r="L823" i="1"/>
  <c r="N1518" i="4" s="1"/>
  <c r="K823" i="1"/>
  <c r="O823" i="1" s="1"/>
  <c r="P823" i="1" s="1"/>
  <c r="J823" i="1"/>
  <c r="Q822" i="1"/>
  <c r="N822" i="1"/>
  <c r="M822" i="1"/>
  <c r="O1519" i="4" s="1"/>
  <c r="L822" i="1"/>
  <c r="N1519" i="4" s="1"/>
  <c r="K822" i="1"/>
  <c r="O822" i="1" s="1"/>
  <c r="P822" i="1" s="1"/>
  <c r="J822" i="1"/>
  <c r="Q821" i="1"/>
  <c r="N821" i="1"/>
  <c r="M821" i="1"/>
  <c r="O1520" i="4" s="1"/>
  <c r="L821" i="1"/>
  <c r="N1520" i="4" s="1"/>
  <c r="K821" i="1"/>
  <c r="O821" i="1" s="1"/>
  <c r="P821" i="1" s="1"/>
  <c r="J821" i="1"/>
  <c r="Q820" i="1"/>
  <c r="N820" i="1"/>
  <c r="M820" i="1"/>
  <c r="O1521" i="4" s="1"/>
  <c r="L820" i="1"/>
  <c r="N1521" i="4" s="1"/>
  <c r="K820" i="1"/>
  <c r="O820" i="1" s="1"/>
  <c r="P820" i="1" s="1"/>
  <c r="J820" i="1"/>
  <c r="Q819" i="1"/>
  <c r="N819" i="1"/>
  <c r="M819" i="1"/>
  <c r="O1522" i="4" s="1"/>
  <c r="L819" i="1"/>
  <c r="N1522" i="4" s="1"/>
  <c r="K819" i="1"/>
  <c r="O819" i="1" s="1"/>
  <c r="P819" i="1" s="1"/>
  <c r="J819" i="1"/>
  <c r="Q818" i="1"/>
  <c r="N818" i="1"/>
  <c r="M818" i="1"/>
  <c r="O1523" i="4" s="1"/>
  <c r="L818" i="1"/>
  <c r="N1523" i="4" s="1"/>
  <c r="K818" i="1"/>
  <c r="O818" i="1" s="1"/>
  <c r="P818" i="1" s="1"/>
  <c r="J818" i="1"/>
  <c r="Q817" i="1"/>
  <c r="N817" i="1"/>
  <c r="M817" i="1"/>
  <c r="O1524" i="4" s="1"/>
  <c r="L817" i="1"/>
  <c r="N1524" i="4" s="1"/>
  <c r="K817" i="1"/>
  <c r="O817" i="1" s="1"/>
  <c r="P817" i="1" s="1"/>
  <c r="J817" i="1"/>
  <c r="Q816" i="1"/>
  <c r="N816" i="1"/>
  <c r="M816" i="1"/>
  <c r="O1525" i="4" s="1"/>
  <c r="L816" i="1"/>
  <c r="N1525" i="4" s="1"/>
  <c r="K816" i="1"/>
  <c r="O816" i="1" s="1"/>
  <c r="P816" i="1" s="1"/>
  <c r="J816" i="1"/>
  <c r="Q815" i="1"/>
  <c r="N815" i="1"/>
  <c r="M815" i="1"/>
  <c r="O1526" i="4" s="1"/>
  <c r="L815" i="1"/>
  <c r="N1526" i="4" s="1"/>
  <c r="K815" i="1"/>
  <c r="O815" i="1" s="1"/>
  <c r="P815" i="1" s="1"/>
  <c r="J815" i="1"/>
  <c r="Q814" i="1"/>
  <c r="N814" i="1"/>
  <c r="M814" i="1"/>
  <c r="O1527" i="4" s="1"/>
  <c r="L814" i="1"/>
  <c r="N1527" i="4" s="1"/>
  <c r="K814" i="1"/>
  <c r="O814" i="1" s="1"/>
  <c r="P814" i="1" s="1"/>
  <c r="J814" i="1"/>
  <c r="Q813" i="1"/>
  <c r="N813" i="1"/>
  <c r="M813" i="1"/>
  <c r="O1528" i="4" s="1"/>
  <c r="L813" i="1"/>
  <c r="N1528" i="4" s="1"/>
  <c r="K813" i="1"/>
  <c r="O813" i="1" s="1"/>
  <c r="P813" i="1" s="1"/>
  <c r="J813" i="1"/>
  <c r="Q812" i="1"/>
  <c r="N812" i="1"/>
  <c r="M812" i="1"/>
  <c r="O1529" i="4" s="1"/>
  <c r="L812" i="1"/>
  <c r="N1529" i="4" s="1"/>
  <c r="K812" i="1"/>
  <c r="O812" i="1" s="1"/>
  <c r="P812" i="1" s="1"/>
  <c r="J812" i="1"/>
  <c r="Q811" i="1"/>
  <c r="N811" i="1"/>
  <c r="M811" i="1"/>
  <c r="O1530" i="4" s="1"/>
  <c r="L811" i="1"/>
  <c r="N1530" i="4" s="1"/>
  <c r="K811" i="1"/>
  <c r="O811" i="1" s="1"/>
  <c r="P811" i="1" s="1"/>
  <c r="J811" i="1"/>
  <c r="Q810" i="1"/>
  <c r="N810" i="1"/>
  <c r="M810" i="1"/>
  <c r="O1531" i="4" s="1"/>
  <c r="L810" i="1"/>
  <c r="N1531" i="4" s="1"/>
  <c r="K810" i="1"/>
  <c r="O810" i="1" s="1"/>
  <c r="P810" i="1" s="1"/>
  <c r="J810" i="1"/>
  <c r="Q809" i="1"/>
  <c r="N809" i="1"/>
  <c r="M809" i="1"/>
  <c r="O1532" i="4" s="1"/>
  <c r="L809" i="1"/>
  <c r="N1532" i="4" s="1"/>
  <c r="K809" i="1"/>
  <c r="O809" i="1" s="1"/>
  <c r="P809" i="1" s="1"/>
  <c r="J809" i="1"/>
  <c r="Q808" i="1"/>
  <c r="N808" i="1"/>
  <c r="M808" i="1"/>
  <c r="O1533" i="4" s="1"/>
  <c r="L808" i="1"/>
  <c r="N1533" i="4" s="1"/>
  <c r="K808" i="1"/>
  <c r="O808" i="1" s="1"/>
  <c r="P808" i="1" s="1"/>
  <c r="J808" i="1"/>
  <c r="Q807" i="1"/>
  <c r="N807" i="1"/>
  <c r="M807" i="1"/>
  <c r="O1534" i="4" s="1"/>
  <c r="L807" i="1"/>
  <c r="N1534" i="4" s="1"/>
  <c r="K807" i="1"/>
  <c r="O807" i="1" s="1"/>
  <c r="P807" i="1" s="1"/>
  <c r="J807" i="1"/>
  <c r="Q806" i="1"/>
  <c r="N806" i="1"/>
  <c r="M806" i="1"/>
  <c r="O1535" i="4" s="1"/>
  <c r="L806" i="1"/>
  <c r="N1535" i="4" s="1"/>
  <c r="K806" i="1"/>
  <c r="O806" i="1" s="1"/>
  <c r="P806" i="1" s="1"/>
  <c r="J806" i="1"/>
  <c r="Q805" i="1"/>
  <c r="N805" i="1"/>
  <c r="M805" i="1"/>
  <c r="O1536" i="4" s="1"/>
  <c r="L805" i="1"/>
  <c r="N1536" i="4" s="1"/>
  <c r="K805" i="1"/>
  <c r="O805" i="1" s="1"/>
  <c r="P805" i="1" s="1"/>
  <c r="J805" i="1"/>
  <c r="Q804" i="1"/>
  <c r="N804" i="1"/>
  <c r="M804" i="1"/>
  <c r="O1537" i="4" s="1"/>
  <c r="L804" i="1"/>
  <c r="N1537" i="4" s="1"/>
  <c r="K804" i="1"/>
  <c r="O804" i="1" s="1"/>
  <c r="P804" i="1" s="1"/>
  <c r="J804" i="1"/>
  <c r="Q803" i="1"/>
  <c r="N803" i="1"/>
  <c r="M803" i="1"/>
  <c r="O1538" i="4" s="1"/>
  <c r="L803" i="1"/>
  <c r="N1538" i="4" s="1"/>
  <c r="K803" i="1"/>
  <c r="O803" i="1" s="1"/>
  <c r="P803" i="1" s="1"/>
  <c r="J803" i="1"/>
  <c r="Q802" i="1"/>
  <c r="N802" i="1"/>
  <c r="M802" i="1"/>
  <c r="O1539" i="4" s="1"/>
  <c r="L802" i="1"/>
  <c r="N1539" i="4" s="1"/>
  <c r="K802" i="1"/>
  <c r="O802" i="1" s="1"/>
  <c r="P802" i="1" s="1"/>
  <c r="J802" i="1"/>
  <c r="Q801" i="1"/>
  <c r="N801" i="1"/>
  <c r="M801" i="1"/>
  <c r="O1540" i="4" s="1"/>
  <c r="L801" i="1"/>
  <c r="N1540" i="4" s="1"/>
  <c r="K801" i="1"/>
  <c r="O801" i="1" s="1"/>
  <c r="P801" i="1" s="1"/>
  <c r="J801" i="1"/>
  <c r="Q800" i="1"/>
  <c r="N800" i="1"/>
  <c r="M800" i="1"/>
  <c r="O1541" i="4" s="1"/>
  <c r="L800" i="1"/>
  <c r="N1541" i="4" s="1"/>
  <c r="K800" i="1"/>
  <c r="O800" i="1" s="1"/>
  <c r="P800" i="1" s="1"/>
  <c r="J800" i="1"/>
  <c r="Q799" i="1"/>
  <c r="N799" i="1"/>
  <c r="M799" i="1"/>
  <c r="O1542" i="4" s="1"/>
  <c r="L799" i="1"/>
  <c r="N1542" i="4" s="1"/>
  <c r="K799" i="1"/>
  <c r="O799" i="1" s="1"/>
  <c r="P799" i="1" s="1"/>
  <c r="J799" i="1"/>
  <c r="Q798" i="1"/>
  <c r="N798" i="1"/>
  <c r="M798" i="1"/>
  <c r="O1543" i="4" s="1"/>
  <c r="L798" i="1"/>
  <c r="N1543" i="4" s="1"/>
  <c r="K798" i="1"/>
  <c r="O798" i="1" s="1"/>
  <c r="P798" i="1" s="1"/>
  <c r="J798" i="1"/>
  <c r="Q797" i="1"/>
  <c r="N797" i="1"/>
  <c r="M797" i="1"/>
  <c r="O1544" i="4" s="1"/>
  <c r="L797" i="1"/>
  <c r="N1544" i="4" s="1"/>
  <c r="K797" i="1"/>
  <c r="O797" i="1" s="1"/>
  <c r="P797" i="1" s="1"/>
  <c r="J797" i="1"/>
  <c r="Q796" i="1"/>
  <c r="N796" i="1"/>
  <c r="M796" i="1"/>
  <c r="O1545" i="4" s="1"/>
  <c r="L796" i="1"/>
  <c r="N1545" i="4" s="1"/>
  <c r="K796" i="1"/>
  <c r="O796" i="1" s="1"/>
  <c r="P796" i="1" s="1"/>
  <c r="J796" i="1"/>
  <c r="Q795" i="1"/>
  <c r="N795" i="1"/>
  <c r="M795" i="1"/>
  <c r="O1546" i="4" s="1"/>
  <c r="L795" i="1"/>
  <c r="N1546" i="4" s="1"/>
  <c r="K795" i="1"/>
  <c r="O795" i="1" s="1"/>
  <c r="P795" i="1" s="1"/>
  <c r="J795" i="1"/>
  <c r="Q794" i="1"/>
  <c r="N794" i="1"/>
  <c r="M794" i="1"/>
  <c r="O1547" i="4" s="1"/>
  <c r="L794" i="1"/>
  <c r="N1547" i="4" s="1"/>
  <c r="K794" i="1"/>
  <c r="O794" i="1" s="1"/>
  <c r="P794" i="1" s="1"/>
  <c r="J794" i="1"/>
  <c r="Q793" i="1"/>
  <c r="N793" i="1"/>
  <c r="M793" i="1"/>
  <c r="O1548" i="4" s="1"/>
  <c r="L793" i="1"/>
  <c r="N1548" i="4" s="1"/>
  <c r="K793" i="1"/>
  <c r="O793" i="1" s="1"/>
  <c r="P793" i="1" s="1"/>
  <c r="J793" i="1"/>
  <c r="Q792" i="1"/>
  <c r="N792" i="1"/>
  <c r="M792" i="1"/>
  <c r="O1549" i="4" s="1"/>
  <c r="L792" i="1"/>
  <c r="N1549" i="4" s="1"/>
  <c r="K792" i="1"/>
  <c r="O792" i="1" s="1"/>
  <c r="P792" i="1" s="1"/>
  <c r="J792" i="1"/>
  <c r="Q791" i="1"/>
  <c r="N791" i="1"/>
  <c r="M791" i="1"/>
  <c r="O1550" i="4" s="1"/>
  <c r="L791" i="1"/>
  <c r="N1550" i="4" s="1"/>
  <c r="K791" i="1"/>
  <c r="O791" i="1" s="1"/>
  <c r="P791" i="1" s="1"/>
  <c r="J791" i="1"/>
  <c r="Q790" i="1"/>
  <c r="N790" i="1"/>
  <c r="M790" i="1"/>
  <c r="O1551" i="4" s="1"/>
  <c r="L790" i="1"/>
  <c r="N1551" i="4" s="1"/>
  <c r="K790" i="1"/>
  <c r="O790" i="1" s="1"/>
  <c r="P790" i="1" s="1"/>
  <c r="J790" i="1"/>
  <c r="Q789" i="1"/>
  <c r="N789" i="1"/>
  <c r="M789" i="1"/>
  <c r="O1552" i="4" s="1"/>
  <c r="L789" i="1"/>
  <c r="N1552" i="4" s="1"/>
  <c r="K789" i="1"/>
  <c r="O789" i="1" s="1"/>
  <c r="P789" i="1" s="1"/>
  <c r="J789" i="1"/>
  <c r="Q788" i="1"/>
  <c r="N788" i="1"/>
  <c r="M788" i="1"/>
  <c r="O1553" i="4" s="1"/>
  <c r="L788" i="1"/>
  <c r="N1553" i="4" s="1"/>
  <c r="K788" i="1"/>
  <c r="O788" i="1" s="1"/>
  <c r="P788" i="1" s="1"/>
  <c r="J788" i="1"/>
  <c r="Q787" i="1"/>
  <c r="N787" i="1"/>
  <c r="M787" i="1"/>
  <c r="O1554" i="4" s="1"/>
  <c r="L787" i="1"/>
  <c r="N1554" i="4" s="1"/>
  <c r="K787" i="1"/>
  <c r="O787" i="1" s="1"/>
  <c r="P787" i="1" s="1"/>
  <c r="J787" i="1"/>
  <c r="Q786" i="1"/>
  <c r="N786" i="1"/>
  <c r="M786" i="1"/>
  <c r="O1555" i="4" s="1"/>
  <c r="L786" i="1"/>
  <c r="N1555" i="4" s="1"/>
  <c r="K786" i="1"/>
  <c r="O786" i="1" s="1"/>
  <c r="P786" i="1" s="1"/>
  <c r="J786" i="1"/>
  <c r="Q785" i="1"/>
  <c r="N785" i="1"/>
  <c r="M785" i="1"/>
  <c r="O1556" i="4" s="1"/>
  <c r="L785" i="1"/>
  <c r="N1556" i="4" s="1"/>
  <c r="K785" i="1"/>
  <c r="O785" i="1" s="1"/>
  <c r="P785" i="1" s="1"/>
  <c r="J785" i="1"/>
  <c r="Q784" i="1"/>
  <c r="N784" i="1"/>
  <c r="M784" i="1"/>
  <c r="O1557" i="4" s="1"/>
  <c r="L784" i="1"/>
  <c r="N1557" i="4" s="1"/>
  <c r="K784" i="1"/>
  <c r="O784" i="1" s="1"/>
  <c r="P784" i="1" s="1"/>
  <c r="J784" i="1"/>
  <c r="Q783" i="1"/>
  <c r="N783" i="1"/>
  <c r="M783" i="1"/>
  <c r="O1558" i="4" s="1"/>
  <c r="L783" i="1"/>
  <c r="N1558" i="4" s="1"/>
  <c r="K783" i="1"/>
  <c r="O783" i="1" s="1"/>
  <c r="P783" i="1" s="1"/>
  <c r="J783" i="1"/>
  <c r="Q782" i="1"/>
  <c r="N782" i="1"/>
  <c r="M782" i="1"/>
  <c r="O1559" i="4" s="1"/>
  <c r="L782" i="1"/>
  <c r="N1559" i="4" s="1"/>
  <c r="K782" i="1"/>
  <c r="O782" i="1" s="1"/>
  <c r="P782" i="1" s="1"/>
  <c r="J782" i="1"/>
  <c r="Q781" i="1"/>
  <c r="N781" i="1"/>
  <c r="M781" i="1"/>
  <c r="O1560" i="4" s="1"/>
  <c r="L781" i="1"/>
  <c r="N1560" i="4" s="1"/>
  <c r="K781" i="1"/>
  <c r="O781" i="1" s="1"/>
  <c r="P781" i="1" s="1"/>
  <c r="J781" i="1"/>
  <c r="Q780" i="1"/>
  <c r="N780" i="1"/>
  <c r="M780" i="1"/>
  <c r="O1561" i="4" s="1"/>
  <c r="L780" i="1"/>
  <c r="N1561" i="4" s="1"/>
  <c r="K780" i="1"/>
  <c r="O780" i="1" s="1"/>
  <c r="P780" i="1" s="1"/>
  <c r="J780" i="1"/>
  <c r="Q779" i="1"/>
  <c r="N779" i="1"/>
  <c r="M779" i="1"/>
  <c r="O1562" i="4" s="1"/>
  <c r="L779" i="1"/>
  <c r="N1562" i="4" s="1"/>
  <c r="K779" i="1"/>
  <c r="O779" i="1" s="1"/>
  <c r="P779" i="1" s="1"/>
  <c r="J779" i="1"/>
  <c r="Q778" i="1"/>
  <c r="N778" i="1"/>
  <c r="M778" i="1"/>
  <c r="O1563" i="4" s="1"/>
  <c r="L778" i="1"/>
  <c r="N1563" i="4" s="1"/>
  <c r="K778" i="1"/>
  <c r="O778" i="1" s="1"/>
  <c r="P778" i="1" s="1"/>
  <c r="J778" i="1"/>
  <c r="Q777" i="1"/>
  <c r="N777" i="1"/>
  <c r="M777" i="1"/>
  <c r="O1564" i="4" s="1"/>
  <c r="L777" i="1"/>
  <c r="N1564" i="4" s="1"/>
  <c r="K777" i="1"/>
  <c r="O777" i="1" s="1"/>
  <c r="P777" i="1" s="1"/>
  <c r="J777" i="1"/>
  <c r="Q776" i="1"/>
  <c r="N776" i="1"/>
  <c r="M776" i="1"/>
  <c r="O1565" i="4" s="1"/>
  <c r="L776" i="1"/>
  <c r="N1565" i="4" s="1"/>
  <c r="K776" i="1"/>
  <c r="O776" i="1" s="1"/>
  <c r="P776" i="1" s="1"/>
  <c r="J776" i="1"/>
  <c r="Q775" i="1"/>
  <c r="N775" i="1"/>
  <c r="M775" i="1"/>
  <c r="O1566" i="4" s="1"/>
  <c r="L775" i="1"/>
  <c r="N1566" i="4" s="1"/>
  <c r="K775" i="1"/>
  <c r="O775" i="1" s="1"/>
  <c r="P775" i="1" s="1"/>
  <c r="J775" i="1"/>
  <c r="Q774" i="1"/>
  <c r="N774" i="1"/>
  <c r="M774" i="1"/>
  <c r="O1567" i="4" s="1"/>
  <c r="L774" i="1"/>
  <c r="N1567" i="4" s="1"/>
  <c r="K774" i="1"/>
  <c r="O774" i="1" s="1"/>
  <c r="P774" i="1" s="1"/>
  <c r="J774" i="1"/>
  <c r="Q773" i="1"/>
  <c r="N773" i="1"/>
  <c r="M773" i="1"/>
  <c r="O1568" i="4" s="1"/>
  <c r="L773" i="1"/>
  <c r="N1568" i="4" s="1"/>
  <c r="K773" i="1"/>
  <c r="O773" i="1" s="1"/>
  <c r="P773" i="1" s="1"/>
  <c r="J773" i="1"/>
  <c r="Q772" i="1"/>
  <c r="N772" i="1"/>
  <c r="M772" i="1"/>
  <c r="O1569" i="4" s="1"/>
  <c r="L772" i="1"/>
  <c r="N1569" i="4" s="1"/>
  <c r="K772" i="1"/>
  <c r="O772" i="1" s="1"/>
  <c r="P772" i="1" s="1"/>
  <c r="J772" i="1"/>
  <c r="Q771" i="1"/>
  <c r="N771" i="1"/>
  <c r="M771" i="1"/>
  <c r="O1570" i="4" s="1"/>
  <c r="L771" i="1"/>
  <c r="N1570" i="4" s="1"/>
  <c r="K771" i="1"/>
  <c r="O771" i="1" s="1"/>
  <c r="P771" i="1" s="1"/>
  <c r="J771" i="1"/>
  <c r="Q770" i="1"/>
  <c r="N770" i="1"/>
  <c r="M770" i="1"/>
  <c r="O1571" i="4" s="1"/>
  <c r="L770" i="1"/>
  <c r="N1571" i="4" s="1"/>
  <c r="K770" i="1"/>
  <c r="O770" i="1" s="1"/>
  <c r="P770" i="1" s="1"/>
  <c r="J770" i="1"/>
  <c r="Q769" i="1"/>
  <c r="N769" i="1"/>
  <c r="M769" i="1"/>
  <c r="O1572" i="4" s="1"/>
  <c r="L769" i="1"/>
  <c r="N1572" i="4" s="1"/>
  <c r="K769" i="1"/>
  <c r="O769" i="1" s="1"/>
  <c r="P769" i="1" s="1"/>
  <c r="J769" i="1"/>
  <c r="Q768" i="1"/>
  <c r="N768" i="1"/>
  <c r="M768" i="1"/>
  <c r="O1573" i="4" s="1"/>
  <c r="L768" i="1"/>
  <c r="N1573" i="4" s="1"/>
  <c r="K768" i="1"/>
  <c r="O768" i="1" s="1"/>
  <c r="P768" i="1" s="1"/>
  <c r="J768" i="1"/>
  <c r="Q767" i="1"/>
  <c r="N767" i="1"/>
  <c r="M767" i="1"/>
  <c r="O1574" i="4" s="1"/>
  <c r="L767" i="1"/>
  <c r="N1574" i="4" s="1"/>
  <c r="K767" i="1"/>
  <c r="O767" i="1" s="1"/>
  <c r="P767" i="1" s="1"/>
  <c r="J767" i="1"/>
  <c r="Q766" i="1"/>
  <c r="N766" i="1"/>
  <c r="M766" i="1"/>
  <c r="O1575" i="4" s="1"/>
  <c r="L766" i="1"/>
  <c r="N1575" i="4" s="1"/>
  <c r="K766" i="1"/>
  <c r="O766" i="1" s="1"/>
  <c r="P766" i="1" s="1"/>
  <c r="J766" i="1"/>
  <c r="Q765" i="1"/>
  <c r="N765" i="1"/>
  <c r="M765" i="1"/>
  <c r="O1576" i="4" s="1"/>
  <c r="L765" i="1"/>
  <c r="N1576" i="4" s="1"/>
  <c r="K765" i="1"/>
  <c r="O765" i="1" s="1"/>
  <c r="P765" i="1" s="1"/>
  <c r="J765" i="1"/>
  <c r="Q764" i="1"/>
  <c r="N764" i="1"/>
  <c r="M764" i="1"/>
  <c r="O1577" i="4" s="1"/>
  <c r="L764" i="1"/>
  <c r="N1577" i="4" s="1"/>
  <c r="K764" i="1"/>
  <c r="O764" i="1" s="1"/>
  <c r="P764" i="1" s="1"/>
  <c r="J764" i="1"/>
  <c r="Q763" i="1"/>
  <c r="N763" i="1"/>
  <c r="M763" i="1"/>
  <c r="O1578" i="4" s="1"/>
  <c r="L763" i="1"/>
  <c r="N1578" i="4" s="1"/>
  <c r="K763" i="1"/>
  <c r="O763" i="1" s="1"/>
  <c r="P763" i="1" s="1"/>
  <c r="J763" i="1"/>
  <c r="Q762" i="1"/>
  <c r="N762" i="1"/>
  <c r="M762" i="1"/>
  <c r="O1579" i="4" s="1"/>
  <c r="L762" i="1"/>
  <c r="N1579" i="4" s="1"/>
  <c r="K762" i="1"/>
  <c r="O762" i="1" s="1"/>
  <c r="P762" i="1" s="1"/>
  <c r="J762" i="1"/>
  <c r="Q761" i="1"/>
  <c r="N761" i="1"/>
  <c r="M761" i="1"/>
  <c r="O1580" i="4" s="1"/>
  <c r="L761" i="1"/>
  <c r="N1580" i="4" s="1"/>
  <c r="K761" i="1"/>
  <c r="O761" i="1" s="1"/>
  <c r="P761" i="1" s="1"/>
  <c r="J761" i="1"/>
  <c r="Q760" i="1"/>
  <c r="N760" i="1"/>
  <c r="M760" i="1"/>
  <c r="O1581" i="4" s="1"/>
  <c r="L760" i="1"/>
  <c r="N1581" i="4" s="1"/>
  <c r="K760" i="1"/>
  <c r="O760" i="1" s="1"/>
  <c r="P760" i="1" s="1"/>
  <c r="J760" i="1"/>
  <c r="Q759" i="1"/>
  <c r="N759" i="1"/>
  <c r="M759" i="1"/>
  <c r="O1582" i="4" s="1"/>
  <c r="L759" i="1"/>
  <c r="N1582" i="4" s="1"/>
  <c r="K759" i="1"/>
  <c r="O759" i="1" s="1"/>
  <c r="P759" i="1" s="1"/>
  <c r="J759" i="1"/>
  <c r="Q758" i="1"/>
  <c r="N758" i="1"/>
  <c r="M758" i="1"/>
  <c r="O1583" i="4" s="1"/>
  <c r="L758" i="1"/>
  <c r="N1583" i="4" s="1"/>
  <c r="K758" i="1"/>
  <c r="O758" i="1" s="1"/>
  <c r="P758" i="1" s="1"/>
  <c r="J758" i="1"/>
  <c r="Q757" i="1"/>
  <c r="N757" i="1"/>
  <c r="M757" i="1"/>
  <c r="O1584" i="4" s="1"/>
  <c r="L757" i="1"/>
  <c r="N1584" i="4" s="1"/>
  <c r="K757" i="1"/>
  <c r="O757" i="1" s="1"/>
  <c r="P757" i="1" s="1"/>
  <c r="J757" i="1"/>
  <c r="Q756" i="1"/>
  <c r="N756" i="1"/>
  <c r="M756" i="1"/>
  <c r="O1585" i="4" s="1"/>
  <c r="L756" i="1"/>
  <c r="N1585" i="4" s="1"/>
  <c r="K756" i="1"/>
  <c r="O756" i="1" s="1"/>
  <c r="P756" i="1" s="1"/>
  <c r="J756" i="1"/>
  <c r="Q755" i="1"/>
  <c r="N755" i="1"/>
  <c r="M755" i="1"/>
  <c r="O1586" i="4" s="1"/>
  <c r="L755" i="1"/>
  <c r="N1586" i="4" s="1"/>
  <c r="K755" i="1"/>
  <c r="O755" i="1" s="1"/>
  <c r="P755" i="1" s="1"/>
  <c r="J755" i="1"/>
  <c r="Q754" i="1"/>
  <c r="N754" i="1"/>
  <c r="M754" i="1"/>
  <c r="O1587" i="4" s="1"/>
  <c r="L754" i="1"/>
  <c r="N1587" i="4" s="1"/>
  <c r="K754" i="1"/>
  <c r="O754" i="1" s="1"/>
  <c r="P754" i="1" s="1"/>
  <c r="J754" i="1"/>
  <c r="Q753" i="1"/>
  <c r="N753" i="1"/>
  <c r="M753" i="1"/>
  <c r="O1588" i="4" s="1"/>
  <c r="L753" i="1"/>
  <c r="N1588" i="4" s="1"/>
  <c r="K753" i="1"/>
  <c r="O753" i="1" s="1"/>
  <c r="P753" i="1" s="1"/>
  <c r="J753" i="1"/>
  <c r="Q752" i="1"/>
  <c r="N752" i="1"/>
  <c r="M752" i="1"/>
  <c r="O1589" i="4" s="1"/>
  <c r="L752" i="1"/>
  <c r="N1589" i="4" s="1"/>
  <c r="K752" i="1"/>
  <c r="O752" i="1" s="1"/>
  <c r="P752" i="1" s="1"/>
  <c r="J752" i="1"/>
  <c r="Q751" i="1"/>
  <c r="N751" i="1"/>
  <c r="M751" i="1"/>
  <c r="O1590" i="4" s="1"/>
  <c r="L751" i="1"/>
  <c r="N1590" i="4" s="1"/>
  <c r="K751" i="1"/>
  <c r="O751" i="1" s="1"/>
  <c r="P751" i="1" s="1"/>
  <c r="J751" i="1"/>
  <c r="Q750" i="1"/>
  <c r="N750" i="1"/>
  <c r="M750" i="1"/>
  <c r="O1591" i="4" s="1"/>
  <c r="L750" i="1"/>
  <c r="N1591" i="4" s="1"/>
  <c r="K750" i="1"/>
  <c r="O750" i="1" s="1"/>
  <c r="P750" i="1" s="1"/>
  <c r="J750" i="1"/>
  <c r="Q749" i="1"/>
  <c r="N749" i="1"/>
  <c r="M749" i="1"/>
  <c r="O1592" i="4" s="1"/>
  <c r="L749" i="1"/>
  <c r="N1592" i="4" s="1"/>
  <c r="K749" i="1"/>
  <c r="O749" i="1" s="1"/>
  <c r="P749" i="1" s="1"/>
  <c r="J749" i="1"/>
  <c r="Q748" i="1"/>
  <c r="N748" i="1"/>
  <c r="M748" i="1"/>
  <c r="O1593" i="4" s="1"/>
  <c r="L748" i="1"/>
  <c r="N1593" i="4" s="1"/>
  <c r="K748" i="1"/>
  <c r="O748" i="1" s="1"/>
  <c r="P748" i="1" s="1"/>
  <c r="J748" i="1"/>
  <c r="Q747" i="1"/>
  <c r="N747" i="1"/>
  <c r="M747" i="1"/>
  <c r="O1594" i="4" s="1"/>
  <c r="L747" i="1"/>
  <c r="N1594" i="4" s="1"/>
  <c r="K747" i="1"/>
  <c r="O747" i="1" s="1"/>
  <c r="P747" i="1" s="1"/>
  <c r="J747" i="1"/>
  <c r="Q746" i="1"/>
  <c r="N746" i="1"/>
  <c r="M746" i="1"/>
  <c r="O1595" i="4" s="1"/>
  <c r="L746" i="1"/>
  <c r="N1595" i="4" s="1"/>
  <c r="K746" i="1"/>
  <c r="O746" i="1" s="1"/>
  <c r="P746" i="1" s="1"/>
  <c r="J746" i="1"/>
  <c r="Q745" i="1"/>
  <c r="N745" i="1"/>
  <c r="M745" i="1"/>
  <c r="O1596" i="4" s="1"/>
  <c r="L745" i="1"/>
  <c r="N1596" i="4" s="1"/>
  <c r="K745" i="1"/>
  <c r="O745" i="1" s="1"/>
  <c r="P745" i="1" s="1"/>
  <c r="J745" i="1"/>
  <c r="Q744" i="1"/>
  <c r="N744" i="1"/>
  <c r="M744" i="1"/>
  <c r="O1597" i="4" s="1"/>
  <c r="L744" i="1"/>
  <c r="N1597" i="4" s="1"/>
  <c r="K744" i="1"/>
  <c r="O744" i="1" s="1"/>
  <c r="P744" i="1" s="1"/>
  <c r="J744" i="1"/>
  <c r="Q743" i="1"/>
  <c r="N743" i="1"/>
  <c r="M743" i="1"/>
  <c r="O1598" i="4" s="1"/>
  <c r="L743" i="1"/>
  <c r="N1598" i="4" s="1"/>
  <c r="K743" i="1"/>
  <c r="O743" i="1" s="1"/>
  <c r="P743" i="1" s="1"/>
  <c r="J743" i="1"/>
  <c r="Q742" i="1"/>
  <c r="N742" i="1"/>
  <c r="M742" i="1"/>
  <c r="O1599" i="4" s="1"/>
  <c r="L742" i="1"/>
  <c r="N1599" i="4" s="1"/>
  <c r="K742" i="1"/>
  <c r="O742" i="1" s="1"/>
  <c r="P742" i="1" s="1"/>
  <c r="J742" i="1"/>
  <c r="Q741" i="1"/>
  <c r="N741" i="1"/>
  <c r="M741" i="1"/>
  <c r="O1600" i="4" s="1"/>
  <c r="L741" i="1"/>
  <c r="N1600" i="4" s="1"/>
  <c r="K741" i="1"/>
  <c r="O741" i="1" s="1"/>
  <c r="P741" i="1" s="1"/>
  <c r="J741" i="1"/>
  <c r="Q740" i="1"/>
  <c r="N740" i="1"/>
  <c r="M740" i="1"/>
  <c r="O1601" i="4" s="1"/>
  <c r="L740" i="1"/>
  <c r="N1601" i="4" s="1"/>
  <c r="K740" i="1"/>
  <c r="O740" i="1" s="1"/>
  <c r="P740" i="1" s="1"/>
  <c r="J740" i="1"/>
  <c r="Q739" i="1"/>
  <c r="N739" i="1"/>
  <c r="M739" i="1"/>
  <c r="O1602" i="4" s="1"/>
  <c r="L739" i="1"/>
  <c r="N1602" i="4" s="1"/>
  <c r="K739" i="1"/>
  <c r="O739" i="1" s="1"/>
  <c r="P739" i="1" s="1"/>
  <c r="J739" i="1"/>
  <c r="Q738" i="1"/>
  <c r="N738" i="1"/>
  <c r="M738" i="1"/>
  <c r="O1603" i="4" s="1"/>
  <c r="L738" i="1"/>
  <c r="N1603" i="4" s="1"/>
  <c r="K738" i="1"/>
  <c r="O738" i="1" s="1"/>
  <c r="P738" i="1" s="1"/>
  <c r="J738" i="1"/>
  <c r="Q737" i="1"/>
  <c r="N737" i="1"/>
  <c r="M737" i="1"/>
  <c r="O1604" i="4" s="1"/>
  <c r="L737" i="1"/>
  <c r="N1604" i="4" s="1"/>
  <c r="K737" i="1"/>
  <c r="O737" i="1" s="1"/>
  <c r="P737" i="1" s="1"/>
  <c r="J737" i="1"/>
  <c r="Q736" i="1"/>
  <c r="N736" i="1"/>
  <c r="M736" i="1"/>
  <c r="O1605" i="4" s="1"/>
  <c r="L736" i="1"/>
  <c r="N1605" i="4" s="1"/>
  <c r="K736" i="1"/>
  <c r="O736" i="1" s="1"/>
  <c r="P736" i="1" s="1"/>
  <c r="J736" i="1"/>
  <c r="Q735" i="1"/>
  <c r="N735" i="1"/>
  <c r="M735" i="1"/>
  <c r="O1606" i="4" s="1"/>
  <c r="L735" i="1"/>
  <c r="N1606" i="4" s="1"/>
  <c r="K735" i="1"/>
  <c r="O735" i="1" s="1"/>
  <c r="P735" i="1" s="1"/>
  <c r="J735" i="1"/>
  <c r="Q734" i="1"/>
  <c r="N734" i="1"/>
  <c r="M734" i="1"/>
  <c r="O1607" i="4" s="1"/>
  <c r="L734" i="1"/>
  <c r="N1607" i="4" s="1"/>
  <c r="K734" i="1"/>
  <c r="O734" i="1" s="1"/>
  <c r="P734" i="1" s="1"/>
  <c r="J734" i="1"/>
  <c r="Q733" i="1"/>
  <c r="N733" i="1"/>
  <c r="M733" i="1"/>
  <c r="L733" i="1"/>
  <c r="K733" i="1"/>
  <c r="O733" i="1" s="1"/>
  <c r="P733" i="1" s="1"/>
  <c r="J733" i="1"/>
  <c r="Q732" i="1"/>
  <c r="N732" i="1"/>
  <c r="M732" i="1"/>
  <c r="O1608" i="4" s="1"/>
  <c r="L732" i="1"/>
  <c r="N1608" i="4" s="1"/>
  <c r="K732" i="1"/>
  <c r="O732" i="1" s="1"/>
  <c r="P732" i="1" s="1"/>
  <c r="J732" i="1"/>
  <c r="Q731" i="1"/>
  <c r="N731" i="1"/>
  <c r="M731" i="1"/>
  <c r="O1609" i="4" s="1"/>
  <c r="L731" i="1"/>
  <c r="N1609" i="4" s="1"/>
  <c r="K731" i="1"/>
  <c r="O731" i="1" s="1"/>
  <c r="P731" i="1" s="1"/>
  <c r="J731" i="1"/>
  <c r="Q730" i="1"/>
  <c r="N730" i="1"/>
  <c r="M730" i="1"/>
  <c r="O1610" i="4" s="1"/>
  <c r="L730" i="1"/>
  <c r="N1610" i="4" s="1"/>
  <c r="K730" i="1"/>
  <c r="O730" i="1" s="1"/>
  <c r="P730" i="1" s="1"/>
  <c r="J730" i="1"/>
  <c r="Q729" i="1"/>
  <c r="N729" i="1"/>
  <c r="M729" i="1"/>
  <c r="O1611" i="4" s="1"/>
  <c r="L729" i="1"/>
  <c r="N1611" i="4" s="1"/>
  <c r="K729" i="1"/>
  <c r="O729" i="1" s="1"/>
  <c r="P729" i="1" s="1"/>
  <c r="J729" i="1"/>
  <c r="Q728" i="1"/>
  <c r="N728" i="1"/>
  <c r="M728" i="1"/>
  <c r="O1612" i="4" s="1"/>
  <c r="L728" i="1"/>
  <c r="N1612" i="4" s="1"/>
  <c r="K728" i="1"/>
  <c r="O728" i="1" s="1"/>
  <c r="P728" i="1" s="1"/>
  <c r="J728" i="1"/>
  <c r="Q727" i="1"/>
  <c r="N727" i="1"/>
  <c r="M727" i="1"/>
  <c r="O1613" i="4" s="1"/>
  <c r="L727" i="1"/>
  <c r="N1613" i="4" s="1"/>
  <c r="K727" i="1"/>
  <c r="O727" i="1" s="1"/>
  <c r="P727" i="1" s="1"/>
  <c r="J727" i="1"/>
  <c r="Q726" i="1"/>
  <c r="N726" i="1"/>
  <c r="M726" i="1"/>
  <c r="O1614" i="4" s="1"/>
  <c r="L726" i="1"/>
  <c r="N1614" i="4" s="1"/>
  <c r="K726" i="1"/>
  <c r="O726" i="1" s="1"/>
  <c r="P726" i="1" s="1"/>
  <c r="J726" i="1"/>
  <c r="Q725" i="1"/>
  <c r="N725" i="1"/>
  <c r="M725" i="1"/>
  <c r="O1615" i="4" s="1"/>
  <c r="L725" i="1"/>
  <c r="N1615" i="4" s="1"/>
  <c r="K725" i="1"/>
  <c r="O725" i="1" s="1"/>
  <c r="P725" i="1" s="1"/>
  <c r="J725" i="1"/>
  <c r="Q724" i="1"/>
  <c r="N724" i="1"/>
  <c r="M724" i="1"/>
  <c r="O1616" i="4" s="1"/>
  <c r="L724" i="1"/>
  <c r="N1616" i="4" s="1"/>
  <c r="K724" i="1"/>
  <c r="O724" i="1" s="1"/>
  <c r="P724" i="1" s="1"/>
  <c r="J724" i="1"/>
  <c r="Q723" i="1"/>
  <c r="N723" i="1"/>
  <c r="M723" i="1"/>
  <c r="O1617" i="4" s="1"/>
  <c r="L723" i="1"/>
  <c r="N1617" i="4" s="1"/>
  <c r="K723" i="1"/>
  <c r="O723" i="1" s="1"/>
  <c r="P723" i="1" s="1"/>
  <c r="J723" i="1"/>
  <c r="Q722" i="1"/>
  <c r="N722" i="1"/>
  <c r="M722" i="1"/>
  <c r="O1618" i="4" s="1"/>
  <c r="L722" i="1"/>
  <c r="N1618" i="4" s="1"/>
  <c r="K722" i="1"/>
  <c r="O722" i="1" s="1"/>
  <c r="P722" i="1" s="1"/>
  <c r="J722" i="1"/>
  <c r="Q721" i="1"/>
  <c r="N721" i="1"/>
  <c r="M721" i="1"/>
  <c r="O1619" i="4" s="1"/>
  <c r="L721" i="1"/>
  <c r="N1619" i="4" s="1"/>
  <c r="K721" i="1"/>
  <c r="O721" i="1" s="1"/>
  <c r="P721" i="1" s="1"/>
  <c r="J721" i="1"/>
  <c r="Q720" i="1"/>
  <c r="N720" i="1"/>
  <c r="M720" i="1"/>
  <c r="O1620" i="4" s="1"/>
  <c r="L720" i="1"/>
  <c r="N1620" i="4" s="1"/>
  <c r="K720" i="1"/>
  <c r="O720" i="1" s="1"/>
  <c r="P720" i="1" s="1"/>
  <c r="J720" i="1"/>
  <c r="Q719" i="1"/>
  <c r="N719" i="1"/>
  <c r="M719" i="1"/>
  <c r="O1621" i="4" s="1"/>
  <c r="L719" i="1"/>
  <c r="N1621" i="4" s="1"/>
  <c r="K719" i="1"/>
  <c r="O719" i="1" s="1"/>
  <c r="P719" i="1" s="1"/>
  <c r="J719" i="1"/>
  <c r="Q718" i="1"/>
  <c r="N718" i="1"/>
  <c r="M718" i="1"/>
  <c r="O1622" i="4" s="1"/>
  <c r="L718" i="1"/>
  <c r="N1622" i="4" s="1"/>
  <c r="K718" i="1"/>
  <c r="O718" i="1" s="1"/>
  <c r="P718" i="1" s="1"/>
  <c r="J718" i="1"/>
  <c r="Q717" i="1"/>
  <c r="N717" i="1"/>
  <c r="M717" i="1"/>
  <c r="O1623" i="4" s="1"/>
  <c r="L717" i="1"/>
  <c r="N1623" i="4" s="1"/>
  <c r="K717" i="1"/>
  <c r="O717" i="1" s="1"/>
  <c r="P717" i="1" s="1"/>
  <c r="J717" i="1"/>
  <c r="Q716" i="1"/>
  <c r="N716" i="1"/>
  <c r="M716" i="1"/>
  <c r="O1624" i="4" s="1"/>
  <c r="L716" i="1"/>
  <c r="N1624" i="4" s="1"/>
  <c r="K716" i="1"/>
  <c r="O716" i="1" s="1"/>
  <c r="P716" i="1" s="1"/>
  <c r="J716" i="1"/>
  <c r="Q715" i="1"/>
  <c r="N715" i="1"/>
  <c r="M715" i="1"/>
  <c r="O1625" i="4" s="1"/>
  <c r="L715" i="1"/>
  <c r="N1625" i="4" s="1"/>
  <c r="K715" i="1"/>
  <c r="O715" i="1" s="1"/>
  <c r="P715" i="1" s="1"/>
  <c r="J715" i="1"/>
  <c r="Q714" i="1"/>
  <c r="N714" i="1"/>
  <c r="M714" i="1"/>
  <c r="O1626" i="4" s="1"/>
  <c r="L714" i="1"/>
  <c r="N1626" i="4" s="1"/>
  <c r="K714" i="1"/>
  <c r="O714" i="1" s="1"/>
  <c r="P714" i="1" s="1"/>
  <c r="J714" i="1"/>
  <c r="Q713" i="1"/>
  <c r="N713" i="1"/>
  <c r="M713" i="1"/>
  <c r="O1627" i="4" s="1"/>
  <c r="L713" i="1"/>
  <c r="N1627" i="4" s="1"/>
  <c r="K713" i="1"/>
  <c r="O713" i="1" s="1"/>
  <c r="P713" i="1" s="1"/>
  <c r="J713" i="1"/>
  <c r="Q712" i="1"/>
  <c r="N712" i="1"/>
  <c r="M712" i="1"/>
  <c r="O1628" i="4" s="1"/>
  <c r="L712" i="1"/>
  <c r="N1628" i="4" s="1"/>
  <c r="K712" i="1"/>
  <c r="O712" i="1" s="1"/>
  <c r="P712" i="1" s="1"/>
  <c r="J712" i="1"/>
  <c r="Q711" i="1"/>
  <c r="N711" i="1"/>
  <c r="M711" i="1"/>
  <c r="O1629" i="4" s="1"/>
  <c r="L711" i="1"/>
  <c r="N1629" i="4" s="1"/>
  <c r="K711" i="1"/>
  <c r="O711" i="1" s="1"/>
  <c r="P711" i="1" s="1"/>
  <c r="J711" i="1"/>
  <c r="Q710" i="1"/>
  <c r="N710" i="1"/>
  <c r="M710" i="1"/>
  <c r="O1630" i="4" s="1"/>
  <c r="L710" i="1"/>
  <c r="N1630" i="4" s="1"/>
  <c r="K710" i="1"/>
  <c r="O710" i="1" s="1"/>
  <c r="P710" i="1" s="1"/>
  <c r="J710" i="1"/>
  <c r="Q709" i="1"/>
  <c r="N709" i="1"/>
  <c r="M709" i="1"/>
  <c r="O1631" i="4" s="1"/>
  <c r="L709" i="1"/>
  <c r="N1631" i="4" s="1"/>
  <c r="K709" i="1"/>
  <c r="O709" i="1" s="1"/>
  <c r="P709" i="1" s="1"/>
  <c r="J709" i="1"/>
  <c r="Q708" i="1"/>
  <c r="N708" i="1"/>
  <c r="M708" i="1"/>
  <c r="O1632" i="4" s="1"/>
  <c r="L708" i="1"/>
  <c r="N1632" i="4" s="1"/>
  <c r="K708" i="1"/>
  <c r="O708" i="1" s="1"/>
  <c r="P708" i="1" s="1"/>
  <c r="J708" i="1"/>
  <c r="Q707" i="1"/>
  <c r="N707" i="1"/>
  <c r="M707" i="1"/>
  <c r="O1633" i="4" s="1"/>
  <c r="L707" i="1"/>
  <c r="N1633" i="4" s="1"/>
  <c r="K707" i="1"/>
  <c r="O707" i="1" s="1"/>
  <c r="P707" i="1" s="1"/>
  <c r="J707" i="1"/>
  <c r="Q706" i="1"/>
  <c r="N706" i="1"/>
  <c r="M706" i="1"/>
  <c r="O1634" i="4" s="1"/>
  <c r="L706" i="1"/>
  <c r="N1634" i="4" s="1"/>
  <c r="K706" i="1"/>
  <c r="O706" i="1" s="1"/>
  <c r="P706" i="1" s="1"/>
  <c r="J706" i="1"/>
  <c r="Q705" i="1"/>
  <c r="N705" i="1"/>
  <c r="M705" i="1"/>
  <c r="O1635" i="4" s="1"/>
  <c r="L705" i="1"/>
  <c r="N1635" i="4" s="1"/>
  <c r="K705" i="1"/>
  <c r="O705" i="1" s="1"/>
  <c r="P705" i="1" s="1"/>
  <c r="J705" i="1"/>
  <c r="Q704" i="1"/>
  <c r="N704" i="1"/>
  <c r="M704" i="1"/>
  <c r="O1636" i="4" s="1"/>
  <c r="L704" i="1"/>
  <c r="N1636" i="4" s="1"/>
  <c r="K704" i="1"/>
  <c r="O704" i="1" s="1"/>
  <c r="P704" i="1" s="1"/>
  <c r="J704" i="1"/>
  <c r="Q703" i="1"/>
  <c r="N703" i="1"/>
  <c r="M703" i="1"/>
  <c r="O1637" i="4" s="1"/>
  <c r="L703" i="1"/>
  <c r="N1637" i="4" s="1"/>
  <c r="K703" i="1"/>
  <c r="O703" i="1" s="1"/>
  <c r="P703" i="1" s="1"/>
  <c r="J703" i="1"/>
  <c r="Q702" i="1"/>
  <c r="N702" i="1"/>
  <c r="M702" i="1"/>
  <c r="O1638" i="4" s="1"/>
  <c r="L702" i="1"/>
  <c r="N1638" i="4" s="1"/>
  <c r="K702" i="1"/>
  <c r="O702" i="1" s="1"/>
  <c r="P702" i="1" s="1"/>
  <c r="J702" i="1"/>
  <c r="Q701" i="1"/>
  <c r="N701" i="1"/>
  <c r="M701" i="1"/>
  <c r="O1639" i="4" s="1"/>
  <c r="L701" i="1"/>
  <c r="N1639" i="4" s="1"/>
  <c r="K701" i="1"/>
  <c r="O701" i="1" s="1"/>
  <c r="P701" i="1" s="1"/>
  <c r="J701" i="1"/>
  <c r="Q700" i="1"/>
  <c r="N700" i="1"/>
  <c r="M700" i="1"/>
  <c r="O1640" i="4" s="1"/>
  <c r="L700" i="1"/>
  <c r="N1640" i="4" s="1"/>
  <c r="K700" i="1"/>
  <c r="O700" i="1" s="1"/>
  <c r="P700" i="1" s="1"/>
  <c r="J700" i="1"/>
  <c r="Q699" i="1"/>
  <c r="N699" i="1"/>
  <c r="M699" i="1"/>
  <c r="O1641" i="4" s="1"/>
  <c r="L699" i="1"/>
  <c r="N1641" i="4" s="1"/>
  <c r="K699" i="1"/>
  <c r="O699" i="1" s="1"/>
  <c r="P699" i="1" s="1"/>
  <c r="J699" i="1"/>
  <c r="Q698" i="1"/>
  <c r="N698" i="1"/>
  <c r="M698" i="1"/>
  <c r="O1642" i="4" s="1"/>
  <c r="L698" i="1"/>
  <c r="N1642" i="4" s="1"/>
  <c r="K698" i="1"/>
  <c r="O698" i="1" s="1"/>
  <c r="P698" i="1" s="1"/>
  <c r="J698" i="1"/>
  <c r="Q697" i="1"/>
  <c r="N697" i="1"/>
  <c r="M697" i="1"/>
  <c r="O1643" i="4" s="1"/>
  <c r="L697" i="1"/>
  <c r="N1643" i="4" s="1"/>
  <c r="K697" i="1"/>
  <c r="O697" i="1" s="1"/>
  <c r="P697" i="1" s="1"/>
  <c r="J697" i="1"/>
  <c r="Q696" i="1"/>
  <c r="N696" i="1"/>
  <c r="M696" i="1"/>
  <c r="O1644" i="4" s="1"/>
  <c r="L696" i="1"/>
  <c r="N1644" i="4" s="1"/>
  <c r="K696" i="1"/>
  <c r="O696" i="1" s="1"/>
  <c r="P696" i="1" s="1"/>
  <c r="J696" i="1"/>
  <c r="Q695" i="1"/>
  <c r="N695" i="1"/>
  <c r="M695" i="1"/>
  <c r="O1645" i="4" s="1"/>
  <c r="L695" i="1"/>
  <c r="N1645" i="4" s="1"/>
  <c r="K695" i="1"/>
  <c r="O695" i="1" s="1"/>
  <c r="P695" i="1" s="1"/>
  <c r="J695" i="1"/>
  <c r="Q694" i="1"/>
  <c r="N694" i="1"/>
  <c r="M694" i="1"/>
  <c r="O1646" i="4" s="1"/>
  <c r="L694" i="1"/>
  <c r="N1646" i="4" s="1"/>
  <c r="K694" i="1"/>
  <c r="O694" i="1" s="1"/>
  <c r="P694" i="1" s="1"/>
  <c r="J694" i="1"/>
  <c r="Q693" i="1"/>
  <c r="N693" i="1"/>
  <c r="M693" i="1"/>
  <c r="O1647" i="4" s="1"/>
  <c r="L693" i="1"/>
  <c r="N1647" i="4" s="1"/>
  <c r="K693" i="1"/>
  <c r="O693" i="1" s="1"/>
  <c r="P693" i="1" s="1"/>
  <c r="J693" i="1"/>
  <c r="Q692" i="1"/>
  <c r="N692" i="1"/>
  <c r="M692" i="1"/>
  <c r="O1648" i="4" s="1"/>
  <c r="L692" i="1"/>
  <c r="N1648" i="4" s="1"/>
  <c r="K692" i="1"/>
  <c r="O692" i="1" s="1"/>
  <c r="P692" i="1" s="1"/>
  <c r="J692" i="1"/>
  <c r="Q691" i="1"/>
  <c r="N691" i="1"/>
  <c r="M691" i="1"/>
  <c r="O1649" i="4" s="1"/>
  <c r="L691" i="1"/>
  <c r="N1649" i="4" s="1"/>
  <c r="K691" i="1"/>
  <c r="O691" i="1" s="1"/>
  <c r="P691" i="1" s="1"/>
  <c r="J691" i="1"/>
  <c r="Q690" i="1"/>
  <c r="N690" i="1"/>
  <c r="M690" i="1"/>
  <c r="O1650" i="4" s="1"/>
  <c r="L690" i="1"/>
  <c r="N1650" i="4" s="1"/>
  <c r="K690" i="1"/>
  <c r="O690" i="1" s="1"/>
  <c r="P690" i="1" s="1"/>
  <c r="J690" i="1"/>
  <c r="Q689" i="1"/>
  <c r="N689" i="1"/>
  <c r="M689" i="1"/>
  <c r="O1651" i="4" s="1"/>
  <c r="L689" i="1"/>
  <c r="N1651" i="4" s="1"/>
  <c r="K689" i="1"/>
  <c r="O689" i="1" s="1"/>
  <c r="P689" i="1" s="1"/>
  <c r="J689" i="1"/>
  <c r="Q688" i="1"/>
  <c r="N688" i="1"/>
  <c r="M688" i="1"/>
  <c r="O1652" i="4" s="1"/>
  <c r="L688" i="1"/>
  <c r="N1652" i="4" s="1"/>
  <c r="K688" i="1"/>
  <c r="O688" i="1" s="1"/>
  <c r="P688" i="1" s="1"/>
  <c r="J688" i="1"/>
  <c r="Q687" i="1"/>
  <c r="N687" i="1"/>
  <c r="M687" i="1"/>
  <c r="O1653" i="4" s="1"/>
  <c r="L687" i="1"/>
  <c r="N1653" i="4" s="1"/>
  <c r="K687" i="1"/>
  <c r="O687" i="1" s="1"/>
  <c r="P687" i="1" s="1"/>
  <c r="J687" i="1"/>
  <c r="Q686" i="1"/>
  <c r="N686" i="1"/>
  <c r="M686" i="1"/>
  <c r="O1654" i="4" s="1"/>
  <c r="L686" i="1"/>
  <c r="N1654" i="4" s="1"/>
  <c r="K686" i="1"/>
  <c r="O686" i="1" s="1"/>
  <c r="P686" i="1" s="1"/>
  <c r="J686" i="1"/>
  <c r="Q685" i="1"/>
  <c r="N685" i="1"/>
  <c r="M685" i="1"/>
  <c r="O1655" i="4" s="1"/>
  <c r="L685" i="1"/>
  <c r="N1655" i="4" s="1"/>
  <c r="K685" i="1"/>
  <c r="O685" i="1" s="1"/>
  <c r="P685" i="1" s="1"/>
  <c r="J685" i="1"/>
  <c r="Q684" i="1"/>
  <c r="N684" i="1"/>
  <c r="M684" i="1"/>
  <c r="O1656" i="4" s="1"/>
  <c r="L684" i="1"/>
  <c r="N1656" i="4" s="1"/>
  <c r="K684" i="1"/>
  <c r="O684" i="1" s="1"/>
  <c r="P684" i="1" s="1"/>
  <c r="J684" i="1"/>
  <c r="Q683" i="1"/>
  <c r="N683" i="1"/>
  <c r="M683" i="1"/>
  <c r="O1657" i="4" s="1"/>
  <c r="L683" i="1"/>
  <c r="N1657" i="4" s="1"/>
  <c r="K683" i="1"/>
  <c r="O683" i="1" s="1"/>
  <c r="P683" i="1" s="1"/>
  <c r="J683" i="1"/>
  <c r="Q682" i="1"/>
  <c r="N682" i="1"/>
  <c r="M682" i="1"/>
  <c r="O1658" i="4" s="1"/>
  <c r="L682" i="1"/>
  <c r="N1658" i="4" s="1"/>
  <c r="K682" i="1"/>
  <c r="O682" i="1" s="1"/>
  <c r="P682" i="1" s="1"/>
  <c r="J682" i="1"/>
  <c r="Q681" i="1"/>
  <c r="N681" i="1"/>
  <c r="M681" i="1"/>
  <c r="O1659" i="4" s="1"/>
  <c r="L681" i="1"/>
  <c r="N1659" i="4" s="1"/>
  <c r="K681" i="1"/>
  <c r="O681" i="1" s="1"/>
  <c r="P681" i="1" s="1"/>
  <c r="J681" i="1"/>
  <c r="Q680" i="1"/>
  <c r="N680" i="1"/>
  <c r="M680" i="1"/>
  <c r="O1660" i="4" s="1"/>
  <c r="L680" i="1"/>
  <c r="N1660" i="4" s="1"/>
  <c r="K680" i="1"/>
  <c r="O680" i="1" s="1"/>
  <c r="P680" i="1" s="1"/>
  <c r="J680" i="1"/>
  <c r="Q679" i="1"/>
  <c r="N679" i="1"/>
  <c r="M679" i="1"/>
  <c r="O1661" i="4" s="1"/>
  <c r="L679" i="1"/>
  <c r="N1661" i="4" s="1"/>
  <c r="K679" i="1"/>
  <c r="O679" i="1" s="1"/>
  <c r="P679" i="1" s="1"/>
  <c r="J679" i="1"/>
  <c r="Q678" i="1"/>
  <c r="N678" i="1"/>
  <c r="M678" i="1"/>
  <c r="O1662" i="4" s="1"/>
  <c r="L678" i="1"/>
  <c r="N1662" i="4" s="1"/>
  <c r="K678" i="1"/>
  <c r="O678" i="1" s="1"/>
  <c r="P678" i="1" s="1"/>
  <c r="J678" i="1"/>
  <c r="Q677" i="1"/>
  <c r="N677" i="1"/>
  <c r="M677" i="1"/>
  <c r="O1663" i="4" s="1"/>
  <c r="L677" i="1"/>
  <c r="N1663" i="4" s="1"/>
  <c r="K677" i="1"/>
  <c r="O677" i="1" s="1"/>
  <c r="P677" i="1" s="1"/>
  <c r="J677" i="1"/>
  <c r="Q676" i="1"/>
  <c r="N676" i="1"/>
  <c r="M676" i="1"/>
  <c r="O1664" i="4" s="1"/>
  <c r="L676" i="1"/>
  <c r="N1664" i="4" s="1"/>
  <c r="K676" i="1"/>
  <c r="O676" i="1" s="1"/>
  <c r="P676" i="1" s="1"/>
  <c r="J676" i="1"/>
  <c r="Q675" i="1"/>
  <c r="N675" i="1"/>
  <c r="M675" i="1"/>
  <c r="O1665" i="4" s="1"/>
  <c r="L675" i="1"/>
  <c r="N1665" i="4" s="1"/>
  <c r="K675" i="1"/>
  <c r="O675" i="1" s="1"/>
  <c r="P675" i="1" s="1"/>
  <c r="J675" i="1"/>
  <c r="Q674" i="1"/>
  <c r="N674" i="1"/>
  <c r="M674" i="1"/>
  <c r="O1666" i="4" s="1"/>
  <c r="L674" i="1"/>
  <c r="N1666" i="4" s="1"/>
  <c r="K674" i="1"/>
  <c r="O674" i="1" s="1"/>
  <c r="P674" i="1" s="1"/>
  <c r="J674" i="1"/>
  <c r="Q673" i="1"/>
  <c r="N673" i="1"/>
  <c r="M673" i="1"/>
  <c r="O1667" i="4" s="1"/>
  <c r="L673" i="1"/>
  <c r="N1667" i="4" s="1"/>
  <c r="K673" i="1"/>
  <c r="O673" i="1" s="1"/>
  <c r="P673" i="1" s="1"/>
  <c r="J673" i="1"/>
  <c r="Q672" i="1"/>
  <c r="N672" i="1"/>
  <c r="M672" i="1"/>
  <c r="O1668" i="4" s="1"/>
  <c r="L672" i="1"/>
  <c r="N1668" i="4" s="1"/>
  <c r="K672" i="1"/>
  <c r="O672" i="1" s="1"/>
  <c r="P672" i="1" s="1"/>
  <c r="J672" i="1"/>
  <c r="Q671" i="1"/>
  <c r="N671" i="1"/>
  <c r="M671" i="1"/>
  <c r="O1669" i="4" s="1"/>
  <c r="L671" i="1"/>
  <c r="N1669" i="4" s="1"/>
  <c r="K671" i="1"/>
  <c r="O671" i="1" s="1"/>
  <c r="P671" i="1" s="1"/>
  <c r="J671" i="1"/>
  <c r="Q670" i="1"/>
  <c r="N670" i="1"/>
  <c r="M670" i="1"/>
  <c r="O1670" i="4" s="1"/>
  <c r="L670" i="1"/>
  <c r="N1670" i="4" s="1"/>
  <c r="K670" i="1"/>
  <c r="O670" i="1" s="1"/>
  <c r="P670" i="1" s="1"/>
  <c r="J670" i="1"/>
  <c r="Q669" i="1"/>
  <c r="N669" i="1"/>
  <c r="M669" i="1"/>
  <c r="O1671" i="4" s="1"/>
  <c r="L669" i="1"/>
  <c r="N1671" i="4" s="1"/>
  <c r="K669" i="1"/>
  <c r="O669" i="1" s="1"/>
  <c r="P669" i="1" s="1"/>
  <c r="J669" i="1"/>
  <c r="Q668" i="1"/>
  <c r="N668" i="1"/>
  <c r="M668" i="1"/>
  <c r="O1672" i="4" s="1"/>
  <c r="L668" i="1"/>
  <c r="N1672" i="4" s="1"/>
  <c r="K668" i="1"/>
  <c r="O668" i="1" s="1"/>
  <c r="P668" i="1" s="1"/>
  <c r="J668" i="1"/>
  <c r="Q667" i="1"/>
  <c r="N667" i="1"/>
  <c r="M667" i="1"/>
  <c r="O1673" i="4" s="1"/>
  <c r="L667" i="1"/>
  <c r="N1673" i="4" s="1"/>
  <c r="K667" i="1"/>
  <c r="O667" i="1" s="1"/>
  <c r="P667" i="1" s="1"/>
  <c r="J667" i="1"/>
  <c r="Q666" i="1"/>
  <c r="N666" i="1"/>
  <c r="M666" i="1"/>
  <c r="O1674" i="4" s="1"/>
  <c r="L666" i="1"/>
  <c r="N1674" i="4" s="1"/>
  <c r="K666" i="1"/>
  <c r="O666" i="1" s="1"/>
  <c r="P666" i="1" s="1"/>
  <c r="J666" i="1"/>
  <c r="Q665" i="1"/>
  <c r="N665" i="1"/>
  <c r="M665" i="1"/>
  <c r="O1675" i="4" s="1"/>
  <c r="L665" i="1"/>
  <c r="N1675" i="4" s="1"/>
  <c r="K665" i="1"/>
  <c r="O665" i="1" s="1"/>
  <c r="P665" i="1" s="1"/>
  <c r="J665" i="1"/>
  <c r="Q664" i="1"/>
  <c r="N664" i="1"/>
  <c r="M664" i="1"/>
  <c r="O1676" i="4" s="1"/>
  <c r="L664" i="1"/>
  <c r="N1676" i="4" s="1"/>
  <c r="K664" i="1"/>
  <c r="O664" i="1" s="1"/>
  <c r="P664" i="1" s="1"/>
  <c r="J664" i="1"/>
  <c r="Q663" i="1"/>
  <c r="N663" i="1"/>
  <c r="M663" i="1"/>
  <c r="O1677" i="4" s="1"/>
  <c r="L663" i="1"/>
  <c r="N1677" i="4" s="1"/>
  <c r="K663" i="1"/>
  <c r="O663" i="1" s="1"/>
  <c r="P663" i="1" s="1"/>
  <c r="J663" i="1"/>
  <c r="Q662" i="1"/>
  <c r="N662" i="1"/>
  <c r="M662" i="1"/>
  <c r="O1678" i="4" s="1"/>
  <c r="L662" i="1"/>
  <c r="N1678" i="4" s="1"/>
  <c r="K662" i="1"/>
  <c r="O662" i="1" s="1"/>
  <c r="P662" i="1" s="1"/>
  <c r="J662" i="1"/>
  <c r="Q661" i="1"/>
  <c r="N661" i="1"/>
  <c r="M661" i="1"/>
  <c r="O1679" i="4" s="1"/>
  <c r="L661" i="1"/>
  <c r="N1679" i="4" s="1"/>
  <c r="K661" i="1"/>
  <c r="O661" i="1" s="1"/>
  <c r="P661" i="1" s="1"/>
  <c r="J661" i="1"/>
  <c r="Q660" i="1"/>
  <c r="N660" i="1"/>
  <c r="M660" i="1"/>
  <c r="O1680" i="4" s="1"/>
  <c r="L660" i="1"/>
  <c r="N1680" i="4" s="1"/>
  <c r="K660" i="1"/>
  <c r="O660" i="1" s="1"/>
  <c r="P660" i="1" s="1"/>
  <c r="J660" i="1"/>
  <c r="Q659" i="1"/>
  <c r="N659" i="1"/>
  <c r="M659" i="1"/>
  <c r="O1681" i="4" s="1"/>
  <c r="L659" i="1"/>
  <c r="N1681" i="4" s="1"/>
  <c r="K659" i="1"/>
  <c r="O659" i="1" s="1"/>
  <c r="P659" i="1" s="1"/>
  <c r="J659" i="1"/>
  <c r="Q658" i="1"/>
  <c r="N658" i="1"/>
  <c r="M658" i="1"/>
  <c r="O1682" i="4" s="1"/>
  <c r="L658" i="1"/>
  <c r="N1682" i="4" s="1"/>
  <c r="K658" i="1"/>
  <c r="O658" i="1" s="1"/>
  <c r="P658" i="1" s="1"/>
  <c r="J658" i="1"/>
  <c r="Q657" i="1"/>
  <c r="N657" i="1"/>
  <c r="M657" i="1"/>
  <c r="O1683" i="4" s="1"/>
  <c r="L657" i="1"/>
  <c r="N1683" i="4" s="1"/>
  <c r="K657" i="1"/>
  <c r="O657" i="1" s="1"/>
  <c r="P657" i="1" s="1"/>
  <c r="J657" i="1"/>
  <c r="Q656" i="1"/>
  <c r="N656" i="1"/>
  <c r="M656" i="1"/>
  <c r="O1684" i="4" s="1"/>
  <c r="L656" i="1"/>
  <c r="N1684" i="4" s="1"/>
  <c r="K656" i="1"/>
  <c r="O656" i="1" s="1"/>
  <c r="P656" i="1" s="1"/>
  <c r="J656" i="1"/>
  <c r="Q655" i="1"/>
  <c r="N655" i="1"/>
  <c r="M655" i="1"/>
  <c r="O1685" i="4" s="1"/>
  <c r="L655" i="1"/>
  <c r="N1685" i="4" s="1"/>
  <c r="K655" i="1"/>
  <c r="O655" i="1" s="1"/>
  <c r="P655" i="1" s="1"/>
  <c r="J655" i="1"/>
  <c r="Q654" i="1"/>
  <c r="N654" i="1"/>
  <c r="M654" i="1"/>
  <c r="O1686" i="4" s="1"/>
  <c r="L654" i="1"/>
  <c r="N1686" i="4" s="1"/>
  <c r="K654" i="1"/>
  <c r="O654" i="1" s="1"/>
  <c r="P654" i="1" s="1"/>
  <c r="J654" i="1"/>
  <c r="Q653" i="1"/>
  <c r="N653" i="1"/>
  <c r="M653" i="1"/>
  <c r="O1687" i="4" s="1"/>
  <c r="L653" i="1"/>
  <c r="N1687" i="4" s="1"/>
  <c r="K653" i="1"/>
  <c r="O653" i="1" s="1"/>
  <c r="P653" i="1" s="1"/>
  <c r="J653" i="1"/>
  <c r="Q652" i="1"/>
  <c r="N652" i="1"/>
  <c r="M652" i="1"/>
  <c r="O1688" i="4" s="1"/>
  <c r="L652" i="1"/>
  <c r="N1688" i="4" s="1"/>
  <c r="K652" i="1"/>
  <c r="O652" i="1" s="1"/>
  <c r="P652" i="1" s="1"/>
  <c r="J652" i="1"/>
  <c r="Q651" i="1"/>
  <c r="N651" i="1"/>
  <c r="M651" i="1"/>
  <c r="O1689" i="4" s="1"/>
  <c r="L651" i="1"/>
  <c r="N1689" i="4" s="1"/>
  <c r="K651" i="1"/>
  <c r="O651" i="1" s="1"/>
  <c r="P651" i="1" s="1"/>
  <c r="J651" i="1"/>
  <c r="Q650" i="1"/>
  <c r="N650" i="1"/>
  <c r="M650" i="1"/>
  <c r="O1690" i="4" s="1"/>
  <c r="L650" i="1"/>
  <c r="N1690" i="4" s="1"/>
  <c r="K650" i="1"/>
  <c r="O650" i="1" s="1"/>
  <c r="P650" i="1" s="1"/>
  <c r="J650" i="1"/>
  <c r="Q649" i="1"/>
  <c r="N649" i="1"/>
  <c r="M649" i="1"/>
  <c r="O1691" i="4" s="1"/>
  <c r="L649" i="1"/>
  <c r="N1691" i="4" s="1"/>
  <c r="K649" i="1"/>
  <c r="O649" i="1" s="1"/>
  <c r="P649" i="1" s="1"/>
  <c r="J649" i="1"/>
  <c r="Q648" i="1"/>
  <c r="N648" i="1"/>
  <c r="M648" i="1"/>
  <c r="O1692" i="4" s="1"/>
  <c r="L648" i="1"/>
  <c r="N1692" i="4" s="1"/>
  <c r="K648" i="1"/>
  <c r="O648" i="1" s="1"/>
  <c r="P648" i="1" s="1"/>
  <c r="J648" i="1"/>
  <c r="Q647" i="1"/>
  <c r="N647" i="1"/>
  <c r="M647" i="1"/>
  <c r="O1693" i="4" s="1"/>
  <c r="L647" i="1"/>
  <c r="N1693" i="4" s="1"/>
  <c r="K647" i="1"/>
  <c r="O647" i="1" s="1"/>
  <c r="P647" i="1" s="1"/>
  <c r="J647" i="1"/>
  <c r="Q646" i="1"/>
  <c r="N646" i="1"/>
  <c r="M646" i="1"/>
  <c r="O1694" i="4" s="1"/>
  <c r="L646" i="1"/>
  <c r="N1694" i="4" s="1"/>
  <c r="K646" i="1"/>
  <c r="O646" i="1" s="1"/>
  <c r="P646" i="1" s="1"/>
  <c r="J646" i="1"/>
  <c r="Q645" i="1"/>
  <c r="N645" i="1"/>
  <c r="M645" i="1"/>
  <c r="O1695" i="4" s="1"/>
  <c r="L645" i="1"/>
  <c r="N1695" i="4" s="1"/>
  <c r="K645" i="1"/>
  <c r="O645" i="1" s="1"/>
  <c r="P645" i="1" s="1"/>
  <c r="J645" i="1"/>
  <c r="Q644" i="1"/>
  <c r="N644" i="1"/>
  <c r="M644" i="1"/>
  <c r="O1696" i="4" s="1"/>
  <c r="L644" i="1"/>
  <c r="N1696" i="4" s="1"/>
  <c r="K644" i="1"/>
  <c r="O644" i="1" s="1"/>
  <c r="P644" i="1" s="1"/>
  <c r="J644" i="1"/>
  <c r="Q643" i="1"/>
  <c r="N643" i="1"/>
  <c r="M643" i="1"/>
  <c r="O1697" i="4" s="1"/>
  <c r="L643" i="1"/>
  <c r="N1697" i="4" s="1"/>
  <c r="K643" i="1"/>
  <c r="O643" i="1" s="1"/>
  <c r="P643" i="1" s="1"/>
  <c r="J643" i="1"/>
  <c r="Q642" i="1"/>
  <c r="N642" i="1"/>
  <c r="M642" i="1"/>
  <c r="O1698" i="4" s="1"/>
  <c r="L642" i="1"/>
  <c r="N1698" i="4" s="1"/>
  <c r="K642" i="1"/>
  <c r="O642" i="1" s="1"/>
  <c r="P642" i="1" s="1"/>
  <c r="J642" i="1"/>
  <c r="Q641" i="1"/>
  <c r="N641" i="1"/>
  <c r="M641" i="1"/>
  <c r="O1699" i="4" s="1"/>
  <c r="L641" i="1"/>
  <c r="N1699" i="4" s="1"/>
  <c r="K641" i="1"/>
  <c r="O641" i="1" s="1"/>
  <c r="P641" i="1" s="1"/>
  <c r="J641" i="1"/>
  <c r="Q640" i="1"/>
  <c r="N640" i="1"/>
  <c r="M640" i="1"/>
  <c r="O1700" i="4" s="1"/>
  <c r="L640" i="1"/>
  <c r="N1700" i="4" s="1"/>
  <c r="K640" i="1"/>
  <c r="O640" i="1" s="1"/>
  <c r="P640" i="1" s="1"/>
  <c r="J640" i="1"/>
  <c r="Q639" i="1"/>
  <c r="N639" i="1"/>
  <c r="M639" i="1"/>
  <c r="O1701" i="4" s="1"/>
  <c r="L639" i="1"/>
  <c r="N1701" i="4" s="1"/>
  <c r="K639" i="1"/>
  <c r="O639" i="1" s="1"/>
  <c r="P639" i="1" s="1"/>
  <c r="J639" i="1"/>
  <c r="Q638" i="1"/>
  <c r="N638" i="1"/>
  <c r="M638" i="1"/>
  <c r="O1702" i="4" s="1"/>
  <c r="L638" i="1"/>
  <c r="N1702" i="4" s="1"/>
  <c r="K638" i="1"/>
  <c r="O638" i="1" s="1"/>
  <c r="P638" i="1" s="1"/>
  <c r="J638" i="1"/>
  <c r="Q637" i="1"/>
  <c r="N637" i="1"/>
  <c r="M637" i="1"/>
  <c r="O1703" i="4" s="1"/>
  <c r="L637" i="1"/>
  <c r="N1703" i="4" s="1"/>
  <c r="K637" i="1"/>
  <c r="O637" i="1" s="1"/>
  <c r="P637" i="1" s="1"/>
  <c r="J637" i="1"/>
  <c r="Q636" i="1"/>
  <c r="N636" i="1"/>
  <c r="M636" i="1"/>
  <c r="O1704" i="4" s="1"/>
  <c r="L636" i="1"/>
  <c r="N1704" i="4" s="1"/>
  <c r="K636" i="1"/>
  <c r="O636" i="1" s="1"/>
  <c r="P636" i="1" s="1"/>
  <c r="J636" i="1"/>
  <c r="Q635" i="1"/>
  <c r="N635" i="1"/>
  <c r="M635" i="1"/>
  <c r="O1705" i="4" s="1"/>
  <c r="L635" i="1"/>
  <c r="N1705" i="4" s="1"/>
  <c r="K635" i="1"/>
  <c r="O635" i="1" s="1"/>
  <c r="P635" i="1" s="1"/>
  <c r="J635" i="1"/>
  <c r="Q634" i="1"/>
  <c r="N634" i="1"/>
  <c r="M634" i="1"/>
  <c r="O1706" i="4" s="1"/>
  <c r="L634" i="1"/>
  <c r="N1706" i="4" s="1"/>
  <c r="K634" i="1"/>
  <c r="O634" i="1" s="1"/>
  <c r="P634" i="1" s="1"/>
  <c r="J634" i="1"/>
  <c r="Q633" i="1"/>
  <c r="N633" i="1"/>
  <c r="M633" i="1"/>
  <c r="O1707" i="4" s="1"/>
  <c r="L633" i="1"/>
  <c r="N1707" i="4" s="1"/>
  <c r="K633" i="1"/>
  <c r="O633" i="1" s="1"/>
  <c r="P633" i="1" s="1"/>
  <c r="J633" i="1"/>
  <c r="Q632" i="1"/>
  <c r="N632" i="1"/>
  <c r="M632" i="1"/>
  <c r="O1708" i="4" s="1"/>
  <c r="L632" i="1"/>
  <c r="N1708" i="4" s="1"/>
  <c r="K632" i="1"/>
  <c r="O632" i="1" s="1"/>
  <c r="P632" i="1" s="1"/>
  <c r="J632" i="1"/>
  <c r="Q631" i="1"/>
  <c r="N631" i="1"/>
  <c r="M631" i="1"/>
  <c r="O1709" i="4" s="1"/>
  <c r="L631" i="1"/>
  <c r="N1709" i="4" s="1"/>
  <c r="K631" i="1"/>
  <c r="O631" i="1" s="1"/>
  <c r="P631" i="1" s="1"/>
  <c r="J631" i="1"/>
  <c r="Q630" i="1"/>
  <c r="N630" i="1"/>
  <c r="M630" i="1"/>
  <c r="O1710" i="4" s="1"/>
  <c r="L630" i="1"/>
  <c r="N1710" i="4" s="1"/>
  <c r="K630" i="1"/>
  <c r="O630" i="1" s="1"/>
  <c r="P630" i="1" s="1"/>
  <c r="J630" i="1"/>
  <c r="Q629" i="1"/>
  <c r="N629" i="1"/>
  <c r="M629" i="1"/>
  <c r="O1711" i="4" s="1"/>
  <c r="L629" i="1"/>
  <c r="N1711" i="4" s="1"/>
  <c r="K629" i="1"/>
  <c r="O629" i="1" s="1"/>
  <c r="P629" i="1" s="1"/>
  <c r="J629" i="1"/>
  <c r="Q628" i="1"/>
  <c r="N628" i="1"/>
  <c r="M628" i="1"/>
  <c r="O1712" i="4" s="1"/>
  <c r="L628" i="1"/>
  <c r="N1712" i="4" s="1"/>
  <c r="K628" i="1"/>
  <c r="O628" i="1" s="1"/>
  <c r="P628" i="1" s="1"/>
  <c r="J628" i="1"/>
  <c r="Q627" i="1"/>
  <c r="N627" i="1"/>
  <c r="M627" i="1"/>
  <c r="O1713" i="4" s="1"/>
  <c r="L627" i="1"/>
  <c r="N1713" i="4" s="1"/>
  <c r="K627" i="1"/>
  <c r="O627" i="1" s="1"/>
  <c r="P627" i="1" s="1"/>
  <c r="J627" i="1"/>
  <c r="Q626" i="1"/>
  <c r="N626" i="1"/>
  <c r="M626" i="1"/>
  <c r="O1714" i="4" s="1"/>
  <c r="L626" i="1"/>
  <c r="N1714" i="4" s="1"/>
  <c r="K626" i="1"/>
  <c r="O626" i="1" s="1"/>
  <c r="P626" i="1" s="1"/>
  <c r="J626" i="1"/>
  <c r="Q625" i="1"/>
  <c r="N625" i="1"/>
  <c r="M625" i="1"/>
  <c r="O1715" i="4" s="1"/>
  <c r="L625" i="1"/>
  <c r="N1715" i="4" s="1"/>
  <c r="K625" i="1"/>
  <c r="O625" i="1" s="1"/>
  <c r="P625" i="1" s="1"/>
  <c r="J625" i="1"/>
  <c r="Q624" i="1"/>
  <c r="N624" i="1"/>
  <c r="M624" i="1"/>
  <c r="O1716" i="4" s="1"/>
  <c r="L624" i="1"/>
  <c r="N1716" i="4" s="1"/>
  <c r="K624" i="1"/>
  <c r="O624" i="1" s="1"/>
  <c r="P624" i="1" s="1"/>
  <c r="J624" i="1"/>
  <c r="Q623" i="1"/>
  <c r="N623" i="1"/>
  <c r="M623" i="1"/>
  <c r="O1717" i="4" s="1"/>
  <c r="L623" i="1"/>
  <c r="N1717" i="4" s="1"/>
  <c r="K623" i="1"/>
  <c r="O623" i="1" s="1"/>
  <c r="P623" i="1" s="1"/>
  <c r="J623" i="1"/>
  <c r="Q622" i="1"/>
  <c r="N622" i="1"/>
  <c r="M622" i="1"/>
  <c r="O1718" i="4" s="1"/>
  <c r="L622" i="1"/>
  <c r="N1718" i="4" s="1"/>
  <c r="K622" i="1"/>
  <c r="O622" i="1" s="1"/>
  <c r="P622" i="1" s="1"/>
  <c r="J622" i="1"/>
  <c r="Q621" i="1"/>
  <c r="N621" i="1"/>
  <c r="M621" i="1"/>
  <c r="O1719" i="4" s="1"/>
  <c r="L621" i="1"/>
  <c r="N1719" i="4" s="1"/>
  <c r="K621" i="1"/>
  <c r="O621" i="1" s="1"/>
  <c r="P621" i="1" s="1"/>
  <c r="J621" i="1"/>
  <c r="Q620" i="1"/>
  <c r="N620" i="1"/>
  <c r="M620" i="1"/>
  <c r="O1720" i="4" s="1"/>
  <c r="L620" i="1"/>
  <c r="N1720" i="4" s="1"/>
  <c r="K620" i="1"/>
  <c r="O620" i="1" s="1"/>
  <c r="P620" i="1" s="1"/>
  <c r="J620" i="1"/>
  <c r="Q619" i="1"/>
  <c r="N619" i="1"/>
  <c r="M619" i="1"/>
  <c r="O1721" i="4" s="1"/>
  <c r="L619" i="1"/>
  <c r="N1721" i="4" s="1"/>
  <c r="K619" i="1"/>
  <c r="O619" i="1" s="1"/>
  <c r="P619" i="1" s="1"/>
  <c r="J619" i="1"/>
  <c r="Q618" i="1"/>
  <c r="N618" i="1"/>
  <c r="M618" i="1"/>
  <c r="O1722" i="4" s="1"/>
  <c r="L618" i="1"/>
  <c r="N1722" i="4" s="1"/>
  <c r="K618" i="1"/>
  <c r="O618" i="1" s="1"/>
  <c r="P618" i="1" s="1"/>
  <c r="J618" i="1"/>
  <c r="Q617" i="1"/>
  <c r="N617" i="1"/>
  <c r="M617" i="1"/>
  <c r="O1723" i="4" s="1"/>
  <c r="L617" i="1"/>
  <c r="N1723" i="4" s="1"/>
  <c r="K617" i="1"/>
  <c r="O617" i="1" s="1"/>
  <c r="P617" i="1" s="1"/>
  <c r="J617" i="1"/>
  <c r="Q616" i="1"/>
  <c r="N616" i="1"/>
  <c r="M616" i="1"/>
  <c r="O1724" i="4" s="1"/>
  <c r="L616" i="1"/>
  <c r="N1724" i="4" s="1"/>
  <c r="K616" i="1"/>
  <c r="O616" i="1" s="1"/>
  <c r="P616" i="1" s="1"/>
  <c r="J616" i="1"/>
  <c r="Q615" i="1"/>
  <c r="N615" i="1"/>
  <c r="M615" i="1"/>
  <c r="O1725" i="4" s="1"/>
  <c r="L615" i="1"/>
  <c r="N1725" i="4" s="1"/>
  <c r="K615" i="1"/>
  <c r="O615" i="1" s="1"/>
  <c r="P615" i="1" s="1"/>
  <c r="J615" i="1"/>
  <c r="Q614" i="1"/>
  <c r="N614" i="1"/>
  <c r="M614" i="1"/>
  <c r="O1726" i="4" s="1"/>
  <c r="L614" i="1"/>
  <c r="N1726" i="4" s="1"/>
  <c r="K614" i="1"/>
  <c r="O614" i="1" s="1"/>
  <c r="P614" i="1" s="1"/>
  <c r="J614" i="1"/>
  <c r="Q613" i="1"/>
  <c r="N613" i="1"/>
  <c r="M613" i="1"/>
  <c r="O1727" i="4" s="1"/>
  <c r="L613" i="1"/>
  <c r="N1727" i="4" s="1"/>
  <c r="K613" i="1"/>
  <c r="O613" i="1" s="1"/>
  <c r="P613" i="1" s="1"/>
  <c r="J613" i="1"/>
  <c r="Q612" i="1"/>
  <c r="N612" i="1"/>
  <c r="M612" i="1"/>
  <c r="O1728" i="4" s="1"/>
  <c r="L612" i="1"/>
  <c r="N1728" i="4" s="1"/>
  <c r="K612" i="1"/>
  <c r="O612" i="1" s="1"/>
  <c r="P612" i="1" s="1"/>
  <c r="J612" i="1"/>
  <c r="Q611" i="1"/>
  <c r="N611" i="1"/>
  <c r="M611" i="1"/>
  <c r="O1729" i="4" s="1"/>
  <c r="L611" i="1"/>
  <c r="N1729" i="4" s="1"/>
  <c r="K611" i="1"/>
  <c r="O611" i="1" s="1"/>
  <c r="P611" i="1" s="1"/>
  <c r="J611" i="1"/>
  <c r="Q610" i="1"/>
  <c r="N610" i="1"/>
  <c r="M610" i="1"/>
  <c r="O1730" i="4" s="1"/>
  <c r="L610" i="1"/>
  <c r="N1730" i="4" s="1"/>
  <c r="K610" i="1"/>
  <c r="O610" i="1" s="1"/>
  <c r="P610" i="1" s="1"/>
  <c r="J610" i="1"/>
  <c r="Q609" i="1"/>
  <c r="N609" i="1"/>
  <c r="M609" i="1"/>
  <c r="O1731" i="4" s="1"/>
  <c r="L609" i="1"/>
  <c r="N1731" i="4" s="1"/>
  <c r="K609" i="1"/>
  <c r="O609" i="1" s="1"/>
  <c r="P609" i="1" s="1"/>
  <c r="J609" i="1"/>
  <c r="Q608" i="1"/>
  <c r="N608" i="1"/>
  <c r="M608" i="1"/>
  <c r="O1732" i="4" s="1"/>
  <c r="L608" i="1"/>
  <c r="N1732" i="4" s="1"/>
  <c r="K608" i="1"/>
  <c r="O608" i="1" s="1"/>
  <c r="P608" i="1" s="1"/>
  <c r="J608" i="1"/>
  <c r="Q607" i="1"/>
  <c r="N607" i="1"/>
  <c r="M607" i="1"/>
  <c r="O1733" i="4" s="1"/>
  <c r="L607" i="1"/>
  <c r="N1733" i="4" s="1"/>
  <c r="K607" i="1"/>
  <c r="O607" i="1" s="1"/>
  <c r="P607" i="1" s="1"/>
  <c r="J607" i="1"/>
  <c r="Q606" i="1"/>
  <c r="N606" i="1"/>
  <c r="M606" i="1"/>
  <c r="O1734" i="4" s="1"/>
  <c r="L606" i="1"/>
  <c r="N1734" i="4" s="1"/>
  <c r="K606" i="1"/>
  <c r="O606" i="1" s="1"/>
  <c r="P606" i="1" s="1"/>
  <c r="J606" i="1"/>
  <c r="Q605" i="1"/>
  <c r="N605" i="1"/>
  <c r="M605" i="1"/>
  <c r="O1735" i="4" s="1"/>
  <c r="L605" i="1"/>
  <c r="N1735" i="4" s="1"/>
  <c r="K605" i="1"/>
  <c r="O605" i="1" s="1"/>
  <c r="P605" i="1" s="1"/>
  <c r="J605" i="1"/>
  <c r="Q604" i="1"/>
  <c r="N604" i="1"/>
  <c r="M604" i="1"/>
  <c r="O1736" i="4" s="1"/>
  <c r="L604" i="1"/>
  <c r="N1736" i="4" s="1"/>
  <c r="K604" i="1"/>
  <c r="O604" i="1" s="1"/>
  <c r="P604" i="1" s="1"/>
  <c r="J604" i="1"/>
  <c r="Q603" i="1"/>
  <c r="N603" i="1"/>
  <c r="M603" i="1"/>
  <c r="O1737" i="4" s="1"/>
  <c r="L603" i="1"/>
  <c r="N1737" i="4" s="1"/>
  <c r="K603" i="1"/>
  <c r="O603" i="1" s="1"/>
  <c r="P603" i="1" s="1"/>
  <c r="J603" i="1"/>
  <c r="Q602" i="1"/>
  <c r="N602" i="1"/>
  <c r="M602" i="1"/>
  <c r="O1738" i="4" s="1"/>
  <c r="L602" i="1"/>
  <c r="N1738" i="4" s="1"/>
  <c r="K602" i="1"/>
  <c r="O602" i="1" s="1"/>
  <c r="P602" i="1" s="1"/>
  <c r="J602" i="1"/>
  <c r="Q601" i="1"/>
  <c r="N601" i="1"/>
  <c r="M601" i="1"/>
  <c r="O1739" i="4" s="1"/>
  <c r="L601" i="1"/>
  <c r="N1739" i="4" s="1"/>
  <c r="K601" i="1"/>
  <c r="O601" i="1" s="1"/>
  <c r="P601" i="1" s="1"/>
  <c r="J601" i="1"/>
  <c r="Q600" i="1"/>
  <c r="N600" i="1"/>
  <c r="M600" i="1"/>
  <c r="O1740" i="4" s="1"/>
  <c r="L600" i="1"/>
  <c r="N1740" i="4" s="1"/>
  <c r="K600" i="1"/>
  <c r="O600" i="1" s="1"/>
  <c r="P600" i="1" s="1"/>
  <c r="J600" i="1"/>
  <c r="Q599" i="1"/>
  <c r="N599" i="1"/>
  <c r="M599" i="1"/>
  <c r="O1741" i="4" s="1"/>
  <c r="L599" i="1"/>
  <c r="N1741" i="4" s="1"/>
  <c r="K599" i="1"/>
  <c r="O599" i="1" s="1"/>
  <c r="P599" i="1" s="1"/>
  <c r="J599" i="1"/>
  <c r="Q598" i="1"/>
  <c r="N598" i="1"/>
  <c r="M598" i="1"/>
  <c r="O1742" i="4" s="1"/>
  <c r="L598" i="1"/>
  <c r="N1742" i="4" s="1"/>
  <c r="K598" i="1"/>
  <c r="O598" i="1" s="1"/>
  <c r="P598" i="1" s="1"/>
  <c r="J598" i="1"/>
  <c r="Q597" i="1"/>
  <c r="N597" i="1"/>
  <c r="M597" i="1"/>
  <c r="O1743" i="4" s="1"/>
  <c r="L597" i="1"/>
  <c r="N1743" i="4" s="1"/>
  <c r="K597" i="1"/>
  <c r="O597" i="1" s="1"/>
  <c r="P597" i="1" s="1"/>
  <c r="J597" i="1"/>
  <c r="Q596" i="1"/>
  <c r="N596" i="1"/>
  <c r="M596" i="1"/>
  <c r="O1744" i="4" s="1"/>
  <c r="L596" i="1"/>
  <c r="N1744" i="4" s="1"/>
  <c r="K596" i="1"/>
  <c r="O596" i="1" s="1"/>
  <c r="P596" i="1" s="1"/>
  <c r="J596" i="1"/>
  <c r="Q595" i="1"/>
  <c r="N595" i="1"/>
  <c r="M595" i="1"/>
  <c r="O1745" i="4" s="1"/>
  <c r="L595" i="1"/>
  <c r="N1745" i="4" s="1"/>
  <c r="K595" i="1"/>
  <c r="O595" i="1" s="1"/>
  <c r="P595" i="1" s="1"/>
  <c r="J595" i="1"/>
  <c r="Q594" i="1"/>
  <c r="N594" i="1"/>
  <c r="M594" i="1"/>
  <c r="O1746" i="4" s="1"/>
  <c r="L594" i="1"/>
  <c r="N1746" i="4" s="1"/>
  <c r="K594" i="1"/>
  <c r="O594" i="1" s="1"/>
  <c r="P594" i="1" s="1"/>
  <c r="J594" i="1"/>
  <c r="Q593" i="1"/>
  <c r="N593" i="1"/>
  <c r="M593" i="1"/>
  <c r="O1747" i="4" s="1"/>
  <c r="L593" i="1"/>
  <c r="N1747" i="4" s="1"/>
  <c r="K593" i="1"/>
  <c r="O593" i="1" s="1"/>
  <c r="P593" i="1" s="1"/>
  <c r="J593" i="1"/>
  <c r="Q592" i="1"/>
  <c r="N592" i="1"/>
  <c r="M592" i="1"/>
  <c r="O1748" i="4" s="1"/>
  <c r="L592" i="1"/>
  <c r="N1748" i="4" s="1"/>
  <c r="K592" i="1"/>
  <c r="O592" i="1" s="1"/>
  <c r="P592" i="1" s="1"/>
  <c r="J592" i="1"/>
  <c r="Q591" i="1"/>
  <c r="N591" i="1"/>
  <c r="M591" i="1"/>
  <c r="O1749" i="4" s="1"/>
  <c r="L591" i="1"/>
  <c r="N1749" i="4" s="1"/>
  <c r="K591" i="1"/>
  <c r="O591" i="1" s="1"/>
  <c r="P591" i="1" s="1"/>
  <c r="J591" i="1"/>
  <c r="Q590" i="1"/>
  <c r="N590" i="1"/>
  <c r="M590" i="1"/>
  <c r="O1750" i="4" s="1"/>
  <c r="L590" i="1"/>
  <c r="N1750" i="4" s="1"/>
  <c r="K590" i="1"/>
  <c r="O590" i="1" s="1"/>
  <c r="P590" i="1" s="1"/>
  <c r="J590" i="1"/>
  <c r="Q589" i="1"/>
  <c r="N589" i="1"/>
  <c r="M589" i="1"/>
  <c r="O1751" i="4" s="1"/>
  <c r="L589" i="1"/>
  <c r="N1751" i="4" s="1"/>
  <c r="K589" i="1"/>
  <c r="O589" i="1" s="1"/>
  <c r="P589" i="1" s="1"/>
  <c r="J589" i="1"/>
  <c r="Q588" i="1"/>
  <c r="N588" i="1"/>
  <c r="M588" i="1"/>
  <c r="O1752" i="4" s="1"/>
  <c r="L588" i="1"/>
  <c r="N1752" i="4" s="1"/>
  <c r="K588" i="1"/>
  <c r="O588" i="1" s="1"/>
  <c r="P588" i="1" s="1"/>
  <c r="J588" i="1"/>
  <c r="Q587" i="1"/>
  <c r="N587" i="1"/>
  <c r="M587" i="1"/>
  <c r="O1753" i="4" s="1"/>
  <c r="L587" i="1"/>
  <c r="N1753" i="4" s="1"/>
  <c r="K587" i="1"/>
  <c r="O587" i="1" s="1"/>
  <c r="P587" i="1" s="1"/>
  <c r="J587" i="1"/>
  <c r="Q586" i="1"/>
  <c r="N586" i="1"/>
  <c r="M586" i="1"/>
  <c r="O1754" i="4" s="1"/>
  <c r="L586" i="1"/>
  <c r="N1754" i="4" s="1"/>
  <c r="K586" i="1"/>
  <c r="O586" i="1" s="1"/>
  <c r="P586" i="1" s="1"/>
  <c r="J586" i="1"/>
  <c r="Q585" i="1"/>
  <c r="N585" i="1"/>
  <c r="M585" i="1"/>
  <c r="O1755" i="4" s="1"/>
  <c r="L585" i="1"/>
  <c r="N1755" i="4" s="1"/>
  <c r="K585" i="1"/>
  <c r="O585" i="1" s="1"/>
  <c r="P585" i="1" s="1"/>
  <c r="J585" i="1"/>
  <c r="Q584" i="1"/>
  <c r="N584" i="1"/>
  <c r="M584" i="1"/>
  <c r="O1756" i="4" s="1"/>
  <c r="L584" i="1"/>
  <c r="N1756" i="4" s="1"/>
  <c r="K584" i="1"/>
  <c r="O584" i="1" s="1"/>
  <c r="P584" i="1" s="1"/>
  <c r="J584" i="1"/>
  <c r="Q583" i="1"/>
  <c r="N583" i="1"/>
  <c r="M583" i="1"/>
  <c r="O1757" i="4" s="1"/>
  <c r="L583" i="1"/>
  <c r="N1757" i="4" s="1"/>
  <c r="K583" i="1"/>
  <c r="O583" i="1" s="1"/>
  <c r="P583" i="1" s="1"/>
  <c r="J583" i="1"/>
  <c r="Q582" i="1"/>
  <c r="N582" i="1"/>
  <c r="M582" i="1"/>
  <c r="O1758" i="4" s="1"/>
  <c r="L582" i="1"/>
  <c r="N1758" i="4" s="1"/>
  <c r="K582" i="1"/>
  <c r="O582" i="1" s="1"/>
  <c r="P582" i="1" s="1"/>
  <c r="J582" i="1"/>
  <c r="Q581" i="1"/>
  <c r="N581" i="1"/>
  <c r="M581" i="1"/>
  <c r="O1759" i="4" s="1"/>
  <c r="L581" i="1"/>
  <c r="N1759" i="4" s="1"/>
  <c r="K581" i="1"/>
  <c r="O581" i="1" s="1"/>
  <c r="P581" i="1" s="1"/>
  <c r="J581" i="1"/>
  <c r="Q580" i="1"/>
  <c r="N580" i="1"/>
  <c r="M580" i="1"/>
  <c r="O1760" i="4" s="1"/>
  <c r="L580" i="1"/>
  <c r="N1760" i="4" s="1"/>
  <c r="K580" i="1"/>
  <c r="O580" i="1" s="1"/>
  <c r="P580" i="1" s="1"/>
  <c r="J580" i="1"/>
  <c r="Q579" i="1"/>
  <c r="N579" i="1"/>
  <c r="M579" i="1"/>
  <c r="O1761" i="4" s="1"/>
  <c r="L579" i="1"/>
  <c r="N1761" i="4" s="1"/>
  <c r="K579" i="1"/>
  <c r="O579" i="1" s="1"/>
  <c r="P579" i="1" s="1"/>
  <c r="J579" i="1"/>
  <c r="Q578" i="1"/>
  <c r="N578" i="1"/>
  <c r="M578" i="1"/>
  <c r="O1762" i="4" s="1"/>
  <c r="L578" i="1"/>
  <c r="N1762" i="4" s="1"/>
  <c r="K578" i="1"/>
  <c r="O578" i="1" s="1"/>
  <c r="P578" i="1" s="1"/>
  <c r="J578" i="1"/>
  <c r="Q577" i="1"/>
  <c r="N577" i="1"/>
  <c r="M577" i="1"/>
  <c r="O1763" i="4" s="1"/>
  <c r="L577" i="1"/>
  <c r="N1763" i="4" s="1"/>
  <c r="K577" i="1"/>
  <c r="O577" i="1" s="1"/>
  <c r="P577" i="1" s="1"/>
  <c r="J577" i="1"/>
  <c r="Q576" i="1"/>
  <c r="N576" i="1"/>
  <c r="M576" i="1"/>
  <c r="O1764" i="4" s="1"/>
  <c r="L576" i="1"/>
  <c r="N1764" i="4" s="1"/>
  <c r="K576" i="1"/>
  <c r="O576" i="1" s="1"/>
  <c r="P576" i="1" s="1"/>
  <c r="J576" i="1"/>
  <c r="Q575" i="1"/>
  <c r="N575" i="1"/>
  <c r="M575" i="1"/>
  <c r="O1765" i="4" s="1"/>
  <c r="L575" i="1"/>
  <c r="N1765" i="4" s="1"/>
  <c r="K575" i="1"/>
  <c r="O575" i="1" s="1"/>
  <c r="P575" i="1" s="1"/>
  <c r="J575" i="1"/>
  <c r="Q574" i="1"/>
  <c r="N574" i="1"/>
  <c r="M574" i="1"/>
  <c r="O1766" i="4" s="1"/>
  <c r="L574" i="1"/>
  <c r="N1766" i="4" s="1"/>
  <c r="K574" i="1"/>
  <c r="O574" i="1" s="1"/>
  <c r="P574" i="1" s="1"/>
  <c r="J574" i="1"/>
  <c r="Q573" i="1"/>
  <c r="N573" i="1"/>
  <c r="M573" i="1"/>
  <c r="O1767" i="4" s="1"/>
  <c r="L573" i="1"/>
  <c r="N1767" i="4" s="1"/>
  <c r="K573" i="1"/>
  <c r="O573" i="1" s="1"/>
  <c r="P573" i="1" s="1"/>
  <c r="J573" i="1"/>
  <c r="Q572" i="1"/>
  <c r="N572" i="1"/>
  <c r="M572" i="1"/>
  <c r="O1768" i="4" s="1"/>
  <c r="L572" i="1"/>
  <c r="N1768" i="4" s="1"/>
  <c r="K572" i="1"/>
  <c r="O572" i="1" s="1"/>
  <c r="P572" i="1" s="1"/>
  <c r="J572" i="1"/>
  <c r="Q571" i="1"/>
  <c r="N571" i="1"/>
  <c r="M571" i="1"/>
  <c r="O1769" i="4" s="1"/>
  <c r="L571" i="1"/>
  <c r="N1769" i="4" s="1"/>
  <c r="K571" i="1"/>
  <c r="O571" i="1" s="1"/>
  <c r="P571" i="1" s="1"/>
  <c r="J571" i="1"/>
  <c r="Q570" i="1"/>
  <c r="N570" i="1"/>
  <c r="M570" i="1"/>
  <c r="O1770" i="4" s="1"/>
  <c r="L570" i="1"/>
  <c r="N1770" i="4" s="1"/>
  <c r="K570" i="1"/>
  <c r="O570" i="1" s="1"/>
  <c r="P570" i="1" s="1"/>
  <c r="J570" i="1"/>
  <c r="Q569" i="1"/>
  <c r="N569" i="1"/>
  <c r="M569" i="1"/>
  <c r="O1771" i="4" s="1"/>
  <c r="L569" i="1"/>
  <c r="N1771" i="4" s="1"/>
  <c r="K569" i="1"/>
  <c r="O569" i="1" s="1"/>
  <c r="P569" i="1" s="1"/>
  <c r="J569" i="1"/>
  <c r="Q568" i="1"/>
  <c r="N568" i="1"/>
  <c r="M568" i="1"/>
  <c r="O1772" i="4" s="1"/>
  <c r="L568" i="1"/>
  <c r="N1772" i="4" s="1"/>
  <c r="K568" i="1"/>
  <c r="O568" i="1" s="1"/>
  <c r="P568" i="1" s="1"/>
  <c r="J568" i="1"/>
  <c r="Q567" i="1"/>
  <c r="N567" i="1"/>
  <c r="M567" i="1"/>
  <c r="O1773" i="4" s="1"/>
  <c r="L567" i="1"/>
  <c r="N1773" i="4" s="1"/>
  <c r="K567" i="1"/>
  <c r="O567" i="1" s="1"/>
  <c r="P567" i="1" s="1"/>
  <c r="J567" i="1"/>
  <c r="Q566" i="1"/>
  <c r="N566" i="1"/>
  <c r="M566" i="1"/>
  <c r="O1774" i="4" s="1"/>
  <c r="L566" i="1"/>
  <c r="N1774" i="4" s="1"/>
  <c r="K566" i="1"/>
  <c r="O566" i="1" s="1"/>
  <c r="P566" i="1" s="1"/>
  <c r="J566" i="1"/>
  <c r="Q565" i="1"/>
  <c r="N565" i="1"/>
  <c r="M565" i="1"/>
  <c r="O1775" i="4" s="1"/>
  <c r="L565" i="1"/>
  <c r="N1775" i="4" s="1"/>
  <c r="K565" i="1"/>
  <c r="O565" i="1" s="1"/>
  <c r="P565" i="1" s="1"/>
  <c r="J565" i="1"/>
  <c r="Q564" i="1"/>
  <c r="N564" i="1"/>
  <c r="M564" i="1"/>
  <c r="O1776" i="4" s="1"/>
  <c r="L564" i="1"/>
  <c r="N1776" i="4" s="1"/>
  <c r="K564" i="1"/>
  <c r="O564" i="1" s="1"/>
  <c r="P564" i="1" s="1"/>
  <c r="J564" i="1"/>
  <c r="Q563" i="1"/>
  <c r="N563" i="1"/>
  <c r="M563" i="1"/>
  <c r="O1777" i="4" s="1"/>
  <c r="L563" i="1"/>
  <c r="N1777" i="4" s="1"/>
  <c r="K563" i="1"/>
  <c r="O563" i="1" s="1"/>
  <c r="P563" i="1" s="1"/>
  <c r="J563" i="1"/>
  <c r="Q562" i="1"/>
  <c r="N562" i="1"/>
  <c r="M562" i="1"/>
  <c r="O1778" i="4" s="1"/>
  <c r="L562" i="1"/>
  <c r="N1778" i="4" s="1"/>
  <c r="K562" i="1"/>
  <c r="O562" i="1" s="1"/>
  <c r="P562" i="1" s="1"/>
  <c r="J562" i="1"/>
  <c r="Q561" i="1"/>
  <c r="N561" i="1"/>
  <c r="M561" i="1"/>
  <c r="O1779" i="4" s="1"/>
  <c r="L561" i="1"/>
  <c r="N1779" i="4" s="1"/>
  <c r="K561" i="1"/>
  <c r="O561" i="1" s="1"/>
  <c r="P561" i="1" s="1"/>
  <c r="J561" i="1"/>
  <c r="Q560" i="1"/>
  <c r="N560" i="1"/>
  <c r="M560" i="1"/>
  <c r="O1780" i="4" s="1"/>
  <c r="L560" i="1"/>
  <c r="N1780" i="4" s="1"/>
  <c r="K560" i="1"/>
  <c r="O560" i="1" s="1"/>
  <c r="P560" i="1" s="1"/>
  <c r="J560" i="1"/>
  <c r="Q559" i="1"/>
  <c r="N559" i="1"/>
  <c r="M559" i="1"/>
  <c r="O1781" i="4" s="1"/>
  <c r="L559" i="1"/>
  <c r="N1781" i="4" s="1"/>
  <c r="K559" i="1"/>
  <c r="O559" i="1" s="1"/>
  <c r="P559" i="1" s="1"/>
  <c r="J559" i="1"/>
  <c r="Q558" i="1"/>
  <c r="N558" i="1"/>
  <c r="M558" i="1"/>
  <c r="O1782" i="4" s="1"/>
  <c r="L558" i="1"/>
  <c r="N1782" i="4" s="1"/>
  <c r="K558" i="1"/>
  <c r="O558" i="1" s="1"/>
  <c r="P558" i="1" s="1"/>
  <c r="J558" i="1"/>
  <c r="Q557" i="1"/>
  <c r="N557" i="1"/>
  <c r="M557" i="1"/>
  <c r="O1783" i="4" s="1"/>
  <c r="L557" i="1"/>
  <c r="N1783" i="4" s="1"/>
  <c r="K557" i="1"/>
  <c r="O557" i="1" s="1"/>
  <c r="P557" i="1" s="1"/>
  <c r="J557" i="1"/>
  <c r="Q556" i="1"/>
  <c r="N556" i="1"/>
  <c r="M556" i="1"/>
  <c r="O1784" i="4" s="1"/>
  <c r="L556" i="1"/>
  <c r="N1784" i="4" s="1"/>
  <c r="K556" i="1"/>
  <c r="O556" i="1" s="1"/>
  <c r="P556" i="1" s="1"/>
  <c r="J556" i="1"/>
  <c r="Q555" i="1"/>
  <c r="N555" i="1"/>
  <c r="M555" i="1"/>
  <c r="O1785" i="4" s="1"/>
  <c r="L555" i="1"/>
  <c r="N1785" i="4" s="1"/>
  <c r="K555" i="1"/>
  <c r="O555" i="1" s="1"/>
  <c r="P555" i="1" s="1"/>
  <c r="J555" i="1"/>
  <c r="Q554" i="1"/>
  <c r="N554" i="1"/>
  <c r="M554" i="1"/>
  <c r="O1786" i="4" s="1"/>
  <c r="L554" i="1"/>
  <c r="N1786" i="4" s="1"/>
  <c r="K554" i="1"/>
  <c r="O554" i="1" s="1"/>
  <c r="P554" i="1" s="1"/>
  <c r="J554" i="1"/>
  <c r="Q553" i="1"/>
  <c r="N553" i="1"/>
  <c r="M553" i="1"/>
  <c r="O1787" i="4" s="1"/>
  <c r="L553" i="1"/>
  <c r="N1787" i="4" s="1"/>
  <c r="K553" i="1"/>
  <c r="O553" i="1" s="1"/>
  <c r="P553" i="1" s="1"/>
  <c r="J553" i="1"/>
  <c r="Q552" i="1"/>
  <c r="N552" i="1"/>
  <c r="M552" i="1"/>
  <c r="O1788" i="4" s="1"/>
  <c r="L552" i="1"/>
  <c r="N1788" i="4" s="1"/>
  <c r="K552" i="1"/>
  <c r="O552" i="1" s="1"/>
  <c r="P552" i="1" s="1"/>
  <c r="J552" i="1"/>
  <c r="Q551" i="1"/>
  <c r="N551" i="1"/>
  <c r="M551" i="1"/>
  <c r="O1789" i="4" s="1"/>
  <c r="L551" i="1"/>
  <c r="N1789" i="4" s="1"/>
  <c r="K551" i="1"/>
  <c r="O551" i="1" s="1"/>
  <c r="P551" i="1" s="1"/>
  <c r="J551" i="1"/>
  <c r="Q550" i="1"/>
  <c r="N550" i="1"/>
  <c r="M550" i="1"/>
  <c r="O1790" i="4" s="1"/>
  <c r="L550" i="1"/>
  <c r="N1790" i="4" s="1"/>
  <c r="K550" i="1"/>
  <c r="O550" i="1" s="1"/>
  <c r="P550" i="1" s="1"/>
  <c r="J550" i="1"/>
  <c r="Q549" i="1"/>
  <c r="N549" i="1"/>
  <c r="M549" i="1"/>
  <c r="O1791" i="4" s="1"/>
  <c r="L549" i="1"/>
  <c r="N1791" i="4" s="1"/>
  <c r="K549" i="1"/>
  <c r="O549" i="1" s="1"/>
  <c r="P549" i="1" s="1"/>
  <c r="J549" i="1"/>
  <c r="Q548" i="1"/>
  <c r="N548" i="1"/>
  <c r="M548" i="1"/>
  <c r="O1792" i="4" s="1"/>
  <c r="L548" i="1"/>
  <c r="N1792" i="4" s="1"/>
  <c r="K548" i="1"/>
  <c r="O548" i="1" s="1"/>
  <c r="P548" i="1" s="1"/>
  <c r="J548" i="1"/>
  <c r="Q547" i="1"/>
  <c r="N547" i="1"/>
  <c r="M547" i="1"/>
  <c r="O1793" i="4" s="1"/>
  <c r="L547" i="1"/>
  <c r="N1793" i="4" s="1"/>
  <c r="K547" i="1"/>
  <c r="O547" i="1" s="1"/>
  <c r="P547" i="1" s="1"/>
  <c r="J547" i="1"/>
  <c r="Q546" i="1"/>
  <c r="N546" i="1"/>
  <c r="M546" i="1"/>
  <c r="O1794" i="4" s="1"/>
  <c r="L546" i="1"/>
  <c r="N1794" i="4" s="1"/>
  <c r="K546" i="1"/>
  <c r="O546" i="1" s="1"/>
  <c r="P546" i="1" s="1"/>
  <c r="J546" i="1"/>
  <c r="Q545" i="1"/>
  <c r="N545" i="1"/>
  <c r="M545" i="1"/>
  <c r="O1795" i="4" s="1"/>
  <c r="L545" i="1"/>
  <c r="N1795" i="4" s="1"/>
  <c r="K545" i="1"/>
  <c r="O545" i="1" s="1"/>
  <c r="P545" i="1" s="1"/>
  <c r="J545" i="1"/>
  <c r="Q544" i="1"/>
  <c r="N544" i="1"/>
  <c r="M544" i="1"/>
  <c r="O1796" i="4" s="1"/>
  <c r="L544" i="1"/>
  <c r="N1796" i="4" s="1"/>
  <c r="K544" i="1"/>
  <c r="O544" i="1" s="1"/>
  <c r="P544" i="1" s="1"/>
  <c r="J544" i="1"/>
  <c r="Q543" i="1"/>
  <c r="N543" i="1"/>
  <c r="M543" i="1"/>
  <c r="O1797" i="4" s="1"/>
  <c r="L543" i="1"/>
  <c r="N1797" i="4" s="1"/>
  <c r="K543" i="1"/>
  <c r="O543" i="1" s="1"/>
  <c r="P543" i="1" s="1"/>
  <c r="J543" i="1"/>
  <c r="Q542" i="1"/>
  <c r="N542" i="1"/>
  <c r="M542" i="1"/>
  <c r="O1798" i="4" s="1"/>
  <c r="L542" i="1"/>
  <c r="N1798" i="4" s="1"/>
  <c r="K542" i="1"/>
  <c r="O542" i="1" s="1"/>
  <c r="P542" i="1" s="1"/>
  <c r="J542" i="1"/>
  <c r="Q541" i="1"/>
  <c r="N541" i="1"/>
  <c r="M541" i="1"/>
  <c r="O1799" i="4" s="1"/>
  <c r="L541" i="1"/>
  <c r="N1799" i="4" s="1"/>
  <c r="K541" i="1"/>
  <c r="O541" i="1" s="1"/>
  <c r="P541" i="1" s="1"/>
  <c r="J541" i="1"/>
  <c r="Q540" i="1"/>
  <c r="N540" i="1"/>
  <c r="M540" i="1"/>
  <c r="O1800" i="4" s="1"/>
  <c r="L540" i="1"/>
  <c r="N1800" i="4" s="1"/>
  <c r="K540" i="1"/>
  <c r="O540" i="1" s="1"/>
  <c r="P540" i="1" s="1"/>
  <c r="J540" i="1"/>
  <c r="Q539" i="1"/>
  <c r="N539" i="1"/>
  <c r="M539" i="1"/>
  <c r="O1801" i="4" s="1"/>
  <c r="L539" i="1"/>
  <c r="N1801" i="4" s="1"/>
  <c r="K539" i="1"/>
  <c r="O539" i="1" s="1"/>
  <c r="P539" i="1" s="1"/>
  <c r="J539" i="1"/>
  <c r="Q538" i="1"/>
  <c r="N538" i="1"/>
  <c r="M538" i="1"/>
  <c r="O1802" i="4" s="1"/>
  <c r="L538" i="1"/>
  <c r="N1802" i="4" s="1"/>
  <c r="K538" i="1"/>
  <c r="O538" i="1" s="1"/>
  <c r="P538" i="1" s="1"/>
  <c r="J538" i="1"/>
  <c r="Q537" i="1"/>
  <c r="N537" i="1"/>
  <c r="M537" i="1"/>
  <c r="O1803" i="4" s="1"/>
  <c r="L537" i="1"/>
  <c r="N1803" i="4" s="1"/>
  <c r="K537" i="1"/>
  <c r="O537" i="1" s="1"/>
  <c r="P537" i="1" s="1"/>
  <c r="J537" i="1"/>
  <c r="Q536" i="1"/>
  <c r="N536" i="1"/>
  <c r="M536" i="1"/>
  <c r="O1804" i="4" s="1"/>
  <c r="L536" i="1"/>
  <c r="N1804" i="4" s="1"/>
  <c r="K536" i="1"/>
  <c r="O536" i="1" s="1"/>
  <c r="P536" i="1" s="1"/>
  <c r="J536" i="1"/>
  <c r="Q535" i="1"/>
  <c r="N535" i="1"/>
  <c r="M535" i="1"/>
  <c r="O1805" i="4" s="1"/>
  <c r="L535" i="1"/>
  <c r="N1805" i="4" s="1"/>
  <c r="K535" i="1"/>
  <c r="O535" i="1" s="1"/>
  <c r="P535" i="1" s="1"/>
  <c r="J535" i="1"/>
  <c r="Q534" i="1"/>
  <c r="N534" i="1"/>
  <c r="M534" i="1"/>
  <c r="O1806" i="4" s="1"/>
  <c r="L534" i="1"/>
  <c r="N1806" i="4" s="1"/>
  <c r="K534" i="1"/>
  <c r="O534" i="1" s="1"/>
  <c r="P534" i="1" s="1"/>
  <c r="J534" i="1"/>
  <c r="Q533" i="1"/>
  <c r="N533" i="1"/>
  <c r="M533" i="1"/>
  <c r="O1807" i="4" s="1"/>
  <c r="L533" i="1"/>
  <c r="N1807" i="4" s="1"/>
  <c r="K533" i="1"/>
  <c r="O533" i="1" s="1"/>
  <c r="P533" i="1" s="1"/>
  <c r="J533" i="1"/>
  <c r="Q532" i="1"/>
  <c r="N532" i="1"/>
  <c r="M532" i="1"/>
  <c r="O1808" i="4" s="1"/>
  <c r="L532" i="1"/>
  <c r="N1808" i="4" s="1"/>
  <c r="K532" i="1"/>
  <c r="O532" i="1" s="1"/>
  <c r="P532" i="1" s="1"/>
  <c r="J532" i="1"/>
  <c r="Q531" i="1"/>
  <c r="N531" i="1"/>
  <c r="M531" i="1"/>
  <c r="O1809" i="4" s="1"/>
  <c r="L531" i="1"/>
  <c r="N1809" i="4" s="1"/>
  <c r="K531" i="1"/>
  <c r="O531" i="1" s="1"/>
  <c r="P531" i="1" s="1"/>
  <c r="J531" i="1"/>
  <c r="Q530" i="1"/>
  <c r="N530" i="1"/>
  <c r="M530" i="1"/>
  <c r="O1810" i="4" s="1"/>
  <c r="L530" i="1"/>
  <c r="N1810" i="4" s="1"/>
  <c r="K530" i="1"/>
  <c r="O530" i="1" s="1"/>
  <c r="P530" i="1" s="1"/>
  <c r="J530" i="1"/>
  <c r="Q529" i="1"/>
  <c r="N529" i="1"/>
  <c r="M529" i="1"/>
  <c r="O1811" i="4" s="1"/>
  <c r="L529" i="1"/>
  <c r="N1811" i="4" s="1"/>
  <c r="K529" i="1"/>
  <c r="O529" i="1" s="1"/>
  <c r="P529" i="1" s="1"/>
  <c r="J529" i="1"/>
  <c r="Q528" i="1"/>
  <c r="N528" i="1"/>
  <c r="M528" i="1"/>
  <c r="O1812" i="4" s="1"/>
  <c r="L528" i="1"/>
  <c r="N1812" i="4" s="1"/>
  <c r="K528" i="1"/>
  <c r="O528" i="1" s="1"/>
  <c r="P528" i="1" s="1"/>
  <c r="J528" i="1"/>
  <c r="Q527" i="1"/>
  <c r="N527" i="1"/>
  <c r="M527" i="1"/>
  <c r="O1813" i="4" s="1"/>
  <c r="L527" i="1"/>
  <c r="N1813" i="4" s="1"/>
  <c r="K527" i="1"/>
  <c r="O527" i="1" s="1"/>
  <c r="P527" i="1" s="1"/>
  <c r="J527" i="1"/>
  <c r="Q526" i="1"/>
  <c r="N526" i="1"/>
  <c r="M526" i="1"/>
  <c r="O1814" i="4" s="1"/>
  <c r="L526" i="1"/>
  <c r="N1814" i="4" s="1"/>
  <c r="K526" i="1"/>
  <c r="O526" i="1" s="1"/>
  <c r="P526" i="1" s="1"/>
  <c r="J526" i="1"/>
  <c r="Q525" i="1"/>
  <c r="N525" i="1"/>
  <c r="M525" i="1"/>
  <c r="O1815" i="4" s="1"/>
  <c r="L525" i="1"/>
  <c r="N1815" i="4" s="1"/>
  <c r="K525" i="1"/>
  <c r="O525" i="1" s="1"/>
  <c r="P525" i="1" s="1"/>
  <c r="J525" i="1"/>
  <c r="Q524" i="1"/>
  <c r="N524" i="1"/>
  <c r="M524" i="1"/>
  <c r="O1816" i="4" s="1"/>
  <c r="L524" i="1"/>
  <c r="N1816" i="4" s="1"/>
  <c r="K524" i="1"/>
  <c r="O524" i="1" s="1"/>
  <c r="P524" i="1" s="1"/>
  <c r="J524" i="1"/>
  <c r="Q523" i="1"/>
  <c r="N523" i="1"/>
  <c r="M523" i="1"/>
  <c r="O1817" i="4" s="1"/>
  <c r="L523" i="1"/>
  <c r="N1817" i="4" s="1"/>
  <c r="K523" i="1"/>
  <c r="O523" i="1" s="1"/>
  <c r="P523" i="1" s="1"/>
  <c r="J523" i="1"/>
  <c r="Q522" i="1"/>
  <c r="N522" i="1"/>
  <c r="M522" i="1"/>
  <c r="O1818" i="4" s="1"/>
  <c r="L522" i="1"/>
  <c r="N1818" i="4" s="1"/>
  <c r="K522" i="1"/>
  <c r="O522" i="1" s="1"/>
  <c r="P522" i="1" s="1"/>
  <c r="J522" i="1"/>
  <c r="Q521" i="1"/>
  <c r="N521" i="1"/>
  <c r="M521" i="1"/>
  <c r="O1819" i="4" s="1"/>
  <c r="L521" i="1"/>
  <c r="N1819" i="4" s="1"/>
  <c r="K521" i="1"/>
  <c r="O521" i="1" s="1"/>
  <c r="P521" i="1" s="1"/>
  <c r="J521" i="1"/>
  <c r="Q520" i="1"/>
  <c r="N520" i="1"/>
  <c r="M520" i="1"/>
  <c r="O1820" i="4" s="1"/>
  <c r="L520" i="1"/>
  <c r="N1820" i="4" s="1"/>
  <c r="K520" i="1"/>
  <c r="O520" i="1" s="1"/>
  <c r="P520" i="1" s="1"/>
  <c r="J520" i="1"/>
  <c r="Q519" i="1"/>
  <c r="N519" i="1"/>
  <c r="M519" i="1"/>
  <c r="O1821" i="4" s="1"/>
  <c r="L519" i="1"/>
  <c r="N1821" i="4" s="1"/>
  <c r="K519" i="1"/>
  <c r="O519" i="1" s="1"/>
  <c r="P519" i="1" s="1"/>
  <c r="J519" i="1"/>
  <c r="Q518" i="1"/>
  <c r="N518" i="1"/>
  <c r="M518" i="1"/>
  <c r="O1822" i="4" s="1"/>
  <c r="L518" i="1"/>
  <c r="N1822" i="4" s="1"/>
  <c r="K518" i="1"/>
  <c r="O518" i="1" s="1"/>
  <c r="P518" i="1" s="1"/>
  <c r="J518" i="1"/>
  <c r="Q517" i="1"/>
  <c r="N517" i="1"/>
  <c r="M517" i="1"/>
  <c r="O1823" i="4" s="1"/>
  <c r="L517" i="1"/>
  <c r="N1823" i="4" s="1"/>
  <c r="K517" i="1"/>
  <c r="O517" i="1" s="1"/>
  <c r="P517" i="1" s="1"/>
  <c r="J517" i="1"/>
  <c r="Q516" i="1"/>
  <c r="N516" i="1"/>
  <c r="M516" i="1"/>
  <c r="O1824" i="4" s="1"/>
  <c r="L516" i="1"/>
  <c r="N1824" i="4" s="1"/>
  <c r="K516" i="1"/>
  <c r="O516" i="1" s="1"/>
  <c r="P516" i="1" s="1"/>
  <c r="J516" i="1"/>
  <c r="Q515" i="1"/>
  <c r="N515" i="1"/>
  <c r="M515" i="1"/>
  <c r="O1825" i="4" s="1"/>
  <c r="L515" i="1"/>
  <c r="N1825" i="4" s="1"/>
  <c r="K515" i="1"/>
  <c r="O515" i="1" s="1"/>
  <c r="P515" i="1" s="1"/>
  <c r="J515" i="1"/>
  <c r="Q514" i="1"/>
  <c r="N514" i="1"/>
  <c r="M514" i="1"/>
  <c r="O1826" i="4" s="1"/>
  <c r="L514" i="1"/>
  <c r="N1826" i="4" s="1"/>
  <c r="K514" i="1"/>
  <c r="O514" i="1" s="1"/>
  <c r="P514" i="1" s="1"/>
  <c r="J514" i="1"/>
  <c r="Q513" i="1"/>
  <c r="N513" i="1"/>
  <c r="M513" i="1"/>
  <c r="O1827" i="4" s="1"/>
  <c r="L513" i="1"/>
  <c r="N1827" i="4" s="1"/>
  <c r="K513" i="1"/>
  <c r="O513" i="1" s="1"/>
  <c r="P513" i="1" s="1"/>
  <c r="J513" i="1"/>
  <c r="Q512" i="1"/>
  <c r="N512" i="1"/>
  <c r="M512" i="1"/>
  <c r="O1828" i="4" s="1"/>
  <c r="L512" i="1"/>
  <c r="N1828" i="4" s="1"/>
  <c r="K512" i="1"/>
  <c r="O512" i="1" s="1"/>
  <c r="P512" i="1" s="1"/>
  <c r="J512" i="1"/>
  <c r="Q511" i="1"/>
  <c r="N511" i="1"/>
  <c r="M511" i="1"/>
  <c r="O1829" i="4" s="1"/>
  <c r="L511" i="1"/>
  <c r="N1829" i="4" s="1"/>
  <c r="K511" i="1"/>
  <c r="O511" i="1" s="1"/>
  <c r="P511" i="1" s="1"/>
  <c r="J511" i="1"/>
  <c r="Q510" i="1"/>
  <c r="N510" i="1"/>
  <c r="M510" i="1"/>
  <c r="O1830" i="4" s="1"/>
  <c r="L510" i="1"/>
  <c r="N1830" i="4" s="1"/>
  <c r="K510" i="1"/>
  <c r="O510" i="1" s="1"/>
  <c r="P510" i="1" s="1"/>
  <c r="J510" i="1"/>
  <c r="Q509" i="1"/>
  <c r="N509" i="1"/>
  <c r="M509" i="1"/>
  <c r="O1831" i="4" s="1"/>
  <c r="L509" i="1"/>
  <c r="N1831" i="4" s="1"/>
  <c r="K509" i="1"/>
  <c r="O509" i="1" s="1"/>
  <c r="P509" i="1" s="1"/>
  <c r="J509" i="1"/>
  <c r="Q508" i="1"/>
  <c r="N508" i="1"/>
  <c r="M508" i="1"/>
  <c r="O1832" i="4" s="1"/>
  <c r="L508" i="1"/>
  <c r="N1832" i="4" s="1"/>
  <c r="K508" i="1"/>
  <c r="O508" i="1" s="1"/>
  <c r="P508" i="1" s="1"/>
  <c r="J508" i="1"/>
  <c r="Q507" i="1"/>
  <c r="N507" i="1"/>
  <c r="M507" i="1"/>
  <c r="O1833" i="4" s="1"/>
  <c r="L507" i="1"/>
  <c r="N1833" i="4" s="1"/>
  <c r="K507" i="1"/>
  <c r="O507" i="1" s="1"/>
  <c r="P507" i="1" s="1"/>
  <c r="J507" i="1"/>
  <c r="Q506" i="1"/>
  <c r="N506" i="1"/>
  <c r="M506" i="1"/>
  <c r="O1834" i="4" s="1"/>
  <c r="L506" i="1"/>
  <c r="N1834" i="4" s="1"/>
  <c r="K506" i="1"/>
  <c r="O506" i="1" s="1"/>
  <c r="P506" i="1" s="1"/>
  <c r="J506" i="1"/>
  <c r="Q505" i="1"/>
  <c r="N505" i="1"/>
  <c r="M505" i="1"/>
  <c r="O1835" i="4" s="1"/>
  <c r="L505" i="1"/>
  <c r="N1835" i="4" s="1"/>
  <c r="K505" i="1"/>
  <c r="O505" i="1" s="1"/>
  <c r="P505" i="1" s="1"/>
  <c r="J505" i="1"/>
  <c r="Q504" i="1"/>
  <c r="N504" i="1"/>
  <c r="M504" i="1"/>
  <c r="O1836" i="4" s="1"/>
  <c r="L504" i="1"/>
  <c r="N1836" i="4" s="1"/>
  <c r="K504" i="1"/>
  <c r="O504" i="1" s="1"/>
  <c r="P504" i="1" s="1"/>
  <c r="J504" i="1"/>
  <c r="Q503" i="1"/>
  <c r="N503" i="1"/>
  <c r="M503" i="1"/>
  <c r="O1837" i="4" s="1"/>
  <c r="L503" i="1"/>
  <c r="N1837" i="4" s="1"/>
  <c r="K503" i="1"/>
  <c r="O503" i="1" s="1"/>
  <c r="P503" i="1" s="1"/>
  <c r="J503" i="1"/>
  <c r="Q502" i="1"/>
  <c r="N502" i="1"/>
  <c r="M502" i="1"/>
  <c r="O1838" i="4" s="1"/>
  <c r="L502" i="1"/>
  <c r="N1838" i="4" s="1"/>
  <c r="K502" i="1"/>
  <c r="O502" i="1" s="1"/>
  <c r="P502" i="1" s="1"/>
  <c r="J502" i="1"/>
  <c r="Q501" i="1"/>
  <c r="N501" i="1"/>
  <c r="M501" i="1"/>
  <c r="O1839" i="4" s="1"/>
  <c r="L501" i="1"/>
  <c r="N1839" i="4" s="1"/>
  <c r="K501" i="1"/>
  <c r="O501" i="1" s="1"/>
  <c r="P501" i="1" s="1"/>
  <c r="J501" i="1"/>
  <c r="Q500" i="1"/>
  <c r="N500" i="1"/>
  <c r="M500" i="1"/>
  <c r="O1840" i="4" s="1"/>
  <c r="L500" i="1"/>
  <c r="N1840" i="4" s="1"/>
  <c r="K500" i="1"/>
  <c r="O500" i="1" s="1"/>
  <c r="P500" i="1" s="1"/>
  <c r="J500" i="1"/>
  <c r="Q499" i="1"/>
  <c r="N499" i="1"/>
  <c r="M499" i="1"/>
  <c r="O1841" i="4" s="1"/>
  <c r="L499" i="1"/>
  <c r="N1841" i="4" s="1"/>
  <c r="K499" i="1"/>
  <c r="O499" i="1" s="1"/>
  <c r="P499" i="1" s="1"/>
  <c r="J499" i="1"/>
  <c r="Q498" i="1"/>
  <c r="N498" i="1"/>
  <c r="M498" i="1"/>
  <c r="O1842" i="4" s="1"/>
  <c r="L498" i="1"/>
  <c r="N1842" i="4" s="1"/>
  <c r="K498" i="1"/>
  <c r="O498" i="1" s="1"/>
  <c r="P498" i="1" s="1"/>
  <c r="J498" i="1"/>
  <c r="Q497" i="1"/>
  <c r="N497" i="1"/>
  <c r="M497" i="1"/>
  <c r="O1843" i="4" s="1"/>
  <c r="L497" i="1"/>
  <c r="N1843" i="4" s="1"/>
  <c r="K497" i="1"/>
  <c r="O497" i="1" s="1"/>
  <c r="P497" i="1" s="1"/>
  <c r="J497" i="1"/>
  <c r="Q496" i="1"/>
  <c r="N496" i="1"/>
  <c r="M496" i="1"/>
  <c r="O1844" i="4" s="1"/>
  <c r="L496" i="1"/>
  <c r="N1844" i="4" s="1"/>
  <c r="K496" i="1"/>
  <c r="O496" i="1" s="1"/>
  <c r="P496" i="1" s="1"/>
  <c r="J496" i="1"/>
  <c r="Q495" i="1"/>
  <c r="N495" i="1"/>
  <c r="M495" i="1"/>
  <c r="O1845" i="4" s="1"/>
  <c r="L495" i="1"/>
  <c r="N1845" i="4" s="1"/>
  <c r="K495" i="1"/>
  <c r="O495" i="1" s="1"/>
  <c r="P495" i="1" s="1"/>
  <c r="J495" i="1"/>
  <c r="Q494" i="1"/>
  <c r="N494" i="1"/>
  <c r="M494" i="1"/>
  <c r="O1846" i="4" s="1"/>
  <c r="L494" i="1"/>
  <c r="N1846" i="4" s="1"/>
  <c r="K494" i="1"/>
  <c r="O494" i="1" s="1"/>
  <c r="P494" i="1" s="1"/>
  <c r="J494" i="1"/>
  <c r="Q493" i="1"/>
  <c r="N493" i="1"/>
  <c r="M493" i="1"/>
  <c r="O1847" i="4" s="1"/>
  <c r="L493" i="1"/>
  <c r="N1847" i="4" s="1"/>
  <c r="K493" i="1"/>
  <c r="O493" i="1" s="1"/>
  <c r="P493" i="1" s="1"/>
  <c r="J493" i="1"/>
  <c r="Q492" i="1"/>
  <c r="N492" i="1"/>
  <c r="M492" i="1"/>
  <c r="O1848" i="4" s="1"/>
  <c r="L492" i="1"/>
  <c r="N1848" i="4" s="1"/>
  <c r="K492" i="1"/>
  <c r="O492" i="1" s="1"/>
  <c r="P492" i="1" s="1"/>
  <c r="J492" i="1"/>
  <c r="Q491" i="1"/>
  <c r="N491" i="1"/>
  <c r="M491" i="1"/>
  <c r="O1849" i="4" s="1"/>
  <c r="L491" i="1"/>
  <c r="N1849" i="4" s="1"/>
  <c r="K491" i="1"/>
  <c r="O491" i="1" s="1"/>
  <c r="P491" i="1" s="1"/>
  <c r="J491" i="1"/>
  <c r="Q490" i="1"/>
  <c r="N490" i="1"/>
  <c r="M490" i="1"/>
  <c r="O1850" i="4" s="1"/>
  <c r="L490" i="1"/>
  <c r="N1850" i="4" s="1"/>
  <c r="K490" i="1"/>
  <c r="O490" i="1" s="1"/>
  <c r="P490" i="1" s="1"/>
  <c r="J490" i="1"/>
  <c r="Q489" i="1"/>
  <c r="N489" i="1"/>
  <c r="M489" i="1"/>
  <c r="O1851" i="4" s="1"/>
  <c r="L489" i="1"/>
  <c r="N1851" i="4" s="1"/>
  <c r="K489" i="1"/>
  <c r="O489" i="1" s="1"/>
  <c r="P489" i="1" s="1"/>
  <c r="J489" i="1"/>
  <c r="Q488" i="1"/>
  <c r="N488" i="1"/>
  <c r="M488" i="1"/>
  <c r="O1852" i="4" s="1"/>
  <c r="L488" i="1"/>
  <c r="N1852" i="4" s="1"/>
  <c r="K488" i="1"/>
  <c r="O488" i="1" s="1"/>
  <c r="P488" i="1" s="1"/>
  <c r="J488" i="1"/>
  <c r="Q487" i="1"/>
  <c r="N487" i="1"/>
  <c r="M487" i="1"/>
  <c r="O1853" i="4" s="1"/>
  <c r="L487" i="1"/>
  <c r="N1853" i="4" s="1"/>
  <c r="K487" i="1"/>
  <c r="O487" i="1" s="1"/>
  <c r="P487" i="1" s="1"/>
  <c r="J487" i="1"/>
  <c r="Q486" i="1"/>
  <c r="N486" i="1"/>
  <c r="M486" i="1"/>
  <c r="O1854" i="4" s="1"/>
  <c r="L486" i="1"/>
  <c r="N1854" i="4" s="1"/>
  <c r="K486" i="1"/>
  <c r="O486" i="1" s="1"/>
  <c r="P486" i="1" s="1"/>
  <c r="J486" i="1"/>
  <c r="Q485" i="1"/>
  <c r="N485" i="1"/>
  <c r="M485" i="1"/>
  <c r="O1855" i="4" s="1"/>
  <c r="L485" i="1"/>
  <c r="N1855" i="4" s="1"/>
  <c r="K485" i="1"/>
  <c r="O485" i="1" s="1"/>
  <c r="P485" i="1" s="1"/>
  <c r="J485" i="1"/>
  <c r="Q484" i="1"/>
  <c r="N484" i="1"/>
  <c r="M484" i="1"/>
  <c r="O1856" i="4" s="1"/>
  <c r="L484" i="1"/>
  <c r="N1856" i="4" s="1"/>
  <c r="K484" i="1"/>
  <c r="O484" i="1" s="1"/>
  <c r="P484" i="1" s="1"/>
  <c r="J484" i="1"/>
  <c r="Q483" i="1"/>
  <c r="N483" i="1"/>
  <c r="M483" i="1"/>
  <c r="O1857" i="4" s="1"/>
  <c r="L483" i="1"/>
  <c r="N1857" i="4" s="1"/>
  <c r="K483" i="1"/>
  <c r="O483" i="1" s="1"/>
  <c r="P483" i="1" s="1"/>
  <c r="J483" i="1"/>
  <c r="Q482" i="1"/>
  <c r="N482" i="1"/>
  <c r="M482" i="1"/>
  <c r="O1858" i="4" s="1"/>
  <c r="L482" i="1"/>
  <c r="N1858" i="4" s="1"/>
  <c r="K482" i="1"/>
  <c r="O482" i="1" s="1"/>
  <c r="P482" i="1" s="1"/>
  <c r="J482" i="1"/>
  <c r="Q481" i="1"/>
  <c r="N481" i="1"/>
  <c r="M481" i="1"/>
  <c r="O1859" i="4" s="1"/>
  <c r="L481" i="1"/>
  <c r="N1859" i="4" s="1"/>
  <c r="K481" i="1"/>
  <c r="O481" i="1" s="1"/>
  <c r="P481" i="1" s="1"/>
  <c r="J481" i="1"/>
  <c r="Q480" i="1"/>
  <c r="N480" i="1"/>
  <c r="M480" i="1"/>
  <c r="O1860" i="4" s="1"/>
  <c r="L480" i="1"/>
  <c r="N1860" i="4" s="1"/>
  <c r="K480" i="1"/>
  <c r="O480" i="1" s="1"/>
  <c r="P480" i="1" s="1"/>
  <c r="J480" i="1"/>
  <c r="Q479" i="1"/>
  <c r="N479" i="1"/>
  <c r="M479" i="1"/>
  <c r="O1861" i="4" s="1"/>
  <c r="L479" i="1"/>
  <c r="N1861" i="4" s="1"/>
  <c r="K479" i="1"/>
  <c r="O479" i="1" s="1"/>
  <c r="P479" i="1" s="1"/>
  <c r="J479" i="1"/>
  <c r="Q478" i="1"/>
  <c r="N478" i="1"/>
  <c r="M478" i="1"/>
  <c r="O1862" i="4" s="1"/>
  <c r="L478" i="1"/>
  <c r="N1862" i="4" s="1"/>
  <c r="K478" i="1"/>
  <c r="O478" i="1" s="1"/>
  <c r="P478" i="1" s="1"/>
  <c r="J478" i="1"/>
  <c r="Q477" i="1"/>
  <c r="N477" i="1"/>
  <c r="M477" i="1"/>
  <c r="O1863" i="4" s="1"/>
  <c r="L477" i="1"/>
  <c r="N1863" i="4" s="1"/>
  <c r="K477" i="1"/>
  <c r="O477" i="1" s="1"/>
  <c r="P477" i="1" s="1"/>
  <c r="J477" i="1"/>
  <c r="Q476" i="1"/>
  <c r="N476" i="1"/>
  <c r="M476" i="1"/>
  <c r="O1864" i="4" s="1"/>
  <c r="L476" i="1"/>
  <c r="N1864" i="4" s="1"/>
  <c r="K476" i="1"/>
  <c r="O476" i="1" s="1"/>
  <c r="P476" i="1" s="1"/>
  <c r="J476" i="1"/>
  <c r="Q475" i="1"/>
  <c r="N475" i="1"/>
  <c r="M475" i="1"/>
  <c r="O1865" i="4" s="1"/>
  <c r="L475" i="1"/>
  <c r="N1865" i="4" s="1"/>
  <c r="K475" i="1"/>
  <c r="O475" i="1" s="1"/>
  <c r="P475" i="1" s="1"/>
  <c r="J475" i="1"/>
  <c r="Q474" i="1"/>
  <c r="N474" i="1"/>
  <c r="M474" i="1"/>
  <c r="O1866" i="4" s="1"/>
  <c r="L474" i="1"/>
  <c r="N1866" i="4" s="1"/>
  <c r="K474" i="1"/>
  <c r="O474" i="1" s="1"/>
  <c r="P474" i="1" s="1"/>
  <c r="J474" i="1"/>
  <c r="Q473" i="1"/>
  <c r="N473" i="1"/>
  <c r="M473" i="1"/>
  <c r="O1867" i="4" s="1"/>
  <c r="L473" i="1"/>
  <c r="N1867" i="4" s="1"/>
  <c r="K473" i="1"/>
  <c r="O473" i="1" s="1"/>
  <c r="P473" i="1" s="1"/>
  <c r="J473" i="1"/>
  <c r="Q472" i="1"/>
  <c r="N472" i="1"/>
  <c r="M472" i="1"/>
  <c r="O1868" i="4" s="1"/>
  <c r="L472" i="1"/>
  <c r="N1868" i="4" s="1"/>
  <c r="K472" i="1"/>
  <c r="O472" i="1" s="1"/>
  <c r="P472" i="1" s="1"/>
  <c r="J472" i="1"/>
  <c r="Q471" i="1"/>
  <c r="N471" i="1"/>
  <c r="M471" i="1"/>
  <c r="O1869" i="4" s="1"/>
  <c r="L471" i="1"/>
  <c r="N1869" i="4" s="1"/>
  <c r="K471" i="1"/>
  <c r="O471" i="1" s="1"/>
  <c r="P471" i="1" s="1"/>
  <c r="J471" i="1"/>
  <c r="Q470" i="1"/>
  <c r="N470" i="1"/>
  <c r="M470" i="1"/>
  <c r="O1870" i="4" s="1"/>
  <c r="L470" i="1"/>
  <c r="N1870" i="4" s="1"/>
  <c r="K470" i="1"/>
  <c r="O470" i="1" s="1"/>
  <c r="P470" i="1" s="1"/>
  <c r="J470" i="1"/>
  <c r="Q469" i="1"/>
  <c r="N469" i="1"/>
  <c r="M469" i="1"/>
  <c r="O1871" i="4" s="1"/>
  <c r="L469" i="1"/>
  <c r="N1871" i="4" s="1"/>
  <c r="K469" i="1"/>
  <c r="O469" i="1" s="1"/>
  <c r="P469" i="1" s="1"/>
  <c r="J469" i="1"/>
  <c r="Q468" i="1"/>
  <c r="N468" i="1"/>
  <c r="M468" i="1"/>
  <c r="O1872" i="4" s="1"/>
  <c r="L468" i="1"/>
  <c r="N1872" i="4" s="1"/>
  <c r="K468" i="1"/>
  <c r="O468" i="1" s="1"/>
  <c r="P468" i="1" s="1"/>
  <c r="J468" i="1"/>
  <c r="Q467" i="1"/>
  <c r="N467" i="1"/>
  <c r="M467" i="1"/>
  <c r="O1873" i="4" s="1"/>
  <c r="L467" i="1"/>
  <c r="N1873" i="4" s="1"/>
  <c r="K467" i="1"/>
  <c r="O467" i="1" s="1"/>
  <c r="P467" i="1" s="1"/>
  <c r="J467" i="1"/>
  <c r="Q466" i="1"/>
  <c r="N466" i="1"/>
  <c r="M466" i="1"/>
  <c r="O1874" i="4" s="1"/>
  <c r="L466" i="1"/>
  <c r="N1874" i="4" s="1"/>
  <c r="K466" i="1"/>
  <c r="O466" i="1" s="1"/>
  <c r="P466" i="1" s="1"/>
  <c r="J466" i="1"/>
  <c r="Q465" i="1"/>
  <c r="N465" i="1"/>
  <c r="M465" i="1"/>
  <c r="O1875" i="4" s="1"/>
  <c r="L465" i="1"/>
  <c r="N1875" i="4" s="1"/>
  <c r="K465" i="1"/>
  <c r="O465" i="1" s="1"/>
  <c r="P465" i="1" s="1"/>
  <c r="J465" i="1"/>
  <c r="Q464" i="1"/>
  <c r="N464" i="1"/>
  <c r="M464" i="1"/>
  <c r="O1876" i="4" s="1"/>
  <c r="L464" i="1"/>
  <c r="N1876" i="4" s="1"/>
  <c r="K464" i="1"/>
  <c r="O464" i="1" s="1"/>
  <c r="P464" i="1" s="1"/>
  <c r="J464" i="1"/>
  <c r="Q463" i="1"/>
  <c r="N463" i="1"/>
  <c r="M463" i="1"/>
  <c r="O1877" i="4" s="1"/>
  <c r="L463" i="1"/>
  <c r="N1877" i="4" s="1"/>
  <c r="K463" i="1"/>
  <c r="O463" i="1" s="1"/>
  <c r="P463" i="1" s="1"/>
  <c r="J463" i="1"/>
  <c r="Q462" i="1"/>
  <c r="N462" i="1"/>
  <c r="M462" i="1"/>
  <c r="O1878" i="4" s="1"/>
  <c r="L462" i="1"/>
  <c r="N1878" i="4" s="1"/>
  <c r="K462" i="1"/>
  <c r="O462" i="1" s="1"/>
  <c r="P462" i="1" s="1"/>
  <c r="J462" i="1"/>
  <c r="Q461" i="1"/>
  <c r="N461" i="1"/>
  <c r="M461" i="1"/>
  <c r="O1879" i="4" s="1"/>
  <c r="L461" i="1"/>
  <c r="N1879" i="4" s="1"/>
  <c r="K461" i="1"/>
  <c r="O461" i="1" s="1"/>
  <c r="P461" i="1" s="1"/>
  <c r="J461" i="1"/>
  <c r="Q460" i="1"/>
  <c r="N460" i="1"/>
  <c r="M460" i="1"/>
  <c r="O1880" i="4" s="1"/>
  <c r="L460" i="1"/>
  <c r="N1880" i="4" s="1"/>
  <c r="K460" i="1"/>
  <c r="O460" i="1" s="1"/>
  <c r="P460" i="1" s="1"/>
  <c r="J460" i="1"/>
  <c r="Q459" i="1"/>
  <c r="N459" i="1"/>
  <c r="M459" i="1"/>
  <c r="O1881" i="4" s="1"/>
  <c r="L459" i="1"/>
  <c r="N1881" i="4" s="1"/>
  <c r="K459" i="1"/>
  <c r="O459" i="1" s="1"/>
  <c r="P459" i="1" s="1"/>
  <c r="J459" i="1"/>
  <c r="Q458" i="1"/>
  <c r="N458" i="1"/>
  <c r="M458" i="1"/>
  <c r="O1882" i="4" s="1"/>
  <c r="L458" i="1"/>
  <c r="N1882" i="4" s="1"/>
  <c r="K458" i="1"/>
  <c r="O458" i="1" s="1"/>
  <c r="P458" i="1" s="1"/>
  <c r="J458" i="1"/>
  <c r="Q457" i="1"/>
  <c r="N457" i="1"/>
  <c r="M457" i="1"/>
  <c r="O1883" i="4" s="1"/>
  <c r="L457" i="1"/>
  <c r="N1883" i="4" s="1"/>
  <c r="K457" i="1"/>
  <c r="O457" i="1" s="1"/>
  <c r="P457" i="1" s="1"/>
  <c r="J457" i="1"/>
  <c r="Q456" i="1"/>
  <c r="N456" i="1"/>
  <c r="M456" i="1"/>
  <c r="O1884" i="4" s="1"/>
  <c r="L456" i="1"/>
  <c r="N1884" i="4" s="1"/>
  <c r="K456" i="1"/>
  <c r="O456" i="1" s="1"/>
  <c r="P456" i="1" s="1"/>
  <c r="J456" i="1"/>
  <c r="Q455" i="1"/>
  <c r="N455" i="1"/>
  <c r="M455" i="1"/>
  <c r="O1885" i="4" s="1"/>
  <c r="L455" i="1"/>
  <c r="N1885" i="4" s="1"/>
  <c r="K455" i="1"/>
  <c r="O455" i="1" s="1"/>
  <c r="P455" i="1" s="1"/>
  <c r="J455" i="1"/>
  <c r="Q454" i="1"/>
  <c r="N454" i="1"/>
  <c r="M454" i="1"/>
  <c r="O1886" i="4" s="1"/>
  <c r="L454" i="1"/>
  <c r="N1886" i="4" s="1"/>
  <c r="K454" i="1"/>
  <c r="O454" i="1" s="1"/>
  <c r="P454" i="1" s="1"/>
  <c r="J454" i="1"/>
  <c r="Q453" i="1"/>
  <c r="N453" i="1"/>
  <c r="M453" i="1"/>
  <c r="O1887" i="4" s="1"/>
  <c r="L453" i="1"/>
  <c r="N1887" i="4" s="1"/>
  <c r="K453" i="1"/>
  <c r="O453" i="1" s="1"/>
  <c r="P453" i="1" s="1"/>
  <c r="J453" i="1"/>
  <c r="Q452" i="1"/>
  <c r="N452" i="1"/>
  <c r="M452" i="1"/>
  <c r="O1888" i="4" s="1"/>
  <c r="L452" i="1"/>
  <c r="N1888" i="4" s="1"/>
  <c r="K452" i="1"/>
  <c r="O452" i="1" s="1"/>
  <c r="P452" i="1" s="1"/>
  <c r="J452" i="1"/>
  <c r="Q451" i="1"/>
  <c r="N451" i="1"/>
  <c r="M451" i="1"/>
  <c r="O1889" i="4" s="1"/>
  <c r="L451" i="1"/>
  <c r="N1889" i="4" s="1"/>
  <c r="K451" i="1"/>
  <c r="O451" i="1" s="1"/>
  <c r="P451" i="1" s="1"/>
  <c r="J451" i="1"/>
  <c r="Q450" i="1"/>
  <c r="N450" i="1"/>
  <c r="M450" i="1"/>
  <c r="O1890" i="4" s="1"/>
  <c r="L450" i="1"/>
  <c r="N1890" i="4" s="1"/>
  <c r="K450" i="1"/>
  <c r="O450" i="1" s="1"/>
  <c r="P450" i="1" s="1"/>
  <c r="J450" i="1"/>
  <c r="Q449" i="1"/>
  <c r="N449" i="1"/>
  <c r="M449" i="1"/>
  <c r="O1891" i="4" s="1"/>
  <c r="L449" i="1"/>
  <c r="N1891" i="4" s="1"/>
  <c r="K449" i="1"/>
  <c r="O449" i="1" s="1"/>
  <c r="P449" i="1" s="1"/>
  <c r="J449" i="1"/>
  <c r="Q448" i="1"/>
  <c r="N448" i="1"/>
  <c r="M448" i="1"/>
  <c r="O1892" i="4" s="1"/>
  <c r="L448" i="1"/>
  <c r="N1892" i="4" s="1"/>
  <c r="K448" i="1"/>
  <c r="O448" i="1" s="1"/>
  <c r="P448" i="1" s="1"/>
  <c r="J448" i="1"/>
  <c r="Q447" i="1"/>
  <c r="N447" i="1"/>
  <c r="M447" i="1"/>
  <c r="O1893" i="4" s="1"/>
  <c r="L447" i="1"/>
  <c r="N1893" i="4" s="1"/>
  <c r="K447" i="1"/>
  <c r="O447" i="1" s="1"/>
  <c r="P447" i="1" s="1"/>
  <c r="J447" i="1"/>
  <c r="Q446" i="1"/>
  <c r="N446" i="1"/>
  <c r="M446" i="1"/>
  <c r="O1894" i="4" s="1"/>
  <c r="L446" i="1"/>
  <c r="N1894" i="4" s="1"/>
  <c r="K446" i="1"/>
  <c r="O446" i="1" s="1"/>
  <c r="P446" i="1" s="1"/>
  <c r="J446" i="1"/>
  <c r="Q445" i="1"/>
  <c r="N445" i="1"/>
  <c r="M445" i="1"/>
  <c r="O1895" i="4" s="1"/>
  <c r="L445" i="1"/>
  <c r="N1895" i="4" s="1"/>
  <c r="K445" i="1"/>
  <c r="O445" i="1" s="1"/>
  <c r="P445" i="1" s="1"/>
  <c r="J445" i="1"/>
  <c r="Q444" i="1"/>
  <c r="N444" i="1"/>
  <c r="M444" i="1"/>
  <c r="O1896" i="4" s="1"/>
  <c r="L444" i="1"/>
  <c r="N1896" i="4" s="1"/>
  <c r="K444" i="1"/>
  <c r="O444" i="1" s="1"/>
  <c r="P444" i="1" s="1"/>
  <c r="J444" i="1"/>
  <c r="Q443" i="1"/>
  <c r="N443" i="1"/>
  <c r="M443" i="1"/>
  <c r="O1897" i="4" s="1"/>
  <c r="L443" i="1"/>
  <c r="N1897" i="4" s="1"/>
  <c r="K443" i="1"/>
  <c r="O443" i="1" s="1"/>
  <c r="P443" i="1" s="1"/>
  <c r="J443" i="1"/>
  <c r="Q442" i="1"/>
  <c r="N442" i="1"/>
  <c r="M442" i="1"/>
  <c r="O1898" i="4" s="1"/>
  <c r="L442" i="1"/>
  <c r="N1898" i="4" s="1"/>
  <c r="K442" i="1"/>
  <c r="O442" i="1" s="1"/>
  <c r="P442" i="1" s="1"/>
  <c r="J442" i="1"/>
  <c r="Q441" i="1"/>
  <c r="N441" i="1"/>
  <c r="M441" i="1"/>
  <c r="O1899" i="4" s="1"/>
  <c r="L441" i="1"/>
  <c r="N1899" i="4" s="1"/>
  <c r="K441" i="1"/>
  <c r="O441" i="1" s="1"/>
  <c r="P441" i="1" s="1"/>
  <c r="J441" i="1"/>
  <c r="Q440" i="1"/>
  <c r="N440" i="1"/>
  <c r="M440" i="1"/>
  <c r="O1900" i="4" s="1"/>
  <c r="L440" i="1"/>
  <c r="N1900" i="4" s="1"/>
  <c r="K440" i="1"/>
  <c r="O440" i="1" s="1"/>
  <c r="P440" i="1" s="1"/>
  <c r="J440" i="1"/>
  <c r="Q439" i="1"/>
  <c r="N439" i="1"/>
  <c r="M439" i="1"/>
  <c r="O1901" i="4" s="1"/>
  <c r="L439" i="1"/>
  <c r="N1901" i="4" s="1"/>
  <c r="K439" i="1"/>
  <c r="O439" i="1" s="1"/>
  <c r="P439" i="1" s="1"/>
  <c r="J439" i="1"/>
  <c r="Q438" i="1"/>
  <c r="N438" i="1"/>
  <c r="M438" i="1"/>
  <c r="O1902" i="4" s="1"/>
  <c r="L438" i="1"/>
  <c r="N1902" i="4" s="1"/>
  <c r="K438" i="1"/>
  <c r="O438" i="1" s="1"/>
  <c r="P438" i="1" s="1"/>
  <c r="J438" i="1"/>
  <c r="Q437" i="1"/>
  <c r="N437" i="1"/>
  <c r="M437" i="1"/>
  <c r="O1903" i="4" s="1"/>
  <c r="L437" i="1"/>
  <c r="N1903" i="4" s="1"/>
  <c r="K437" i="1"/>
  <c r="O437" i="1" s="1"/>
  <c r="P437" i="1" s="1"/>
  <c r="J437" i="1"/>
  <c r="Q436" i="1"/>
  <c r="N436" i="1"/>
  <c r="M436" i="1"/>
  <c r="O1904" i="4" s="1"/>
  <c r="L436" i="1"/>
  <c r="N1904" i="4" s="1"/>
  <c r="K436" i="1"/>
  <c r="O436" i="1" s="1"/>
  <c r="P436" i="1" s="1"/>
  <c r="J436" i="1"/>
  <c r="Q435" i="1"/>
  <c r="N435" i="1"/>
  <c r="M435" i="1"/>
  <c r="O1905" i="4" s="1"/>
  <c r="L435" i="1"/>
  <c r="N1905" i="4" s="1"/>
  <c r="K435" i="1"/>
  <c r="O435" i="1" s="1"/>
  <c r="P435" i="1" s="1"/>
  <c r="J435" i="1"/>
  <c r="Q434" i="1"/>
  <c r="N434" i="1"/>
  <c r="M434" i="1"/>
  <c r="O1906" i="4" s="1"/>
  <c r="L434" i="1"/>
  <c r="N1906" i="4" s="1"/>
  <c r="K434" i="1"/>
  <c r="O434" i="1" s="1"/>
  <c r="P434" i="1" s="1"/>
  <c r="J434" i="1"/>
  <c r="Q433" i="1"/>
  <c r="N433" i="1"/>
  <c r="M433" i="1"/>
  <c r="O1907" i="4" s="1"/>
  <c r="L433" i="1"/>
  <c r="N1907" i="4" s="1"/>
  <c r="K433" i="1"/>
  <c r="O433" i="1" s="1"/>
  <c r="P433" i="1" s="1"/>
  <c r="J433" i="1"/>
  <c r="Q432" i="1"/>
  <c r="N432" i="1"/>
  <c r="M432" i="1"/>
  <c r="O1908" i="4" s="1"/>
  <c r="L432" i="1"/>
  <c r="N1908" i="4" s="1"/>
  <c r="K432" i="1"/>
  <c r="O432" i="1" s="1"/>
  <c r="P432" i="1" s="1"/>
  <c r="J432" i="1"/>
  <c r="Q431" i="1"/>
  <c r="N431" i="1"/>
  <c r="M431" i="1"/>
  <c r="O1909" i="4" s="1"/>
  <c r="L431" i="1"/>
  <c r="N1909" i="4" s="1"/>
  <c r="K431" i="1"/>
  <c r="O431" i="1" s="1"/>
  <c r="P431" i="1" s="1"/>
  <c r="J431" i="1"/>
  <c r="Q430" i="1"/>
  <c r="N430" i="1"/>
  <c r="M430" i="1"/>
  <c r="O1910" i="4" s="1"/>
  <c r="L430" i="1"/>
  <c r="N1910" i="4" s="1"/>
  <c r="K430" i="1"/>
  <c r="O430" i="1" s="1"/>
  <c r="P430" i="1" s="1"/>
  <c r="J430" i="1"/>
  <c r="Q429" i="1"/>
  <c r="N429" i="1"/>
  <c r="M429" i="1"/>
  <c r="O1911" i="4" s="1"/>
  <c r="L429" i="1"/>
  <c r="N1911" i="4" s="1"/>
  <c r="K429" i="1"/>
  <c r="O429" i="1" s="1"/>
  <c r="P429" i="1" s="1"/>
  <c r="J429" i="1"/>
  <c r="Q428" i="1"/>
  <c r="N428" i="1"/>
  <c r="M428" i="1"/>
  <c r="O1912" i="4" s="1"/>
  <c r="L428" i="1"/>
  <c r="N1912" i="4" s="1"/>
  <c r="K428" i="1"/>
  <c r="O428" i="1" s="1"/>
  <c r="P428" i="1" s="1"/>
  <c r="J428" i="1"/>
  <c r="Q427" i="1"/>
  <c r="N427" i="1"/>
  <c r="M427" i="1"/>
  <c r="O1913" i="4" s="1"/>
  <c r="L427" i="1"/>
  <c r="N1913" i="4" s="1"/>
  <c r="K427" i="1"/>
  <c r="O427" i="1" s="1"/>
  <c r="P427" i="1" s="1"/>
  <c r="J427" i="1"/>
  <c r="Q426" i="1"/>
  <c r="N426" i="1"/>
  <c r="M426" i="1"/>
  <c r="O1914" i="4" s="1"/>
  <c r="L426" i="1"/>
  <c r="N1914" i="4" s="1"/>
  <c r="K426" i="1"/>
  <c r="O426" i="1" s="1"/>
  <c r="P426" i="1" s="1"/>
  <c r="J426" i="1"/>
  <c r="Q425" i="1"/>
  <c r="N425" i="1"/>
  <c r="M425" i="1"/>
  <c r="O1915" i="4" s="1"/>
  <c r="L425" i="1"/>
  <c r="N1915" i="4" s="1"/>
  <c r="K425" i="1"/>
  <c r="O425" i="1" s="1"/>
  <c r="P425" i="1" s="1"/>
  <c r="J425" i="1"/>
  <c r="Q424" i="1"/>
  <c r="N424" i="1"/>
  <c r="M424" i="1"/>
  <c r="O1916" i="4" s="1"/>
  <c r="L424" i="1"/>
  <c r="N1916" i="4" s="1"/>
  <c r="K424" i="1"/>
  <c r="O424" i="1" s="1"/>
  <c r="P424" i="1" s="1"/>
  <c r="J424" i="1"/>
  <c r="Q423" i="1"/>
  <c r="N423" i="1"/>
  <c r="M423" i="1"/>
  <c r="O1917" i="4" s="1"/>
  <c r="L423" i="1"/>
  <c r="N1917" i="4" s="1"/>
  <c r="K423" i="1"/>
  <c r="O423" i="1" s="1"/>
  <c r="P423" i="1" s="1"/>
  <c r="J423" i="1"/>
  <c r="Q422" i="1"/>
  <c r="N422" i="1"/>
  <c r="M422" i="1"/>
  <c r="O1918" i="4" s="1"/>
  <c r="L422" i="1"/>
  <c r="N1918" i="4" s="1"/>
  <c r="K422" i="1"/>
  <c r="O422" i="1" s="1"/>
  <c r="P422" i="1" s="1"/>
  <c r="J422" i="1"/>
  <c r="Q421" i="1"/>
  <c r="N421" i="1"/>
  <c r="M421" i="1"/>
  <c r="O1919" i="4" s="1"/>
  <c r="L421" i="1"/>
  <c r="N1919" i="4" s="1"/>
  <c r="K421" i="1"/>
  <c r="O421" i="1" s="1"/>
  <c r="P421" i="1" s="1"/>
  <c r="J421" i="1"/>
  <c r="Q420" i="1"/>
  <c r="N420" i="1"/>
  <c r="M420" i="1"/>
  <c r="O1920" i="4" s="1"/>
  <c r="L420" i="1"/>
  <c r="N1920" i="4" s="1"/>
  <c r="K420" i="1"/>
  <c r="O420" i="1" s="1"/>
  <c r="P420" i="1" s="1"/>
  <c r="J420" i="1"/>
  <c r="Q419" i="1"/>
  <c r="N419" i="1"/>
  <c r="M419" i="1"/>
  <c r="O1921" i="4" s="1"/>
  <c r="L419" i="1"/>
  <c r="N1921" i="4" s="1"/>
  <c r="K419" i="1"/>
  <c r="O419" i="1" s="1"/>
  <c r="P419" i="1" s="1"/>
  <c r="J419" i="1"/>
  <c r="Q418" i="1"/>
  <c r="N418" i="1"/>
  <c r="M418" i="1"/>
  <c r="O1922" i="4" s="1"/>
  <c r="L418" i="1"/>
  <c r="N1922" i="4" s="1"/>
  <c r="K418" i="1"/>
  <c r="O418" i="1" s="1"/>
  <c r="P418" i="1" s="1"/>
  <c r="J418" i="1"/>
  <c r="Q417" i="1"/>
  <c r="N417" i="1"/>
  <c r="M417" i="1"/>
  <c r="O1923" i="4" s="1"/>
  <c r="L417" i="1"/>
  <c r="N1923" i="4" s="1"/>
  <c r="K417" i="1"/>
  <c r="O417" i="1" s="1"/>
  <c r="P417" i="1" s="1"/>
  <c r="J417" i="1"/>
  <c r="Q416" i="1"/>
  <c r="N416" i="1"/>
  <c r="M416" i="1"/>
  <c r="O1924" i="4" s="1"/>
  <c r="L416" i="1"/>
  <c r="N1924" i="4" s="1"/>
  <c r="K416" i="1"/>
  <c r="O416" i="1" s="1"/>
  <c r="P416" i="1" s="1"/>
  <c r="J416" i="1"/>
  <c r="Q415" i="1"/>
  <c r="N415" i="1"/>
  <c r="M415" i="1"/>
  <c r="O1925" i="4" s="1"/>
  <c r="L415" i="1"/>
  <c r="N1925" i="4" s="1"/>
  <c r="K415" i="1"/>
  <c r="O415" i="1" s="1"/>
  <c r="P415" i="1" s="1"/>
  <c r="J415" i="1"/>
  <c r="Q414" i="1"/>
  <c r="N414" i="1"/>
  <c r="M414" i="1"/>
  <c r="O1926" i="4" s="1"/>
  <c r="L414" i="1"/>
  <c r="N1926" i="4" s="1"/>
  <c r="K414" i="1"/>
  <c r="O414" i="1" s="1"/>
  <c r="P414" i="1" s="1"/>
  <c r="J414" i="1"/>
  <c r="Q413" i="1"/>
  <c r="N413" i="1"/>
  <c r="M413" i="1"/>
  <c r="O1927" i="4" s="1"/>
  <c r="L413" i="1"/>
  <c r="N1927" i="4" s="1"/>
  <c r="K413" i="1"/>
  <c r="O413" i="1" s="1"/>
  <c r="P413" i="1" s="1"/>
  <c r="J413" i="1"/>
  <c r="Q412" i="1"/>
  <c r="N412" i="1"/>
  <c r="M412" i="1"/>
  <c r="O1928" i="4" s="1"/>
  <c r="L412" i="1"/>
  <c r="N1928" i="4" s="1"/>
  <c r="K412" i="1"/>
  <c r="O412" i="1" s="1"/>
  <c r="P412" i="1" s="1"/>
  <c r="J412" i="1"/>
  <c r="Q411" i="1"/>
  <c r="N411" i="1"/>
  <c r="M411" i="1"/>
  <c r="O1929" i="4" s="1"/>
  <c r="L411" i="1"/>
  <c r="N1929" i="4" s="1"/>
  <c r="K411" i="1"/>
  <c r="O411" i="1" s="1"/>
  <c r="P411" i="1" s="1"/>
  <c r="J411" i="1"/>
  <c r="Q410" i="1"/>
  <c r="N410" i="1"/>
  <c r="M410" i="1"/>
  <c r="O1930" i="4" s="1"/>
  <c r="L410" i="1"/>
  <c r="N1930" i="4" s="1"/>
  <c r="K410" i="1"/>
  <c r="O410" i="1" s="1"/>
  <c r="P410" i="1" s="1"/>
  <c r="J410" i="1"/>
  <c r="Q409" i="1"/>
  <c r="N409" i="1"/>
  <c r="M409" i="1"/>
  <c r="O1931" i="4" s="1"/>
  <c r="L409" i="1"/>
  <c r="N1931" i="4" s="1"/>
  <c r="K409" i="1"/>
  <c r="O409" i="1" s="1"/>
  <c r="P409" i="1" s="1"/>
  <c r="J409" i="1"/>
  <c r="Q408" i="1"/>
  <c r="N408" i="1"/>
  <c r="M408" i="1"/>
  <c r="O1932" i="4" s="1"/>
  <c r="L408" i="1"/>
  <c r="N1932" i="4" s="1"/>
  <c r="K408" i="1"/>
  <c r="O408" i="1" s="1"/>
  <c r="P408" i="1" s="1"/>
  <c r="J408" i="1"/>
  <c r="Q407" i="1"/>
  <c r="N407" i="1"/>
  <c r="M407" i="1"/>
  <c r="O1933" i="4" s="1"/>
  <c r="L407" i="1"/>
  <c r="N1933" i="4" s="1"/>
  <c r="K407" i="1"/>
  <c r="O407" i="1" s="1"/>
  <c r="P407" i="1" s="1"/>
  <c r="J407" i="1"/>
  <c r="Q406" i="1"/>
  <c r="N406" i="1"/>
  <c r="M406" i="1"/>
  <c r="O1934" i="4" s="1"/>
  <c r="L406" i="1"/>
  <c r="N1934" i="4" s="1"/>
  <c r="K406" i="1"/>
  <c r="O406" i="1" s="1"/>
  <c r="P406" i="1" s="1"/>
  <c r="J406" i="1"/>
  <c r="Q405" i="1"/>
  <c r="N405" i="1"/>
  <c r="M405" i="1"/>
  <c r="O1935" i="4" s="1"/>
  <c r="L405" i="1"/>
  <c r="N1935" i="4" s="1"/>
  <c r="K405" i="1"/>
  <c r="O405" i="1" s="1"/>
  <c r="P405" i="1" s="1"/>
  <c r="J405" i="1"/>
  <c r="Q404" i="1"/>
  <c r="N404" i="1"/>
  <c r="M404" i="1"/>
  <c r="O1936" i="4" s="1"/>
  <c r="L404" i="1"/>
  <c r="N1936" i="4" s="1"/>
  <c r="K404" i="1"/>
  <c r="O404" i="1" s="1"/>
  <c r="P404" i="1" s="1"/>
  <c r="J404" i="1"/>
  <c r="Q403" i="1"/>
  <c r="N403" i="1"/>
  <c r="M403" i="1"/>
  <c r="O1937" i="4" s="1"/>
  <c r="L403" i="1"/>
  <c r="N1937" i="4" s="1"/>
  <c r="K403" i="1"/>
  <c r="O403" i="1" s="1"/>
  <c r="P403" i="1" s="1"/>
  <c r="J403" i="1"/>
  <c r="Q402" i="1"/>
  <c r="N402" i="1"/>
  <c r="M402" i="1"/>
  <c r="O1938" i="4" s="1"/>
  <c r="L402" i="1"/>
  <c r="N1938" i="4" s="1"/>
  <c r="K402" i="1"/>
  <c r="O402" i="1" s="1"/>
  <c r="P402" i="1" s="1"/>
  <c r="J402" i="1"/>
  <c r="Q401" i="1"/>
  <c r="N401" i="1"/>
  <c r="M401" i="1"/>
  <c r="O1939" i="4" s="1"/>
  <c r="L401" i="1"/>
  <c r="N1939" i="4" s="1"/>
  <c r="K401" i="1"/>
  <c r="O401" i="1" s="1"/>
  <c r="P401" i="1" s="1"/>
  <c r="J401" i="1"/>
  <c r="Q400" i="1"/>
  <c r="N400" i="1"/>
  <c r="M400" i="1"/>
  <c r="O1940" i="4" s="1"/>
  <c r="L400" i="1"/>
  <c r="N1940" i="4" s="1"/>
  <c r="K400" i="1"/>
  <c r="O400" i="1" s="1"/>
  <c r="P400" i="1" s="1"/>
  <c r="J400" i="1"/>
  <c r="Q399" i="1"/>
  <c r="N399" i="1"/>
  <c r="M399" i="1"/>
  <c r="O1941" i="4" s="1"/>
  <c r="L399" i="1"/>
  <c r="N1941" i="4" s="1"/>
  <c r="K399" i="1"/>
  <c r="O399" i="1" s="1"/>
  <c r="P399" i="1" s="1"/>
  <c r="J399" i="1"/>
  <c r="Q398" i="1"/>
  <c r="N398" i="1"/>
  <c r="M398" i="1"/>
  <c r="O1942" i="4" s="1"/>
  <c r="L398" i="1"/>
  <c r="N1942" i="4" s="1"/>
  <c r="K398" i="1"/>
  <c r="O398" i="1" s="1"/>
  <c r="P398" i="1" s="1"/>
  <c r="J398" i="1"/>
  <c r="Q397" i="1"/>
  <c r="N397" i="1"/>
  <c r="M397" i="1"/>
  <c r="O1943" i="4" s="1"/>
  <c r="L397" i="1"/>
  <c r="N1943" i="4" s="1"/>
  <c r="K397" i="1"/>
  <c r="O397" i="1" s="1"/>
  <c r="P397" i="1" s="1"/>
  <c r="J397" i="1"/>
  <c r="Q396" i="1"/>
  <c r="N396" i="1"/>
  <c r="M396" i="1"/>
  <c r="O1944" i="4" s="1"/>
  <c r="L396" i="1"/>
  <c r="N1944" i="4" s="1"/>
  <c r="K396" i="1"/>
  <c r="O396" i="1" s="1"/>
  <c r="P396" i="1" s="1"/>
  <c r="J396" i="1"/>
  <c r="Q395" i="1"/>
  <c r="N395" i="1"/>
  <c r="M395" i="1"/>
  <c r="O1945" i="4" s="1"/>
  <c r="L395" i="1"/>
  <c r="N1945" i="4" s="1"/>
  <c r="K395" i="1"/>
  <c r="O395" i="1" s="1"/>
  <c r="P395" i="1" s="1"/>
  <c r="J395" i="1"/>
  <c r="Q394" i="1"/>
  <c r="N394" i="1"/>
  <c r="M394" i="1"/>
  <c r="O1946" i="4" s="1"/>
  <c r="L394" i="1"/>
  <c r="N1946" i="4" s="1"/>
  <c r="K394" i="1"/>
  <c r="O394" i="1" s="1"/>
  <c r="P394" i="1" s="1"/>
  <c r="J394" i="1"/>
  <c r="Q393" i="1"/>
  <c r="N393" i="1"/>
  <c r="M393" i="1"/>
  <c r="O1947" i="4" s="1"/>
  <c r="L393" i="1"/>
  <c r="N1947" i="4" s="1"/>
  <c r="K393" i="1"/>
  <c r="O393" i="1" s="1"/>
  <c r="P393" i="1" s="1"/>
  <c r="J393" i="1"/>
  <c r="Q392" i="1"/>
  <c r="N392" i="1"/>
  <c r="M392" i="1"/>
  <c r="O1948" i="4" s="1"/>
  <c r="L392" i="1"/>
  <c r="N1948" i="4" s="1"/>
  <c r="K392" i="1"/>
  <c r="O392" i="1" s="1"/>
  <c r="P392" i="1" s="1"/>
  <c r="J392" i="1"/>
  <c r="Q391" i="1"/>
  <c r="N391" i="1"/>
  <c r="M391" i="1"/>
  <c r="O1949" i="4" s="1"/>
  <c r="L391" i="1"/>
  <c r="N1949" i="4" s="1"/>
  <c r="K391" i="1"/>
  <c r="O391" i="1" s="1"/>
  <c r="P391" i="1" s="1"/>
  <c r="J391" i="1"/>
  <c r="Q390" i="1"/>
  <c r="N390" i="1"/>
  <c r="M390" i="1"/>
  <c r="O1950" i="4" s="1"/>
  <c r="L390" i="1"/>
  <c r="N1950" i="4" s="1"/>
  <c r="K390" i="1"/>
  <c r="O390" i="1" s="1"/>
  <c r="P390" i="1" s="1"/>
  <c r="J390" i="1"/>
  <c r="Q389" i="1"/>
  <c r="N389" i="1"/>
  <c r="M389" i="1"/>
  <c r="O1951" i="4" s="1"/>
  <c r="L389" i="1"/>
  <c r="N1951" i="4" s="1"/>
  <c r="K389" i="1"/>
  <c r="O389" i="1" s="1"/>
  <c r="P389" i="1" s="1"/>
  <c r="J389" i="1"/>
  <c r="Q388" i="1"/>
  <c r="N388" i="1"/>
  <c r="M388" i="1"/>
  <c r="O1952" i="4" s="1"/>
  <c r="L388" i="1"/>
  <c r="N1952" i="4" s="1"/>
  <c r="K388" i="1"/>
  <c r="O388" i="1" s="1"/>
  <c r="P388" i="1" s="1"/>
  <c r="J388" i="1"/>
  <c r="Q387" i="1"/>
  <c r="N387" i="1"/>
  <c r="M387" i="1"/>
  <c r="O1953" i="4" s="1"/>
  <c r="L387" i="1"/>
  <c r="N1953" i="4" s="1"/>
  <c r="K387" i="1"/>
  <c r="O387" i="1" s="1"/>
  <c r="P387" i="1" s="1"/>
  <c r="J387" i="1"/>
  <c r="Q386" i="1"/>
  <c r="N386" i="1"/>
  <c r="M386" i="1"/>
  <c r="O1954" i="4" s="1"/>
  <c r="L386" i="1"/>
  <c r="N1954" i="4" s="1"/>
  <c r="K386" i="1"/>
  <c r="O386" i="1" s="1"/>
  <c r="P386" i="1" s="1"/>
  <c r="J386" i="1"/>
  <c r="Q385" i="1"/>
  <c r="N385" i="1"/>
  <c r="M385" i="1"/>
  <c r="O1955" i="4" s="1"/>
  <c r="L385" i="1"/>
  <c r="N1955" i="4" s="1"/>
  <c r="K385" i="1"/>
  <c r="O385" i="1" s="1"/>
  <c r="P385" i="1" s="1"/>
  <c r="J385" i="1"/>
  <c r="Q384" i="1"/>
  <c r="N384" i="1"/>
  <c r="M384" i="1"/>
  <c r="O1956" i="4" s="1"/>
  <c r="L384" i="1"/>
  <c r="N1956" i="4" s="1"/>
  <c r="K384" i="1"/>
  <c r="O384" i="1" s="1"/>
  <c r="P384" i="1" s="1"/>
  <c r="J384" i="1"/>
  <c r="Q383" i="1"/>
  <c r="N383" i="1"/>
  <c r="M383" i="1"/>
  <c r="O1957" i="4" s="1"/>
  <c r="L383" i="1"/>
  <c r="N1957" i="4" s="1"/>
  <c r="K383" i="1"/>
  <c r="O383" i="1" s="1"/>
  <c r="P383" i="1" s="1"/>
  <c r="J383" i="1"/>
  <c r="Q382" i="1"/>
  <c r="N382" i="1"/>
  <c r="M382" i="1"/>
  <c r="O1958" i="4" s="1"/>
  <c r="L382" i="1"/>
  <c r="N1958" i="4" s="1"/>
  <c r="K382" i="1"/>
  <c r="O382" i="1" s="1"/>
  <c r="P382" i="1" s="1"/>
  <c r="J382" i="1"/>
  <c r="Q381" i="1"/>
  <c r="N381" i="1"/>
  <c r="M381" i="1"/>
  <c r="O1959" i="4" s="1"/>
  <c r="L381" i="1"/>
  <c r="N1959" i="4" s="1"/>
  <c r="K381" i="1"/>
  <c r="O381" i="1" s="1"/>
  <c r="P381" i="1" s="1"/>
  <c r="J381" i="1"/>
  <c r="Q380" i="1"/>
  <c r="N380" i="1"/>
  <c r="M380" i="1"/>
  <c r="O1960" i="4" s="1"/>
  <c r="L380" i="1"/>
  <c r="N1960" i="4" s="1"/>
  <c r="K380" i="1"/>
  <c r="O380" i="1" s="1"/>
  <c r="P380" i="1" s="1"/>
  <c r="J380" i="1"/>
  <c r="Q379" i="1"/>
  <c r="N379" i="1"/>
  <c r="M379" i="1"/>
  <c r="O1961" i="4" s="1"/>
  <c r="L379" i="1"/>
  <c r="N1961" i="4" s="1"/>
  <c r="K379" i="1"/>
  <c r="O379" i="1" s="1"/>
  <c r="P379" i="1" s="1"/>
  <c r="J379" i="1"/>
  <c r="Q378" i="1"/>
  <c r="N378" i="1"/>
  <c r="M378" i="1"/>
  <c r="O1962" i="4" s="1"/>
  <c r="L378" i="1"/>
  <c r="N1962" i="4" s="1"/>
  <c r="K378" i="1"/>
  <c r="O378" i="1" s="1"/>
  <c r="P378" i="1" s="1"/>
  <c r="J378" i="1"/>
  <c r="Q377" i="1"/>
  <c r="N377" i="1"/>
  <c r="M377" i="1"/>
  <c r="O1963" i="4" s="1"/>
  <c r="L377" i="1"/>
  <c r="N1963" i="4" s="1"/>
  <c r="K377" i="1"/>
  <c r="O377" i="1" s="1"/>
  <c r="P377" i="1" s="1"/>
  <c r="J377" i="1"/>
  <c r="Q376" i="1"/>
  <c r="N376" i="1"/>
  <c r="M376" i="1"/>
  <c r="O1964" i="4" s="1"/>
  <c r="L376" i="1"/>
  <c r="N1964" i="4" s="1"/>
  <c r="K376" i="1"/>
  <c r="O376" i="1" s="1"/>
  <c r="P376" i="1" s="1"/>
  <c r="J376" i="1"/>
  <c r="Q375" i="1"/>
  <c r="N375" i="1"/>
  <c r="M375" i="1"/>
  <c r="O1965" i="4" s="1"/>
  <c r="L375" i="1"/>
  <c r="N1965" i="4" s="1"/>
  <c r="K375" i="1"/>
  <c r="O375" i="1" s="1"/>
  <c r="P375" i="1" s="1"/>
  <c r="J375" i="1"/>
  <c r="Q374" i="1"/>
  <c r="N374" i="1"/>
  <c r="M374" i="1"/>
  <c r="O1966" i="4" s="1"/>
  <c r="L374" i="1"/>
  <c r="N1966" i="4" s="1"/>
  <c r="K374" i="1"/>
  <c r="O374" i="1" s="1"/>
  <c r="P374" i="1" s="1"/>
  <c r="J374" i="1"/>
  <c r="Q373" i="1"/>
  <c r="N373" i="1"/>
  <c r="M373" i="1"/>
  <c r="O1967" i="4" s="1"/>
  <c r="L373" i="1"/>
  <c r="N1967" i="4" s="1"/>
  <c r="K373" i="1"/>
  <c r="O373" i="1" s="1"/>
  <c r="P373" i="1" s="1"/>
  <c r="J373" i="1"/>
  <c r="Q372" i="1"/>
  <c r="N372" i="1"/>
  <c r="M372" i="1"/>
  <c r="O1968" i="4" s="1"/>
  <c r="L372" i="1"/>
  <c r="N1968" i="4" s="1"/>
  <c r="K372" i="1"/>
  <c r="O372" i="1" s="1"/>
  <c r="P372" i="1" s="1"/>
  <c r="J372" i="1"/>
  <c r="Q371" i="1"/>
  <c r="N371" i="1"/>
  <c r="M371" i="1"/>
  <c r="O1969" i="4" s="1"/>
  <c r="L371" i="1"/>
  <c r="N1969" i="4" s="1"/>
  <c r="K371" i="1"/>
  <c r="O371" i="1" s="1"/>
  <c r="P371" i="1" s="1"/>
  <c r="J371" i="1"/>
  <c r="Q370" i="1"/>
  <c r="N370" i="1"/>
  <c r="M370" i="1"/>
  <c r="O1970" i="4" s="1"/>
  <c r="L370" i="1"/>
  <c r="N1970" i="4" s="1"/>
  <c r="K370" i="1"/>
  <c r="O370" i="1" s="1"/>
  <c r="P370" i="1" s="1"/>
  <c r="J370" i="1"/>
  <c r="Q369" i="1"/>
  <c r="N369" i="1"/>
  <c r="M369" i="1"/>
  <c r="O1971" i="4" s="1"/>
  <c r="L369" i="1"/>
  <c r="N1971" i="4" s="1"/>
  <c r="K369" i="1"/>
  <c r="O369" i="1" s="1"/>
  <c r="P369" i="1" s="1"/>
  <c r="J369" i="1"/>
  <c r="Q368" i="1"/>
  <c r="N368" i="1"/>
  <c r="M368" i="1"/>
  <c r="O1972" i="4" s="1"/>
  <c r="L368" i="1"/>
  <c r="N1972" i="4" s="1"/>
  <c r="K368" i="1"/>
  <c r="O368" i="1" s="1"/>
  <c r="P368" i="1" s="1"/>
  <c r="J368" i="1"/>
  <c r="Q367" i="1"/>
  <c r="N367" i="1"/>
  <c r="M367" i="1"/>
  <c r="O1973" i="4" s="1"/>
  <c r="L367" i="1"/>
  <c r="N1973" i="4" s="1"/>
  <c r="K367" i="1"/>
  <c r="O367" i="1" s="1"/>
  <c r="P367" i="1" s="1"/>
  <c r="J367" i="1"/>
  <c r="Q366" i="1"/>
  <c r="N366" i="1"/>
  <c r="M366" i="1"/>
  <c r="O1974" i="4" s="1"/>
  <c r="L366" i="1"/>
  <c r="N1974" i="4" s="1"/>
  <c r="K366" i="1"/>
  <c r="O366" i="1" s="1"/>
  <c r="P366" i="1" s="1"/>
  <c r="J366" i="1"/>
  <c r="Q365" i="1"/>
  <c r="N365" i="1"/>
  <c r="M365" i="1"/>
  <c r="O1975" i="4" s="1"/>
  <c r="L365" i="1"/>
  <c r="N1975" i="4" s="1"/>
  <c r="K365" i="1"/>
  <c r="O365" i="1" s="1"/>
  <c r="P365" i="1" s="1"/>
  <c r="J365" i="1"/>
  <c r="Q364" i="1"/>
  <c r="N364" i="1"/>
  <c r="M364" i="1"/>
  <c r="O1976" i="4" s="1"/>
  <c r="L364" i="1"/>
  <c r="N1976" i="4" s="1"/>
  <c r="K364" i="1"/>
  <c r="O364" i="1" s="1"/>
  <c r="P364" i="1" s="1"/>
  <c r="J364" i="1"/>
  <c r="Q363" i="1"/>
  <c r="N363" i="1"/>
  <c r="M363" i="1"/>
  <c r="O1977" i="4" s="1"/>
  <c r="L363" i="1"/>
  <c r="N1977" i="4" s="1"/>
  <c r="K363" i="1"/>
  <c r="O363" i="1" s="1"/>
  <c r="P363" i="1" s="1"/>
  <c r="J363" i="1"/>
  <c r="Q362" i="1"/>
  <c r="N362" i="1"/>
  <c r="M362" i="1"/>
  <c r="O1978" i="4" s="1"/>
  <c r="L362" i="1"/>
  <c r="N1978" i="4" s="1"/>
  <c r="K362" i="1"/>
  <c r="O362" i="1" s="1"/>
  <c r="P362" i="1" s="1"/>
  <c r="J362" i="1"/>
  <c r="Q361" i="1"/>
  <c r="N361" i="1"/>
  <c r="M361" i="1"/>
  <c r="O1979" i="4" s="1"/>
  <c r="L361" i="1"/>
  <c r="N1979" i="4" s="1"/>
  <c r="K361" i="1"/>
  <c r="O361" i="1" s="1"/>
  <c r="P361" i="1" s="1"/>
  <c r="J361" i="1"/>
  <c r="Q360" i="1"/>
  <c r="N360" i="1"/>
  <c r="M360" i="1"/>
  <c r="O1980" i="4" s="1"/>
  <c r="L360" i="1"/>
  <c r="N1980" i="4" s="1"/>
  <c r="K360" i="1"/>
  <c r="O360" i="1" s="1"/>
  <c r="P360" i="1" s="1"/>
  <c r="J360" i="1"/>
  <c r="Q359" i="1"/>
  <c r="N359" i="1"/>
  <c r="M359" i="1"/>
  <c r="O1981" i="4" s="1"/>
  <c r="L359" i="1"/>
  <c r="N1981" i="4" s="1"/>
  <c r="K359" i="1"/>
  <c r="O359" i="1" s="1"/>
  <c r="P359" i="1" s="1"/>
  <c r="J359" i="1"/>
  <c r="Q358" i="1"/>
  <c r="N358" i="1"/>
  <c r="M358" i="1"/>
  <c r="O1982" i="4" s="1"/>
  <c r="L358" i="1"/>
  <c r="N1982" i="4" s="1"/>
  <c r="K358" i="1"/>
  <c r="O358" i="1" s="1"/>
  <c r="P358" i="1" s="1"/>
  <c r="J358" i="1"/>
  <c r="Q357" i="1"/>
  <c r="N357" i="1"/>
  <c r="M357" i="1"/>
  <c r="O1983" i="4" s="1"/>
  <c r="L357" i="1"/>
  <c r="N1983" i="4" s="1"/>
  <c r="K357" i="1"/>
  <c r="O357" i="1" s="1"/>
  <c r="P357" i="1" s="1"/>
  <c r="J357" i="1"/>
  <c r="Q356" i="1"/>
  <c r="N356" i="1"/>
  <c r="M356" i="1"/>
  <c r="O1984" i="4" s="1"/>
  <c r="L356" i="1"/>
  <c r="N1984" i="4" s="1"/>
  <c r="K356" i="1"/>
  <c r="O356" i="1" s="1"/>
  <c r="P356" i="1" s="1"/>
  <c r="J356" i="1"/>
  <c r="Q355" i="1"/>
  <c r="N355" i="1"/>
  <c r="M355" i="1"/>
  <c r="O1985" i="4" s="1"/>
  <c r="L355" i="1"/>
  <c r="N1985" i="4" s="1"/>
  <c r="K355" i="1"/>
  <c r="O355" i="1" s="1"/>
  <c r="P355" i="1" s="1"/>
  <c r="J355" i="1"/>
  <c r="Q354" i="1"/>
  <c r="N354" i="1"/>
  <c r="M354" i="1"/>
  <c r="O1986" i="4" s="1"/>
  <c r="L354" i="1"/>
  <c r="N1986" i="4" s="1"/>
  <c r="K354" i="1"/>
  <c r="O354" i="1" s="1"/>
  <c r="P354" i="1" s="1"/>
  <c r="J354" i="1"/>
  <c r="Q353" i="1"/>
  <c r="N353" i="1"/>
  <c r="M353" i="1"/>
  <c r="O1987" i="4" s="1"/>
  <c r="L353" i="1"/>
  <c r="N1987" i="4" s="1"/>
  <c r="K353" i="1"/>
  <c r="O353" i="1" s="1"/>
  <c r="P353" i="1" s="1"/>
  <c r="J353" i="1"/>
  <c r="Q352" i="1"/>
  <c r="N352" i="1"/>
  <c r="M352" i="1"/>
  <c r="O1988" i="4" s="1"/>
  <c r="L352" i="1"/>
  <c r="N1988" i="4" s="1"/>
  <c r="K352" i="1"/>
  <c r="O352" i="1" s="1"/>
  <c r="P352" i="1" s="1"/>
  <c r="J352" i="1"/>
  <c r="Q351" i="1"/>
  <c r="N351" i="1"/>
  <c r="M351" i="1"/>
  <c r="O1989" i="4" s="1"/>
  <c r="L351" i="1"/>
  <c r="N1989" i="4" s="1"/>
  <c r="K351" i="1"/>
  <c r="O351" i="1" s="1"/>
  <c r="P351" i="1" s="1"/>
  <c r="J351" i="1"/>
  <c r="Q350" i="1"/>
  <c r="N350" i="1"/>
  <c r="M350" i="1"/>
  <c r="O1990" i="4" s="1"/>
  <c r="L350" i="1"/>
  <c r="N1990" i="4" s="1"/>
  <c r="K350" i="1"/>
  <c r="O350" i="1" s="1"/>
  <c r="P350" i="1" s="1"/>
  <c r="J350" i="1"/>
  <c r="Q349" i="1"/>
  <c r="N349" i="1"/>
  <c r="M349" i="1"/>
  <c r="O1991" i="4" s="1"/>
  <c r="L349" i="1"/>
  <c r="N1991" i="4" s="1"/>
  <c r="K349" i="1"/>
  <c r="O349" i="1" s="1"/>
  <c r="P349" i="1" s="1"/>
  <c r="J349" i="1"/>
  <c r="Q348" i="1"/>
  <c r="N348" i="1"/>
  <c r="M348" i="1"/>
  <c r="O1992" i="4" s="1"/>
  <c r="L348" i="1"/>
  <c r="N1992" i="4" s="1"/>
  <c r="K348" i="1"/>
  <c r="O348" i="1" s="1"/>
  <c r="P348" i="1" s="1"/>
  <c r="J348" i="1"/>
  <c r="Q347" i="1"/>
  <c r="N347" i="1"/>
  <c r="M347" i="1"/>
  <c r="O1993" i="4" s="1"/>
  <c r="L347" i="1"/>
  <c r="N1993" i="4" s="1"/>
  <c r="K347" i="1"/>
  <c r="O347" i="1" s="1"/>
  <c r="P347" i="1" s="1"/>
  <c r="J347" i="1"/>
  <c r="Q346" i="1"/>
  <c r="N346" i="1"/>
  <c r="M346" i="1"/>
  <c r="O1994" i="4" s="1"/>
  <c r="L346" i="1"/>
  <c r="N1994" i="4" s="1"/>
  <c r="K346" i="1"/>
  <c r="O346" i="1" s="1"/>
  <c r="P346" i="1" s="1"/>
  <c r="J346" i="1"/>
  <c r="Q345" i="1"/>
  <c r="N345" i="1"/>
  <c r="M345" i="1"/>
  <c r="O1995" i="4" s="1"/>
  <c r="L345" i="1"/>
  <c r="N1995" i="4" s="1"/>
  <c r="K345" i="1"/>
  <c r="O345" i="1" s="1"/>
  <c r="P345" i="1" s="1"/>
  <c r="J345" i="1"/>
  <c r="Q344" i="1"/>
  <c r="N344" i="1"/>
  <c r="M344" i="1"/>
  <c r="O1996" i="4" s="1"/>
  <c r="L344" i="1"/>
  <c r="N1996" i="4" s="1"/>
  <c r="K344" i="1"/>
  <c r="O344" i="1" s="1"/>
  <c r="P344" i="1" s="1"/>
  <c r="J344" i="1"/>
  <c r="Q343" i="1"/>
  <c r="N343" i="1"/>
  <c r="M343" i="1"/>
  <c r="O1997" i="4" s="1"/>
  <c r="L343" i="1"/>
  <c r="N1997" i="4" s="1"/>
  <c r="K343" i="1"/>
  <c r="O343" i="1" s="1"/>
  <c r="P343" i="1" s="1"/>
  <c r="J343" i="1"/>
  <c r="Q342" i="1"/>
  <c r="N342" i="1"/>
  <c r="M342" i="1"/>
  <c r="O1998" i="4" s="1"/>
  <c r="L342" i="1"/>
  <c r="N1998" i="4" s="1"/>
  <c r="K342" i="1"/>
  <c r="O342" i="1" s="1"/>
  <c r="P342" i="1" s="1"/>
  <c r="J342" i="1"/>
  <c r="Q341" i="1"/>
  <c r="N341" i="1"/>
  <c r="M341" i="1"/>
  <c r="O1999" i="4" s="1"/>
  <c r="L341" i="1"/>
  <c r="N1999" i="4" s="1"/>
  <c r="K341" i="1"/>
  <c r="O341" i="1" s="1"/>
  <c r="P341" i="1" s="1"/>
  <c r="J341" i="1"/>
  <c r="Q340" i="1"/>
  <c r="N340" i="1"/>
  <c r="M340" i="1"/>
  <c r="O2000" i="4" s="1"/>
  <c r="L340" i="1"/>
  <c r="N2000" i="4" s="1"/>
  <c r="K340" i="1"/>
  <c r="O340" i="1" s="1"/>
  <c r="P340" i="1" s="1"/>
  <c r="J340" i="1"/>
  <c r="Q339" i="1"/>
  <c r="N339" i="1"/>
  <c r="M339" i="1"/>
  <c r="O2001" i="4" s="1"/>
  <c r="L339" i="1"/>
  <c r="N2001" i="4" s="1"/>
  <c r="K339" i="1"/>
  <c r="O339" i="1" s="1"/>
  <c r="P339" i="1" s="1"/>
  <c r="J339" i="1"/>
  <c r="Q338" i="1"/>
  <c r="N338" i="1"/>
  <c r="M338" i="1"/>
  <c r="O2002" i="4" s="1"/>
  <c r="L338" i="1"/>
  <c r="N2002" i="4" s="1"/>
  <c r="K338" i="1"/>
  <c r="O338" i="1" s="1"/>
  <c r="P338" i="1" s="1"/>
  <c r="J338" i="1"/>
  <c r="Q337" i="1"/>
  <c r="N337" i="1"/>
  <c r="M337" i="1"/>
  <c r="O2003" i="4" s="1"/>
  <c r="L337" i="1"/>
  <c r="N2003" i="4" s="1"/>
  <c r="K337" i="1"/>
  <c r="O337" i="1" s="1"/>
  <c r="P337" i="1" s="1"/>
  <c r="J337" i="1"/>
  <c r="Q336" i="1"/>
  <c r="N336" i="1"/>
  <c r="M336" i="1"/>
  <c r="O2004" i="4" s="1"/>
  <c r="L336" i="1"/>
  <c r="N2004" i="4" s="1"/>
  <c r="K336" i="1"/>
  <c r="O336" i="1" s="1"/>
  <c r="P336" i="1" s="1"/>
  <c r="J336" i="1"/>
  <c r="Q335" i="1"/>
  <c r="N335" i="1"/>
  <c r="M335" i="1"/>
  <c r="O2005" i="4" s="1"/>
  <c r="L335" i="1"/>
  <c r="N2005" i="4" s="1"/>
  <c r="K335" i="1"/>
  <c r="O335" i="1" s="1"/>
  <c r="P335" i="1" s="1"/>
  <c r="J335" i="1"/>
  <c r="Q334" i="1"/>
  <c r="N334" i="1"/>
  <c r="M334" i="1"/>
  <c r="O2006" i="4" s="1"/>
  <c r="L334" i="1"/>
  <c r="N2006" i="4" s="1"/>
  <c r="K334" i="1"/>
  <c r="O334" i="1" s="1"/>
  <c r="P334" i="1" s="1"/>
  <c r="J334" i="1"/>
  <c r="Q333" i="1"/>
  <c r="N333" i="1"/>
  <c r="M333" i="1"/>
  <c r="O2007" i="4" s="1"/>
  <c r="L333" i="1"/>
  <c r="N2007" i="4" s="1"/>
  <c r="K333" i="1"/>
  <c r="O333" i="1" s="1"/>
  <c r="P333" i="1" s="1"/>
  <c r="J333" i="1"/>
  <c r="Q332" i="1"/>
  <c r="N332" i="1"/>
  <c r="M332" i="1"/>
  <c r="O2008" i="4" s="1"/>
  <c r="L332" i="1"/>
  <c r="N2008" i="4" s="1"/>
  <c r="K332" i="1"/>
  <c r="O332" i="1" s="1"/>
  <c r="P332" i="1" s="1"/>
  <c r="J332" i="1"/>
  <c r="Q331" i="1"/>
  <c r="N331" i="1"/>
  <c r="M331" i="1"/>
  <c r="O2009" i="4" s="1"/>
  <c r="L331" i="1"/>
  <c r="N2009" i="4" s="1"/>
  <c r="K331" i="1"/>
  <c r="O331" i="1" s="1"/>
  <c r="P331" i="1" s="1"/>
  <c r="J331" i="1"/>
  <c r="Q330" i="1"/>
  <c r="N330" i="1"/>
  <c r="M330" i="1"/>
  <c r="O2010" i="4" s="1"/>
  <c r="L330" i="1"/>
  <c r="N2010" i="4" s="1"/>
  <c r="K330" i="1"/>
  <c r="O330" i="1" s="1"/>
  <c r="P330" i="1" s="1"/>
  <c r="J330" i="1"/>
  <c r="Q329" i="1"/>
  <c r="N329" i="1"/>
  <c r="M329" i="1"/>
  <c r="O2011" i="4" s="1"/>
  <c r="L329" i="1"/>
  <c r="N2011" i="4" s="1"/>
  <c r="K329" i="1"/>
  <c r="O329" i="1" s="1"/>
  <c r="P329" i="1" s="1"/>
  <c r="J329" i="1"/>
  <c r="Q328" i="1"/>
  <c r="N328" i="1"/>
  <c r="M328" i="1"/>
  <c r="O2012" i="4" s="1"/>
  <c r="L328" i="1"/>
  <c r="N2012" i="4" s="1"/>
  <c r="K328" i="1"/>
  <c r="O328" i="1" s="1"/>
  <c r="P328" i="1" s="1"/>
  <c r="J328" i="1"/>
  <c r="Q327" i="1"/>
  <c r="N327" i="1"/>
  <c r="M327" i="1"/>
  <c r="O2013" i="4" s="1"/>
  <c r="L327" i="1"/>
  <c r="N2013" i="4" s="1"/>
  <c r="K327" i="1"/>
  <c r="O327" i="1" s="1"/>
  <c r="P327" i="1" s="1"/>
  <c r="J327" i="1"/>
  <c r="Q326" i="1"/>
  <c r="N326" i="1"/>
  <c r="M326" i="1"/>
  <c r="O2014" i="4" s="1"/>
  <c r="L326" i="1"/>
  <c r="N2014" i="4" s="1"/>
  <c r="K326" i="1"/>
  <c r="O326" i="1" s="1"/>
  <c r="P326" i="1" s="1"/>
  <c r="J326" i="1"/>
  <c r="Q325" i="1"/>
  <c r="N325" i="1"/>
  <c r="M325" i="1"/>
  <c r="O2015" i="4" s="1"/>
  <c r="L325" i="1"/>
  <c r="N2015" i="4" s="1"/>
  <c r="K325" i="1"/>
  <c r="O325" i="1" s="1"/>
  <c r="P325" i="1" s="1"/>
  <c r="J325" i="1"/>
  <c r="Q324" i="1"/>
  <c r="N324" i="1"/>
  <c r="M324" i="1"/>
  <c r="O2016" i="4" s="1"/>
  <c r="L324" i="1"/>
  <c r="N2016" i="4" s="1"/>
  <c r="K324" i="1"/>
  <c r="O324" i="1" s="1"/>
  <c r="P324" i="1" s="1"/>
  <c r="J324" i="1"/>
  <c r="Q323" i="1"/>
  <c r="N323" i="1"/>
  <c r="M323" i="1"/>
  <c r="O2017" i="4" s="1"/>
  <c r="L323" i="1"/>
  <c r="N2017" i="4" s="1"/>
  <c r="K323" i="1"/>
  <c r="O323" i="1" s="1"/>
  <c r="P323" i="1" s="1"/>
  <c r="J323" i="1"/>
  <c r="Q322" i="1"/>
  <c r="N322" i="1"/>
  <c r="M322" i="1"/>
  <c r="O2018" i="4" s="1"/>
  <c r="L322" i="1"/>
  <c r="N2018" i="4" s="1"/>
  <c r="K322" i="1"/>
  <c r="O322" i="1" s="1"/>
  <c r="P322" i="1" s="1"/>
  <c r="J322" i="1"/>
  <c r="Q321" i="1"/>
  <c r="N321" i="1"/>
  <c r="M321" i="1"/>
  <c r="O2019" i="4" s="1"/>
  <c r="L321" i="1"/>
  <c r="N2019" i="4" s="1"/>
  <c r="K321" i="1"/>
  <c r="O321" i="1" s="1"/>
  <c r="P321" i="1" s="1"/>
  <c r="J321" i="1"/>
  <c r="Q320" i="1"/>
  <c r="N320" i="1"/>
  <c r="M320" i="1"/>
  <c r="O2020" i="4" s="1"/>
  <c r="L320" i="1"/>
  <c r="N2020" i="4" s="1"/>
  <c r="K320" i="1"/>
  <c r="O320" i="1" s="1"/>
  <c r="P320" i="1" s="1"/>
  <c r="J320" i="1"/>
  <c r="Q319" i="1"/>
  <c r="N319" i="1"/>
  <c r="M319" i="1"/>
  <c r="O2021" i="4" s="1"/>
  <c r="L319" i="1"/>
  <c r="N2021" i="4" s="1"/>
  <c r="K319" i="1"/>
  <c r="O319" i="1" s="1"/>
  <c r="P319" i="1" s="1"/>
  <c r="J319" i="1"/>
  <c r="Q318" i="1"/>
  <c r="N318" i="1"/>
  <c r="M318" i="1"/>
  <c r="O2022" i="4" s="1"/>
  <c r="L318" i="1"/>
  <c r="N2022" i="4" s="1"/>
  <c r="K318" i="1"/>
  <c r="O318" i="1" s="1"/>
  <c r="P318" i="1" s="1"/>
  <c r="J318" i="1"/>
  <c r="Q317" i="1"/>
  <c r="N317" i="1"/>
  <c r="M317" i="1"/>
  <c r="O2023" i="4" s="1"/>
  <c r="L317" i="1"/>
  <c r="N2023" i="4" s="1"/>
  <c r="K317" i="1"/>
  <c r="O317" i="1" s="1"/>
  <c r="P317" i="1" s="1"/>
  <c r="J317" i="1"/>
  <c r="Q316" i="1"/>
  <c r="N316" i="1"/>
  <c r="M316" i="1"/>
  <c r="O2024" i="4" s="1"/>
  <c r="L316" i="1"/>
  <c r="N2024" i="4" s="1"/>
  <c r="K316" i="1"/>
  <c r="O316" i="1" s="1"/>
  <c r="P316" i="1" s="1"/>
  <c r="J316" i="1"/>
  <c r="Q315" i="1"/>
  <c r="N315" i="1"/>
  <c r="M315" i="1"/>
  <c r="O2025" i="4" s="1"/>
  <c r="L315" i="1"/>
  <c r="N2025" i="4" s="1"/>
  <c r="K315" i="1"/>
  <c r="O315" i="1" s="1"/>
  <c r="P315" i="1" s="1"/>
  <c r="J315" i="1"/>
  <c r="Q314" i="1"/>
  <c r="N314" i="1"/>
  <c r="M314" i="1"/>
  <c r="O2026" i="4" s="1"/>
  <c r="L314" i="1"/>
  <c r="N2026" i="4" s="1"/>
  <c r="K314" i="1"/>
  <c r="O314" i="1" s="1"/>
  <c r="P314" i="1" s="1"/>
  <c r="J314" i="1"/>
  <c r="Q313" i="1"/>
  <c r="N313" i="1"/>
  <c r="M313" i="1"/>
  <c r="O2027" i="4" s="1"/>
  <c r="L313" i="1"/>
  <c r="N2027" i="4" s="1"/>
  <c r="K313" i="1"/>
  <c r="O313" i="1" s="1"/>
  <c r="P313" i="1" s="1"/>
  <c r="J313" i="1"/>
  <c r="Q312" i="1"/>
  <c r="N312" i="1"/>
  <c r="M312" i="1"/>
  <c r="O2028" i="4" s="1"/>
  <c r="L312" i="1"/>
  <c r="N2028" i="4" s="1"/>
  <c r="K312" i="1"/>
  <c r="O312" i="1" s="1"/>
  <c r="P312" i="1" s="1"/>
  <c r="J312" i="1"/>
  <c r="Q311" i="1"/>
  <c r="N311" i="1"/>
  <c r="M311" i="1"/>
  <c r="O2029" i="4" s="1"/>
  <c r="L311" i="1"/>
  <c r="N2029" i="4" s="1"/>
  <c r="K311" i="1"/>
  <c r="O311" i="1" s="1"/>
  <c r="P311" i="1" s="1"/>
  <c r="J311" i="1"/>
  <c r="Q310" i="1"/>
  <c r="N310" i="1"/>
  <c r="M310" i="1"/>
  <c r="O2030" i="4" s="1"/>
  <c r="L310" i="1"/>
  <c r="N2030" i="4" s="1"/>
  <c r="K310" i="1"/>
  <c r="O310" i="1" s="1"/>
  <c r="P310" i="1" s="1"/>
  <c r="J310" i="1"/>
  <c r="Q309" i="1"/>
  <c r="N309" i="1"/>
  <c r="M309" i="1"/>
  <c r="O2031" i="4" s="1"/>
  <c r="L309" i="1"/>
  <c r="N2031" i="4" s="1"/>
  <c r="K309" i="1"/>
  <c r="O309" i="1" s="1"/>
  <c r="P309" i="1" s="1"/>
  <c r="J309" i="1"/>
  <c r="Q308" i="1"/>
  <c r="N308" i="1"/>
  <c r="M308" i="1"/>
  <c r="O2032" i="4" s="1"/>
  <c r="L308" i="1"/>
  <c r="N2032" i="4" s="1"/>
  <c r="K308" i="1"/>
  <c r="O308" i="1" s="1"/>
  <c r="P308" i="1" s="1"/>
  <c r="J308" i="1"/>
  <c r="Q307" i="1"/>
  <c r="N307" i="1"/>
  <c r="M307" i="1"/>
  <c r="O2033" i="4" s="1"/>
  <c r="L307" i="1"/>
  <c r="N2033" i="4" s="1"/>
  <c r="K307" i="1"/>
  <c r="O307" i="1" s="1"/>
  <c r="P307" i="1" s="1"/>
  <c r="J307" i="1"/>
  <c r="Q306" i="1"/>
  <c r="N306" i="1"/>
  <c r="M306" i="1"/>
  <c r="O2034" i="4" s="1"/>
  <c r="L306" i="1"/>
  <c r="N2034" i="4" s="1"/>
  <c r="K306" i="1"/>
  <c r="O306" i="1" s="1"/>
  <c r="P306" i="1" s="1"/>
  <c r="J306" i="1"/>
  <c r="Q305" i="1"/>
  <c r="N305" i="1"/>
  <c r="M305" i="1"/>
  <c r="O2035" i="4" s="1"/>
  <c r="L305" i="1"/>
  <c r="N2035" i="4" s="1"/>
  <c r="K305" i="1"/>
  <c r="O305" i="1" s="1"/>
  <c r="P305" i="1" s="1"/>
  <c r="J305" i="1"/>
  <c r="Q304" i="1"/>
  <c r="N304" i="1"/>
  <c r="M304" i="1"/>
  <c r="O2036" i="4" s="1"/>
  <c r="L304" i="1"/>
  <c r="N2036" i="4" s="1"/>
  <c r="K304" i="1"/>
  <c r="O304" i="1" s="1"/>
  <c r="P304" i="1" s="1"/>
  <c r="J304" i="1"/>
  <c r="Q303" i="1"/>
  <c r="N303" i="1"/>
  <c r="M303" i="1"/>
  <c r="O2037" i="4" s="1"/>
  <c r="L303" i="1"/>
  <c r="N2037" i="4" s="1"/>
  <c r="K303" i="1"/>
  <c r="O303" i="1" s="1"/>
  <c r="P303" i="1" s="1"/>
  <c r="J303" i="1"/>
  <c r="Q302" i="1"/>
  <c r="N302" i="1"/>
  <c r="M302" i="1"/>
  <c r="O2038" i="4" s="1"/>
  <c r="L302" i="1"/>
  <c r="N2038" i="4" s="1"/>
  <c r="K302" i="1"/>
  <c r="O302" i="1" s="1"/>
  <c r="P302" i="1" s="1"/>
  <c r="J302" i="1"/>
  <c r="Q301" i="1"/>
  <c r="N301" i="1"/>
  <c r="M301" i="1"/>
  <c r="O2039" i="4" s="1"/>
  <c r="L301" i="1"/>
  <c r="N2039" i="4" s="1"/>
  <c r="K301" i="1"/>
  <c r="O301" i="1" s="1"/>
  <c r="P301" i="1" s="1"/>
  <c r="J301" i="1"/>
  <c r="Q300" i="1"/>
  <c r="N300" i="1"/>
  <c r="M300" i="1"/>
  <c r="O2040" i="4" s="1"/>
  <c r="L300" i="1"/>
  <c r="N2040" i="4" s="1"/>
  <c r="K300" i="1"/>
  <c r="O300" i="1" s="1"/>
  <c r="P300" i="1" s="1"/>
  <c r="J300" i="1"/>
  <c r="Q299" i="1"/>
  <c r="N299" i="1"/>
  <c r="M299" i="1"/>
  <c r="O2041" i="4" s="1"/>
  <c r="L299" i="1"/>
  <c r="N2041" i="4" s="1"/>
  <c r="K299" i="1"/>
  <c r="O299" i="1" s="1"/>
  <c r="P299" i="1" s="1"/>
  <c r="J299" i="1"/>
  <c r="Q298" i="1"/>
  <c r="N298" i="1"/>
  <c r="M298" i="1"/>
  <c r="O2042" i="4" s="1"/>
  <c r="L298" i="1"/>
  <c r="N2042" i="4" s="1"/>
  <c r="K298" i="1"/>
  <c r="O298" i="1" s="1"/>
  <c r="P298" i="1" s="1"/>
  <c r="J298" i="1"/>
  <c r="Q297" i="1"/>
  <c r="N297" i="1"/>
  <c r="M297" i="1"/>
  <c r="O2043" i="4" s="1"/>
  <c r="L297" i="1"/>
  <c r="N2043" i="4" s="1"/>
  <c r="K297" i="1"/>
  <c r="O297" i="1" s="1"/>
  <c r="P297" i="1" s="1"/>
  <c r="J297" i="1"/>
  <c r="Q296" i="1"/>
  <c r="N296" i="1"/>
  <c r="M296" i="1"/>
  <c r="L296" i="1"/>
  <c r="K296" i="1"/>
  <c r="O296" i="1" s="1"/>
  <c r="P296" i="1" s="1"/>
  <c r="J296" i="1"/>
  <c r="Q295" i="1"/>
  <c r="N295" i="1"/>
  <c r="M295" i="1"/>
  <c r="O2044" i="4" s="1"/>
  <c r="L295" i="1"/>
  <c r="N2044" i="4" s="1"/>
  <c r="K295" i="1"/>
  <c r="O295" i="1" s="1"/>
  <c r="P295" i="1" s="1"/>
  <c r="J295" i="1"/>
  <c r="Q294" i="1"/>
  <c r="N294" i="1"/>
  <c r="M294" i="1"/>
  <c r="O2045" i="4" s="1"/>
  <c r="L294" i="1"/>
  <c r="N2045" i="4" s="1"/>
  <c r="K294" i="1"/>
  <c r="O294" i="1" s="1"/>
  <c r="P294" i="1" s="1"/>
  <c r="J294" i="1"/>
  <c r="Q293" i="1"/>
  <c r="N293" i="1"/>
  <c r="M293" i="1"/>
  <c r="O2046" i="4" s="1"/>
  <c r="L293" i="1"/>
  <c r="N2046" i="4" s="1"/>
  <c r="K293" i="1"/>
  <c r="O293" i="1" s="1"/>
  <c r="P293" i="1" s="1"/>
  <c r="J293" i="1"/>
  <c r="Q292" i="1"/>
  <c r="N292" i="1"/>
  <c r="M292" i="1"/>
  <c r="O2047" i="4" s="1"/>
  <c r="L292" i="1"/>
  <c r="N2047" i="4" s="1"/>
  <c r="K292" i="1"/>
  <c r="O292" i="1" s="1"/>
  <c r="P292" i="1" s="1"/>
  <c r="J292" i="1"/>
  <c r="Q291" i="1"/>
  <c r="N291" i="1"/>
  <c r="M291" i="1"/>
  <c r="O2048" i="4" s="1"/>
  <c r="L291" i="1"/>
  <c r="N2048" i="4" s="1"/>
  <c r="K291" i="1"/>
  <c r="O291" i="1" s="1"/>
  <c r="P291" i="1" s="1"/>
  <c r="J291" i="1"/>
  <c r="Q290" i="1"/>
  <c r="N290" i="1"/>
  <c r="M290" i="1"/>
  <c r="O2049" i="4" s="1"/>
  <c r="L290" i="1"/>
  <c r="N2049" i="4" s="1"/>
  <c r="K290" i="1"/>
  <c r="O290" i="1" s="1"/>
  <c r="P290" i="1" s="1"/>
  <c r="J290" i="1"/>
  <c r="Q289" i="1"/>
  <c r="N289" i="1"/>
  <c r="M289" i="1"/>
  <c r="O2050" i="4" s="1"/>
  <c r="L289" i="1"/>
  <c r="N2050" i="4" s="1"/>
  <c r="K289" i="1"/>
  <c r="O289" i="1" s="1"/>
  <c r="P289" i="1" s="1"/>
  <c r="J289" i="1"/>
  <c r="Q288" i="1"/>
  <c r="N288" i="1"/>
  <c r="M288" i="1"/>
  <c r="O2051" i="4" s="1"/>
  <c r="L288" i="1"/>
  <c r="N2051" i="4" s="1"/>
  <c r="K288" i="1"/>
  <c r="O288" i="1" s="1"/>
  <c r="P288" i="1" s="1"/>
  <c r="J288" i="1"/>
  <c r="Q287" i="1"/>
  <c r="N287" i="1"/>
  <c r="M287" i="1"/>
  <c r="O2052" i="4" s="1"/>
  <c r="L287" i="1"/>
  <c r="N2052" i="4" s="1"/>
  <c r="K287" i="1"/>
  <c r="O287" i="1" s="1"/>
  <c r="P287" i="1" s="1"/>
  <c r="J287" i="1"/>
  <c r="Q286" i="1"/>
  <c r="N286" i="1"/>
  <c r="M286" i="1"/>
  <c r="O2053" i="4" s="1"/>
  <c r="L286" i="1"/>
  <c r="N2053" i="4" s="1"/>
  <c r="K286" i="1"/>
  <c r="O286" i="1" s="1"/>
  <c r="P286" i="1" s="1"/>
  <c r="J286" i="1"/>
  <c r="Q285" i="1"/>
  <c r="N285" i="1"/>
  <c r="M285" i="1"/>
  <c r="O2054" i="4" s="1"/>
  <c r="L285" i="1"/>
  <c r="N2054" i="4" s="1"/>
  <c r="K285" i="1"/>
  <c r="O285" i="1" s="1"/>
  <c r="P285" i="1" s="1"/>
  <c r="J285" i="1"/>
  <c r="Q284" i="1"/>
  <c r="N284" i="1"/>
  <c r="M284" i="1"/>
  <c r="O2055" i="4" s="1"/>
  <c r="L284" i="1"/>
  <c r="N2055" i="4" s="1"/>
  <c r="K284" i="1"/>
  <c r="O284" i="1" s="1"/>
  <c r="P284" i="1" s="1"/>
  <c r="J284" i="1"/>
  <c r="Q283" i="1"/>
  <c r="N283" i="1"/>
  <c r="M283" i="1"/>
  <c r="O2056" i="4" s="1"/>
  <c r="L283" i="1"/>
  <c r="N2056" i="4" s="1"/>
  <c r="K283" i="1"/>
  <c r="O283" i="1" s="1"/>
  <c r="P283" i="1" s="1"/>
  <c r="J283" i="1"/>
  <c r="Q282" i="1"/>
  <c r="N282" i="1"/>
  <c r="M282" i="1"/>
  <c r="O2057" i="4" s="1"/>
  <c r="L282" i="1"/>
  <c r="N2057" i="4" s="1"/>
  <c r="K282" i="1"/>
  <c r="O282" i="1" s="1"/>
  <c r="P282" i="1" s="1"/>
  <c r="J282" i="1"/>
  <c r="Q281" i="1"/>
  <c r="N281" i="1"/>
  <c r="M281" i="1"/>
  <c r="O2058" i="4" s="1"/>
  <c r="L281" i="1"/>
  <c r="N2058" i="4" s="1"/>
  <c r="K281" i="1"/>
  <c r="O281" i="1" s="1"/>
  <c r="P281" i="1" s="1"/>
  <c r="J281" i="1"/>
  <c r="Q280" i="1"/>
  <c r="N280" i="1"/>
  <c r="M280" i="1"/>
  <c r="O2059" i="4" s="1"/>
  <c r="L280" i="1"/>
  <c r="N2059" i="4" s="1"/>
  <c r="K280" i="1"/>
  <c r="O280" i="1" s="1"/>
  <c r="P280" i="1" s="1"/>
  <c r="J280" i="1"/>
  <c r="Q279" i="1"/>
  <c r="N279" i="1"/>
  <c r="M279" i="1"/>
  <c r="O2060" i="4" s="1"/>
  <c r="L279" i="1"/>
  <c r="N2060" i="4" s="1"/>
  <c r="K279" i="1"/>
  <c r="O279" i="1" s="1"/>
  <c r="P279" i="1" s="1"/>
  <c r="J279" i="1"/>
  <c r="Q278" i="1"/>
  <c r="N278" i="1"/>
  <c r="M278" i="1"/>
  <c r="O2061" i="4" s="1"/>
  <c r="L278" i="1"/>
  <c r="N2061" i="4" s="1"/>
  <c r="K278" i="1"/>
  <c r="O278" i="1" s="1"/>
  <c r="P278" i="1" s="1"/>
  <c r="J278" i="1"/>
  <c r="Q277" i="1"/>
  <c r="N277" i="1"/>
  <c r="M277" i="1"/>
  <c r="O2062" i="4" s="1"/>
  <c r="L277" i="1"/>
  <c r="N2062" i="4" s="1"/>
  <c r="K277" i="1"/>
  <c r="O277" i="1" s="1"/>
  <c r="P277" i="1" s="1"/>
  <c r="J277" i="1"/>
  <c r="Q276" i="1"/>
  <c r="N276" i="1"/>
  <c r="M276" i="1"/>
  <c r="O2063" i="4" s="1"/>
  <c r="L276" i="1"/>
  <c r="N2063" i="4" s="1"/>
  <c r="K276" i="1"/>
  <c r="O276" i="1" s="1"/>
  <c r="P276" i="1" s="1"/>
  <c r="J276" i="1"/>
  <c r="Q275" i="1"/>
  <c r="N275" i="1"/>
  <c r="M275" i="1"/>
  <c r="O2064" i="4" s="1"/>
  <c r="L275" i="1"/>
  <c r="N2064" i="4" s="1"/>
  <c r="K275" i="1"/>
  <c r="O275" i="1" s="1"/>
  <c r="P275" i="1" s="1"/>
  <c r="J275" i="1"/>
  <c r="Q274" i="1"/>
  <c r="N274" i="1"/>
  <c r="M274" i="1"/>
  <c r="O2065" i="4" s="1"/>
  <c r="L274" i="1"/>
  <c r="N2065" i="4" s="1"/>
  <c r="K274" i="1"/>
  <c r="O274" i="1" s="1"/>
  <c r="P274" i="1" s="1"/>
  <c r="J274" i="1"/>
  <c r="Q273" i="1"/>
  <c r="N273" i="1"/>
  <c r="M273" i="1"/>
  <c r="O2066" i="4" s="1"/>
  <c r="L273" i="1"/>
  <c r="N2066" i="4" s="1"/>
  <c r="K273" i="1"/>
  <c r="O273" i="1" s="1"/>
  <c r="P273" i="1" s="1"/>
  <c r="J273" i="1"/>
  <c r="Q272" i="1"/>
  <c r="N272" i="1"/>
  <c r="M272" i="1"/>
  <c r="O2067" i="4" s="1"/>
  <c r="L272" i="1"/>
  <c r="N2067" i="4" s="1"/>
  <c r="K272" i="1"/>
  <c r="O272" i="1" s="1"/>
  <c r="P272" i="1" s="1"/>
  <c r="J272" i="1"/>
  <c r="Q271" i="1"/>
  <c r="N271" i="1"/>
  <c r="M271" i="1"/>
  <c r="O2068" i="4" s="1"/>
  <c r="L271" i="1"/>
  <c r="N2068" i="4" s="1"/>
  <c r="K271" i="1"/>
  <c r="O271" i="1" s="1"/>
  <c r="P271" i="1" s="1"/>
  <c r="J271" i="1"/>
  <c r="Q270" i="1"/>
  <c r="N270" i="1"/>
  <c r="M270" i="1"/>
  <c r="O2069" i="4" s="1"/>
  <c r="L270" i="1"/>
  <c r="N2069" i="4" s="1"/>
  <c r="K270" i="1"/>
  <c r="O270" i="1" s="1"/>
  <c r="P270" i="1" s="1"/>
  <c r="J270" i="1"/>
  <c r="Q269" i="1"/>
  <c r="N269" i="1"/>
  <c r="M269" i="1"/>
  <c r="O2070" i="4" s="1"/>
  <c r="L269" i="1"/>
  <c r="N2070" i="4" s="1"/>
  <c r="K269" i="1"/>
  <c r="O269" i="1" s="1"/>
  <c r="P269" i="1" s="1"/>
  <c r="J269" i="1"/>
  <c r="Q268" i="1"/>
  <c r="N268" i="1"/>
  <c r="M268" i="1"/>
  <c r="O2071" i="4" s="1"/>
  <c r="L268" i="1"/>
  <c r="N2071" i="4" s="1"/>
  <c r="K268" i="1"/>
  <c r="O268" i="1" s="1"/>
  <c r="P268" i="1" s="1"/>
  <c r="J268" i="1"/>
  <c r="Q267" i="1"/>
  <c r="N267" i="1"/>
  <c r="M267" i="1"/>
  <c r="O2072" i="4" s="1"/>
  <c r="L267" i="1"/>
  <c r="N2072" i="4" s="1"/>
  <c r="K267" i="1"/>
  <c r="O267" i="1" s="1"/>
  <c r="P267" i="1" s="1"/>
  <c r="J267" i="1"/>
  <c r="Q266" i="1"/>
  <c r="N266" i="1"/>
  <c r="M266" i="1"/>
  <c r="O2073" i="4" s="1"/>
  <c r="L266" i="1"/>
  <c r="N2073" i="4" s="1"/>
  <c r="K266" i="1"/>
  <c r="O266" i="1" s="1"/>
  <c r="P266" i="1" s="1"/>
  <c r="J266" i="1"/>
  <c r="Q265" i="1"/>
  <c r="N265" i="1"/>
  <c r="M265" i="1"/>
  <c r="O2074" i="4" s="1"/>
  <c r="L265" i="1"/>
  <c r="N2074" i="4" s="1"/>
  <c r="K265" i="1"/>
  <c r="O265" i="1" s="1"/>
  <c r="P265" i="1" s="1"/>
  <c r="J265" i="1"/>
  <c r="Q264" i="1"/>
  <c r="N264" i="1"/>
  <c r="M264" i="1"/>
  <c r="O2075" i="4" s="1"/>
  <c r="L264" i="1"/>
  <c r="N2075" i="4" s="1"/>
  <c r="K264" i="1"/>
  <c r="O264" i="1" s="1"/>
  <c r="P264" i="1" s="1"/>
  <c r="J264" i="1"/>
  <c r="Q263" i="1"/>
  <c r="N263" i="1"/>
  <c r="M263" i="1"/>
  <c r="O2076" i="4" s="1"/>
  <c r="L263" i="1"/>
  <c r="N2076" i="4" s="1"/>
  <c r="K263" i="1"/>
  <c r="O263" i="1" s="1"/>
  <c r="P263" i="1" s="1"/>
  <c r="J263" i="1"/>
  <c r="Q262" i="1"/>
  <c r="N262" i="1"/>
  <c r="M262" i="1"/>
  <c r="O2077" i="4" s="1"/>
  <c r="L262" i="1"/>
  <c r="N2077" i="4" s="1"/>
  <c r="K262" i="1"/>
  <c r="O262" i="1" s="1"/>
  <c r="P262" i="1" s="1"/>
  <c r="J262" i="1"/>
  <c r="Q261" i="1"/>
  <c r="N261" i="1"/>
  <c r="M261" i="1"/>
  <c r="O2078" i="4" s="1"/>
  <c r="L261" i="1"/>
  <c r="N2078" i="4" s="1"/>
  <c r="K261" i="1"/>
  <c r="O261" i="1" s="1"/>
  <c r="P261" i="1" s="1"/>
  <c r="J261" i="1"/>
  <c r="Q260" i="1"/>
  <c r="N260" i="1"/>
  <c r="M260" i="1"/>
  <c r="O2079" i="4" s="1"/>
  <c r="L260" i="1"/>
  <c r="N2079" i="4" s="1"/>
  <c r="K260" i="1"/>
  <c r="O260" i="1" s="1"/>
  <c r="P260" i="1" s="1"/>
  <c r="J260" i="1"/>
  <c r="Q259" i="1"/>
  <c r="N259" i="1"/>
  <c r="M259" i="1"/>
  <c r="O2080" i="4" s="1"/>
  <c r="L259" i="1"/>
  <c r="N2080" i="4" s="1"/>
  <c r="K259" i="1"/>
  <c r="O259" i="1" s="1"/>
  <c r="P259" i="1" s="1"/>
  <c r="J259" i="1"/>
  <c r="Q258" i="1"/>
  <c r="N258" i="1"/>
  <c r="M258" i="1"/>
  <c r="O2081" i="4" s="1"/>
  <c r="L258" i="1"/>
  <c r="N2081" i="4" s="1"/>
  <c r="K258" i="1"/>
  <c r="O258" i="1" s="1"/>
  <c r="P258" i="1" s="1"/>
  <c r="J258" i="1"/>
  <c r="Q257" i="1"/>
  <c r="N257" i="1"/>
  <c r="M257" i="1"/>
  <c r="O2082" i="4" s="1"/>
  <c r="L257" i="1"/>
  <c r="N2082" i="4" s="1"/>
  <c r="K257" i="1"/>
  <c r="O257" i="1" s="1"/>
  <c r="P257" i="1" s="1"/>
  <c r="J257" i="1"/>
  <c r="Q256" i="1"/>
  <c r="N256" i="1"/>
  <c r="M256" i="1"/>
  <c r="O2083" i="4" s="1"/>
  <c r="L256" i="1"/>
  <c r="N2083" i="4" s="1"/>
  <c r="K256" i="1"/>
  <c r="O256" i="1" s="1"/>
  <c r="P256" i="1" s="1"/>
  <c r="J256" i="1"/>
  <c r="Q255" i="1"/>
  <c r="N255" i="1"/>
  <c r="M255" i="1"/>
  <c r="O2084" i="4" s="1"/>
  <c r="L255" i="1"/>
  <c r="N2084" i="4" s="1"/>
  <c r="K255" i="1"/>
  <c r="O255" i="1" s="1"/>
  <c r="P255" i="1" s="1"/>
  <c r="J255" i="1"/>
  <c r="Q254" i="1"/>
  <c r="N254" i="1"/>
  <c r="M254" i="1"/>
  <c r="O2085" i="4" s="1"/>
  <c r="L254" i="1"/>
  <c r="N2085" i="4" s="1"/>
  <c r="K254" i="1"/>
  <c r="O254" i="1" s="1"/>
  <c r="P254" i="1" s="1"/>
  <c r="J254" i="1"/>
  <c r="Q253" i="1"/>
  <c r="N253" i="1"/>
  <c r="M253" i="1"/>
  <c r="O2086" i="4" s="1"/>
  <c r="L253" i="1"/>
  <c r="N2086" i="4" s="1"/>
  <c r="K253" i="1"/>
  <c r="O253" i="1" s="1"/>
  <c r="P253" i="1" s="1"/>
  <c r="J253" i="1"/>
  <c r="Q252" i="1"/>
  <c r="N252" i="1"/>
  <c r="M252" i="1"/>
  <c r="O2087" i="4" s="1"/>
  <c r="L252" i="1"/>
  <c r="N2087" i="4" s="1"/>
  <c r="K252" i="1"/>
  <c r="O252" i="1" s="1"/>
  <c r="P252" i="1" s="1"/>
  <c r="J252" i="1"/>
  <c r="Q251" i="1"/>
  <c r="N251" i="1"/>
  <c r="M251" i="1"/>
  <c r="O2088" i="4" s="1"/>
  <c r="L251" i="1"/>
  <c r="N2088" i="4" s="1"/>
  <c r="K251" i="1"/>
  <c r="O251" i="1" s="1"/>
  <c r="P251" i="1" s="1"/>
  <c r="J251" i="1"/>
  <c r="Q250" i="1"/>
  <c r="N250" i="1"/>
  <c r="M250" i="1"/>
  <c r="O2089" i="4" s="1"/>
  <c r="L250" i="1"/>
  <c r="N2089" i="4" s="1"/>
  <c r="K250" i="1"/>
  <c r="O250" i="1" s="1"/>
  <c r="P250" i="1" s="1"/>
  <c r="J250" i="1"/>
  <c r="Q249" i="1"/>
  <c r="N249" i="1"/>
  <c r="M249" i="1"/>
  <c r="O2090" i="4" s="1"/>
  <c r="L249" i="1"/>
  <c r="N2090" i="4" s="1"/>
  <c r="K249" i="1"/>
  <c r="O249" i="1" s="1"/>
  <c r="P249" i="1" s="1"/>
  <c r="J249" i="1"/>
  <c r="Q248" i="1"/>
  <c r="N248" i="1"/>
  <c r="M248" i="1"/>
  <c r="O2091" i="4" s="1"/>
  <c r="L248" i="1"/>
  <c r="N2091" i="4" s="1"/>
  <c r="K248" i="1"/>
  <c r="O248" i="1" s="1"/>
  <c r="P248" i="1" s="1"/>
  <c r="J248" i="1"/>
  <c r="Q247" i="1"/>
  <c r="N247" i="1"/>
  <c r="M247" i="1"/>
  <c r="O2092" i="4" s="1"/>
  <c r="L247" i="1"/>
  <c r="N2092" i="4" s="1"/>
  <c r="K247" i="1"/>
  <c r="O247" i="1" s="1"/>
  <c r="P247" i="1" s="1"/>
  <c r="J247" i="1"/>
  <c r="Q246" i="1"/>
  <c r="N246" i="1"/>
  <c r="M246" i="1"/>
  <c r="O2093" i="4" s="1"/>
  <c r="L246" i="1"/>
  <c r="N2093" i="4" s="1"/>
  <c r="K246" i="1"/>
  <c r="O246" i="1" s="1"/>
  <c r="P246" i="1" s="1"/>
  <c r="J246" i="1"/>
  <c r="Q245" i="1"/>
  <c r="N245" i="1"/>
  <c r="M245" i="1"/>
  <c r="O2094" i="4" s="1"/>
  <c r="L245" i="1"/>
  <c r="N2094" i="4" s="1"/>
  <c r="K245" i="1"/>
  <c r="O245" i="1" s="1"/>
  <c r="P245" i="1" s="1"/>
  <c r="J245" i="1"/>
  <c r="Q244" i="1"/>
  <c r="N244" i="1"/>
  <c r="M244" i="1"/>
  <c r="O2095" i="4" s="1"/>
  <c r="L244" i="1"/>
  <c r="N2095" i="4" s="1"/>
  <c r="K244" i="1"/>
  <c r="O244" i="1" s="1"/>
  <c r="P244" i="1" s="1"/>
  <c r="J244" i="1"/>
  <c r="Q243" i="1"/>
  <c r="N243" i="1"/>
  <c r="M243" i="1"/>
  <c r="O2096" i="4" s="1"/>
  <c r="L243" i="1"/>
  <c r="N2096" i="4" s="1"/>
  <c r="K243" i="1"/>
  <c r="O243" i="1" s="1"/>
  <c r="P243" i="1" s="1"/>
  <c r="J243" i="1"/>
  <c r="Q242" i="1"/>
  <c r="N242" i="1"/>
  <c r="M242" i="1"/>
  <c r="O2097" i="4" s="1"/>
  <c r="L242" i="1"/>
  <c r="N2097" i="4" s="1"/>
  <c r="K242" i="1"/>
  <c r="O242" i="1" s="1"/>
  <c r="P242" i="1" s="1"/>
  <c r="J242" i="1"/>
  <c r="Q241" i="1"/>
  <c r="N241" i="1"/>
  <c r="M241" i="1"/>
  <c r="O2098" i="4" s="1"/>
  <c r="L241" i="1"/>
  <c r="N2098" i="4" s="1"/>
  <c r="K241" i="1"/>
  <c r="O241" i="1" s="1"/>
  <c r="P241" i="1" s="1"/>
  <c r="J241" i="1"/>
  <c r="Q240" i="1"/>
  <c r="N240" i="1"/>
  <c r="M240" i="1"/>
  <c r="O2099" i="4" s="1"/>
  <c r="L240" i="1"/>
  <c r="N2099" i="4" s="1"/>
  <c r="K240" i="1"/>
  <c r="O240" i="1" s="1"/>
  <c r="P240" i="1" s="1"/>
  <c r="J240" i="1"/>
  <c r="Q239" i="1"/>
  <c r="N239" i="1"/>
  <c r="M239" i="1"/>
  <c r="O2100" i="4" s="1"/>
  <c r="L239" i="1"/>
  <c r="N2100" i="4" s="1"/>
  <c r="K239" i="1"/>
  <c r="O239" i="1" s="1"/>
  <c r="P239" i="1" s="1"/>
  <c r="J239" i="1"/>
  <c r="Q238" i="1"/>
  <c r="N238" i="1"/>
  <c r="M238" i="1"/>
  <c r="O2101" i="4" s="1"/>
  <c r="L238" i="1"/>
  <c r="N2101" i="4" s="1"/>
  <c r="K238" i="1"/>
  <c r="O238" i="1" s="1"/>
  <c r="P238" i="1" s="1"/>
  <c r="J238" i="1"/>
  <c r="Q237" i="1"/>
  <c r="N237" i="1"/>
  <c r="M237" i="1"/>
  <c r="O2102" i="4" s="1"/>
  <c r="L237" i="1"/>
  <c r="N2102" i="4" s="1"/>
  <c r="K237" i="1"/>
  <c r="O237" i="1" s="1"/>
  <c r="P237" i="1" s="1"/>
  <c r="J237" i="1"/>
  <c r="Q236" i="1"/>
  <c r="N236" i="1"/>
  <c r="M236" i="1"/>
  <c r="O2103" i="4" s="1"/>
  <c r="L236" i="1"/>
  <c r="N2103" i="4" s="1"/>
  <c r="K236" i="1"/>
  <c r="O236" i="1" s="1"/>
  <c r="P236" i="1" s="1"/>
  <c r="J236" i="1"/>
  <c r="Q235" i="1"/>
  <c r="N235" i="1"/>
  <c r="M235" i="1"/>
  <c r="O2104" i="4" s="1"/>
  <c r="L235" i="1"/>
  <c r="N2104" i="4" s="1"/>
  <c r="K235" i="1"/>
  <c r="O235" i="1" s="1"/>
  <c r="P235" i="1" s="1"/>
  <c r="J235" i="1"/>
  <c r="Q234" i="1"/>
  <c r="N234" i="1"/>
  <c r="M234" i="1"/>
  <c r="O2105" i="4" s="1"/>
  <c r="L234" i="1"/>
  <c r="N2105" i="4" s="1"/>
  <c r="K234" i="1"/>
  <c r="O234" i="1" s="1"/>
  <c r="P234" i="1" s="1"/>
  <c r="J234" i="1"/>
  <c r="Q233" i="1"/>
  <c r="N233" i="1"/>
  <c r="M233" i="1"/>
  <c r="O2106" i="4" s="1"/>
  <c r="L233" i="1"/>
  <c r="N2106" i="4" s="1"/>
  <c r="K233" i="1"/>
  <c r="O233" i="1" s="1"/>
  <c r="P233" i="1" s="1"/>
  <c r="J233" i="1"/>
  <c r="Q232" i="1"/>
  <c r="N232" i="1"/>
  <c r="M232" i="1"/>
  <c r="O2107" i="4" s="1"/>
  <c r="L232" i="1"/>
  <c r="N2107" i="4" s="1"/>
  <c r="K232" i="1"/>
  <c r="O232" i="1" s="1"/>
  <c r="P232" i="1" s="1"/>
  <c r="J232" i="1"/>
  <c r="Q231" i="1"/>
  <c r="N231" i="1"/>
  <c r="M231" i="1"/>
  <c r="O2108" i="4" s="1"/>
  <c r="L231" i="1"/>
  <c r="N2108" i="4" s="1"/>
  <c r="K231" i="1"/>
  <c r="O231" i="1" s="1"/>
  <c r="P231" i="1" s="1"/>
  <c r="J231" i="1"/>
  <c r="Q230" i="1"/>
  <c r="N230" i="1"/>
  <c r="M230" i="1"/>
  <c r="O2109" i="4" s="1"/>
  <c r="L230" i="1"/>
  <c r="N2109" i="4" s="1"/>
  <c r="K230" i="1"/>
  <c r="O230" i="1" s="1"/>
  <c r="P230" i="1" s="1"/>
  <c r="J230" i="1"/>
  <c r="Q229" i="1"/>
  <c r="N229" i="1"/>
  <c r="M229" i="1"/>
  <c r="O2110" i="4" s="1"/>
  <c r="L229" i="1"/>
  <c r="N2110" i="4" s="1"/>
  <c r="K229" i="1"/>
  <c r="O229" i="1" s="1"/>
  <c r="P229" i="1" s="1"/>
  <c r="J229" i="1"/>
  <c r="Q228" i="1"/>
  <c r="N228" i="1"/>
  <c r="M228" i="1"/>
  <c r="O2111" i="4" s="1"/>
  <c r="L228" i="1"/>
  <c r="N2111" i="4" s="1"/>
  <c r="K228" i="1"/>
  <c r="O228" i="1" s="1"/>
  <c r="P228" i="1" s="1"/>
  <c r="J228" i="1"/>
  <c r="Q227" i="1"/>
  <c r="N227" i="1"/>
  <c r="M227" i="1"/>
  <c r="O2112" i="4" s="1"/>
  <c r="L227" i="1"/>
  <c r="N2112" i="4" s="1"/>
  <c r="K227" i="1"/>
  <c r="O227" i="1" s="1"/>
  <c r="P227" i="1" s="1"/>
  <c r="J227" i="1"/>
  <c r="Q226" i="1"/>
  <c r="N226" i="1"/>
  <c r="M226" i="1"/>
  <c r="O2113" i="4" s="1"/>
  <c r="L226" i="1"/>
  <c r="N2113" i="4" s="1"/>
  <c r="K226" i="1"/>
  <c r="O226" i="1" s="1"/>
  <c r="P226" i="1" s="1"/>
  <c r="J226" i="1"/>
  <c r="Q225" i="1"/>
  <c r="N225" i="1"/>
  <c r="M225" i="1"/>
  <c r="O2114" i="4" s="1"/>
  <c r="L225" i="1"/>
  <c r="N2114" i="4" s="1"/>
  <c r="K225" i="1"/>
  <c r="O225" i="1" s="1"/>
  <c r="P225" i="1" s="1"/>
  <c r="J225" i="1"/>
  <c r="Q224" i="1"/>
  <c r="N224" i="1"/>
  <c r="M224" i="1"/>
  <c r="O2115" i="4" s="1"/>
  <c r="L224" i="1"/>
  <c r="N2115" i="4" s="1"/>
  <c r="K224" i="1"/>
  <c r="O224" i="1" s="1"/>
  <c r="P224" i="1" s="1"/>
  <c r="J224" i="1"/>
  <c r="Q223" i="1"/>
  <c r="N223" i="1"/>
  <c r="M223" i="1"/>
  <c r="O2116" i="4" s="1"/>
  <c r="L223" i="1"/>
  <c r="N2116" i="4" s="1"/>
  <c r="K223" i="1"/>
  <c r="O223" i="1" s="1"/>
  <c r="P223" i="1" s="1"/>
  <c r="J223" i="1"/>
  <c r="Q222" i="1"/>
  <c r="N222" i="1"/>
  <c r="M222" i="1"/>
  <c r="O2117" i="4" s="1"/>
  <c r="L222" i="1"/>
  <c r="N2117" i="4" s="1"/>
  <c r="K222" i="1"/>
  <c r="O222" i="1" s="1"/>
  <c r="P222" i="1" s="1"/>
  <c r="J222" i="1"/>
  <c r="Q221" i="1"/>
  <c r="N221" i="1"/>
  <c r="M221" i="1"/>
  <c r="O2118" i="4" s="1"/>
  <c r="L221" i="1"/>
  <c r="N2118" i="4" s="1"/>
  <c r="K221" i="1"/>
  <c r="O221" i="1" s="1"/>
  <c r="P221" i="1" s="1"/>
  <c r="J221" i="1"/>
  <c r="Q220" i="1"/>
  <c r="N220" i="1"/>
  <c r="M220" i="1"/>
  <c r="O2119" i="4" s="1"/>
  <c r="L220" i="1"/>
  <c r="N2119" i="4" s="1"/>
  <c r="K220" i="1"/>
  <c r="O220" i="1" s="1"/>
  <c r="P220" i="1" s="1"/>
  <c r="J220" i="1"/>
  <c r="Q219" i="1"/>
  <c r="N219" i="1"/>
  <c r="M219" i="1"/>
  <c r="O2120" i="4" s="1"/>
  <c r="L219" i="1"/>
  <c r="N2120" i="4" s="1"/>
  <c r="K219" i="1"/>
  <c r="O219" i="1" s="1"/>
  <c r="P219" i="1" s="1"/>
  <c r="J219" i="1"/>
  <c r="Q218" i="1"/>
  <c r="N218" i="1"/>
  <c r="M218" i="1"/>
  <c r="O2121" i="4" s="1"/>
  <c r="L218" i="1"/>
  <c r="N2121" i="4" s="1"/>
  <c r="K218" i="1"/>
  <c r="O218" i="1" s="1"/>
  <c r="P218" i="1" s="1"/>
  <c r="J218" i="1"/>
  <c r="Q217" i="1"/>
  <c r="N217" i="1"/>
  <c r="M217" i="1"/>
  <c r="O2122" i="4" s="1"/>
  <c r="L217" i="1"/>
  <c r="N2122" i="4" s="1"/>
  <c r="K217" i="1"/>
  <c r="O217" i="1" s="1"/>
  <c r="P217" i="1" s="1"/>
  <c r="J217" i="1"/>
  <c r="Q216" i="1"/>
  <c r="N216" i="1"/>
  <c r="M216" i="1"/>
  <c r="O2123" i="4" s="1"/>
  <c r="L216" i="1"/>
  <c r="N2123" i="4" s="1"/>
  <c r="K216" i="1"/>
  <c r="O216" i="1" s="1"/>
  <c r="P216" i="1" s="1"/>
  <c r="J216" i="1"/>
  <c r="Q215" i="1"/>
  <c r="N215" i="1"/>
  <c r="M215" i="1"/>
  <c r="O2124" i="4" s="1"/>
  <c r="L215" i="1"/>
  <c r="N2124" i="4" s="1"/>
  <c r="K215" i="1"/>
  <c r="O215" i="1" s="1"/>
  <c r="P215" i="1" s="1"/>
  <c r="J215" i="1"/>
  <c r="Q214" i="1"/>
  <c r="N214" i="1"/>
  <c r="M214" i="1"/>
  <c r="O2125" i="4" s="1"/>
  <c r="L214" i="1"/>
  <c r="N2125" i="4" s="1"/>
  <c r="K214" i="1"/>
  <c r="O214" i="1" s="1"/>
  <c r="P214" i="1" s="1"/>
  <c r="J214" i="1"/>
  <c r="Q213" i="1"/>
  <c r="N213" i="1"/>
  <c r="M213" i="1"/>
  <c r="O2126" i="4" s="1"/>
  <c r="L213" i="1"/>
  <c r="N2126" i="4" s="1"/>
  <c r="K213" i="1"/>
  <c r="O213" i="1" s="1"/>
  <c r="P213" i="1" s="1"/>
  <c r="J213" i="1"/>
  <c r="Q212" i="1"/>
  <c r="N212" i="1"/>
  <c r="M212" i="1"/>
  <c r="O2127" i="4" s="1"/>
  <c r="L212" i="1"/>
  <c r="N2127" i="4" s="1"/>
  <c r="K212" i="1"/>
  <c r="O212" i="1" s="1"/>
  <c r="P212" i="1" s="1"/>
  <c r="J212" i="1"/>
  <c r="Q211" i="1"/>
  <c r="N211" i="1"/>
  <c r="M211" i="1"/>
  <c r="O2128" i="4" s="1"/>
  <c r="L211" i="1"/>
  <c r="N2128" i="4" s="1"/>
  <c r="K211" i="1"/>
  <c r="O211" i="1" s="1"/>
  <c r="P211" i="1" s="1"/>
  <c r="J211" i="1"/>
  <c r="Q210" i="1"/>
  <c r="N210" i="1"/>
  <c r="M210" i="1"/>
  <c r="O2129" i="4" s="1"/>
  <c r="L210" i="1"/>
  <c r="N2129" i="4" s="1"/>
  <c r="K210" i="1"/>
  <c r="O210" i="1" s="1"/>
  <c r="P210" i="1" s="1"/>
  <c r="J210" i="1"/>
  <c r="Q209" i="1"/>
  <c r="N209" i="1"/>
  <c r="M209" i="1"/>
  <c r="O2130" i="4" s="1"/>
  <c r="L209" i="1"/>
  <c r="N2130" i="4" s="1"/>
  <c r="K209" i="1"/>
  <c r="O209" i="1" s="1"/>
  <c r="P209" i="1" s="1"/>
  <c r="J209" i="1"/>
  <c r="Q208" i="1"/>
  <c r="N208" i="1"/>
  <c r="M208" i="1"/>
  <c r="O2131" i="4" s="1"/>
  <c r="L208" i="1"/>
  <c r="N2131" i="4" s="1"/>
  <c r="K208" i="1"/>
  <c r="O208" i="1" s="1"/>
  <c r="P208" i="1" s="1"/>
  <c r="J208" i="1"/>
  <c r="Q207" i="1"/>
  <c r="N207" i="1"/>
  <c r="M207" i="1"/>
  <c r="O2132" i="4" s="1"/>
  <c r="L207" i="1"/>
  <c r="N2132" i="4" s="1"/>
  <c r="K207" i="1"/>
  <c r="O207" i="1" s="1"/>
  <c r="P207" i="1" s="1"/>
  <c r="J207" i="1"/>
  <c r="Q206" i="1"/>
  <c r="N206" i="1"/>
  <c r="M206" i="1"/>
  <c r="O2133" i="4" s="1"/>
  <c r="L206" i="1"/>
  <c r="N2133" i="4" s="1"/>
  <c r="K206" i="1"/>
  <c r="O206" i="1" s="1"/>
  <c r="P206" i="1" s="1"/>
  <c r="J206" i="1"/>
  <c r="Q205" i="1"/>
  <c r="N205" i="1"/>
  <c r="M205" i="1"/>
  <c r="O2134" i="4" s="1"/>
  <c r="L205" i="1"/>
  <c r="N2134" i="4" s="1"/>
  <c r="K205" i="1"/>
  <c r="O205" i="1" s="1"/>
  <c r="P205" i="1" s="1"/>
  <c r="J205" i="1"/>
  <c r="Q204" i="1"/>
  <c r="N204" i="1"/>
  <c r="M204" i="1"/>
  <c r="O2135" i="4" s="1"/>
  <c r="L204" i="1"/>
  <c r="N2135" i="4" s="1"/>
  <c r="K204" i="1"/>
  <c r="O204" i="1" s="1"/>
  <c r="P204" i="1" s="1"/>
  <c r="J204" i="1"/>
  <c r="Q203" i="1"/>
  <c r="N203" i="1"/>
  <c r="M203" i="1"/>
  <c r="O2136" i="4" s="1"/>
  <c r="L203" i="1"/>
  <c r="N2136" i="4" s="1"/>
  <c r="K203" i="1"/>
  <c r="O203" i="1" s="1"/>
  <c r="P203" i="1" s="1"/>
  <c r="J203" i="1"/>
  <c r="Q202" i="1"/>
  <c r="N202" i="1"/>
  <c r="M202" i="1"/>
  <c r="O2137" i="4" s="1"/>
  <c r="L202" i="1"/>
  <c r="N2137" i="4" s="1"/>
  <c r="K202" i="1"/>
  <c r="O202" i="1" s="1"/>
  <c r="P202" i="1" s="1"/>
  <c r="J202" i="1"/>
  <c r="Q201" i="1"/>
  <c r="N201" i="1"/>
  <c r="M201" i="1"/>
  <c r="O2138" i="4" s="1"/>
  <c r="L201" i="1"/>
  <c r="N2138" i="4" s="1"/>
  <c r="K201" i="1"/>
  <c r="O201" i="1" s="1"/>
  <c r="P201" i="1" s="1"/>
  <c r="J201" i="1"/>
  <c r="Q200" i="1"/>
  <c r="N200" i="1"/>
  <c r="M200" i="1"/>
  <c r="O2139" i="4" s="1"/>
  <c r="L200" i="1"/>
  <c r="N2139" i="4" s="1"/>
  <c r="K200" i="1"/>
  <c r="O200" i="1" s="1"/>
  <c r="P200" i="1" s="1"/>
  <c r="J200" i="1"/>
  <c r="Q199" i="1"/>
  <c r="N199" i="1"/>
  <c r="M199" i="1"/>
  <c r="O2140" i="4" s="1"/>
  <c r="L199" i="1"/>
  <c r="N2140" i="4" s="1"/>
  <c r="K199" i="1"/>
  <c r="O199" i="1" s="1"/>
  <c r="P199" i="1" s="1"/>
  <c r="J199" i="1"/>
  <c r="Q198" i="1"/>
  <c r="N198" i="1"/>
  <c r="M198" i="1"/>
  <c r="O2141" i="4" s="1"/>
  <c r="L198" i="1"/>
  <c r="N2141" i="4" s="1"/>
  <c r="K198" i="1"/>
  <c r="O198" i="1" s="1"/>
  <c r="P198" i="1" s="1"/>
  <c r="J198" i="1"/>
  <c r="Q197" i="1"/>
  <c r="N197" i="1"/>
  <c r="M197" i="1"/>
  <c r="O2142" i="4" s="1"/>
  <c r="L197" i="1"/>
  <c r="N2142" i="4" s="1"/>
  <c r="K197" i="1"/>
  <c r="O197" i="1" s="1"/>
  <c r="P197" i="1" s="1"/>
  <c r="J197" i="1"/>
  <c r="Q196" i="1"/>
  <c r="N196" i="1"/>
  <c r="M196" i="1"/>
  <c r="O2143" i="4" s="1"/>
  <c r="L196" i="1"/>
  <c r="N2143" i="4" s="1"/>
  <c r="K196" i="1"/>
  <c r="O196" i="1" s="1"/>
  <c r="P196" i="1" s="1"/>
  <c r="J196" i="1"/>
  <c r="Q195" i="1"/>
  <c r="N195" i="1"/>
  <c r="M195" i="1"/>
  <c r="O2144" i="4" s="1"/>
  <c r="L195" i="1"/>
  <c r="N2144" i="4" s="1"/>
  <c r="K195" i="1"/>
  <c r="O195" i="1" s="1"/>
  <c r="P195" i="1" s="1"/>
  <c r="J195" i="1"/>
  <c r="Q194" i="1"/>
  <c r="N194" i="1"/>
  <c r="M194" i="1"/>
  <c r="O2145" i="4" s="1"/>
  <c r="L194" i="1"/>
  <c r="N2145" i="4" s="1"/>
  <c r="K194" i="1"/>
  <c r="O194" i="1" s="1"/>
  <c r="P194" i="1" s="1"/>
  <c r="J194" i="1"/>
  <c r="Q193" i="1"/>
  <c r="N193" i="1"/>
  <c r="M193" i="1"/>
  <c r="O2146" i="4" s="1"/>
  <c r="L193" i="1"/>
  <c r="N2146" i="4" s="1"/>
  <c r="K193" i="1"/>
  <c r="O193" i="1" s="1"/>
  <c r="P193" i="1" s="1"/>
  <c r="J193" i="1"/>
  <c r="Q192" i="1"/>
  <c r="N192" i="1"/>
  <c r="M192" i="1"/>
  <c r="O2147" i="4" s="1"/>
  <c r="L192" i="1"/>
  <c r="N2147" i="4" s="1"/>
  <c r="K192" i="1"/>
  <c r="O192" i="1" s="1"/>
  <c r="P192" i="1" s="1"/>
  <c r="J192" i="1"/>
  <c r="Q191" i="1"/>
  <c r="N191" i="1"/>
  <c r="M191" i="1"/>
  <c r="O2148" i="4" s="1"/>
  <c r="L191" i="1"/>
  <c r="N2148" i="4" s="1"/>
  <c r="K191" i="1"/>
  <c r="O191" i="1" s="1"/>
  <c r="P191" i="1" s="1"/>
  <c r="J191" i="1"/>
  <c r="Q190" i="1"/>
  <c r="N190" i="1"/>
  <c r="M190" i="1"/>
  <c r="O2149" i="4" s="1"/>
  <c r="L190" i="1"/>
  <c r="N2149" i="4" s="1"/>
  <c r="K190" i="1"/>
  <c r="O190" i="1" s="1"/>
  <c r="P190" i="1" s="1"/>
  <c r="J190" i="1"/>
  <c r="Q189" i="1"/>
  <c r="N189" i="1"/>
  <c r="M189" i="1"/>
  <c r="O2150" i="4" s="1"/>
  <c r="L189" i="1"/>
  <c r="N2150" i="4" s="1"/>
  <c r="K189" i="1"/>
  <c r="O189" i="1" s="1"/>
  <c r="P189" i="1" s="1"/>
  <c r="J189" i="1"/>
  <c r="Q188" i="1"/>
  <c r="N188" i="1"/>
  <c r="M188" i="1"/>
  <c r="O2151" i="4" s="1"/>
  <c r="L188" i="1"/>
  <c r="N2151" i="4" s="1"/>
  <c r="K188" i="1"/>
  <c r="O188" i="1" s="1"/>
  <c r="P188" i="1" s="1"/>
  <c r="J188" i="1"/>
  <c r="Q187" i="1"/>
  <c r="N187" i="1"/>
  <c r="M187" i="1"/>
  <c r="O2152" i="4" s="1"/>
  <c r="L187" i="1"/>
  <c r="N2152" i="4" s="1"/>
  <c r="K187" i="1"/>
  <c r="O187" i="1" s="1"/>
  <c r="P187" i="1" s="1"/>
  <c r="J187" i="1"/>
  <c r="Q186" i="1"/>
  <c r="N186" i="1"/>
  <c r="M186" i="1"/>
  <c r="O2153" i="4" s="1"/>
  <c r="L186" i="1"/>
  <c r="N2153" i="4" s="1"/>
  <c r="K186" i="1"/>
  <c r="O186" i="1" s="1"/>
  <c r="P186" i="1" s="1"/>
  <c r="J186" i="1"/>
  <c r="Q185" i="1"/>
  <c r="N185" i="1"/>
  <c r="M185" i="1"/>
  <c r="O2154" i="4" s="1"/>
  <c r="L185" i="1"/>
  <c r="N2154" i="4" s="1"/>
  <c r="K185" i="1"/>
  <c r="O185" i="1" s="1"/>
  <c r="P185" i="1" s="1"/>
  <c r="J185" i="1"/>
  <c r="Q184" i="1"/>
  <c r="N184" i="1"/>
  <c r="M184" i="1"/>
  <c r="O2155" i="4" s="1"/>
  <c r="L184" i="1"/>
  <c r="N2155" i="4" s="1"/>
  <c r="K184" i="1"/>
  <c r="O184" i="1" s="1"/>
  <c r="P184" i="1" s="1"/>
  <c r="J184" i="1"/>
  <c r="Q183" i="1"/>
  <c r="N183" i="1"/>
  <c r="M183" i="1"/>
  <c r="O2156" i="4" s="1"/>
  <c r="L183" i="1"/>
  <c r="N2156" i="4" s="1"/>
  <c r="K183" i="1"/>
  <c r="O183" i="1" s="1"/>
  <c r="P183" i="1" s="1"/>
  <c r="J183" i="1"/>
  <c r="Q182" i="1"/>
  <c r="N182" i="1"/>
  <c r="M182" i="1"/>
  <c r="O2157" i="4" s="1"/>
  <c r="L182" i="1"/>
  <c r="N2157" i="4" s="1"/>
  <c r="K182" i="1"/>
  <c r="O182" i="1" s="1"/>
  <c r="P182" i="1" s="1"/>
  <c r="J182" i="1"/>
  <c r="Q181" i="1"/>
  <c r="N181" i="1"/>
  <c r="M181" i="1"/>
  <c r="O2158" i="4" s="1"/>
  <c r="L181" i="1"/>
  <c r="N2158" i="4" s="1"/>
  <c r="K181" i="1"/>
  <c r="O181" i="1" s="1"/>
  <c r="P181" i="1" s="1"/>
  <c r="J181" i="1"/>
  <c r="Q180" i="1"/>
  <c r="N180" i="1"/>
  <c r="M180" i="1"/>
  <c r="O2159" i="4" s="1"/>
  <c r="L180" i="1"/>
  <c r="N2159" i="4" s="1"/>
  <c r="K180" i="1"/>
  <c r="O180" i="1" s="1"/>
  <c r="P180" i="1" s="1"/>
  <c r="J180" i="1"/>
  <c r="Q179" i="1"/>
  <c r="N179" i="1"/>
  <c r="M179" i="1"/>
  <c r="O2160" i="4" s="1"/>
  <c r="L179" i="1"/>
  <c r="N2160" i="4" s="1"/>
  <c r="K179" i="1"/>
  <c r="O179" i="1" s="1"/>
  <c r="P179" i="1" s="1"/>
  <c r="J179" i="1"/>
  <c r="Q178" i="1"/>
  <c r="N178" i="1"/>
  <c r="M178" i="1"/>
  <c r="O2161" i="4" s="1"/>
  <c r="L178" i="1"/>
  <c r="N2161" i="4" s="1"/>
  <c r="K178" i="1"/>
  <c r="O178" i="1" s="1"/>
  <c r="P178" i="1" s="1"/>
  <c r="J178" i="1"/>
  <c r="Q177" i="1"/>
  <c r="N177" i="1"/>
  <c r="M177" i="1"/>
  <c r="O2162" i="4" s="1"/>
  <c r="L177" i="1"/>
  <c r="N2162" i="4" s="1"/>
  <c r="K177" i="1"/>
  <c r="O177" i="1" s="1"/>
  <c r="P177" i="1" s="1"/>
  <c r="J177" i="1"/>
  <c r="Q176" i="1"/>
  <c r="N176" i="1"/>
  <c r="M176" i="1"/>
  <c r="O2163" i="4" s="1"/>
  <c r="L176" i="1"/>
  <c r="N2163" i="4" s="1"/>
  <c r="K176" i="1"/>
  <c r="O176" i="1" s="1"/>
  <c r="P176" i="1" s="1"/>
  <c r="J176" i="1"/>
  <c r="Q175" i="1"/>
  <c r="N175" i="1"/>
  <c r="M175" i="1"/>
  <c r="O2164" i="4" s="1"/>
  <c r="L175" i="1"/>
  <c r="N2164" i="4" s="1"/>
  <c r="K175" i="1"/>
  <c r="O175" i="1" s="1"/>
  <c r="P175" i="1" s="1"/>
  <c r="J175" i="1"/>
  <c r="Q174" i="1"/>
  <c r="N174" i="1"/>
  <c r="M174" i="1"/>
  <c r="O2165" i="4" s="1"/>
  <c r="L174" i="1"/>
  <c r="N2165" i="4" s="1"/>
  <c r="K174" i="1"/>
  <c r="O174" i="1" s="1"/>
  <c r="P174" i="1" s="1"/>
  <c r="J174" i="1"/>
  <c r="Q173" i="1"/>
  <c r="N173" i="1"/>
  <c r="M173" i="1"/>
  <c r="O2166" i="4" s="1"/>
  <c r="L173" i="1"/>
  <c r="N2166" i="4" s="1"/>
  <c r="K173" i="1"/>
  <c r="O173" i="1" s="1"/>
  <c r="P173" i="1" s="1"/>
  <c r="J173" i="1"/>
  <c r="Q172" i="1"/>
  <c r="N172" i="1"/>
  <c r="M172" i="1"/>
  <c r="O2167" i="4" s="1"/>
  <c r="L172" i="1"/>
  <c r="N2167" i="4" s="1"/>
  <c r="K172" i="1"/>
  <c r="O172" i="1" s="1"/>
  <c r="P172" i="1" s="1"/>
  <c r="J172" i="1"/>
  <c r="Q171" i="1"/>
  <c r="N171" i="1"/>
  <c r="M171" i="1"/>
  <c r="O2168" i="4" s="1"/>
  <c r="L171" i="1"/>
  <c r="N2168" i="4" s="1"/>
  <c r="K171" i="1"/>
  <c r="O171" i="1" s="1"/>
  <c r="P171" i="1" s="1"/>
  <c r="J171" i="1"/>
  <c r="Q170" i="1"/>
  <c r="N170" i="1"/>
  <c r="M170" i="1"/>
  <c r="O2169" i="4" s="1"/>
  <c r="L170" i="1"/>
  <c r="N2169" i="4" s="1"/>
  <c r="K170" i="1"/>
  <c r="O170" i="1" s="1"/>
  <c r="P170" i="1" s="1"/>
  <c r="J170" i="1"/>
  <c r="Q169" i="1"/>
  <c r="N169" i="1"/>
  <c r="M169" i="1"/>
  <c r="O2170" i="4" s="1"/>
  <c r="L169" i="1"/>
  <c r="N2170" i="4" s="1"/>
  <c r="K169" i="1"/>
  <c r="O169" i="1" s="1"/>
  <c r="P169" i="1" s="1"/>
  <c r="J169" i="1"/>
  <c r="Q168" i="1"/>
  <c r="N168" i="1"/>
  <c r="M168" i="1"/>
  <c r="O2171" i="4" s="1"/>
  <c r="L168" i="1"/>
  <c r="N2171" i="4" s="1"/>
  <c r="K168" i="1"/>
  <c r="O168" i="1" s="1"/>
  <c r="P168" i="1" s="1"/>
  <c r="J168" i="1"/>
  <c r="Q167" i="1"/>
  <c r="N167" i="1"/>
  <c r="M167" i="1"/>
  <c r="O2172" i="4" s="1"/>
  <c r="L167" i="1"/>
  <c r="N2172" i="4" s="1"/>
  <c r="K167" i="1"/>
  <c r="O167" i="1" s="1"/>
  <c r="P167" i="1" s="1"/>
  <c r="J167" i="1"/>
  <c r="Q166" i="1"/>
  <c r="N166" i="1"/>
  <c r="M166" i="1"/>
  <c r="O2173" i="4" s="1"/>
  <c r="L166" i="1"/>
  <c r="N2173" i="4" s="1"/>
  <c r="K166" i="1"/>
  <c r="O166" i="1" s="1"/>
  <c r="P166" i="1" s="1"/>
  <c r="J166" i="1"/>
  <c r="Q165" i="1"/>
  <c r="N165" i="1"/>
  <c r="M165" i="1"/>
  <c r="O2174" i="4" s="1"/>
  <c r="L165" i="1"/>
  <c r="N2174" i="4" s="1"/>
  <c r="K165" i="1"/>
  <c r="O165" i="1" s="1"/>
  <c r="P165" i="1" s="1"/>
  <c r="J165" i="1"/>
  <c r="Q164" i="1"/>
  <c r="N164" i="1"/>
  <c r="M164" i="1"/>
  <c r="O2175" i="4" s="1"/>
  <c r="L164" i="1"/>
  <c r="N2175" i="4" s="1"/>
  <c r="K164" i="1"/>
  <c r="O164" i="1" s="1"/>
  <c r="P164" i="1" s="1"/>
  <c r="J164" i="1"/>
  <c r="Q163" i="1"/>
  <c r="N163" i="1"/>
  <c r="M163" i="1"/>
  <c r="O2176" i="4" s="1"/>
  <c r="L163" i="1"/>
  <c r="N2176" i="4" s="1"/>
  <c r="K163" i="1"/>
  <c r="O163" i="1" s="1"/>
  <c r="P163" i="1" s="1"/>
  <c r="J163" i="1"/>
  <c r="Q162" i="1"/>
  <c r="N162" i="1"/>
  <c r="M162" i="1"/>
  <c r="O2177" i="4" s="1"/>
  <c r="L162" i="1"/>
  <c r="N2177" i="4" s="1"/>
  <c r="K162" i="1"/>
  <c r="O162" i="1" s="1"/>
  <c r="P162" i="1" s="1"/>
  <c r="J162" i="1"/>
  <c r="Q161" i="1"/>
  <c r="N161" i="1"/>
  <c r="M161" i="1"/>
  <c r="O2178" i="4" s="1"/>
  <c r="L161" i="1"/>
  <c r="N2178" i="4" s="1"/>
  <c r="K161" i="1"/>
  <c r="O161" i="1" s="1"/>
  <c r="P161" i="1" s="1"/>
  <c r="J161" i="1"/>
  <c r="Q160" i="1"/>
  <c r="N160" i="1"/>
  <c r="M160" i="1"/>
  <c r="O2179" i="4" s="1"/>
  <c r="L160" i="1"/>
  <c r="N2179" i="4" s="1"/>
  <c r="K160" i="1"/>
  <c r="O160" i="1" s="1"/>
  <c r="P160" i="1" s="1"/>
  <c r="J160" i="1"/>
  <c r="Q159" i="1"/>
  <c r="N159" i="1"/>
  <c r="M159" i="1"/>
  <c r="O2180" i="4" s="1"/>
  <c r="L159" i="1"/>
  <c r="N2180" i="4" s="1"/>
  <c r="K159" i="1"/>
  <c r="O159" i="1" s="1"/>
  <c r="P159" i="1" s="1"/>
  <c r="J159" i="1"/>
  <c r="Q158" i="1"/>
  <c r="N158" i="1"/>
  <c r="M158" i="1"/>
  <c r="O2181" i="4" s="1"/>
  <c r="L158" i="1"/>
  <c r="N2181" i="4" s="1"/>
  <c r="K158" i="1"/>
  <c r="O158" i="1" s="1"/>
  <c r="P158" i="1" s="1"/>
  <c r="J158" i="1"/>
  <c r="Q157" i="1"/>
  <c r="N157" i="1"/>
  <c r="M157" i="1"/>
  <c r="O2182" i="4" s="1"/>
  <c r="L157" i="1"/>
  <c r="N2182" i="4" s="1"/>
  <c r="K157" i="1"/>
  <c r="O157" i="1" s="1"/>
  <c r="P157" i="1" s="1"/>
  <c r="J157" i="1"/>
  <c r="Q156" i="1"/>
  <c r="N156" i="1"/>
  <c r="M156" i="1"/>
  <c r="O2183" i="4" s="1"/>
  <c r="L156" i="1"/>
  <c r="N2183" i="4" s="1"/>
  <c r="K156" i="1"/>
  <c r="O156" i="1" s="1"/>
  <c r="P156" i="1" s="1"/>
  <c r="J156" i="1"/>
  <c r="Q155" i="1"/>
  <c r="N155" i="1"/>
  <c r="M155" i="1"/>
  <c r="O2184" i="4" s="1"/>
  <c r="L155" i="1"/>
  <c r="N2184" i="4" s="1"/>
  <c r="K155" i="1"/>
  <c r="O155" i="1" s="1"/>
  <c r="P155" i="1" s="1"/>
  <c r="J155" i="1"/>
  <c r="Q154" i="1"/>
  <c r="N154" i="1"/>
  <c r="M154" i="1"/>
  <c r="O2185" i="4" s="1"/>
  <c r="L154" i="1"/>
  <c r="N2185" i="4" s="1"/>
  <c r="K154" i="1"/>
  <c r="O154" i="1" s="1"/>
  <c r="P154" i="1" s="1"/>
  <c r="J154" i="1"/>
  <c r="Q153" i="1"/>
  <c r="N153" i="1"/>
  <c r="M153" i="1"/>
  <c r="O2186" i="4" s="1"/>
  <c r="L153" i="1"/>
  <c r="N2186" i="4" s="1"/>
  <c r="K153" i="1"/>
  <c r="O153" i="1" s="1"/>
  <c r="P153" i="1" s="1"/>
  <c r="J153" i="1"/>
  <c r="Q152" i="1"/>
  <c r="N152" i="1"/>
  <c r="M152" i="1"/>
  <c r="O2187" i="4" s="1"/>
  <c r="L152" i="1"/>
  <c r="N2187" i="4" s="1"/>
  <c r="K152" i="1"/>
  <c r="O152" i="1" s="1"/>
  <c r="P152" i="1" s="1"/>
  <c r="J152" i="1"/>
  <c r="Q151" i="1"/>
  <c r="N151" i="1"/>
  <c r="M151" i="1"/>
  <c r="O2188" i="4" s="1"/>
  <c r="L151" i="1"/>
  <c r="N2188" i="4" s="1"/>
  <c r="K151" i="1"/>
  <c r="O151" i="1" s="1"/>
  <c r="P151" i="1" s="1"/>
  <c r="J151" i="1"/>
  <c r="Q150" i="1"/>
  <c r="N150" i="1"/>
  <c r="M150" i="1"/>
  <c r="O2189" i="4" s="1"/>
  <c r="L150" i="1"/>
  <c r="N2189" i="4" s="1"/>
  <c r="K150" i="1"/>
  <c r="O150" i="1" s="1"/>
  <c r="P150" i="1" s="1"/>
  <c r="J150" i="1"/>
  <c r="Q149" i="1"/>
  <c r="N149" i="1"/>
  <c r="M149" i="1"/>
  <c r="O2190" i="4" s="1"/>
  <c r="L149" i="1"/>
  <c r="N2190" i="4" s="1"/>
  <c r="K149" i="1"/>
  <c r="O149" i="1" s="1"/>
  <c r="P149" i="1" s="1"/>
  <c r="J149" i="1"/>
  <c r="Q148" i="1"/>
  <c r="N148" i="1"/>
  <c r="M148" i="1"/>
  <c r="O2191" i="4" s="1"/>
  <c r="L148" i="1"/>
  <c r="N2191" i="4" s="1"/>
  <c r="K148" i="1"/>
  <c r="O148" i="1" s="1"/>
  <c r="P148" i="1" s="1"/>
  <c r="J148" i="1"/>
  <c r="Q147" i="1"/>
  <c r="N147" i="1"/>
  <c r="M147" i="1"/>
  <c r="O2192" i="4" s="1"/>
  <c r="L147" i="1"/>
  <c r="N2192" i="4" s="1"/>
  <c r="K147" i="1"/>
  <c r="O147" i="1" s="1"/>
  <c r="P147" i="1" s="1"/>
  <c r="J147" i="1"/>
  <c r="Q146" i="1"/>
  <c r="N146" i="1"/>
  <c r="M146" i="1"/>
  <c r="O2193" i="4" s="1"/>
  <c r="L146" i="1"/>
  <c r="N2193" i="4" s="1"/>
  <c r="K146" i="1"/>
  <c r="O146" i="1" s="1"/>
  <c r="P146" i="1" s="1"/>
  <c r="J146" i="1"/>
  <c r="Q145" i="1"/>
  <c r="N145" i="1"/>
  <c r="M145" i="1"/>
  <c r="O2194" i="4" s="1"/>
  <c r="L145" i="1"/>
  <c r="N2194" i="4" s="1"/>
  <c r="K145" i="1"/>
  <c r="O145" i="1" s="1"/>
  <c r="P145" i="1" s="1"/>
  <c r="J145" i="1"/>
  <c r="Q144" i="1"/>
  <c r="N144" i="1"/>
  <c r="M144" i="1"/>
  <c r="O2195" i="4" s="1"/>
  <c r="L144" i="1"/>
  <c r="N2195" i="4" s="1"/>
  <c r="K144" i="1"/>
  <c r="O144" i="1" s="1"/>
  <c r="P144" i="1" s="1"/>
  <c r="J144" i="1"/>
  <c r="Q143" i="1"/>
  <c r="N143" i="1"/>
  <c r="M143" i="1"/>
  <c r="O2196" i="4" s="1"/>
  <c r="L143" i="1"/>
  <c r="N2196" i="4" s="1"/>
  <c r="K143" i="1"/>
  <c r="O143" i="1" s="1"/>
  <c r="P143" i="1" s="1"/>
  <c r="J143" i="1"/>
  <c r="Q142" i="1"/>
  <c r="N142" i="1"/>
  <c r="M142" i="1"/>
  <c r="O2197" i="4" s="1"/>
  <c r="L142" i="1"/>
  <c r="N2197" i="4" s="1"/>
  <c r="K142" i="1"/>
  <c r="O142" i="1" s="1"/>
  <c r="P142" i="1" s="1"/>
  <c r="J142" i="1"/>
  <c r="Q141" i="1"/>
  <c r="N141" i="1"/>
  <c r="M141" i="1"/>
  <c r="O2198" i="4" s="1"/>
  <c r="L141" i="1"/>
  <c r="N2198" i="4" s="1"/>
  <c r="K141" i="1"/>
  <c r="O141" i="1" s="1"/>
  <c r="P141" i="1" s="1"/>
  <c r="J141" i="1"/>
  <c r="Q140" i="1"/>
  <c r="N140" i="1"/>
  <c r="M140" i="1"/>
  <c r="O2199" i="4" s="1"/>
  <c r="L140" i="1"/>
  <c r="N2199" i="4" s="1"/>
  <c r="K140" i="1"/>
  <c r="O140" i="1" s="1"/>
  <c r="P140" i="1" s="1"/>
  <c r="J140" i="1"/>
  <c r="Q139" i="1"/>
  <c r="N139" i="1"/>
  <c r="M139" i="1"/>
  <c r="O2200" i="4" s="1"/>
  <c r="L139" i="1"/>
  <c r="N2200" i="4" s="1"/>
  <c r="K139" i="1"/>
  <c r="O139" i="1" s="1"/>
  <c r="P139" i="1" s="1"/>
  <c r="J139" i="1"/>
  <c r="Q138" i="1"/>
  <c r="N138" i="1"/>
  <c r="M138" i="1"/>
  <c r="O2201" i="4" s="1"/>
  <c r="L138" i="1"/>
  <c r="N2201" i="4" s="1"/>
  <c r="K138" i="1"/>
  <c r="O138" i="1" s="1"/>
  <c r="P138" i="1" s="1"/>
  <c r="J138" i="1"/>
  <c r="Q137" i="1"/>
  <c r="N137" i="1"/>
  <c r="M137" i="1"/>
  <c r="O2202" i="4" s="1"/>
  <c r="L137" i="1"/>
  <c r="N2202" i="4" s="1"/>
  <c r="K137" i="1"/>
  <c r="O137" i="1" s="1"/>
  <c r="P137" i="1" s="1"/>
  <c r="J137" i="1"/>
  <c r="Q136" i="1"/>
  <c r="N136" i="1"/>
  <c r="M136" i="1"/>
  <c r="O2203" i="4" s="1"/>
  <c r="L136" i="1"/>
  <c r="N2203" i="4" s="1"/>
  <c r="K136" i="1"/>
  <c r="O136" i="1" s="1"/>
  <c r="P136" i="1" s="1"/>
  <c r="J136" i="1"/>
  <c r="Q135" i="1"/>
  <c r="N135" i="1"/>
  <c r="M135" i="1"/>
  <c r="O2204" i="4" s="1"/>
  <c r="L135" i="1"/>
  <c r="N2204" i="4" s="1"/>
  <c r="K135" i="1"/>
  <c r="O135" i="1" s="1"/>
  <c r="P135" i="1" s="1"/>
  <c r="J135" i="1"/>
  <c r="Q134" i="1"/>
  <c r="N134" i="1"/>
  <c r="M134" i="1"/>
  <c r="O2205" i="4" s="1"/>
  <c r="L134" i="1"/>
  <c r="N2205" i="4" s="1"/>
  <c r="K134" i="1"/>
  <c r="O134" i="1" s="1"/>
  <c r="P134" i="1" s="1"/>
  <c r="J134" i="1"/>
  <c r="Q133" i="1"/>
  <c r="N133" i="1"/>
  <c r="M133" i="1"/>
  <c r="O2206" i="4" s="1"/>
  <c r="L133" i="1"/>
  <c r="N2206" i="4" s="1"/>
  <c r="K133" i="1"/>
  <c r="O133" i="1" s="1"/>
  <c r="P133" i="1" s="1"/>
  <c r="J133" i="1"/>
  <c r="Q132" i="1"/>
  <c r="N132" i="1"/>
  <c r="M132" i="1"/>
  <c r="O2207" i="4" s="1"/>
  <c r="L132" i="1"/>
  <c r="N2207" i="4" s="1"/>
  <c r="K132" i="1"/>
  <c r="O132" i="1" s="1"/>
  <c r="P132" i="1" s="1"/>
  <c r="J132" i="1"/>
  <c r="Q131" i="1"/>
  <c r="N131" i="1"/>
  <c r="M131" i="1"/>
  <c r="O2208" i="4" s="1"/>
  <c r="L131" i="1"/>
  <c r="N2208" i="4" s="1"/>
  <c r="K131" i="1"/>
  <c r="O131" i="1" s="1"/>
  <c r="P131" i="1" s="1"/>
  <c r="J131" i="1"/>
  <c r="Q130" i="1"/>
  <c r="N130" i="1"/>
  <c r="M130" i="1"/>
  <c r="O2209" i="4" s="1"/>
  <c r="L130" i="1"/>
  <c r="N2209" i="4" s="1"/>
  <c r="K130" i="1"/>
  <c r="O130" i="1" s="1"/>
  <c r="P130" i="1" s="1"/>
  <c r="J130" i="1"/>
  <c r="Q129" i="1"/>
  <c r="N129" i="1"/>
  <c r="M129" i="1"/>
  <c r="O2210" i="4" s="1"/>
  <c r="L129" i="1"/>
  <c r="N2210" i="4" s="1"/>
  <c r="K129" i="1"/>
  <c r="O129" i="1" s="1"/>
  <c r="P129" i="1" s="1"/>
  <c r="J129" i="1"/>
  <c r="Q128" i="1"/>
  <c r="N128" i="1"/>
  <c r="M128" i="1"/>
  <c r="O2211" i="4" s="1"/>
  <c r="L128" i="1"/>
  <c r="N2211" i="4" s="1"/>
  <c r="K128" i="1"/>
  <c r="O128" i="1" s="1"/>
  <c r="P128" i="1" s="1"/>
  <c r="J128" i="1"/>
  <c r="Q127" i="1"/>
  <c r="N127" i="1"/>
  <c r="M127" i="1"/>
  <c r="O2212" i="4" s="1"/>
  <c r="L127" i="1"/>
  <c r="N2212" i="4" s="1"/>
  <c r="K127" i="1"/>
  <c r="O127" i="1" s="1"/>
  <c r="P127" i="1" s="1"/>
  <c r="J127" i="1"/>
  <c r="Q126" i="1"/>
  <c r="N126" i="1"/>
  <c r="M126" i="1"/>
  <c r="O2213" i="4" s="1"/>
  <c r="L126" i="1"/>
  <c r="N2213" i="4" s="1"/>
  <c r="K126" i="1"/>
  <c r="O126" i="1" s="1"/>
  <c r="P126" i="1" s="1"/>
  <c r="J126" i="1"/>
  <c r="Q125" i="1"/>
  <c r="N125" i="1"/>
  <c r="M125" i="1"/>
  <c r="O2214" i="4" s="1"/>
  <c r="L125" i="1"/>
  <c r="N2214" i="4" s="1"/>
  <c r="K125" i="1"/>
  <c r="O125" i="1" s="1"/>
  <c r="P125" i="1" s="1"/>
  <c r="J125" i="1"/>
  <c r="Q124" i="1"/>
  <c r="N124" i="1"/>
  <c r="M124" i="1"/>
  <c r="O2215" i="4" s="1"/>
  <c r="L124" i="1"/>
  <c r="N2215" i="4" s="1"/>
  <c r="K124" i="1"/>
  <c r="O124" i="1" s="1"/>
  <c r="P124" i="1" s="1"/>
  <c r="J124" i="1"/>
  <c r="Q123" i="1"/>
  <c r="N123" i="1"/>
  <c r="M123" i="1"/>
  <c r="O2216" i="4" s="1"/>
  <c r="L123" i="1"/>
  <c r="N2216" i="4" s="1"/>
  <c r="K123" i="1"/>
  <c r="O123" i="1" s="1"/>
  <c r="P123" i="1" s="1"/>
  <c r="J123" i="1"/>
  <c r="Q122" i="1"/>
  <c r="N122" i="1"/>
  <c r="M122" i="1"/>
  <c r="O2217" i="4" s="1"/>
  <c r="L122" i="1"/>
  <c r="N2217" i="4" s="1"/>
  <c r="K122" i="1"/>
  <c r="O122" i="1" s="1"/>
  <c r="P122" i="1" s="1"/>
  <c r="J122" i="1"/>
  <c r="Q121" i="1"/>
  <c r="N121" i="1"/>
  <c r="M121" i="1"/>
  <c r="O2218" i="4" s="1"/>
  <c r="L121" i="1"/>
  <c r="N2218" i="4" s="1"/>
  <c r="K121" i="1"/>
  <c r="O121" i="1" s="1"/>
  <c r="P121" i="1" s="1"/>
  <c r="J121" i="1"/>
  <c r="Q120" i="1"/>
  <c r="N120" i="1"/>
  <c r="M120" i="1"/>
  <c r="O2219" i="4" s="1"/>
  <c r="L120" i="1"/>
  <c r="N2219" i="4" s="1"/>
  <c r="K120" i="1"/>
  <c r="O120" i="1" s="1"/>
  <c r="P120" i="1" s="1"/>
  <c r="J120" i="1"/>
  <c r="Q119" i="1"/>
  <c r="N119" i="1"/>
  <c r="M119" i="1"/>
  <c r="O2220" i="4" s="1"/>
  <c r="L119" i="1"/>
  <c r="N2220" i="4" s="1"/>
  <c r="K119" i="1"/>
  <c r="O119" i="1" s="1"/>
  <c r="P119" i="1" s="1"/>
  <c r="J119" i="1"/>
  <c r="Q118" i="1"/>
  <c r="N118" i="1"/>
  <c r="M118" i="1"/>
  <c r="O2221" i="4" s="1"/>
  <c r="L118" i="1"/>
  <c r="N2221" i="4" s="1"/>
  <c r="K118" i="1"/>
  <c r="O118" i="1" s="1"/>
  <c r="P118" i="1" s="1"/>
  <c r="J118" i="1"/>
  <c r="Q117" i="1"/>
  <c r="N117" i="1"/>
  <c r="M117" i="1"/>
  <c r="O2222" i="4" s="1"/>
  <c r="L117" i="1"/>
  <c r="N2222" i="4" s="1"/>
  <c r="K117" i="1"/>
  <c r="O117" i="1" s="1"/>
  <c r="P117" i="1" s="1"/>
  <c r="J117" i="1"/>
  <c r="Q116" i="1"/>
  <c r="N116" i="1"/>
  <c r="M116" i="1"/>
  <c r="O2223" i="4" s="1"/>
  <c r="L116" i="1"/>
  <c r="N2223" i="4" s="1"/>
  <c r="K116" i="1"/>
  <c r="O116" i="1" s="1"/>
  <c r="P116" i="1" s="1"/>
  <c r="J116" i="1"/>
  <c r="Q115" i="1"/>
  <c r="N115" i="1"/>
  <c r="M115" i="1"/>
  <c r="O2224" i="4" s="1"/>
  <c r="L115" i="1"/>
  <c r="N2224" i="4" s="1"/>
  <c r="K115" i="1"/>
  <c r="O115" i="1" s="1"/>
  <c r="P115" i="1" s="1"/>
  <c r="J115" i="1"/>
  <c r="Q114" i="1"/>
  <c r="N114" i="1"/>
  <c r="M114" i="1"/>
  <c r="O2225" i="4" s="1"/>
  <c r="L114" i="1"/>
  <c r="N2225" i="4" s="1"/>
  <c r="K114" i="1"/>
  <c r="O114" i="1" s="1"/>
  <c r="P114" i="1" s="1"/>
  <c r="J114" i="1"/>
  <c r="Q113" i="1"/>
  <c r="N113" i="1"/>
  <c r="M113" i="1"/>
  <c r="O2226" i="4" s="1"/>
  <c r="L113" i="1"/>
  <c r="N2226" i="4" s="1"/>
  <c r="K113" i="1"/>
  <c r="O113" i="1" s="1"/>
  <c r="P113" i="1" s="1"/>
  <c r="J113" i="1"/>
  <c r="Q112" i="1"/>
  <c r="N112" i="1"/>
  <c r="M112" i="1"/>
  <c r="O2227" i="4" s="1"/>
  <c r="L112" i="1"/>
  <c r="N2227" i="4" s="1"/>
  <c r="K112" i="1"/>
  <c r="O112" i="1" s="1"/>
  <c r="P112" i="1" s="1"/>
  <c r="J112" i="1"/>
  <c r="Q111" i="1"/>
  <c r="N111" i="1"/>
  <c r="M111" i="1"/>
  <c r="O2228" i="4" s="1"/>
  <c r="L111" i="1"/>
  <c r="N2228" i="4" s="1"/>
  <c r="K111" i="1"/>
  <c r="O111" i="1" s="1"/>
  <c r="P111" i="1" s="1"/>
  <c r="J111" i="1"/>
  <c r="Q110" i="1"/>
  <c r="N110" i="1"/>
  <c r="M110" i="1"/>
  <c r="O2229" i="4" s="1"/>
  <c r="L110" i="1"/>
  <c r="N2229" i="4" s="1"/>
  <c r="K110" i="1"/>
  <c r="O110" i="1" s="1"/>
  <c r="P110" i="1" s="1"/>
  <c r="J110" i="1"/>
  <c r="Q109" i="1"/>
  <c r="N109" i="1"/>
  <c r="M109" i="1"/>
  <c r="O2230" i="4" s="1"/>
  <c r="L109" i="1"/>
  <c r="N2230" i="4" s="1"/>
  <c r="K109" i="1"/>
  <c r="O109" i="1" s="1"/>
  <c r="P109" i="1" s="1"/>
  <c r="J109" i="1"/>
  <c r="Q108" i="1"/>
  <c r="N108" i="1"/>
  <c r="M108" i="1"/>
  <c r="O2231" i="4" s="1"/>
  <c r="L108" i="1"/>
  <c r="N2231" i="4" s="1"/>
  <c r="K108" i="1"/>
  <c r="O108" i="1" s="1"/>
  <c r="P108" i="1" s="1"/>
  <c r="J108" i="1"/>
  <c r="Q107" i="1"/>
  <c r="N107" i="1"/>
  <c r="M107" i="1"/>
  <c r="O2232" i="4" s="1"/>
  <c r="L107" i="1"/>
  <c r="N2232" i="4" s="1"/>
  <c r="K107" i="1"/>
  <c r="O107" i="1" s="1"/>
  <c r="P107" i="1" s="1"/>
  <c r="J107" i="1"/>
  <c r="Q106" i="1"/>
  <c r="N106" i="1"/>
  <c r="M106" i="1"/>
  <c r="O2233" i="4" s="1"/>
  <c r="L106" i="1"/>
  <c r="N2233" i="4" s="1"/>
  <c r="K106" i="1"/>
  <c r="O106" i="1" s="1"/>
  <c r="P106" i="1" s="1"/>
  <c r="J106" i="1"/>
  <c r="Q105" i="1"/>
  <c r="N105" i="1"/>
  <c r="M105" i="1"/>
  <c r="O2234" i="4" s="1"/>
  <c r="L105" i="1"/>
  <c r="N2234" i="4" s="1"/>
  <c r="K105" i="1"/>
  <c r="O105" i="1" s="1"/>
  <c r="P105" i="1" s="1"/>
  <c r="J105" i="1"/>
  <c r="Q104" i="1"/>
  <c r="N104" i="1"/>
  <c r="M104" i="1"/>
  <c r="O2235" i="4" s="1"/>
  <c r="L104" i="1"/>
  <c r="N2235" i="4" s="1"/>
  <c r="K104" i="1"/>
  <c r="O104" i="1" s="1"/>
  <c r="P104" i="1" s="1"/>
  <c r="J104" i="1"/>
  <c r="Q103" i="1"/>
  <c r="N103" i="1"/>
  <c r="M103" i="1"/>
  <c r="O2236" i="4" s="1"/>
  <c r="L103" i="1"/>
  <c r="N2236" i="4" s="1"/>
  <c r="K103" i="1"/>
  <c r="O103" i="1" s="1"/>
  <c r="P103" i="1" s="1"/>
  <c r="J103" i="1"/>
  <c r="Q102" i="1"/>
  <c r="N102" i="1"/>
  <c r="M102" i="1"/>
  <c r="O2237" i="4" s="1"/>
  <c r="L102" i="1"/>
  <c r="N2237" i="4" s="1"/>
  <c r="K102" i="1"/>
  <c r="O102" i="1" s="1"/>
  <c r="P102" i="1" s="1"/>
  <c r="J102" i="1"/>
  <c r="Q101" i="1"/>
  <c r="N101" i="1"/>
  <c r="M101" i="1"/>
  <c r="O2238" i="4" s="1"/>
  <c r="L101" i="1"/>
  <c r="N2238" i="4" s="1"/>
  <c r="K101" i="1"/>
  <c r="O101" i="1" s="1"/>
  <c r="P101" i="1" s="1"/>
  <c r="J101" i="1"/>
  <c r="Q100" i="1"/>
  <c r="N100" i="1"/>
  <c r="M100" i="1"/>
  <c r="O2239" i="4" s="1"/>
  <c r="L100" i="1"/>
  <c r="N2239" i="4" s="1"/>
  <c r="K100" i="1"/>
  <c r="O100" i="1" s="1"/>
  <c r="P100" i="1" s="1"/>
  <c r="J100" i="1"/>
  <c r="Q99" i="1"/>
  <c r="N99" i="1"/>
  <c r="M99" i="1"/>
  <c r="O2240" i="4" s="1"/>
  <c r="L99" i="1"/>
  <c r="N2240" i="4" s="1"/>
  <c r="K99" i="1"/>
  <c r="O99" i="1" s="1"/>
  <c r="P99" i="1" s="1"/>
  <c r="J99" i="1"/>
  <c r="Q98" i="1"/>
  <c r="N98" i="1"/>
  <c r="M98" i="1"/>
  <c r="O2241" i="4" s="1"/>
  <c r="L98" i="1"/>
  <c r="N2241" i="4" s="1"/>
  <c r="K98" i="1"/>
  <c r="O98" i="1" s="1"/>
  <c r="P98" i="1" s="1"/>
  <c r="J98" i="1"/>
  <c r="Q97" i="1"/>
  <c r="N97" i="1"/>
  <c r="M97" i="1"/>
  <c r="O2242" i="4" s="1"/>
  <c r="L97" i="1"/>
  <c r="N2242" i="4" s="1"/>
  <c r="K97" i="1"/>
  <c r="O97" i="1" s="1"/>
  <c r="P97" i="1" s="1"/>
  <c r="J97" i="1"/>
  <c r="Q96" i="1"/>
  <c r="N96" i="1"/>
  <c r="M96" i="1"/>
  <c r="O2243" i="4" s="1"/>
  <c r="L96" i="1"/>
  <c r="N2243" i="4" s="1"/>
  <c r="K96" i="1"/>
  <c r="O96" i="1" s="1"/>
  <c r="P96" i="1" s="1"/>
  <c r="J96" i="1"/>
  <c r="Q95" i="1"/>
  <c r="N95" i="1"/>
  <c r="M95" i="1"/>
  <c r="O2244" i="4" s="1"/>
  <c r="L95" i="1"/>
  <c r="N2244" i="4" s="1"/>
  <c r="K95" i="1"/>
  <c r="O95" i="1" s="1"/>
  <c r="P95" i="1" s="1"/>
  <c r="J95" i="1"/>
  <c r="Q94" i="1"/>
  <c r="N94" i="1"/>
  <c r="M94" i="1"/>
  <c r="O2245" i="4" s="1"/>
  <c r="L94" i="1"/>
  <c r="N2245" i="4" s="1"/>
  <c r="K94" i="1"/>
  <c r="O94" i="1" s="1"/>
  <c r="P94" i="1" s="1"/>
  <c r="J94" i="1"/>
  <c r="Q93" i="1"/>
  <c r="N93" i="1"/>
  <c r="M93" i="1"/>
  <c r="O2246" i="4" s="1"/>
  <c r="L93" i="1"/>
  <c r="N2246" i="4" s="1"/>
  <c r="K93" i="1"/>
  <c r="O93" i="1" s="1"/>
  <c r="P93" i="1" s="1"/>
  <c r="J93" i="1"/>
  <c r="Q92" i="1"/>
  <c r="N92" i="1"/>
  <c r="M92" i="1"/>
  <c r="O2247" i="4" s="1"/>
  <c r="L92" i="1"/>
  <c r="N2247" i="4" s="1"/>
  <c r="K92" i="1"/>
  <c r="O92" i="1" s="1"/>
  <c r="P92" i="1" s="1"/>
  <c r="J92" i="1"/>
  <c r="Q91" i="1"/>
  <c r="N91" i="1"/>
  <c r="M91" i="1"/>
  <c r="O2248" i="4" s="1"/>
  <c r="L91" i="1"/>
  <c r="N2248" i="4" s="1"/>
  <c r="K91" i="1"/>
  <c r="O91" i="1" s="1"/>
  <c r="P91" i="1" s="1"/>
  <c r="J91" i="1"/>
  <c r="Q90" i="1"/>
  <c r="N90" i="1"/>
  <c r="M90" i="1"/>
  <c r="O2249" i="4" s="1"/>
  <c r="L90" i="1"/>
  <c r="N2249" i="4" s="1"/>
  <c r="K90" i="1"/>
  <c r="O90" i="1" s="1"/>
  <c r="P90" i="1" s="1"/>
  <c r="J90" i="1"/>
  <c r="Q89" i="1"/>
  <c r="N89" i="1"/>
  <c r="M89" i="1"/>
  <c r="O2250" i="4" s="1"/>
  <c r="L89" i="1"/>
  <c r="N2250" i="4" s="1"/>
  <c r="K89" i="1"/>
  <c r="O89" i="1" s="1"/>
  <c r="P89" i="1" s="1"/>
  <c r="J89" i="1"/>
  <c r="Q88" i="1"/>
  <c r="N88" i="1"/>
  <c r="M88" i="1"/>
  <c r="O2251" i="4" s="1"/>
  <c r="L88" i="1"/>
  <c r="N2251" i="4" s="1"/>
  <c r="K88" i="1"/>
  <c r="O88" i="1" s="1"/>
  <c r="P88" i="1" s="1"/>
  <c r="J88" i="1"/>
  <c r="Q87" i="1"/>
  <c r="N87" i="1"/>
  <c r="M87" i="1"/>
  <c r="O2252" i="4" s="1"/>
  <c r="L87" i="1"/>
  <c r="N2252" i="4" s="1"/>
  <c r="K87" i="1"/>
  <c r="O87" i="1" s="1"/>
  <c r="P87" i="1" s="1"/>
  <c r="J87" i="1"/>
  <c r="Q86" i="1"/>
  <c r="N86" i="1"/>
  <c r="M86" i="1"/>
  <c r="O2253" i="4" s="1"/>
  <c r="L86" i="1"/>
  <c r="N2253" i="4" s="1"/>
  <c r="K86" i="1"/>
  <c r="O86" i="1" s="1"/>
  <c r="P86" i="1" s="1"/>
  <c r="J86" i="1"/>
  <c r="Q85" i="1"/>
  <c r="N85" i="1"/>
  <c r="M85" i="1"/>
  <c r="O2254" i="4" s="1"/>
  <c r="L85" i="1"/>
  <c r="N2254" i="4" s="1"/>
  <c r="K85" i="1"/>
  <c r="O85" i="1" s="1"/>
  <c r="P85" i="1" s="1"/>
  <c r="J85" i="1"/>
  <c r="Q84" i="1"/>
  <c r="N84" i="1"/>
  <c r="M84" i="1"/>
  <c r="O2255" i="4" s="1"/>
  <c r="L84" i="1"/>
  <c r="N2255" i="4" s="1"/>
  <c r="K84" i="1"/>
  <c r="O84" i="1" s="1"/>
  <c r="P84" i="1" s="1"/>
  <c r="J84" i="1"/>
  <c r="Q83" i="1"/>
  <c r="N83" i="1"/>
  <c r="M83" i="1"/>
  <c r="O2256" i="4" s="1"/>
  <c r="L83" i="1"/>
  <c r="N2256" i="4" s="1"/>
  <c r="K83" i="1"/>
  <c r="O83" i="1" s="1"/>
  <c r="P83" i="1" s="1"/>
  <c r="J83" i="1"/>
  <c r="Q82" i="1"/>
  <c r="N82" i="1"/>
  <c r="M82" i="1"/>
  <c r="O2257" i="4" s="1"/>
  <c r="L82" i="1"/>
  <c r="N2257" i="4" s="1"/>
  <c r="K82" i="1"/>
  <c r="O82" i="1" s="1"/>
  <c r="P82" i="1" s="1"/>
  <c r="J82" i="1"/>
  <c r="Q81" i="1"/>
  <c r="N81" i="1"/>
  <c r="M81" i="1"/>
  <c r="O2258" i="4" s="1"/>
  <c r="L81" i="1"/>
  <c r="N2258" i="4" s="1"/>
  <c r="K81" i="1"/>
  <c r="O81" i="1" s="1"/>
  <c r="P81" i="1" s="1"/>
  <c r="J81" i="1"/>
  <c r="Q80" i="1"/>
  <c r="N80" i="1"/>
  <c r="M80" i="1"/>
  <c r="O2259" i="4" s="1"/>
  <c r="L80" i="1"/>
  <c r="N2259" i="4" s="1"/>
  <c r="K80" i="1"/>
  <c r="O80" i="1" s="1"/>
  <c r="P80" i="1" s="1"/>
  <c r="J80" i="1"/>
  <c r="Q79" i="1"/>
  <c r="N79" i="1"/>
  <c r="M79" i="1"/>
  <c r="O2260" i="4" s="1"/>
  <c r="L79" i="1"/>
  <c r="N2260" i="4" s="1"/>
  <c r="K79" i="1"/>
  <c r="O79" i="1" s="1"/>
  <c r="P79" i="1" s="1"/>
  <c r="J79" i="1"/>
  <c r="Q78" i="1"/>
  <c r="N78" i="1"/>
  <c r="M78" i="1"/>
  <c r="O2261" i="4" s="1"/>
  <c r="L78" i="1"/>
  <c r="N2261" i="4" s="1"/>
  <c r="K78" i="1"/>
  <c r="O78" i="1" s="1"/>
  <c r="P78" i="1" s="1"/>
  <c r="J78" i="1"/>
  <c r="Q77" i="1"/>
  <c r="N77" i="1"/>
  <c r="M77" i="1"/>
  <c r="O2262" i="4" s="1"/>
  <c r="L77" i="1"/>
  <c r="N2262" i="4" s="1"/>
  <c r="K77" i="1"/>
  <c r="O77" i="1" s="1"/>
  <c r="P77" i="1" s="1"/>
  <c r="J77" i="1"/>
  <c r="Q76" i="1"/>
  <c r="N76" i="1"/>
  <c r="M76" i="1"/>
  <c r="O2263" i="4" s="1"/>
  <c r="L76" i="1"/>
  <c r="N2263" i="4" s="1"/>
  <c r="K76" i="1"/>
  <c r="O76" i="1" s="1"/>
  <c r="P76" i="1" s="1"/>
  <c r="J76" i="1"/>
  <c r="Q75" i="1"/>
  <c r="N75" i="1"/>
  <c r="M75" i="1"/>
  <c r="O2264" i="4" s="1"/>
  <c r="L75" i="1"/>
  <c r="N2264" i="4" s="1"/>
  <c r="K75" i="1"/>
  <c r="O75" i="1" s="1"/>
  <c r="P75" i="1" s="1"/>
  <c r="J75" i="1"/>
  <c r="Q74" i="1"/>
  <c r="N74" i="1"/>
  <c r="M74" i="1"/>
  <c r="O2265" i="4" s="1"/>
  <c r="L74" i="1"/>
  <c r="N2265" i="4" s="1"/>
  <c r="K74" i="1"/>
  <c r="O74" i="1" s="1"/>
  <c r="P74" i="1" s="1"/>
  <c r="J74" i="1"/>
  <c r="Q73" i="1"/>
  <c r="N73" i="1"/>
  <c r="M73" i="1"/>
  <c r="O2266" i="4" s="1"/>
  <c r="L73" i="1"/>
  <c r="N2266" i="4" s="1"/>
  <c r="K73" i="1"/>
  <c r="O73" i="1" s="1"/>
  <c r="P73" i="1" s="1"/>
  <c r="J73" i="1"/>
  <c r="Q72" i="1"/>
  <c r="N72" i="1"/>
  <c r="M72" i="1"/>
  <c r="O2267" i="4" s="1"/>
  <c r="L72" i="1"/>
  <c r="N2267" i="4" s="1"/>
  <c r="K72" i="1"/>
  <c r="O72" i="1" s="1"/>
  <c r="P72" i="1" s="1"/>
  <c r="J72" i="1"/>
  <c r="Q71" i="1"/>
  <c r="N71" i="1"/>
  <c r="M71" i="1"/>
  <c r="O2268" i="4" s="1"/>
  <c r="L71" i="1"/>
  <c r="N2268" i="4" s="1"/>
  <c r="K71" i="1"/>
  <c r="O71" i="1" s="1"/>
  <c r="P71" i="1" s="1"/>
  <c r="J71" i="1"/>
  <c r="Q70" i="1"/>
  <c r="N70" i="1"/>
  <c r="M70" i="1"/>
  <c r="O2269" i="4" s="1"/>
  <c r="L70" i="1"/>
  <c r="N2269" i="4" s="1"/>
  <c r="K70" i="1"/>
  <c r="O70" i="1" s="1"/>
  <c r="P70" i="1" s="1"/>
  <c r="J70" i="1"/>
  <c r="Q69" i="1"/>
  <c r="N69" i="1"/>
  <c r="M69" i="1"/>
  <c r="O2270" i="4" s="1"/>
  <c r="L69" i="1"/>
  <c r="N2270" i="4" s="1"/>
  <c r="K69" i="1"/>
  <c r="O69" i="1" s="1"/>
  <c r="P69" i="1" s="1"/>
  <c r="J69" i="1"/>
  <c r="Q68" i="1"/>
  <c r="N68" i="1"/>
  <c r="M68" i="1"/>
  <c r="O2271" i="4" s="1"/>
  <c r="L68" i="1"/>
  <c r="N2271" i="4" s="1"/>
  <c r="K68" i="1"/>
  <c r="O68" i="1" s="1"/>
  <c r="P68" i="1" s="1"/>
  <c r="J68" i="1"/>
  <c r="Q67" i="1"/>
  <c r="N67" i="1"/>
  <c r="M67" i="1"/>
  <c r="O2272" i="4" s="1"/>
  <c r="L67" i="1"/>
  <c r="N2272" i="4" s="1"/>
  <c r="K67" i="1"/>
  <c r="O67" i="1" s="1"/>
  <c r="P67" i="1" s="1"/>
  <c r="J67" i="1"/>
  <c r="Q66" i="1"/>
  <c r="N66" i="1"/>
  <c r="M66" i="1"/>
  <c r="O2273" i="4" s="1"/>
  <c r="L66" i="1"/>
  <c r="N2273" i="4" s="1"/>
  <c r="K66" i="1"/>
  <c r="O66" i="1" s="1"/>
  <c r="P66" i="1" s="1"/>
  <c r="J66" i="1"/>
  <c r="Q65" i="1"/>
  <c r="N65" i="1"/>
  <c r="M65" i="1"/>
  <c r="O2274" i="4" s="1"/>
  <c r="L65" i="1"/>
  <c r="N2274" i="4" s="1"/>
  <c r="K65" i="1"/>
  <c r="O65" i="1" s="1"/>
  <c r="P65" i="1" s="1"/>
  <c r="J65" i="1"/>
  <c r="Q64" i="1"/>
  <c r="N64" i="1"/>
  <c r="M64" i="1"/>
  <c r="O2275" i="4" s="1"/>
  <c r="L64" i="1"/>
  <c r="N2275" i="4" s="1"/>
  <c r="K64" i="1"/>
  <c r="O64" i="1" s="1"/>
  <c r="P64" i="1" s="1"/>
  <c r="J64" i="1"/>
  <c r="Q63" i="1"/>
  <c r="N63" i="1"/>
  <c r="M63" i="1"/>
  <c r="O2276" i="4" s="1"/>
  <c r="L63" i="1"/>
  <c r="N2276" i="4" s="1"/>
  <c r="K63" i="1"/>
  <c r="O63" i="1" s="1"/>
  <c r="P63" i="1" s="1"/>
  <c r="J63" i="1"/>
  <c r="Q62" i="1"/>
  <c r="N62" i="1"/>
  <c r="M62" i="1"/>
  <c r="O2277" i="4" s="1"/>
  <c r="L62" i="1"/>
  <c r="N2277" i="4" s="1"/>
  <c r="K62" i="1"/>
  <c r="O62" i="1" s="1"/>
  <c r="P62" i="1" s="1"/>
  <c r="J62" i="1"/>
  <c r="Q61" i="1"/>
  <c r="N61" i="1"/>
  <c r="M61" i="1"/>
  <c r="O2278" i="4" s="1"/>
  <c r="L61" i="1"/>
  <c r="N2278" i="4" s="1"/>
  <c r="K61" i="1"/>
  <c r="O61" i="1" s="1"/>
  <c r="P61" i="1" s="1"/>
  <c r="J61" i="1"/>
  <c r="Q60" i="1"/>
  <c r="N60" i="1"/>
  <c r="M60" i="1"/>
  <c r="O2279" i="4" s="1"/>
  <c r="L60" i="1"/>
  <c r="N2279" i="4" s="1"/>
  <c r="K60" i="1"/>
  <c r="O60" i="1" s="1"/>
  <c r="P60" i="1" s="1"/>
  <c r="J60" i="1"/>
  <c r="Q59" i="1"/>
  <c r="N59" i="1"/>
  <c r="M59" i="1"/>
  <c r="O2280" i="4" s="1"/>
  <c r="L59" i="1"/>
  <c r="N2280" i="4" s="1"/>
  <c r="K59" i="1"/>
  <c r="O59" i="1" s="1"/>
  <c r="P59" i="1" s="1"/>
  <c r="J59" i="1"/>
  <c r="Q58" i="1"/>
  <c r="N58" i="1"/>
  <c r="M58" i="1"/>
  <c r="O2281" i="4" s="1"/>
  <c r="L58" i="1"/>
  <c r="N2281" i="4" s="1"/>
  <c r="K58" i="1"/>
  <c r="O58" i="1" s="1"/>
  <c r="P58" i="1" s="1"/>
  <c r="J58" i="1"/>
  <c r="Q57" i="1"/>
  <c r="N57" i="1"/>
  <c r="M57" i="1"/>
  <c r="O2282" i="4" s="1"/>
  <c r="L57" i="1"/>
  <c r="N2282" i="4" s="1"/>
  <c r="K57" i="1"/>
  <c r="O57" i="1" s="1"/>
  <c r="P57" i="1" s="1"/>
  <c r="J57" i="1"/>
  <c r="Q56" i="1"/>
  <c r="N56" i="1"/>
  <c r="M56" i="1"/>
  <c r="O2283" i="4" s="1"/>
  <c r="L56" i="1"/>
  <c r="N2283" i="4" s="1"/>
  <c r="K56" i="1"/>
  <c r="O56" i="1" s="1"/>
  <c r="P56" i="1" s="1"/>
  <c r="J56" i="1"/>
  <c r="Q55" i="1"/>
  <c r="N55" i="1"/>
  <c r="M55" i="1"/>
  <c r="O2284" i="4" s="1"/>
  <c r="L55" i="1"/>
  <c r="N2284" i="4" s="1"/>
  <c r="K55" i="1"/>
  <c r="O55" i="1" s="1"/>
  <c r="P55" i="1" s="1"/>
  <c r="J55" i="1"/>
  <c r="Q54" i="1"/>
  <c r="N54" i="1"/>
  <c r="M54" i="1"/>
  <c r="O2285" i="4" s="1"/>
  <c r="L54" i="1"/>
  <c r="N2285" i="4" s="1"/>
  <c r="K54" i="1"/>
  <c r="O54" i="1" s="1"/>
  <c r="P54" i="1" s="1"/>
  <c r="J54" i="1"/>
  <c r="Q53" i="1"/>
  <c r="N53" i="1"/>
  <c r="M53" i="1"/>
  <c r="O2286" i="4" s="1"/>
  <c r="L53" i="1"/>
  <c r="N2286" i="4" s="1"/>
  <c r="K53" i="1"/>
  <c r="O53" i="1" s="1"/>
  <c r="P53" i="1" s="1"/>
  <c r="J53" i="1"/>
  <c r="Q52" i="1"/>
  <c r="N52" i="1"/>
  <c r="M52" i="1"/>
  <c r="O2287" i="4" s="1"/>
  <c r="L52" i="1"/>
  <c r="N2287" i="4" s="1"/>
  <c r="K52" i="1"/>
  <c r="O52" i="1" s="1"/>
  <c r="P52" i="1" s="1"/>
  <c r="J52" i="1"/>
  <c r="Q51" i="1"/>
  <c r="N51" i="1"/>
  <c r="M51" i="1"/>
  <c r="O2288" i="4" s="1"/>
  <c r="L51" i="1"/>
  <c r="N2288" i="4" s="1"/>
  <c r="K51" i="1"/>
  <c r="O51" i="1" s="1"/>
  <c r="P51" i="1" s="1"/>
  <c r="J51" i="1"/>
  <c r="Q50" i="1"/>
  <c r="N50" i="1"/>
  <c r="M50" i="1"/>
  <c r="O2289" i="4" s="1"/>
  <c r="L50" i="1"/>
  <c r="N2289" i="4" s="1"/>
  <c r="K50" i="1"/>
  <c r="O50" i="1" s="1"/>
  <c r="P50" i="1" s="1"/>
  <c r="J50" i="1"/>
  <c r="Q49" i="1"/>
  <c r="N49" i="1"/>
  <c r="M49" i="1"/>
  <c r="O2290" i="4" s="1"/>
  <c r="L49" i="1"/>
  <c r="N2290" i="4" s="1"/>
  <c r="K49" i="1"/>
  <c r="O49" i="1" s="1"/>
  <c r="P49" i="1" s="1"/>
  <c r="J49" i="1"/>
  <c r="Q48" i="1"/>
  <c r="N48" i="1"/>
  <c r="M48" i="1"/>
  <c r="O2291" i="4" s="1"/>
  <c r="L48" i="1"/>
  <c r="N2291" i="4" s="1"/>
  <c r="K48" i="1"/>
  <c r="O48" i="1" s="1"/>
  <c r="P48" i="1" s="1"/>
  <c r="J48" i="1"/>
  <c r="Q47" i="1"/>
  <c r="N47" i="1"/>
  <c r="M47" i="1"/>
  <c r="L47" i="1"/>
  <c r="K47" i="1"/>
  <c r="O47" i="1" s="1"/>
  <c r="P47" i="1" s="1"/>
  <c r="J47" i="1"/>
  <c r="Q46" i="1"/>
  <c r="N46" i="1"/>
  <c r="M46" i="1"/>
  <c r="O2292" i="4" s="1"/>
  <c r="L46" i="1"/>
  <c r="N2292" i="4" s="1"/>
  <c r="K46" i="1"/>
  <c r="O46" i="1" s="1"/>
  <c r="P46" i="1" s="1"/>
  <c r="J46" i="1"/>
  <c r="Q45" i="1"/>
  <c r="N45" i="1"/>
  <c r="M45" i="1"/>
  <c r="O2293" i="4" s="1"/>
  <c r="L45" i="1"/>
  <c r="N2293" i="4" s="1"/>
  <c r="K45" i="1"/>
  <c r="O45" i="1" s="1"/>
  <c r="P45" i="1" s="1"/>
  <c r="J45" i="1"/>
  <c r="Q44" i="1"/>
  <c r="N44" i="1"/>
  <c r="M44" i="1"/>
  <c r="O2294" i="4" s="1"/>
  <c r="L44" i="1"/>
  <c r="N2294" i="4" s="1"/>
  <c r="K44" i="1"/>
  <c r="O44" i="1" s="1"/>
  <c r="P44" i="1" s="1"/>
  <c r="J44" i="1"/>
  <c r="Q43" i="1"/>
  <c r="N43" i="1"/>
  <c r="M43" i="1"/>
  <c r="O2295" i="4" s="1"/>
  <c r="L43" i="1"/>
  <c r="N2295" i="4" s="1"/>
  <c r="K43" i="1"/>
  <c r="O43" i="1" s="1"/>
  <c r="P43" i="1" s="1"/>
  <c r="J43" i="1"/>
  <c r="Q42" i="1"/>
  <c r="N42" i="1"/>
  <c r="M42" i="1"/>
  <c r="O2296" i="4" s="1"/>
  <c r="L42" i="1"/>
  <c r="N2296" i="4" s="1"/>
  <c r="K42" i="1"/>
  <c r="O42" i="1" s="1"/>
  <c r="P42" i="1" s="1"/>
  <c r="J42" i="1"/>
  <c r="Q41" i="1"/>
  <c r="N41" i="1"/>
  <c r="M41" i="1"/>
  <c r="O2297" i="4" s="1"/>
  <c r="L41" i="1"/>
  <c r="N2297" i="4" s="1"/>
  <c r="K41" i="1"/>
  <c r="O41" i="1" s="1"/>
  <c r="P41" i="1" s="1"/>
  <c r="J41" i="1"/>
  <c r="Q40" i="1"/>
  <c r="N40" i="1"/>
  <c r="M40" i="1"/>
  <c r="O2298" i="4" s="1"/>
  <c r="L40" i="1"/>
  <c r="N2298" i="4" s="1"/>
  <c r="K40" i="1"/>
  <c r="O40" i="1" s="1"/>
  <c r="P40" i="1" s="1"/>
  <c r="J40" i="1"/>
  <c r="Q39" i="1"/>
  <c r="N39" i="1"/>
  <c r="M39" i="1"/>
  <c r="O2299" i="4" s="1"/>
  <c r="L39" i="1"/>
  <c r="N2299" i="4" s="1"/>
  <c r="K39" i="1"/>
  <c r="O39" i="1" s="1"/>
  <c r="P39" i="1" s="1"/>
  <c r="J39" i="1"/>
  <c r="Q38" i="1"/>
  <c r="N38" i="1"/>
  <c r="M38" i="1"/>
  <c r="O2300" i="4" s="1"/>
  <c r="L38" i="1"/>
  <c r="N2300" i="4" s="1"/>
  <c r="K38" i="1"/>
  <c r="O38" i="1" s="1"/>
  <c r="P38" i="1" s="1"/>
  <c r="J38" i="1"/>
  <c r="Q37" i="1"/>
  <c r="N37" i="1"/>
  <c r="M37" i="1"/>
  <c r="O2301" i="4" s="1"/>
  <c r="L37" i="1"/>
  <c r="N2301" i="4" s="1"/>
  <c r="K37" i="1"/>
  <c r="O37" i="1" s="1"/>
  <c r="P37" i="1" s="1"/>
  <c r="J37" i="1"/>
  <c r="Q36" i="1"/>
  <c r="N36" i="1"/>
  <c r="M36" i="1"/>
  <c r="O2302" i="4" s="1"/>
  <c r="L36" i="1"/>
  <c r="N2302" i="4" s="1"/>
  <c r="K36" i="1"/>
  <c r="O36" i="1" s="1"/>
  <c r="P36" i="1" s="1"/>
  <c r="J36" i="1"/>
  <c r="Q35" i="1"/>
  <c r="N35" i="1"/>
  <c r="M35" i="1"/>
  <c r="O2303" i="4" s="1"/>
  <c r="L35" i="1"/>
  <c r="N2303" i="4" s="1"/>
  <c r="K35" i="1"/>
  <c r="O35" i="1" s="1"/>
  <c r="P35" i="1" s="1"/>
  <c r="J35" i="1"/>
  <c r="Q34" i="1"/>
  <c r="N34" i="1"/>
  <c r="M34" i="1"/>
  <c r="O2304" i="4" s="1"/>
  <c r="L34" i="1"/>
  <c r="N2304" i="4" s="1"/>
  <c r="K34" i="1"/>
  <c r="O34" i="1" s="1"/>
  <c r="P34" i="1" s="1"/>
  <c r="J34" i="1"/>
  <c r="Q33" i="1"/>
  <c r="N33" i="1"/>
  <c r="M33" i="1"/>
  <c r="O2305" i="4" s="1"/>
  <c r="L33" i="1"/>
  <c r="N2305" i="4" s="1"/>
  <c r="K33" i="1"/>
  <c r="O33" i="1" s="1"/>
  <c r="P33" i="1" s="1"/>
  <c r="J33" i="1"/>
  <c r="Q32" i="1"/>
  <c r="N32" i="1"/>
  <c r="M32" i="1"/>
  <c r="O2306" i="4" s="1"/>
  <c r="L32" i="1"/>
  <c r="N2306" i="4" s="1"/>
  <c r="K32" i="1"/>
  <c r="O32" i="1" s="1"/>
  <c r="P32" i="1" s="1"/>
  <c r="J32" i="1"/>
  <c r="Q31" i="1"/>
  <c r="N31" i="1"/>
  <c r="M31" i="1"/>
  <c r="O2307" i="4" s="1"/>
  <c r="L31" i="1"/>
  <c r="N2307" i="4" s="1"/>
  <c r="K31" i="1"/>
  <c r="O31" i="1" s="1"/>
  <c r="P31" i="1" s="1"/>
  <c r="J31" i="1"/>
  <c r="Q30" i="1"/>
  <c r="N30" i="1"/>
  <c r="M30" i="1"/>
  <c r="O2308" i="4" s="1"/>
  <c r="L30" i="1"/>
  <c r="N2308" i="4" s="1"/>
  <c r="K30" i="1"/>
  <c r="O30" i="1" s="1"/>
  <c r="P30" i="1" s="1"/>
  <c r="J30" i="1"/>
  <c r="Q29" i="1"/>
  <c r="N29" i="1"/>
  <c r="M29" i="1"/>
  <c r="O2309" i="4" s="1"/>
  <c r="L29" i="1"/>
  <c r="N2309" i="4" s="1"/>
  <c r="K29" i="1"/>
  <c r="O29" i="1" s="1"/>
  <c r="P29" i="1" s="1"/>
  <c r="J29" i="1"/>
  <c r="Q28" i="1"/>
  <c r="N28" i="1"/>
  <c r="M28" i="1"/>
  <c r="O2310" i="4" s="1"/>
  <c r="L28" i="1"/>
  <c r="N2310" i="4" s="1"/>
  <c r="K28" i="1"/>
  <c r="O28" i="1" s="1"/>
  <c r="P28" i="1" s="1"/>
  <c r="J28" i="1"/>
  <c r="Q27" i="1"/>
  <c r="N27" i="1"/>
  <c r="M27" i="1"/>
  <c r="O2311" i="4" s="1"/>
  <c r="L27" i="1"/>
  <c r="N2311" i="4" s="1"/>
  <c r="K27" i="1"/>
  <c r="O27" i="1" s="1"/>
  <c r="P27" i="1" s="1"/>
  <c r="J27" i="1"/>
  <c r="Q26" i="1"/>
  <c r="N26" i="1"/>
  <c r="M26" i="1"/>
  <c r="O2312" i="4" s="1"/>
  <c r="L26" i="1"/>
  <c r="N2312" i="4" s="1"/>
  <c r="K26" i="1"/>
  <c r="O26" i="1" s="1"/>
  <c r="P26" i="1" s="1"/>
  <c r="J26" i="1"/>
  <c r="Q25" i="1"/>
  <c r="N25" i="1"/>
  <c r="M25" i="1"/>
  <c r="O2313" i="4" s="1"/>
  <c r="L25" i="1"/>
  <c r="N2313" i="4" s="1"/>
  <c r="K25" i="1"/>
  <c r="O25" i="1" s="1"/>
  <c r="P25" i="1" s="1"/>
  <c r="J25" i="1"/>
  <c r="Q24" i="1"/>
  <c r="N24" i="1"/>
  <c r="M24" i="1"/>
  <c r="O2314" i="4" s="1"/>
  <c r="L24" i="1"/>
  <c r="N2314" i="4" s="1"/>
  <c r="K24" i="1"/>
  <c r="O24" i="1" s="1"/>
  <c r="P24" i="1" s="1"/>
  <c r="J24" i="1"/>
  <c r="Q23" i="1"/>
  <c r="N23" i="1"/>
  <c r="M23" i="1"/>
  <c r="O2315" i="4" s="1"/>
  <c r="L23" i="1"/>
  <c r="N2315" i="4" s="1"/>
  <c r="K23" i="1"/>
  <c r="O23" i="1" s="1"/>
  <c r="P23" i="1" s="1"/>
  <c r="J23" i="1"/>
  <c r="Q22" i="1"/>
  <c r="N22" i="1"/>
  <c r="M22" i="1"/>
  <c r="O2316" i="4" s="1"/>
  <c r="L22" i="1"/>
  <c r="N2316" i="4" s="1"/>
  <c r="K22" i="1"/>
  <c r="O22" i="1" s="1"/>
  <c r="P22" i="1" s="1"/>
  <c r="J22" i="1"/>
  <c r="Q21" i="1"/>
  <c r="N21" i="1"/>
  <c r="M21" i="1"/>
  <c r="O2317" i="4" s="1"/>
  <c r="L21" i="1"/>
  <c r="N2317" i="4" s="1"/>
  <c r="K21" i="1"/>
  <c r="O21" i="1" s="1"/>
  <c r="P21" i="1" s="1"/>
  <c r="J21" i="1"/>
  <c r="Q20" i="1"/>
  <c r="N20" i="1"/>
  <c r="M20" i="1"/>
  <c r="O2318" i="4" s="1"/>
  <c r="L20" i="1"/>
  <c r="N2318" i="4" s="1"/>
  <c r="K20" i="1"/>
  <c r="O20" i="1" s="1"/>
  <c r="P20" i="1" s="1"/>
  <c r="J20" i="1"/>
  <c r="Q19" i="1"/>
  <c r="N19" i="1"/>
  <c r="M19" i="1"/>
  <c r="O2319" i="4" s="1"/>
  <c r="L19" i="1"/>
  <c r="N2319" i="4" s="1"/>
  <c r="K19" i="1"/>
  <c r="O19" i="1" s="1"/>
  <c r="P19" i="1" s="1"/>
  <c r="J19" i="1"/>
  <c r="Q18" i="1"/>
  <c r="N18" i="1"/>
  <c r="M18" i="1"/>
  <c r="O2320" i="4" s="1"/>
  <c r="L18" i="1"/>
  <c r="N2320" i="4" s="1"/>
  <c r="K18" i="1"/>
  <c r="O18" i="1" s="1"/>
  <c r="P18" i="1" s="1"/>
  <c r="J18" i="1"/>
  <c r="Q17" i="1"/>
  <c r="N17" i="1"/>
  <c r="M17" i="1"/>
  <c r="O2321" i="4" s="1"/>
  <c r="L17" i="1"/>
  <c r="N2321" i="4" s="1"/>
  <c r="K17" i="1"/>
  <c r="O17" i="1" s="1"/>
  <c r="P17" i="1" s="1"/>
  <c r="J17" i="1"/>
  <c r="Q16" i="1"/>
  <c r="N16" i="1"/>
  <c r="M16" i="1"/>
  <c r="O2322" i="4" s="1"/>
  <c r="L16" i="1"/>
  <c r="N2322" i="4" s="1"/>
  <c r="K16" i="1"/>
  <c r="O16" i="1" s="1"/>
  <c r="P16" i="1" s="1"/>
  <c r="J16" i="1"/>
  <c r="Q15" i="1"/>
  <c r="N15" i="1"/>
  <c r="M15" i="1"/>
  <c r="O2323" i="4" s="1"/>
  <c r="L15" i="1"/>
  <c r="N2323" i="4" s="1"/>
  <c r="K15" i="1"/>
  <c r="O15" i="1" s="1"/>
  <c r="P15" i="1" s="1"/>
  <c r="J15" i="1"/>
  <c r="Q14" i="1"/>
  <c r="N14" i="1"/>
  <c r="M14" i="1"/>
  <c r="O2324" i="4" s="1"/>
  <c r="L14" i="1"/>
  <c r="N2324" i="4" s="1"/>
  <c r="K14" i="1"/>
  <c r="O14" i="1" s="1"/>
  <c r="P14" i="1" s="1"/>
  <c r="J14" i="1"/>
  <c r="Q13" i="1"/>
  <c r="N13" i="1"/>
  <c r="M13" i="1"/>
  <c r="O2325" i="4" s="1"/>
  <c r="L13" i="1"/>
  <c r="N2325" i="4" s="1"/>
  <c r="K13" i="1"/>
  <c r="O13" i="1" s="1"/>
  <c r="P13" i="1" s="1"/>
  <c r="J13" i="1"/>
  <c r="Q12" i="1"/>
  <c r="N12" i="1"/>
  <c r="M12" i="1"/>
  <c r="O2326" i="4" s="1"/>
  <c r="L12" i="1"/>
  <c r="N2326" i="4" s="1"/>
  <c r="K12" i="1"/>
  <c r="O12" i="1" s="1"/>
  <c r="P12" i="1" s="1"/>
  <c r="J12" i="1"/>
  <c r="Q11" i="1"/>
  <c r="N11" i="1"/>
  <c r="M11" i="1"/>
  <c r="O2327" i="4" s="1"/>
  <c r="L11" i="1"/>
  <c r="N2327" i="4" s="1"/>
  <c r="K11" i="1"/>
  <c r="O11" i="1" s="1"/>
  <c r="P11" i="1" s="1"/>
  <c r="J11" i="1"/>
  <c r="Q10" i="1"/>
  <c r="N10" i="1"/>
  <c r="M10" i="1"/>
  <c r="O2328" i="4" s="1"/>
  <c r="L10" i="1"/>
  <c r="N2328" i="4" s="1"/>
  <c r="K10" i="1"/>
  <c r="O10" i="1" s="1"/>
  <c r="P10" i="1" s="1"/>
  <c r="J10" i="1"/>
  <c r="Q9" i="1"/>
  <c r="N9" i="1"/>
  <c r="M9" i="1"/>
  <c r="O2329" i="4" s="1"/>
  <c r="L9" i="1"/>
  <c r="N2329" i="4" s="1"/>
  <c r="K9" i="1"/>
  <c r="O9" i="1" s="1"/>
  <c r="P9" i="1" s="1"/>
  <c r="J9" i="1"/>
  <c r="Q8" i="1"/>
  <c r="N8" i="1"/>
  <c r="M8" i="1"/>
  <c r="O2330" i="4" s="1"/>
  <c r="L8" i="1"/>
  <c r="N2330" i="4" s="1"/>
  <c r="K8" i="1"/>
  <c r="O8" i="1" s="1"/>
  <c r="P8" i="1" s="1"/>
  <c r="J8" i="1"/>
  <c r="Q7" i="1"/>
  <c r="N7" i="1"/>
  <c r="M7" i="1"/>
  <c r="O2331" i="4" s="1"/>
  <c r="L7" i="1"/>
  <c r="N2331" i="4" s="1"/>
  <c r="K7" i="1"/>
  <c r="O7" i="1" s="1"/>
  <c r="P7" i="1" s="1"/>
  <c r="J7" i="1"/>
  <c r="Q6" i="1"/>
  <c r="N6" i="1"/>
  <c r="M6" i="1"/>
  <c r="O2332" i="4" s="1"/>
  <c r="L6" i="1"/>
  <c r="N2332" i="4" s="1"/>
  <c r="K6" i="1"/>
  <c r="O6" i="1" s="1"/>
  <c r="P6" i="1" s="1"/>
  <c r="J6" i="1"/>
  <c r="Q5" i="1"/>
  <c r="N5" i="1"/>
  <c r="M5" i="1"/>
  <c r="O2333" i="4" s="1"/>
  <c r="L5" i="1"/>
  <c r="N2333" i="4" s="1"/>
  <c r="K5" i="1"/>
  <c r="O5" i="1" s="1"/>
  <c r="P5" i="1" s="1"/>
  <c r="J5" i="1"/>
  <c r="Q4" i="1"/>
  <c r="N4" i="1"/>
  <c r="M4" i="1"/>
  <c r="O2334" i="4" s="1"/>
  <c r="L4" i="1"/>
  <c r="N2334" i="4" s="1"/>
  <c r="K4" i="1"/>
  <c r="O4" i="1" s="1"/>
  <c r="P4" i="1" s="1"/>
  <c r="J4" i="1"/>
  <c r="Q3" i="1"/>
  <c r="N3" i="1"/>
  <c r="M3" i="1"/>
  <c r="O2335" i="4" s="1"/>
  <c r="L3" i="1"/>
  <c r="N2335" i="4" s="1"/>
  <c r="K3" i="1"/>
  <c r="O3" i="1" s="1"/>
  <c r="P3" i="1" s="1"/>
  <c r="J3" i="1"/>
  <c r="Q2" i="1"/>
  <c r="M2" i="1"/>
  <c r="O2336" i="4" s="1"/>
  <c r="N2336" i="4"/>
  <c r="K2" i="1"/>
  <c r="O2" i="1" s="1"/>
  <c r="P2" i="1" s="1"/>
  <c r="J2" i="1"/>
  <c r="L2336" i="2"/>
  <c r="K2336" i="4" s="1"/>
  <c r="K2336" i="2"/>
  <c r="J2336" i="4" s="1"/>
  <c r="J2336" i="2"/>
  <c r="I2336" i="4" s="1"/>
  <c r="I2336" i="2"/>
  <c r="H2336" i="4" s="1"/>
  <c r="L2335" i="2"/>
  <c r="K2335" i="4" s="1"/>
  <c r="K2335" i="2"/>
  <c r="J2335" i="4" s="1"/>
  <c r="J2335" i="2"/>
  <c r="I2335" i="4" s="1"/>
  <c r="I2335" i="2"/>
  <c r="H2335" i="4" s="1"/>
  <c r="L2334" i="2"/>
  <c r="K2334" i="4" s="1"/>
  <c r="K2334" i="2"/>
  <c r="J2334" i="4" s="1"/>
  <c r="J2334" i="2"/>
  <c r="I2334" i="4" s="1"/>
  <c r="I2334" i="2"/>
  <c r="H2334" i="4" s="1"/>
  <c r="L2333" i="2"/>
  <c r="K2333" i="4" s="1"/>
  <c r="K2333" i="2"/>
  <c r="J2333" i="4" s="1"/>
  <c r="J2333" i="2"/>
  <c r="I2333" i="4" s="1"/>
  <c r="I2333" i="2"/>
  <c r="H2333" i="4" s="1"/>
  <c r="L2332" i="2"/>
  <c r="K2332" i="4" s="1"/>
  <c r="K2332" i="2"/>
  <c r="J2332" i="4" s="1"/>
  <c r="J2332" i="2"/>
  <c r="I2332" i="4" s="1"/>
  <c r="I2332" i="2"/>
  <c r="H2332" i="4" s="1"/>
  <c r="L2331" i="2"/>
  <c r="K2331" i="4" s="1"/>
  <c r="K2331" i="2"/>
  <c r="J2331" i="4" s="1"/>
  <c r="J2331" i="2"/>
  <c r="I2331" i="4" s="1"/>
  <c r="I2331" i="2"/>
  <c r="H2331" i="4" s="1"/>
  <c r="L2330" i="2"/>
  <c r="K2330" i="4" s="1"/>
  <c r="K2330" i="2"/>
  <c r="J2330" i="4" s="1"/>
  <c r="J2330" i="2"/>
  <c r="I2330" i="4" s="1"/>
  <c r="I2330" i="2"/>
  <c r="H2330" i="4" s="1"/>
  <c r="L2329" i="2"/>
  <c r="K2329" i="4" s="1"/>
  <c r="K2329" i="2"/>
  <c r="J2329" i="4" s="1"/>
  <c r="J2329" i="2"/>
  <c r="I2329" i="4" s="1"/>
  <c r="I2329" i="2"/>
  <c r="H2329" i="4" s="1"/>
  <c r="L2328" i="2"/>
  <c r="K2328" i="4" s="1"/>
  <c r="K2328" i="2"/>
  <c r="J2328" i="4" s="1"/>
  <c r="J2328" i="2"/>
  <c r="I2328" i="4" s="1"/>
  <c r="I2328" i="2"/>
  <c r="H2328" i="4" s="1"/>
  <c r="L2327" i="2"/>
  <c r="K2327" i="4" s="1"/>
  <c r="K2327" i="2"/>
  <c r="J2327" i="4" s="1"/>
  <c r="J2327" i="2"/>
  <c r="I2327" i="4" s="1"/>
  <c r="I2327" i="2"/>
  <c r="H2327" i="4" s="1"/>
  <c r="L2326" i="2"/>
  <c r="K2326" i="4" s="1"/>
  <c r="K2326" i="2"/>
  <c r="J2326" i="4" s="1"/>
  <c r="J2326" i="2"/>
  <c r="I2326" i="4" s="1"/>
  <c r="I2326" i="2"/>
  <c r="H2326" i="4" s="1"/>
  <c r="L2325" i="2"/>
  <c r="K2325" i="4" s="1"/>
  <c r="K2325" i="2"/>
  <c r="J2325" i="4" s="1"/>
  <c r="J2325" i="2"/>
  <c r="I2325" i="4" s="1"/>
  <c r="I2325" i="2"/>
  <c r="H2325" i="4" s="1"/>
  <c r="L2324" i="2"/>
  <c r="K2324" i="4" s="1"/>
  <c r="K2324" i="2"/>
  <c r="J2324" i="4" s="1"/>
  <c r="J2324" i="2"/>
  <c r="I2324" i="4" s="1"/>
  <c r="I2324" i="2"/>
  <c r="H2324" i="4" s="1"/>
  <c r="L2323" i="2"/>
  <c r="K2323" i="4" s="1"/>
  <c r="K2323" i="2"/>
  <c r="J2323" i="4" s="1"/>
  <c r="J2323" i="2"/>
  <c r="I2323" i="4" s="1"/>
  <c r="I2323" i="2"/>
  <c r="H2323" i="4" s="1"/>
  <c r="L2322" i="2"/>
  <c r="K2322" i="4" s="1"/>
  <c r="K2322" i="2"/>
  <c r="J2322" i="4" s="1"/>
  <c r="J2322" i="2"/>
  <c r="I2322" i="4" s="1"/>
  <c r="I2322" i="2"/>
  <c r="H2322" i="4" s="1"/>
  <c r="L2321" i="2"/>
  <c r="K2321" i="4" s="1"/>
  <c r="K2321" i="2"/>
  <c r="J2321" i="4" s="1"/>
  <c r="J2321" i="2"/>
  <c r="I2321" i="4" s="1"/>
  <c r="I2321" i="2"/>
  <c r="H2321" i="4" s="1"/>
  <c r="L2320" i="2"/>
  <c r="K2320" i="4" s="1"/>
  <c r="K2320" i="2"/>
  <c r="J2320" i="4" s="1"/>
  <c r="J2320" i="2"/>
  <c r="I2320" i="4" s="1"/>
  <c r="I2320" i="2"/>
  <c r="H2320" i="4" s="1"/>
  <c r="L2319" i="2"/>
  <c r="K2319" i="4" s="1"/>
  <c r="K2319" i="2"/>
  <c r="J2319" i="4" s="1"/>
  <c r="J2319" i="2"/>
  <c r="I2319" i="4" s="1"/>
  <c r="I2319" i="2"/>
  <c r="H2319" i="4" s="1"/>
  <c r="L2318" i="2"/>
  <c r="K2318" i="4" s="1"/>
  <c r="K2318" i="2"/>
  <c r="J2318" i="4" s="1"/>
  <c r="J2318" i="2"/>
  <c r="I2318" i="4" s="1"/>
  <c r="I2318" i="2"/>
  <c r="H2318" i="4" s="1"/>
  <c r="L2317" i="2"/>
  <c r="K2317" i="4" s="1"/>
  <c r="K2317" i="2"/>
  <c r="J2317" i="4" s="1"/>
  <c r="J2317" i="2"/>
  <c r="I2317" i="4" s="1"/>
  <c r="I2317" i="2"/>
  <c r="H2317" i="4" s="1"/>
  <c r="L2316" i="2"/>
  <c r="K2316" i="4" s="1"/>
  <c r="K2316" i="2"/>
  <c r="J2316" i="4" s="1"/>
  <c r="J2316" i="2"/>
  <c r="I2316" i="4" s="1"/>
  <c r="I2316" i="2"/>
  <c r="H2316" i="4" s="1"/>
  <c r="L2315" i="2"/>
  <c r="K2315" i="4" s="1"/>
  <c r="K2315" i="2"/>
  <c r="J2315" i="4" s="1"/>
  <c r="J2315" i="2"/>
  <c r="I2315" i="4" s="1"/>
  <c r="I2315" i="2"/>
  <c r="H2315" i="4" s="1"/>
  <c r="L2314" i="2"/>
  <c r="K2314" i="4" s="1"/>
  <c r="K2314" i="2"/>
  <c r="J2314" i="4" s="1"/>
  <c r="J2314" i="2"/>
  <c r="I2314" i="4" s="1"/>
  <c r="I2314" i="2"/>
  <c r="H2314" i="4" s="1"/>
  <c r="L2313" i="2"/>
  <c r="K2313" i="4" s="1"/>
  <c r="K2313" i="2"/>
  <c r="J2313" i="4" s="1"/>
  <c r="J2313" i="2"/>
  <c r="I2313" i="4" s="1"/>
  <c r="I2313" i="2"/>
  <c r="H2313" i="4" s="1"/>
  <c r="L2312" i="2"/>
  <c r="K2312" i="4" s="1"/>
  <c r="K2312" i="2"/>
  <c r="J2312" i="4" s="1"/>
  <c r="J2312" i="2"/>
  <c r="I2312" i="4" s="1"/>
  <c r="I2312" i="2"/>
  <c r="H2312" i="4" s="1"/>
  <c r="L2311" i="2"/>
  <c r="K2311" i="4" s="1"/>
  <c r="K2311" i="2"/>
  <c r="J2311" i="4" s="1"/>
  <c r="J2311" i="2"/>
  <c r="I2311" i="4" s="1"/>
  <c r="I2311" i="2"/>
  <c r="H2311" i="4" s="1"/>
  <c r="L2310" i="2"/>
  <c r="K2310" i="4" s="1"/>
  <c r="K2310" i="2"/>
  <c r="J2310" i="4" s="1"/>
  <c r="J2310" i="2"/>
  <c r="I2310" i="4" s="1"/>
  <c r="I2310" i="2"/>
  <c r="H2310" i="4" s="1"/>
  <c r="L2309" i="2"/>
  <c r="K2309" i="4" s="1"/>
  <c r="K2309" i="2"/>
  <c r="J2309" i="4" s="1"/>
  <c r="J2309" i="2"/>
  <c r="I2309" i="4" s="1"/>
  <c r="I2309" i="2"/>
  <c r="H2309" i="4" s="1"/>
  <c r="L2308" i="2"/>
  <c r="K2308" i="4" s="1"/>
  <c r="K2308" i="2"/>
  <c r="J2308" i="4" s="1"/>
  <c r="J2308" i="2"/>
  <c r="I2308" i="4" s="1"/>
  <c r="I2308" i="2"/>
  <c r="H2308" i="4" s="1"/>
  <c r="L2307" i="2"/>
  <c r="K2307" i="4" s="1"/>
  <c r="K2307" i="2"/>
  <c r="J2307" i="4" s="1"/>
  <c r="J2307" i="2"/>
  <c r="I2307" i="4" s="1"/>
  <c r="I2307" i="2"/>
  <c r="H2307" i="4" s="1"/>
  <c r="L2306" i="2"/>
  <c r="K2306" i="4" s="1"/>
  <c r="K2306" i="2"/>
  <c r="J2306" i="4" s="1"/>
  <c r="J2306" i="2"/>
  <c r="I2306" i="4" s="1"/>
  <c r="I2306" i="2"/>
  <c r="H2306" i="4" s="1"/>
  <c r="L2305" i="2"/>
  <c r="K2305" i="4" s="1"/>
  <c r="K2305" i="2"/>
  <c r="J2305" i="4" s="1"/>
  <c r="J2305" i="2"/>
  <c r="I2305" i="4" s="1"/>
  <c r="I2305" i="2"/>
  <c r="H2305" i="4" s="1"/>
  <c r="L2304" i="2"/>
  <c r="K2304" i="4" s="1"/>
  <c r="K2304" i="2"/>
  <c r="J2304" i="4" s="1"/>
  <c r="J2304" i="2"/>
  <c r="I2304" i="4" s="1"/>
  <c r="I2304" i="2"/>
  <c r="H2304" i="4" s="1"/>
  <c r="L2303" i="2"/>
  <c r="K2303" i="4" s="1"/>
  <c r="K2303" i="2"/>
  <c r="J2303" i="4" s="1"/>
  <c r="J2303" i="2"/>
  <c r="I2303" i="4" s="1"/>
  <c r="I2303" i="2"/>
  <c r="H2303" i="4" s="1"/>
  <c r="L2302" i="2"/>
  <c r="K2302" i="4" s="1"/>
  <c r="K2302" i="2"/>
  <c r="J2302" i="4" s="1"/>
  <c r="J2302" i="2"/>
  <c r="I2302" i="4" s="1"/>
  <c r="I2302" i="2"/>
  <c r="H2302" i="4" s="1"/>
  <c r="L2301" i="2"/>
  <c r="K2301" i="4" s="1"/>
  <c r="K2301" i="2"/>
  <c r="J2301" i="4" s="1"/>
  <c r="J2301" i="2"/>
  <c r="I2301" i="4" s="1"/>
  <c r="I2301" i="2"/>
  <c r="H2301" i="4" s="1"/>
  <c r="L2300" i="2"/>
  <c r="K2300" i="4" s="1"/>
  <c r="K2300" i="2"/>
  <c r="J2300" i="4" s="1"/>
  <c r="J2300" i="2"/>
  <c r="I2300" i="4" s="1"/>
  <c r="I2300" i="2"/>
  <c r="H2300" i="4" s="1"/>
  <c r="L2299" i="2"/>
  <c r="K2299" i="4" s="1"/>
  <c r="K2299" i="2"/>
  <c r="J2299" i="4" s="1"/>
  <c r="J2299" i="2"/>
  <c r="I2299" i="4" s="1"/>
  <c r="I2299" i="2"/>
  <c r="H2299" i="4" s="1"/>
  <c r="L2298" i="2"/>
  <c r="K2298" i="4" s="1"/>
  <c r="K2298" i="2"/>
  <c r="J2298" i="4" s="1"/>
  <c r="J2298" i="2"/>
  <c r="I2298" i="4" s="1"/>
  <c r="I2298" i="2"/>
  <c r="H2298" i="4" s="1"/>
  <c r="L2297" i="2"/>
  <c r="K2297" i="4" s="1"/>
  <c r="K2297" i="2"/>
  <c r="J2297" i="4" s="1"/>
  <c r="J2297" i="2"/>
  <c r="I2297" i="4" s="1"/>
  <c r="I2297" i="2"/>
  <c r="H2297" i="4" s="1"/>
  <c r="L2296" i="2"/>
  <c r="K2296" i="4" s="1"/>
  <c r="K2296" i="2"/>
  <c r="J2296" i="4" s="1"/>
  <c r="J2296" i="2"/>
  <c r="I2296" i="4" s="1"/>
  <c r="I2296" i="2"/>
  <c r="H2296" i="4" s="1"/>
  <c r="L2295" i="2"/>
  <c r="K2295" i="4" s="1"/>
  <c r="K2295" i="2"/>
  <c r="J2295" i="4" s="1"/>
  <c r="J2295" i="2"/>
  <c r="I2295" i="4" s="1"/>
  <c r="I2295" i="2"/>
  <c r="H2295" i="4" s="1"/>
  <c r="L2294" i="2"/>
  <c r="K2294" i="4" s="1"/>
  <c r="K2294" i="2"/>
  <c r="J2294" i="4" s="1"/>
  <c r="J2294" i="2"/>
  <c r="I2294" i="4" s="1"/>
  <c r="I2294" i="2"/>
  <c r="H2294" i="4" s="1"/>
  <c r="L2293" i="2"/>
  <c r="K2293" i="4" s="1"/>
  <c r="K2293" i="2"/>
  <c r="J2293" i="4" s="1"/>
  <c r="J2293" i="2"/>
  <c r="I2293" i="4" s="1"/>
  <c r="I2293" i="2"/>
  <c r="H2293" i="4" s="1"/>
  <c r="L2292" i="2"/>
  <c r="K2292" i="4" s="1"/>
  <c r="K2292" i="2"/>
  <c r="J2292" i="4" s="1"/>
  <c r="J2292" i="2"/>
  <c r="I2292" i="4" s="1"/>
  <c r="I2292" i="2"/>
  <c r="H2292" i="4" s="1"/>
  <c r="L2291" i="2"/>
  <c r="K2291" i="4" s="1"/>
  <c r="K2291" i="2"/>
  <c r="J2291" i="4" s="1"/>
  <c r="J2291" i="2"/>
  <c r="I2291" i="4" s="1"/>
  <c r="I2291" i="2"/>
  <c r="H2291" i="4" s="1"/>
  <c r="L2290" i="2"/>
  <c r="K2290" i="4" s="1"/>
  <c r="K2290" i="2"/>
  <c r="J2290" i="4" s="1"/>
  <c r="J2290" i="2"/>
  <c r="I2290" i="4" s="1"/>
  <c r="I2290" i="2"/>
  <c r="H2290" i="4" s="1"/>
  <c r="L2289" i="2"/>
  <c r="K2289" i="4" s="1"/>
  <c r="K2289" i="2"/>
  <c r="J2289" i="4" s="1"/>
  <c r="J2289" i="2"/>
  <c r="I2289" i="4" s="1"/>
  <c r="I2289" i="2"/>
  <c r="H2289" i="4" s="1"/>
  <c r="L2288" i="2"/>
  <c r="K2288" i="4" s="1"/>
  <c r="K2288" i="2"/>
  <c r="J2288" i="4" s="1"/>
  <c r="J2288" i="2"/>
  <c r="I2288" i="4" s="1"/>
  <c r="I2288" i="2"/>
  <c r="H2288" i="4" s="1"/>
  <c r="L2287" i="2"/>
  <c r="K2287" i="4" s="1"/>
  <c r="K2287" i="2"/>
  <c r="J2287" i="4" s="1"/>
  <c r="J2287" i="2"/>
  <c r="I2287" i="4" s="1"/>
  <c r="I2287" i="2"/>
  <c r="H2287" i="4" s="1"/>
  <c r="L2286" i="2"/>
  <c r="K2286" i="4" s="1"/>
  <c r="K2286" i="2"/>
  <c r="J2286" i="4" s="1"/>
  <c r="J2286" i="2"/>
  <c r="I2286" i="4" s="1"/>
  <c r="I2286" i="2"/>
  <c r="H2286" i="4" s="1"/>
  <c r="L2285" i="2"/>
  <c r="K2285" i="4" s="1"/>
  <c r="K2285" i="2"/>
  <c r="J2285" i="4" s="1"/>
  <c r="J2285" i="2"/>
  <c r="I2285" i="4" s="1"/>
  <c r="I2285" i="2"/>
  <c r="H2285" i="4" s="1"/>
  <c r="L2284" i="2"/>
  <c r="K2284" i="4" s="1"/>
  <c r="K2284" i="2"/>
  <c r="J2284" i="4" s="1"/>
  <c r="J2284" i="2"/>
  <c r="I2284" i="4" s="1"/>
  <c r="I2284" i="2"/>
  <c r="H2284" i="4" s="1"/>
  <c r="L2283" i="2"/>
  <c r="K2283" i="4" s="1"/>
  <c r="K2283" i="2"/>
  <c r="J2283" i="4" s="1"/>
  <c r="J2283" i="2"/>
  <c r="I2283" i="4" s="1"/>
  <c r="I2283" i="2"/>
  <c r="H2283" i="4" s="1"/>
  <c r="L2282" i="2"/>
  <c r="K2282" i="4" s="1"/>
  <c r="K2282" i="2"/>
  <c r="J2282" i="4" s="1"/>
  <c r="J2282" i="2"/>
  <c r="I2282" i="4" s="1"/>
  <c r="I2282" i="2"/>
  <c r="H2282" i="4" s="1"/>
  <c r="L2281" i="2"/>
  <c r="K2281" i="4" s="1"/>
  <c r="K2281" i="2"/>
  <c r="J2281" i="4" s="1"/>
  <c r="J2281" i="2"/>
  <c r="I2281" i="4" s="1"/>
  <c r="I2281" i="2"/>
  <c r="H2281" i="4" s="1"/>
  <c r="L2280" i="2"/>
  <c r="K2280" i="4" s="1"/>
  <c r="K2280" i="2"/>
  <c r="J2280" i="4" s="1"/>
  <c r="J2280" i="2"/>
  <c r="I2280" i="4" s="1"/>
  <c r="I2280" i="2"/>
  <c r="H2280" i="4" s="1"/>
  <c r="L2279" i="2"/>
  <c r="K2279" i="4" s="1"/>
  <c r="K2279" i="2"/>
  <c r="J2279" i="4" s="1"/>
  <c r="J2279" i="2"/>
  <c r="I2279" i="4" s="1"/>
  <c r="I2279" i="2"/>
  <c r="H2279" i="4" s="1"/>
  <c r="L2278" i="2"/>
  <c r="K2278" i="4" s="1"/>
  <c r="K2278" i="2"/>
  <c r="J2278" i="4" s="1"/>
  <c r="J2278" i="2"/>
  <c r="I2278" i="4" s="1"/>
  <c r="I2278" i="2"/>
  <c r="H2278" i="4" s="1"/>
  <c r="L2277" i="2"/>
  <c r="K2277" i="4" s="1"/>
  <c r="K2277" i="2"/>
  <c r="J2277" i="4" s="1"/>
  <c r="J2277" i="2"/>
  <c r="I2277" i="4" s="1"/>
  <c r="I2277" i="2"/>
  <c r="H2277" i="4" s="1"/>
  <c r="L2276" i="2"/>
  <c r="K2276" i="4" s="1"/>
  <c r="K2276" i="2"/>
  <c r="J2276" i="4" s="1"/>
  <c r="J2276" i="2"/>
  <c r="I2276" i="4" s="1"/>
  <c r="I2276" i="2"/>
  <c r="H2276" i="4" s="1"/>
  <c r="L2275" i="2"/>
  <c r="K2275" i="4" s="1"/>
  <c r="K2275" i="2"/>
  <c r="J2275" i="4" s="1"/>
  <c r="J2275" i="2"/>
  <c r="I2275" i="4" s="1"/>
  <c r="I2275" i="2"/>
  <c r="H2275" i="4" s="1"/>
  <c r="L2274" i="2"/>
  <c r="K2274" i="4" s="1"/>
  <c r="K2274" i="2"/>
  <c r="J2274" i="4" s="1"/>
  <c r="J2274" i="2"/>
  <c r="I2274" i="4" s="1"/>
  <c r="I2274" i="2"/>
  <c r="H2274" i="4" s="1"/>
  <c r="L2273" i="2"/>
  <c r="K2273" i="4" s="1"/>
  <c r="K2273" i="2"/>
  <c r="J2273" i="4" s="1"/>
  <c r="J2273" i="2"/>
  <c r="I2273" i="4" s="1"/>
  <c r="I2273" i="2"/>
  <c r="H2273" i="4" s="1"/>
  <c r="L2272" i="2"/>
  <c r="K2272" i="4" s="1"/>
  <c r="K2272" i="2"/>
  <c r="J2272" i="4" s="1"/>
  <c r="J2272" i="2"/>
  <c r="I2272" i="4" s="1"/>
  <c r="I2272" i="2"/>
  <c r="H2272" i="4" s="1"/>
  <c r="L2271" i="2"/>
  <c r="K2271" i="4" s="1"/>
  <c r="K2271" i="2"/>
  <c r="J2271" i="4" s="1"/>
  <c r="J2271" i="2"/>
  <c r="I2271" i="4" s="1"/>
  <c r="I2271" i="2"/>
  <c r="H2271" i="4" s="1"/>
  <c r="L2270" i="2"/>
  <c r="K2270" i="4" s="1"/>
  <c r="K2270" i="2"/>
  <c r="J2270" i="4" s="1"/>
  <c r="J2270" i="2"/>
  <c r="I2270" i="4" s="1"/>
  <c r="I2270" i="2"/>
  <c r="H2270" i="4" s="1"/>
  <c r="L2269" i="2"/>
  <c r="K2269" i="4" s="1"/>
  <c r="K2269" i="2"/>
  <c r="J2269" i="4" s="1"/>
  <c r="J2269" i="2"/>
  <c r="I2269" i="4" s="1"/>
  <c r="I2269" i="2"/>
  <c r="H2269" i="4" s="1"/>
  <c r="L2268" i="2"/>
  <c r="K2268" i="4" s="1"/>
  <c r="K2268" i="2"/>
  <c r="J2268" i="4" s="1"/>
  <c r="J2268" i="2"/>
  <c r="I2268" i="4" s="1"/>
  <c r="I2268" i="2"/>
  <c r="H2268" i="4" s="1"/>
  <c r="L2267" i="2"/>
  <c r="K2267" i="4" s="1"/>
  <c r="K2267" i="2"/>
  <c r="J2267" i="4" s="1"/>
  <c r="J2267" i="2"/>
  <c r="I2267" i="4" s="1"/>
  <c r="I2267" i="2"/>
  <c r="H2267" i="4" s="1"/>
  <c r="L2266" i="2"/>
  <c r="K2266" i="4" s="1"/>
  <c r="K2266" i="2"/>
  <c r="J2266" i="4" s="1"/>
  <c r="J2266" i="2"/>
  <c r="I2266" i="4" s="1"/>
  <c r="I2266" i="2"/>
  <c r="H2266" i="4" s="1"/>
  <c r="L2265" i="2"/>
  <c r="K2265" i="4" s="1"/>
  <c r="K2265" i="2"/>
  <c r="J2265" i="4" s="1"/>
  <c r="J2265" i="2"/>
  <c r="I2265" i="4" s="1"/>
  <c r="I2265" i="2"/>
  <c r="H2265" i="4" s="1"/>
  <c r="L2264" i="2"/>
  <c r="K2264" i="4" s="1"/>
  <c r="K2264" i="2"/>
  <c r="J2264" i="4" s="1"/>
  <c r="J2264" i="2"/>
  <c r="I2264" i="4" s="1"/>
  <c r="I2264" i="2"/>
  <c r="H2264" i="4" s="1"/>
  <c r="L2263" i="2"/>
  <c r="K2263" i="4" s="1"/>
  <c r="K2263" i="2"/>
  <c r="J2263" i="4" s="1"/>
  <c r="J2263" i="2"/>
  <c r="I2263" i="4" s="1"/>
  <c r="I2263" i="2"/>
  <c r="H2263" i="4" s="1"/>
  <c r="L2262" i="2"/>
  <c r="K2262" i="4" s="1"/>
  <c r="K2262" i="2"/>
  <c r="J2262" i="4" s="1"/>
  <c r="J2262" i="2"/>
  <c r="I2262" i="4" s="1"/>
  <c r="I2262" i="2"/>
  <c r="H2262" i="4" s="1"/>
  <c r="L2261" i="2"/>
  <c r="K2261" i="4" s="1"/>
  <c r="K2261" i="2"/>
  <c r="J2261" i="4" s="1"/>
  <c r="J2261" i="2"/>
  <c r="I2261" i="4" s="1"/>
  <c r="I2261" i="2"/>
  <c r="H2261" i="4" s="1"/>
  <c r="L2260" i="2"/>
  <c r="K2260" i="4" s="1"/>
  <c r="K2260" i="2"/>
  <c r="J2260" i="4" s="1"/>
  <c r="J2260" i="2"/>
  <c r="I2260" i="4" s="1"/>
  <c r="I2260" i="2"/>
  <c r="H2260" i="4" s="1"/>
  <c r="L2259" i="2"/>
  <c r="K2259" i="4" s="1"/>
  <c r="K2259" i="2"/>
  <c r="J2259" i="4" s="1"/>
  <c r="J2259" i="2"/>
  <c r="I2259" i="4" s="1"/>
  <c r="I2259" i="2"/>
  <c r="H2259" i="4" s="1"/>
  <c r="L2258" i="2"/>
  <c r="K2258" i="4" s="1"/>
  <c r="K2258" i="2"/>
  <c r="J2258" i="4" s="1"/>
  <c r="J2258" i="2"/>
  <c r="I2258" i="4" s="1"/>
  <c r="I2258" i="2"/>
  <c r="H2258" i="4" s="1"/>
  <c r="L2257" i="2"/>
  <c r="K2257" i="4" s="1"/>
  <c r="K2257" i="2"/>
  <c r="J2257" i="4" s="1"/>
  <c r="J2257" i="2"/>
  <c r="I2257" i="4" s="1"/>
  <c r="I2257" i="2"/>
  <c r="H2257" i="4" s="1"/>
  <c r="L2256" i="2"/>
  <c r="K2256" i="4" s="1"/>
  <c r="K2256" i="2"/>
  <c r="J2256" i="4" s="1"/>
  <c r="J2256" i="2"/>
  <c r="I2256" i="4" s="1"/>
  <c r="I2256" i="2"/>
  <c r="H2256" i="4" s="1"/>
  <c r="L2255" i="2"/>
  <c r="K2255" i="4" s="1"/>
  <c r="K2255" i="2"/>
  <c r="J2255" i="4" s="1"/>
  <c r="J2255" i="2"/>
  <c r="I2255" i="4" s="1"/>
  <c r="I2255" i="2"/>
  <c r="H2255" i="4" s="1"/>
  <c r="L2254" i="2"/>
  <c r="K2254" i="4" s="1"/>
  <c r="K2254" i="2"/>
  <c r="J2254" i="4" s="1"/>
  <c r="J2254" i="2"/>
  <c r="I2254" i="4" s="1"/>
  <c r="I2254" i="2"/>
  <c r="H2254" i="4" s="1"/>
  <c r="L2253" i="2"/>
  <c r="K2253" i="4" s="1"/>
  <c r="K2253" i="2"/>
  <c r="J2253" i="4" s="1"/>
  <c r="J2253" i="2"/>
  <c r="I2253" i="4" s="1"/>
  <c r="I2253" i="2"/>
  <c r="H2253" i="4" s="1"/>
  <c r="L2252" i="2"/>
  <c r="K2252" i="4" s="1"/>
  <c r="K2252" i="2"/>
  <c r="J2252" i="4" s="1"/>
  <c r="J2252" i="2"/>
  <c r="I2252" i="4" s="1"/>
  <c r="I2252" i="2"/>
  <c r="H2252" i="4" s="1"/>
  <c r="L2251" i="2"/>
  <c r="K2251" i="4" s="1"/>
  <c r="K2251" i="2"/>
  <c r="J2251" i="4" s="1"/>
  <c r="J2251" i="2"/>
  <c r="I2251" i="4" s="1"/>
  <c r="I2251" i="2"/>
  <c r="H2251" i="4" s="1"/>
  <c r="L2250" i="2"/>
  <c r="K2250" i="4" s="1"/>
  <c r="K2250" i="2"/>
  <c r="J2250" i="4" s="1"/>
  <c r="J2250" i="2"/>
  <c r="I2250" i="4" s="1"/>
  <c r="I2250" i="2"/>
  <c r="H2250" i="4" s="1"/>
  <c r="L2249" i="2"/>
  <c r="K2249" i="4" s="1"/>
  <c r="K2249" i="2"/>
  <c r="J2249" i="4" s="1"/>
  <c r="J2249" i="2"/>
  <c r="I2249" i="4" s="1"/>
  <c r="I2249" i="2"/>
  <c r="H2249" i="4" s="1"/>
  <c r="L2248" i="2"/>
  <c r="K2248" i="4" s="1"/>
  <c r="K2248" i="2"/>
  <c r="J2248" i="4" s="1"/>
  <c r="J2248" i="2"/>
  <c r="I2248" i="4" s="1"/>
  <c r="I2248" i="2"/>
  <c r="H2248" i="4" s="1"/>
  <c r="L2247" i="2"/>
  <c r="K2247" i="4" s="1"/>
  <c r="K2247" i="2"/>
  <c r="J2247" i="4" s="1"/>
  <c r="J2247" i="2"/>
  <c r="I2247" i="4" s="1"/>
  <c r="I2247" i="2"/>
  <c r="H2247" i="4" s="1"/>
  <c r="L2246" i="2"/>
  <c r="K2246" i="4" s="1"/>
  <c r="K2246" i="2"/>
  <c r="J2246" i="4" s="1"/>
  <c r="J2246" i="2"/>
  <c r="I2246" i="4" s="1"/>
  <c r="I2246" i="2"/>
  <c r="H2246" i="4" s="1"/>
  <c r="L2245" i="2"/>
  <c r="K2245" i="4" s="1"/>
  <c r="K2245" i="2"/>
  <c r="J2245" i="4" s="1"/>
  <c r="J2245" i="2"/>
  <c r="I2245" i="4" s="1"/>
  <c r="I2245" i="2"/>
  <c r="H2245" i="4" s="1"/>
  <c r="L2244" i="2"/>
  <c r="K2244" i="4" s="1"/>
  <c r="K2244" i="2"/>
  <c r="J2244" i="4" s="1"/>
  <c r="J2244" i="2"/>
  <c r="I2244" i="4" s="1"/>
  <c r="I2244" i="2"/>
  <c r="H2244" i="4" s="1"/>
  <c r="L2243" i="2"/>
  <c r="K2243" i="4" s="1"/>
  <c r="K2243" i="2"/>
  <c r="J2243" i="4" s="1"/>
  <c r="J2243" i="2"/>
  <c r="I2243" i="4" s="1"/>
  <c r="I2243" i="2"/>
  <c r="H2243" i="4" s="1"/>
  <c r="L2242" i="2"/>
  <c r="K2242" i="4" s="1"/>
  <c r="K2242" i="2"/>
  <c r="J2242" i="4" s="1"/>
  <c r="J2242" i="2"/>
  <c r="I2242" i="4" s="1"/>
  <c r="I2242" i="2"/>
  <c r="H2242" i="4" s="1"/>
  <c r="L2241" i="2"/>
  <c r="K2241" i="4" s="1"/>
  <c r="K2241" i="2"/>
  <c r="J2241" i="4" s="1"/>
  <c r="J2241" i="2"/>
  <c r="I2241" i="4" s="1"/>
  <c r="I2241" i="2"/>
  <c r="H2241" i="4" s="1"/>
  <c r="L2240" i="2"/>
  <c r="K2240" i="4" s="1"/>
  <c r="K2240" i="2"/>
  <c r="J2240" i="4" s="1"/>
  <c r="J2240" i="2"/>
  <c r="I2240" i="4" s="1"/>
  <c r="I2240" i="2"/>
  <c r="H2240" i="4" s="1"/>
  <c r="L2239" i="2"/>
  <c r="K2239" i="4" s="1"/>
  <c r="K2239" i="2"/>
  <c r="J2239" i="4" s="1"/>
  <c r="J2239" i="2"/>
  <c r="I2239" i="4" s="1"/>
  <c r="I2239" i="2"/>
  <c r="H2239" i="4" s="1"/>
  <c r="L2238" i="2"/>
  <c r="K2238" i="4" s="1"/>
  <c r="K2238" i="2"/>
  <c r="J2238" i="4" s="1"/>
  <c r="J2238" i="2"/>
  <c r="I2238" i="4" s="1"/>
  <c r="I2238" i="2"/>
  <c r="H2238" i="4" s="1"/>
  <c r="L2237" i="2"/>
  <c r="K2237" i="4" s="1"/>
  <c r="K2237" i="2"/>
  <c r="J2237" i="4" s="1"/>
  <c r="J2237" i="2"/>
  <c r="I2237" i="4" s="1"/>
  <c r="I2237" i="2"/>
  <c r="H2237" i="4" s="1"/>
  <c r="L2236" i="2"/>
  <c r="K2236" i="4" s="1"/>
  <c r="K2236" i="2"/>
  <c r="J2236" i="4" s="1"/>
  <c r="J2236" i="2"/>
  <c r="I2236" i="4" s="1"/>
  <c r="I2236" i="2"/>
  <c r="H2236" i="4" s="1"/>
  <c r="L2235" i="2"/>
  <c r="K2235" i="4" s="1"/>
  <c r="K2235" i="2"/>
  <c r="J2235" i="4" s="1"/>
  <c r="J2235" i="2"/>
  <c r="I2235" i="4" s="1"/>
  <c r="I2235" i="2"/>
  <c r="H2235" i="4" s="1"/>
  <c r="L2234" i="2"/>
  <c r="K2234" i="4" s="1"/>
  <c r="K2234" i="2"/>
  <c r="J2234" i="4" s="1"/>
  <c r="J2234" i="2"/>
  <c r="I2234" i="4" s="1"/>
  <c r="I2234" i="2"/>
  <c r="H2234" i="4" s="1"/>
  <c r="L2233" i="2"/>
  <c r="K2233" i="4" s="1"/>
  <c r="K2233" i="2"/>
  <c r="J2233" i="4" s="1"/>
  <c r="J2233" i="2"/>
  <c r="I2233" i="4" s="1"/>
  <c r="I2233" i="2"/>
  <c r="H2233" i="4" s="1"/>
  <c r="L2232" i="2"/>
  <c r="K2232" i="4" s="1"/>
  <c r="K2232" i="2"/>
  <c r="J2232" i="4" s="1"/>
  <c r="J2232" i="2"/>
  <c r="I2232" i="4" s="1"/>
  <c r="I2232" i="2"/>
  <c r="H2232" i="4" s="1"/>
  <c r="L2231" i="2"/>
  <c r="K2231" i="4" s="1"/>
  <c r="K2231" i="2"/>
  <c r="J2231" i="4" s="1"/>
  <c r="J2231" i="2"/>
  <c r="I2231" i="4" s="1"/>
  <c r="I2231" i="2"/>
  <c r="H2231" i="4" s="1"/>
  <c r="L2230" i="2"/>
  <c r="K2230" i="4" s="1"/>
  <c r="K2230" i="2"/>
  <c r="J2230" i="4" s="1"/>
  <c r="J2230" i="2"/>
  <c r="I2230" i="4" s="1"/>
  <c r="I2230" i="2"/>
  <c r="H2230" i="4" s="1"/>
  <c r="L2229" i="2"/>
  <c r="K2229" i="4" s="1"/>
  <c r="K2229" i="2"/>
  <c r="J2229" i="4" s="1"/>
  <c r="J2229" i="2"/>
  <c r="I2229" i="4" s="1"/>
  <c r="I2229" i="2"/>
  <c r="H2229" i="4" s="1"/>
  <c r="L2228" i="2"/>
  <c r="K2228" i="4" s="1"/>
  <c r="K2228" i="2"/>
  <c r="J2228" i="4" s="1"/>
  <c r="J2228" i="2"/>
  <c r="I2228" i="4" s="1"/>
  <c r="I2228" i="2"/>
  <c r="H2228" i="4" s="1"/>
  <c r="L2227" i="2"/>
  <c r="K2227" i="4" s="1"/>
  <c r="K2227" i="2"/>
  <c r="J2227" i="4" s="1"/>
  <c r="J2227" i="2"/>
  <c r="I2227" i="4" s="1"/>
  <c r="I2227" i="2"/>
  <c r="H2227" i="4" s="1"/>
  <c r="L2226" i="2"/>
  <c r="K2226" i="4" s="1"/>
  <c r="K2226" i="2"/>
  <c r="J2226" i="4" s="1"/>
  <c r="J2226" i="2"/>
  <c r="I2226" i="4" s="1"/>
  <c r="I2226" i="2"/>
  <c r="H2226" i="4" s="1"/>
  <c r="L2225" i="2"/>
  <c r="K2225" i="4" s="1"/>
  <c r="K2225" i="2"/>
  <c r="J2225" i="4" s="1"/>
  <c r="J2225" i="2"/>
  <c r="I2225" i="4" s="1"/>
  <c r="I2225" i="2"/>
  <c r="H2225" i="4" s="1"/>
  <c r="L2224" i="2"/>
  <c r="K2224" i="4" s="1"/>
  <c r="K2224" i="2"/>
  <c r="J2224" i="4" s="1"/>
  <c r="J2224" i="2"/>
  <c r="I2224" i="4" s="1"/>
  <c r="I2224" i="2"/>
  <c r="H2224" i="4" s="1"/>
  <c r="L2223" i="2"/>
  <c r="K2223" i="4" s="1"/>
  <c r="K2223" i="2"/>
  <c r="J2223" i="4" s="1"/>
  <c r="J2223" i="2"/>
  <c r="I2223" i="4" s="1"/>
  <c r="I2223" i="2"/>
  <c r="H2223" i="4" s="1"/>
  <c r="L2222" i="2"/>
  <c r="K2222" i="4" s="1"/>
  <c r="K2222" i="2"/>
  <c r="J2222" i="4" s="1"/>
  <c r="J2222" i="2"/>
  <c r="I2222" i="4" s="1"/>
  <c r="I2222" i="2"/>
  <c r="H2222" i="4" s="1"/>
  <c r="L2221" i="2"/>
  <c r="K2221" i="4" s="1"/>
  <c r="K2221" i="2"/>
  <c r="J2221" i="4" s="1"/>
  <c r="J2221" i="2"/>
  <c r="I2221" i="4" s="1"/>
  <c r="I2221" i="2"/>
  <c r="H2221" i="4" s="1"/>
  <c r="L2220" i="2"/>
  <c r="K2220" i="4" s="1"/>
  <c r="K2220" i="2"/>
  <c r="J2220" i="4" s="1"/>
  <c r="J2220" i="2"/>
  <c r="I2220" i="4" s="1"/>
  <c r="I2220" i="2"/>
  <c r="H2220" i="4" s="1"/>
  <c r="L2219" i="2"/>
  <c r="K2219" i="4" s="1"/>
  <c r="K2219" i="2"/>
  <c r="J2219" i="4" s="1"/>
  <c r="J2219" i="2"/>
  <c r="I2219" i="4" s="1"/>
  <c r="I2219" i="2"/>
  <c r="H2219" i="4" s="1"/>
  <c r="L2218" i="2"/>
  <c r="K2218" i="4" s="1"/>
  <c r="K2218" i="2"/>
  <c r="J2218" i="4" s="1"/>
  <c r="J2218" i="2"/>
  <c r="I2218" i="4" s="1"/>
  <c r="I2218" i="2"/>
  <c r="H2218" i="4" s="1"/>
  <c r="L2217" i="2"/>
  <c r="K2217" i="4" s="1"/>
  <c r="K2217" i="2"/>
  <c r="J2217" i="4" s="1"/>
  <c r="J2217" i="2"/>
  <c r="I2217" i="4" s="1"/>
  <c r="I2217" i="2"/>
  <c r="H2217" i="4" s="1"/>
  <c r="L2216" i="2"/>
  <c r="K2216" i="4" s="1"/>
  <c r="K2216" i="2"/>
  <c r="J2216" i="4" s="1"/>
  <c r="J2216" i="2"/>
  <c r="I2216" i="4" s="1"/>
  <c r="I2216" i="2"/>
  <c r="H2216" i="4" s="1"/>
  <c r="L2215" i="2"/>
  <c r="K2215" i="4" s="1"/>
  <c r="K2215" i="2"/>
  <c r="J2215" i="4" s="1"/>
  <c r="J2215" i="2"/>
  <c r="I2215" i="4" s="1"/>
  <c r="I2215" i="2"/>
  <c r="H2215" i="4" s="1"/>
  <c r="L2214" i="2"/>
  <c r="K2214" i="4" s="1"/>
  <c r="K2214" i="2"/>
  <c r="J2214" i="4" s="1"/>
  <c r="J2214" i="2"/>
  <c r="I2214" i="4" s="1"/>
  <c r="I2214" i="2"/>
  <c r="H2214" i="4" s="1"/>
  <c r="L2213" i="2"/>
  <c r="K2213" i="4" s="1"/>
  <c r="K2213" i="2"/>
  <c r="J2213" i="4" s="1"/>
  <c r="J2213" i="2"/>
  <c r="I2213" i="4" s="1"/>
  <c r="I2213" i="2"/>
  <c r="H2213" i="4" s="1"/>
  <c r="L2212" i="2"/>
  <c r="K2212" i="4" s="1"/>
  <c r="K2212" i="2"/>
  <c r="J2212" i="4" s="1"/>
  <c r="J2212" i="2"/>
  <c r="I2212" i="4" s="1"/>
  <c r="I2212" i="2"/>
  <c r="H2212" i="4" s="1"/>
  <c r="L2211" i="2"/>
  <c r="K2211" i="4" s="1"/>
  <c r="K2211" i="2"/>
  <c r="J2211" i="4" s="1"/>
  <c r="J2211" i="2"/>
  <c r="I2211" i="4" s="1"/>
  <c r="I2211" i="2"/>
  <c r="H2211" i="4" s="1"/>
  <c r="L2210" i="2"/>
  <c r="K2210" i="4" s="1"/>
  <c r="K2210" i="2"/>
  <c r="J2210" i="4" s="1"/>
  <c r="J2210" i="2"/>
  <c r="I2210" i="4" s="1"/>
  <c r="I2210" i="2"/>
  <c r="H2210" i="4" s="1"/>
  <c r="L2209" i="2"/>
  <c r="K2209" i="4" s="1"/>
  <c r="K2209" i="2"/>
  <c r="J2209" i="4" s="1"/>
  <c r="J2209" i="2"/>
  <c r="I2209" i="4" s="1"/>
  <c r="I2209" i="2"/>
  <c r="H2209" i="4" s="1"/>
  <c r="L2208" i="2"/>
  <c r="K2208" i="4" s="1"/>
  <c r="K2208" i="2"/>
  <c r="J2208" i="4" s="1"/>
  <c r="J2208" i="2"/>
  <c r="I2208" i="4" s="1"/>
  <c r="I2208" i="2"/>
  <c r="H2208" i="4" s="1"/>
  <c r="L2207" i="2"/>
  <c r="K2207" i="4" s="1"/>
  <c r="K2207" i="2"/>
  <c r="J2207" i="4" s="1"/>
  <c r="J2207" i="2"/>
  <c r="I2207" i="4" s="1"/>
  <c r="I2207" i="2"/>
  <c r="H2207" i="4" s="1"/>
  <c r="L2206" i="2"/>
  <c r="K2206" i="4" s="1"/>
  <c r="K2206" i="2"/>
  <c r="J2206" i="4" s="1"/>
  <c r="J2206" i="2"/>
  <c r="I2206" i="4" s="1"/>
  <c r="I2206" i="2"/>
  <c r="H2206" i="4" s="1"/>
  <c r="L2205" i="2"/>
  <c r="K2205" i="4" s="1"/>
  <c r="K2205" i="2"/>
  <c r="J2205" i="4" s="1"/>
  <c r="J2205" i="2"/>
  <c r="I2205" i="4" s="1"/>
  <c r="I2205" i="2"/>
  <c r="H2205" i="4" s="1"/>
  <c r="L2204" i="2"/>
  <c r="K2204" i="4" s="1"/>
  <c r="K2204" i="2"/>
  <c r="J2204" i="4" s="1"/>
  <c r="J2204" i="2"/>
  <c r="I2204" i="4" s="1"/>
  <c r="I2204" i="2"/>
  <c r="H2204" i="4" s="1"/>
  <c r="L2203" i="2"/>
  <c r="K2203" i="4" s="1"/>
  <c r="K2203" i="2"/>
  <c r="J2203" i="4" s="1"/>
  <c r="J2203" i="2"/>
  <c r="I2203" i="4" s="1"/>
  <c r="I2203" i="2"/>
  <c r="H2203" i="4" s="1"/>
  <c r="L2202" i="2"/>
  <c r="K2202" i="4" s="1"/>
  <c r="K2202" i="2"/>
  <c r="J2202" i="4" s="1"/>
  <c r="J2202" i="2"/>
  <c r="I2202" i="4" s="1"/>
  <c r="I2202" i="2"/>
  <c r="H2202" i="4" s="1"/>
  <c r="L2201" i="2"/>
  <c r="K2201" i="4" s="1"/>
  <c r="K2201" i="2"/>
  <c r="J2201" i="4" s="1"/>
  <c r="J2201" i="2"/>
  <c r="I2201" i="4" s="1"/>
  <c r="I2201" i="2"/>
  <c r="H2201" i="4" s="1"/>
  <c r="L2200" i="2"/>
  <c r="K2200" i="4" s="1"/>
  <c r="K2200" i="2"/>
  <c r="J2200" i="4" s="1"/>
  <c r="J2200" i="2"/>
  <c r="I2200" i="4" s="1"/>
  <c r="I2200" i="2"/>
  <c r="H2200" i="4" s="1"/>
  <c r="L2199" i="2"/>
  <c r="K2199" i="4" s="1"/>
  <c r="K2199" i="2"/>
  <c r="J2199" i="4" s="1"/>
  <c r="J2199" i="2"/>
  <c r="I2199" i="4" s="1"/>
  <c r="I2199" i="2"/>
  <c r="H2199" i="4" s="1"/>
  <c r="L2198" i="2"/>
  <c r="K2198" i="4" s="1"/>
  <c r="K2198" i="2"/>
  <c r="J2198" i="4" s="1"/>
  <c r="J2198" i="2"/>
  <c r="I2198" i="4" s="1"/>
  <c r="I2198" i="2"/>
  <c r="H2198" i="4" s="1"/>
  <c r="L2197" i="2"/>
  <c r="K2197" i="4" s="1"/>
  <c r="K2197" i="2"/>
  <c r="J2197" i="4" s="1"/>
  <c r="J2197" i="2"/>
  <c r="I2197" i="4" s="1"/>
  <c r="I2197" i="2"/>
  <c r="H2197" i="4" s="1"/>
  <c r="L2196" i="2"/>
  <c r="K2196" i="4" s="1"/>
  <c r="K2196" i="2"/>
  <c r="J2196" i="4" s="1"/>
  <c r="J2196" i="2"/>
  <c r="I2196" i="4" s="1"/>
  <c r="I2196" i="2"/>
  <c r="H2196" i="4" s="1"/>
  <c r="L2195" i="2"/>
  <c r="K2195" i="4" s="1"/>
  <c r="K2195" i="2"/>
  <c r="J2195" i="4" s="1"/>
  <c r="J2195" i="2"/>
  <c r="I2195" i="4" s="1"/>
  <c r="I2195" i="2"/>
  <c r="H2195" i="4" s="1"/>
  <c r="L2194" i="2"/>
  <c r="K2194" i="4" s="1"/>
  <c r="K2194" i="2"/>
  <c r="J2194" i="4" s="1"/>
  <c r="J2194" i="2"/>
  <c r="I2194" i="4" s="1"/>
  <c r="I2194" i="2"/>
  <c r="H2194" i="4" s="1"/>
  <c r="L2193" i="2"/>
  <c r="K2193" i="4" s="1"/>
  <c r="K2193" i="2"/>
  <c r="J2193" i="4" s="1"/>
  <c r="J2193" i="2"/>
  <c r="I2193" i="4" s="1"/>
  <c r="I2193" i="2"/>
  <c r="H2193" i="4" s="1"/>
  <c r="L2192" i="2"/>
  <c r="K2192" i="4" s="1"/>
  <c r="K2192" i="2"/>
  <c r="J2192" i="4" s="1"/>
  <c r="J2192" i="2"/>
  <c r="I2192" i="4" s="1"/>
  <c r="I2192" i="2"/>
  <c r="H2192" i="4" s="1"/>
  <c r="L2191" i="2"/>
  <c r="K2191" i="4" s="1"/>
  <c r="K2191" i="2"/>
  <c r="J2191" i="4" s="1"/>
  <c r="J2191" i="2"/>
  <c r="I2191" i="4" s="1"/>
  <c r="I2191" i="2"/>
  <c r="H2191" i="4" s="1"/>
  <c r="L2190" i="2"/>
  <c r="K2190" i="4" s="1"/>
  <c r="K2190" i="2"/>
  <c r="J2190" i="4" s="1"/>
  <c r="J2190" i="2"/>
  <c r="I2190" i="4" s="1"/>
  <c r="I2190" i="2"/>
  <c r="H2190" i="4" s="1"/>
  <c r="L2189" i="2"/>
  <c r="K2189" i="4" s="1"/>
  <c r="K2189" i="2"/>
  <c r="J2189" i="4" s="1"/>
  <c r="J2189" i="2"/>
  <c r="I2189" i="4" s="1"/>
  <c r="I2189" i="2"/>
  <c r="H2189" i="4" s="1"/>
  <c r="L2188" i="2"/>
  <c r="K2188" i="4" s="1"/>
  <c r="K2188" i="2"/>
  <c r="J2188" i="4" s="1"/>
  <c r="J2188" i="2"/>
  <c r="I2188" i="4" s="1"/>
  <c r="I2188" i="2"/>
  <c r="H2188" i="4" s="1"/>
  <c r="L2187" i="2"/>
  <c r="K2187" i="4" s="1"/>
  <c r="K2187" i="2"/>
  <c r="J2187" i="4" s="1"/>
  <c r="J2187" i="2"/>
  <c r="I2187" i="4" s="1"/>
  <c r="I2187" i="2"/>
  <c r="H2187" i="4" s="1"/>
  <c r="L2186" i="2"/>
  <c r="K2186" i="4" s="1"/>
  <c r="K2186" i="2"/>
  <c r="J2186" i="4" s="1"/>
  <c r="J2186" i="2"/>
  <c r="I2186" i="4" s="1"/>
  <c r="I2186" i="2"/>
  <c r="H2186" i="4" s="1"/>
  <c r="L2185" i="2"/>
  <c r="K2185" i="4" s="1"/>
  <c r="K2185" i="2"/>
  <c r="J2185" i="4" s="1"/>
  <c r="J2185" i="2"/>
  <c r="I2185" i="4" s="1"/>
  <c r="I2185" i="2"/>
  <c r="H2185" i="4" s="1"/>
  <c r="L2184" i="2"/>
  <c r="K2184" i="4" s="1"/>
  <c r="K2184" i="2"/>
  <c r="J2184" i="4" s="1"/>
  <c r="J2184" i="2"/>
  <c r="I2184" i="4" s="1"/>
  <c r="I2184" i="2"/>
  <c r="H2184" i="4" s="1"/>
  <c r="L2183" i="2"/>
  <c r="K2183" i="4" s="1"/>
  <c r="K2183" i="2"/>
  <c r="J2183" i="4" s="1"/>
  <c r="J2183" i="2"/>
  <c r="I2183" i="4" s="1"/>
  <c r="I2183" i="2"/>
  <c r="H2183" i="4" s="1"/>
  <c r="L2182" i="2"/>
  <c r="K2182" i="4" s="1"/>
  <c r="K2182" i="2"/>
  <c r="J2182" i="4" s="1"/>
  <c r="J2182" i="2"/>
  <c r="I2182" i="4" s="1"/>
  <c r="I2182" i="2"/>
  <c r="H2182" i="4" s="1"/>
  <c r="L2181" i="2"/>
  <c r="K2181" i="4" s="1"/>
  <c r="K2181" i="2"/>
  <c r="J2181" i="4" s="1"/>
  <c r="J2181" i="2"/>
  <c r="I2181" i="4" s="1"/>
  <c r="I2181" i="2"/>
  <c r="H2181" i="4" s="1"/>
  <c r="L2180" i="2"/>
  <c r="K2180" i="4" s="1"/>
  <c r="K2180" i="2"/>
  <c r="J2180" i="4" s="1"/>
  <c r="J2180" i="2"/>
  <c r="I2180" i="4" s="1"/>
  <c r="I2180" i="2"/>
  <c r="H2180" i="4" s="1"/>
  <c r="L2179" i="2"/>
  <c r="K2179" i="4" s="1"/>
  <c r="K2179" i="2"/>
  <c r="J2179" i="4" s="1"/>
  <c r="J2179" i="2"/>
  <c r="I2179" i="4" s="1"/>
  <c r="I2179" i="2"/>
  <c r="H2179" i="4" s="1"/>
  <c r="L2178" i="2"/>
  <c r="K2178" i="4" s="1"/>
  <c r="K2178" i="2"/>
  <c r="J2178" i="4" s="1"/>
  <c r="J2178" i="2"/>
  <c r="I2178" i="4" s="1"/>
  <c r="I2178" i="2"/>
  <c r="H2178" i="4" s="1"/>
  <c r="L2177" i="2"/>
  <c r="K2177" i="4" s="1"/>
  <c r="K2177" i="2"/>
  <c r="J2177" i="4" s="1"/>
  <c r="J2177" i="2"/>
  <c r="I2177" i="4" s="1"/>
  <c r="I2177" i="2"/>
  <c r="H2177" i="4" s="1"/>
  <c r="L2176" i="2"/>
  <c r="K2176" i="4" s="1"/>
  <c r="K2176" i="2"/>
  <c r="J2176" i="4" s="1"/>
  <c r="J2176" i="2"/>
  <c r="I2176" i="4" s="1"/>
  <c r="I2176" i="2"/>
  <c r="H2176" i="4" s="1"/>
  <c r="L2175" i="2"/>
  <c r="K2175" i="4" s="1"/>
  <c r="K2175" i="2"/>
  <c r="J2175" i="4" s="1"/>
  <c r="J2175" i="2"/>
  <c r="I2175" i="4" s="1"/>
  <c r="I2175" i="2"/>
  <c r="H2175" i="4" s="1"/>
  <c r="L2174" i="2"/>
  <c r="K2174" i="4" s="1"/>
  <c r="K2174" i="2"/>
  <c r="J2174" i="4" s="1"/>
  <c r="J2174" i="2"/>
  <c r="I2174" i="4" s="1"/>
  <c r="I2174" i="2"/>
  <c r="H2174" i="4" s="1"/>
  <c r="L2173" i="2"/>
  <c r="K2173" i="4" s="1"/>
  <c r="K2173" i="2"/>
  <c r="J2173" i="4" s="1"/>
  <c r="J2173" i="2"/>
  <c r="I2173" i="4" s="1"/>
  <c r="I2173" i="2"/>
  <c r="H2173" i="4" s="1"/>
  <c r="L2172" i="2"/>
  <c r="K2172" i="4" s="1"/>
  <c r="K2172" i="2"/>
  <c r="J2172" i="4" s="1"/>
  <c r="J2172" i="2"/>
  <c r="I2172" i="4" s="1"/>
  <c r="I2172" i="2"/>
  <c r="H2172" i="4" s="1"/>
  <c r="L2171" i="2"/>
  <c r="K2171" i="4" s="1"/>
  <c r="K2171" i="2"/>
  <c r="J2171" i="4" s="1"/>
  <c r="J2171" i="2"/>
  <c r="I2171" i="4" s="1"/>
  <c r="I2171" i="2"/>
  <c r="H2171" i="4" s="1"/>
  <c r="L2170" i="2"/>
  <c r="K2170" i="4" s="1"/>
  <c r="K2170" i="2"/>
  <c r="J2170" i="4" s="1"/>
  <c r="J2170" i="2"/>
  <c r="I2170" i="4" s="1"/>
  <c r="I2170" i="2"/>
  <c r="H2170" i="4" s="1"/>
  <c r="L2169" i="2"/>
  <c r="K2169" i="4" s="1"/>
  <c r="K2169" i="2"/>
  <c r="J2169" i="4" s="1"/>
  <c r="J2169" i="2"/>
  <c r="I2169" i="4" s="1"/>
  <c r="I2169" i="2"/>
  <c r="H2169" i="4" s="1"/>
  <c r="L2168" i="2"/>
  <c r="K2168" i="4" s="1"/>
  <c r="K2168" i="2"/>
  <c r="J2168" i="4" s="1"/>
  <c r="J2168" i="2"/>
  <c r="I2168" i="4" s="1"/>
  <c r="I2168" i="2"/>
  <c r="H2168" i="4" s="1"/>
  <c r="L2167" i="2"/>
  <c r="K2167" i="4" s="1"/>
  <c r="K2167" i="2"/>
  <c r="J2167" i="4" s="1"/>
  <c r="J2167" i="2"/>
  <c r="I2167" i="4" s="1"/>
  <c r="I2167" i="2"/>
  <c r="H2167" i="4" s="1"/>
  <c r="L2166" i="2"/>
  <c r="K2166" i="4" s="1"/>
  <c r="K2166" i="2"/>
  <c r="J2166" i="4" s="1"/>
  <c r="J2166" i="2"/>
  <c r="I2166" i="4" s="1"/>
  <c r="I2166" i="2"/>
  <c r="H2166" i="4" s="1"/>
  <c r="L2165" i="2"/>
  <c r="K2165" i="4" s="1"/>
  <c r="K2165" i="2"/>
  <c r="J2165" i="4" s="1"/>
  <c r="J2165" i="2"/>
  <c r="I2165" i="4" s="1"/>
  <c r="I2165" i="2"/>
  <c r="H2165" i="4" s="1"/>
  <c r="L2164" i="2"/>
  <c r="K2164" i="4" s="1"/>
  <c r="K2164" i="2"/>
  <c r="J2164" i="4" s="1"/>
  <c r="J2164" i="2"/>
  <c r="I2164" i="4" s="1"/>
  <c r="I2164" i="2"/>
  <c r="H2164" i="4" s="1"/>
  <c r="L2163" i="2"/>
  <c r="K2163" i="4" s="1"/>
  <c r="K2163" i="2"/>
  <c r="J2163" i="4" s="1"/>
  <c r="J2163" i="2"/>
  <c r="I2163" i="4" s="1"/>
  <c r="I2163" i="2"/>
  <c r="H2163" i="4" s="1"/>
  <c r="L2162" i="2"/>
  <c r="K2162" i="4" s="1"/>
  <c r="K2162" i="2"/>
  <c r="J2162" i="4" s="1"/>
  <c r="J2162" i="2"/>
  <c r="I2162" i="4" s="1"/>
  <c r="I2162" i="2"/>
  <c r="H2162" i="4" s="1"/>
  <c r="L2161" i="2"/>
  <c r="K2161" i="4" s="1"/>
  <c r="K2161" i="2"/>
  <c r="J2161" i="4" s="1"/>
  <c r="J2161" i="2"/>
  <c r="I2161" i="4" s="1"/>
  <c r="I2161" i="2"/>
  <c r="H2161" i="4" s="1"/>
  <c r="L2160" i="2"/>
  <c r="K2160" i="4" s="1"/>
  <c r="K2160" i="2"/>
  <c r="J2160" i="4" s="1"/>
  <c r="J2160" i="2"/>
  <c r="I2160" i="4" s="1"/>
  <c r="I2160" i="2"/>
  <c r="H2160" i="4" s="1"/>
  <c r="L2159" i="2"/>
  <c r="K2159" i="4" s="1"/>
  <c r="K2159" i="2"/>
  <c r="J2159" i="4" s="1"/>
  <c r="J2159" i="2"/>
  <c r="I2159" i="4" s="1"/>
  <c r="I2159" i="2"/>
  <c r="H2159" i="4" s="1"/>
  <c r="L2158" i="2"/>
  <c r="K2158" i="4" s="1"/>
  <c r="K2158" i="2"/>
  <c r="J2158" i="4" s="1"/>
  <c r="J2158" i="2"/>
  <c r="I2158" i="4" s="1"/>
  <c r="I2158" i="2"/>
  <c r="H2158" i="4" s="1"/>
  <c r="L2157" i="2"/>
  <c r="K2157" i="4" s="1"/>
  <c r="K2157" i="2"/>
  <c r="J2157" i="4" s="1"/>
  <c r="J2157" i="2"/>
  <c r="I2157" i="4" s="1"/>
  <c r="I2157" i="2"/>
  <c r="H2157" i="4" s="1"/>
  <c r="L2156" i="2"/>
  <c r="K2156" i="4" s="1"/>
  <c r="K2156" i="2"/>
  <c r="J2156" i="4" s="1"/>
  <c r="J2156" i="2"/>
  <c r="I2156" i="4" s="1"/>
  <c r="I2156" i="2"/>
  <c r="H2156" i="4" s="1"/>
  <c r="L2155" i="2"/>
  <c r="K2155" i="4" s="1"/>
  <c r="K2155" i="2"/>
  <c r="J2155" i="4" s="1"/>
  <c r="J2155" i="2"/>
  <c r="I2155" i="4" s="1"/>
  <c r="I2155" i="2"/>
  <c r="H2155" i="4" s="1"/>
  <c r="L2154" i="2"/>
  <c r="K2154" i="4" s="1"/>
  <c r="K2154" i="2"/>
  <c r="J2154" i="4" s="1"/>
  <c r="J2154" i="2"/>
  <c r="I2154" i="4" s="1"/>
  <c r="I2154" i="2"/>
  <c r="H2154" i="4" s="1"/>
  <c r="L2153" i="2"/>
  <c r="K2153" i="4" s="1"/>
  <c r="K2153" i="2"/>
  <c r="J2153" i="4" s="1"/>
  <c r="J2153" i="2"/>
  <c r="I2153" i="4" s="1"/>
  <c r="I2153" i="2"/>
  <c r="H2153" i="4" s="1"/>
  <c r="L2152" i="2"/>
  <c r="K2152" i="4" s="1"/>
  <c r="K2152" i="2"/>
  <c r="J2152" i="4" s="1"/>
  <c r="J2152" i="2"/>
  <c r="I2152" i="4" s="1"/>
  <c r="I2152" i="2"/>
  <c r="H2152" i="4" s="1"/>
  <c r="L2151" i="2"/>
  <c r="K2151" i="4" s="1"/>
  <c r="K2151" i="2"/>
  <c r="J2151" i="4" s="1"/>
  <c r="J2151" i="2"/>
  <c r="I2151" i="4" s="1"/>
  <c r="I2151" i="2"/>
  <c r="H2151" i="4" s="1"/>
  <c r="L2150" i="2"/>
  <c r="K2150" i="4" s="1"/>
  <c r="K2150" i="2"/>
  <c r="J2150" i="4" s="1"/>
  <c r="J2150" i="2"/>
  <c r="I2150" i="4" s="1"/>
  <c r="I2150" i="2"/>
  <c r="H2150" i="4" s="1"/>
  <c r="L2149" i="2"/>
  <c r="K2149" i="4" s="1"/>
  <c r="K2149" i="2"/>
  <c r="J2149" i="4" s="1"/>
  <c r="J2149" i="2"/>
  <c r="I2149" i="4" s="1"/>
  <c r="I2149" i="2"/>
  <c r="H2149" i="4" s="1"/>
  <c r="L2148" i="2"/>
  <c r="K2148" i="4" s="1"/>
  <c r="K2148" i="2"/>
  <c r="J2148" i="4" s="1"/>
  <c r="J2148" i="2"/>
  <c r="I2148" i="4" s="1"/>
  <c r="I2148" i="2"/>
  <c r="H2148" i="4" s="1"/>
  <c r="L2147" i="2"/>
  <c r="K2147" i="4" s="1"/>
  <c r="K2147" i="2"/>
  <c r="J2147" i="4" s="1"/>
  <c r="J2147" i="2"/>
  <c r="I2147" i="4" s="1"/>
  <c r="I2147" i="2"/>
  <c r="H2147" i="4" s="1"/>
  <c r="L2146" i="2"/>
  <c r="K2146" i="4" s="1"/>
  <c r="K2146" i="2"/>
  <c r="J2146" i="4" s="1"/>
  <c r="J2146" i="2"/>
  <c r="I2146" i="4" s="1"/>
  <c r="I2146" i="2"/>
  <c r="H2146" i="4" s="1"/>
  <c r="L2145" i="2"/>
  <c r="K2145" i="4" s="1"/>
  <c r="K2145" i="2"/>
  <c r="J2145" i="4" s="1"/>
  <c r="J2145" i="2"/>
  <c r="I2145" i="4" s="1"/>
  <c r="I2145" i="2"/>
  <c r="H2145" i="4" s="1"/>
  <c r="L2144" i="2"/>
  <c r="K2144" i="4" s="1"/>
  <c r="K2144" i="2"/>
  <c r="J2144" i="4" s="1"/>
  <c r="J2144" i="2"/>
  <c r="I2144" i="4" s="1"/>
  <c r="I2144" i="2"/>
  <c r="H2144" i="4" s="1"/>
  <c r="L2143" i="2"/>
  <c r="K2143" i="4" s="1"/>
  <c r="K2143" i="2"/>
  <c r="J2143" i="4" s="1"/>
  <c r="J2143" i="2"/>
  <c r="I2143" i="4" s="1"/>
  <c r="I2143" i="2"/>
  <c r="H2143" i="4" s="1"/>
  <c r="L2142" i="2"/>
  <c r="K2142" i="4" s="1"/>
  <c r="K2142" i="2"/>
  <c r="J2142" i="4" s="1"/>
  <c r="J2142" i="2"/>
  <c r="I2142" i="4" s="1"/>
  <c r="I2142" i="2"/>
  <c r="H2142" i="4" s="1"/>
  <c r="L2141" i="2"/>
  <c r="K2141" i="4" s="1"/>
  <c r="K2141" i="2"/>
  <c r="J2141" i="4" s="1"/>
  <c r="J2141" i="2"/>
  <c r="I2141" i="4" s="1"/>
  <c r="I2141" i="2"/>
  <c r="H2141" i="4" s="1"/>
  <c r="L2140" i="2"/>
  <c r="K2140" i="4" s="1"/>
  <c r="K2140" i="2"/>
  <c r="J2140" i="4" s="1"/>
  <c r="J2140" i="2"/>
  <c r="I2140" i="4" s="1"/>
  <c r="I2140" i="2"/>
  <c r="H2140" i="4" s="1"/>
  <c r="L2139" i="2"/>
  <c r="K2139" i="4" s="1"/>
  <c r="K2139" i="2"/>
  <c r="J2139" i="4" s="1"/>
  <c r="J2139" i="2"/>
  <c r="I2139" i="4" s="1"/>
  <c r="I2139" i="2"/>
  <c r="H2139" i="4" s="1"/>
  <c r="L2138" i="2"/>
  <c r="K2138" i="4" s="1"/>
  <c r="K2138" i="2"/>
  <c r="J2138" i="4" s="1"/>
  <c r="J2138" i="2"/>
  <c r="I2138" i="4" s="1"/>
  <c r="I2138" i="2"/>
  <c r="H2138" i="4" s="1"/>
  <c r="L2137" i="2"/>
  <c r="K2137" i="4" s="1"/>
  <c r="K2137" i="2"/>
  <c r="J2137" i="4" s="1"/>
  <c r="J2137" i="2"/>
  <c r="I2137" i="4" s="1"/>
  <c r="I2137" i="2"/>
  <c r="H2137" i="4" s="1"/>
  <c r="L2136" i="2"/>
  <c r="K2136" i="4" s="1"/>
  <c r="K2136" i="2"/>
  <c r="J2136" i="4" s="1"/>
  <c r="J2136" i="2"/>
  <c r="I2136" i="4" s="1"/>
  <c r="I2136" i="2"/>
  <c r="H2136" i="4" s="1"/>
  <c r="L2135" i="2"/>
  <c r="K2135" i="4" s="1"/>
  <c r="K2135" i="2"/>
  <c r="J2135" i="4" s="1"/>
  <c r="J2135" i="2"/>
  <c r="I2135" i="4" s="1"/>
  <c r="I2135" i="2"/>
  <c r="H2135" i="4" s="1"/>
  <c r="L2134" i="2"/>
  <c r="K2134" i="4" s="1"/>
  <c r="K2134" i="2"/>
  <c r="J2134" i="4" s="1"/>
  <c r="J2134" i="2"/>
  <c r="I2134" i="4" s="1"/>
  <c r="I2134" i="2"/>
  <c r="H2134" i="4" s="1"/>
  <c r="L2133" i="2"/>
  <c r="K2133" i="4" s="1"/>
  <c r="K2133" i="2"/>
  <c r="J2133" i="4" s="1"/>
  <c r="J2133" i="2"/>
  <c r="I2133" i="4" s="1"/>
  <c r="I2133" i="2"/>
  <c r="H2133" i="4" s="1"/>
  <c r="L2132" i="2"/>
  <c r="K2132" i="4" s="1"/>
  <c r="K2132" i="2"/>
  <c r="J2132" i="4" s="1"/>
  <c r="J2132" i="2"/>
  <c r="I2132" i="4" s="1"/>
  <c r="I2132" i="2"/>
  <c r="H2132" i="4" s="1"/>
  <c r="L2131" i="2"/>
  <c r="K2131" i="4" s="1"/>
  <c r="K2131" i="2"/>
  <c r="J2131" i="4" s="1"/>
  <c r="J2131" i="2"/>
  <c r="I2131" i="4" s="1"/>
  <c r="I2131" i="2"/>
  <c r="H2131" i="4" s="1"/>
  <c r="L2130" i="2"/>
  <c r="K2130" i="4" s="1"/>
  <c r="K2130" i="2"/>
  <c r="J2130" i="4" s="1"/>
  <c r="J2130" i="2"/>
  <c r="I2130" i="4" s="1"/>
  <c r="I2130" i="2"/>
  <c r="H2130" i="4" s="1"/>
  <c r="L2129" i="2"/>
  <c r="K2129" i="4" s="1"/>
  <c r="K2129" i="2"/>
  <c r="J2129" i="4" s="1"/>
  <c r="J2129" i="2"/>
  <c r="I2129" i="4" s="1"/>
  <c r="I2129" i="2"/>
  <c r="H2129" i="4" s="1"/>
  <c r="L2128" i="2"/>
  <c r="K2128" i="4" s="1"/>
  <c r="K2128" i="2"/>
  <c r="J2128" i="4" s="1"/>
  <c r="J2128" i="2"/>
  <c r="I2128" i="4" s="1"/>
  <c r="I2128" i="2"/>
  <c r="H2128" i="4" s="1"/>
  <c r="L2127" i="2"/>
  <c r="K2127" i="4" s="1"/>
  <c r="K2127" i="2"/>
  <c r="J2127" i="4" s="1"/>
  <c r="J2127" i="2"/>
  <c r="I2127" i="4" s="1"/>
  <c r="I2127" i="2"/>
  <c r="H2127" i="4" s="1"/>
  <c r="L2126" i="2"/>
  <c r="K2126" i="4" s="1"/>
  <c r="K2126" i="2"/>
  <c r="J2126" i="4" s="1"/>
  <c r="J2126" i="2"/>
  <c r="I2126" i="4" s="1"/>
  <c r="I2126" i="2"/>
  <c r="H2126" i="4" s="1"/>
  <c r="L2125" i="2"/>
  <c r="K2125" i="4" s="1"/>
  <c r="K2125" i="2"/>
  <c r="J2125" i="4" s="1"/>
  <c r="J2125" i="2"/>
  <c r="I2125" i="4" s="1"/>
  <c r="I2125" i="2"/>
  <c r="H2125" i="4" s="1"/>
  <c r="L2124" i="2"/>
  <c r="K2124" i="4" s="1"/>
  <c r="K2124" i="2"/>
  <c r="J2124" i="4" s="1"/>
  <c r="J2124" i="2"/>
  <c r="I2124" i="4" s="1"/>
  <c r="I2124" i="2"/>
  <c r="H2124" i="4" s="1"/>
  <c r="L2123" i="2"/>
  <c r="K2123" i="4" s="1"/>
  <c r="K2123" i="2"/>
  <c r="J2123" i="4" s="1"/>
  <c r="J2123" i="2"/>
  <c r="I2123" i="4" s="1"/>
  <c r="I2123" i="2"/>
  <c r="H2123" i="4" s="1"/>
  <c r="L2122" i="2"/>
  <c r="K2122" i="4" s="1"/>
  <c r="K2122" i="2"/>
  <c r="J2122" i="4" s="1"/>
  <c r="J2122" i="2"/>
  <c r="I2122" i="4" s="1"/>
  <c r="I2122" i="2"/>
  <c r="H2122" i="4" s="1"/>
  <c r="L2121" i="2"/>
  <c r="K2121" i="4" s="1"/>
  <c r="K2121" i="2"/>
  <c r="J2121" i="4" s="1"/>
  <c r="J2121" i="2"/>
  <c r="I2121" i="4" s="1"/>
  <c r="I2121" i="2"/>
  <c r="H2121" i="4" s="1"/>
  <c r="L2120" i="2"/>
  <c r="K2120" i="4" s="1"/>
  <c r="K2120" i="2"/>
  <c r="J2120" i="4" s="1"/>
  <c r="J2120" i="2"/>
  <c r="I2120" i="4" s="1"/>
  <c r="I2120" i="2"/>
  <c r="H2120" i="4" s="1"/>
  <c r="L2119" i="2"/>
  <c r="K2119" i="4" s="1"/>
  <c r="K2119" i="2"/>
  <c r="J2119" i="4" s="1"/>
  <c r="J2119" i="2"/>
  <c r="I2119" i="4" s="1"/>
  <c r="I2119" i="2"/>
  <c r="H2119" i="4" s="1"/>
  <c r="L2118" i="2"/>
  <c r="K2118" i="4" s="1"/>
  <c r="K2118" i="2"/>
  <c r="J2118" i="4" s="1"/>
  <c r="J2118" i="2"/>
  <c r="I2118" i="4" s="1"/>
  <c r="I2118" i="2"/>
  <c r="H2118" i="4" s="1"/>
  <c r="L2117" i="2"/>
  <c r="K2117" i="4" s="1"/>
  <c r="K2117" i="2"/>
  <c r="J2117" i="4" s="1"/>
  <c r="J2117" i="2"/>
  <c r="I2117" i="4" s="1"/>
  <c r="I2117" i="2"/>
  <c r="H2117" i="4" s="1"/>
  <c r="L2116" i="2"/>
  <c r="K2116" i="4" s="1"/>
  <c r="K2116" i="2"/>
  <c r="J2116" i="4" s="1"/>
  <c r="J2116" i="2"/>
  <c r="I2116" i="4" s="1"/>
  <c r="I2116" i="2"/>
  <c r="H2116" i="4" s="1"/>
  <c r="L2115" i="2"/>
  <c r="K2115" i="4" s="1"/>
  <c r="K2115" i="2"/>
  <c r="J2115" i="4" s="1"/>
  <c r="J2115" i="2"/>
  <c r="I2115" i="4" s="1"/>
  <c r="I2115" i="2"/>
  <c r="H2115" i="4" s="1"/>
  <c r="L2114" i="2"/>
  <c r="K2114" i="4" s="1"/>
  <c r="K2114" i="2"/>
  <c r="J2114" i="4" s="1"/>
  <c r="J2114" i="2"/>
  <c r="I2114" i="4" s="1"/>
  <c r="I2114" i="2"/>
  <c r="H2114" i="4" s="1"/>
  <c r="L2113" i="2"/>
  <c r="K2113" i="4" s="1"/>
  <c r="K2113" i="2"/>
  <c r="J2113" i="4" s="1"/>
  <c r="J2113" i="2"/>
  <c r="I2113" i="4" s="1"/>
  <c r="I2113" i="2"/>
  <c r="H2113" i="4" s="1"/>
  <c r="L2112" i="2"/>
  <c r="K2112" i="4" s="1"/>
  <c r="K2112" i="2"/>
  <c r="J2112" i="4" s="1"/>
  <c r="J2112" i="2"/>
  <c r="I2112" i="4" s="1"/>
  <c r="I2112" i="2"/>
  <c r="H2112" i="4" s="1"/>
  <c r="L2111" i="2"/>
  <c r="K2111" i="4" s="1"/>
  <c r="K2111" i="2"/>
  <c r="J2111" i="4" s="1"/>
  <c r="J2111" i="2"/>
  <c r="I2111" i="4" s="1"/>
  <c r="I2111" i="2"/>
  <c r="H2111" i="4" s="1"/>
  <c r="L2110" i="2"/>
  <c r="K2110" i="4" s="1"/>
  <c r="K2110" i="2"/>
  <c r="J2110" i="4" s="1"/>
  <c r="J2110" i="2"/>
  <c r="I2110" i="4" s="1"/>
  <c r="I2110" i="2"/>
  <c r="H2110" i="4" s="1"/>
  <c r="L2109" i="2"/>
  <c r="K2109" i="4" s="1"/>
  <c r="K2109" i="2"/>
  <c r="J2109" i="4" s="1"/>
  <c r="J2109" i="2"/>
  <c r="I2109" i="4" s="1"/>
  <c r="I2109" i="2"/>
  <c r="H2109" i="4" s="1"/>
  <c r="L2108" i="2"/>
  <c r="K2108" i="4" s="1"/>
  <c r="K2108" i="2"/>
  <c r="J2108" i="4" s="1"/>
  <c r="J2108" i="2"/>
  <c r="I2108" i="4" s="1"/>
  <c r="I2108" i="2"/>
  <c r="H2108" i="4" s="1"/>
  <c r="L2107" i="2"/>
  <c r="K2107" i="4" s="1"/>
  <c r="K2107" i="2"/>
  <c r="J2107" i="4" s="1"/>
  <c r="J2107" i="2"/>
  <c r="I2107" i="4" s="1"/>
  <c r="I2107" i="2"/>
  <c r="H2107" i="4" s="1"/>
  <c r="L2106" i="2"/>
  <c r="K2106" i="4" s="1"/>
  <c r="K2106" i="2"/>
  <c r="J2106" i="4" s="1"/>
  <c r="J2106" i="2"/>
  <c r="I2106" i="4" s="1"/>
  <c r="I2106" i="2"/>
  <c r="H2106" i="4" s="1"/>
  <c r="L2105" i="2"/>
  <c r="K2105" i="4" s="1"/>
  <c r="K2105" i="2"/>
  <c r="J2105" i="4" s="1"/>
  <c r="J2105" i="2"/>
  <c r="I2105" i="4" s="1"/>
  <c r="I2105" i="2"/>
  <c r="H2105" i="4" s="1"/>
  <c r="L2104" i="2"/>
  <c r="K2104" i="4" s="1"/>
  <c r="K2104" i="2"/>
  <c r="J2104" i="4" s="1"/>
  <c r="J2104" i="2"/>
  <c r="I2104" i="4" s="1"/>
  <c r="I2104" i="2"/>
  <c r="H2104" i="4" s="1"/>
  <c r="L2103" i="2"/>
  <c r="K2103" i="4" s="1"/>
  <c r="K2103" i="2"/>
  <c r="J2103" i="4" s="1"/>
  <c r="J2103" i="2"/>
  <c r="I2103" i="4" s="1"/>
  <c r="I2103" i="2"/>
  <c r="H2103" i="4" s="1"/>
  <c r="L2102" i="2"/>
  <c r="K2102" i="4" s="1"/>
  <c r="K2102" i="2"/>
  <c r="J2102" i="4" s="1"/>
  <c r="J2102" i="2"/>
  <c r="I2102" i="4" s="1"/>
  <c r="I2102" i="2"/>
  <c r="H2102" i="4" s="1"/>
  <c r="L2101" i="2"/>
  <c r="K2101" i="4" s="1"/>
  <c r="K2101" i="2"/>
  <c r="J2101" i="4" s="1"/>
  <c r="J2101" i="2"/>
  <c r="I2101" i="4" s="1"/>
  <c r="I2101" i="2"/>
  <c r="H2101" i="4" s="1"/>
  <c r="L2100" i="2"/>
  <c r="K2100" i="4" s="1"/>
  <c r="K2100" i="2"/>
  <c r="J2100" i="4" s="1"/>
  <c r="J2100" i="2"/>
  <c r="I2100" i="4" s="1"/>
  <c r="I2100" i="2"/>
  <c r="H2100" i="4" s="1"/>
  <c r="L2099" i="2"/>
  <c r="K2099" i="4" s="1"/>
  <c r="K2099" i="2"/>
  <c r="J2099" i="4" s="1"/>
  <c r="J2099" i="2"/>
  <c r="I2099" i="4" s="1"/>
  <c r="I2099" i="2"/>
  <c r="H2099" i="4" s="1"/>
  <c r="L2098" i="2"/>
  <c r="K2098" i="4" s="1"/>
  <c r="K2098" i="2"/>
  <c r="J2098" i="4" s="1"/>
  <c r="J2098" i="2"/>
  <c r="I2098" i="4" s="1"/>
  <c r="I2098" i="2"/>
  <c r="H2098" i="4" s="1"/>
  <c r="L2097" i="2"/>
  <c r="K2097" i="4" s="1"/>
  <c r="K2097" i="2"/>
  <c r="J2097" i="4" s="1"/>
  <c r="J2097" i="2"/>
  <c r="I2097" i="4" s="1"/>
  <c r="I2097" i="2"/>
  <c r="H2097" i="4" s="1"/>
  <c r="L2096" i="2"/>
  <c r="K2096" i="4" s="1"/>
  <c r="K2096" i="2"/>
  <c r="J2096" i="4" s="1"/>
  <c r="J2096" i="2"/>
  <c r="I2096" i="4" s="1"/>
  <c r="I2096" i="2"/>
  <c r="H2096" i="4" s="1"/>
  <c r="L2095" i="2"/>
  <c r="K2095" i="4" s="1"/>
  <c r="K2095" i="2"/>
  <c r="J2095" i="4" s="1"/>
  <c r="J2095" i="2"/>
  <c r="I2095" i="4" s="1"/>
  <c r="I2095" i="2"/>
  <c r="H2095" i="4" s="1"/>
  <c r="L2094" i="2"/>
  <c r="K2094" i="4" s="1"/>
  <c r="K2094" i="2"/>
  <c r="J2094" i="4" s="1"/>
  <c r="J2094" i="2"/>
  <c r="I2094" i="4" s="1"/>
  <c r="I2094" i="2"/>
  <c r="H2094" i="4" s="1"/>
  <c r="L2093" i="2"/>
  <c r="K2093" i="4" s="1"/>
  <c r="K2093" i="2"/>
  <c r="J2093" i="4" s="1"/>
  <c r="J2093" i="2"/>
  <c r="I2093" i="4" s="1"/>
  <c r="I2093" i="2"/>
  <c r="H2093" i="4" s="1"/>
  <c r="L2092" i="2"/>
  <c r="K2092" i="4" s="1"/>
  <c r="K2092" i="2"/>
  <c r="J2092" i="4" s="1"/>
  <c r="J2092" i="2"/>
  <c r="I2092" i="4" s="1"/>
  <c r="I2092" i="2"/>
  <c r="H2092" i="4" s="1"/>
  <c r="L2091" i="2"/>
  <c r="K2091" i="4" s="1"/>
  <c r="K2091" i="2"/>
  <c r="J2091" i="4" s="1"/>
  <c r="J2091" i="2"/>
  <c r="I2091" i="4" s="1"/>
  <c r="I2091" i="2"/>
  <c r="H2091" i="4" s="1"/>
  <c r="L2090" i="2"/>
  <c r="K2090" i="4" s="1"/>
  <c r="K2090" i="2"/>
  <c r="J2090" i="4" s="1"/>
  <c r="J2090" i="2"/>
  <c r="I2090" i="4" s="1"/>
  <c r="I2090" i="2"/>
  <c r="H2090" i="4" s="1"/>
  <c r="L2089" i="2"/>
  <c r="K2089" i="4" s="1"/>
  <c r="K2089" i="2"/>
  <c r="J2089" i="4" s="1"/>
  <c r="J2089" i="2"/>
  <c r="I2089" i="4" s="1"/>
  <c r="I2089" i="2"/>
  <c r="H2089" i="4" s="1"/>
  <c r="L2088" i="2"/>
  <c r="K2088" i="4" s="1"/>
  <c r="K2088" i="2"/>
  <c r="J2088" i="4" s="1"/>
  <c r="J2088" i="2"/>
  <c r="I2088" i="4" s="1"/>
  <c r="I2088" i="2"/>
  <c r="H2088" i="4" s="1"/>
  <c r="L2087" i="2"/>
  <c r="K2087" i="4" s="1"/>
  <c r="K2087" i="2"/>
  <c r="J2087" i="4" s="1"/>
  <c r="J2087" i="2"/>
  <c r="I2087" i="4" s="1"/>
  <c r="I2087" i="2"/>
  <c r="H2087" i="4" s="1"/>
  <c r="L2086" i="2"/>
  <c r="K2086" i="4" s="1"/>
  <c r="K2086" i="2"/>
  <c r="J2086" i="4" s="1"/>
  <c r="J2086" i="2"/>
  <c r="I2086" i="4" s="1"/>
  <c r="I2086" i="2"/>
  <c r="H2086" i="4" s="1"/>
  <c r="L2085" i="2"/>
  <c r="K2085" i="4" s="1"/>
  <c r="K2085" i="2"/>
  <c r="J2085" i="4" s="1"/>
  <c r="J2085" i="2"/>
  <c r="I2085" i="4" s="1"/>
  <c r="I2085" i="2"/>
  <c r="H2085" i="4" s="1"/>
  <c r="L2084" i="2"/>
  <c r="K2084" i="4" s="1"/>
  <c r="K2084" i="2"/>
  <c r="J2084" i="4" s="1"/>
  <c r="J2084" i="2"/>
  <c r="I2084" i="4" s="1"/>
  <c r="I2084" i="2"/>
  <c r="H2084" i="4" s="1"/>
  <c r="L2083" i="2"/>
  <c r="K2083" i="4" s="1"/>
  <c r="K2083" i="2"/>
  <c r="J2083" i="4" s="1"/>
  <c r="J2083" i="2"/>
  <c r="I2083" i="4" s="1"/>
  <c r="I2083" i="2"/>
  <c r="H2083" i="4" s="1"/>
  <c r="L2082" i="2"/>
  <c r="K2082" i="4" s="1"/>
  <c r="K2082" i="2"/>
  <c r="J2082" i="4" s="1"/>
  <c r="J2082" i="2"/>
  <c r="I2082" i="4" s="1"/>
  <c r="I2082" i="2"/>
  <c r="H2082" i="4" s="1"/>
  <c r="L2081" i="2"/>
  <c r="K2081" i="4" s="1"/>
  <c r="K2081" i="2"/>
  <c r="J2081" i="4" s="1"/>
  <c r="J2081" i="2"/>
  <c r="I2081" i="4" s="1"/>
  <c r="I2081" i="2"/>
  <c r="H2081" i="4" s="1"/>
  <c r="L2080" i="2"/>
  <c r="K2080" i="4" s="1"/>
  <c r="K2080" i="2"/>
  <c r="J2080" i="4" s="1"/>
  <c r="J2080" i="2"/>
  <c r="I2080" i="4" s="1"/>
  <c r="I2080" i="2"/>
  <c r="H2080" i="4" s="1"/>
  <c r="L2079" i="2"/>
  <c r="K2079" i="4" s="1"/>
  <c r="K2079" i="2"/>
  <c r="J2079" i="4" s="1"/>
  <c r="J2079" i="2"/>
  <c r="I2079" i="4" s="1"/>
  <c r="I2079" i="2"/>
  <c r="H2079" i="4" s="1"/>
  <c r="L2078" i="2"/>
  <c r="K2078" i="4" s="1"/>
  <c r="K2078" i="2"/>
  <c r="J2078" i="4" s="1"/>
  <c r="J2078" i="2"/>
  <c r="I2078" i="4" s="1"/>
  <c r="I2078" i="2"/>
  <c r="H2078" i="4" s="1"/>
  <c r="L2077" i="2"/>
  <c r="K2077" i="4" s="1"/>
  <c r="K2077" i="2"/>
  <c r="J2077" i="4" s="1"/>
  <c r="J2077" i="2"/>
  <c r="I2077" i="4" s="1"/>
  <c r="I2077" i="2"/>
  <c r="H2077" i="4" s="1"/>
  <c r="L2076" i="2"/>
  <c r="K2076" i="4" s="1"/>
  <c r="K2076" i="2"/>
  <c r="J2076" i="4" s="1"/>
  <c r="J2076" i="2"/>
  <c r="I2076" i="4" s="1"/>
  <c r="I2076" i="2"/>
  <c r="H2076" i="4" s="1"/>
  <c r="L2075" i="2"/>
  <c r="K2075" i="4" s="1"/>
  <c r="K2075" i="2"/>
  <c r="J2075" i="4" s="1"/>
  <c r="J2075" i="2"/>
  <c r="I2075" i="4" s="1"/>
  <c r="I2075" i="2"/>
  <c r="H2075" i="4" s="1"/>
  <c r="L2074" i="2"/>
  <c r="K2074" i="4" s="1"/>
  <c r="K2074" i="2"/>
  <c r="J2074" i="4" s="1"/>
  <c r="J2074" i="2"/>
  <c r="I2074" i="4" s="1"/>
  <c r="I2074" i="2"/>
  <c r="H2074" i="4" s="1"/>
  <c r="L2073" i="2"/>
  <c r="K2073" i="4" s="1"/>
  <c r="K2073" i="2"/>
  <c r="J2073" i="4" s="1"/>
  <c r="J2073" i="2"/>
  <c r="I2073" i="4" s="1"/>
  <c r="I2073" i="2"/>
  <c r="H2073" i="4" s="1"/>
  <c r="L2072" i="2"/>
  <c r="K2072" i="4" s="1"/>
  <c r="K2072" i="2"/>
  <c r="J2072" i="4" s="1"/>
  <c r="J2072" i="2"/>
  <c r="I2072" i="4" s="1"/>
  <c r="I2072" i="2"/>
  <c r="H2072" i="4" s="1"/>
  <c r="L2071" i="2"/>
  <c r="K2071" i="4" s="1"/>
  <c r="K2071" i="2"/>
  <c r="J2071" i="4" s="1"/>
  <c r="J2071" i="2"/>
  <c r="I2071" i="4" s="1"/>
  <c r="I2071" i="2"/>
  <c r="H2071" i="4" s="1"/>
  <c r="L2070" i="2"/>
  <c r="K2070" i="4" s="1"/>
  <c r="K2070" i="2"/>
  <c r="J2070" i="4" s="1"/>
  <c r="J2070" i="2"/>
  <c r="I2070" i="4" s="1"/>
  <c r="I2070" i="2"/>
  <c r="H2070" i="4" s="1"/>
  <c r="L2069" i="2"/>
  <c r="K2069" i="4" s="1"/>
  <c r="K2069" i="2"/>
  <c r="J2069" i="4" s="1"/>
  <c r="J2069" i="2"/>
  <c r="I2069" i="4" s="1"/>
  <c r="I2069" i="2"/>
  <c r="H2069" i="4" s="1"/>
  <c r="L2068" i="2"/>
  <c r="K2068" i="4" s="1"/>
  <c r="K2068" i="2"/>
  <c r="J2068" i="4" s="1"/>
  <c r="J2068" i="2"/>
  <c r="I2068" i="4" s="1"/>
  <c r="I2068" i="2"/>
  <c r="H2068" i="4" s="1"/>
  <c r="L2067" i="2"/>
  <c r="K2067" i="4" s="1"/>
  <c r="K2067" i="2"/>
  <c r="J2067" i="4" s="1"/>
  <c r="J2067" i="2"/>
  <c r="I2067" i="4" s="1"/>
  <c r="I2067" i="2"/>
  <c r="H2067" i="4" s="1"/>
  <c r="L2066" i="2"/>
  <c r="K2066" i="4" s="1"/>
  <c r="K2066" i="2"/>
  <c r="J2066" i="4" s="1"/>
  <c r="J2066" i="2"/>
  <c r="I2066" i="4" s="1"/>
  <c r="I2066" i="2"/>
  <c r="H2066" i="4" s="1"/>
  <c r="L2065" i="2"/>
  <c r="K2065" i="4" s="1"/>
  <c r="K2065" i="2"/>
  <c r="J2065" i="4" s="1"/>
  <c r="J2065" i="2"/>
  <c r="I2065" i="4" s="1"/>
  <c r="I2065" i="2"/>
  <c r="H2065" i="4" s="1"/>
  <c r="L2064" i="2"/>
  <c r="K2064" i="4" s="1"/>
  <c r="K2064" i="2"/>
  <c r="J2064" i="4" s="1"/>
  <c r="J2064" i="2"/>
  <c r="I2064" i="4" s="1"/>
  <c r="I2064" i="2"/>
  <c r="H2064" i="4" s="1"/>
  <c r="L2063" i="2"/>
  <c r="K2063" i="4" s="1"/>
  <c r="K2063" i="2"/>
  <c r="J2063" i="4" s="1"/>
  <c r="J2063" i="2"/>
  <c r="I2063" i="4" s="1"/>
  <c r="I2063" i="2"/>
  <c r="H2063" i="4" s="1"/>
  <c r="L2062" i="2"/>
  <c r="K2062" i="4" s="1"/>
  <c r="K2062" i="2"/>
  <c r="J2062" i="4" s="1"/>
  <c r="J2062" i="2"/>
  <c r="I2062" i="4" s="1"/>
  <c r="I2062" i="2"/>
  <c r="H2062" i="4" s="1"/>
  <c r="L2061" i="2"/>
  <c r="K2061" i="4" s="1"/>
  <c r="K2061" i="2"/>
  <c r="J2061" i="4" s="1"/>
  <c r="J2061" i="2"/>
  <c r="I2061" i="4" s="1"/>
  <c r="I2061" i="2"/>
  <c r="H2061" i="4" s="1"/>
  <c r="L2060" i="2"/>
  <c r="K2060" i="4" s="1"/>
  <c r="K2060" i="2"/>
  <c r="J2060" i="4" s="1"/>
  <c r="J2060" i="2"/>
  <c r="I2060" i="4" s="1"/>
  <c r="I2060" i="2"/>
  <c r="H2060" i="4" s="1"/>
  <c r="L2059" i="2"/>
  <c r="K2059" i="4" s="1"/>
  <c r="K2059" i="2"/>
  <c r="J2059" i="4" s="1"/>
  <c r="J2059" i="2"/>
  <c r="I2059" i="4" s="1"/>
  <c r="I2059" i="2"/>
  <c r="H2059" i="4" s="1"/>
  <c r="L2058" i="2"/>
  <c r="K2058" i="4" s="1"/>
  <c r="K2058" i="2"/>
  <c r="J2058" i="4" s="1"/>
  <c r="J2058" i="2"/>
  <c r="I2058" i="4" s="1"/>
  <c r="I2058" i="2"/>
  <c r="H2058" i="4" s="1"/>
  <c r="L2057" i="2"/>
  <c r="K2057" i="4" s="1"/>
  <c r="K2057" i="2"/>
  <c r="J2057" i="4" s="1"/>
  <c r="J2057" i="2"/>
  <c r="I2057" i="4" s="1"/>
  <c r="I2057" i="2"/>
  <c r="H2057" i="4" s="1"/>
  <c r="L2056" i="2"/>
  <c r="K2056" i="4" s="1"/>
  <c r="K2056" i="2"/>
  <c r="J2056" i="4" s="1"/>
  <c r="J2056" i="2"/>
  <c r="I2056" i="4" s="1"/>
  <c r="I2056" i="2"/>
  <c r="H2056" i="4" s="1"/>
  <c r="L2055" i="2"/>
  <c r="K2055" i="4" s="1"/>
  <c r="K2055" i="2"/>
  <c r="J2055" i="4" s="1"/>
  <c r="J2055" i="2"/>
  <c r="I2055" i="4" s="1"/>
  <c r="I2055" i="2"/>
  <c r="H2055" i="4" s="1"/>
  <c r="L2054" i="2"/>
  <c r="K2054" i="4" s="1"/>
  <c r="K2054" i="2"/>
  <c r="J2054" i="4" s="1"/>
  <c r="J2054" i="2"/>
  <c r="I2054" i="4" s="1"/>
  <c r="I2054" i="2"/>
  <c r="H2054" i="4" s="1"/>
  <c r="L2053" i="2"/>
  <c r="K2053" i="4" s="1"/>
  <c r="K2053" i="2"/>
  <c r="J2053" i="4" s="1"/>
  <c r="J2053" i="2"/>
  <c r="I2053" i="4" s="1"/>
  <c r="I2053" i="2"/>
  <c r="H2053" i="4" s="1"/>
  <c r="L2052" i="2"/>
  <c r="K2052" i="4" s="1"/>
  <c r="K2052" i="2"/>
  <c r="J2052" i="4" s="1"/>
  <c r="J2052" i="2"/>
  <c r="I2052" i="4" s="1"/>
  <c r="I2052" i="2"/>
  <c r="H2052" i="4" s="1"/>
  <c r="L2051" i="2"/>
  <c r="K2051" i="4" s="1"/>
  <c r="K2051" i="2"/>
  <c r="J2051" i="4" s="1"/>
  <c r="J2051" i="2"/>
  <c r="I2051" i="4" s="1"/>
  <c r="I2051" i="2"/>
  <c r="H2051" i="4" s="1"/>
  <c r="L2050" i="2"/>
  <c r="K2050" i="4" s="1"/>
  <c r="K2050" i="2"/>
  <c r="J2050" i="4" s="1"/>
  <c r="J2050" i="2"/>
  <c r="I2050" i="4" s="1"/>
  <c r="I2050" i="2"/>
  <c r="H2050" i="4" s="1"/>
  <c r="L2049" i="2"/>
  <c r="K2049" i="4" s="1"/>
  <c r="K2049" i="2"/>
  <c r="J2049" i="4" s="1"/>
  <c r="J2049" i="2"/>
  <c r="I2049" i="4" s="1"/>
  <c r="I2049" i="2"/>
  <c r="H2049" i="4" s="1"/>
  <c r="L2048" i="2"/>
  <c r="K2048" i="4" s="1"/>
  <c r="K2048" i="2"/>
  <c r="J2048" i="4" s="1"/>
  <c r="J2048" i="2"/>
  <c r="I2048" i="4" s="1"/>
  <c r="I2048" i="2"/>
  <c r="H2048" i="4" s="1"/>
  <c r="L2047" i="2"/>
  <c r="K2047" i="4" s="1"/>
  <c r="K2047" i="2"/>
  <c r="J2047" i="4" s="1"/>
  <c r="J2047" i="2"/>
  <c r="I2047" i="4" s="1"/>
  <c r="I2047" i="2"/>
  <c r="H2047" i="4" s="1"/>
  <c r="L2046" i="2"/>
  <c r="K2046" i="4" s="1"/>
  <c r="K2046" i="2"/>
  <c r="J2046" i="4" s="1"/>
  <c r="J2046" i="2"/>
  <c r="I2046" i="4" s="1"/>
  <c r="I2046" i="2"/>
  <c r="H2046" i="4" s="1"/>
  <c r="L2045" i="2"/>
  <c r="K2045" i="4" s="1"/>
  <c r="K2045" i="2"/>
  <c r="J2045" i="4" s="1"/>
  <c r="J2045" i="2"/>
  <c r="I2045" i="4" s="1"/>
  <c r="I2045" i="2"/>
  <c r="H2045" i="4" s="1"/>
  <c r="L2044" i="2"/>
  <c r="K2044" i="4" s="1"/>
  <c r="K2044" i="2"/>
  <c r="J2044" i="4" s="1"/>
  <c r="J2044" i="2"/>
  <c r="I2044" i="4" s="1"/>
  <c r="I2044" i="2"/>
  <c r="H2044" i="4" s="1"/>
  <c r="L2043" i="2"/>
  <c r="K2043" i="4" s="1"/>
  <c r="K2043" i="2"/>
  <c r="J2043" i="4" s="1"/>
  <c r="J2043" i="2"/>
  <c r="I2043" i="4" s="1"/>
  <c r="I2043" i="2"/>
  <c r="H2043" i="4" s="1"/>
  <c r="L2042" i="2"/>
  <c r="K2042" i="4" s="1"/>
  <c r="K2042" i="2"/>
  <c r="J2042" i="4" s="1"/>
  <c r="J2042" i="2"/>
  <c r="I2042" i="4" s="1"/>
  <c r="I2042" i="2"/>
  <c r="H2042" i="4" s="1"/>
  <c r="L2041" i="2"/>
  <c r="K2041" i="4" s="1"/>
  <c r="K2041" i="2"/>
  <c r="J2041" i="4" s="1"/>
  <c r="J2041" i="2"/>
  <c r="I2041" i="4" s="1"/>
  <c r="I2041" i="2"/>
  <c r="H2041" i="4" s="1"/>
  <c r="L2040" i="2"/>
  <c r="K2040" i="4" s="1"/>
  <c r="K2040" i="2"/>
  <c r="J2040" i="4" s="1"/>
  <c r="J2040" i="2"/>
  <c r="I2040" i="4" s="1"/>
  <c r="I2040" i="2"/>
  <c r="H2040" i="4" s="1"/>
  <c r="L2039" i="2"/>
  <c r="K2039" i="4" s="1"/>
  <c r="K2039" i="2"/>
  <c r="J2039" i="4" s="1"/>
  <c r="J2039" i="2"/>
  <c r="I2039" i="4" s="1"/>
  <c r="I2039" i="2"/>
  <c r="H2039" i="4" s="1"/>
  <c r="L2038" i="2"/>
  <c r="K2038" i="4" s="1"/>
  <c r="K2038" i="2"/>
  <c r="J2038" i="4" s="1"/>
  <c r="J2038" i="2"/>
  <c r="I2038" i="4" s="1"/>
  <c r="I2038" i="2"/>
  <c r="H2038" i="4" s="1"/>
  <c r="L2037" i="2"/>
  <c r="K2037" i="4" s="1"/>
  <c r="K2037" i="2"/>
  <c r="J2037" i="4" s="1"/>
  <c r="J2037" i="2"/>
  <c r="I2037" i="4" s="1"/>
  <c r="I2037" i="2"/>
  <c r="H2037" i="4" s="1"/>
  <c r="L2036" i="2"/>
  <c r="K2036" i="4" s="1"/>
  <c r="K2036" i="2"/>
  <c r="J2036" i="4" s="1"/>
  <c r="J2036" i="2"/>
  <c r="I2036" i="4" s="1"/>
  <c r="I2036" i="2"/>
  <c r="H2036" i="4" s="1"/>
  <c r="L2035" i="2"/>
  <c r="K2035" i="4" s="1"/>
  <c r="K2035" i="2"/>
  <c r="J2035" i="4" s="1"/>
  <c r="J2035" i="2"/>
  <c r="I2035" i="4" s="1"/>
  <c r="I2035" i="2"/>
  <c r="H2035" i="4" s="1"/>
  <c r="L2034" i="2"/>
  <c r="K2034" i="4" s="1"/>
  <c r="K2034" i="2"/>
  <c r="J2034" i="4" s="1"/>
  <c r="J2034" i="2"/>
  <c r="I2034" i="4" s="1"/>
  <c r="I2034" i="2"/>
  <c r="H2034" i="4" s="1"/>
  <c r="L2033" i="2"/>
  <c r="K2033" i="4" s="1"/>
  <c r="K2033" i="2"/>
  <c r="J2033" i="4" s="1"/>
  <c r="J2033" i="2"/>
  <c r="I2033" i="4" s="1"/>
  <c r="I2033" i="2"/>
  <c r="H2033" i="4" s="1"/>
  <c r="L2032" i="2"/>
  <c r="K2032" i="4" s="1"/>
  <c r="K2032" i="2"/>
  <c r="J2032" i="4" s="1"/>
  <c r="J2032" i="2"/>
  <c r="I2032" i="4" s="1"/>
  <c r="I2032" i="2"/>
  <c r="H2032" i="4" s="1"/>
  <c r="L2031" i="2"/>
  <c r="K2031" i="4" s="1"/>
  <c r="K2031" i="2"/>
  <c r="J2031" i="4" s="1"/>
  <c r="J2031" i="2"/>
  <c r="I2031" i="4" s="1"/>
  <c r="I2031" i="2"/>
  <c r="H2031" i="4" s="1"/>
  <c r="L2030" i="2"/>
  <c r="K2030" i="4" s="1"/>
  <c r="K2030" i="2"/>
  <c r="J2030" i="4" s="1"/>
  <c r="J2030" i="2"/>
  <c r="I2030" i="4" s="1"/>
  <c r="I2030" i="2"/>
  <c r="H2030" i="4" s="1"/>
  <c r="L2029" i="2"/>
  <c r="K2029" i="4" s="1"/>
  <c r="K2029" i="2"/>
  <c r="J2029" i="4" s="1"/>
  <c r="J2029" i="2"/>
  <c r="I2029" i="4" s="1"/>
  <c r="I2029" i="2"/>
  <c r="H2029" i="4" s="1"/>
  <c r="L2028" i="2"/>
  <c r="K2028" i="4" s="1"/>
  <c r="K2028" i="2"/>
  <c r="J2028" i="4" s="1"/>
  <c r="J2028" i="2"/>
  <c r="I2028" i="4" s="1"/>
  <c r="I2028" i="2"/>
  <c r="H2028" i="4" s="1"/>
  <c r="L2027" i="2"/>
  <c r="K2027" i="4" s="1"/>
  <c r="K2027" i="2"/>
  <c r="J2027" i="4" s="1"/>
  <c r="J2027" i="2"/>
  <c r="I2027" i="4" s="1"/>
  <c r="I2027" i="2"/>
  <c r="H2027" i="4" s="1"/>
  <c r="L2026" i="2"/>
  <c r="K2026" i="4" s="1"/>
  <c r="K2026" i="2"/>
  <c r="J2026" i="4" s="1"/>
  <c r="J2026" i="2"/>
  <c r="I2026" i="4" s="1"/>
  <c r="I2026" i="2"/>
  <c r="H2026" i="4" s="1"/>
  <c r="L2025" i="2"/>
  <c r="K2025" i="4" s="1"/>
  <c r="K2025" i="2"/>
  <c r="J2025" i="4" s="1"/>
  <c r="J2025" i="2"/>
  <c r="I2025" i="4" s="1"/>
  <c r="I2025" i="2"/>
  <c r="H2025" i="4" s="1"/>
  <c r="L2024" i="2"/>
  <c r="K2024" i="4" s="1"/>
  <c r="K2024" i="2"/>
  <c r="J2024" i="4" s="1"/>
  <c r="J2024" i="2"/>
  <c r="I2024" i="4" s="1"/>
  <c r="I2024" i="2"/>
  <c r="H2024" i="4" s="1"/>
  <c r="L2023" i="2"/>
  <c r="K2023" i="4" s="1"/>
  <c r="K2023" i="2"/>
  <c r="J2023" i="4" s="1"/>
  <c r="J2023" i="2"/>
  <c r="I2023" i="4" s="1"/>
  <c r="I2023" i="2"/>
  <c r="H2023" i="4" s="1"/>
  <c r="L2022" i="2"/>
  <c r="K2022" i="4" s="1"/>
  <c r="K2022" i="2"/>
  <c r="J2022" i="4" s="1"/>
  <c r="J2022" i="2"/>
  <c r="I2022" i="4" s="1"/>
  <c r="I2022" i="2"/>
  <c r="H2022" i="4" s="1"/>
  <c r="L2021" i="2"/>
  <c r="K2021" i="4" s="1"/>
  <c r="K2021" i="2"/>
  <c r="J2021" i="4" s="1"/>
  <c r="J2021" i="2"/>
  <c r="I2021" i="4" s="1"/>
  <c r="I2021" i="2"/>
  <c r="H2021" i="4" s="1"/>
  <c r="L2020" i="2"/>
  <c r="K2020" i="4" s="1"/>
  <c r="K2020" i="2"/>
  <c r="J2020" i="4" s="1"/>
  <c r="J2020" i="2"/>
  <c r="I2020" i="4" s="1"/>
  <c r="I2020" i="2"/>
  <c r="H2020" i="4" s="1"/>
  <c r="L2019" i="2"/>
  <c r="K2019" i="4" s="1"/>
  <c r="K2019" i="2"/>
  <c r="J2019" i="4" s="1"/>
  <c r="J2019" i="2"/>
  <c r="I2019" i="4" s="1"/>
  <c r="I2019" i="2"/>
  <c r="H2019" i="4" s="1"/>
  <c r="L2018" i="2"/>
  <c r="K2018" i="4" s="1"/>
  <c r="K2018" i="2"/>
  <c r="J2018" i="4" s="1"/>
  <c r="J2018" i="2"/>
  <c r="I2018" i="4" s="1"/>
  <c r="I2018" i="2"/>
  <c r="H2018" i="4" s="1"/>
  <c r="L2017" i="2"/>
  <c r="K2017" i="4" s="1"/>
  <c r="K2017" i="2"/>
  <c r="J2017" i="4" s="1"/>
  <c r="J2017" i="2"/>
  <c r="I2017" i="4" s="1"/>
  <c r="I2017" i="2"/>
  <c r="H2017" i="4" s="1"/>
  <c r="L2016" i="2"/>
  <c r="K2016" i="4" s="1"/>
  <c r="K2016" i="2"/>
  <c r="J2016" i="4" s="1"/>
  <c r="J2016" i="2"/>
  <c r="I2016" i="4" s="1"/>
  <c r="I2016" i="2"/>
  <c r="H2016" i="4" s="1"/>
  <c r="L2015" i="2"/>
  <c r="K2015" i="4" s="1"/>
  <c r="K2015" i="2"/>
  <c r="J2015" i="4" s="1"/>
  <c r="J2015" i="2"/>
  <c r="I2015" i="4" s="1"/>
  <c r="I2015" i="2"/>
  <c r="H2015" i="4" s="1"/>
  <c r="L2014" i="2"/>
  <c r="K2014" i="4" s="1"/>
  <c r="K2014" i="2"/>
  <c r="J2014" i="4" s="1"/>
  <c r="J2014" i="2"/>
  <c r="I2014" i="4" s="1"/>
  <c r="I2014" i="2"/>
  <c r="H2014" i="4" s="1"/>
  <c r="L2013" i="2"/>
  <c r="K2013" i="4" s="1"/>
  <c r="K2013" i="2"/>
  <c r="J2013" i="4" s="1"/>
  <c r="J2013" i="2"/>
  <c r="I2013" i="4" s="1"/>
  <c r="I2013" i="2"/>
  <c r="H2013" i="4" s="1"/>
  <c r="L2012" i="2"/>
  <c r="K2012" i="4" s="1"/>
  <c r="K2012" i="2"/>
  <c r="J2012" i="4" s="1"/>
  <c r="J2012" i="2"/>
  <c r="I2012" i="4" s="1"/>
  <c r="I2012" i="2"/>
  <c r="H2012" i="4" s="1"/>
  <c r="L2011" i="2"/>
  <c r="K2011" i="4" s="1"/>
  <c r="K2011" i="2"/>
  <c r="J2011" i="4" s="1"/>
  <c r="J2011" i="2"/>
  <c r="I2011" i="4" s="1"/>
  <c r="I2011" i="2"/>
  <c r="H2011" i="4" s="1"/>
  <c r="L2010" i="2"/>
  <c r="K2010" i="4" s="1"/>
  <c r="K2010" i="2"/>
  <c r="J2010" i="4" s="1"/>
  <c r="J2010" i="2"/>
  <c r="I2010" i="4" s="1"/>
  <c r="I2010" i="2"/>
  <c r="H2010" i="4" s="1"/>
  <c r="L2009" i="2"/>
  <c r="K2009" i="4" s="1"/>
  <c r="K2009" i="2"/>
  <c r="J2009" i="4" s="1"/>
  <c r="J2009" i="2"/>
  <c r="I2009" i="4" s="1"/>
  <c r="I2009" i="2"/>
  <c r="H2009" i="4" s="1"/>
  <c r="L2008" i="2"/>
  <c r="K2008" i="4" s="1"/>
  <c r="K2008" i="2"/>
  <c r="J2008" i="4" s="1"/>
  <c r="J2008" i="2"/>
  <c r="I2008" i="4" s="1"/>
  <c r="I2008" i="2"/>
  <c r="H2008" i="4" s="1"/>
  <c r="L2007" i="2"/>
  <c r="K2007" i="4" s="1"/>
  <c r="K2007" i="2"/>
  <c r="J2007" i="4" s="1"/>
  <c r="J2007" i="2"/>
  <c r="I2007" i="4" s="1"/>
  <c r="I2007" i="2"/>
  <c r="H2007" i="4" s="1"/>
  <c r="L2006" i="2"/>
  <c r="K2006" i="4" s="1"/>
  <c r="K2006" i="2"/>
  <c r="J2006" i="4" s="1"/>
  <c r="J2006" i="2"/>
  <c r="I2006" i="4" s="1"/>
  <c r="I2006" i="2"/>
  <c r="H2006" i="4" s="1"/>
  <c r="L2005" i="2"/>
  <c r="K2005" i="4" s="1"/>
  <c r="K2005" i="2"/>
  <c r="J2005" i="4" s="1"/>
  <c r="J2005" i="2"/>
  <c r="I2005" i="4" s="1"/>
  <c r="I2005" i="2"/>
  <c r="H2005" i="4" s="1"/>
  <c r="L2004" i="2"/>
  <c r="K2004" i="4" s="1"/>
  <c r="K2004" i="2"/>
  <c r="J2004" i="4" s="1"/>
  <c r="J2004" i="2"/>
  <c r="I2004" i="4" s="1"/>
  <c r="I2004" i="2"/>
  <c r="H2004" i="4" s="1"/>
  <c r="L2003" i="2"/>
  <c r="K2003" i="4" s="1"/>
  <c r="K2003" i="2"/>
  <c r="J2003" i="4" s="1"/>
  <c r="J2003" i="2"/>
  <c r="I2003" i="4" s="1"/>
  <c r="I2003" i="2"/>
  <c r="H2003" i="4" s="1"/>
  <c r="L2002" i="2"/>
  <c r="K2002" i="4" s="1"/>
  <c r="K2002" i="2"/>
  <c r="J2002" i="4" s="1"/>
  <c r="J2002" i="2"/>
  <c r="I2002" i="4" s="1"/>
  <c r="I2002" i="2"/>
  <c r="H2002" i="4" s="1"/>
  <c r="L2001" i="2"/>
  <c r="K2001" i="4" s="1"/>
  <c r="K2001" i="2"/>
  <c r="J2001" i="4" s="1"/>
  <c r="J2001" i="2"/>
  <c r="I2001" i="4" s="1"/>
  <c r="I2001" i="2"/>
  <c r="H2001" i="4" s="1"/>
  <c r="L2000" i="2"/>
  <c r="K2000" i="4" s="1"/>
  <c r="K2000" i="2"/>
  <c r="J2000" i="4" s="1"/>
  <c r="J2000" i="2"/>
  <c r="I2000" i="4" s="1"/>
  <c r="I2000" i="2"/>
  <c r="H2000" i="4" s="1"/>
  <c r="L1999" i="2"/>
  <c r="K1999" i="4" s="1"/>
  <c r="K1999" i="2"/>
  <c r="J1999" i="4" s="1"/>
  <c r="J1999" i="2"/>
  <c r="I1999" i="4" s="1"/>
  <c r="I1999" i="2"/>
  <c r="H1999" i="4" s="1"/>
  <c r="L1998" i="2"/>
  <c r="K1998" i="4" s="1"/>
  <c r="K1998" i="2"/>
  <c r="J1998" i="4" s="1"/>
  <c r="J1998" i="2"/>
  <c r="I1998" i="4" s="1"/>
  <c r="I1998" i="2"/>
  <c r="H1998" i="4" s="1"/>
  <c r="L1997" i="2"/>
  <c r="K1997" i="4" s="1"/>
  <c r="K1997" i="2"/>
  <c r="J1997" i="4" s="1"/>
  <c r="J1997" i="2"/>
  <c r="I1997" i="4" s="1"/>
  <c r="I1997" i="2"/>
  <c r="H1997" i="4" s="1"/>
  <c r="L1996" i="2"/>
  <c r="K1996" i="4" s="1"/>
  <c r="K1996" i="2"/>
  <c r="J1996" i="4" s="1"/>
  <c r="J1996" i="2"/>
  <c r="I1996" i="4" s="1"/>
  <c r="I1996" i="2"/>
  <c r="H1996" i="4" s="1"/>
  <c r="L1995" i="2"/>
  <c r="K1995" i="4" s="1"/>
  <c r="K1995" i="2"/>
  <c r="J1995" i="4" s="1"/>
  <c r="J1995" i="2"/>
  <c r="I1995" i="4" s="1"/>
  <c r="I1995" i="2"/>
  <c r="H1995" i="4" s="1"/>
  <c r="L1994" i="2"/>
  <c r="K1994" i="4" s="1"/>
  <c r="K1994" i="2"/>
  <c r="J1994" i="4" s="1"/>
  <c r="J1994" i="2"/>
  <c r="I1994" i="4" s="1"/>
  <c r="I1994" i="2"/>
  <c r="H1994" i="4" s="1"/>
  <c r="L1993" i="2"/>
  <c r="K1993" i="4" s="1"/>
  <c r="K1993" i="2"/>
  <c r="J1993" i="4" s="1"/>
  <c r="J1993" i="2"/>
  <c r="I1993" i="4" s="1"/>
  <c r="I1993" i="2"/>
  <c r="H1993" i="4" s="1"/>
  <c r="L1992" i="2"/>
  <c r="K1992" i="4" s="1"/>
  <c r="K1992" i="2"/>
  <c r="J1992" i="4" s="1"/>
  <c r="J1992" i="2"/>
  <c r="I1992" i="4" s="1"/>
  <c r="I1992" i="2"/>
  <c r="H1992" i="4" s="1"/>
  <c r="L1991" i="2"/>
  <c r="K1991" i="4" s="1"/>
  <c r="K1991" i="2"/>
  <c r="J1991" i="4" s="1"/>
  <c r="J1991" i="2"/>
  <c r="I1991" i="4" s="1"/>
  <c r="I1991" i="2"/>
  <c r="H1991" i="4" s="1"/>
  <c r="L1990" i="2"/>
  <c r="K1990" i="4" s="1"/>
  <c r="K1990" i="2"/>
  <c r="J1990" i="4" s="1"/>
  <c r="J1990" i="2"/>
  <c r="I1990" i="4" s="1"/>
  <c r="I1990" i="2"/>
  <c r="H1990" i="4" s="1"/>
  <c r="L1989" i="2"/>
  <c r="K1989" i="4" s="1"/>
  <c r="K1989" i="2"/>
  <c r="J1989" i="4" s="1"/>
  <c r="J1989" i="2"/>
  <c r="I1989" i="4" s="1"/>
  <c r="I1989" i="2"/>
  <c r="H1989" i="4" s="1"/>
  <c r="L1988" i="2"/>
  <c r="K1988" i="4" s="1"/>
  <c r="K1988" i="2"/>
  <c r="J1988" i="4" s="1"/>
  <c r="J1988" i="2"/>
  <c r="I1988" i="4" s="1"/>
  <c r="I1988" i="2"/>
  <c r="H1988" i="4" s="1"/>
  <c r="L1987" i="2"/>
  <c r="K1987" i="4" s="1"/>
  <c r="K1987" i="2"/>
  <c r="J1987" i="4" s="1"/>
  <c r="J1987" i="2"/>
  <c r="I1987" i="4" s="1"/>
  <c r="I1987" i="2"/>
  <c r="H1987" i="4" s="1"/>
  <c r="L1986" i="2"/>
  <c r="K1986" i="4" s="1"/>
  <c r="K1986" i="2"/>
  <c r="J1986" i="4" s="1"/>
  <c r="J1986" i="2"/>
  <c r="I1986" i="4" s="1"/>
  <c r="I1986" i="2"/>
  <c r="H1986" i="4" s="1"/>
  <c r="L1985" i="2"/>
  <c r="K1985" i="4" s="1"/>
  <c r="K1985" i="2"/>
  <c r="J1985" i="4" s="1"/>
  <c r="J1985" i="2"/>
  <c r="I1985" i="4" s="1"/>
  <c r="I1985" i="2"/>
  <c r="H1985" i="4" s="1"/>
  <c r="L1984" i="2"/>
  <c r="K1984" i="4" s="1"/>
  <c r="K1984" i="2"/>
  <c r="J1984" i="4" s="1"/>
  <c r="J1984" i="2"/>
  <c r="I1984" i="4" s="1"/>
  <c r="I1984" i="2"/>
  <c r="H1984" i="4" s="1"/>
  <c r="L1983" i="2"/>
  <c r="K1983" i="4" s="1"/>
  <c r="K1983" i="2"/>
  <c r="J1983" i="4" s="1"/>
  <c r="J1983" i="2"/>
  <c r="I1983" i="4" s="1"/>
  <c r="I1983" i="2"/>
  <c r="H1983" i="4" s="1"/>
  <c r="L1982" i="2"/>
  <c r="K1982" i="4" s="1"/>
  <c r="K1982" i="2"/>
  <c r="J1982" i="4" s="1"/>
  <c r="J1982" i="2"/>
  <c r="I1982" i="4" s="1"/>
  <c r="I1982" i="2"/>
  <c r="H1982" i="4" s="1"/>
  <c r="L1981" i="2"/>
  <c r="K1981" i="4" s="1"/>
  <c r="K1981" i="2"/>
  <c r="J1981" i="4" s="1"/>
  <c r="J1981" i="2"/>
  <c r="I1981" i="4" s="1"/>
  <c r="I1981" i="2"/>
  <c r="H1981" i="4" s="1"/>
  <c r="L1980" i="2"/>
  <c r="K1980" i="4" s="1"/>
  <c r="K1980" i="2"/>
  <c r="J1980" i="4" s="1"/>
  <c r="J1980" i="2"/>
  <c r="I1980" i="4" s="1"/>
  <c r="I1980" i="2"/>
  <c r="H1980" i="4" s="1"/>
  <c r="L1979" i="2"/>
  <c r="K1979" i="4" s="1"/>
  <c r="K1979" i="2"/>
  <c r="J1979" i="4" s="1"/>
  <c r="J1979" i="2"/>
  <c r="I1979" i="4" s="1"/>
  <c r="I1979" i="2"/>
  <c r="H1979" i="4" s="1"/>
  <c r="L1978" i="2"/>
  <c r="K1978" i="4" s="1"/>
  <c r="K1978" i="2"/>
  <c r="J1978" i="4" s="1"/>
  <c r="J1978" i="2"/>
  <c r="I1978" i="4" s="1"/>
  <c r="I1978" i="2"/>
  <c r="H1978" i="4" s="1"/>
  <c r="L1977" i="2"/>
  <c r="K1977" i="4" s="1"/>
  <c r="K1977" i="2"/>
  <c r="J1977" i="4" s="1"/>
  <c r="J1977" i="2"/>
  <c r="I1977" i="4" s="1"/>
  <c r="I1977" i="2"/>
  <c r="H1977" i="4" s="1"/>
  <c r="L1976" i="2"/>
  <c r="K1976" i="4" s="1"/>
  <c r="K1976" i="2"/>
  <c r="J1976" i="4" s="1"/>
  <c r="J1976" i="2"/>
  <c r="I1976" i="4" s="1"/>
  <c r="I1976" i="2"/>
  <c r="H1976" i="4" s="1"/>
  <c r="L1975" i="2"/>
  <c r="K1975" i="4" s="1"/>
  <c r="K1975" i="2"/>
  <c r="J1975" i="4" s="1"/>
  <c r="J1975" i="2"/>
  <c r="I1975" i="4" s="1"/>
  <c r="I1975" i="2"/>
  <c r="H1975" i="4" s="1"/>
  <c r="L1974" i="2"/>
  <c r="K1974" i="4" s="1"/>
  <c r="K1974" i="2"/>
  <c r="J1974" i="4" s="1"/>
  <c r="J1974" i="2"/>
  <c r="I1974" i="4" s="1"/>
  <c r="I1974" i="2"/>
  <c r="H1974" i="4" s="1"/>
  <c r="L1973" i="2"/>
  <c r="K1973" i="4" s="1"/>
  <c r="K1973" i="2"/>
  <c r="J1973" i="4" s="1"/>
  <c r="J1973" i="2"/>
  <c r="I1973" i="4" s="1"/>
  <c r="I1973" i="2"/>
  <c r="H1973" i="4" s="1"/>
  <c r="L1972" i="2"/>
  <c r="K1972" i="4" s="1"/>
  <c r="K1972" i="2"/>
  <c r="J1972" i="4" s="1"/>
  <c r="J1972" i="2"/>
  <c r="I1972" i="4" s="1"/>
  <c r="I1972" i="2"/>
  <c r="H1972" i="4" s="1"/>
  <c r="L1971" i="2"/>
  <c r="K1971" i="4" s="1"/>
  <c r="K1971" i="2"/>
  <c r="J1971" i="4" s="1"/>
  <c r="J1971" i="2"/>
  <c r="I1971" i="4" s="1"/>
  <c r="I1971" i="2"/>
  <c r="H1971" i="4" s="1"/>
  <c r="L1970" i="2"/>
  <c r="K1970" i="4" s="1"/>
  <c r="K1970" i="2"/>
  <c r="J1970" i="4" s="1"/>
  <c r="J1970" i="2"/>
  <c r="I1970" i="4" s="1"/>
  <c r="I1970" i="2"/>
  <c r="H1970" i="4" s="1"/>
  <c r="L1969" i="2"/>
  <c r="K1969" i="4" s="1"/>
  <c r="K1969" i="2"/>
  <c r="J1969" i="4" s="1"/>
  <c r="J1969" i="2"/>
  <c r="I1969" i="4" s="1"/>
  <c r="I1969" i="2"/>
  <c r="H1969" i="4" s="1"/>
  <c r="L1968" i="2"/>
  <c r="K1968" i="4" s="1"/>
  <c r="K1968" i="2"/>
  <c r="J1968" i="4" s="1"/>
  <c r="J1968" i="2"/>
  <c r="I1968" i="4" s="1"/>
  <c r="I1968" i="2"/>
  <c r="H1968" i="4" s="1"/>
  <c r="L1967" i="2"/>
  <c r="K1967" i="4" s="1"/>
  <c r="K1967" i="2"/>
  <c r="J1967" i="4" s="1"/>
  <c r="J1967" i="2"/>
  <c r="I1967" i="4" s="1"/>
  <c r="I1967" i="2"/>
  <c r="H1967" i="4" s="1"/>
  <c r="L1966" i="2"/>
  <c r="K1966" i="4" s="1"/>
  <c r="K1966" i="2"/>
  <c r="J1966" i="4" s="1"/>
  <c r="J1966" i="2"/>
  <c r="I1966" i="4" s="1"/>
  <c r="I1966" i="2"/>
  <c r="H1966" i="4" s="1"/>
  <c r="L1965" i="2"/>
  <c r="K1965" i="4" s="1"/>
  <c r="K1965" i="2"/>
  <c r="J1965" i="4" s="1"/>
  <c r="J1965" i="2"/>
  <c r="I1965" i="4" s="1"/>
  <c r="I1965" i="2"/>
  <c r="H1965" i="4" s="1"/>
  <c r="L1964" i="2"/>
  <c r="K1964" i="4" s="1"/>
  <c r="K1964" i="2"/>
  <c r="J1964" i="4" s="1"/>
  <c r="J1964" i="2"/>
  <c r="I1964" i="4" s="1"/>
  <c r="I1964" i="2"/>
  <c r="H1964" i="4" s="1"/>
  <c r="L1963" i="2"/>
  <c r="K1963" i="4" s="1"/>
  <c r="K1963" i="2"/>
  <c r="J1963" i="4" s="1"/>
  <c r="J1963" i="2"/>
  <c r="I1963" i="4" s="1"/>
  <c r="I1963" i="2"/>
  <c r="H1963" i="4" s="1"/>
  <c r="L1962" i="2"/>
  <c r="K1962" i="4" s="1"/>
  <c r="K1962" i="2"/>
  <c r="J1962" i="4" s="1"/>
  <c r="J1962" i="2"/>
  <c r="I1962" i="4" s="1"/>
  <c r="I1962" i="2"/>
  <c r="H1962" i="4" s="1"/>
  <c r="L1961" i="2"/>
  <c r="K1961" i="4" s="1"/>
  <c r="K1961" i="2"/>
  <c r="J1961" i="4" s="1"/>
  <c r="J1961" i="2"/>
  <c r="I1961" i="4" s="1"/>
  <c r="I1961" i="2"/>
  <c r="H1961" i="4" s="1"/>
  <c r="L1960" i="2"/>
  <c r="K1960" i="4" s="1"/>
  <c r="K1960" i="2"/>
  <c r="J1960" i="4" s="1"/>
  <c r="J1960" i="2"/>
  <c r="I1960" i="4" s="1"/>
  <c r="I1960" i="2"/>
  <c r="H1960" i="4" s="1"/>
  <c r="L1959" i="2"/>
  <c r="K1959" i="4" s="1"/>
  <c r="K1959" i="2"/>
  <c r="J1959" i="4" s="1"/>
  <c r="J1959" i="2"/>
  <c r="I1959" i="4" s="1"/>
  <c r="I1959" i="2"/>
  <c r="H1959" i="4" s="1"/>
  <c r="L1958" i="2"/>
  <c r="K1958" i="4" s="1"/>
  <c r="K1958" i="2"/>
  <c r="J1958" i="4" s="1"/>
  <c r="J1958" i="2"/>
  <c r="I1958" i="4" s="1"/>
  <c r="I1958" i="2"/>
  <c r="H1958" i="4" s="1"/>
  <c r="L1957" i="2"/>
  <c r="K1957" i="4" s="1"/>
  <c r="K1957" i="2"/>
  <c r="J1957" i="4" s="1"/>
  <c r="J1957" i="2"/>
  <c r="I1957" i="4" s="1"/>
  <c r="I1957" i="2"/>
  <c r="H1957" i="4" s="1"/>
  <c r="L1956" i="2"/>
  <c r="K1956" i="4" s="1"/>
  <c r="K1956" i="2"/>
  <c r="J1956" i="4" s="1"/>
  <c r="J1956" i="2"/>
  <c r="I1956" i="4" s="1"/>
  <c r="I1956" i="2"/>
  <c r="H1956" i="4" s="1"/>
  <c r="L1955" i="2"/>
  <c r="K1955" i="4" s="1"/>
  <c r="K1955" i="2"/>
  <c r="J1955" i="4" s="1"/>
  <c r="J1955" i="2"/>
  <c r="I1955" i="4" s="1"/>
  <c r="I1955" i="2"/>
  <c r="H1955" i="4" s="1"/>
  <c r="L1954" i="2"/>
  <c r="K1954" i="4" s="1"/>
  <c r="K1954" i="2"/>
  <c r="J1954" i="4" s="1"/>
  <c r="J1954" i="2"/>
  <c r="I1954" i="4" s="1"/>
  <c r="I1954" i="2"/>
  <c r="H1954" i="4" s="1"/>
  <c r="L1953" i="2"/>
  <c r="K1953" i="4" s="1"/>
  <c r="K1953" i="2"/>
  <c r="J1953" i="4" s="1"/>
  <c r="J1953" i="2"/>
  <c r="I1953" i="4" s="1"/>
  <c r="I1953" i="2"/>
  <c r="H1953" i="4" s="1"/>
  <c r="L1952" i="2"/>
  <c r="K1952" i="4" s="1"/>
  <c r="K1952" i="2"/>
  <c r="J1952" i="4" s="1"/>
  <c r="J1952" i="2"/>
  <c r="I1952" i="4" s="1"/>
  <c r="I1952" i="2"/>
  <c r="H1952" i="4" s="1"/>
  <c r="L1951" i="2"/>
  <c r="K1951" i="4" s="1"/>
  <c r="K1951" i="2"/>
  <c r="J1951" i="4" s="1"/>
  <c r="J1951" i="2"/>
  <c r="I1951" i="4" s="1"/>
  <c r="I1951" i="2"/>
  <c r="H1951" i="4" s="1"/>
  <c r="L1950" i="2"/>
  <c r="K1950" i="4" s="1"/>
  <c r="K1950" i="2"/>
  <c r="J1950" i="4" s="1"/>
  <c r="J1950" i="2"/>
  <c r="I1950" i="4" s="1"/>
  <c r="I1950" i="2"/>
  <c r="H1950" i="4" s="1"/>
  <c r="L1949" i="2"/>
  <c r="K1949" i="4" s="1"/>
  <c r="K1949" i="2"/>
  <c r="J1949" i="4" s="1"/>
  <c r="J1949" i="2"/>
  <c r="I1949" i="4" s="1"/>
  <c r="I1949" i="2"/>
  <c r="H1949" i="4" s="1"/>
  <c r="L1948" i="2"/>
  <c r="K1948" i="4" s="1"/>
  <c r="K1948" i="2"/>
  <c r="J1948" i="4" s="1"/>
  <c r="J1948" i="2"/>
  <c r="I1948" i="4" s="1"/>
  <c r="I1948" i="2"/>
  <c r="H1948" i="4" s="1"/>
  <c r="L1947" i="2"/>
  <c r="K1947" i="4" s="1"/>
  <c r="K1947" i="2"/>
  <c r="J1947" i="4" s="1"/>
  <c r="J1947" i="2"/>
  <c r="I1947" i="4" s="1"/>
  <c r="I1947" i="2"/>
  <c r="H1947" i="4" s="1"/>
  <c r="L1946" i="2"/>
  <c r="K1946" i="4" s="1"/>
  <c r="K1946" i="2"/>
  <c r="J1946" i="4" s="1"/>
  <c r="J1946" i="2"/>
  <c r="I1946" i="4" s="1"/>
  <c r="I1946" i="2"/>
  <c r="H1946" i="4" s="1"/>
  <c r="L1945" i="2"/>
  <c r="K1945" i="4" s="1"/>
  <c r="K1945" i="2"/>
  <c r="J1945" i="4" s="1"/>
  <c r="J1945" i="2"/>
  <c r="I1945" i="4" s="1"/>
  <c r="I1945" i="2"/>
  <c r="H1945" i="4" s="1"/>
  <c r="L1944" i="2"/>
  <c r="K1944" i="4" s="1"/>
  <c r="K1944" i="2"/>
  <c r="J1944" i="4" s="1"/>
  <c r="J1944" i="2"/>
  <c r="I1944" i="4" s="1"/>
  <c r="I1944" i="2"/>
  <c r="H1944" i="4" s="1"/>
  <c r="L1943" i="2"/>
  <c r="K1943" i="4" s="1"/>
  <c r="K1943" i="2"/>
  <c r="J1943" i="4" s="1"/>
  <c r="J1943" i="2"/>
  <c r="I1943" i="4" s="1"/>
  <c r="I1943" i="2"/>
  <c r="H1943" i="4" s="1"/>
  <c r="L1942" i="2"/>
  <c r="K1942" i="4" s="1"/>
  <c r="K1942" i="2"/>
  <c r="J1942" i="4" s="1"/>
  <c r="J1942" i="2"/>
  <c r="I1942" i="4" s="1"/>
  <c r="I1942" i="2"/>
  <c r="H1942" i="4" s="1"/>
  <c r="L1941" i="2"/>
  <c r="K1941" i="4" s="1"/>
  <c r="K1941" i="2"/>
  <c r="J1941" i="4" s="1"/>
  <c r="J1941" i="2"/>
  <c r="I1941" i="4" s="1"/>
  <c r="I1941" i="2"/>
  <c r="H1941" i="4" s="1"/>
  <c r="L1940" i="2"/>
  <c r="K1940" i="4" s="1"/>
  <c r="K1940" i="2"/>
  <c r="J1940" i="4" s="1"/>
  <c r="J1940" i="2"/>
  <c r="I1940" i="4" s="1"/>
  <c r="I1940" i="2"/>
  <c r="H1940" i="4" s="1"/>
  <c r="L1939" i="2"/>
  <c r="K1939" i="4" s="1"/>
  <c r="K1939" i="2"/>
  <c r="J1939" i="4" s="1"/>
  <c r="J1939" i="2"/>
  <c r="I1939" i="4" s="1"/>
  <c r="I1939" i="2"/>
  <c r="H1939" i="4" s="1"/>
  <c r="L1938" i="2"/>
  <c r="K1938" i="4" s="1"/>
  <c r="K1938" i="2"/>
  <c r="J1938" i="4" s="1"/>
  <c r="J1938" i="2"/>
  <c r="I1938" i="4" s="1"/>
  <c r="I1938" i="2"/>
  <c r="H1938" i="4" s="1"/>
  <c r="L1937" i="2"/>
  <c r="K1937" i="4" s="1"/>
  <c r="K1937" i="2"/>
  <c r="J1937" i="4" s="1"/>
  <c r="J1937" i="2"/>
  <c r="I1937" i="4" s="1"/>
  <c r="I1937" i="2"/>
  <c r="H1937" i="4" s="1"/>
  <c r="L1936" i="2"/>
  <c r="K1936" i="4" s="1"/>
  <c r="K1936" i="2"/>
  <c r="J1936" i="4" s="1"/>
  <c r="J1936" i="2"/>
  <c r="I1936" i="4" s="1"/>
  <c r="I1936" i="2"/>
  <c r="H1936" i="4" s="1"/>
  <c r="L1935" i="2"/>
  <c r="K1935" i="4" s="1"/>
  <c r="K1935" i="2"/>
  <c r="J1935" i="4" s="1"/>
  <c r="J1935" i="2"/>
  <c r="I1935" i="4" s="1"/>
  <c r="I1935" i="2"/>
  <c r="H1935" i="4" s="1"/>
  <c r="L1934" i="2"/>
  <c r="K1934" i="4" s="1"/>
  <c r="K1934" i="2"/>
  <c r="J1934" i="4" s="1"/>
  <c r="J1934" i="2"/>
  <c r="I1934" i="4" s="1"/>
  <c r="I1934" i="2"/>
  <c r="H1934" i="4" s="1"/>
  <c r="L1933" i="2"/>
  <c r="K1933" i="4" s="1"/>
  <c r="K1933" i="2"/>
  <c r="J1933" i="4" s="1"/>
  <c r="J1933" i="2"/>
  <c r="I1933" i="4" s="1"/>
  <c r="I1933" i="2"/>
  <c r="H1933" i="4" s="1"/>
  <c r="L1932" i="2"/>
  <c r="K1932" i="4" s="1"/>
  <c r="K1932" i="2"/>
  <c r="J1932" i="4" s="1"/>
  <c r="J1932" i="2"/>
  <c r="I1932" i="4" s="1"/>
  <c r="I1932" i="2"/>
  <c r="H1932" i="4" s="1"/>
  <c r="L1931" i="2"/>
  <c r="K1931" i="4" s="1"/>
  <c r="K1931" i="2"/>
  <c r="J1931" i="4" s="1"/>
  <c r="J1931" i="2"/>
  <c r="I1931" i="4" s="1"/>
  <c r="I1931" i="2"/>
  <c r="H1931" i="4" s="1"/>
  <c r="L1930" i="2"/>
  <c r="K1930" i="4" s="1"/>
  <c r="K1930" i="2"/>
  <c r="J1930" i="4" s="1"/>
  <c r="J1930" i="2"/>
  <c r="I1930" i="4" s="1"/>
  <c r="I1930" i="2"/>
  <c r="H1930" i="4" s="1"/>
  <c r="L1929" i="2"/>
  <c r="K1929" i="4" s="1"/>
  <c r="K1929" i="2"/>
  <c r="J1929" i="4" s="1"/>
  <c r="J1929" i="2"/>
  <c r="I1929" i="4" s="1"/>
  <c r="I1929" i="2"/>
  <c r="H1929" i="4" s="1"/>
  <c r="L1928" i="2"/>
  <c r="K1928" i="4" s="1"/>
  <c r="K1928" i="2"/>
  <c r="J1928" i="4" s="1"/>
  <c r="J1928" i="2"/>
  <c r="I1928" i="4" s="1"/>
  <c r="I1928" i="2"/>
  <c r="H1928" i="4" s="1"/>
  <c r="L1927" i="2"/>
  <c r="K1927" i="4" s="1"/>
  <c r="K1927" i="2"/>
  <c r="J1927" i="4" s="1"/>
  <c r="J1927" i="2"/>
  <c r="I1927" i="4" s="1"/>
  <c r="I1927" i="2"/>
  <c r="H1927" i="4" s="1"/>
  <c r="L1926" i="2"/>
  <c r="K1926" i="4" s="1"/>
  <c r="K1926" i="2"/>
  <c r="J1926" i="4" s="1"/>
  <c r="J1926" i="2"/>
  <c r="I1926" i="4" s="1"/>
  <c r="I1926" i="2"/>
  <c r="H1926" i="4" s="1"/>
  <c r="L1925" i="2"/>
  <c r="K1925" i="4" s="1"/>
  <c r="K1925" i="2"/>
  <c r="J1925" i="4" s="1"/>
  <c r="J1925" i="2"/>
  <c r="I1925" i="4" s="1"/>
  <c r="I1925" i="2"/>
  <c r="H1925" i="4" s="1"/>
  <c r="L1924" i="2"/>
  <c r="K1924" i="4" s="1"/>
  <c r="K1924" i="2"/>
  <c r="J1924" i="4" s="1"/>
  <c r="J1924" i="2"/>
  <c r="I1924" i="4" s="1"/>
  <c r="I1924" i="2"/>
  <c r="H1924" i="4" s="1"/>
  <c r="L1923" i="2"/>
  <c r="K1923" i="4" s="1"/>
  <c r="K1923" i="2"/>
  <c r="J1923" i="4" s="1"/>
  <c r="J1923" i="2"/>
  <c r="I1923" i="4" s="1"/>
  <c r="I1923" i="2"/>
  <c r="H1923" i="4" s="1"/>
  <c r="L1922" i="2"/>
  <c r="K1922" i="4" s="1"/>
  <c r="K1922" i="2"/>
  <c r="J1922" i="4" s="1"/>
  <c r="J1922" i="2"/>
  <c r="I1922" i="4" s="1"/>
  <c r="I1922" i="2"/>
  <c r="H1922" i="4" s="1"/>
  <c r="L1921" i="2"/>
  <c r="K1921" i="4" s="1"/>
  <c r="K1921" i="2"/>
  <c r="J1921" i="4" s="1"/>
  <c r="J1921" i="2"/>
  <c r="I1921" i="4" s="1"/>
  <c r="I1921" i="2"/>
  <c r="H1921" i="4" s="1"/>
  <c r="L1920" i="2"/>
  <c r="K1920" i="4" s="1"/>
  <c r="K1920" i="2"/>
  <c r="J1920" i="4" s="1"/>
  <c r="J1920" i="2"/>
  <c r="I1920" i="4" s="1"/>
  <c r="I1920" i="2"/>
  <c r="H1920" i="4" s="1"/>
  <c r="L1919" i="2"/>
  <c r="K1919" i="4" s="1"/>
  <c r="K1919" i="2"/>
  <c r="J1919" i="4" s="1"/>
  <c r="J1919" i="2"/>
  <c r="I1919" i="4" s="1"/>
  <c r="I1919" i="2"/>
  <c r="H1919" i="4" s="1"/>
  <c r="L1918" i="2"/>
  <c r="K1918" i="4" s="1"/>
  <c r="K1918" i="2"/>
  <c r="J1918" i="4" s="1"/>
  <c r="J1918" i="2"/>
  <c r="I1918" i="4" s="1"/>
  <c r="I1918" i="2"/>
  <c r="H1918" i="4" s="1"/>
  <c r="L1917" i="2"/>
  <c r="K1917" i="4" s="1"/>
  <c r="K1917" i="2"/>
  <c r="J1917" i="4" s="1"/>
  <c r="J1917" i="2"/>
  <c r="I1917" i="4" s="1"/>
  <c r="I1917" i="2"/>
  <c r="H1917" i="4" s="1"/>
  <c r="L1916" i="2"/>
  <c r="K1916" i="4" s="1"/>
  <c r="K1916" i="2"/>
  <c r="J1916" i="4" s="1"/>
  <c r="J1916" i="2"/>
  <c r="I1916" i="4" s="1"/>
  <c r="I1916" i="2"/>
  <c r="H1916" i="4" s="1"/>
  <c r="L1915" i="2"/>
  <c r="K1915" i="4" s="1"/>
  <c r="K1915" i="2"/>
  <c r="J1915" i="4" s="1"/>
  <c r="J1915" i="2"/>
  <c r="I1915" i="4" s="1"/>
  <c r="I1915" i="2"/>
  <c r="H1915" i="4" s="1"/>
  <c r="L1914" i="2"/>
  <c r="K1914" i="4" s="1"/>
  <c r="K1914" i="2"/>
  <c r="J1914" i="4" s="1"/>
  <c r="J1914" i="2"/>
  <c r="I1914" i="4" s="1"/>
  <c r="I1914" i="2"/>
  <c r="H1914" i="4" s="1"/>
  <c r="L1913" i="2"/>
  <c r="K1913" i="4" s="1"/>
  <c r="K1913" i="2"/>
  <c r="J1913" i="4" s="1"/>
  <c r="J1913" i="2"/>
  <c r="I1913" i="4" s="1"/>
  <c r="I1913" i="2"/>
  <c r="H1913" i="4" s="1"/>
  <c r="L1912" i="2"/>
  <c r="K1912" i="4" s="1"/>
  <c r="K1912" i="2"/>
  <c r="J1912" i="4" s="1"/>
  <c r="J1912" i="2"/>
  <c r="I1912" i="4" s="1"/>
  <c r="I1912" i="2"/>
  <c r="H1912" i="4" s="1"/>
  <c r="L1911" i="2"/>
  <c r="K1911" i="4" s="1"/>
  <c r="K1911" i="2"/>
  <c r="J1911" i="4" s="1"/>
  <c r="J1911" i="2"/>
  <c r="I1911" i="4" s="1"/>
  <c r="I1911" i="2"/>
  <c r="H1911" i="4" s="1"/>
  <c r="L1910" i="2"/>
  <c r="K1910" i="4" s="1"/>
  <c r="K1910" i="2"/>
  <c r="J1910" i="4" s="1"/>
  <c r="J1910" i="2"/>
  <c r="I1910" i="4" s="1"/>
  <c r="I1910" i="2"/>
  <c r="H1910" i="4" s="1"/>
  <c r="L1909" i="2"/>
  <c r="K1909" i="4" s="1"/>
  <c r="K1909" i="2"/>
  <c r="J1909" i="4" s="1"/>
  <c r="J1909" i="2"/>
  <c r="I1909" i="4" s="1"/>
  <c r="I1909" i="2"/>
  <c r="H1909" i="4" s="1"/>
  <c r="L1908" i="2"/>
  <c r="K1908" i="4" s="1"/>
  <c r="K1908" i="2"/>
  <c r="J1908" i="4" s="1"/>
  <c r="J1908" i="2"/>
  <c r="I1908" i="4" s="1"/>
  <c r="I1908" i="2"/>
  <c r="H1908" i="4" s="1"/>
  <c r="L1907" i="2"/>
  <c r="K1907" i="4" s="1"/>
  <c r="K1907" i="2"/>
  <c r="J1907" i="4" s="1"/>
  <c r="J1907" i="2"/>
  <c r="I1907" i="4" s="1"/>
  <c r="I1907" i="2"/>
  <c r="H1907" i="4" s="1"/>
  <c r="L1906" i="2"/>
  <c r="K1906" i="4" s="1"/>
  <c r="K1906" i="2"/>
  <c r="J1906" i="4" s="1"/>
  <c r="J1906" i="2"/>
  <c r="I1906" i="4" s="1"/>
  <c r="I1906" i="2"/>
  <c r="H1906" i="4" s="1"/>
  <c r="L1905" i="2"/>
  <c r="K1905" i="4" s="1"/>
  <c r="K1905" i="2"/>
  <c r="J1905" i="4" s="1"/>
  <c r="J1905" i="2"/>
  <c r="I1905" i="4" s="1"/>
  <c r="I1905" i="2"/>
  <c r="H1905" i="4" s="1"/>
  <c r="L1904" i="2"/>
  <c r="K1904" i="4" s="1"/>
  <c r="K1904" i="2"/>
  <c r="J1904" i="4" s="1"/>
  <c r="J1904" i="2"/>
  <c r="I1904" i="4" s="1"/>
  <c r="I1904" i="2"/>
  <c r="H1904" i="4" s="1"/>
  <c r="L1903" i="2"/>
  <c r="K1903" i="4" s="1"/>
  <c r="K1903" i="2"/>
  <c r="J1903" i="4" s="1"/>
  <c r="J1903" i="2"/>
  <c r="I1903" i="4" s="1"/>
  <c r="I1903" i="2"/>
  <c r="H1903" i="4" s="1"/>
  <c r="L1902" i="2"/>
  <c r="K1902" i="4" s="1"/>
  <c r="K1902" i="2"/>
  <c r="J1902" i="4" s="1"/>
  <c r="J1902" i="2"/>
  <c r="I1902" i="4" s="1"/>
  <c r="I1902" i="2"/>
  <c r="H1902" i="4" s="1"/>
  <c r="L1901" i="2"/>
  <c r="K1901" i="4" s="1"/>
  <c r="K1901" i="2"/>
  <c r="J1901" i="4" s="1"/>
  <c r="J1901" i="2"/>
  <c r="I1901" i="4" s="1"/>
  <c r="I1901" i="2"/>
  <c r="H1901" i="4" s="1"/>
  <c r="L1900" i="2"/>
  <c r="K1900" i="4" s="1"/>
  <c r="K1900" i="2"/>
  <c r="J1900" i="4" s="1"/>
  <c r="J1900" i="2"/>
  <c r="I1900" i="4" s="1"/>
  <c r="I1900" i="2"/>
  <c r="H1900" i="4" s="1"/>
  <c r="L1899" i="2"/>
  <c r="K1899" i="4" s="1"/>
  <c r="K1899" i="2"/>
  <c r="J1899" i="4" s="1"/>
  <c r="J1899" i="2"/>
  <c r="I1899" i="4" s="1"/>
  <c r="I1899" i="2"/>
  <c r="H1899" i="4" s="1"/>
  <c r="L1898" i="2"/>
  <c r="K1898" i="4" s="1"/>
  <c r="K1898" i="2"/>
  <c r="J1898" i="4" s="1"/>
  <c r="J1898" i="2"/>
  <c r="I1898" i="4" s="1"/>
  <c r="I1898" i="2"/>
  <c r="H1898" i="4" s="1"/>
  <c r="L1897" i="2"/>
  <c r="K1897" i="4" s="1"/>
  <c r="K1897" i="2"/>
  <c r="J1897" i="4" s="1"/>
  <c r="J1897" i="2"/>
  <c r="I1897" i="4" s="1"/>
  <c r="I1897" i="2"/>
  <c r="H1897" i="4" s="1"/>
  <c r="L1896" i="2"/>
  <c r="K1896" i="4" s="1"/>
  <c r="K1896" i="2"/>
  <c r="J1896" i="4" s="1"/>
  <c r="J1896" i="2"/>
  <c r="I1896" i="4" s="1"/>
  <c r="I1896" i="2"/>
  <c r="H1896" i="4" s="1"/>
  <c r="L1895" i="2"/>
  <c r="K1895" i="4" s="1"/>
  <c r="K1895" i="2"/>
  <c r="J1895" i="4" s="1"/>
  <c r="J1895" i="2"/>
  <c r="I1895" i="4" s="1"/>
  <c r="I1895" i="2"/>
  <c r="H1895" i="4" s="1"/>
  <c r="L1894" i="2"/>
  <c r="K1894" i="4" s="1"/>
  <c r="K1894" i="2"/>
  <c r="J1894" i="4" s="1"/>
  <c r="J1894" i="2"/>
  <c r="I1894" i="4" s="1"/>
  <c r="I1894" i="2"/>
  <c r="H1894" i="4" s="1"/>
  <c r="L1893" i="2"/>
  <c r="K1893" i="4" s="1"/>
  <c r="K1893" i="2"/>
  <c r="J1893" i="4" s="1"/>
  <c r="J1893" i="2"/>
  <c r="I1893" i="4" s="1"/>
  <c r="I1893" i="2"/>
  <c r="H1893" i="4" s="1"/>
  <c r="L1892" i="2"/>
  <c r="K1892" i="4" s="1"/>
  <c r="K1892" i="2"/>
  <c r="J1892" i="4" s="1"/>
  <c r="J1892" i="2"/>
  <c r="I1892" i="4" s="1"/>
  <c r="I1892" i="2"/>
  <c r="H1892" i="4" s="1"/>
  <c r="L1891" i="2"/>
  <c r="K1891" i="4" s="1"/>
  <c r="K1891" i="2"/>
  <c r="J1891" i="4" s="1"/>
  <c r="J1891" i="2"/>
  <c r="I1891" i="4" s="1"/>
  <c r="I1891" i="2"/>
  <c r="H1891" i="4" s="1"/>
  <c r="L1890" i="2"/>
  <c r="K1890" i="4" s="1"/>
  <c r="K1890" i="2"/>
  <c r="J1890" i="4" s="1"/>
  <c r="J1890" i="2"/>
  <c r="I1890" i="4" s="1"/>
  <c r="I1890" i="2"/>
  <c r="H1890" i="4" s="1"/>
  <c r="L1889" i="2"/>
  <c r="K1889" i="4" s="1"/>
  <c r="K1889" i="2"/>
  <c r="J1889" i="4" s="1"/>
  <c r="J1889" i="2"/>
  <c r="I1889" i="4" s="1"/>
  <c r="I1889" i="2"/>
  <c r="H1889" i="4" s="1"/>
  <c r="L1888" i="2"/>
  <c r="K1888" i="4" s="1"/>
  <c r="K1888" i="2"/>
  <c r="J1888" i="4" s="1"/>
  <c r="J1888" i="2"/>
  <c r="I1888" i="4" s="1"/>
  <c r="I1888" i="2"/>
  <c r="H1888" i="4" s="1"/>
  <c r="L1887" i="2"/>
  <c r="K1887" i="4" s="1"/>
  <c r="K1887" i="2"/>
  <c r="J1887" i="4" s="1"/>
  <c r="J1887" i="2"/>
  <c r="I1887" i="4" s="1"/>
  <c r="I1887" i="2"/>
  <c r="H1887" i="4" s="1"/>
  <c r="L1886" i="2"/>
  <c r="K1886" i="4" s="1"/>
  <c r="K1886" i="2"/>
  <c r="J1886" i="4" s="1"/>
  <c r="J1886" i="2"/>
  <c r="I1886" i="4" s="1"/>
  <c r="I1886" i="2"/>
  <c r="H1886" i="4" s="1"/>
  <c r="L1885" i="2"/>
  <c r="K1885" i="4" s="1"/>
  <c r="K1885" i="2"/>
  <c r="J1885" i="4" s="1"/>
  <c r="J1885" i="2"/>
  <c r="I1885" i="4" s="1"/>
  <c r="I1885" i="2"/>
  <c r="H1885" i="4" s="1"/>
  <c r="L1884" i="2"/>
  <c r="K1884" i="4" s="1"/>
  <c r="K1884" i="2"/>
  <c r="J1884" i="4" s="1"/>
  <c r="J1884" i="2"/>
  <c r="I1884" i="4" s="1"/>
  <c r="I1884" i="2"/>
  <c r="H1884" i="4" s="1"/>
  <c r="L1883" i="2"/>
  <c r="K1883" i="4" s="1"/>
  <c r="K1883" i="2"/>
  <c r="J1883" i="4" s="1"/>
  <c r="J1883" i="2"/>
  <c r="I1883" i="4" s="1"/>
  <c r="I1883" i="2"/>
  <c r="H1883" i="4" s="1"/>
  <c r="L1882" i="2"/>
  <c r="K1882" i="4" s="1"/>
  <c r="K1882" i="2"/>
  <c r="J1882" i="4" s="1"/>
  <c r="J1882" i="2"/>
  <c r="I1882" i="4" s="1"/>
  <c r="I1882" i="2"/>
  <c r="H1882" i="4" s="1"/>
  <c r="L1881" i="2"/>
  <c r="K1881" i="4" s="1"/>
  <c r="K1881" i="2"/>
  <c r="J1881" i="4" s="1"/>
  <c r="J1881" i="2"/>
  <c r="I1881" i="4" s="1"/>
  <c r="I1881" i="2"/>
  <c r="H1881" i="4" s="1"/>
  <c r="L1880" i="2"/>
  <c r="K1880" i="4" s="1"/>
  <c r="K1880" i="2"/>
  <c r="J1880" i="4" s="1"/>
  <c r="J1880" i="2"/>
  <c r="I1880" i="4" s="1"/>
  <c r="I1880" i="2"/>
  <c r="H1880" i="4" s="1"/>
  <c r="L1879" i="2"/>
  <c r="K1879" i="4" s="1"/>
  <c r="K1879" i="2"/>
  <c r="J1879" i="4" s="1"/>
  <c r="J1879" i="2"/>
  <c r="I1879" i="4" s="1"/>
  <c r="I1879" i="2"/>
  <c r="H1879" i="4" s="1"/>
  <c r="L1878" i="2"/>
  <c r="K1878" i="4" s="1"/>
  <c r="K1878" i="2"/>
  <c r="J1878" i="4" s="1"/>
  <c r="J1878" i="2"/>
  <c r="I1878" i="4" s="1"/>
  <c r="I1878" i="2"/>
  <c r="H1878" i="4" s="1"/>
  <c r="L1877" i="2"/>
  <c r="K1877" i="4" s="1"/>
  <c r="K1877" i="2"/>
  <c r="J1877" i="4" s="1"/>
  <c r="J1877" i="2"/>
  <c r="I1877" i="4" s="1"/>
  <c r="I1877" i="2"/>
  <c r="H1877" i="4" s="1"/>
  <c r="L1876" i="2"/>
  <c r="K1876" i="4" s="1"/>
  <c r="K1876" i="2"/>
  <c r="J1876" i="4" s="1"/>
  <c r="J1876" i="2"/>
  <c r="I1876" i="4" s="1"/>
  <c r="I1876" i="2"/>
  <c r="H1876" i="4" s="1"/>
  <c r="L1875" i="2"/>
  <c r="K1875" i="4" s="1"/>
  <c r="K1875" i="2"/>
  <c r="J1875" i="4" s="1"/>
  <c r="J1875" i="2"/>
  <c r="I1875" i="4" s="1"/>
  <c r="I1875" i="2"/>
  <c r="H1875" i="4" s="1"/>
  <c r="L1874" i="2"/>
  <c r="K1874" i="4" s="1"/>
  <c r="K1874" i="2"/>
  <c r="J1874" i="4" s="1"/>
  <c r="J1874" i="2"/>
  <c r="I1874" i="4" s="1"/>
  <c r="I1874" i="2"/>
  <c r="H1874" i="4" s="1"/>
  <c r="L1873" i="2"/>
  <c r="K1873" i="4" s="1"/>
  <c r="K1873" i="2"/>
  <c r="J1873" i="4" s="1"/>
  <c r="J1873" i="2"/>
  <c r="I1873" i="4" s="1"/>
  <c r="I1873" i="2"/>
  <c r="H1873" i="4" s="1"/>
  <c r="L1872" i="2"/>
  <c r="K1872" i="4" s="1"/>
  <c r="K1872" i="2"/>
  <c r="J1872" i="4" s="1"/>
  <c r="J1872" i="2"/>
  <c r="I1872" i="4" s="1"/>
  <c r="I1872" i="2"/>
  <c r="H1872" i="4" s="1"/>
  <c r="L1871" i="2"/>
  <c r="K1871" i="4" s="1"/>
  <c r="K1871" i="2"/>
  <c r="J1871" i="4" s="1"/>
  <c r="J1871" i="2"/>
  <c r="I1871" i="4" s="1"/>
  <c r="I1871" i="2"/>
  <c r="H1871" i="4" s="1"/>
  <c r="L1870" i="2"/>
  <c r="K1870" i="4" s="1"/>
  <c r="K1870" i="2"/>
  <c r="J1870" i="4" s="1"/>
  <c r="J1870" i="2"/>
  <c r="I1870" i="4" s="1"/>
  <c r="I1870" i="2"/>
  <c r="H1870" i="4" s="1"/>
  <c r="L1869" i="2"/>
  <c r="K1869" i="4" s="1"/>
  <c r="K1869" i="2"/>
  <c r="J1869" i="4" s="1"/>
  <c r="J1869" i="2"/>
  <c r="I1869" i="4" s="1"/>
  <c r="I1869" i="2"/>
  <c r="H1869" i="4" s="1"/>
  <c r="L1868" i="2"/>
  <c r="K1868" i="4" s="1"/>
  <c r="K1868" i="2"/>
  <c r="J1868" i="4" s="1"/>
  <c r="J1868" i="2"/>
  <c r="I1868" i="4" s="1"/>
  <c r="I1868" i="2"/>
  <c r="H1868" i="4" s="1"/>
  <c r="L1867" i="2"/>
  <c r="K1867" i="4" s="1"/>
  <c r="K1867" i="2"/>
  <c r="J1867" i="4" s="1"/>
  <c r="J1867" i="2"/>
  <c r="I1867" i="4" s="1"/>
  <c r="I1867" i="2"/>
  <c r="H1867" i="4" s="1"/>
  <c r="L1866" i="2"/>
  <c r="K1866" i="4" s="1"/>
  <c r="K1866" i="2"/>
  <c r="J1866" i="4" s="1"/>
  <c r="J1866" i="2"/>
  <c r="I1866" i="4" s="1"/>
  <c r="I1866" i="2"/>
  <c r="H1866" i="4" s="1"/>
  <c r="L1865" i="2"/>
  <c r="K1865" i="4" s="1"/>
  <c r="K1865" i="2"/>
  <c r="J1865" i="4" s="1"/>
  <c r="J1865" i="2"/>
  <c r="I1865" i="4" s="1"/>
  <c r="I1865" i="2"/>
  <c r="H1865" i="4" s="1"/>
  <c r="L1864" i="2"/>
  <c r="K1864" i="4" s="1"/>
  <c r="K1864" i="2"/>
  <c r="J1864" i="4" s="1"/>
  <c r="J1864" i="2"/>
  <c r="I1864" i="4" s="1"/>
  <c r="I1864" i="2"/>
  <c r="H1864" i="4" s="1"/>
  <c r="L1863" i="2"/>
  <c r="K1863" i="4" s="1"/>
  <c r="K1863" i="2"/>
  <c r="J1863" i="4" s="1"/>
  <c r="J1863" i="2"/>
  <c r="I1863" i="4" s="1"/>
  <c r="I1863" i="2"/>
  <c r="H1863" i="4" s="1"/>
  <c r="L1862" i="2"/>
  <c r="K1862" i="4" s="1"/>
  <c r="K1862" i="2"/>
  <c r="J1862" i="4" s="1"/>
  <c r="J1862" i="2"/>
  <c r="I1862" i="4" s="1"/>
  <c r="I1862" i="2"/>
  <c r="H1862" i="4" s="1"/>
  <c r="L1861" i="2"/>
  <c r="K1861" i="4" s="1"/>
  <c r="K1861" i="2"/>
  <c r="J1861" i="4" s="1"/>
  <c r="J1861" i="2"/>
  <c r="I1861" i="4" s="1"/>
  <c r="I1861" i="2"/>
  <c r="H1861" i="4" s="1"/>
  <c r="L1860" i="2"/>
  <c r="K1860" i="4" s="1"/>
  <c r="K1860" i="2"/>
  <c r="J1860" i="4" s="1"/>
  <c r="J1860" i="2"/>
  <c r="I1860" i="4" s="1"/>
  <c r="I1860" i="2"/>
  <c r="H1860" i="4" s="1"/>
  <c r="L1859" i="2"/>
  <c r="K1859" i="4" s="1"/>
  <c r="K1859" i="2"/>
  <c r="J1859" i="4" s="1"/>
  <c r="J1859" i="2"/>
  <c r="I1859" i="4" s="1"/>
  <c r="I1859" i="2"/>
  <c r="H1859" i="4" s="1"/>
  <c r="L1858" i="2"/>
  <c r="K1858" i="4" s="1"/>
  <c r="K1858" i="2"/>
  <c r="J1858" i="4" s="1"/>
  <c r="J1858" i="2"/>
  <c r="I1858" i="4" s="1"/>
  <c r="I1858" i="2"/>
  <c r="H1858" i="4" s="1"/>
  <c r="L1857" i="2"/>
  <c r="K1857" i="4" s="1"/>
  <c r="K1857" i="2"/>
  <c r="J1857" i="4" s="1"/>
  <c r="J1857" i="2"/>
  <c r="I1857" i="4" s="1"/>
  <c r="I1857" i="2"/>
  <c r="H1857" i="4" s="1"/>
  <c r="L1856" i="2"/>
  <c r="K1856" i="4" s="1"/>
  <c r="K1856" i="2"/>
  <c r="J1856" i="4" s="1"/>
  <c r="J1856" i="2"/>
  <c r="I1856" i="4" s="1"/>
  <c r="I1856" i="2"/>
  <c r="H1856" i="4" s="1"/>
  <c r="L1855" i="2"/>
  <c r="K1855" i="4" s="1"/>
  <c r="K1855" i="2"/>
  <c r="J1855" i="4" s="1"/>
  <c r="J1855" i="2"/>
  <c r="I1855" i="4" s="1"/>
  <c r="I1855" i="2"/>
  <c r="H1855" i="4" s="1"/>
  <c r="L1854" i="2"/>
  <c r="K1854" i="4" s="1"/>
  <c r="K1854" i="2"/>
  <c r="J1854" i="4" s="1"/>
  <c r="J1854" i="2"/>
  <c r="I1854" i="4" s="1"/>
  <c r="I1854" i="2"/>
  <c r="H1854" i="4" s="1"/>
  <c r="L1853" i="2"/>
  <c r="K1853" i="4" s="1"/>
  <c r="K1853" i="2"/>
  <c r="J1853" i="4" s="1"/>
  <c r="J1853" i="2"/>
  <c r="I1853" i="4" s="1"/>
  <c r="I1853" i="2"/>
  <c r="H1853" i="4" s="1"/>
  <c r="L1852" i="2"/>
  <c r="K1852" i="4" s="1"/>
  <c r="K1852" i="2"/>
  <c r="J1852" i="4" s="1"/>
  <c r="J1852" i="2"/>
  <c r="I1852" i="4" s="1"/>
  <c r="I1852" i="2"/>
  <c r="H1852" i="4" s="1"/>
  <c r="L1851" i="2"/>
  <c r="K1851" i="4" s="1"/>
  <c r="K1851" i="2"/>
  <c r="J1851" i="4" s="1"/>
  <c r="J1851" i="2"/>
  <c r="I1851" i="4" s="1"/>
  <c r="I1851" i="2"/>
  <c r="H1851" i="4" s="1"/>
  <c r="L1850" i="2"/>
  <c r="K1850" i="4" s="1"/>
  <c r="K1850" i="2"/>
  <c r="J1850" i="4" s="1"/>
  <c r="J1850" i="2"/>
  <c r="I1850" i="4" s="1"/>
  <c r="I1850" i="2"/>
  <c r="H1850" i="4" s="1"/>
  <c r="L1849" i="2"/>
  <c r="K1849" i="4" s="1"/>
  <c r="K1849" i="2"/>
  <c r="J1849" i="4" s="1"/>
  <c r="J1849" i="2"/>
  <c r="I1849" i="4" s="1"/>
  <c r="I1849" i="2"/>
  <c r="H1849" i="4" s="1"/>
  <c r="L1848" i="2"/>
  <c r="K1848" i="4" s="1"/>
  <c r="K1848" i="2"/>
  <c r="J1848" i="4" s="1"/>
  <c r="J1848" i="2"/>
  <c r="I1848" i="4" s="1"/>
  <c r="I1848" i="2"/>
  <c r="H1848" i="4" s="1"/>
  <c r="L1847" i="2"/>
  <c r="K1847" i="4" s="1"/>
  <c r="K1847" i="2"/>
  <c r="J1847" i="4" s="1"/>
  <c r="J1847" i="2"/>
  <c r="I1847" i="4" s="1"/>
  <c r="I1847" i="2"/>
  <c r="H1847" i="4" s="1"/>
  <c r="L1846" i="2"/>
  <c r="K1846" i="4" s="1"/>
  <c r="K1846" i="2"/>
  <c r="J1846" i="4" s="1"/>
  <c r="J1846" i="2"/>
  <c r="I1846" i="4" s="1"/>
  <c r="I1846" i="2"/>
  <c r="H1846" i="4" s="1"/>
  <c r="L1845" i="2"/>
  <c r="K1845" i="4" s="1"/>
  <c r="K1845" i="2"/>
  <c r="J1845" i="4" s="1"/>
  <c r="J1845" i="2"/>
  <c r="I1845" i="4" s="1"/>
  <c r="I1845" i="2"/>
  <c r="H1845" i="4" s="1"/>
  <c r="L1844" i="2"/>
  <c r="K1844" i="4" s="1"/>
  <c r="K1844" i="2"/>
  <c r="J1844" i="4" s="1"/>
  <c r="J1844" i="2"/>
  <c r="I1844" i="4" s="1"/>
  <c r="I1844" i="2"/>
  <c r="H1844" i="4" s="1"/>
  <c r="L1843" i="2"/>
  <c r="K1843" i="4" s="1"/>
  <c r="K1843" i="2"/>
  <c r="J1843" i="4" s="1"/>
  <c r="J1843" i="2"/>
  <c r="I1843" i="4" s="1"/>
  <c r="I1843" i="2"/>
  <c r="H1843" i="4" s="1"/>
  <c r="L1842" i="2"/>
  <c r="K1842" i="4" s="1"/>
  <c r="K1842" i="2"/>
  <c r="J1842" i="4" s="1"/>
  <c r="J1842" i="2"/>
  <c r="I1842" i="4" s="1"/>
  <c r="I1842" i="2"/>
  <c r="H1842" i="4" s="1"/>
  <c r="L1841" i="2"/>
  <c r="K1841" i="4" s="1"/>
  <c r="K1841" i="2"/>
  <c r="J1841" i="4" s="1"/>
  <c r="J1841" i="2"/>
  <c r="I1841" i="4" s="1"/>
  <c r="I1841" i="2"/>
  <c r="H1841" i="4" s="1"/>
  <c r="L1840" i="2"/>
  <c r="K1840" i="4" s="1"/>
  <c r="K1840" i="2"/>
  <c r="J1840" i="4" s="1"/>
  <c r="J1840" i="2"/>
  <c r="I1840" i="4" s="1"/>
  <c r="I1840" i="2"/>
  <c r="H1840" i="4" s="1"/>
  <c r="L1839" i="2"/>
  <c r="K1839" i="4" s="1"/>
  <c r="K1839" i="2"/>
  <c r="J1839" i="4" s="1"/>
  <c r="J1839" i="2"/>
  <c r="I1839" i="4" s="1"/>
  <c r="I1839" i="2"/>
  <c r="H1839" i="4" s="1"/>
  <c r="L1838" i="2"/>
  <c r="K1838" i="4" s="1"/>
  <c r="K1838" i="2"/>
  <c r="J1838" i="4" s="1"/>
  <c r="J1838" i="2"/>
  <c r="I1838" i="4" s="1"/>
  <c r="I1838" i="2"/>
  <c r="H1838" i="4" s="1"/>
  <c r="L1837" i="2"/>
  <c r="K1837" i="4" s="1"/>
  <c r="K1837" i="2"/>
  <c r="J1837" i="4" s="1"/>
  <c r="J1837" i="2"/>
  <c r="I1837" i="4" s="1"/>
  <c r="I1837" i="2"/>
  <c r="H1837" i="4" s="1"/>
  <c r="L1836" i="2"/>
  <c r="K1836" i="4" s="1"/>
  <c r="K1836" i="2"/>
  <c r="J1836" i="4" s="1"/>
  <c r="J1836" i="2"/>
  <c r="I1836" i="4" s="1"/>
  <c r="I1836" i="2"/>
  <c r="H1836" i="4" s="1"/>
  <c r="L1835" i="2"/>
  <c r="K1835" i="4" s="1"/>
  <c r="K1835" i="2"/>
  <c r="J1835" i="4" s="1"/>
  <c r="J1835" i="2"/>
  <c r="I1835" i="4" s="1"/>
  <c r="I1835" i="2"/>
  <c r="H1835" i="4" s="1"/>
  <c r="L1834" i="2"/>
  <c r="K1834" i="4" s="1"/>
  <c r="K1834" i="2"/>
  <c r="J1834" i="4" s="1"/>
  <c r="J1834" i="2"/>
  <c r="I1834" i="4" s="1"/>
  <c r="I1834" i="2"/>
  <c r="H1834" i="4" s="1"/>
  <c r="L1833" i="2"/>
  <c r="K1833" i="4" s="1"/>
  <c r="K1833" i="2"/>
  <c r="J1833" i="4" s="1"/>
  <c r="J1833" i="2"/>
  <c r="I1833" i="4" s="1"/>
  <c r="I1833" i="2"/>
  <c r="H1833" i="4" s="1"/>
  <c r="L1832" i="2"/>
  <c r="K1832" i="4" s="1"/>
  <c r="K1832" i="2"/>
  <c r="J1832" i="4" s="1"/>
  <c r="J1832" i="2"/>
  <c r="I1832" i="4" s="1"/>
  <c r="I1832" i="2"/>
  <c r="H1832" i="4" s="1"/>
  <c r="L1831" i="2"/>
  <c r="K1831" i="4" s="1"/>
  <c r="K1831" i="2"/>
  <c r="J1831" i="4" s="1"/>
  <c r="J1831" i="2"/>
  <c r="I1831" i="4" s="1"/>
  <c r="I1831" i="2"/>
  <c r="H1831" i="4" s="1"/>
  <c r="L1830" i="2"/>
  <c r="K1830" i="4" s="1"/>
  <c r="K1830" i="2"/>
  <c r="J1830" i="4" s="1"/>
  <c r="J1830" i="2"/>
  <c r="I1830" i="4" s="1"/>
  <c r="I1830" i="2"/>
  <c r="H1830" i="4" s="1"/>
  <c r="L1829" i="2"/>
  <c r="K1829" i="4" s="1"/>
  <c r="K1829" i="2"/>
  <c r="J1829" i="4" s="1"/>
  <c r="J1829" i="2"/>
  <c r="I1829" i="4" s="1"/>
  <c r="I1829" i="2"/>
  <c r="H1829" i="4" s="1"/>
  <c r="L1828" i="2"/>
  <c r="K1828" i="4" s="1"/>
  <c r="K1828" i="2"/>
  <c r="J1828" i="4" s="1"/>
  <c r="J1828" i="2"/>
  <c r="I1828" i="4" s="1"/>
  <c r="I1828" i="2"/>
  <c r="H1828" i="4" s="1"/>
  <c r="L1827" i="2"/>
  <c r="K1827" i="4" s="1"/>
  <c r="K1827" i="2"/>
  <c r="J1827" i="4" s="1"/>
  <c r="J1827" i="2"/>
  <c r="I1827" i="4" s="1"/>
  <c r="I1827" i="2"/>
  <c r="H1827" i="4" s="1"/>
  <c r="L1826" i="2"/>
  <c r="K1826" i="4" s="1"/>
  <c r="K1826" i="2"/>
  <c r="J1826" i="4" s="1"/>
  <c r="J1826" i="2"/>
  <c r="I1826" i="4" s="1"/>
  <c r="I1826" i="2"/>
  <c r="H1826" i="4" s="1"/>
  <c r="L1825" i="2"/>
  <c r="K1825" i="4" s="1"/>
  <c r="K1825" i="2"/>
  <c r="J1825" i="4" s="1"/>
  <c r="J1825" i="2"/>
  <c r="I1825" i="4" s="1"/>
  <c r="I1825" i="2"/>
  <c r="H1825" i="4" s="1"/>
  <c r="L1824" i="2"/>
  <c r="K1824" i="4" s="1"/>
  <c r="K1824" i="2"/>
  <c r="J1824" i="4" s="1"/>
  <c r="J1824" i="2"/>
  <c r="I1824" i="4" s="1"/>
  <c r="I1824" i="2"/>
  <c r="H1824" i="4" s="1"/>
  <c r="L1823" i="2"/>
  <c r="K1823" i="4" s="1"/>
  <c r="K1823" i="2"/>
  <c r="J1823" i="4" s="1"/>
  <c r="J1823" i="2"/>
  <c r="I1823" i="4" s="1"/>
  <c r="I1823" i="2"/>
  <c r="H1823" i="4" s="1"/>
  <c r="L1822" i="2"/>
  <c r="K1822" i="4" s="1"/>
  <c r="K1822" i="2"/>
  <c r="J1822" i="4" s="1"/>
  <c r="J1822" i="2"/>
  <c r="I1822" i="4" s="1"/>
  <c r="I1822" i="2"/>
  <c r="H1822" i="4" s="1"/>
  <c r="L1821" i="2"/>
  <c r="K1821" i="4" s="1"/>
  <c r="K1821" i="2"/>
  <c r="J1821" i="4" s="1"/>
  <c r="J1821" i="2"/>
  <c r="I1821" i="4" s="1"/>
  <c r="I1821" i="2"/>
  <c r="H1821" i="4" s="1"/>
  <c r="L1820" i="2"/>
  <c r="K1820" i="4" s="1"/>
  <c r="K1820" i="2"/>
  <c r="J1820" i="4" s="1"/>
  <c r="J1820" i="2"/>
  <c r="I1820" i="4" s="1"/>
  <c r="I1820" i="2"/>
  <c r="H1820" i="4" s="1"/>
  <c r="L1819" i="2"/>
  <c r="K1819" i="4" s="1"/>
  <c r="K1819" i="2"/>
  <c r="J1819" i="4" s="1"/>
  <c r="J1819" i="2"/>
  <c r="I1819" i="4" s="1"/>
  <c r="I1819" i="2"/>
  <c r="H1819" i="4" s="1"/>
  <c r="L1818" i="2"/>
  <c r="K1818" i="4" s="1"/>
  <c r="K1818" i="2"/>
  <c r="J1818" i="4" s="1"/>
  <c r="J1818" i="2"/>
  <c r="I1818" i="4" s="1"/>
  <c r="I1818" i="2"/>
  <c r="H1818" i="4" s="1"/>
  <c r="L1817" i="2"/>
  <c r="K1817" i="4" s="1"/>
  <c r="K1817" i="2"/>
  <c r="J1817" i="4" s="1"/>
  <c r="J1817" i="2"/>
  <c r="I1817" i="4" s="1"/>
  <c r="I1817" i="2"/>
  <c r="H1817" i="4" s="1"/>
  <c r="L1816" i="2"/>
  <c r="K1816" i="4" s="1"/>
  <c r="K1816" i="2"/>
  <c r="J1816" i="4" s="1"/>
  <c r="J1816" i="2"/>
  <c r="I1816" i="4" s="1"/>
  <c r="I1816" i="2"/>
  <c r="H1816" i="4" s="1"/>
  <c r="L1815" i="2"/>
  <c r="K1815" i="4" s="1"/>
  <c r="K1815" i="2"/>
  <c r="J1815" i="4" s="1"/>
  <c r="J1815" i="2"/>
  <c r="I1815" i="4" s="1"/>
  <c r="I1815" i="2"/>
  <c r="H1815" i="4" s="1"/>
  <c r="L1814" i="2"/>
  <c r="K1814" i="4" s="1"/>
  <c r="K1814" i="2"/>
  <c r="J1814" i="4" s="1"/>
  <c r="J1814" i="2"/>
  <c r="I1814" i="4" s="1"/>
  <c r="I1814" i="2"/>
  <c r="H1814" i="4" s="1"/>
  <c r="L1813" i="2"/>
  <c r="K1813" i="4" s="1"/>
  <c r="K1813" i="2"/>
  <c r="J1813" i="4" s="1"/>
  <c r="J1813" i="2"/>
  <c r="I1813" i="4" s="1"/>
  <c r="I1813" i="2"/>
  <c r="H1813" i="4" s="1"/>
  <c r="L1812" i="2"/>
  <c r="K1812" i="4" s="1"/>
  <c r="K1812" i="2"/>
  <c r="J1812" i="4" s="1"/>
  <c r="J1812" i="2"/>
  <c r="I1812" i="4" s="1"/>
  <c r="I1812" i="2"/>
  <c r="H1812" i="4" s="1"/>
  <c r="L1811" i="2"/>
  <c r="K1811" i="4" s="1"/>
  <c r="K1811" i="2"/>
  <c r="J1811" i="4" s="1"/>
  <c r="J1811" i="2"/>
  <c r="I1811" i="4" s="1"/>
  <c r="I1811" i="2"/>
  <c r="H1811" i="4" s="1"/>
  <c r="L1810" i="2"/>
  <c r="K1810" i="4" s="1"/>
  <c r="K1810" i="2"/>
  <c r="J1810" i="4" s="1"/>
  <c r="J1810" i="2"/>
  <c r="I1810" i="4" s="1"/>
  <c r="I1810" i="2"/>
  <c r="H1810" i="4" s="1"/>
  <c r="L1809" i="2"/>
  <c r="K1809" i="4" s="1"/>
  <c r="K1809" i="2"/>
  <c r="J1809" i="4" s="1"/>
  <c r="J1809" i="2"/>
  <c r="I1809" i="4" s="1"/>
  <c r="I1809" i="2"/>
  <c r="H1809" i="4" s="1"/>
  <c r="L1808" i="2"/>
  <c r="K1808" i="4" s="1"/>
  <c r="K1808" i="2"/>
  <c r="J1808" i="4" s="1"/>
  <c r="J1808" i="2"/>
  <c r="I1808" i="4" s="1"/>
  <c r="I1808" i="2"/>
  <c r="H1808" i="4" s="1"/>
  <c r="L1807" i="2"/>
  <c r="K1807" i="4" s="1"/>
  <c r="K1807" i="2"/>
  <c r="J1807" i="4" s="1"/>
  <c r="J1807" i="2"/>
  <c r="I1807" i="4" s="1"/>
  <c r="I1807" i="2"/>
  <c r="H1807" i="4" s="1"/>
  <c r="L1806" i="2"/>
  <c r="K1806" i="4" s="1"/>
  <c r="K1806" i="2"/>
  <c r="J1806" i="4" s="1"/>
  <c r="J1806" i="2"/>
  <c r="I1806" i="4" s="1"/>
  <c r="I1806" i="2"/>
  <c r="H1806" i="4" s="1"/>
  <c r="L1805" i="2"/>
  <c r="K1805" i="4" s="1"/>
  <c r="K1805" i="2"/>
  <c r="J1805" i="4" s="1"/>
  <c r="J1805" i="2"/>
  <c r="I1805" i="4" s="1"/>
  <c r="I1805" i="2"/>
  <c r="H1805" i="4" s="1"/>
  <c r="L1804" i="2"/>
  <c r="K1804" i="4" s="1"/>
  <c r="K1804" i="2"/>
  <c r="J1804" i="4" s="1"/>
  <c r="J1804" i="2"/>
  <c r="I1804" i="4" s="1"/>
  <c r="I1804" i="2"/>
  <c r="H1804" i="4" s="1"/>
  <c r="L1803" i="2"/>
  <c r="K1803" i="4" s="1"/>
  <c r="K1803" i="2"/>
  <c r="J1803" i="4" s="1"/>
  <c r="J1803" i="2"/>
  <c r="I1803" i="4" s="1"/>
  <c r="I1803" i="2"/>
  <c r="H1803" i="4" s="1"/>
  <c r="L1802" i="2"/>
  <c r="K1802" i="4" s="1"/>
  <c r="K1802" i="2"/>
  <c r="J1802" i="4" s="1"/>
  <c r="J1802" i="2"/>
  <c r="I1802" i="4" s="1"/>
  <c r="I1802" i="2"/>
  <c r="H1802" i="4" s="1"/>
  <c r="L1801" i="2"/>
  <c r="K1801" i="4" s="1"/>
  <c r="K1801" i="2"/>
  <c r="J1801" i="4" s="1"/>
  <c r="J1801" i="2"/>
  <c r="I1801" i="4" s="1"/>
  <c r="I1801" i="2"/>
  <c r="H1801" i="4" s="1"/>
  <c r="L1800" i="2"/>
  <c r="K1800" i="4" s="1"/>
  <c r="K1800" i="2"/>
  <c r="J1800" i="4" s="1"/>
  <c r="J1800" i="2"/>
  <c r="I1800" i="4" s="1"/>
  <c r="I1800" i="2"/>
  <c r="H1800" i="4" s="1"/>
  <c r="L1799" i="2"/>
  <c r="K1799" i="4" s="1"/>
  <c r="K1799" i="2"/>
  <c r="J1799" i="4" s="1"/>
  <c r="J1799" i="2"/>
  <c r="I1799" i="4" s="1"/>
  <c r="I1799" i="2"/>
  <c r="H1799" i="4" s="1"/>
  <c r="L1798" i="2"/>
  <c r="K1798" i="4" s="1"/>
  <c r="K1798" i="2"/>
  <c r="J1798" i="4" s="1"/>
  <c r="J1798" i="2"/>
  <c r="I1798" i="4" s="1"/>
  <c r="I1798" i="2"/>
  <c r="H1798" i="4" s="1"/>
  <c r="L1797" i="2"/>
  <c r="K1797" i="4" s="1"/>
  <c r="K1797" i="2"/>
  <c r="J1797" i="4" s="1"/>
  <c r="J1797" i="2"/>
  <c r="I1797" i="4" s="1"/>
  <c r="I1797" i="2"/>
  <c r="H1797" i="4" s="1"/>
  <c r="L1796" i="2"/>
  <c r="K1796" i="4" s="1"/>
  <c r="K1796" i="2"/>
  <c r="J1796" i="4" s="1"/>
  <c r="J1796" i="2"/>
  <c r="I1796" i="4" s="1"/>
  <c r="I1796" i="2"/>
  <c r="H1796" i="4" s="1"/>
  <c r="L1795" i="2"/>
  <c r="K1795" i="4" s="1"/>
  <c r="K1795" i="2"/>
  <c r="J1795" i="4" s="1"/>
  <c r="J1795" i="2"/>
  <c r="I1795" i="4" s="1"/>
  <c r="I1795" i="2"/>
  <c r="H1795" i="4" s="1"/>
  <c r="L1794" i="2"/>
  <c r="K1794" i="4" s="1"/>
  <c r="K1794" i="2"/>
  <c r="J1794" i="4" s="1"/>
  <c r="J1794" i="2"/>
  <c r="I1794" i="4" s="1"/>
  <c r="I1794" i="2"/>
  <c r="H1794" i="4" s="1"/>
  <c r="L1793" i="2"/>
  <c r="K1793" i="4" s="1"/>
  <c r="K1793" i="2"/>
  <c r="J1793" i="4" s="1"/>
  <c r="J1793" i="2"/>
  <c r="I1793" i="4" s="1"/>
  <c r="I1793" i="2"/>
  <c r="H1793" i="4" s="1"/>
  <c r="L1792" i="2"/>
  <c r="K1792" i="4" s="1"/>
  <c r="K1792" i="2"/>
  <c r="J1792" i="4" s="1"/>
  <c r="J1792" i="2"/>
  <c r="I1792" i="4" s="1"/>
  <c r="I1792" i="2"/>
  <c r="H1792" i="4" s="1"/>
  <c r="L1791" i="2"/>
  <c r="K1791" i="4" s="1"/>
  <c r="K1791" i="2"/>
  <c r="J1791" i="4" s="1"/>
  <c r="J1791" i="2"/>
  <c r="I1791" i="4" s="1"/>
  <c r="I1791" i="2"/>
  <c r="H1791" i="4" s="1"/>
  <c r="L1790" i="2"/>
  <c r="K1790" i="4" s="1"/>
  <c r="K1790" i="2"/>
  <c r="J1790" i="4" s="1"/>
  <c r="J1790" i="2"/>
  <c r="I1790" i="4" s="1"/>
  <c r="I1790" i="2"/>
  <c r="H1790" i="4" s="1"/>
  <c r="L1789" i="2"/>
  <c r="K1789" i="4" s="1"/>
  <c r="K1789" i="2"/>
  <c r="J1789" i="4" s="1"/>
  <c r="J1789" i="2"/>
  <c r="I1789" i="4" s="1"/>
  <c r="I1789" i="2"/>
  <c r="H1789" i="4" s="1"/>
  <c r="L1788" i="2"/>
  <c r="K1788" i="4" s="1"/>
  <c r="K1788" i="2"/>
  <c r="J1788" i="4" s="1"/>
  <c r="J1788" i="2"/>
  <c r="I1788" i="4" s="1"/>
  <c r="I1788" i="2"/>
  <c r="H1788" i="4" s="1"/>
  <c r="L1787" i="2"/>
  <c r="K1787" i="4" s="1"/>
  <c r="K1787" i="2"/>
  <c r="J1787" i="4" s="1"/>
  <c r="J1787" i="2"/>
  <c r="I1787" i="4" s="1"/>
  <c r="I1787" i="2"/>
  <c r="H1787" i="4" s="1"/>
  <c r="L1786" i="2"/>
  <c r="K1786" i="4" s="1"/>
  <c r="K1786" i="2"/>
  <c r="J1786" i="4" s="1"/>
  <c r="J1786" i="2"/>
  <c r="I1786" i="4" s="1"/>
  <c r="I1786" i="2"/>
  <c r="H1786" i="4" s="1"/>
  <c r="L1785" i="2"/>
  <c r="K1785" i="4" s="1"/>
  <c r="K1785" i="2"/>
  <c r="J1785" i="4" s="1"/>
  <c r="J1785" i="2"/>
  <c r="I1785" i="4" s="1"/>
  <c r="I1785" i="2"/>
  <c r="H1785" i="4" s="1"/>
  <c r="L1784" i="2"/>
  <c r="K1784" i="4" s="1"/>
  <c r="K1784" i="2"/>
  <c r="J1784" i="4" s="1"/>
  <c r="J1784" i="2"/>
  <c r="I1784" i="4" s="1"/>
  <c r="I1784" i="2"/>
  <c r="H1784" i="4" s="1"/>
  <c r="L1783" i="2"/>
  <c r="K1783" i="4" s="1"/>
  <c r="K1783" i="2"/>
  <c r="J1783" i="4" s="1"/>
  <c r="J1783" i="2"/>
  <c r="I1783" i="4" s="1"/>
  <c r="I1783" i="2"/>
  <c r="H1783" i="4" s="1"/>
  <c r="L1782" i="2"/>
  <c r="K1782" i="4" s="1"/>
  <c r="K1782" i="2"/>
  <c r="J1782" i="4" s="1"/>
  <c r="J1782" i="2"/>
  <c r="I1782" i="4" s="1"/>
  <c r="I1782" i="2"/>
  <c r="H1782" i="4" s="1"/>
  <c r="L1781" i="2"/>
  <c r="K1781" i="4" s="1"/>
  <c r="K1781" i="2"/>
  <c r="J1781" i="4" s="1"/>
  <c r="J1781" i="2"/>
  <c r="I1781" i="4" s="1"/>
  <c r="I1781" i="2"/>
  <c r="H1781" i="4" s="1"/>
  <c r="L1780" i="2"/>
  <c r="K1780" i="4" s="1"/>
  <c r="K1780" i="2"/>
  <c r="J1780" i="4" s="1"/>
  <c r="J1780" i="2"/>
  <c r="I1780" i="4" s="1"/>
  <c r="I1780" i="2"/>
  <c r="H1780" i="4" s="1"/>
  <c r="L1779" i="2"/>
  <c r="K1779" i="4" s="1"/>
  <c r="K1779" i="2"/>
  <c r="J1779" i="4" s="1"/>
  <c r="J1779" i="2"/>
  <c r="I1779" i="4" s="1"/>
  <c r="I1779" i="2"/>
  <c r="H1779" i="4" s="1"/>
  <c r="L1778" i="2"/>
  <c r="K1778" i="4" s="1"/>
  <c r="K1778" i="2"/>
  <c r="J1778" i="4" s="1"/>
  <c r="J1778" i="2"/>
  <c r="I1778" i="4" s="1"/>
  <c r="I1778" i="2"/>
  <c r="H1778" i="4" s="1"/>
  <c r="L1777" i="2"/>
  <c r="K1777" i="4" s="1"/>
  <c r="K1777" i="2"/>
  <c r="J1777" i="4" s="1"/>
  <c r="J1777" i="2"/>
  <c r="I1777" i="4" s="1"/>
  <c r="I1777" i="2"/>
  <c r="H1777" i="4" s="1"/>
  <c r="L1776" i="2"/>
  <c r="K1776" i="4" s="1"/>
  <c r="K1776" i="2"/>
  <c r="J1776" i="4" s="1"/>
  <c r="J1776" i="2"/>
  <c r="I1776" i="4" s="1"/>
  <c r="I1776" i="2"/>
  <c r="H1776" i="4" s="1"/>
  <c r="L1775" i="2"/>
  <c r="K1775" i="4" s="1"/>
  <c r="K1775" i="2"/>
  <c r="J1775" i="4" s="1"/>
  <c r="J1775" i="2"/>
  <c r="I1775" i="4" s="1"/>
  <c r="I1775" i="2"/>
  <c r="H1775" i="4" s="1"/>
  <c r="L1774" i="2"/>
  <c r="K1774" i="4" s="1"/>
  <c r="K1774" i="2"/>
  <c r="J1774" i="4" s="1"/>
  <c r="J1774" i="2"/>
  <c r="I1774" i="4" s="1"/>
  <c r="I1774" i="2"/>
  <c r="H1774" i="4" s="1"/>
  <c r="L1773" i="2"/>
  <c r="K1773" i="4" s="1"/>
  <c r="K1773" i="2"/>
  <c r="J1773" i="4" s="1"/>
  <c r="J1773" i="2"/>
  <c r="I1773" i="4" s="1"/>
  <c r="I1773" i="2"/>
  <c r="H1773" i="4" s="1"/>
  <c r="L1772" i="2"/>
  <c r="K1772" i="4" s="1"/>
  <c r="K1772" i="2"/>
  <c r="J1772" i="4" s="1"/>
  <c r="J1772" i="2"/>
  <c r="I1772" i="4" s="1"/>
  <c r="I1772" i="2"/>
  <c r="H1772" i="4" s="1"/>
  <c r="L1771" i="2"/>
  <c r="K1771" i="4" s="1"/>
  <c r="K1771" i="2"/>
  <c r="J1771" i="4" s="1"/>
  <c r="J1771" i="2"/>
  <c r="I1771" i="4" s="1"/>
  <c r="I1771" i="2"/>
  <c r="H1771" i="4" s="1"/>
  <c r="L1770" i="2"/>
  <c r="K1770" i="4" s="1"/>
  <c r="K1770" i="2"/>
  <c r="J1770" i="4" s="1"/>
  <c r="J1770" i="2"/>
  <c r="I1770" i="4" s="1"/>
  <c r="I1770" i="2"/>
  <c r="H1770" i="4" s="1"/>
  <c r="L1769" i="2"/>
  <c r="K1769" i="4" s="1"/>
  <c r="K1769" i="2"/>
  <c r="J1769" i="4" s="1"/>
  <c r="J1769" i="2"/>
  <c r="I1769" i="4" s="1"/>
  <c r="I1769" i="2"/>
  <c r="H1769" i="4" s="1"/>
  <c r="L1768" i="2"/>
  <c r="K1768" i="4" s="1"/>
  <c r="K1768" i="2"/>
  <c r="J1768" i="4" s="1"/>
  <c r="J1768" i="2"/>
  <c r="I1768" i="4" s="1"/>
  <c r="I1768" i="2"/>
  <c r="H1768" i="4" s="1"/>
  <c r="L1767" i="2"/>
  <c r="K1767" i="4" s="1"/>
  <c r="K1767" i="2"/>
  <c r="J1767" i="4" s="1"/>
  <c r="J1767" i="2"/>
  <c r="I1767" i="4" s="1"/>
  <c r="I1767" i="2"/>
  <c r="H1767" i="4" s="1"/>
  <c r="L1766" i="2"/>
  <c r="K1766" i="4" s="1"/>
  <c r="K1766" i="2"/>
  <c r="J1766" i="4" s="1"/>
  <c r="J1766" i="2"/>
  <c r="I1766" i="4" s="1"/>
  <c r="I1766" i="2"/>
  <c r="H1766" i="4" s="1"/>
  <c r="L1765" i="2"/>
  <c r="K1765" i="4" s="1"/>
  <c r="K1765" i="2"/>
  <c r="J1765" i="4" s="1"/>
  <c r="J1765" i="2"/>
  <c r="I1765" i="4" s="1"/>
  <c r="I1765" i="2"/>
  <c r="H1765" i="4" s="1"/>
  <c r="L1764" i="2"/>
  <c r="K1764" i="4" s="1"/>
  <c r="K1764" i="2"/>
  <c r="J1764" i="4" s="1"/>
  <c r="J1764" i="2"/>
  <c r="I1764" i="4" s="1"/>
  <c r="I1764" i="2"/>
  <c r="H1764" i="4" s="1"/>
  <c r="L1763" i="2"/>
  <c r="K1763" i="4" s="1"/>
  <c r="K1763" i="2"/>
  <c r="J1763" i="4" s="1"/>
  <c r="J1763" i="2"/>
  <c r="I1763" i="4" s="1"/>
  <c r="I1763" i="2"/>
  <c r="H1763" i="4" s="1"/>
  <c r="L1762" i="2"/>
  <c r="K1762" i="4" s="1"/>
  <c r="K1762" i="2"/>
  <c r="J1762" i="4" s="1"/>
  <c r="J1762" i="2"/>
  <c r="I1762" i="4" s="1"/>
  <c r="I1762" i="2"/>
  <c r="H1762" i="4" s="1"/>
  <c r="L1761" i="2"/>
  <c r="K1761" i="4" s="1"/>
  <c r="K1761" i="2"/>
  <c r="J1761" i="4" s="1"/>
  <c r="J1761" i="2"/>
  <c r="I1761" i="4" s="1"/>
  <c r="I1761" i="2"/>
  <c r="H1761" i="4" s="1"/>
  <c r="L1760" i="2"/>
  <c r="K1760" i="4" s="1"/>
  <c r="K1760" i="2"/>
  <c r="J1760" i="4" s="1"/>
  <c r="J1760" i="2"/>
  <c r="I1760" i="4" s="1"/>
  <c r="I1760" i="2"/>
  <c r="H1760" i="4" s="1"/>
  <c r="L1759" i="2"/>
  <c r="K1759" i="4" s="1"/>
  <c r="K1759" i="2"/>
  <c r="J1759" i="4" s="1"/>
  <c r="J1759" i="2"/>
  <c r="I1759" i="4" s="1"/>
  <c r="I1759" i="2"/>
  <c r="H1759" i="4" s="1"/>
  <c r="L1758" i="2"/>
  <c r="K1758" i="4" s="1"/>
  <c r="K1758" i="2"/>
  <c r="J1758" i="4" s="1"/>
  <c r="J1758" i="2"/>
  <c r="I1758" i="4" s="1"/>
  <c r="I1758" i="2"/>
  <c r="H1758" i="4" s="1"/>
  <c r="L1757" i="2"/>
  <c r="K1757" i="4" s="1"/>
  <c r="K1757" i="2"/>
  <c r="J1757" i="4" s="1"/>
  <c r="J1757" i="2"/>
  <c r="I1757" i="4" s="1"/>
  <c r="I1757" i="2"/>
  <c r="H1757" i="4" s="1"/>
  <c r="L1756" i="2"/>
  <c r="K1756" i="4" s="1"/>
  <c r="K1756" i="2"/>
  <c r="J1756" i="4" s="1"/>
  <c r="J1756" i="2"/>
  <c r="I1756" i="4" s="1"/>
  <c r="I1756" i="2"/>
  <c r="H1756" i="4" s="1"/>
  <c r="L1755" i="2"/>
  <c r="K1755" i="4" s="1"/>
  <c r="K1755" i="2"/>
  <c r="J1755" i="4" s="1"/>
  <c r="J1755" i="2"/>
  <c r="I1755" i="4" s="1"/>
  <c r="I1755" i="2"/>
  <c r="H1755" i="4" s="1"/>
  <c r="L1754" i="2"/>
  <c r="K1754" i="4" s="1"/>
  <c r="K1754" i="2"/>
  <c r="J1754" i="4" s="1"/>
  <c r="J1754" i="2"/>
  <c r="I1754" i="4" s="1"/>
  <c r="I1754" i="2"/>
  <c r="H1754" i="4" s="1"/>
  <c r="L1753" i="2"/>
  <c r="K1753" i="4" s="1"/>
  <c r="K1753" i="2"/>
  <c r="J1753" i="4" s="1"/>
  <c r="J1753" i="2"/>
  <c r="I1753" i="4" s="1"/>
  <c r="I1753" i="2"/>
  <c r="H1753" i="4" s="1"/>
  <c r="L1752" i="2"/>
  <c r="K1752" i="4" s="1"/>
  <c r="K1752" i="2"/>
  <c r="J1752" i="4" s="1"/>
  <c r="J1752" i="2"/>
  <c r="I1752" i="4" s="1"/>
  <c r="I1752" i="2"/>
  <c r="H1752" i="4" s="1"/>
  <c r="L1751" i="2"/>
  <c r="K1751" i="4" s="1"/>
  <c r="K1751" i="2"/>
  <c r="J1751" i="4" s="1"/>
  <c r="J1751" i="2"/>
  <c r="I1751" i="4" s="1"/>
  <c r="I1751" i="2"/>
  <c r="H1751" i="4" s="1"/>
  <c r="L1750" i="2"/>
  <c r="K1750" i="4" s="1"/>
  <c r="K1750" i="2"/>
  <c r="J1750" i="4" s="1"/>
  <c r="J1750" i="2"/>
  <c r="I1750" i="4" s="1"/>
  <c r="I1750" i="2"/>
  <c r="H1750" i="4" s="1"/>
  <c r="L1749" i="2"/>
  <c r="K1749" i="4" s="1"/>
  <c r="K1749" i="2"/>
  <c r="J1749" i="4" s="1"/>
  <c r="J1749" i="2"/>
  <c r="I1749" i="4" s="1"/>
  <c r="I1749" i="2"/>
  <c r="H1749" i="4" s="1"/>
  <c r="L1748" i="2"/>
  <c r="K1748" i="4" s="1"/>
  <c r="K1748" i="2"/>
  <c r="J1748" i="4" s="1"/>
  <c r="J1748" i="2"/>
  <c r="I1748" i="4" s="1"/>
  <c r="I1748" i="2"/>
  <c r="H1748" i="4" s="1"/>
  <c r="L1747" i="2"/>
  <c r="K1747" i="4" s="1"/>
  <c r="K1747" i="2"/>
  <c r="J1747" i="4" s="1"/>
  <c r="J1747" i="2"/>
  <c r="I1747" i="4" s="1"/>
  <c r="I1747" i="2"/>
  <c r="H1747" i="4" s="1"/>
  <c r="L1746" i="2"/>
  <c r="K1746" i="4" s="1"/>
  <c r="K1746" i="2"/>
  <c r="J1746" i="4" s="1"/>
  <c r="J1746" i="2"/>
  <c r="I1746" i="4" s="1"/>
  <c r="I1746" i="2"/>
  <c r="H1746" i="4" s="1"/>
  <c r="L1745" i="2"/>
  <c r="K1745" i="4" s="1"/>
  <c r="K1745" i="2"/>
  <c r="J1745" i="4" s="1"/>
  <c r="J1745" i="2"/>
  <c r="I1745" i="4" s="1"/>
  <c r="I1745" i="2"/>
  <c r="H1745" i="4" s="1"/>
  <c r="L1744" i="2"/>
  <c r="K1744" i="4" s="1"/>
  <c r="K1744" i="2"/>
  <c r="J1744" i="4" s="1"/>
  <c r="J1744" i="2"/>
  <c r="I1744" i="4" s="1"/>
  <c r="I1744" i="2"/>
  <c r="H1744" i="4" s="1"/>
  <c r="L1743" i="2"/>
  <c r="K1743" i="4" s="1"/>
  <c r="K1743" i="2"/>
  <c r="J1743" i="4" s="1"/>
  <c r="J1743" i="2"/>
  <c r="I1743" i="4" s="1"/>
  <c r="I1743" i="2"/>
  <c r="H1743" i="4" s="1"/>
  <c r="L1742" i="2"/>
  <c r="K1742" i="4" s="1"/>
  <c r="K1742" i="2"/>
  <c r="J1742" i="4" s="1"/>
  <c r="J1742" i="2"/>
  <c r="I1742" i="4" s="1"/>
  <c r="I1742" i="2"/>
  <c r="H1742" i="4" s="1"/>
  <c r="L1741" i="2"/>
  <c r="K1741" i="4" s="1"/>
  <c r="K1741" i="2"/>
  <c r="J1741" i="4" s="1"/>
  <c r="J1741" i="2"/>
  <c r="I1741" i="4" s="1"/>
  <c r="I1741" i="2"/>
  <c r="H1741" i="4" s="1"/>
  <c r="L1740" i="2"/>
  <c r="K1740" i="4" s="1"/>
  <c r="K1740" i="2"/>
  <c r="J1740" i="4" s="1"/>
  <c r="J1740" i="2"/>
  <c r="I1740" i="4" s="1"/>
  <c r="I1740" i="2"/>
  <c r="H1740" i="4" s="1"/>
  <c r="L1739" i="2"/>
  <c r="K1739" i="4" s="1"/>
  <c r="K1739" i="2"/>
  <c r="J1739" i="4" s="1"/>
  <c r="J1739" i="2"/>
  <c r="I1739" i="4" s="1"/>
  <c r="I1739" i="2"/>
  <c r="H1739" i="4" s="1"/>
  <c r="L1738" i="2"/>
  <c r="K1738" i="4" s="1"/>
  <c r="K1738" i="2"/>
  <c r="J1738" i="4" s="1"/>
  <c r="J1738" i="2"/>
  <c r="I1738" i="4" s="1"/>
  <c r="I1738" i="2"/>
  <c r="H1738" i="4" s="1"/>
  <c r="L1737" i="2"/>
  <c r="K1737" i="4" s="1"/>
  <c r="K1737" i="2"/>
  <c r="J1737" i="4" s="1"/>
  <c r="J1737" i="2"/>
  <c r="I1737" i="4" s="1"/>
  <c r="I1737" i="2"/>
  <c r="H1737" i="4" s="1"/>
  <c r="L1736" i="2"/>
  <c r="K1736" i="4" s="1"/>
  <c r="K1736" i="2"/>
  <c r="J1736" i="4" s="1"/>
  <c r="J1736" i="2"/>
  <c r="I1736" i="4" s="1"/>
  <c r="I1736" i="2"/>
  <c r="H1736" i="4" s="1"/>
  <c r="L1735" i="2"/>
  <c r="K1735" i="4" s="1"/>
  <c r="K1735" i="2"/>
  <c r="J1735" i="4" s="1"/>
  <c r="J1735" i="2"/>
  <c r="I1735" i="4" s="1"/>
  <c r="I1735" i="2"/>
  <c r="H1735" i="4" s="1"/>
  <c r="L1734" i="2"/>
  <c r="K1734" i="4" s="1"/>
  <c r="K1734" i="2"/>
  <c r="J1734" i="4" s="1"/>
  <c r="J1734" i="2"/>
  <c r="I1734" i="4" s="1"/>
  <c r="I1734" i="2"/>
  <c r="H1734" i="4" s="1"/>
  <c r="L1733" i="2"/>
  <c r="K1733" i="4" s="1"/>
  <c r="K1733" i="2"/>
  <c r="J1733" i="4" s="1"/>
  <c r="J1733" i="2"/>
  <c r="I1733" i="4" s="1"/>
  <c r="I1733" i="2"/>
  <c r="H1733" i="4" s="1"/>
  <c r="L1732" i="2"/>
  <c r="K1732" i="4" s="1"/>
  <c r="K1732" i="2"/>
  <c r="J1732" i="4" s="1"/>
  <c r="J1732" i="2"/>
  <c r="I1732" i="4" s="1"/>
  <c r="I1732" i="2"/>
  <c r="H1732" i="4" s="1"/>
  <c r="L1731" i="2"/>
  <c r="K1731" i="4" s="1"/>
  <c r="K1731" i="2"/>
  <c r="J1731" i="4" s="1"/>
  <c r="J1731" i="2"/>
  <c r="I1731" i="4" s="1"/>
  <c r="I1731" i="2"/>
  <c r="H1731" i="4" s="1"/>
  <c r="L1730" i="2"/>
  <c r="K1730" i="4" s="1"/>
  <c r="K1730" i="2"/>
  <c r="J1730" i="4" s="1"/>
  <c r="J1730" i="2"/>
  <c r="I1730" i="4" s="1"/>
  <c r="I1730" i="2"/>
  <c r="H1730" i="4" s="1"/>
  <c r="L1729" i="2"/>
  <c r="K1729" i="4" s="1"/>
  <c r="K1729" i="2"/>
  <c r="J1729" i="4" s="1"/>
  <c r="J1729" i="2"/>
  <c r="I1729" i="4" s="1"/>
  <c r="I1729" i="2"/>
  <c r="H1729" i="4" s="1"/>
  <c r="L1728" i="2"/>
  <c r="K1728" i="4" s="1"/>
  <c r="K1728" i="2"/>
  <c r="J1728" i="4" s="1"/>
  <c r="J1728" i="2"/>
  <c r="I1728" i="4" s="1"/>
  <c r="I1728" i="2"/>
  <c r="H1728" i="4" s="1"/>
  <c r="L1727" i="2"/>
  <c r="K1727" i="4" s="1"/>
  <c r="K1727" i="2"/>
  <c r="J1727" i="4" s="1"/>
  <c r="J1727" i="2"/>
  <c r="I1727" i="4" s="1"/>
  <c r="I1727" i="2"/>
  <c r="H1727" i="4" s="1"/>
  <c r="L1726" i="2"/>
  <c r="K1726" i="4" s="1"/>
  <c r="K1726" i="2"/>
  <c r="J1726" i="4" s="1"/>
  <c r="J1726" i="2"/>
  <c r="I1726" i="4" s="1"/>
  <c r="I1726" i="2"/>
  <c r="H1726" i="4" s="1"/>
  <c r="L1725" i="2"/>
  <c r="K1725" i="4" s="1"/>
  <c r="K1725" i="2"/>
  <c r="J1725" i="4" s="1"/>
  <c r="J1725" i="2"/>
  <c r="I1725" i="4" s="1"/>
  <c r="I1725" i="2"/>
  <c r="H1725" i="4" s="1"/>
  <c r="L1724" i="2"/>
  <c r="K1724" i="4" s="1"/>
  <c r="K1724" i="2"/>
  <c r="J1724" i="4" s="1"/>
  <c r="J1724" i="2"/>
  <c r="I1724" i="4" s="1"/>
  <c r="I1724" i="2"/>
  <c r="H1724" i="4" s="1"/>
  <c r="L1723" i="2"/>
  <c r="K1723" i="4" s="1"/>
  <c r="K1723" i="2"/>
  <c r="J1723" i="4" s="1"/>
  <c r="J1723" i="2"/>
  <c r="I1723" i="4" s="1"/>
  <c r="I1723" i="2"/>
  <c r="H1723" i="4" s="1"/>
  <c r="L1722" i="2"/>
  <c r="K1722" i="4" s="1"/>
  <c r="K1722" i="2"/>
  <c r="J1722" i="4" s="1"/>
  <c r="J1722" i="2"/>
  <c r="I1722" i="4" s="1"/>
  <c r="I1722" i="2"/>
  <c r="H1722" i="4" s="1"/>
  <c r="L1721" i="2"/>
  <c r="K1721" i="4" s="1"/>
  <c r="K1721" i="2"/>
  <c r="J1721" i="4" s="1"/>
  <c r="J1721" i="2"/>
  <c r="I1721" i="4" s="1"/>
  <c r="I1721" i="2"/>
  <c r="H1721" i="4" s="1"/>
  <c r="L1720" i="2"/>
  <c r="K1720" i="4" s="1"/>
  <c r="K1720" i="2"/>
  <c r="J1720" i="4" s="1"/>
  <c r="J1720" i="2"/>
  <c r="I1720" i="4" s="1"/>
  <c r="I1720" i="2"/>
  <c r="H1720" i="4" s="1"/>
  <c r="L1719" i="2"/>
  <c r="K1719" i="4" s="1"/>
  <c r="K1719" i="2"/>
  <c r="J1719" i="4" s="1"/>
  <c r="J1719" i="2"/>
  <c r="I1719" i="4" s="1"/>
  <c r="I1719" i="2"/>
  <c r="H1719" i="4" s="1"/>
  <c r="L1718" i="2"/>
  <c r="K1718" i="4" s="1"/>
  <c r="K1718" i="2"/>
  <c r="J1718" i="4" s="1"/>
  <c r="J1718" i="2"/>
  <c r="I1718" i="4" s="1"/>
  <c r="I1718" i="2"/>
  <c r="H1718" i="4" s="1"/>
  <c r="L1717" i="2"/>
  <c r="K1717" i="4" s="1"/>
  <c r="K1717" i="2"/>
  <c r="J1717" i="4" s="1"/>
  <c r="J1717" i="2"/>
  <c r="I1717" i="4" s="1"/>
  <c r="I1717" i="2"/>
  <c r="H1717" i="4" s="1"/>
  <c r="L1716" i="2"/>
  <c r="K1716" i="4" s="1"/>
  <c r="K1716" i="2"/>
  <c r="J1716" i="4" s="1"/>
  <c r="J1716" i="2"/>
  <c r="I1716" i="4" s="1"/>
  <c r="I1716" i="2"/>
  <c r="H1716" i="4" s="1"/>
  <c r="L1715" i="2"/>
  <c r="K1715" i="4" s="1"/>
  <c r="K1715" i="2"/>
  <c r="J1715" i="4" s="1"/>
  <c r="J1715" i="2"/>
  <c r="I1715" i="4" s="1"/>
  <c r="I1715" i="2"/>
  <c r="H1715" i="4" s="1"/>
  <c r="L1714" i="2"/>
  <c r="K1714" i="4" s="1"/>
  <c r="K1714" i="2"/>
  <c r="J1714" i="4" s="1"/>
  <c r="J1714" i="2"/>
  <c r="I1714" i="4" s="1"/>
  <c r="I1714" i="2"/>
  <c r="H1714" i="4" s="1"/>
  <c r="L1713" i="2"/>
  <c r="K1713" i="4" s="1"/>
  <c r="K1713" i="2"/>
  <c r="J1713" i="4" s="1"/>
  <c r="J1713" i="2"/>
  <c r="I1713" i="4" s="1"/>
  <c r="I1713" i="2"/>
  <c r="H1713" i="4" s="1"/>
  <c r="L1712" i="2"/>
  <c r="K1712" i="4" s="1"/>
  <c r="K1712" i="2"/>
  <c r="J1712" i="4" s="1"/>
  <c r="J1712" i="2"/>
  <c r="I1712" i="4" s="1"/>
  <c r="I1712" i="2"/>
  <c r="H1712" i="4" s="1"/>
  <c r="L1711" i="2"/>
  <c r="K1711" i="4" s="1"/>
  <c r="K1711" i="2"/>
  <c r="J1711" i="4" s="1"/>
  <c r="J1711" i="2"/>
  <c r="I1711" i="4" s="1"/>
  <c r="I1711" i="2"/>
  <c r="H1711" i="4" s="1"/>
  <c r="L1710" i="2"/>
  <c r="K1710" i="4" s="1"/>
  <c r="K1710" i="2"/>
  <c r="J1710" i="4" s="1"/>
  <c r="J1710" i="2"/>
  <c r="I1710" i="4" s="1"/>
  <c r="I1710" i="2"/>
  <c r="H1710" i="4" s="1"/>
  <c r="L1709" i="2"/>
  <c r="K1709" i="4" s="1"/>
  <c r="K1709" i="2"/>
  <c r="J1709" i="4" s="1"/>
  <c r="J1709" i="2"/>
  <c r="I1709" i="4" s="1"/>
  <c r="I1709" i="2"/>
  <c r="H1709" i="4" s="1"/>
  <c r="L1708" i="2"/>
  <c r="K1708" i="4" s="1"/>
  <c r="K1708" i="2"/>
  <c r="J1708" i="4" s="1"/>
  <c r="J1708" i="2"/>
  <c r="I1708" i="4" s="1"/>
  <c r="I1708" i="2"/>
  <c r="H1708" i="4" s="1"/>
  <c r="L1707" i="2"/>
  <c r="K1707" i="4" s="1"/>
  <c r="K1707" i="2"/>
  <c r="J1707" i="4" s="1"/>
  <c r="J1707" i="2"/>
  <c r="I1707" i="4" s="1"/>
  <c r="I1707" i="2"/>
  <c r="H1707" i="4" s="1"/>
  <c r="L1706" i="2"/>
  <c r="K1706" i="4" s="1"/>
  <c r="K1706" i="2"/>
  <c r="J1706" i="4" s="1"/>
  <c r="J1706" i="2"/>
  <c r="I1706" i="4" s="1"/>
  <c r="I1706" i="2"/>
  <c r="H1706" i="4" s="1"/>
  <c r="L1705" i="2"/>
  <c r="K1705" i="4" s="1"/>
  <c r="K1705" i="2"/>
  <c r="J1705" i="4" s="1"/>
  <c r="J1705" i="2"/>
  <c r="I1705" i="4" s="1"/>
  <c r="I1705" i="2"/>
  <c r="H1705" i="4" s="1"/>
  <c r="L1704" i="2"/>
  <c r="K1704" i="4" s="1"/>
  <c r="K1704" i="2"/>
  <c r="J1704" i="4" s="1"/>
  <c r="J1704" i="2"/>
  <c r="I1704" i="4" s="1"/>
  <c r="I1704" i="2"/>
  <c r="H1704" i="4" s="1"/>
  <c r="L1703" i="2"/>
  <c r="K1703" i="4" s="1"/>
  <c r="K1703" i="2"/>
  <c r="J1703" i="4" s="1"/>
  <c r="J1703" i="2"/>
  <c r="I1703" i="4" s="1"/>
  <c r="I1703" i="2"/>
  <c r="H1703" i="4" s="1"/>
  <c r="L1702" i="2"/>
  <c r="K1702" i="4" s="1"/>
  <c r="K1702" i="2"/>
  <c r="J1702" i="4" s="1"/>
  <c r="J1702" i="2"/>
  <c r="I1702" i="4" s="1"/>
  <c r="I1702" i="2"/>
  <c r="H1702" i="4" s="1"/>
  <c r="L1701" i="2"/>
  <c r="K1701" i="4" s="1"/>
  <c r="K1701" i="2"/>
  <c r="J1701" i="4" s="1"/>
  <c r="J1701" i="2"/>
  <c r="I1701" i="4" s="1"/>
  <c r="I1701" i="2"/>
  <c r="H1701" i="4" s="1"/>
  <c r="L1700" i="2"/>
  <c r="K1700" i="4" s="1"/>
  <c r="K1700" i="2"/>
  <c r="J1700" i="4" s="1"/>
  <c r="J1700" i="2"/>
  <c r="I1700" i="4" s="1"/>
  <c r="I1700" i="2"/>
  <c r="H1700" i="4" s="1"/>
  <c r="L1699" i="2"/>
  <c r="K1699" i="4" s="1"/>
  <c r="K1699" i="2"/>
  <c r="J1699" i="4" s="1"/>
  <c r="J1699" i="2"/>
  <c r="I1699" i="4" s="1"/>
  <c r="I1699" i="2"/>
  <c r="H1699" i="4" s="1"/>
  <c r="L1698" i="2"/>
  <c r="K1698" i="4" s="1"/>
  <c r="K1698" i="2"/>
  <c r="J1698" i="4" s="1"/>
  <c r="J1698" i="2"/>
  <c r="I1698" i="4" s="1"/>
  <c r="I1698" i="2"/>
  <c r="H1698" i="4" s="1"/>
  <c r="L1697" i="2"/>
  <c r="K1697" i="4" s="1"/>
  <c r="K1697" i="2"/>
  <c r="J1697" i="4" s="1"/>
  <c r="J1697" i="2"/>
  <c r="I1697" i="4" s="1"/>
  <c r="I1697" i="2"/>
  <c r="H1697" i="4" s="1"/>
  <c r="L1696" i="2"/>
  <c r="K1696" i="4" s="1"/>
  <c r="K1696" i="2"/>
  <c r="J1696" i="4" s="1"/>
  <c r="J1696" i="2"/>
  <c r="I1696" i="4" s="1"/>
  <c r="I1696" i="2"/>
  <c r="H1696" i="4" s="1"/>
  <c r="L1695" i="2"/>
  <c r="K1695" i="4" s="1"/>
  <c r="K1695" i="2"/>
  <c r="J1695" i="4" s="1"/>
  <c r="J1695" i="2"/>
  <c r="I1695" i="4" s="1"/>
  <c r="I1695" i="2"/>
  <c r="H1695" i="4" s="1"/>
  <c r="L1694" i="2"/>
  <c r="K1694" i="4" s="1"/>
  <c r="K1694" i="2"/>
  <c r="J1694" i="4" s="1"/>
  <c r="J1694" i="2"/>
  <c r="I1694" i="4" s="1"/>
  <c r="I1694" i="2"/>
  <c r="H1694" i="4" s="1"/>
  <c r="L1693" i="2"/>
  <c r="K1693" i="4" s="1"/>
  <c r="K1693" i="2"/>
  <c r="J1693" i="4" s="1"/>
  <c r="J1693" i="2"/>
  <c r="I1693" i="4" s="1"/>
  <c r="I1693" i="2"/>
  <c r="H1693" i="4" s="1"/>
  <c r="L1692" i="2"/>
  <c r="K1692" i="4" s="1"/>
  <c r="K1692" i="2"/>
  <c r="J1692" i="4" s="1"/>
  <c r="J1692" i="2"/>
  <c r="I1692" i="4" s="1"/>
  <c r="I1692" i="2"/>
  <c r="H1692" i="4" s="1"/>
  <c r="L1691" i="2"/>
  <c r="K1691" i="4" s="1"/>
  <c r="K1691" i="2"/>
  <c r="J1691" i="4" s="1"/>
  <c r="J1691" i="2"/>
  <c r="I1691" i="4" s="1"/>
  <c r="I1691" i="2"/>
  <c r="H1691" i="4" s="1"/>
  <c r="L1690" i="2"/>
  <c r="K1690" i="4" s="1"/>
  <c r="K1690" i="2"/>
  <c r="J1690" i="4" s="1"/>
  <c r="J1690" i="2"/>
  <c r="I1690" i="4" s="1"/>
  <c r="I1690" i="2"/>
  <c r="H1690" i="4" s="1"/>
  <c r="L1689" i="2"/>
  <c r="K1689" i="4" s="1"/>
  <c r="K1689" i="2"/>
  <c r="J1689" i="4" s="1"/>
  <c r="J1689" i="2"/>
  <c r="I1689" i="4" s="1"/>
  <c r="I1689" i="2"/>
  <c r="H1689" i="4" s="1"/>
  <c r="L1688" i="2"/>
  <c r="K1688" i="4" s="1"/>
  <c r="K1688" i="2"/>
  <c r="J1688" i="4" s="1"/>
  <c r="J1688" i="2"/>
  <c r="I1688" i="4" s="1"/>
  <c r="I1688" i="2"/>
  <c r="H1688" i="4" s="1"/>
  <c r="L1687" i="2"/>
  <c r="K1687" i="4" s="1"/>
  <c r="K1687" i="2"/>
  <c r="J1687" i="4" s="1"/>
  <c r="J1687" i="2"/>
  <c r="I1687" i="4" s="1"/>
  <c r="I1687" i="2"/>
  <c r="H1687" i="4" s="1"/>
  <c r="L1686" i="2"/>
  <c r="K1686" i="4" s="1"/>
  <c r="K1686" i="2"/>
  <c r="J1686" i="4" s="1"/>
  <c r="J1686" i="2"/>
  <c r="I1686" i="4" s="1"/>
  <c r="I1686" i="2"/>
  <c r="H1686" i="4" s="1"/>
  <c r="L1685" i="2"/>
  <c r="K1685" i="4" s="1"/>
  <c r="K1685" i="2"/>
  <c r="J1685" i="4" s="1"/>
  <c r="J1685" i="2"/>
  <c r="I1685" i="4" s="1"/>
  <c r="I1685" i="2"/>
  <c r="H1685" i="4" s="1"/>
  <c r="L1684" i="2"/>
  <c r="K1684" i="4" s="1"/>
  <c r="K1684" i="2"/>
  <c r="J1684" i="4" s="1"/>
  <c r="J1684" i="2"/>
  <c r="I1684" i="4" s="1"/>
  <c r="I1684" i="2"/>
  <c r="H1684" i="4" s="1"/>
  <c r="L1683" i="2"/>
  <c r="K1683" i="4" s="1"/>
  <c r="K1683" i="2"/>
  <c r="J1683" i="4" s="1"/>
  <c r="J1683" i="2"/>
  <c r="I1683" i="4" s="1"/>
  <c r="I1683" i="2"/>
  <c r="H1683" i="4" s="1"/>
  <c r="L1682" i="2"/>
  <c r="K1682" i="4" s="1"/>
  <c r="K1682" i="2"/>
  <c r="J1682" i="4" s="1"/>
  <c r="J1682" i="2"/>
  <c r="I1682" i="4" s="1"/>
  <c r="I1682" i="2"/>
  <c r="H1682" i="4" s="1"/>
  <c r="L1681" i="2"/>
  <c r="K1681" i="4" s="1"/>
  <c r="K1681" i="2"/>
  <c r="J1681" i="4" s="1"/>
  <c r="J1681" i="2"/>
  <c r="I1681" i="4" s="1"/>
  <c r="I1681" i="2"/>
  <c r="H1681" i="4" s="1"/>
  <c r="L1680" i="2"/>
  <c r="K1680" i="4" s="1"/>
  <c r="K1680" i="2"/>
  <c r="J1680" i="4" s="1"/>
  <c r="J1680" i="2"/>
  <c r="I1680" i="4" s="1"/>
  <c r="I1680" i="2"/>
  <c r="H1680" i="4" s="1"/>
  <c r="L1679" i="2"/>
  <c r="K1679" i="4" s="1"/>
  <c r="K1679" i="2"/>
  <c r="J1679" i="4" s="1"/>
  <c r="J1679" i="2"/>
  <c r="I1679" i="4" s="1"/>
  <c r="I1679" i="2"/>
  <c r="H1679" i="4" s="1"/>
  <c r="L1678" i="2"/>
  <c r="K1678" i="4" s="1"/>
  <c r="K1678" i="2"/>
  <c r="J1678" i="4" s="1"/>
  <c r="J1678" i="2"/>
  <c r="I1678" i="4" s="1"/>
  <c r="I1678" i="2"/>
  <c r="H1678" i="4" s="1"/>
  <c r="L1677" i="2"/>
  <c r="K1677" i="4" s="1"/>
  <c r="K1677" i="2"/>
  <c r="J1677" i="4" s="1"/>
  <c r="J1677" i="2"/>
  <c r="I1677" i="4" s="1"/>
  <c r="I1677" i="2"/>
  <c r="H1677" i="4" s="1"/>
  <c r="L1676" i="2"/>
  <c r="K1676" i="4" s="1"/>
  <c r="K1676" i="2"/>
  <c r="J1676" i="4" s="1"/>
  <c r="J1676" i="2"/>
  <c r="I1676" i="4" s="1"/>
  <c r="I1676" i="2"/>
  <c r="H1676" i="4" s="1"/>
  <c r="L1675" i="2"/>
  <c r="K1675" i="4" s="1"/>
  <c r="K1675" i="2"/>
  <c r="J1675" i="4" s="1"/>
  <c r="J1675" i="2"/>
  <c r="I1675" i="4" s="1"/>
  <c r="I1675" i="2"/>
  <c r="H1675" i="4" s="1"/>
  <c r="L1674" i="2"/>
  <c r="K1674" i="4" s="1"/>
  <c r="K1674" i="2"/>
  <c r="J1674" i="4" s="1"/>
  <c r="J1674" i="2"/>
  <c r="I1674" i="4" s="1"/>
  <c r="I1674" i="2"/>
  <c r="H1674" i="4" s="1"/>
  <c r="L1673" i="2"/>
  <c r="K1673" i="4" s="1"/>
  <c r="K1673" i="2"/>
  <c r="J1673" i="4" s="1"/>
  <c r="J1673" i="2"/>
  <c r="I1673" i="4" s="1"/>
  <c r="I1673" i="2"/>
  <c r="H1673" i="4" s="1"/>
  <c r="L1672" i="2"/>
  <c r="K1672" i="4" s="1"/>
  <c r="K1672" i="2"/>
  <c r="J1672" i="4" s="1"/>
  <c r="J1672" i="2"/>
  <c r="I1672" i="4" s="1"/>
  <c r="I1672" i="2"/>
  <c r="H1672" i="4" s="1"/>
  <c r="L1671" i="2"/>
  <c r="K1671" i="4" s="1"/>
  <c r="K1671" i="2"/>
  <c r="J1671" i="4" s="1"/>
  <c r="J1671" i="2"/>
  <c r="I1671" i="4" s="1"/>
  <c r="I1671" i="2"/>
  <c r="H1671" i="4" s="1"/>
  <c r="L1670" i="2"/>
  <c r="K1670" i="4" s="1"/>
  <c r="K1670" i="2"/>
  <c r="J1670" i="4" s="1"/>
  <c r="J1670" i="2"/>
  <c r="I1670" i="4" s="1"/>
  <c r="I1670" i="2"/>
  <c r="H1670" i="4" s="1"/>
  <c r="L1669" i="2"/>
  <c r="K1669" i="4" s="1"/>
  <c r="K1669" i="2"/>
  <c r="J1669" i="4" s="1"/>
  <c r="J1669" i="2"/>
  <c r="I1669" i="4" s="1"/>
  <c r="I1669" i="2"/>
  <c r="H1669" i="4" s="1"/>
  <c r="L1668" i="2"/>
  <c r="K1668" i="4" s="1"/>
  <c r="K1668" i="2"/>
  <c r="J1668" i="4" s="1"/>
  <c r="J1668" i="2"/>
  <c r="I1668" i="4" s="1"/>
  <c r="I1668" i="2"/>
  <c r="H1668" i="4" s="1"/>
  <c r="L1667" i="2"/>
  <c r="K1667" i="4" s="1"/>
  <c r="K1667" i="2"/>
  <c r="J1667" i="4" s="1"/>
  <c r="J1667" i="2"/>
  <c r="I1667" i="4" s="1"/>
  <c r="I1667" i="2"/>
  <c r="H1667" i="4" s="1"/>
  <c r="L1666" i="2"/>
  <c r="K1666" i="4" s="1"/>
  <c r="K1666" i="2"/>
  <c r="J1666" i="4" s="1"/>
  <c r="J1666" i="2"/>
  <c r="I1666" i="4" s="1"/>
  <c r="I1666" i="2"/>
  <c r="H1666" i="4" s="1"/>
  <c r="L1665" i="2"/>
  <c r="K1665" i="4" s="1"/>
  <c r="K1665" i="2"/>
  <c r="J1665" i="4" s="1"/>
  <c r="J1665" i="2"/>
  <c r="I1665" i="4" s="1"/>
  <c r="I1665" i="2"/>
  <c r="H1665" i="4" s="1"/>
  <c r="L1664" i="2"/>
  <c r="K1664" i="4" s="1"/>
  <c r="K1664" i="2"/>
  <c r="J1664" i="4" s="1"/>
  <c r="J1664" i="2"/>
  <c r="I1664" i="4" s="1"/>
  <c r="I1664" i="2"/>
  <c r="H1664" i="4" s="1"/>
  <c r="L1663" i="2"/>
  <c r="K1663" i="4" s="1"/>
  <c r="K1663" i="2"/>
  <c r="J1663" i="4" s="1"/>
  <c r="J1663" i="2"/>
  <c r="I1663" i="4" s="1"/>
  <c r="I1663" i="2"/>
  <c r="H1663" i="4" s="1"/>
  <c r="L1662" i="2"/>
  <c r="K1662" i="4" s="1"/>
  <c r="K1662" i="2"/>
  <c r="J1662" i="4" s="1"/>
  <c r="J1662" i="2"/>
  <c r="I1662" i="4" s="1"/>
  <c r="I1662" i="2"/>
  <c r="H1662" i="4" s="1"/>
  <c r="L1661" i="2"/>
  <c r="K1661" i="4" s="1"/>
  <c r="K1661" i="2"/>
  <c r="J1661" i="4" s="1"/>
  <c r="J1661" i="2"/>
  <c r="I1661" i="4" s="1"/>
  <c r="I1661" i="2"/>
  <c r="H1661" i="4" s="1"/>
  <c r="L1660" i="2"/>
  <c r="K1660" i="4" s="1"/>
  <c r="K1660" i="2"/>
  <c r="J1660" i="4" s="1"/>
  <c r="J1660" i="2"/>
  <c r="I1660" i="4" s="1"/>
  <c r="I1660" i="2"/>
  <c r="H1660" i="4" s="1"/>
  <c r="L1659" i="2"/>
  <c r="K1659" i="4" s="1"/>
  <c r="K1659" i="2"/>
  <c r="J1659" i="4" s="1"/>
  <c r="J1659" i="2"/>
  <c r="I1659" i="4" s="1"/>
  <c r="I1659" i="2"/>
  <c r="H1659" i="4" s="1"/>
  <c r="L1658" i="2"/>
  <c r="K1658" i="4" s="1"/>
  <c r="K1658" i="2"/>
  <c r="J1658" i="4" s="1"/>
  <c r="J1658" i="2"/>
  <c r="I1658" i="4" s="1"/>
  <c r="I1658" i="2"/>
  <c r="H1658" i="4" s="1"/>
  <c r="L1657" i="2"/>
  <c r="K1657" i="4" s="1"/>
  <c r="K1657" i="2"/>
  <c r="J1657" i="4" s="1"/>
  <c r="J1657" i="2"/>
  <c r="I1657" i="4" s="1"/>
  <c r="I1657" i="2"/>
  <c r="H1657" i="4" s="1"/>
  <c r="L1656" i="2"/>
  <c r="K1656" i="4" s="1"/>
  <c r="K1656" i="2"/>
  <c r="J1656" i="4" s="1"/>
  <c r="J1656" i="2"/>
  <c r="I1656" i="4" s="1"/>
  <c r="I1656" i="2"/>
  <c r="H1656" i="4" s="1"/>
  <c r="L1655" i="2"/>
  <c r="K1655" i="4" s="1"/>
  <c r="K1655" i="2"/>
  <c r="J1655" i="4" s="1"/>
  <c r="J1655" i="2"/>
  <c r="I1655" i="4" s="1"/>
  <c r="I1655" i="2"/>
  <c r="H1655" i="4" s="1"/>
  <c r="L1654" i="2"/>
  <c r="K1654" i="4" s="1"/>
  <c r="K1654" i="2"/>
  <c r="J1654" i="4" s="1"/>
  <c r="J1654" i="2"/>
  <c r="I1654" i="4" s="1"/>
  <c r="I1654" i="2"/>
  <c r="H1654" i="4" s="1"/>
  <c r="L1653" i="2"/>
  <c r="K1653" i="4" s="1"/>
  <c r="K1653" i="2"/>
  <c r="J1653" i="4" s="1"/>
  <c r="J1653" i="2"/>
  <c r="I1653" i="4" s="1"/>
  <c r="I1653" i="2"/>
  <c r="H1653" i="4" s="1"/>
  <c r="L1652" i="2"/>
  <c r="K1652" i="4" s="1"/>
  <c r="K1652" i="2"/>
  <c r="J1652" i="4" s="1"/>
  <c r="J1652" i="2"/>
  <c r="I1652" i="4" s="1"/>
  <c r="I1652" i="2"/>
  <c r="H1652" i="4" s="1"/>
  <c r="L1651" i="2"/>
  <c r="K1651" i="4" s="1"/>
  <c r="K1651" i="2"/>
  <c r="J1651" i="4" s="1"/>
  <c r="J1651" i="2"/>
  <c r="I1651" i="4" s="1"/>
  <c r="I1651" i="2"/>
  <c r="H1651" i="4" s="1"/>
  <c r="L1650" i="2"/>
  <c r="K1650" i="4" s="1"/>
  <c r="K1650" i="2"/>
  <c r="J1650" i="4" s="1"/>
  <c r="J1650" i="2"/>
  <c r="I1650" i="4" s="1"/>
  <c r="I1650" i="2"/>
  <c r="H1650" i="4" s="1"/>
  <c r="L1649" i="2"/>
  <c r="K1649" i="4" s="1"/>
  <c r="K1649" i="2"/>
  <c r="J1649" i="4" s="1"/>
  <c r="J1649" i="2"/>
  <c r="I1649" i="4" s="1"/>
  <c r="I1649" i="2"/>
  <c r="H1649" i="4" s="1"/>
  <c r="L1648" i="2"/>
  <c r="K1648" i="4" s="1"/>
  <c r="K1648" i="2"/>
  <c r="J1648" i="4" s="1"/>
  <c r="J1648" i="2"/>
  <c r="I1648" i="4" s="1"/>
  <c r="I1648" i="2"/>
  <c r="H1648" i="4" s="1"/>
  <c r="L1647" i="2"/>
  <c r="K1647" i="4" s="1"/>
  <c r="K1647" i="2"/>
  <c r="J1647" i="4" s="1"/>
  <c r="J1647" i="2"/>
  <c r="I1647" i="4" s="1"/>
  <c r="I1647" i="2"/>
  <c r="H1647" i="4" s="1"/>
  <c r="L1646" i="2"/>
  <c r="K1646" i="4" s="1"/>
  <c r="K1646" i="2"/>
  <c r="J1646" i="4" s="1"/>
  <c r="J1646" i="2"/>
  <c r="I1646" i="4" s="1"/>
  <c r="I1646" i="2"/>
  <c r="H1646" i="4" s="1"/>
  <c r="L1645" i="2"/>
  <c r="K1645" i="4" s="1"/>
  <c r="K1645" i="2"/>
  <c r="J1645" i="4" s="1"/>
  <c r="J1645" i="2"/>
  <c r="I1645" i="4" s="1"/>
  <c r="I1645" i="2"/>
  <c r="H1645" i="4" s="1"/>
  <c r="L1644" i="2"/>
  <c r="K1644" i="4" s="1"/>
  <c r="K1644" i="2"/>
  <c r="J1644" i="4" s="1"/>
  <c r="J1644" i="2"/>
  <c r="I1644" i="4" s="1"/>
  <c r="I1644" i="2"/>
  <c r="H1644" i="4" s="1"/>
  <c r="L1643" i="2"/>
  <c r="K1643" i="4" s="1"/>
  <c r="K1643" i="2"/>
  <c r="J1643" i="4" s="1"/>
  <c r="J1643" i="2"/>
  <c r="I1643" i="4" s="1"/>
  <c r="I1643" i="2"/>
  <c r="H1643" i="4" s="1"/>
  <c r="L1642" i="2"/>
  <c r="K1642" i="4" s="1"/>
  <c r="K1642" i="2"/>
  <c r="J1642" i="4" s="1"/>
  <c r="J1642" i="2"/>
  <c r="I1642" i="4" s="1"/>
  <c r="I1642" i="2"/>
  <c r="H1642" i="4" s="1"/>
  <c r="L1641" i="2"/>
  <c r="K1641" i="4" s="1"/>
  <c r="K1641" i="2"/>
  <c r="J1641" i="4" s="1"/>
  <c r="J1641" i="2"/>
  <c r="I1641" i="4" s="1"/>
  <c r="I1641" i="2"/>
  <c r="H1641" i="4" s="1"/>
  <c r="L1640" i="2"/>
  <c r="K1640" i="4" s="1"/>
  <c r="K1640" i="2"/>
  <c r="J1640" i="4" s="1"/>
  <c r="J1640" i="2"/>
  <c r="I1640" i="4" s="1"/>
  <c r="I1640" i="2"/>
  <c r="H1640" i="4" s="1"/>
  <c r="L1639" i="2"/>
  <c r="K1639" i="4" s="1"/>
  <c r="K1639" i="2"/>
  <c r="J1639" i="4" s="1"/>
  <c r="J1639" i="2"/>
  <c r="I1639" i="4" s="1"/>
  <c r="I1639" i="2"/>
  <c r="H1639" i="4" s="1"/>
  <c r="L1638" i="2"/>
  <c r="K1638" i="4" s="1"/>
  <c r="K1638" i="2"/>
  <c r="J1638" i="4" s="1"/>
  <c r="J1638" i="2"/>
  <c r="I1638" i="4" s="1"/>
  <c r="I1638" i="2"/>
  <c r="H1638" i="4" s="1"/>
  <c r="L1637" i="2"/>
  <c r="K1637" i="4" s="1"/>
  <c r="K1637" i="2"/>
  <c r="J1637" i="4" s="1"/>
  <c r="J1637" i="2"/>
  <c r="I1637" i="4" s="1"/>
  <c r="I1637" i="2"/>
  <c r="H1637" i="4" s="1"/>
  <c r="L1636" i="2"/>
  <c r="K1636" i="4" s="1"/>
  <c r="K1636" i="2"/>
  <c r="J1636" i="4" s="1"/>
  <c r="J1636" i="2"/>
  <c r="I1636" i="4" s="1"/>
  <c r="I1636" i="2"/>
  <c r="H1636" i="4" s="1"/>
  <c r="L1635" i="2"/>
  <c r="K1635" i="4" s="1"/>
  <c r="K1635" i="2"/>
  <c r="J1635" i="4" s="1"/>
  <c r="J1635" i="2"/>
  <c r="I1635" i="4" s="1"/>
  <c r="I1635" i="2"/>
  <c r="H1635" i="4" s="1"/>
  <c r="L1634" i="2"/>
  <c r="K1634" i="4" s="1"/>
  <c r="K1634" i="2"/>
  <c r="J1634" i="4" s="1"/>
  <c r="J1634" i="2"/>
  <c r="I1634" i="4" s="1"/>
  <c r="I1634" i="2"/>
  <c r="H1634" i="4" s="1"/>
  <c r="L1633" i="2"/>
  <c r="K1633" i="4" s="1"/>
  <c r="K1633" i="2"/>
  <c r="J1633" i="4" s="1"/>
  <c r="J1633" i="2"/>
  <c r="I1633" i="4" s="1"/>
  <c r="I1633" i="2"/>
  <c r="H1633" i="4" s="1"/>
  <c r="L1632" i="2"/>
  <c r="K1632" i="4" s="1"/>
  <c r="K1632" i="2"/>
  <c r="J1632" i="4" s="1"/>
  <c r="J1632" i="2"/>
  <c r="I1632" i="4" s="1"/>
  <c r="I1632" i="2"/>
  <c r="H1632" i="4" s="1"/>
  <c r="L1631" i="2"/>
  <c r="K1631" i="4" s="1"/>
  <c r="K1631" i="2"/>
  <c r="J1631" i="4" s="1"/>
  <c r="J1631" i="2"/>
  <c r="I1631" i="4" s="1"/>
  <c r="I1631" i="2"/>
  <c r="H1631" i="4" s="1"/>
  <c r="L1630" i="2"/>
  <c r="K1630" i="4" s="1"/>
  <c r="K1630" i="2"/>
  <c r="J1630" i="4" s="1"/>
  <c r="J1630" i="2"/>
  <c r="I1630" i="4" s="1"/>
  <c r="I1630" i="2"/>
  <c r="H1630" i="4" s="1"/>
  <c r="L1629" i="2"/>
  <c r="K1629" i="4" s="1"/>
  <c r="K1629" i="2"/>
  <c r="J1629" i="4" s="1"/>
  <c r="J1629" i="2"/>
  <c r="I1629" i="4" s="1"/>
  <c r="I1629" i="2"/>
  <c r="H1629" i="4" s="1"/>
  <c r="L1628" i="2"/>
  <c r="K1628" i="4" s="1"/>
  <c r="K1628" i="2"/>
  <c r="J1628" i="4" s="1"/>
  <c r="J1628" i="2"/>
  <c r="I1628" i="4" s="1"/>
  <c r="I1628" i="2"/>
  <c r="H1628" i="4" s="1"/>
  <c r="L1627" i="2"/>
  <c r="K1627" i="4" s="1"/>
  <c r="K1627" i="2"/>
  <c r="J1627" i="4" s="1"/>
  <c r="J1627" i="2"/>
  <c r="I1627" i="4" s="1"/>
  <c r="I1627" i="2"/>
  <c r="H1627" i="4" s="1"/>
  <c r="L1626" i="2"/>
  <c r="K1626" i="4" s="1"/>
  <c r="K1626" i="2"/>
  <c r="J1626" i="4" s="1"/>
  <c r="J1626" i="2"/>
  <c r="I1626" i="4" s="1"/>
  <c r="I1626" i="2"/>
  <c r="H1626" i="4" s="1"/>
  <c r="L1625" i="2"/>
  <c r="K1625" i="4" s="1"/>
  <c r="K1625" i="2"/>
  <c r="J1625" i="4" s="1"/>
  <c r="J1625" i="2"/>
  <c r="I1625" i="4" s="1"/>
  <c r="I1625" i="2"/>
  <c r="H1625" i="4" s="1"/>
  <c r="L1624" i="2"/>
  <c r="K1624" i="4" s="1"/>
  <c r="K1624" i="2"/>
  <c r="J1624" i="4" s="1"/>
  <c r="J1624" i="2"/>
  <c r="I1624" i="4" s="1"/>
  <c r="I1624" i="2"/>
  <c r="H1624" i="4" s="1"/>
  <c r="L1623" i="2"/>
  <c r="K1623" i="4" s="1"/>
  <c r="K1623" i="2"/>
  <c r="J1623" i="4" s="1"/>
  <c r="J1623" i="2"/>
  <c r="I1623" i="4" s="1"/>
  <c r="I1623" i="2"/>
  <c r="H1623" i="4" s="1"/>
  <c r="L1622" i="2"/>
  <c r="K1622" i="4" s="1"/>
  <c r="K1622" i="2"/>
  <c r="J1622" i="4" s="1"/>
  <c r="J1622" i="2"/>
  <c r="I1622" i="4" s="1"/>
  <c r="I1622" i="2"/>
  <c r="H1622" i="4" s="1"/>
  <c r="L1621" i="2"/>
  <c r="K1621" i="4" s="1"/>
  <c r="K1621" i="2"/>
  <c r="J1621" i="4" s="1"/>
  <c r="J1621" i="2"/>
  <c r="I1621" i="4" s="1"/>
  <c r="I1621" i="2"/>
  <c r="H1621" i="4" s="1"/>
  <c r="L1620" i="2"/>
  <c r="K1620" i="4" s="1"/>
  <c r="K1620" i="2"/>
  <c r="J1620" i="4" s="1"/>
  <c r="J1620" i="2"/>
  <c r="I1620" i="4" s="1"/>
  <c r="I1620" i="2"/>
  <c r="H1620" i="4" s="1"/>
  <c r="L1619" i="2"/>
  <c r="K1619" i="4" s="1"/>
  <c r="K1619" i="2"/>
  <c r="J1619" i="4" s="1"/>
  <c r="J1619" i="2"/>
  <c r="I1619" i="4" s="1"/>
  <c r="I1619" i="2"/>
  <c r="H1619" i="4" s="1"/>
  <c r="L1618" i="2"/>
  <c r="K1618" i="4" s="1"/>
  <c r="K1618" i="2"/>
  <c r="J1618" i="4" s="1"/>
  <c r="J1618" i="2"/>
  <c r="I1618" i="4" s="1"/>
  <c r="I1618" i="2"/>
  <c r="H1618" i="4" s="1"/>
  <c r="L1617" i="2"/>
  <c r="K1617" i="4" s="1"/>
  <c r="K1617" i="2"/>
  <c r="J1617" i="4" s="1"/>
  <c r="J1617" i="2"/>
  <c r="I1617" i="4" s="1"/>
  <c r="I1617" i="2"/>
  <c r="H1617" i="4" s="1"/>
  <c r="L1616" i="2"/>
  <c r="K1616" i="4" s="1"/>
  <c r="K1616" i="2"/>
  <c r="J1616" i="4" s="1"/>
  <c r="J1616" i="2"/>
  <c r="I1616" i="4" s="1"/>
  <c r="I1616" i="2"/>
  <c r="H1616" i="4" s="1"/>
  <c r="L1615" i="2"/>
  <c r="K1615" i="4" s="1"/>
  <c r="K1615" i="2"/>
  <c r="J1615" i="4" s="1"/>
  <c r="J1615" i="2"/>
  <c r="I1615" i="4" s="1"/>
  <c r="I1615" i="2"/>
  <c r="H1615" i="4" s="1"/>
  <c r="L1614" i="2"/>
  <c r="K1614" i="4" s="1"/>
  <c r="K1614" i="2"/>
  <c r="J1614" i="4" s="1"/>
  <c r="J1614" i="2"/>
  <c r="I1614" i="4" s="1"/>
  <c r="I1614" i="2"/>
  <c r="H1614" i="4" s="1"/>
  <c r="L1613" i="2"/>
  <c r="K1613" i="4" s="1"/>
  <c r="K1613" i="2"/>
  <c r="J1613" i="4" s="1"/>
  <c r="J1613" i="2"/>
  <c r="I1613" i="4" s="1"/>
  <c r="I1613" i="2"/>
  <c r="H1613" i="4" s="1"/>
  <c r="L1612" i="2"/>
  <c r="K1612" i="4" s="1"/>
  <c r="K1612" i="2"/>
  <c r="J1612" i="4" s="1"/>
  <c r="J1612" i="2"/>
  <c r="I1612" i="4" s="1"/>
  <c r="I1612" i="2"/>
  <c r="H1612" i="4" s="1"/>
  <c r="L1611" i="2"/>
  <c r="K1611" i="4" s="1"/>
  <c r="K1611" i="2"/>
  <c r="J1611" i="4" s="1"/>
  <c r="J1611" i="2"/>
  <c r="I1611" i="4" s="1"/>
  <c r="I1611" i="2"/>
  <c r="H1611" i="4" s="1"/>
  <c r="L1610" i="2"/>
  <c r="K1610" i="4" s="1"/>
  <c r="K1610" i="2"/>
  <c r="J1610" i="4" s="1"/>
  <c r="J1610" i="2"/>
  <c r="I1610" i="4" s="1"/>
  <c r="I1610" i="2"/>
  <c r="H1610" i="4" s="1"/>
  <c r="L1609" i="2"/>
  <c r="K1609" i="4" s="1"/>
  <c r="K1609" i="2"/>
  <c r="J1609" i="4" s="1"/>
  <c r="J1609" i="2"/>
  <c r="I1609" i="4" s="1"/>
  <c r="I1609" i="2"/>
  <c r="H1609" i="4" s="1"/>
  <c r="L1608" i="2"/>
  <c r="K1608" i="4" s="1"/>
  <c r="K1608" i="2"/>
  <c r="J1608" i="4" s="1"/>
  <c r="J1608" i="2"/>
  <c r="I1608" i="4" s="1"/>
  <c r="I1608" i="2"/>
  <c r="H1608" i="4" s="1"/>
  <c r="L1607" i="2"/>
  <c r="K1607" i="4" s="1"/>
  <c r="K1607" i="2"/>
  <c r="J1607" i="4" s="1"/>
  <c r="J1607" i="2"/>
  <c r="I1607" i="4" s="1"/>
  <c r="I1607" i="2"/>
  <c r="H1607" i="4" s="1"/>
  <c r="L1606" i="2"/>
  <c r="K1606" i="4" s="1"/>
  <c r="K1606" i="2"/>
  <c r="J1606" i="4" s="1"/>
  <c r="J1606" i="2"/>
  <c r="I1606" i="4" s="1"/>
  <c r="I1606" i="2"/>
  <c r="H1606" i="4" s="1"/>
  <c r="L1605" i="2"/>
  <c r="K1605" i="4" s="1"/>
  <c r="K1605" i="2"/>
  <c r="J1605" i="4" s="1"/>
  <c r="J1605" i="2"/>
  <c r="I1605" i="4" s="1"/>
  <c r="I1605" i="2"/>
  <c r="H1605" i="4" s="1"/>
  <c r="L1604" i="2"/>
  <c r="K1604" i="4" s="1"/>
  <c r="K1604" i="2"/>
  <c r="J1604" i="4" s="1"/>
  <c r="J1604" i="2"/>
  <c r="I1604" i="4" s="1"/>
  <c r="I1604" i="2"/>
  <c r="H1604" i="4" s="1"/>
  <c r="L1603" i="2"/>
  <c r="K1603" i="4" s="1"/>
  <c r="K1603" i="2"/>
  <c r="J1603" i="4" s="1"/>
  <c r="J1603" i="2"/>
  <c r="I1603" i="4" s="1"/>
  <c r="I1603" i="2"/>
  <c r="H1603" i="4" s="1"/>
  <c r="L1602" i="2"/>
  <c r="K1602" i="4" s="1"/>
  <c r="K1602" i="2"/>
  <c r="J1602" i="4" s="1"/>
  <c r="J1602" i="2"/>
  <c r="I1602" i="4" s="1"/>
  <c r="I1602" i="2"/>
  <c r="H1602" i="4" s="1"/>
  <c r="L1601" i="2"/>
  <c r="K1601" i="4" s="1"/>
  <c r="K1601" i="2"/>
  <c r="J1601" i="4" s="1"/>
  <c r="J1601" i="2"/>
  <c r="I1601" i="4" s="1"/>
  <c r="I1601" i="2"/>
  <c r="H1601" i="4" s="1"/>
  <c r="L1600" i="2"/>
  <c r="K1600" i="4" s="1"/>
  <c r="K1600" i="2"/>
  <c r="J1600" i="4" s="1"/>
  <c r="J1600" i="2"/>
  <c r="I1600" i="4" s="1"/>
  <c r="I1600" i="2"/>
  <c r="H1600" i="4" s="1"/>
  <c r="L1599" i="2"/>
  <c r="K1599" i="4" s="1"/>
  <c r="K1599" i="2"/>
  <c r="J1599" i="4" s="1"/>
  <c r="J1599" i="2"/>
  <c r="I1599" i="4" s="1"/>
  <c r="I1599" i="2"/>
  <c r="H1599" i="4" s="1"/>
  <c r="L1598" i="2"/>
  <c r="K1598" i="4" s="1"/>
  <c r="K1598" i="2"/>
  <c r="J1598" i="4" s="1"/>
  <c r="J1598" i="2"/>
  <c r="I1598" i="4" s="1"/>
  <c r="I1598" i="2"/>
  <c r="H1598" i="4" s="1"/>
  <c r="L1597" i="2"/>
  <c r="K1597" i="4" s="1"/>
  <c r="K1597" i="2"/>
  <c r="J1597" i="4" s="1"/>
  <c r="J1597" i="2"/>
  <c r="I1597" i="4" s="1"/>
  <c r="I1597" i="2"/>
  <c r="H1597" i="4" s="1"/>
  <c r="L1596" i="2"/>
  <c r="K1596" i="4" s="1"/>
  <c r="K1596" i="2"/>
  <c r="J1596" i="4" s="1"/>
  <c r="J1596" i="2"/>
  <c r="I1596" i="4" s="1"/>
  <c r="I1596" i="2"/>
  <c r="H1596" i="4" s="1"/>
  <c r="L1595" i="2"/>
  <c r="K1595" i="4" s="1"/>
  <c r="K1595" i="2"/>
  <c r="J1595" i="4" s="1"/>
  <c r="J1595" i="2"/>
  <c r="I1595" i="4" s="1"/>
  <c r="I1595" i="2"/>
  <c r="H1595" i="4" s="1"/>
  <c r="L1594" i="2"/>
  <c r="K1594" i="4" s="1"/>
  <c r="K1594" i="2"/>
  <c r="J1594" i="4" s="1"/>
  <c r="J1594" i="2"/>
  <c r="I1594" i="4" s="1"/>
  <c r="I1594" i="2"/>
  <c r="H1594" i="4" s="1"/>
  <c r="L1593" i="2"/>
  <c r="K1593" i="4" s="1"/>
  <c r="K1593" i="2"/>
  <c r="J1593" i="4" s="1"/>
  <c r="J1593" i="2"/>
  <c r="I1593" i="4" s="1"/>
  <c r="I1593" i="2"/>
  <c r="H1593" i="4" s="1"/>
  <c r="L1592" i="2"/>
  <c r="K1592" i="4" s="1"/>
  <c r="K1592" i="2"/>
  <c r="J1592" i="4" s="1"/>
  <c r="J1592" i="2"/>
  <c r="I1592" i="4" s="1"/>
  <c r="I1592" i="2"/>
  <c r="H1592" i="4" s="1"/>
  <c r="L1591" i="2"/>
  <c r="K1591" i="4" s="1"/>
  <c r="K1591" i="2"/>
  <c r="J1591" i="4" s="1"/>
  <c r="J1591" i="2"/>
  <c r="I1591" i="4" s="1"/>
  <c r="I1591" i="2"/>
  <c r="H1591" i="4" s="1"/>
  <c r="L1590" i="2"/>
  <c r="K1590" i="4" s="1"/>
  <c r="K1590" i="2"/>
  <c r="J1590" i="4" s="1"/>
  <c r="J1590" i="2"/>
  <c r="I1590" i="4" s="1"/>
  <c r="I1590" i="2"/>
  <c r="H1590" i="4" s="1"/>
  <c r="L1589" i="2"/>
  <c r="K1589" i="4" s="1"/>
  <c r="K1589" i="2"/>
  <c r="J1589" i="4" s="1"/>
  <c r="J1589" i="2"/>
  <c r="I1589" i="4" s="1"/>
  <c r="I1589" i="2"/>
  <c r="H1589" i="4" s="1"/>
  <c r="L1588" i="2"/>
  <c r="K1588" i="4" s="1"/>
  <c r="K1588" i="2"/>
  <c r="J1588" i="4" s="1"/>
  <c r="J1588" i="2"/>
  <c r="I1588" i="4" s="1"/>
  <c r="I1588" i="2"/>
  <c r="H1588" i="4" s="1"/>
  <c r="L1587" i="2"/>
  <c r="K1587" i="4" s="1"/>
  <c r="K1587" i="2"/>
  <c r="J1587" i="4" s="1"/>
  <c r="J1587" i="2"/>
  <c r="I1587" i="4" s="1"/>
  <c r="I1587" i="2"/>
  <c r="H1587" i="4" s="1"/>
  <c r="L1586" i="2"/>
  <c r="K1586" i="4" s="1"/>
  <c r="K1586" i="2"/>
  <c r="J1586" i="4" s="1"/>
  <c r="J1586" i="2"/>
  <c r="I1586" i="4" s="1"/>
  <c r="I1586" i="2"/>
  <c r="H1586" i="4" s="1"/>
  <c r="L1585" i="2"/>
  <c r="K1585" i="4" s="1"/>
  <c r="K1585" i="2"/>
  <c r="J1585" i="4" s="1"/>
  <c r="J1585" i="2"/>
  <c r="I1585" i="4" s="1"/>
  <c r="I1585" i="2"/>
  <c r="H1585" i="4" s="1"/>
  <c r="L1584" i="2"/>
  <c r="K1584" i="4" s="1"/>
  <c r="K1584" i="2"/>
  <c r="J1584" i="4" s="1"/>
  <c r="J1584" i="2"/>
  <c r="I1584" i="4" s="1"/>
  <c r="I1584" i="2"/>
  <c r="H1584" i="4" s="1"/>
  <c r="L1583" i="2"/>
  <c r="K1583" i="4" s="1"/>
  <c r="K1583" i="2"/>
  <c r="J1583" i="4" s="1"/>
  <c r="J1583" i="2"/>
  <c r="I1583" i="4" s="1"/>
  <c r="I1583" i="2"/>
  <c r="H1583" i="4" s="1"/>
  <c r="L1582" i="2"/>
  <c r="K1582" i="4" s="1"/>
  <c r="K1582" i="2"/>
  <c r="J1582" i="4" s="1"/>
  <c r="J1582" i="2"/>
  <c r="I1582" i="4" s="1"/>
  <c r="I1582" i="2"/>
  <c r="H1582" i="4" s="1"/>
  <c r="L1581" i="2"/>
  <c r="K1581" i="4" s="1"/>
  <c r="K1581" i="2"/>
  <c r="J1581" i="4" s="1"/>
  <c r="J1581" i="2"/>
  <c r="I1581" i="4" s="1"/>
  <c r="I1581" i="2"/>
  <c r="H1581" i="4" s="1"/>
  <c r="L1580" i="2"/>
  <c r="K1580" i="4" s="1"/>
  <c r="K1580" i="2"/>
  <c r="J1580" i="4" s="1"/>
  <c r="J1580" i="2"/>
  <c r="I1580" i="4" s="1"/>
  <c r="I1580" i="2"/>
  <c r="H1580" i="4" s="1"/>
  <c r="L1579" i="2"/>
  <c r="K1579" i="4" s="1"/>
  <c r="K1579" i="2"/>
  <c r="J1579" i="4" s="1"/>
  <c r="J1579" i="2"/>
  <c r="I1579" i="4" s="1"/>
  <c r="I1579" i="2"/>
  <c r="H1579" i="4" s="1"/>
  <c r="L1578" i="2"/>
  <c r="K1578" i="4" s="1"/>
  <c r="K1578" i="2"/>
  <c r="J1578" i="4" s="1"/>
  <c r="J1578" i="2"/>
  <c r="I1578" i="4" s="1"/>
  <c r="I1578" i="2"/>
  <c r="H1578" i="4" s="1"/>
  <c r="L1577" i="2"/>
  <c r="K1577" i="4" s="1"/>
  <c r="K1577" i="2"/>
  <c r="J1577" i="4" s="1"/>
  <c r="J1577" i="2"/>
  <c r="I1577" i="4" s="1"/>
  <c r="I1577" i="2"/>
  <c r="H1577" i="4" s="1"/>
  <c r="L1576" i="2"/>
  <c r="K1576" i="4" s="1"/>
  <c r="K1576" i="2"/>
  <c r="J1576" i="4" s="1"/>
  <c r="J1576" i="2"/>
  <c r="I1576" i="4" s="1"/>
  <c r="I1576" i="2"/>
  <c r="H1576" i="4" s="1"/>
  <c r="L1575" i="2"/>
  <c r="K1575" i="4" s="1"/>
  <c r="K1575" i="2"/>
  <c r="J1575" i="4" s="1"/>
  <c r="J1575" i="2"/>
  <c r="I1575" i="4" s="1"/>
  <c r="I1575" i="2"/>
  <c r="H1575" i="4" s="1"/>
  <c r="L1574" i="2"/>
  <c r="K1574" i="4" s="1"/>
  <c r="K1574" i="2"/>
  <c r="J1574" i="4" s="1"/>
  <c r="J1574" i="2"/>
  <c r="I1574" i="4" s="1"/>
  <c r="I1574" i="2"/>
  <c r="H1574" i="4" s="1"/>
  <c r="L1573" i="2"/>
  <c r="K1573" i="4" s="1"/>
  <c r="K1573" i="2"/>
  <c r="J1573" i="4" s="1"/>
  <c r="J1573" i="2"/>
  <c r="I1573" i="4" s="1"/>
  <c r="I1573" i="2"/>
  <c r="H1573" i="4" s="1"/>
  <c r="L1572" i="2"/>
  <c r="K1572" i="4" s="1"/>
  <c r="K1572" i="2"/>
  <c r="J1572" i="4" s="1"/>
  <c r="J1572" i="2"/>
  <c r="I1572" i="4" s="1"/>
  <c r="I1572" i="2"/>
  <c r="H1572" i="4" s="1"/>
  <c r="L1571" i="2"/>
  <c r="K1571" i="4" s="1"/>
  <c r="K1571" i="2"/>
  <c r="J1571" i="4" s="1"/>
  <c r="J1571" i="2"/>
  <c r="I1571" i="4" s="1"/>
  <c r="I1571" i="2"/>
  <c r="H1571" i="4" s="1"/>
  <c r="L1570" i="2"/>
  <c r="K1570" i="4" s="1"/>
  <c r="K1570" i="2"/>
  <c r="J1570" i="4" s="1"/>
  <c r="J1570" i="2"/>
  <c r="I1570" i="4" s="1"/>
  <c r="I1570" i="2"/>
  <c r="H1570" i="4" s="1"/>
  <c r="L1569" i="2"/>
  <c r="K1569" i="4" s="1"/>
  <c r="K1569" i="2"/>
  <c r="J1569" i="4" s="1"/>
  <c r="J1569" i="2"/>
  <c r="I1569" i="4" s="1"/>
  <c r="I1569" i="2"/>
  <c r="H1569" i="4" s="1"/>
  <c r="L1568" i="2"/>
  <c r="K1568" i="4" s="1"/>
  <c r="K1568" i="2"/>
  <c r="J1568" i="4" s="1"/>
  <c r="J1568" i="2"/>
  <c r="I1568" i="4" s="1"/>
  <c r="I1568" i="2"/>
  <c r="H1568" i="4" s="1"/>
  <c r="L1567" i="2"/>
  <c r="K1567" i="4" s="1"/>
  <c r="K1567" i="2"/>
  <c r="J1567" i="4" s="1"/>
  <c r="J1567" i="2"/>
  <c r="I1567" i="4" s="1"/>
  <c r="I1567" i="2"/>
  <c r="H1567" i="4" s="1"/>
  <c r="L1566" i="2"/>
  <c r="K1566" i="4" s="1"/>
  <c r="K1566" i="2"/>
  <c r="J1566" i="4" s="1"/>
  <c r="J1566" i="2"/>
  <c r="I1566" i="4" s="1"/>
  <c r="I1566" i="2"/>
  <c r="H1566" i="4" s="1"/>
  <c r="L1565" i="2"/>
  <c r="K1565" i="4" s="1"/>
  <c r="K1565" i="2"/>
  <c r="J1565" i="4" s="1"/>
  <c r="J1565" i="2"/>
  <c r="I1565" i="4" s="1"/>
  <c r="I1565" i="2"/>
  <c r="H1565" i="4" s="1"/>
  <c r="L1564" i="2"/>
  <c r="K1564" i="4" s="1"/>
  <c r="K1564" i="2"/>
  <c r="J1564" i="4" s="1"/>
  <c r="J1564" i="2"/>
  <c r="I1564" i="4" s="1"/>
  <c r="I1564" i="2"/>
  <c r="H1564" i="4" s="1"/>
  <c r="L1563" i="2"/>
  <c r="K1563" i="4" s="1"/>
  <c r="K1563" i="2"/>
  <c r="J1563" i="4" s="1"/>
  <c r="J1563" i="2"/>
  <c r="I1563" i="4" s="1"/>
  <c r="I1563" i="2"/>
  <c r="H1563" i="4" s="1"/>
  <c r="L1562" i="2"/>
  <c r="K1562" i="4" s="1"/>
  <c r="K1562" i="2"/>
  <c r="J1562" i="4" s="1"/>
  <c r="J1562" i="2"/>
  <c r="I1562" i="4" s="1"/>
  <c r="I1562" i="2"/>
  <c r="H1562" i="4" s="1"/>
  <c r="L1561" i="2"/>
  <c r="K1561" i="4" s="1"/>
  <c r="K1561" i="2"/>
  <c r="J1561" i="4" s="1"/>
  <c r="J1561" i="2"/>
  <c r="I1561" i="4" s="1"/>
  <c r="I1561" i="2"/>
  <c r="H1561" i="4" s="1"/>
  <c r="L1560" i="2"/>
  <c r="K1560" i="4" s="1"/>
  <c r="K1560" i="2"/>
  <c r="J1560" i="4" s="1"/>
  <c r="J1560" i="2"/>
  <c r="I1560" i="4" s="1"/>
  <c r="I1560" i="2"/>
  <c r="H1560" i="4" s="1"/>
  <c r="L1559" i="2"/>
  <c r="K1559" i="4" s="1"/>
  <c r="K1559" i="2"/>
  <c r="J1559" i="4" s="1"/>
  <c r="J1559" i="2"/>
  <c r="I1559" i="4" s="1"/>
  <c r="I1559" i="2"/>
  <c r="H1559" i="4" s="1"/>
  <c r="L1558" i="2"/>
  <c r="K1558" i="4" s="1"/>
  <c r="K1558" i="2"/>
  <c r="J1558" i="4" s="1"/>
  <c r="J1558" i="2"/>
  <c r="I1558" i="4" s="1"/>
  <c r="I1558" i="2"/>
  <c r="H1558" i="4" s="1"/>
  <c r="L1557" i="2"/>
  <c r="K1557" i="4" s="1"/>
  <c r="K1557" i="2"/>
  <c r="J1557" i="4" s="1"/>
  <c r="J1557" i="2"/>
  <c r="I1557" i="4" s="1"/>
  <c r="I1557" i="2"/>
  <c r="H1557" i="4" s="1"/>
  <c r="L1556" i="2"/>
  <c r="K1556" i="4" s="1"/>
  <c r="K1556" i="2"/>
  <c r="J1556" i="4" s="1"/>
  <c r="J1556" i="2"/>
  <c r="I1556" i="4" s="1"/>
  <c r="I1556" i="2"/>
  <c r="H1556" i="4" s="1"/>
  <c r="L1555" i="2"/>
  <c r="K1555" i="4" s="1"/>
  <c r="K1555" i="2"/>
  <c r="J1555" i="4" s="1"/>
  <c r="J1555" i="2"/>
  <c r="I1555" i="4" s="1"/>
  <c r="I1555" i="2"/>
  <c r="H1555" i="4" s="1"/>
  <c r="L1554" i="2"/>
  <c r="K1554" i="4" s="1"/>
  <c r="K1554" i="2"/>
  <c r="J1554" i="4" s="1"/>
  <c r="J1554" i="2"/>
  <c r="I1554" i="4" s="1"/>
  <c r="I1554" i="2"/>
  <c r="H1554" i="4" s="1"/>
  <c r="L1553" i="2"/>
  <c r="K1553" i="4" s="1"/>
  <c r="K1553" i="2"/>
  <c r="J1553" i="4" s="1"/>
  <c r="J1553" i="2"/>
  <c r="I1553" i="4" s="1"/>
  <c r="I1553" i="2"/>
  <c r="H1553" i="4" s="1"/>
  <c r="L1552" i="2"/>
  <c r="K1552" i="4" s="1"/>
  <c r="K1552" i="2"/>
  <c r="J1552" i="4" s="1"/>
  <c r="J1552" i="2"/>
  <c r="I1552" i="4" s="1"/>
  <c r="I1552" i="2"/>
  <c r="H1552" i="4" s="1"/>
  <c r="L1551" i="2"/>
  <c r="K1551" i="4" s="1"/>
  <c r="K1551" i="2"/>
  <c r="J1551" i="4" s="1"/>
  <c r="J1551" i="2"/>
  <c r="I1551" i="4" s="1"/>
  <c r="I1551" i="2"/>
  <c r="H1551" i="4" s="1"/>
  <c r="L1550" i="2"/>
  <c r="K1550" i="4" s="1"/>
  <c r="K1550" i="2"/>
  <c r="J1550" i="4" s="1"/>
  <c r="J1550" i="2"/>
  <c r="I1550" i="4" s="1"/>
  <c r="I1550" i="2"/>
  <c r="H1550" i="4" s="1"/>
  <c r="L1549" i="2"/>
  <c r="K1549" i="4" s="1"/>
  <c r="K1549" i="2"/>
  <c r="J1549" i="4" s="1"/>
  <c r="J1549" i="2"/>
  <c r="I1549" i="4" s="1"/>
  <c r="I1549" i="2"/>
  <c r="H1549" i="4" s="1"/>
  <c r="L1548" i="2"/>
  <c r="K1548" i="4" s="1"/>
  <c r="K1548" i="2"/>
  <c r="J1548" i="4" s="1"/>
  <c r="J1548" i="2"/>
  <c r="I1548" i="4" s="1"/>
  <c r="I1548" i="2"/>
  <c r="H1548" i="4" s="1"/>
  <c r="L1547" i="2"/>
  <c r="K1547" i="4" s="1"/>
  <c r="K1547" i="2"/>
  <c r="J1547" i="4" s="1"/>
  <c r="J1547" i="2"/>
  <c r="I1547" i="4" s="1"/>
  <c r="I1547" i="2"/>
  <c r="H1547" i="4" s="1"/>
  <c r="L1546" i="2"/>
  <c r="K1546" i="4" s="1"/>
  <c r="K1546" i="2"/>
  <c r="J1546" i="4" s="1"/>
  <c r="J1546" i="2"/>
  <c r="I1546" i="4" s="1"/>
  <c r="I1546" i="2"/>
  <c r="H1546" i="4" s="1"/>
  <c r="L1545" i="2"/>
  <c r="K1545" i="4" s="1"/>
  <c r="K1545" i="2"/>
  <c r="J1545" i="4" s="1"/>
  <c r="J1545" i="2"/>
  <c r="I1545" i="4" s="1"/>
  <c r="I1545" i="2"/>
  <c r="H1545" i="4" s="1"/>
  <c r="L1544" i="2"/>
  <c r="K1544" i="4" s="1"/>
  <c r="K1544" i="2"/>
  <c r="J1544" i="4" s="1"/>
  <c r="J1544" i="2"/>
  <c r="I1544" i="4" s="1"/>
  <c r="I1544" i="2"/>
  <c r="H1544" i="4" s="1"/>
  <c r="L1543" i="2"/>
  <c r="K1543" i="4" s="1"/>
  <c r="K1543" i="2"/>
  <c r="J1543" i="4" s="1"/>
  <c r="J1543" i="2"/>
  <c r="I1543" i="4" s="1"/>
  <c r="I1543" i="2"/>
  <c r="H1543" i="4" s="1"/>
  <c r="L1542" i="2"/>
  <c r="K1542" i="4" s="1"/>
  <c r="K1542" i="2"/>
  <c r="J1542" i="4" s="1"/>
  <c r="J1542" i="2"/>
  <c r="I1542" i="4" s="1"/>
  <c r="I1542" i="2"/>
  <c r="H1542" i="4" s="1"/>
  <c r="L1541" i="2"/>
  <c r="K1541" i="4" s="1"/>
  <c r="K1541" i="2"/>
  <c r="J1541" i="4" s="1"/>
  <c r="J1541" i="2"/>
  <c r="I1541" i="4" s="1"/>
  <c r="I1541" i="2"/>
  <c r="H1541" i="4" s="1"/>
  <c r="L1540" i="2"/>
  <c r="K1540" i="4" s="1"/>
  <c r="K1540" i="2"/>
  <c r="J1540" i="4" s="1"/>
  <c r="J1540" i="2"/>
  <c r="I1540" i="4" s="1"/>
  <c r="I1540" i="2"/>
  <c r="H1540" i="4" s="1"/>
  <c r="L1539" i="2"/>
  <c r="K1539" i="4" s="1"/>
  <c r="K1539" i="2"/>
  <c r="J1539" i="4" s="1"/>
  <c r="J1539" i="2"/>
  <c r="I1539" i="4" s="1"/>
  <c r="I1539" i="2"/>
  <c r="H1539" i="4" s="1"/>
  <c r="L1538" i="2"/>
  <c r="K1538" i="4" s="1"/>
  <c r="K1538" i="2"/>
  <c r="J1538" i="4" s="1"/>
  <c r="J1538" i="2"/>
  <c r="I1538" i="4" s="1"/>
  <c r="I1538" i="2"/>
  <c r="H1538" i="4" s="1"/>
  <c r="L1537" i="2"/>
  <c r="K1537" i="4" s="1"/>
  <c r="K1537" i="2"/>
  <c r="J1537" i="4" s="1"/>
  <c r="J1537" i="2"/>
  <c r="I1537" i="4" s="1"/>
  <c r="I1537" i="2"/>
  <c r="H1537" i="4" s="1"/>
  <c r="L1536" i="2"/>
  <c r="K1536" i="4" s="1"/>
  <c r="K1536" i="2"/>
  <c r="J1536" i="4" s="1"/>
  <c r="J1536" i="2"/>
  <c r="I1536" i="4" s="1"/>
  <c r="I1536" i="2"/>
  <c r="H1536" i="4" s="1"/>
  <c r="L1535" i="2"/>
  <c r="K1535" i="4" s="1"/>
  <c r="K1535" i="2"/>
  <c r="J1535" i="4" s="1"/>
  <c r="J1535" i="2"/>
  <c r="I1535" i="4" s="1"/>
  <c r="I1535" i="2"/>
  <c r="H1535" i="4" s="1"/>
  <c r="L1534" i="2"/>
  <c r="K1534" i="4" s="1"/>
  <c r="K1534" i="2"/>
  <c r="J1534" i="4" s="1"/>
  <c r="J1534" i="2"/>
  <c r="I1534" i="4" s="1"/>
  <c r="I1534" i="2"/>
  <c r="H1534" i="4" s="1"/>
  <c r="L1533" i="2"/>
  <c r="K1533" i="4" s="1"/>
  <c r="K1533" i="2"/>
  <c r="J1533" i="4" s="1"/>
  <c r="J1533" i="2"/>
  <c r="I1533" i="4" s="1"/>
  <c r="I1533" i="2"/>
  <c r="H1533" i="4" s="1"/>
  <c r="L1532" i="2"/>
  <c r="K1532" i="4" s="1"/>
  <c r="K1532" i="2"/>
  <c r="J1532" i="4" s="1"/>
  <c r="J1532" i="2"/>
  <c r="I1532" i="4" s="1"/>
  <c r="I1532" i="2"/>
  <c r="H1532" i="4" s="1"/>
  <c r="L1531" i="2"/>
  <c r="K1531" i="4" s="1"/>
  <c r="K1531" i="2"/>
  <c r="J1531" i="4" s="1"/>
  <c r="J1531" i="2"/>
  <c r="I1531" i="4" s="1"/>
  <c r="I1531" i="2"/>
  <c r="H1531" i="4" s="1"/>
  <c r="L1530" i="2"/>
  <c r="K1530" i="4" s="1"/>
  <c r="K1530" i="2"/>
  <c r="J1530" i="4" s="1"/>
  <c r="J1530" i="2"/>
  <c r="I1530" i="4" s="1"/>
  <c r="I1530" i="2"/>
  <c r="H1530" i="4" s="1"/>
  <c r="L1529" i="2"/>
  <c r="K1529" i="4" s="1"/>
  <c r="K1529" i="2"/>
  <c r="J1529" i="4" s="1"/>
  <c r="J1529" i="2"/>
  <c r="I1529" i="4" s="1"/>
  <c r="I1529" i="2"/>
  <c r="H1529" i="4" s="1"/>
  <c r="L1528" i="2"/>
  <c r="K1528" i="4" s="1"/>
  <c r="K1528" i="2"/>
  <c r="J1528" i="4" s="1"/>
  <c r="J1528" i="2"/>
  <c r="I1528" i="4" s="1"/>
  <c r="I1528" i="2"/>
  <c r="H1528" i="4" s="1"/>
  <c r="L1527" i="2"/>
  <c r="K1527" i="4" s="1"/>
  <c r="K1527" i="2"/>
  <c r="J1527" i="4" s="1"/>
  <c r="J1527" i="2"/>
  <c r="I1527" i="4" s="1"/>
  <c r="I1527" i="2"/>
  <c r="H1527" i="4" s="1"/>
  <c r="L1526" i="2"/>
  <c r="K1526" i="4" s="1"/>
  <c r="K1526" i="2"/>
  <c r="J1526" i="4" s="1"/>
  <c r="J1526" i="2"/>
  <c r="I1526" i="4" s="1"/>
  <c r="I1526" i="2"/>
  <c r="H1526" i="4" s="1"/>
  <c r="L1525" i="2"/>
  <c r="K1525" i="4" s="1"/>
  <c r="K1525" i="2"/>
  <c r="J1525" i="4" s="1"/>
  <c r="J1525" i="2"/>
  <c r="I1525" i="4" s="1"/>
  <c r="I1525" i="2"/>
  <c r="H1525" i="4" s="1"/>
  <c r="L1524" i="2"/>
  <c r="K1524" i="4" s="1"/>
  <c r="K1524" i="2"/>
  <c r="J1524" i="4" s="1"/>
  <c r="J1524" i="2"/>
  <c r="I1524" i="4" s="1"/>
  <c r="I1524" i="2"/>
  <c r="H1524" i="4" s="1"/>
  <c r="L1523" i="2"/>
  <c r="K1523" i="4" s="1"/>
  <c r="K1523" i="2"/>
  <c r="J1523" i="4" s="1"/>
  <c r="J1523" i="2"/>
  <c r="I1523" i="4" s="1"/>
  <c r="I1523" i="2"/>
  <c r="H1523" i="4" s="1"/>
  <c r="L1522" i="2"/>
  <c r="K1522" i="4" s="1"/>
  <c r="K1522" i="2"/>
  <c r="J1522" i="4" s="1"/>
  <c r="J1522" i="2"/>
  <c r="I1522" i="4" s="1"/>
  <c r="I1522" i="2"/>
  <c r="H1522" i="4" s="1"/>
  <c r="L1521" i="2"/>
  <c r="K1521" i="4" s="1"/>
  <c r="K1521" i="2"/>
  <c r="J1521" i="4" s="1"/>
  <c r="J1521" i="2"/>
  <c r="I1521" i="4" s="1"/>
  <c r="I1521" i="2"/>
  <c r="H1521" i="4" s="1"/>
  <c r="L1520" i="2"/>
  <c r="K1520" i="4" s="1"/>
  <c r="K1520" i="2"/>
  <c r="J1520" i="4" s="1"/>
  <c r="J1520" i="2"/>
  <c r="I1520" i="4" s="1"/>
  <c r="I1520" i="2"/>
  <c r="H1520" i="4" s="1"/>
  <c r="L1519" i="2"/>
  <c r="K1519" i="4" s="1"/>
  <c r="K1519" i="2"/>
  <c r="J1519" i="4" s="1"/>
  <c r="J1519" i="2"/>
  <c r="I1519" i="4" s="1"/>
  <c r="I1519" i="2"/>
  <c r="H1519" i="4" s="1"/>
  <c r="L1518" i="2"/>
  <c r="K1518" i="4" s="1"/>
  <c r="K1518" i="2"/>
  <c r="J1518" i="4" s="1"/>
  <c r="J1518" i="2"/>
  <c r="I1518" i="4" s="1"/>
  <c r="I1518" i="2"/>
  <c r="H1518" i="4" s="1"/>
  <c r="L1517" i="2"/>
  <c r="K1517" i="4" s="1"/>
  <c r="K1517" i="2"/>
  <c r="J1517" i="4" s="1"/>
  <c r="J1517" i="2"/>
  <c r="I1517" i="4" s="1"/>
  <c r="I1517" i="2"/>
  <c r="H1517" i="4" s="1"/>
  <c r="L1516" i="2"/>
  <c r="K1516" i="4" s="1"/>
  <c r="K1516" i="2"/>
  <c r="J1516" i="4" s="1"/>
  <c r="J1516" i="2"/>
  <c r="I1516" i="4" s="1"/>
  <c r="I1516" i="2"/>
  <c r="H1516" i="4" s="1"/>
  <c r="L1515" i="2"/>
  <c r="K1515" i="4" s="1"/>
  <c r="K1515" i="2"/>
  <c r="J1515" i="4" s="1"/>
  <c r="J1515" i="2"/>
  <c r="I1515" i="4" s="1"/>
  <c r="I1515" i="2"/>
  <c r="H1515" i="4" s="1"/>
  <c r="L1514" i="2"/>
  <c r="K1514" i="4" s="1"/>
  <c r="K1514" i="2"/>
  <c r="J1514" i="4" s="1"/>
  <c r="J1514" i="2"/>
  <c r="I1514" i="4" s="1"/>
  <c r="I1514" i="2"/>
  <c r="H1514" i="4" s="1"/>
  <c r="L1513" i="2"/>
  <c r="K1513" i="4" s="1"/>
  <c r="K1513" i="2"/>
  <c r="J1513" i="4" s="1"/>
  <c r="J1513" i="2"/>
  <c r="I1513" i="4" s="1"/>
  <c r="I1513" i="2"/>
  <c r="H1513" i="4" s="1"/>
  <c r="L1512" i="2"/>
  <c r="K1512" i="4" s="1"/>
  <c r="K1512" i="2"/>
  <c r="J1512" i="4" s="1"/>
  <c r="J1512" i="2"/>
  <c r="I1512" i="4" s="1"/>
  <c r="I1512" i="2"/>
  <c r="H1512" i="4" s="1"/>
  <c r="L1511" i="2"/>
  <c r="K1511" i="4" s="1"/>
  <c r="K1511" i="2"/>
  <c r="J1511" i="4" s="1"/>
  <c r="J1511" i="2"/>
  <c r="I1511" i="4" s="1"/>
  <c r="I1511" i="2"/>
  <c r="H1511" i="4" s="1"/>
  <c r="L1510" i="2"/>
  <c r="K1510" i="4" s="1"/>
  <c r="K1510" i="2"/>
  <c r="J1510" i="4" s="1"/>
  <c r="J1510" i="2"/>
  <c r="I1510" i="4" s="1"/>
  <c r="I1510" i="2"/>
  <c r="H1510" i="4" s="1"/>
  <c r="L1509" i="2"/>
  <c r="K1509" i="4" s="1"/>
  <c r="K1509" i="2"/>
  <c r="J1509" i="4" s="1"/>
  <c r="J1509" i="2"/>
  <c r="I1509" i="4" s="1"/>
  <c r="I1509" i="2"/>
  <c r="H1509" i="4" s="1"/>
  <c r="L1508" i="2"/>
  <c r="K1508" i="4" s="1"/>
  <c r="K1508" i="2"/>
  <c r="J1508" i="4" s="1"/>
  <c r="J1508" i="2"/>
  <c r="I1508" i="4" s="1"/>
  <c r="I1508" i="2"/>
  <c r="H1508" i="4" s="1"/>
  <c r="L1507" i="2"/>
  <c r="K1507" i="4" s="1"/>
  <c r="K1507" i="2"/>
  <c r="J1507" i="4" s="1"/>
  <c r="J1507" i="2"/>
  <c r="I1507" i="4" s="1"/>
  <c r="I1507" i="2"/>
  <c r="H1507" i="4" s="1"/>
  <c r="L1506" i="2"/>
  <c r="K1506" i="4" s="1"/>
  <c r="K1506" i="2"/>
  <c r="J1506" i="4" s="1"/>
  <c r="J1506" i="2"/>
  <c r="I1506" i="4" s="1"/>
  <c r="I1506" i="2"/>
  <c r="H1506" i="4" s="1"/>
  <c r="L1505" i="2"/>
  <c r="K1505" i="4" s="1"/>
  <c r="K1505" i="2"/>
  <c r="J1505" i="4" s="1"/>
  <c r="J1505" i="2"/>
  <c r="I1505" i="4" s="1"/>
  <c r="I1505" i="2"/>
  <c r="H1505" i="4" s="1"/>
  <c r="L1504" i="2"/>
  <c r="K1504" i="4" s="1"/>
  <c r="K1504" i="2"/>
  <c r="J1504" i="4" s="1"/>
  <c r="J1504" i="2"/>
  <c r="I1504" i="4" s="1"/>
  <c r="I1504" i="2"/>
  <c r="H1504" i="4" s="1"/>
  <c r="L1503" i="2"/>
  <c r="K1503" i="4" s="1"/>
  <c r="K1503" i="2"/>
  <c r="J1503" i="4" s="1"/>
  <c r="J1503" i="2"/>
  <c r="I1503" i="4" s="1"/>
  <c r="I1503" i="2"/>
  <c r="H1503" i="4" s="1"/>
  <c r="L1502" i="2"/>
  <c r="K1502" i="4" s="1"/>
  <c r="K1502" i="2"/>
  <c r="J1502" i="4" s="1"/>
  <c r="J1502" i="2"/>
  <c r="I1502" i="4" s="1"/>
  <c r="I1502" i="2"/>
  <c r="H1502" i="4" s="1"/>
  <c r="L1501" i="2"/>
  <c r="K1501" i="4" s="1"/>
  <c r="K1501" i="2"/>
  <c r="J1501" i="4" s="1"/>
  <c r="J1501" i="2"/>
  <c r="I1501" i="4" s="1"/>
  <c r="I1501" i="2"/>
  <c r="H1501" i="4" s="1"/>
  <c r="L1500" i="2"/>
  <c r="K1500" i="4" s="1"/>
  <c r="K1500" i="2"/>
  <c r="J1500" i="4" s="1"/>
  <c r="J1500" i="2"/>
  <c r="I1500" i="4" s="1"/>
  <c r="I1500" i="2"/>
  <c r="H1500" i="4" s="1"/>
  <c r="L1499" i="2"/>
  <c r="K1499" i="4" s="1"/>
  <c r="K1499" i="2"/>
  <c r="J1499" i="4" s="1"/>
  <c r="J1499" i="2"/>
  <c r="I1499" i="4" s="1"/>
  <c r="I1499" i="2"/>
  <c r="H1499" i="4" s="1"/>
  <c r="L1498" i="2"/>
  <c r="K1498" i="4" s="1"/>
  <c r="K1498" i="2"/>
  <c r="J1498" i="4" s="1"/>
  <c r="J1498" i="2"/>
  <c r="I1498" i="4" s="1"/>
  <c r="I1498" i="2"/>
  <c r="H1498" i="4" s="1"/>
  <c r="L1497" i="2"/>
  <c r="K1497" i="4" s="1"/>
  <c r="K1497" i="2"/>
  <c r="J1497" i="4" s="1"/>
  <c r="J1497" i="2"/>
  <c r="I1497" i="4" s="1"/>
  <c r="I1497" i="2"/>
  <c r="H1497" i="4" s="1"/>
  <c r="L1496" i="2"/>
  <c r="K1496" i="4" s="1"/>
  <c r="K1496" i="2"/>
  <c r="J1496" i="4" s="1"/>
  <c r="J1496" i="2"/>
  <c r="I1496" i="4" s="1"/>
  <c r="I1496" i="2"/>
  <c r="H1496" i="4" s="1"/>
  <c r="L1495" i="2"/>
  <c r="K1495" i="4" s="1"/>
  <c r="K1495" i="2"/>
  <c r="J1495" i="4" s="1"/>
  <c r="J1495" i="2"/>
  <c r="I1495" i="4" s="1"/>
  <c r="I1495" i="2"/>
  <c r="H1495" i="4" s="1"/>
  <c r="L1494" i="2"/>
  <c r="K1494" i="4" s="1"/>
  <c r="K1494" i="2"/>
  <c r="J1494" i="4" s="1"/>
  <c r="J1494" i="2"/>
  <c r="I1494" i="4" s="1"/>
  <c r="I1494" i="2"/>
  <c r="H1494" i="4" s="1"/>
  <c r="L1493" i="2"/>
  <c r="K1493" i="4" s="1"/>
  <c r="K1493" i="2"/>
  <c r="J1493" i="4" s="1"/>
  <c r="J1493" i="2"/>
  <c r="I1493" i="4" s="1"/>
  <c r="I1493" i="2"/>
  <c r="H1493" i="4" s="1"/>
  <c r="L1492" i="2"/>
  <c r="K1492" i="4" s="1"/>
  <c r="K1492" i="2"/>
  <c r="J1492" i="4" s="1"/>
  <c r="J1492" i="2"/>
  <c r="I1492" i="4" s="1"/>
  <c r="I1492" i="2"/>
  <c r="H1492" i="4" s="1"/>
  <c r="L1491" i="2"/>
  <c r="K1491" i="4" s="1"/>
  <c r="K1491" i="2"/>
  <c r="J1491" i="4" s="1"/>
  <c r="J1491" i="2"/>
  <c r="I1491" i="4" s="1"/>
  <c r="I1491" i="2"/>
  <c r="H1491" i="4" s="1"/>
  <c r="L1490" i="2"/>
  <c r="K1490" i="4" s="1"/>
  <c r="K1490" i="2"/>
  <c r="J1490" i="4" s="1"/>
  <c r="J1490" i="2"/>
  <c r="I1490" i="4" s="1"/>
  <c r="I1490" i="2"/>
  <c r="H1490" i="4" s="1"/>
  <c r="L1489" i="2"/>
  <c r="K1489" i="4" s="1"/>
  <c r="K1489" i="2"/>
  <c r="J1489" i="4" s="1"/>
  <c r="J1489" i="2"/>
  <c r="I1489" i="4" s="1"/>
  <c r="I1489" i="2"/>
  <c r="H1489" i="4" s="1"/>
  <c r="L1488" i="2"/>
  <c r="K1488" i="4" s="1"/>
  <c r="K1488" i="2"/>
  <c r="J1488" i="4" s="1"/>
  <c r="J1488" i="2"/>
  <c r="I1488" i="4" s="1"/>
  <c r="I1488" i="2"/>
  <c r="H1488" i="4" s="1"/>
  <c r="L1487" i="2"/>
  <c r="K1487" i="4" s="1"/>
  <c r="K1487" i="2"/>
  <c r="J1487" i="4" s="1"/>
  <c r="J1487" i="2"/>
  <c r="I1487" i="4" s="1"/>
  <c r="I1487" i="2"/>
  <c r="H1487" i="4" s="1"/>
  <c r="L1486" i="2"/>
  <c r="K1486" i="4" s="1"/>
  <c r="K1486" i="2"/>
  <c r="J1486" i="4" s="1"/>
  <c r="J1486" i="2"/>
  <c r="I1486" i="4" s="1"/>
  <c r="I1486" i="2"/>
  <c r="H1486" i="4" s="1"/>
  <c r="L1485" i="2"/>
  <c r="K1485" i="4" s="1"/>
  <c r="K1485" i="2"/>
  <c r="J1485" i="4" s="1"/>
  <c r="J1485" i="2"/>
  <c r="I1485" i="4" s="1"/>
  <c r="I1485" i="2"/>
  <c r="H1485" i="4" s="1"/>
  <c r="L1484" i="2"/>
  <c r="K1484" i="4" s="1"/>
  <c r="K1484" i="2"/>
  <c r="J1484" i="4" s="1"/>
  <c r="J1484" i="2"/>
  <c r="I1484" i="4" s="1"/>
  <c r="I1484" i="2"/>
  <c r="H1484" i="4" s="1"/>
  <c r="L1483" i="2"/>
  <c r="K1483" i="4" s="1"/>
  <c r="K1483" i="2"/>
  <c r="J1483" i="4" s="1"/>
  <c r="J1483" i="2"/>
  <c r="I1483" i="4" s="1"/>
  <c r="I1483" i="2"/>
  <c r="H1483" i="4" s="1"/>
  <c r="L1482" i="2"/>
  <c r="K1482" i="4" s="1"/>
  <c r="K1482" i="2"/>
  <c r="J1482" i="4" s="1"/>
  <c r="J1482" i="2"/>
  <c r="I1482" i="4" s="1"/>
  <c r="I1482" i="2"/>
  <c r="H1482" i="4" s="1"/>
  <c r="L1481" i="2"/>
  <c r="K1481" i="4" s="1"/>
  <c r="K1481" i="2"/>
  <c r="J1481" i="4" s="1"/>
  <c r="J1481" i="2"/>
  <c r="I1481" i="4" s="1"/>
  <c r="I1481" i="2"/>
  <c r="H1481" i="4" s="1"/>
  <c r="L1480" i="2"/>
  <c r="K1480" i="4" s="1"/>
  <c r="K1480" i="2"/>
  <c r="J1480" i="4" s="1"/>
  <c r="J1480" i="2"/>
  <c r="I1480" i="4" s="1"/>
  <c r="I1480" i="2"/>
  <c r="H1480" i="4" s="1"/>
  <c r="L1479" i="2"/>
  <c r="K1479" i="4" s="1"/>
  <c r="K1479" i="2"/>
  <c r="J1479" i="4" s="1"/>
  <c r="J1479" i="2"/>
  <c r="I1479" i="4" s="1"/>
  <c r="I1479" i="2"/>
  <c r="H1479" i="4" s="1"/>
  <c r="L1478" i="2"/>
  <c r="K1478" i="4" s="1"/>
  <c r="K1478" i="2"/>
  <c r="J1478" i="4" s="1"/>
  <c r="J1478" i="2"/>
  <c r="I1478" i="4" s="1"/>
  <c r="I1478" i="2"/>
  <c r="H1478" i="4" s="1"/>
  <c r="L1477" i="2"/>
  <c r="K1477" i="4" s="1"/>
  <c r="K1477" i="2"/>
  <c r="J1477" i="4" s="1"/>
  <c r="J1477" i="2"/>
  <c r="I1477" i="4" s="1"/>
  <c r="I1477" i="2"/>
  <c r="H1477" i="4" s="1"/>
  <c r="L1476" i="2"/>
  <c r="K1476" i="4" s="1"/>
  <c r="K1476" i="2"/>
  <c r="J1476" i="4" s="1"/>
  <c r="J1476" i="2"/>
  <c r="I1476" i="4" s="1"/>
  <c r="I1476" i="2"/>
  <c r="H1476" i="4" s="1"/>
  <c r="L1475" i="2"/>
  <c r="K1475" i="4" s="1"/>
  <c r="K1475" i="2"/>
  <c r="J1475" i="4" s="1"/>
  <c r="J1475" i="2"/>
  <c r="I1475" i="4" s="1"/>
  <c r="I1475" i="2"/>
  <c r="H1475" i="4" s="1"/>
  <c r="L1474" i="2"/>
  <c r="K1474" i="4" s="1"/>
  <c r="K1474" i="2"/>
  <c r="J1474" i="4" s="1"/>
  <c r="J1474" i="2"/>
  <c r="I1474" i="4" s="1"/>
  <c r="I1474" i="2"/>
  <c r="H1474" i="4" s="1"/>
  <c r="L1473" i="2"/>
  <c r="K1473" i="4" s="1"/>
  <c r="K1473" i="2"/>
  <c r="J1473" i="4" s="1"/>
  <c r="J1473" i="2"/>
  <c r="I1473" i="4" s="1"/>
  <c r="I1473" i="2"/>
  <c r="H1473" i="4" s="1"/>
  <c r="L1472" i="2"/>
  <c r="K1472" i="4" s="1"/>
  <c r="K1472" i="2"/>
  <c r="J1472" i="4" s="1"/>
  <c r="J1472" i="2"/>
  <c r="I1472" i="4" s="1"/>
  <c r="I1472" i="2"/>
  <c r="H1472" i="4" s="1"/>
  <c r="L1471" i="2"/>
  <c r="K1471" i="4" s="1"/>
  <c r="K1471" i="2"/>
  <c r="J1471" i="4" s="1"/>
  <c r="J1471" i="2"/>
  <c r="I1471" i="4" s="1"/>
  <c r="I1471" i="2"/>
  <c r="H1471" i="4" s="1"/>
  <c r="L1470" i="2"/>
  <c r="K1470" i="4" s="1"/>
  <c r="K1470" i="2"/>
  <c r="J1470" i="4" s="1"/>
  <c r="J1470" i="2"/>
  <c r="I1470" i="4" s="1"/>
  <c r="I1470" i="2"/>
  <c r="H1470" i="4" s="1"/>
  <c r="L1469" i="2"/>
  <c r="K1469" i="4" s="1"/>
  <c r="K1469" i="2"/>
  <c r="J1469" i="4" s="1"/>
  <c r="J1469" i="2"/>
  <c r="I1469" i="4" s="1"/>
  <c r="I1469" i="2"/>
  <c r="H1469" i="4" s="1"/>
  <c r="L1468" i="2"/>
  <c r="K1468" i="4" s="1"/>
  <c r="K1468" i="2"/>
  <c r="J1468" i="4" s="1"/>
  <c r="J1468" i="2"/>
  <c r="I1468" i="4" s="1"/>
  <c r="I1468" i="2"/>
  <c r="H1468" i="4" s="1"/>
  <c r="L1467" i="2"/>
  <c r="K1467" i="4" s="1"/>
  <c r="K1467" i="2"/>
  <c r="J1467" i="4" s="1"/>
  <c r="J1467" i="2"/>
  <c r="I1467" i="4" s="1"/>
  <c r="I1467" i="2"/>
  <c r="H1467" i="4" s="1"/>
  <c r="L1466" i="2"/>
  <c r="K1466" i="4" s="1"/>
  <c r="K1466" i="2"/>
  <c r="J1466" i="4" s="1"/>
  <c r="J1466" i="2"/>
  <c r="I1466" i="4" s="1"/>
  <c r="I1466" i="2"/>
  <c r="H1466" i="4" s="1"/>
  <c r="L1465" i="2"/>
  <c r="K1465" i="4" s="1"/>
  <c r="K1465" i="2"/>
  <c r="J1465" i="4" s="1"/>
  <c r="J1465" i="2"/>
  <c r="I1465" i="4" s="1"/>
  <c r="I1465" i="2"/>
  <c r="H1465" i="4" s="1"/>
  <c r="L1464" i="2"/>
  <c r="K1464" i="4" s="1"/>
  <c r="K1464" i="2"/>
  <c r="J1464" i="4" s="1"/>
  <c r="J1464" i="2"/>
  <c r="I1464" i="4" s="1"/>
  <c r="I1464" i="2"/>
  <c r="H1464" i="4" s="1"/>
  <c r="L1463" i="2"/>
  <c r="K1463" i="4" s="1"/>
  <c r="K1463" i="2"/>
  <c r="J1463" i="4" s="1"/>
  <c r="J1463" i="2"/>
  <c r="I1463" i="4" s="1"/>
  <c r="I1463" i="2"/>
  <c r="H1463" i="4" s="1"/>
  <c r="L1462" i="2"/>
  <c r="K1462" i="4" s="1"/>
  <c r="K1462" i="2"/>
  <c r="J1462" i="4" s="1"/>
  <c r="J1462" i="2"/>
  <c r="I1462" i="4" s="1"/>
  <c r="I1462" i="2"/>
  <c r="H1462" i="4" s="1"/>
  <c r="L1461" i="2"/>
  <c r="K1461" i="4" s="1"/>
  <c r="K1461" i="2"/>
  <c r="J1461" i="4" s="1"/>
  <c r="J1461" i="2"/>
  <c r="I1461" i="4" s="1"/>
  <c r="I1461" i="2"/>
  <c r="H1461" i="4" s="1"/>
  <c r="L1460" i="2"/>
  <c r="K1460" i="4" s="1"/>
  <c r="K1460" i="2"/>
  <c r="J1460" i="4" s="1"/>
  <c r="J1460" i="2"/>
  <c r="I1460" i="4" s="1"/>
  <c r="I1460" i="2"/>
  <c r="H1460" i="4" s="1"/>
  <c r="L1459" i="2"/>
  <c r="K1459" i="4" s="1"/>
  <c r="K1459" i="2"/>
  <c r="J1459" i="4" s="1"/>
  <c r="J1459" i="2"/>
  <c r="I1459" i="4" s="1"/>
  <c r="I1459" i="2"/>
  <c r="H1459" i="4" s="1"/>
  <c r="L1458" i="2"/>
  <c r="K1458" i="4" s="1"/>
  <c r="K1458" i="2"/>
  <c r="J1458" i="4" s="1"/>
  <c r="J1458" i="2"/>
  <c r="I1458" i="4" s="1"/>
  <c r="I1458" i="2"/>
  <c r="H1458" i="4" s="1"/>
  <c r="L1457" i="2"/>
  <c r="K1457" i="4" s="1"/>
  <c r="K1457" i="2"/>
  <c r="J1457" i="4" s="1"/>
  <c r="J1457" i="2"/>
  <c r="I1457" i="4" s="1"/>
  <c r="I1457" i="2"/>
  <c r="H1457" i="4" s="1"/>
  <c r="L1456" i="2"/>
  <c r="K1456" i="4" s="1"/>
  <c r="K1456" i="2"/>
  <c r="J1456" i="4" s="1"/>
  <c r="J1456" i="2"/>
  <c r="I1456" i="4" s="1"/>
  <c r="I1456" i="2"/>
  <c r="H1456" i="4" s="1"/>
  <c r="L1455" i="2"/>
  <c r="K1455" i="4" s="1"/>
  <c r="K1455" i="2"/>
  <c r="J1455" i="4" s="1"/>
  <c r="J1455" i="2"/>
  <c r="I1455" i="4" s="1"/>
  <c r="I1455" i="2"/>
  <c r="H1455" i="4" s="1"/>
  <c r="L1454" i="2"/>
  <c r="K1454" i="4" s="1"/>
  <c r="K1454" i="2"/>
  <c r="J1454" i="4" s="1"/>
  <c r="J1454" i="2"/>
  <c r="I1454" i="4" s="1"/>
  <c r="I1454" i="2"/>
  <c r="H1454" i="4" s="1"/>
  <c r="L1453" i="2"/>
  <c r="K1453" i="4" s="1"/>
  <c r="K1453" i="2"/>
  <c r="J1453" i="4" s="1"/>
  <c r="J1453" i="2"/>
  <c r="I1453" i="4" s="1"/>
  <c r="I1453" i="2"/>
  <c r="H1453" i="4" s="1"/>
  <c r="L1452" i="2"/>
  <c r="K1452" i="4" s="1"/>
  <c r="K1452" i="2"/>
  <c r="J1452" i="4" s="1"/>
  <c r="J1452" i="2"/>
  <c r="I1452" i="4" s="1"/>
  <c r="I1452" i="2"/>
  <c r="H1452" i="4" s="1"/>
  <c r="L1451" i="2"/>
  <c r="K1451" i="4" s="1"/>
  <c r="K1451" i="2"/>
  <c r="J1451" i="4" s="1"/>
  <c r="J1451" i="2"/>
  <c r="I1451" i="4" s="1"/>
  <c r="I1451" i="2"/>
  <c r="H1451" i="4" s="1"/>
  <c r="L1450" i="2"/>
  <c r="K1450" i="4" s="1"/>
  <c r="K1450" i="2"/>
  <c r="J1450" i="4" s="1"/>
  <c r="J1450" i="2"/>
  <c r="I1450" i="4" s="1"/>
  <c r="I1450" i="2"/>
  <c r="H1450" i="4" s="1"/>
  <c r="L1449" i="2"/>
  <c r="K1449" i="4" s="1"/>
  <c r="K1449" i="2"/>
  <c r="J1449" i="4" s="1"/>
  <c r="J1449" i="2"/>
  <c r="I1449" i="4" s="1"/>
  <c r="I1449" i="2"/>
  <c r="H1449" i="4" s="1"/>
  <c r="L1448" i="2"/>
  <c r="K1448" i="4" s="1"/>
  <c r="K1448" i="2"/>
  <c r="J1448" i="4" s="1"/>
  <c r="J1448" i="2"/>
  <c r="I1448" i="4" s="1"/>
  <c r="I1448" i="2"/>
  <c r="H1448" i="4" s="1"/>
  <c r="L1447" i="2"/>
  <c r="K1447" i="4" s="1"/>
  <c r="K1447" i="2"/>
  <c r="J1447" i="4" s="1"/>
  <c r="J1447" i="2"/>
  <c r="I1447" i="4" s="1"/>
  <c r="I1447" i="2"/>
  <c r="H1447" i="4" s="1"/>
  <c r="L1446" i="2"/>
  <c r="K1446" i="4" s="1"/>
  <c r="K1446" i="2"/>
  <c r="J1446" i="4" s="1"/>
  <c r="J1446" i="2"/>
  <c r="I1446" i="4" s="1"/>
  <c r="I1446" i="2"/>
  <c r="H1446" i="4" s="1"/>
  <c r="L1445" i="2"/>
  <c r="K1445" i="4" s="1"/>
  <c r="K1445" i="2"/>
  <c r="J1445" i="4" s="1"/>
  <c r="J1445" i="2"/>
  <c r="I1445" i="4" s="1"/>
  <c r="I1445" i="2"/>
  <c r="H1445" i="4" s="1"/>
  <c r="L1444" i="2"/>
  <c r="K1444" i="4" s="1"/>
  <c r="K1444" i="2"/>
  <c r="J1444" i="4" s="1"/>
  <c r="J1444" i="2"/>
  <c r="I1444" i="4" s="1"/>
  <c r="I1444" i="2"/>
  <c r="H1444" i="4" s="1"/>
  <c r="L1443" i="2"/>
  <c r="K1443" i="4" s="1"/>
  <c r="K1443" i="2"/>
  <c r="J1443" i="4" s="1"/>
  <c r="J1443" i="2"/>
  <c r="I1443" i="4" s="1"/>
  <c r="I1443" i="2"/>
  <c r="H1443" i="4" s="1"/>
  <c r="L1442" i="2"/>
  <c r="K1442" i="4" s="1"/>
  <c r="K1442" i="2"/>
  <c r="J1442" i="4" s="1"/>
  <c r="J1442" i="2"/>
  <c r="I1442" i="4" s="1"/>
  <c r="I1442" i="2"/>
  <c r="H1442" i="4" s="1"/>
  <c r="L1441" i="2"/>
  <c r="K1441" i="4" s="1"/>
  <c r="K1441" i="2"/>
  <c r="J1441" i="4" s="1"/>
  <c r="J1441" i="2"/>
  <c r="I1441" i="4" s="1"/>
  <c r="I1441" i="2"/>
  <c r="H1441" i="4" s="1"/>
  <c r="L1440" i="2"/>
  <c r="K1440" i="4" s="1"/>
  <c r="K1440" i="2"/>
  <c r="J1440" i="4" s="1"/>
  <c r="J1440" i="2"/>
  <c r="I1440" i="4" s="1"/>
  <c r="I1440" i="2"/>
  <c r="H1440" i="4" s="1"/>
  <c r="L1439" i="2"/>
  <c r="K1439" i="4" s="1"/>
  <c r="K1439" i="2"/>
  <c r="J1439" i="4" s="1"/>
  <c r="J1439" i="2"/>
  <c r="I1439" i="4" s="1"/>
  <c r="I1439" i="2"/>
  <c r="H1439" i="4" s="1"/>
  <c r="L1438" i="2"/>
  <c r="K1438" i="4" s="1"/>
  <c r="K1438" i="2"/>
  <c r="J1438" i="4" s="1"/>
  <c r="J1438" i="2"/>
  <c r="I1438" i="4" s="1"/>
  <c r="I1438" i="2"/>
  <c r="H1438" i="4" s="1"/>
  <c r="L1437" i="2"/>
  <c r="K1437" i="4" s="1"/>
  <c r="K1437" i="2"/>
  <c r="J1437" i="4" s="1"/>
  <c r="J1437" i="2"/>
  <c r="I1437" i="4" s="1"/>
  <c r="I1437" i="2"/>
  <c r="H1437" i="4" s="1"/>
  <c r="L1436" i="2"/>
  <c r="K1436" i="4" s="1"/>
  <c r="K1436" i="2"/>
  <c r="J1436" i="4" s="1"/>
  <c r="J1436" i="2"/>
  <c r="I1436" i="4" s="1"/>
  <c r="I1436" i="2"/>
  <c r="H1436" i="4" s="1"/>
  <c r="L1435" i="2"/>
  <c r="K1435" i="4" s="1"/>
  <c r="K1435" i="2"/>
  <c r="J1435" i="4" s="1"/>
  <c r="J1435" i="2"/>
  <c r="I1435" i="4" s="1"/>
  <c r="I1435" i="2"/>
  <c r="H1435" i="4" s="1"/>
  <c r="L1434" i="2"/>
  <c r="K1434" i="4" s="1"/>
  <c r="K1434" i="2"/>
  <c r="J1434" i="4" s="1"/>
  <c r="J1434" i="2"/>
  <c r="I1434" i="4" s="1"/>
  <c r="I1434" i="2"/>
  <c r="H1434" i="4" s="1"/>
  <c r="L1433" i="2"/>
  <c r="K1433" i="4" s="1"/>
  <c r="K1433" i="2"/>
  <c r="J1433" i="4" s="1"/>
  <c r="J1433" i="2"/>
  <c r="I1433" i="4" s="1"/>
  <c r="I1433" i="2"/>
  <c r="H1433" i="4" s="1"/>
  <c r="L1432" i="2"/>
  <c r="K1432" i="4" s="1"/>
  <c r="K1432" i="2"/>
  <c r="J1432" i="4" s="1"/>
  <c r="J1432" i="2"/>
  <c r="I1432" i="4" s="1"/>
  <c r="I1432" i="2"/>
  <c r="H1432" i="4" s="1"/>
  <c r="L1431" i="2"/>
  <c r="K1431" i="4" s="1"/>
  <c r="K1431" i="2"/>
  <c r="J1431" i="4" s="1"/>
  <c r="J1431" i="2"/>
  <c r="I1431" i="4" s="1"/>
  <c r="I1431" i="2"/>
  <c r="H1431" i="4" s="1"/>
  <c r="L1430" i="2"/>
  <c r="K1430" i="4" s="1"/>
  <c r="K1430" i="2"/>
  <c r="J1430" i="4" s="1"/>
  <c r="J1430" i="2"/>
  <c r="I1430" i="4" s="1"/>
  <c r="I1430" i="2"/>
  <c r="H1430" i="4" s="1"/>
  <c r="L1429" i="2"/>
  <c r="K1429" i="4" s="1"/>
  <c r="K1429" i="2"/>
  <c r="J1429" i="4" s="1"/>
  <c r="J1429" i="2"/>
  <c r="I1429" i="4" s="1"/>
  <c r="I1429" i="2"/>
  <c r="H1429" i="4" s="1"/>
  <c r="L1428" i="2"/>
  <c r="K1428" i="4" s="1"/>
  <c r="K1428" i="2"/>
  <c r="J1428" i="4" s="1"/>
  <c r="J1428" i="2"/>
  <c r="I1428" i="4" s="1"/>
  <c r="I1428" i="2"/>
  <c r="H1428" i="4" s="1"/>
  <c r="L1427" i="2"/>
  <c r="K1427" i="4" s="1"/>
  <c r="K1427" i="2"/>
  <c r="J1427" i="4" s="1"/>
  <c r="J1427" i="2"/>
  <c r="I1427" i="4" s="1"/>
  <c r="I1427" i="2"/>
  <c r="H1427" i="4" s="1"/>
  <c r="L1426" i="2"/>
  <c r="K1426" i="4" s="1"/>
  <c r="K1426" i="2"/>
  <c r="J1426" i="4" s="1"/>
  <c r="J1426" i="2"/>
  <c r="I1426" i="4" s="1"/>
  <c r="I1426" i="2"/>
  <c r="H1426" i="4" s="1"/>
  <c r="L1425" i="2"/>
  <c r="K1425" i="4" s="1"/>
  <c r="K1425" i="2"/>
  <c r="J1425" i="4" s="1"/>
  <c r="J1425" i="2"/>
  <c r="I1425" i="4" s="1"/>
  <c r="I1425" i="2"/>
  <c r="H1425" i="4" s="1"/>
  <c r="L1424" i="2"/>
  <c r="K1424" i="4" s="1"/>
  <c r="K1424" i="2"/>
  <c r="J1424" i="4" s="1"/>
  <c r="J1424" i="2"/>
  <c r="I1424" i="4" s="1"/>
  <c r="I1424" i="2"/>
  <c r="H1424" i="4" s="1"/>
  <c r="L1423" i="2"/>
  <c r="K1423" i="4" s="1"/>
  <c r="K1423" i="2"/>
  <c r="J1423" i="4" s="1"/>
  <c r="J1423" i="2"/>
  <c r="I1423" i="4" s="1"/>
  <c r="I1423" i="2"/>
  <c r="H1423" i="4" s="1"/>
  <c r="L1422" i="2"/>
  <c r="K1422" i="4" s="1"/>
  <c r="K1422" i="2"/>
  <c r="J1422" i="4" s="1"/>
  <c r="J1422" i="2"/>
  <c r="I1422" i="4" s="1"/>
  <c r="I1422" i="2"/>
  <c r="H1422" i="4" s="1"/>
  <c r="L1421" i="2"/>
  <c r="K1421" i="4" s="1"/>
  <c r="K1421" i="2"/>
  <c r="J1421" i="4" s="1"/>
  <c r="J1421" i="2"/>
  <c r="I1421" i="4" s="1"/>
  <c r="I1421" i="2"/>
  <c r="H1421" i="4" s="1"/>
  <c r="L1420" i="2"/>
  <c r="K1420" i="4" s="1"/>
  <c r="K1420" i="2"/>
  <c r="J1420" i="4" s="1"/>
  <c r="J1420" i="2"/>
  <c r="I1420" i="4" s="1"/>
  <c r="I1420" i="2"/>
  <c r="H1420" i="4" s="1"/>
  <c r="L1419" i="2"/>
  <c r="K1419" i="4" s="1"/>
  <c r="K1419" i="2"/>
  <c r="J1419" i="4" s="1"/>
  <c r="J1419" i="2"/>
  <c r="I1419" i="4" s="1"/>
  <c r="I1419" i="2"/>
  <c r="H1419" i="4" s="1"/>
  <c r="L1418" i="2"/>
  <c r="K1418" i="4" s="1"/>
  <c r="K1418" i="2"/>
  <c r="J1418" i="4" s="1"/>
  <c r="J1418" i="2"/>
  <c r="I1418" i="4" s="1"/>
  <c r="I1418" i="2"/>
  <c r="H1418" i="4" s="1"/>
  <c r="L1417" i="2"/>
  <c r="K1417" i="4" s="1"/>
  <c r="K1417" i="2"/>
  <c r="J1417" i="4" s="1"/>
  <c r="J1417" i="2"/>
  <c r="I1417" i="4" s="1"/>
  <c r="I1417" i="2"/>
  <c r="H1417" i="4" s="1"/>
  <c r="L1416" i="2"/>
  <c r="K1416" i="4" s="1"/>
  <c r="K1416" i="2"/>
  <c r="J1416" i="4" s="1"/>
  <c r="J1416" i="2"/>
  <c r="I1416" i="4" s="1"/>
  <c r="I1416" i="2"/>
  <c r="H1416" i="4" s="1"/>
  <c r="L1415" i="2"/>
  <c r="K1415" i="4" s="1"/>
  <c r="K1415" i="2"/>
  <c r="J1415" i="4" s="1"/>
  <c r="J1415" i="2"/>
  <c r="I1415" i="4" s="1"/>
  <c r="I1415" i="2"/>
  <c r="H1415" i="4" s="1"/>
  <c r="L1414" i="2"/>
  <c r="K1414" i="4" s="1"/>
  <c r="K1414" i="2"/>
  <c r="J1414" i="4" s="1"/>
  <c r="J1414" i="2"/>
  <c r="I1414" i="4" s="1"/>
  <c r="I1414" i="2"/>
  <c r="H1414" i="4" s="1"/>
  <c r="L1413" i="2"/>
  <c r="K1413" i="4" s="1"/>
  <c r="K1413" i="2"/>
  <c r="J1413" i="4" s="1"/>
  <c r="J1413" i="2"/>
  <c r="I1413" i="4" s="1"/>
  <c r="I1413" i="2"/>
  <c r="H1413" i="4" s="1"/>
  <c r="L1412" i="2"/>
  <c r="K1412" i="4" s="1"/>
  <c r="K1412" i="2"/>
  <c r="J1412" i="4" s="1"/>
  <c r="J1412" i="2"/>
  <c r="I1412" i="4" s="1"/>
  <c r="I1412" i="2"/>
  <c r="H1412" i="4" s="1"/>
  <c r="L1411" i="2"/>
  <c r="K1411" i="4" s="1"/>
  <c r="K1411" i="2"/>
  <c r="J1411" i="4" s="1"/>
  <c r="J1411" i="2"/>
  <c r="I1411" i="4" s="1"/>
  <c r="I1411" i="2"/>
  <c r="H1411" i="4" s="1"/>
  <c r="L1410" i="2"/>
  <c r="K1410" i="4" s="1"/>
  <c r="K1410" i="2"/>
  <c r="J1410" i="4" s="1"/>
  <c r="J1410" i="2"/>
  <c r="I1410" i="4" s="1"/>
  <c r="I1410" i="2"/>
  <c r="H1410" i="4" s="1"/>
  <c r="L1409" i="2"/>
  <c r="K1409" i="4" s="1"/>
  <c r="K1409" i="2"/>
  <c r="J1409" i="4" s="1"/>
  <c r="J1409" i="2"/>
  <c r="I1409" i="4" s="1"/>
  <c r="I1409" i="2"/>
  <c r="H1409" i="4" s="1"/>
  <c r="L1408" i="2"/>
  <c r="K1408" i="4" s="1"/>
  <c r="K1408" i="2"/>
  <c r="J1408" i="4" s="1"/>
  <c r="J1408" i="2"/>
  <c r="I1408" i="4" s="1"/>
  <c r="I1408" i="2"/>
  <c r="H1408" i="4" s="1"/>
  <c r="L1407" i="2"/>
  <c r="K1407" i="4" s="1"/>
  <c r="K1407" i="2"/>
  <c r="J1407" i="4" s="1"/>
  <c r="J1407" i="2"/>
  <c r="I1407" i="4" s="1"/>
  <c r="I1407" i="2"/>
  <c r="H1407" i="4" s="1"/>
  <c r="L1406" i="2"/>
  <c r="K1406" i="4" s="1"/>
  <c r="K1406" i="2"/>
  <c r="J1406" i="4" s="1"/>
  <c r="J1406" i="2"/>
  <c r="I1406" i="4" s="1"/>
  <c r="I1406" i="2"/>
  <c r="H1406" i="4" s="1"/>
  <c r="L1405" i="2"/>
  <c r="K1405" i="4" s="1"/>
  <c r="K1405" i="2"/>
  <c r="J1405" i="4" s="1"/>
  <c r="J1405" i="2"/>
  <c r="I1405" i="4" s="1"/>
  <c r="I1405" i="2"/>
  <c r="H1405" i="4" s="1"/>
  <c r="L1404" i="2"/>
  <c r="K1404" i="4" s="1"/>
  <c r="K1404" i="2"/>
  <c r="J1404" i="4" s="1"/>
  <c r="J1404" i="2"/>
  <c r="I1404" i="4" s="1"/>
  <c r="I1404" i="2"/>
  <c r="H1404" i="4" s="1"/>
  <c r="L1403" i="2"/>
  <c r="K1403" i="4" s="1"/>
  <c r="K1403" i="2"/>
  <c r="J1403" i="4" s="1"/>
  <c r="J1403" i="2"/>
  <c r="I1403" i="4" s="1"/>
  <c r="I1403" i="2"/>
  <c r="H1403" i="4" s="1"/>
  <c r="L1402" i="2"/>
  <c r="K1402" i="4" s="1"/>
  <c r="K1402" i="2"/>
  <c r="J1402" i="4" s="1"/>
  <c r="J1402" i="2"/>
  <c r="I1402" i="4" s="1"/>
  <c r="I1402" i="2"/>
  <c r="H1402" i="4" s="1"/>
  <c r="L1401" i="2"/>
  <c r="K1401" i="4" s="1"/>
  <c r="K1401" i="2"/>
  <c r="J1401" i="4" s="1"/>
  <c r="J1401" i="2"/>
  <c r="I1401" i="4" s="1"/>
  <c r="I1401" i="2"/>
  <c r="H1401" i="4" s="1"/>
  <c r="L1400" i="2"/>
  <c r="K1400" i="4" s="1"/>
  <c r="K1400" i="2"/>
  <c r="J1400" i="4" s="1"/>
  <c r="J1400" i="2"/>
  <c r="I1400" i="4" s="1"/>
  <c r="I1400" i="2"/>
  <c r="H1400" i="4" s="1"/>
  <c r="L1399" i="2"/>
  <c r="K1399" i="4" s="1"/>
  <c r="K1399" i="2"/>
  <c r="J1399" i="4" s="1"/>
  <c r="J1399" i="2"/>
  <c r="I1399" i="4" s="1"/>
  <c r="I1399" i="2"/>
  <c r="H1399" i="4" s="1"/>
  <c r="L1398" i="2"/>
  <c r="K1398" i="4" s="1"/>
  <c r="K1398" i="2"/>
  <c r="J1398" i="4" s="1"/>
  <c r="J1398" i="2"/>
  <c r="I1398" i="4" s="1"/>
  <c r="I1398" i="2"/>
  <c r="H1398" i="4" s="1"/>
  <c r="L1397" i="2"/>
  <c r="K1397" i="4" s="1"/>
  <c r="K1397" i="2"/>
  <c r="J1397" i="4" s="1"/>
  <c r="J1397" i="2"/>
  <c r="I1397" i="4" s="1"/>
  <c r="I1397" i="2"/>
  <c r="H1397" i="4" s="1"/>
  <c r="L1396" i="2"/>
  <c r="K1396" i="4" s="1"/>
  <c r="K1396" i="2"/>
  <c r="J1396" i="4" s="1"/>
  <c r="J1396" i="2"/>
  <c r="I1396" i="4" s="1"/>
  <c r="I1396" i="2"/>
  <c r="H1396" i="4" s="1"/>
  <c r="L1395" i="2"/>
  <c r="K1395" i="4" s="1"/>
  <c r="K1395" i="2"/>
  <c r="J1395" i="4" s="1"/>
  <c r="J1395" i="2"/>
  <c r="I1395" i="4" s="1"/>
  <c r="I1395" i="2"/>
  <c r="H1395" i="4" s="1"/>
  <c r="L1394" i="2"/>
  <c r="K1394" i="4" s="1"/>
  <c r="K1394" i="2"/>
  <c r="J1394" i="4" s="1"/>
  <c r="J1394" i="2"/>
  <c r="I1394" i="4" s="1"/>
  <c r="I1394" i="2"/>
  <c r="H1394" i="4" s="1"/>
  <c r="L1393" i="2"/>
  <c r="K1393" i="4" s="1"/>
  <c r="K1393" i="2"/>
  <c r="J1393" i="4" s="1"/>
  <c r="J1393" i="2"/>
  <c r="I1393" i="4" s="1"/>
  <c r="I1393" i="2"/>
  <c r="H1393" i="4" s="1"/>
  <c r="L1392" i="2"/>
  <c r="K1392" i="4" s="1"/>
  <c r="K1392" i="2"/>
  <c r="J1392" i="4" s="1"/>
  <c r="J1392" i="2"/>
  <c r="I1392" i="4" s="1"/>
  <c r="I1392" i="2"/>
  <c r="H1392" i="4" s="1"/>
  <c r="L1391" i="2"/>
  <c r="K1391" i="4" s="1"/>
  <c r="K1391" i="2"/>
  <c r="J1391" i="4" s="1"/>
  <c r="J1391" i="2"/>
  <c r="I1391" i="4" s="1"/>
  <c r="I1391" i="2"/>
  <c r="H1391" i="4" s="1"/>
  <c r="L1390" i="2"/>
  <c r="K1390" i="4" s="1"/>
  <c r="K1390" i="2"/>
  <c r="J1390" i="4" s="1"/>
  <c r="J1390" i="2"/>
  <c r="I1390" i="4" s="1"/>
  <c r="I1390" i="2"/>
  <c r="H1390" i="4" s="1"/>
  <c r="L1389" i="2"/>
  <c r="K1389" i="4" s="1"/>
  <c r="K1389" i="2"/>
  <c r="J1389" i="4" s="1"/>
  <c r="J1389" i="2"/>
  <c r="I1389" i="4" s="1"/>
  <c r="I1389" i="2"/>
  <c r="H1389" i="4" s="1"/>
  <c r="L1388" i="2"/>
  <c r="K1388" i="4" s="1"/>
  <c r="K1388" i="2"/>
  <c r="J1388" i="4" s="1"/>
  <c r="J1388" i="2"/>
  <c r="I1388" i="4" s="1"/>
  <c r="I1388" i="2"/>
  <c r="H1388" i="4" s="1"/>
  <c r="L1387" i="2"/>
  <c r="K1387" i="4" s="1"/>
  <c r="K1387" i="2"/>
  <c r="J1387" i="4" s="1"/>
  <c r="J1387" i="2"/>
  <c r="I1387" i="4" s="1"/>
  <c r="I1387" i="2"/>
  <c r="H1387" i="4" s="1"/>
  <c r="L1386" i="2"/>
  <c r="K1386" i="4" s="1"/>
  <c r="K1386" i="2"/>
  <c r="J1386" i="4" s="1"/>
  <c r="J1386" i="2"/>
  <c r="I1386" i="4" s="1"/>
  <c r="I1386" i="2"/>
  <c r="H1386" i="4" s="1"/>
  <c r="L1385" i="2"/>
  <c r="K1385" i="4" s="1"/>
  <c r="K1385" i="2"/>
  <c r="J1385" i="4" s="1"/>
  <c r="J1385" i="2"/>
  <c r="I1385" i="4" s="1"/>
  <c r="I1385" i="2"/>
  <c r="H1385" i="4" s="1"/>
  <c r="L1384" i="2"/>
  <c r="K1384" i="4" s="1"/>
  <c r="K1384" i="2"/>
  <c r="J1384" i="4" s="1"/>
  <c r="J1384" i="2"/>
  <c r="I1384" i="4" s="1"/>
  <c r="I1384" i="2"/>
  <c r="H1384" i="4" s="1"/>
  <c r="L1383" i="2"/>
  <c r="K1383" i="4" s="1"/>
  <c r="K1383" i="2"/>
  <c r="J1383" i="4" s="1"/>
  <c r="J1383" i="2"/>
  <c r="I1383" i="4" s="1"/>
  <c r="I1383" i="2"/>
  <c r="H1383" i="4" s="1"/>
  <c r="L1382" i="2"/>
  <c r="K1382" i="4" s="1"/>
  <c r="K1382" i="2"/>
  <c r="J1382" i="4" s="1"/>
  <c r="J1382" i="2"/>
  <c r="I1382" i="4" s="1"/>
  <c r="I1382" i="2"/>
  <c r="H1382" i="4" s="1"/>
  <c r="L1381" i="2"/>
  <c r="K1381" i="4" s="1"/>
  <c r="K1381" i="2"/>
  <c r="J1381" i="4" s="1"/>
  <c r="J1381" i="2"/>
  <c r="I1381" i="4" s="1"/>
  <c r="I1381" i="2"/>
  <c r="H1381" i="4" s="1"/>
  <c r="L1380" i="2"/>
  <c r="K1380" i="4" s="1"/>
  <c r="K1380" i="2"/>
  <c r="J1380" i="4" s="1"/>
  <c r="J1380" i="2"/>
  <c r="I1380" i="4" s="1"/>
  <c r="I1380" i="2"/>
  <c r="H1380" i="4" s="1"/>
  <c r="L1379" i="2"/>
  <c r="K1379" i="4" s="1"/>
  <c r="K1379" i="2"/>
  <c r="J1379" i="4" s="1"/>
  <c r="J1379" i="2"/>
  <c r="I1379" i="4" s="1"/>
  <c r="I1379" i="2"/>
  <c r="H1379" i="4" s="1"/>
  <c r="L1378" i="2"/>
  <c r="K1378" i="4" s="1"/>
  <c r="K1378" i="2"/>
  <c r="J1378" i="4" s="1"/>
  <c r="J1378" i="2"/>
  <c r="I1378" i="4" s="1"/>
  <c r="I1378" i="2"/>
  <c r="H1378" i="4" s="1"/>
  <c r="L1377" i="2"/>
  <c r="K1377" i="4" s="1"/>
  <c r="K1377" i="2"/>
  <c r="J1377" i="4" s="1"/>
  <c r="J1377" i="2"/>
  <c r="I1377" i="4" s="1"/>
  <c r="I1377" i="2"/>
  <c r="H1377" i="4" s="1"/>
  <c r="L1376" i="2"/>
  <c r="K1376" i="4" s="1"/>
  <c r="K1376" i="2"/>
  <c r="J1376" i="4" s="1"/>
  <c r="J1376" i="2"/>
  <c r="I1376" i="4" s="1"/>
  <c r="I1376" i="2"/>
  <c r="H1376" i="4" s="1"/>
  <c r="L1375" i="2"/>
  <c r="K1375" i="4" s="1"/>
  <c r="K1375" i="2"/>
  <c r="J1375" i="4" s="1"/>
  <c r="J1375" i="2"/>
  <c r="I1375" i="4" s="1"/>
  <c r="I1375" i="2"/>
  <c r="H1375" i="4" s="1"/>
  <c r="L1374" i="2"/>
  <c r="K1374" i="4" s="1"/>
  <c r="K1374" i="2"/>
  <c r="J1374" i="4" s="1"/>
  <c r="J1374" i="2"/>
  <c r="I1374" i="4" s="1"/>
  <c r="I1374" i="2"/>
  <c r="H1374" i="4" s="1"/>
  <c r="L1373" i="2"/>
  <c r="K1373" i="4" s="1"/>
  <c r="K1373" i="2"/>
  <c r="J1373" i="4" s="1"/>
  <c r="J1373" i="2"/>
  <c r="I1373" i="4" s="1"/>
  <c r="I1373" i="2"/>
  <c r="H1373" i="4" s="1"/>
  <c r="L1372" i="2"/>
  <c r="K1372" i="4" s="1"/>
  <c r="K1372" i="2"/>
  <c r="J1372" i="4" s="1"/>
  <c r="J1372" i="2"/>
  <c r="I1372" i="4" s="1"/>
  <c r="I1372" i="2"/>
  <c r="H1372" i="4" s="1"/>
  <c r="L1371" i="2"/>
  <c r="K1371" i="4" s="1"/>
  <c r="K1371" i="2"/>
  <c r="J1371" i="4" s="1"/>
  <c r="J1371" i="2"/>
  <c r="I1371" i="4" s="1"/>
  <c r="I1371" i="2"/>
  <c r="H1371" i="4" s="1"/>
  <c r="L1370" i="2"/>
  <c r="K1370" i="4" s="1"/>
  <c r="K1370" i="2"/>
  <c r="J1370" i="4" s="1"/>
  <c r="J1370" i="2"/>
  <c r="I1370" i="4" s="1"/>
  <c r="I1370" i="2"/>
  <c r="H1370" i="4" s="1"/>
  <c r="L1369" i="2"/>
  <c r="K1369" i="4" s="1"/>
  <c r="K1369" i="2"/>
  <c r="J1369" i="4" s="1"/>
  <c r="J1369" i="2"/>
  <c r="I1369" i="4" s="1"/>
  <c r="I1369" i="2"/>
  <c r="H1369" i="4" s="1"/>
  <c r="L1368" i="2"/>
  <c r="K1368" i="4" s="1"/>
  <c r="K1368" i="2"/>
  <c r="J1368" i="4" s="1"/>
  <c r="J1368" i="2"/>
  <c r="I1368" i="4" s="1"/>
  <c r="I1368" i="2"/>
  <c r="H1368" i="4" s="1"/>
  <c r="L1367" i="2"/>
  <c r="K1367" i="4" s="1"/>
  <c r="K1367" i="2"/>
  <c r="J1367" i="4" s="1"/>
  <c r="J1367" i="2"/>
  <c r="I1367" i="4" s="1"/>
  <c r="I1367" i="2"/>
  <c r="H1367" i="4" s="1"/>
  <c r="L1366" i="2"/>
  <c r="K1366" i="4" s="1"/>
  <c r="K1366" i="2"/>
  <c r="J1366" i="4" s="1"/>
  <c r="J1366" i="2"/>
  <c r="I1366" i="4" s="1"/>
  <c r="I1366" i="2"/>
  <c r="H1366" i="4" s="1"/>
  <c r="L1365" i="2"/>
  <c r="K1365" i="4" s="1"/>
  <c r="K1365" i="2"/>
  <c r="J1365" i="4" s="1"/>
  <c r="J1365" i="2"/>
  <c r="I1365" i="4" s="1"/>
  <c r="I1365" i="2"/>
  <c r="H1365" i="4" s="1"/>
  <c r="L1364" i="2"/>
  <c r="K1364" i="4" s="1"/>
  <c r="K1364" i="2"/>
  <c r="J1364" i="4" s="1"/>
  <c r="J1364" i="2"/>
  <c r="I1364" i="4" s="1"/>
  <c r="I1364" i="2"/>
  <c r="H1364" i="4" s="1"/>
  <c r="L1363" i="2"/>
  <c r="K1363" i="4" s="1"/>
  <c r="K1363" i="2"/>
  <c r="J1363" i="4" s="1"/>
  <c r="J1363" i="2"/>
  <c r="I1363" i="4" s="1"/>
  <c r="I1363" i="2"/>
  <c r="H1363" i="4" s="1"/>
  <c r="L1362" i="2"/>
  <c r="K1362" i="4" s="1"/>
  <c r="K1362" i="2"/>
  <c r="J1362" i="4" s="1"/>
  <c r="J1362" i="2"/>
  <c r="I1362" i="4" s="1"/>
  <c r="I1362" i="2"/>
  <c r="H1362" i="4" s="1"/>
  <c r="L1361" i="2"/>
  <c r="K1361" i="4" s="1"/>
  <c r="K1361" i="2"/>
  <c r="J1361" i="4" s="1"/>
  <c r="J1361" i="2"/>
  <c r="I1361" i="4" s="1"/>
  <c r="I1361" i="2"/>
  <c r="H1361" i="4" s="1"/>
  <c r="L1360" i="2"/>
  <c r="K1360" i="4" s="1"/>
  <c r="K1360" i="2"/>
  <c r="J1360" i="4" s="1"/>
  <c r="J1360" i="2"/>
  <c r="I1360" i="4" s="1"/>
  <c r="I1360" i="2"/>
  <c r="H1360" i="4" s="1"/>
  <c r="L1359" i="2"/>
  <c r="K1359" i="4" s="1"/>
  <c r="K1359" i="2"/>
  <c r="J1359" i="4" s="1"/>
  <c r="J1359" i="2"/>
  <c r="I1359" i="4" s="1"/>
  <c r="I1359" i="2"/>
  <c r="H1359" i="4" s="1"/>
  <c r="L1358" i="2"/>
  <c r="K1358" i="4" s="1"/>
  <c r="K1358" i="2"/>
  <c r="J1358" i="4" s="1"/>
  <c r="J1358" i="2"/>
  <c r="I1358" i="4" s="1"/>
  <c r="I1358" i="2"/>
  <c r="H1358" i="4" s="1"/>
  <c r="L1357" i="2"/>
  <c r="K1357" i="4" s="1"/>
  <c r="K1357" i="2"/>
  <c r="J1357" i="4" s="1"/>
  <c r="J1357" i="2"/>
  <c r="I1357" i="4" s="1"/>
  <c r="I1357" i="2"/>
  <c r="H1357" i="4" s="1"/>
  <c r="L1356" i="2"/>
  <c r="K1356" i="4" s="1"/>
  <c r="K1356" i="2"/>
  <c r="J1356" i="4" s="1"/>
  <c r="J1356" i="2"/>
  <c r="I1356" i="4" s="1"/>
  <c r="I1356" i="2"/>
  <c r="H1356" i="4" s="1"/>
  <c r="L1355" i="2"/>
  <c r="K1355" i="4" s="1"/>
  <c r="K1355" i="2"/>
  <c r="J1355" i="4" s="1"/>
  <c r="J1355" i="2"/>
  <c r="I1355" i="4" s="1"/>
  <c r="I1355" i="2"/>
  <c r="H1355" i="4" s="1"/>
  <c r="L1354" i="2"/>
  <c r="K1354" i="4" s="1"/>
  <c r="K1354" i="2"/>
  <c r="J1354" i="4" s="1"/>
  <c r="J1354" i="2"/>
  <c r="I1354" i="4" s="1"/>
  <c r="I1354" i="2"/>
  <c r="H1354" i="4" s="1"/>
  <c r="L1353" i="2"/>
  <c r="K1353" i="4" s="1"/>
  <c r="K1353" i="2"/>
  <c r="J1353" i="4" s="1"/>
  <c r="J1353" i="2"/>
  <c r="I1353" i="4" s="1"/>
  <c r="I1353" i="2"/>
  <c r="H1353" i="4" s="1"/>
  <c r="L1352" i="2"/>
  <c r="K1352" i="4" s="1"/>
  <c r="K1352" i="2"/>
  <c r="J1352" i="4" s="1"/>
  <c r="J1352" i="2"/>
  <c r="I1352" i="4" s="1"/>
  <c r="I1352" i="2"/>
  <c r="H1352" i="4" s="1"/>
  <c r="L1351" i="2"/>
  <c r="K1351" i="4" s="1"/>
  <c r="K1351" i="2"/>
  <c r="J1351" i="4" s="1"/>
  <c r="J1351" i="2"/>
  <c r="I1351" i="4" s="1"/>
  <c r="I1351" i="2"/>
  <c r="H1351" i="4" s="1"/>
  <c r="L1350" i="2"/>
  <c r="K1350" i="4" s="1"/>
  <c r="K1350" i="2"/>
  <c r="J1350" i="4" s="1"/>
  <c r="J1350" i="2"/>
  <c r="I1350" i="4" s="1"/>
  <c r="I1350" i="2"/>
  <c r="H1350" i="4" s="1"/>
  <c r="L1349" i="2"/>
  <c r="K1349" i="4" s="1"/>
  <c r="K1349" i="2"/>
  <c r="J1349" i="4" s="1"/>
  <c r="J1349" i="2"/>
  <c r="I1349" i="4" s="1"/>
  <c r="I1349" i="2"/>
  <c r="H1349" i="4" s="1"/>
  <c r="L1348" i="2"/>
  <c r="K1348" i="4" s="1"/>
  <c r="K1348" i="2"/>
  <c r="J1348" i="4" s="1"/>
  <c r="J1348" i="2"/>
  <c r="I1348" i="4" s="1"/>
  <c r="I1348" i="2"/>
  <c r="H1348" i="4" s="1"/>
  <c r="L1347" i="2"/>
  <c r="K1347" i="4" s="1"/>
  <c r="K1347" i="2"/>
  <c r="J1347" i="4" s="1"/>
  <c r="J1347" i="2"/>
  <c r="I1347" i="4" s="1"/>
  <c r="I1347" i="2"/>
  <c r="H1347" i="4" s="1"/>
  <c r="L1346" i="2"/>
  <c r="K1346" i="4" s="1"/>
  <c r="K1346" i="2"/>
  <c r="J1346" i="4" s="1"/>
  <c r="J1346" i="2"/>
  <c r="I1346" i="4" s="1"/>
  <c r="I1346" i="2"/>
  <c r="H1346" i="4" s="1"/>
  <c r="L1345" i="2"/>
  <c r="K1345" i="4" s="1"/>
  <c r="K1345" i="2"/>
  <c r="J1345" i="4" s="1"/>
  <c r="J1345" i="2"/>
  <c r="I1345" i="4" s="1"/>
  <c r="I1345" i="2"/>
  <c r="H1345" i="4" s="1"/>
  <c r="L1344" i="2"/>
  <c r="K1344" i="4" s="1"/>
  <c r="K1344" i="2"/>
  <c r="J1344" i="4" s="1"/>
  <c r="J1344" i="2"/>
  <c r="I1344" i="4" s="1"/>
  <c r="I1344" i="2"/>
  <c r="H1344" i="4" s="1"/>
  <c r="L1343" i="2"/>
  <c r="K1343" i="4" s="1"/>
  <c r="K1343" i="2"/>
  <c r="J1343" i="4" s="1"/>
  <c r="J1343" i="2"/>
  <c r="I1343" i="4" s="1"/>
  <c r="I1343" i="2"/>
  <c r="H1343" i="4" s="1"/>
  <c r="L1342" i="2"/>
  <c r="K1342" i="4" s="1"/>
  <c r="K1342" i="2"/>
  <c r="J1342" i="4" s="1"/>
  <c r="J1342" i="2"/>
  <c r="I1342" i="4" s="1"/>
  <c r="I1342" i="2"/>
  <c r="H1342" i="4" s="1"/>
  <c r="L1341" i="2"/>
  <c r="K1341" i="4" s="1"/>
  <c r="K1341" i="2"/>
  <c r="J1341" i="4" s="1"/>
  <c r="J1341" i="2"/>
  <c r="I1341" i="4" s="1"/>
  <c r="I1341" i="2"/>
  <c r="H1341" i="4" s="1"/>
  <c r="L1340" i="2"/>
  <c r="K1340" i="4" s="1"/>
  <c r="K1340" i="2"/>
  <c r="J1340" i="4" s="1"/>
  <c r="J1340" i="2"/>
  <c r="I1340" i="4" s="1"/>
  <c r="I1340" i="2"/>
  <c r="H1340" i="4" s="1"/>
  <c r="L1339" i="2"/>
  <c r="K1339" i="4" s="1"/>
  <c r="K1339" i="2"/>
  <c r="J1339" i="4" s="1"/>
  <c r="J1339" i="2"/>
  <c r="I1339" i="4" s="1"/>
  <c r="I1339" i="2"/>
  <c r="H1339" i="4" s="1"/>
  <c r="L1338" i="2"/>
  <c r="K1338" i="4" s="1"/>
  <c r="K1338" i="2"/>
  <c r="J1338" i="4" s="1"/>
  <c r="J1338" i="2"/>
  <c r="I1338" i="4" s="1"/>
  <c r="I1338" i="2"/>
  <c r="H1338" i="4" s="1"/>
  <c r="L1337" i="2"/>
  <c r="K1337" i="4" s="1"/>
  <c r="K1337" i="2"/>
  <c r="J1337" i="4" s="1"/>
  <c r="J1337" i="2"/>
  <c r="I1337" i="4" s="1"/>
  <c r="I1337" i="2"/>
  <c r="H1337" i="4" s="1"/>
  <c r="L1336" i="2"/>
  <c r="K1336" i="4" s="1"/>
  <c r="K1336" i="2"/>
  <c r="J1336" i="4" s="1"/>
  <c r="J1336" i="2"/>
  <c r="I1336" i="4" s="1"/>
  <c r="I1336" i="2"/>
  <c r="H1336" i="4" s="1"/>
  <c r="L1335" i="2"/>
  <c r="K1335" i="4" s="1"/>
  <c r="K1335" i="2"/>
  <c r="J1335" i="4" s="1"/>
  <c r="J1335" i="2"/>
  <c r="I1335" i="4" s="1"/>
  <c r="I1335" i="2"/>
  <c r="H1335" i="4" s="1"/>
  <c r="L1334" i="2"/>
  <c r="K1334" i="4" s="1"/>
  <c r="K1334" i="2"/>
  <c r="J1334" i="4" s="1"/>
  <c r="J1334" i="2"/>
  <c r="I1334" i="4" s="1"/>
  <c r="I1334" i="2"/>
  <c r="H1334" i="4" s="1"/>
  <c r="L1333" i="2"/>
  <c r="K1333" i="4" s="1"/>
  <c r="K1333" i="2"/>
  <c r="J1333" i="4" s="1"/>
  <c r="J1333" i="2"/>
  <c r="I1333" i="4" s="1"/>
  <c r="I1333" i="2"/>
  <c r="H1333" i="4" s="1"/>
  <c r="L1332" i="2"/>
  <c r="K1332" i="4" s="1"/>
  <c r="K1332" i="2"/>
  <c r="J1332" i="4" s="1"/>
  <c r="J1332" i="2"/>
  <c r="I1332" i="4" s="1"/>
  <c r="I1332" i="2"/>
  <c r="H1332" i="4" s="1"/>
  <c r="L1331" i="2"/>
  <c r="K1331" i="4" s="1"/>
  <c r="K1331" i="2"/>
  <c r="J1331" i="4" s="1"/>
  <c r="J1331" i="2"/>
  <c r="I1331" i="4" s="1"/>
  <c r="I1331" i="2"/>
  <c r="H1331" i="4" s="1"/>
  <c r="L1330" i="2"/>
  <c r="K1330" i="4" s="1"/>
  <c r="K1330" i="2"/>
  <c r="J1330" i="4" s="1"/>
  <c r="J1330" i="2"/>
  <c r="I1330" i="4" s="1"/>
  <c r="I1330" i="2"/>
  <c r="H1330" i="4" s="1"/>
  <c r="L1329" i="2"/>
  <c r="K1329" i="4" s="1"/>
  <c r="K1329" i="2"/>
  <c r="J1329" i="4" s="1"/>
  <c r="J1329" i="2"/>
  <c r="I1329" i="4" s="1"/>
  <c r="I1329" i="2"/>
  <c r="H1329" i="4" s="1"/>
  <c r="L1328" i="2"/>
  <c r="K1328" i="4" s="1"/>
  <c r="K1328" i="2"/>
  <c r="J1328" i="4" s="1"/>
  <c r="J1328" i="2"/>
  <c r="I1328" i="4" s="1"/>
  <c r="I1328" i="2"/>
  <c r="H1328" i="4" s="1"/>
  <c r="L1327" i="2"/>
  <c r="K1327" i="4" s="1"/>
  <c r="K1327" i="2"/>
  <c r="J1327" i="4" s="1"/>
  <c r="J1327" i="2"/>
  <c r="I1327" i="4" s="1"/>
  <c r="I1327" i="2"/>
  <c r="H1327" i="4" s="1"/>
  <c r="L1326" i="2"/>
  <c r="K1326" i="4" s="1"/>
  <c r="K1326" i="2"/>
  <c r="J1326" i="4" s="1"/>
  <c r="J1326" i="2"/>
  <c r="I1326" i="4" s="1"/>
  <c r="I1326" i="2"/>
  <c r="H1326" i="4" s="1"/>
  <c r="L1325" i="2"/>
  <c r="K1325" i="4" s="1"/>
  <c r="K1325" i="2"/>
  <c r="J1325" i="4" s="1"/>
  <c r="J1325" i="2"/>
  <c r="I1325" i="4" s="1"/>
  <c r="I1325" i="2"/>
  <c r="H1325" i="4" s="1"/>
  <c r="L1324" i="2"/>
  <c r="K1324" i="4" s="1"/>
  <c r="K1324" i="2"/>
  <c r="J1324" i="4" s="1"/>
  <c r="J1324" i="2"/>
  <c r="I1324" i="4" s="1"/>
  <c r="I1324" i="2"/>
  <c r="H1324" i="4" s="1"/>
  <c r="L1323" i="2"/>
  <c r="K1323" i="4" s="1"/>
  <c r="K1323" i="2"/>
  <c r="J1323" i="4" s="1"/>
  <c r="J1323" i="2"/>
  <c r="I1323" i="4" s="1"/>
  <c r="I1323" i="2"/>
  <c r="H1323" i="4" s="1"/>
  <c r="L1322" i="2"/>
  <c r="K1322" i="4" s="1"/>
  <c r="K1322" i="2"/>
  <c r="J1322" i="4" s="1"/>
  <c r="J1322" i="2"/>
  <c r="I1322" i="4" s="1"/>
  <c r="I1322" i="2"/>
  <c r="H1322" i="4" s="1"/>
  <c r="L1321" i="2"/>
  <c r="K1321" i="4" s="1"/>
  <c r="K1321" i="2"/>
  <c r="J1321" i="4" s="1"/>
  <c r="J1321" i="2"/>
  <c r="I1321" i="4" s="1"/>
  <c r="I1321" i="2"/>
  <c r="H1321" i="4" s="1"/>
  <c r="L1320" i="2"/>
  <c r="K1320" i="4" s="1"/>
  <c r="K1320" i="2"/>
  <c r="J1320" i="4" s="1"/>
  <c r="J1320" i="2"/>
  <c r="I1320" i="4" s="1"/>
  <c r="I1320" i="2"/>
  <c r="H1320" i="4" s="1"/>
  <c r="L1319" i="2"/>
  <c r="K1319" i="4" s="1"/>
  <c r="K1319" i="2"/>
  <c r="J1319" i="4" s="1"/>
  <c r="J1319" i="2"/>
  <c r="I1319" i="4" s="1"/>
  <c r="I1319" i="2"/>
  <c r="H1319" i="4" s="1"/>
  <c r="L1318" i="2"/>
  <c r="K1318" i="4" s="1"/>
  <c r="K1318" i="2"/>
  <c r="J1318" i="4" s="1"/>
  <c r="J1318" i="2"/>
  <c r="I1318" i="4" s="1"/>
  <c r="I1318" i="2"/>
  <c r="H1318" i="4" s="1"/>
  <c r="L1317" i="2"/>
  <c r="K1317" i="4" s="1"/>
  <c r="K1317" i="2"/>
  <c r="J1317" i="4" s="1"/>
  <c r="J1317" i="2"/>
  <c r="I1317" i="4" s="1"/>
  <c r="I1317" i="2"/>
  <c r="H1317" i="4" s="1"/>
  <c r="L1316" i="2"/>
  <c r="K1316" i="4" s="1"/>
  <c r="K1316" i="2"/>
  <c r="J1316" i="4" s="1"/>
  <c r="J1316" i="2"/>
  <c r="I1316" i="4" s="1"/>
  <c r="I1316" i="2"/>
  <c r="H1316" i="4" s="1"/>
  <c r="L1315" i="2"/>
  <c r="K1315" i="4" s="1"/>
  <c r="K1315" i="2"/>
  <c r="J1315" i="4" s="1"/>
  <c r="J1315" i="2"/>
  <c r="I1315" i="4" s="1"/>
  <c r="I1315" i="2"/>
  <c r="H1315" i="4" s="1"/>
  <c r="L1314" i="2"/>
  <c r="K1314" i="4" s="1"/>
  <c r="K1314" i="2"/>
  <c r="J1314" i="4" s="1"/>
  <c r="J1314" i="2"/>
  <c r="I1314" i="4" s="1"/>
  <c r="I1314" i="2"/>
  <c r="H1314" i="4" s="1"/>
  <c r="L1313" i="2"/>
  <c r="K1313" i="4" s="1"/>
  <c r="K1313" i="2"/>
  <c r="J1313" i="4" s="1"/>
  <c r="J1313" i="2"/>
  <c r="I1313" i="4" s="1"/>
  <c r="I1313" i="2"/>
  <c r="H1313" i="4" s="1"/>
  <c r="L1312" i="2"/>
  <c r="K1312" i="4" s="1"/>
  <c r="K1312" i="2"/>
  <c r="J1312" i="4" s="1"/>
  <c r="J1312" i="2"/>
  <c r="I1312" i="4" s="1"/>
  <c r="I1312" i="2"/>
  <c r="H1312" i="4" s="1"/>
  <c r="L1311" i="2"/>
  <c r="K1311" i="4" s="1"/>
  <c r="K1311" i="2"/>
  <c r="J1311" i="4" s="1"/>
  <c r="J1311" i="2"/>
  <c r="I1311" i="4" s="1"/>
  <c r="I1311" i="2"/>
  <c r="H1311" i="4" s="1"/>
  <c r="L1310" i="2"/>
  <c r="K1310" i="4" s="1"/>
  <c r="K1310" i="2"/>
  <c r="J1310" i="4" s="1"/>
  <c r="J1310" i="2"/>
  <c r="I1310" i="4" s="1"/>
  <c r="I1310" i="2"/>
  <c r="H1310" i="4" s="1"/>
  <c r="L1309" i="2"/>
  <c r="K1309" i="4" s="1"/>
  <c r="K1309" i="2"/>
  <c r="J1309" i="4" s="1"/>
  <c r="J1309" i="2"/>
  <c r="I1309" i="4" s="1"/>
  <c r="I1309" i="2"/>
  <c r="H1309" i="4" s="1"/>
  <c r="L1308" i="2"/>
  <c r="K1308" i="4" s="1"/>
  <c r="K1308" i="2"/>
  <c r="J1308" i="4" s="1"/>
  <c r="J1308" i="2"/>
  <c r="I1308" i="4" s="1"/>
  <c r="I1308" i="2"/>
  <c r="H1308" i="4" s="1"/>
  <c r="L1307" i="2"/>
  <c r="K1307" i="4" s="1"/>
  <c r="K1307" i="2"/>
  <c r="J1307" i="4" s="1"/>
  <c r="J1307" i="2"/>
  <c r="I1307" i="4" s="1"/>
  <c r="I1307" i="2"/>
  <c r="H1307" i="4" s="1"/>
  <c r="L1306" i="2"/>
  <c r="K1306" i="4" s="1"/>
  <c r="K1306" i="2"/>
  <c r="J1306" i="4" s="1"/>
  <c r="J1306" i="2"/>
  <c r="I1306" i="4" s="1"/>
  <c r="I1306" i="2"/>
  <c r="H1306" i="4" s="1"/>
  <c r="L1305" i="2"/>
  <c r="K1305" i="4" s="1"/>
  <c r="K1305" i="2"/>
  <c r="J1305" i="4" s="1"/>
  <c r="J1305" i="2"/>
  <c r="I1305" i="4" s="1"/>
  <c r="I1305" i="2"/>
  <c r="H1305" i="4" s="1"/>
  <c r="L1304" i="2"/>
  <c r="K1304" i="4" s="1"/>
  <c r="K1304" i="2"/>
  <c r="J1304" i="4" s="1"/>
  <c r="J1304" i="2"/>
  <c r="I1304" i="4" s="1"/>
  <c r="I1304" i="2"/>
  <c r="H1304" i="4" s="1"/>
  <c r="L1303" i="2"/>
  <c r="K1303" i="4" s="1"/>
  <c r="K1303" i="2"/>
  <c r="J1303" i="4" s="1"/>
  <c r="J1303" i="2"/>
  <c r="I1303" i="4" s="1"/>
  <c r="I1303" i="2"/>
  <c r="H1303" i="4" s="1"/>
  <c r="L1302" i="2"/>
  <c r="K1302" i="4" s="1"/>
  <c r="K1302" i="2"/>
  <c r="J1302" i="4" s="1"/>
  <c r="J1302" i="2"/>
  <c r="I1302" i="4" s="1"/>
  <c r="I1302" i="2"/>
  <c r="H1302" i="4" s="1"/>
  <c r="L1301" i="2"/>
  <c r="K1301" i="4" s="1"/>
  <c r="K1301" i="2"/>
  <c r="J1301" i="4" s="1"/>
  <c r="J1301" i="2"/>
  <c r="I1301" i="4" s="1"/>
  <c r="I1301" i="2"/>
  <c r="H1301" i="4" s="1"/>
  <c r="L1300" i="2"/>
  <c r="K1300" i="4" s="1"/>
  <c r="K1300" i="2"/>
  <c r="J1300" i="4" s="1"/>
  <c r="J1300" i="2"/>
  <c r="I1300" i="4" s="1"/>
  <c r="I1300" i="2"/>
  <c r="H1300" i="4" s="1"/>
  <c r="L1299" i="2"/>
  <c r="K1299" i="4" s="1"/>
  <c r="K1299" i="2"/>
  <c r="J1299" i="4" s="1"/>
  <c r="J1299" i="2"/>
  <c r="I1299" i="4" s="1"/>
  <c r="I1299" i="2"/>
  <c r="H1299" i="4" s="1"/>
  <c r="L1298" i="2"/>
  <c r="K1298" i="4" s="1"/>
  <c r="K1298" i="2"/>
  <c r="J1298" i="4" s="1"/>
  <c r="J1298" i="2"/>
  <c r="I1298" i="4" s="1"/>
  <c r="I1298" i="2"/>
  <c r="H1298" i="4" s="1"/>
  <c r="L1297" i="2"/>
  <c r="K1297" i="4" s="1"/>
  <c r="K1297" i="2"/>
  <c r="J1297" i="4" s="1"/>
  <c r="J1297" i="2"/>
  <c r="I1297" i="4" s="1"/>
  <c r="I1297" i="2"/>
  <c r="H1297" i="4" s="1"/>
  <c r="L1296" i="2"/>
  <c r="K1296" i="4" s="1"/>
  <c r="K1296" i="2"/>
  <c r="J1296" i="4" s="1"/>
  <c r="J1296" i="2"/>
  <c r="I1296" i="4" s="1"/>
  <c r="I1296" i="2"/>
  <c r="H1296" i="4" s="1"/>
  <c r="L1295" i="2"/>
  <c r="K1295" i="4" s="1"/>
  <c r="K1295" i="2"/>
  <c r="J1295" i="4" s="1"/>
  <c r="J1295" i="2"/>
  <c r="I1295" i="4" s="1"/>
  <c r="I1295" i="2"/>
  <c r="H1295" i="4" s="1"/>
  <c r="L1294" i="2"/>
  <c r="K1294" i="4" s="1"/>
  <c r="K1294" i="2"/>
  <c r="J1294" i="4" s="1"/>
  <c r="J1294" i="2"/>
  <c r="I1294" i="4" s="1"/>
  <c r="I1294" i="2"/>
  <c r="H1294" i="4" s="1"/>
  <c r="L1293" i="2"/>
  <c r="K1293" i="4" s="1"/>
  <c r="K1293" i="2"/>
  <c r="J1293" i="4" s="1"/>
  <c r="J1293" i="2"/>
  <c r="I1293" i="4" s="1"/>
  <c r="I1293" i="2"/>
  <c r="H1293" i="4" s="1"/>
  <c r="L1292" i="2"/>
  <c r="K1292" i="4" s="1"/>
  <c r="K1292" i="2"/>
  <c r="J1292" i="4" s="1"/>
  <c r="J1292" i="2"/>
  <c r="I1292" i="4" s="1"/>
  <c r="I1292" i="2"/>
  <c r="H1292" i="4" s="1"/>
  <c r="L1291" i="2"/>
  <c r="K1291" i="4" s="1"/>
  <c r="K1291" i="2"/>
  <c r="J1291" i="4" s="1"/>
  <c r="J1291" i="2"/>
  <c r="I1291" i="4" s="1"/>
  <c r="I1291" i="2"/>
  <c r="H1291" i="4" s="1"/>
  <c r="L1290" i="2"/>
  <c r="K1290" i="4" s="1"/>
  <c r="K1290" i="2"/>
  <c r="J1290" i="4" s="1"/>
  <c r="J1290" i="2"/>
  <c r="I1290" i="4" s="1"/>
  <c r="I1290" i="2"/>
  <c r="H1290" i="4" s="1"/>
  <c r="L1289" i="2"/>
  <c r="K1289" i="4" s="1"/>
  <c r="K1289" i="2"/>
  <c r="J1289" i="4" s="1"/>
  <c r="J1289" i="2"/>
  <c r="I1289" i="4" s="1"/>
  <c r="I1289" i="2"/>
  <c r="H1289" i="4" s="1"/>
  <c r="L1288" i="2"/>
  <c r="K1288" i="4" s="1"/>
  <c r="K1288" i="2"/>
  <c r="J1288" i="4" s="1"/>
  <c r="J1288" i="2"/>
  <c r="I1288" i="4" s="1"/>
  <c r="I1288" i="2"/>
  <c r="H1288" i="4" s="1"/>
  <c r="L1287" i="2"/>
  <c r="K1287" i="4" s="1"/>
  <c r="K1287" i="2"/>
  <c r="J1287" i="4" s="1"/>
  <c r="J1287" i="2"/>
  <c r="I1287" i="4" s="1"/>
  <c r="I1287" i="2"/>
  <c r="H1287" i="4" s="1"/>
  <c r="L1286" i="2"/>
  <c r="K1286" i="4" s="1"/>
  <c r="K1286" i="2"/>
  <c r="J1286" i="4" s="1"/>
  <c r="J1286" i="2"/>
  <c r="I1286" i="4" s="1"/>
  <c r="I1286" i="2"/>
  <c r="H1286" i="4" s="1"/>
  <c r="L1285" i="2"/>
  <c r="K1285" i="4" s="1"/>
  <c r="K1285" i="2"/>
  <c r="J1285" i="4" s="1"/>
  <c r="J1285" i="2"/>
  <c r="I1285" i="4" s="1"/>
  <c r="I1285" i="2"/>
  <c r="H1285" i="4" s="1"/>
  <c r="L1284" i="2"/>
  <c r="K1284" i="4" s="1"/>
  <c r="K1284" i="2"/>
  <c r="J1284" i="4" s="1"/>
  <c r="J1284" i="2"/>
  <c r="I1284" i="4" s="1"/>
  <c r="I1284" i="2"/>
  <c r="H1284" i="4" s="1"/>
  <c r="L1283" i="2"/>
  <c r="K1283" i="4" s="1"/>
  <c r="K1283" i="2"/>
  <c r="J1283" i="4" s="1"/>
  <c r="J1283" i="2"/>
  <c r="I1283" i="4" s="1"/>
  <c r="I1283" i="2"/>
  <c r="H1283" i="4" s="1"/>
  <c r="L1282" i="2"/>
  <c r="K1282" i="4" s="1"/>
  <c r="K1282" i="2"/>
  <c r="J1282" i="4" s="1"/>
  <c r="J1282" i="2"/>
  <c r="I1282" i="4" s="1"/>
  <c r="I1282" i="2"/>
  <c r="H1282" i="4" s="1"/>
  <c r="L1281" i="2"/>
  <c r="K1281" i="4" s="1"/>
  <c r="K1281" i="2"/>
  <c r="J1281" i="4" s="1"/>
  <c r="J1281" i="2"/>
  <c r="I1281" i="4" s="1"/>
  <c r="I1281" i="2"/>
  <c r="H1281" i="4" s="1"/>
  <c r="L1280" i="2"/>
  <c r="K1280" i="4" s="1"/>
  <c r="K1280" i="2"/>
  <c r="J1280" i="4" s="1"/>
  <c r="J1280" i="2"/>
  <c r="I1280" i="4" s="1"/>
  <c r="I1280" i="2"/>
  <c r="H1280" i="4" s="1"/>
  <c r="L1279" i="2"/>
  <c r="K1279" i="4" s="1"/>
  <c r="K1279" i="2"/>
  <c r="J1279" i="4" s="1"/>
  <c r="J1279" i="2"/>
  <c r="I1279" i="4" s="1"/>
  <c r="I1279" i="2"/>
  <c r="H1279" i="4" s="1"/>
  <c r="L1278" i="2"/>
  <c r="K1278" i="4" s="1"/>
  <c r="K1278" i="2"/>
  <c r="J1278" i="4" s="1"/>
  <c r="J1278" i="2"/>
  <c r="I1278" i="4" s="1"/>
  <c r="I1278" i="2"/>
  <c r="H1278" i="4" s="1"/>
  <c r="L1277" i="2"/>
  <c r="K1277" i="4" s="1"/>
  <c r="K1277" i="2"/>
  <c r="J1277" i="4" s="1"/>
  <c r="J1277" i="2"/>
  <c r="I1277" i="4" s="1"/>
  <c r="I1277" i="2"/>
  <c r="H1277" i="4" s="1"/>
  <c r="L1276" i="2"/>
  <c r="K1276" i="4" s="1"/>
  <c r="K1276" i="2"/>
  <c r="J1276" i="4" s="1"/>
  <c r="J1276" i="2"/>
  <c r="I1276" i="4" s="1"/>
  <c r="I1276" i="2"/>
  <c r="H1276" i="4" s="1"/>
  <c r="L1275" i="2"/>
  <c r="K1275" i="4" s="1"/>
  <c r="K1275" i="2"/>
  <c r="J1275" i="4" s="1"/>
  <c r="J1275" i="2"/>
  <c r="I1275" i="4" s="1"/>
  <c r="I1275" i="2"/>
  <c r="H1275" i="4" s="1"/>
  <c r="L1274" i="2"/>
  <c r="K1274" i="4" s="1"/>
  <c r="K1274" i="2"/>
  <c r="J1274" i="4" s="1"/>
  <c r="J1274" i="2"/>
  <c r="I1274" i="4" s="1"/>
  <c r="I1274" i="2"/>
  <c r="H1274" i="4" s="1"/>
  <c r="L1273" i="2"/>
  <c r="K1273" i="4" s="1"/>
  <c r="K1273" i="2"/>
  <c r="J1273" i="4" s="1"/>
  <c r="J1273" i="2"/>
  <c r="I1273" i="4" s="1"/>
  <c r="I1273" i="2"/>
  <c r="H1273" i="4" s="1"/>
  <c r="L1272" i="2"/>
  <c r="K1272" i="4" s="1"/>
  <c r="K1272" i="2"/>
  <c r="J1272" i="4" s="1"/>
  <c r="J1272" i="2"/>
  <c r="I1272" i="4" s="1"/>
  <c r="I1272" i="2"/>
  <c r="H1272" i="4" s="1"/>
  <c r="L1271" i="2"/>
  <c r="K1271" i="4" s="1"/>
  <c r="K1271" i="2"/>
  <c r="J1271" i="4" s="1"/>
  <c r="J1271" i="2"/>
  <c r="I1271" i="4" s="1"/>
  <c r="I1271" i="2"/>
  <c r="H1271" i="4" s="1"/>
  <c r="L1270" i="2"/>
  <c r="K1270" i="4" s="1"/>
  <c r="K1270" i="2"/>
  <c r="J1270" i="4" s="1"/>
  <c r="J1270" i="2"/>
  <c r="I1270" i="4" s="1"/>
  <c r="I1270" i="2"/>
  <c r="H1270" i="4" s="1"/>
  <c r="L1269" i="2"/>
  <c r="K1269" i="4" s="1"/>
  <c r="K1269" i="2"/>
  <c r="J1269" i="4" s="1"/>
  <c r="J1269" i="2"/>
  <c r="I1269" i="4" s="1"/>
  <c r="I1269" i="2"/>
  <c r="H1269" i="4" s="1"/>
  <c r="L1268" i="2"/>
  <c r="K1268" i="4" s="1"/>
  <c r="K1268" i="2"/>
  <c r="J1268" i="4" s="1"/>
  <c r="J1268" i="2"/>
  <c r="I1268" i="4" s="1"/>
  <c r="I1268" i="2"/>
  <c r="H1268" i="4" s="1"/>
  <c r="L1267" i="2"/>
  <c r="K1267" i="4" s="1"/>
  <c r="K1267" i="2"/>
  <c r="J1267" i="4" s="1"/>
  <c r="J1267" i="2"/>
  <c r="I1267" i="4" s="1"/>
  <c r="I1267" i="2"/>
  <c r="H1267" i="4" s="1"/>
  <c r="L1266" i="2"/>
  <c r="K1266" i="4" s="1"/>
  <c r="K1266" i="2"/>
  <c r="J1266" i="4" s="1"/>
  <c r="J1266" i="2"/>
  <c r="I1266" i="4" s="1"/>
  <c r="I1266" i="2"/>
  <c r="H1266" i="4" s="1"/>
  <c r="L1265" i="2"/>
  <c r="K1265" i="4" s="1"/>
  <c r="K1265" i="2"/>
  <c r="J1265" i="4" s="1"/>
  <c r="J1265" i="2"/>
  <c r="I1265" i="4" s="1"/>
  <c r="I1265" i="2"/>
  <c r="H1265" i="4" s="1"/>
  <c r="L1264" i="2"/>
  <c r="K1264" i="4" s="1"/>
  <c r="K1264" i="2"/>
  <c r="J1264" i="4" s="1"/>
  <c r="J1264" i="2"/>
  <c r="I1264" i="4" s="1"/>
  <c r="I1264" i="2"/>
  <c r="H1264" i="4" s="1"/>
  <c r="L1263" i="2"/>
  <c r="K1263" i="4" s="1"/>
  <c r="K1263" i="2"/>
  <c r="J1263" i="4" s="1"/>
  <c r="J1263" i="2"/>
  <c r="I1263" i="4" s="1"/>
  <c r="I1263" i="2"/>
  <c r="H1263" i="4" s="1"/>
  <c r="L1262" i="2"/>
  <c r="K1262" i="4" s="1"/>
  <c r="K1262" i="2"/>
  <c r="J1262" i="4" s="1"/>
  <c r="J1262" i="2"/>
  <c r="I1262" i="4" s="1"/>
  <c r="I1262" i="2"/>
  <c r="H1262" i="4" s="1"/>
  <c r="L1261" i="2"/>
  <c r="K1261" i="4" s="1"/>
  <c r="K1261" i="2"/>
  <c r="J1261" i="4" s="1"/>
  <c r="J1261" i="2"/>
  <c r="I1261" i="4" s="1"/>
  <c r="I1261" i="2"/>
  <c r="H1261" i="4" s="1"/>
  <c r="L1260" i="2"/>
  <c r="K1260" i="4" s="1"/>
  <c r="K1260" i="2"/>
  <c r="J1260" i="4" s="1"/>
  <c r="J1260" i="2"/>
  <c r="I1260" i="4" s="1"/>
  <c r="I1260" i="2"/>
  <c r="H1260" i="4" s="1"/>
  <c r="L1259" i="2"/>
  <c r="K1259" i="4" s="1"/>
  <c r="K1259" i="2"/>
  <c r="J1259" i="4" s="1"/>
  <c r="J1259" i="2"/>
  <c r="I1259" i="4" s="1"/>
  <c r="I1259" i="2"/>
  <c r="H1259" i="4" s="1"/>
  <c r="L1258" i="2"/>
  <c r="K1258" i="4" s="1"/>
  <c r="K1258" i="2"/>
  <c r="J1258" i="4" s="1"/>
  <c r="J1258" i="2"/>
  <c r="I1258" i="4" s="1"/>
  <c r="I1258" i="2"/>
  <c r="H1258" i="4" s="1"/>
  <c r="L1257" i="2"/>
  <c r="K1257" i="4" s="1"/>
  <c r="K1257" i="2"/>
  <c r="J1257" i="4" s="1"/>
  <c r="J1257" i="2"/>
  <c r="I1257" i="4" s="1"/>
  <c r="I1257" i="2"/>
  <c r="H1257" i="4" s="1"/>
  <c r="L1256" i="2"/>
  <c r="K1256" i="4" s="1"/>
  <c r="K1256" i="2"/>
  <c r="J1256" i="4" s="1"/>
  <c r="J1256" i="2"/>
  <c r="I1256" i="4" s="1"/>
  <c r="I1256" i="2"/>
  <c r="H1256" i="4" s="1"/>
  <c r="L1255" i="2"/>
  <c r="K1255" i="4" s="1"/>
  <c r="K1255" i="2"/>
  <c r="J1255" i="4" s="1"/>
  <c r="J1255" i="2"/>
  <c r="I1255" i="4" s="1"/>
  <c r="I1255" i="2"/>
  <c r="H1255" i="4" s="1"/>
  <c r="L1254" i="2"/>
  <c r="K1254" i="4" s="1"/>
  <c r="K1254" i="2"/>
  <c r="J1254" i="4" s="1"/>
  <c r="J1254" i="2"/>
  <c r="I1254" i="4" s="1"/>
  <c r="I1254" i="2"/>
  <c r="H1254" i="4" s="1"/>
  <c r="L1253" i="2"/>
  <c r="K1253" i="4" s="1"/>
  <c r="K1253" i="2"/>
  <c r="J1253" i="4" s="1"/>
  <c r="J1253" i="2"/>
  <c r="I1253" i="4" s="1"/>
  <c r="I1253" i="2"/>
  <c r="H1253" i="4" s="1"/>
  <c r="L1252" i="2"/>
  <c r="K1252" i="4" s="1"/>
  <c r="K1252" i="2"/>
  <c r="J1252" i="4" s="1"/>
  <c r="J1252" i="2"/>
  <c r="I1252" i="4" s="1"/>
  <c r="I1252" i="2"/>
  <c r="H1252" i="4" s="1"/>
  <c r="L1251" i="2"/>
  <c r="K1251" i="4" s="1"/>
  <c r="K1251" i="2"/>
  <c r="J1251" i="4" s="1"/>
  <c r="J1251" i="2"/>
  <c r="I1251" i="4" s="1"/>
  <c r="I1251" i="2"/>
  <c r="H1251" i="4" s="1"/>
  <c r="L1250" i="2"/>
  <c r="K1250" i="4" s="1"/>
  <c r="K1250" i="2"/>
  <c r="J1250" i="4" s="1"/>
  <c r="J1250" i="2"/>
  <c r="I1250" i="4" s="1"/>
  <c r="I1250" i="2"/>
  <c r="H1250" i="4" s="1"/>
  <c r="L1249" i="2"/>
  <c r="K1249" i="4" s="1"/>
  <c r="K1249" i="2"/>
  <c r="J1249" i="4" s="1"/>
  <c r="J1249" i="2"/>
  <c r="I1249" i="4" s="1"/>
  <c r="I1249" i="2"/>
  <c r="H1249" i="4" s="1"/>
  <c r="L1248" i="2"/>
  <c r="K1248" i="4" s="1"/>
  <c r="K1248" i="2"/>
  <c r="J1248" i="4" s="1"/>
  <c r="J1248" i="2"/>
  <c r="I1248" i="4" s="1"/>
  <c r="I1248" i="2"/>
  <c r="H1248" i="4" s="1"/>
  <c r="L1247" i="2"/>
  <c r="K1247" i="4" s="1"/>
  <c r="K1247" i="2"/>
  <c r="J1247" i="4" s="1"/>
  <c r="J1247" i="2"/>
  <c r="I1247" i="4" s="1"/>
  <c r="I1247" i="2"/>
  <c r="H1247" i="4" s="1"/>
  <c r="L1246" i="2"/>
  <c r="K1246" i="4" s="1"/>
  <c r="K1246" i="2"/>
  <c r="J1246" i="4" s="1"/>
  <c r="J1246" i="2"/>
  <c r="I1246" i="4" s="1"/>
  <c r="I1246" i="2"/>
  <c r="H1246" i="4" s="1"/>
  <c r="L1245" i="2"/>
  <c r="K1245" i="4" s="1"/>
  <c r="K1245" i="2"/>
  <c r="J1245" i="4" s="1"/>
  <c r="J1245" i="2"/>
  <c r="I1245" i="4" s="1"/>
  <c r="I1245" i="2"/>
  <c r="H1245" i="4" s="1"/>
  <c r="L1244" i="2"/>
  <c r="K1244" i="4" s="1"/>
  <c r="K1244" i="2"/>
  <c r="J1244" i="4" s="1"/>
  <c r="J1244" i="2"/>
  <c r="I1244" i="4" s="1"/>
  <c r="I1244" i="2"/>
  <c r="H1244" i="4" s="1"/>
  <c r="L1243" i="2"/>
  <c r="K1243" i="4" s="1"/>
  <c r="K1243" i="2"/>
  <c r="J1243" i="4" s="1"/>
  <c r="J1243" i="2"/>
  <c r="I1243" i="4" s="1"/>
  <c r="I1243" i="2"/>
  <c r="H1243" i="4" s="1"/>
  <c r="L1242" i="2"/>
  <c r="K1242" i="4" s="1"/>
  <c r="K1242" i="2"/>
  <c r="J1242" i="4" s="1"/>
  <c r="J1242" i="2"/>
  <c r="I1242" i="4" s="1"/>
  <c r="I1242" i="2"/>
  <c r="H1242" i="4" s="1"/>
  <c r="L1241" i="2"/>
  <c r="K1241" i="4" s="1"/>
  <c r="K1241" i="2"/>
  <c r="J1241" i="4" s="1"/>
  <c r="J1241" i="2"/>
  <c r="I1241" i="4" s="1"/>
  <c r="I1241" i="2"/>
  <c r="H1241" i="4" s="1"/>
  <c r="L1240" i="2"/>
  <c r="K1240" i="4" s="1"/>
  <c r="K1240" i="2"/>
  <c r="J1240" i="4" s="1"/>
  <c r="J1240" i="2"/>
  <c r="I1240" i="4" s="1"/>
  <c r="I1240" i="2"/>
  <c r="H1240" i="4" s="1"/>
  <c r="L1239" i="2"/>
  <c r="K1239" i="4" s="1"/>
  <c r="K1239" i="2"/>
  <c r="J1239" i="4" s="1"/>
  <c r="J1239" i="2"/>
  <c r="I1239" i="4" s="1"/>
  <c r="I1239" i="2"/>
  <c r="H1239" i="4" s="1"/>
  <c r="L1238" i="2"/>
  <c r="K1238" i="4" s="1"/>
  <c r="K1238" i="2"/>
  <c r="J1238" i="4" s="1"/>
  <c r="J1238" i="2"/>
  <c r="I1238" i="4" s="1"/>
  <c r="I1238" i="2"/>
  <c r="H1238" i="4" s="1"/>
  <c r="L1237" i="2"/>
  <c r="K1237" i="4" s="1"/>
  <c r="K1237" i="2"/>
  <c r="J1237" i="4" s="1"/>
  <c r="J1237" i="2"/>
  <c r="I1237" i="4" s="1"/>
  <c r="I1237" i="2"/>
  <c r="H1237" i="4" s="1"/>
  <c r="L1236" i="2"/>
  <c r="K1236" i="4" s="1"/>
  <c r="K1236" i="2"/>
  <c r="J1236" i="4" s="1"/>
  <c r="J1236" i="2"/>
  <c r="I1236" i="4" s="1"/>
  <c r="I1236" i="2"/>
  <c r="H1236" i="4" s="1"/>
  <c r="L1235" i="2"/>
  <c r="K1235" i="4" s="1"/>
  <c r="K1235" i="2"/>
  <c r="J1235" i="4" s="1"/>
  <c r="J1235" i="2"/>
  <c r="I1235" i="4" s="1"/>
  <c r="I1235" i="2"/>
  <c r="H1235" i="4" s="1"/>
  <c r="L1234" i="2"/>
  <c r="K1234" i="4" s="1"/>
  <c r="K1234" i="2"/>
  <c r="J1234" i="4" s="1"/>
  <c r="J1234" i="2"/>
  <c r="I1234" i="4" s="1"/>
  <c r="I1234" i="2"/>
  <c r="H1234" i="4" s="1"/>
  <c r="L1233" i="2"/>
  <c r="K1233" i="4" s="1"/>
  <c r="K1233" i="2"/>
  <c r="J1233" i="4" s="1"/>
  <c r="J1233" i="2"/>
  <c r="I1233" i="4" s="1"/>
  <c r="I1233" i="2"/>
  <c r="H1233" i="4" s="1"/>
  <c r="L1232" i="2"/>
  <c r="K1232" i="4" s="1"/>
  <c r="K1232" i="2"/>
  <c r="J1232" i="4" s="1"/>
  <c r="J1232" i="2"/>
  <c r="I1232" i="4" s="1"/>
  <c r="I1232" i="2"/>
  <c r="H1232" i="4" s="1"/>
  <c r="L1231" i="2"/>
  <c r="K1231" i="4" s="1"/>
  <c r="K1231" i="2"/>
  <c r="J1231" i="4" s="1"/>
  <c r="J1231" i="2"/>
  <c r="I1231" i="4" s="1"/>
  <c r="I1231" i="2"/>
  <c r="H1231" i="4" s="1"/>
  <c r="L1230" i="2"/>
  <c r="K1230" i="4" s="1"/>
  <c r="K1230" i="2"/>
  <c r="J1230" i="4" s="1"/>
  <c r="J1230" i="2"/>
  <c r="I1230" i="4" s="1"/>
  <c r="I1230" i="2"/>
  <c r="H1230" i="4" s="1"/>
  <c r="L1229" i="2"/>
  <c r="K1229" i="4" s="1"/>
  <c r="K1229" i="2"/>
  <c r="J1229" i="4" s="1"/>
  <c r="J1229" i="2"/>
  <c r="I1229" i="4" s="1"/>
  <c r="I1229" i="2"/>
  <c r="H1229" i="4" s="1"/>
  <c r="L1228" i="2"/>
  <c r="K1228" i="4" s="1"/>
  <c r="K1228" i="2"/>
  <c r="J1228" i="4" s="1"/>
  <c r="J1228" i="2"/>
  <c r="I1228" i="4" s="1"/>
  <c r="I1228" i="2"/>
  <c r="H1228" i="4" s="1"/>
  <c r="L1227" i="2"/>
  <c r="K1227" i="4" s="1"/>
  <c r="K1227" i="2"/>
  <c r="J1227" i="4" s="1"/>
  <c r="J1227" i="2"/>
  <c r="I1227" i="4" s="1"/>
  <c r="I1227" i="2"/>
  <c r="H1227" i="4" s="1"/>
  <c r="L1226" i="2"/>
  <c r="K1226" i="4" s="1"/>
  <c r="K1226" i="2"/>
  <c r="J1226" i="4" s="1"/>
  <c r="J1226" i="2"/>
  <c r="I1226" i="4" s="1"/>
  <c r="I1226" i="2"/>
  <c r="H1226" i="4" s="1"/>
  <c r="L1225" i="2"/>
  <c r="K1225" i="4" s="1"/>
  <c r="K1225" i="2"/>
  <c r="J1225" i="4" s="1"/>
  <c r="J1225" i="2"/>
  <c r="I1225" i="4" s="1"/>
  <c r="I1225" i="2"/>
  <c r="H1225" i="4" s="1"/>
  <c r="L1224" i="2"/>
  <c r="K1224" i="4" s="1"/>
  <c r="K1224" i="2"/>
  <c r="J1224" i="4" s="1"/>
  <c r="J1224" i="2"/>
  <c r="I1224" i="4" s="1"/>
  <c r="I1224" i="2"/>
  <c r="H1224" i="4" s="1"/>
  <c r="L1223" i="2"/>
  <c r="K1223" i="4" s="1"/>
  <c r="K1223" i="2"/>
  <c r="J1223" i="4" s="1"/>
  <c r="J1223" i="2"/>
  <c r="I1223" i="4" s="1"/>
  <c r="I1223" i="2"/>
  <c r="H1223" i="4" s="1"/>
  <c r="L1222" i="2"/>
  <c r="K1222" i="4" s="1"/>
  <c r="K1222" i="2"/>
  <c r="J1222" i="4" s="1"/>
  <c r="J1222" i="2"/>
  <c r="I1222" i="4" s="1"/>
  <c r="I1222" i="2"/>
  <c r="H1222" i="4" s="1"/>
  <c r="L1221" i="2"/>
  <c r="K1221" i="4" s="1"/>
  <c r="K1221" i="2"/>
  <c r="J1221" i="4" s="1"/>
  <c r="J1221" i="2"/>
  <c r="I1221" i="4" s="1"/>
  <c r="I1221" i="2"/>
  <c r="H1221" i="4" s="1"/>
  <c r="L1220" i="2"/>
  <c r="K1220" i="4" s="1"/>
  <c r="K1220" i="2"/>
  <c r="J1220" i="4" s="1"/>
  <c r="J1220" i="2"/>
  <c r="I1220" i="4" s="1"/>
  <c r="I1220" i="2"/>
  <c r="H1220" i="4" s="1"/>
  <c r="L1219" i="2"/>
  <c r="K1219" i="4" s="1"/>
  <c r="K1219" i="2"/>
  <c r="J1219" i="4" s="1"/>
  <c r="J1219" i="2"/>
  <c r="I1219" i="4" s="1"/>
  <c r="I1219" i="2"/>
  <c r="H1219" i="4" s="1"/>
  <c r="L1218" i="2"/>
  <c r="K1218" i="4" s="1"/>
  <c r="K1218" i="2"/>
  <c r="J1218" i="4" s="1"/>
  <c r="J1218" i="2"/>
  <c r="I1218" i="4" s="1"/>
  <c r="I1218" i="2"/>
  <c r="H1218" i="4" s="1"/>
  <c r="L1217" i="2"/>
  <c r="K1217" i="4" s="1"/>
  <c r="K1217" i="2"/>
  <c r="J1217" i="4" s="1"/>
  <c r="J1217" i="2"/>
  <c r="I1217" i="4" s="1"/>
  <c r="I1217" i="2"/>
  <c r="H1217" i="4" s="1"/>
  <c r="L1216" i="2"/>
  <c r="K1216" i="4" s="1"/>
  <c r="K1216" i="2"/>
  <c r="J1216" i="4" s="1"/>
  <c r="J1216" i="2"/>
  <c r="I1216" i="4" s="1"/>
  <c r="I1216" i="2"/>
  <c r="H1216" i="4" s="1"/>
  <c r="L1215" i="2"/>
  <c r="K1215" i="4" s="1"/>
  <c r="K1215" i="2"/>
  <c r="J1215" i="4" s="1"/>
  <c r="J1215" i="2"/>
  <c r="I1215" i="4" s="1"/>
  <c r="I1215" i="2"/>
  <c r="H1215" i="4" s="1"/>
  <c r="L1214" i="2"/>
  <c r="K1214" i="4" s="1"/>
  <c r="K1214" i="2"/>
  <c r="J1214" i="4" s="1"/>
  <c r="J1214" i="2"/>
  <c r="I1214" i="4" s="1"/>
  <c r="I1214" i="2"/>
  <c r="H1214" i="4" s="1"/>
  <c r="L1213" i="2"/>
  <c r="K1213" i="4" s="1"/>
  <c r="K1213" i="2"/>
  <c r="J1213" i="4" s="1"/>
  <c r="J1213" i="2"/>
  <c r="I1213" i="4" s="1"/>
  <c r="I1213" i="2"/>
  <c r="H1213" i="4" s="1"/>
  <c r="L1212" i="2"/>
  <c r="K1212" i="4" s="1"/>
  <c r="K1212" i="2"/>
  <c r="J1212" i="4" s="1"/>
  <c r="J1212" i="2"/>
  <c r="I1212" i="4" s="1"/>
  <c r="I1212" i="2"/>
  <c r="H1212" i="4" s="1"/>
  <c r="L1211" i="2"/>
  <c r="K1211" i="4" s="1"/>
  <c r="K1211" i="2"/>
  <c r="J1211" i="4" s="1"/>
  <c r="J1211" i="2"/>
  <c r="I1211" i="4" s="1"/>
  <c r="I1211" i="2"/>
  <c r="H1211" i="4" s="1"/>
  <c r="L1210" i="2"/>
  <c r="K1210" i="4" s="1"/>
  <c r="K1210" i="2"/>
  <c r="J1210" i="4" s="1"/>
  <c r="J1210" i="2"/>
  <c r="I1210" i="4" s="1"/>
  <c r="I1210" i="2"/>
  <c r="H1210" i="4" s="1"/>
  <c r="L1209" i="2"/>
  <c r="K1209" i="4" s="1"/>
  <c r="K1209" i="2"/>
  <c r="J1209" i="4" s="1"/>
  <c r="J1209" i="2"/>
  <c r="I1209" i="4" s="1"/>
  <c r="I1209" i="2"/>
  <c r="H1209" i="4" s="1"/>
  <c r="L1208" i="2"/>
  <c r="K1208" i="4" s="1"/>
  <c r="K1208" i="2"/>
  <c r="J1208" i="4" s="1"/>
  <c r="J1208" i="2"/>
  <c r="I1208" i="4" s="1"/>
  <c r="I1208" i="2"/>
  <c r="H1208" i="4" s="1"/>
  <c r="L1207" i="2"/>
  <c r="K1207" i="4" s="1"/>
  <c r="K1207" i="2"/>
  <c r="J1207" i="4" s="1"/>
  <c r="J1207" i="2"/>
  <c r="I1207" i="4" s="1"/>
  <c r="I1207" i="2"/>
  <c r="H1207" i="4" s="1"/>
  <c r="L1206" i="2"/>
  <c r="K1206" i="4" s="1"/>
  <c r="K1206" i="2"/>
  <c r="J1206" i="4" s="1"/>
  <c r="J1206" i="2"/>
  <c r="I1206" i="4" s="1"/>
  <c r="I1206" i="2"/>
  <c r="H1206" i="4" s="1"/>
  <c r="L1205" i="2"/>
  <c r="K1205" i="4" s="1"/>
  <c r="K1205" i="2"/>
  <c r="J1205" i="4" s="1"/>
  <c r="J1205" i="2"/>
  <c r="I1205" i="4" s="1"/>
  <c r="I1205" i="2"/>
  <c r="H1205" i="4" s="1"/>
  <c r="L1204" i="2"/>
  <c r="K1204" i="4" s="1"/>
  <c r="K1204" i="2"/>
  <c r="J1204" i="4" s="1"/>
  <c r="J1204" i="2"/>
  <c r="I1204" i="4" s="1"/>
  <c r="I1204" i="2"/>
  <c r="H1204" i="4" s="1"/>
  <c r="L1203" i="2"/>
  <c r="K1203" i="4" s="1"/>
  <c r="K1203" i="2"/>
  <c r="J1203" i="4" s="1"/>
  <c r="J1203" i="2"/>
  <c r="I1203" i="4" s="1"/>
  <c r="I1203" i="2"/>
  <c r="H1203" i="4" s="1"/>
  <c r="L1202" i="2"/>
  <c r="K1202" i="4" s="1"/>
  <c r="K1202" i="2"/>
  <c r="J1202" i="4" s="1"/>
  <c r="J1202" i="2"/>
  <c r="I1202" i="4" s="1"/>
  <c r="I1202" i="2"/>
  <c r="H1202" i="4" s="1"/>
  <c r="L1201" i="2"/>
  <c r="K1201" i="4" s="1"/>
  <c r="K1201" i="2"/>
  <c r="J1201" i="4" s="1"/>
  <c r="J1201" i="2"/>
  <c r="I1201" i="4" s="1"/>
  <c r="I1201" i="2"/>
  <c r="H1201" i="4" s="1"/>
  <c r="L1200" i="2"/>
  <c r="K1200" i="4" s="1"/>
  <c r="K1200" i="2"/>
  <c r="J1200" i="4" s="1"/>
  <c r="J1200" i="2"/>
  <c r="I1200" i="4" s="1"/>
  <c r="I1200" i="2"/>
  <c r="H1200" i="4" s="1"/>
  <c r="L1199" i="2"/>
  <c r="K1199" i="4" s="1"/>
  <c r="K1199" i="2"/>
  <c r="J1199" i="4" s="1"/>
  <c r="J1199" i="2"/>
  <c r="I1199" i="4" s="1"/>
  <c r="I1199" i="2"/>
  <c r="H1199" i="4" s="1"/>
  <c r="L1198" i="2"/>
  <c r="K1198" i="4" s="1"/>
  <c r="K1198" i="2"/>
  <c r="J1198" i="4" s="1"/>
  <c r="J1198" i="2"/>
  <c r="I1198" i="4" s="1"/>
  <c r="I1198" i="2"/>
  <c r="H1198" i="4" s="1"/>
  <c r="L1197" i="2"/>
  <c r="K1197" i="4" s="1"/>
  <c r="K1197" i="2"/>
  <c r="J1197" i="4" s="1"/>
  <c r="J1197" i="2"/>
  <c r="I1197" i="4" s="1"/>
  <c r="I1197" i="2"/>
  <c r="H1197" i="4" s="1"/>
  <c r="L1196" i="2"/>
  <c r="K1196" i="4" s="1"/>
  <c r="K1196" i="2"/>
  <c r="J1196" i="4" s="1"/>
  <c r="J1196" i="2"/>
  <c r="I1196" i="4" s="1"/>
  <c r="I1196" i="2"/>
  <c r="H1196" i="4" s="1"/>
  <c r="L1195" i="2"/>
  <c r="K1195" i="4" s="1"/>
  <c r="K1195" i="2"/>
  <c r="J1195" i="4" s="1"/>
  <c r="J1195" i="2"/>
  <c r="I1195" i="4" s="1"/>
  <c r="I1195" i="2"/>
  <c r="H1195" i="4" s="1"/>
  <c r="L1194" i="2"/>
  <c r="K1194" i="4" s="1"/>
  <c r="K1194" i="2"/>
  <c r="J1194" i="4" s="1"/>
  <c r="J1194" i="2"/>
  <c r="I1194" i="4" s="1"/>
  <c r="I1194" i="2"/>
  <c r="H1194" i="4" s="1"/>
  <c r="L1193" i="2"/>
  <c r="K1193" i="4" s="1"/>
  <c r="K1193" i="2"/>
  <c r="J1193" i="4" s="1"/>
  <c r="J1193" i="2"/>
  <c r="I1193" i="4" s="1"/>
  <c r="I1193" i="2"/>
  <c r="H1193" i="4" s="1"/>
  <c r="L1192" i="2"/>
  <c r="K1192" i="4" s="1"/>
  <c r="K1192" i="2"/>
  <c r="J1192" i="4" s="1"/>
  <c r="J1192" i="2"/>
  <c r="I1192" i="4" s="1"/>
  <c r="I1192" i="2"/>
  <c r="H1192" i="4" s="1"/>
  <c r="L1191" i="2"/>
  <c r="K1191" i="4" s="1"/>
  <c r="K1191" i="2"/>
  <c r="J1191" i="4" s="1"/>
  <c r="J1191" i="2"/>
  <c r="I1191" i="4" s="1"/>
  <c r="I1191" i="2"/>
  <c r="H1191" i="4" s="1"/>
  <c r="L1190" i="2"/>
  <c r="K1190" i="4" s="1"/>
  <c r="K1190" i="2"/>
  <c r="J1190" i="4" s="1"/>
  <c r="J1190" i="2"/>
  <c r="I1190" i="4" s="1"/>
  <c r="I1190" i="2"/>
  <c r="H1190" i="4" s="1"/>
  <c r="L1189" i="2"/>
  <c r="K1189" i="4" s="1"/>
  <c r="K1189" i="2"/>
  <c r="J1189" i="4" s="1"/>
  <c r="J1189" i="2"/>
  <c r="I1189" i="4" s="1"/>
  <c r="I1189" i="2"/>
  <c r="H1189" i="4" s="1"/>
  <c r="L1188" i="2"/>
  <c r="K1188" i="4" s="1"/>
  <c r="K1188" i="2"/>
  <c r="J1188" i="4" s="1"/>
  <c r="J1188" i="2"/>
  <c r="I1188" i="4" s="1"/>
  <c r="I1188" i="2"/>
  <c r="H1188" i="4" s="1"/>
  <c r="L1187" i="2"/>
  <c r="K1187" i="4" s="1"/>
  <c r="K1187" i="2"/>
  <c r="J1187" i="4" s="1"/>
  <c r="J1187" i="2"/>
  <c r="I1187" i="4" s="1"/>
  <c r="I1187" i="2"/>
  <c r="H1187" i="4" s="1"/>
  <c r="L1186" i="2"/>
  <c r="K1186" i="4" s="1"/>
  <c r="K1186" i="2"/>
  <c r="J1186" i="4" s="1"/>
  <c r="J1186" i="2"/>
  <c r="I1186" i="4" s="1"/>
  <c r="I1186" i="2"/>
  <c r="H1186" i="4" s="1"/>
  <c r="L1185" i="2"/>
  <c r="K1185" i="4" s="1"/>
  <c r="K1185" i="2"/>
  <c r="J1185" i="4" s="1"/>
  <c r="J1185" i="2"/>
  <c r="I1185" i="4" s="1"/>
  <c r="I1185" i="2"/>
  <c r="H1185" i="4" s="1"/>
  <c r="L1184" i="2"/>
  <c r="K1184" i="4" s="1"/>
  <c r="K1184" i="2"/>
  <c r="J1184" i="4" s="1"/>
  <c r="J1184" i="2"/>
  <c r="I1184" i="4" s="1"/>
  <c r="I1184" i="2"/>
  <c r="H1184" i="4" s="1"/>
  <c r="L1183" i="2"/>
  <c r="K1183" i="4" s="1"/>
  <c r="K1183" i="2"/>
  <c r="J1183" i="4" s="1"/>
  <c r="J1183" i="2"/>
  <c r="I1183" i="4" s="1"/>
  <c r="I1183" i="2"/>
  <c r="H1183" i="4" s="1"/>
  <c r="L1182" i="2"/>
  <c r="K1182" i="4" s="1"/>
  <c r="K1182" i="2"/>
  <c r="J1182" i="4" s="1"/>
  <c r="J1182" i="2"/>
  <c r="I1182" i="4" s="1"/>
  <c r="I1182" i="2"/>
  <c r="H1182" i="4" s="1"/>
  <c r="L1181" i="2"/>
  <c r="K1181" i="4" s="1"/>
  <c r="K1181" i="2"/>
  <c r="J1181" i="4" s="1"/>
  <c r="J1181" i="2"/>
  <c r="I1181" i="4" s="1"/>
  <c r="I1181" i="2"/>
  <c r="H1181" i="4" s="1"/>
  <c r="L1180" i="2"/>
  <c r="K1180" i="4" s="1"/>
  <c r="K1180" i="2"/>
  <c r="J1180" i="4" s="1"/>
  <c r="J1180" i="2"/>
  <c r="I1180" i="4" s="1"/>
  <c r="I1180" i="2"/>
  <c r="H1180" i="4" s="1"/>
  <c r="L1179" i="2"/>
  <c r="K1179" i="4" s="1"/>
  <c r="K1179" i="2"/>
  <c r="J1179" i="4" s="1"/>
  <c r="J1179" i="2"/>
  <c r="I1179" i="4" s="1"/>
  <c r="I1179" i="2"/>
  <c r="H1179" i="4" s="1"/>
  <c r="L1178" i="2"/>
  <c r="K1178" i="4" s="1"/>
  <c r="K1178" i="2"/>
  <c r="J1178" i="4" s="1"/>
  <c r="J1178" i="2"/>
  <c r="I1178" i="4" s="1"/>
  <c r="I1178" i="2"/>
  <c r="H1178" i="4" s="1"/>
  <c r="L1177" i="2"/>
  <c r="K1177" i="4" s="1"/>
  <c r="K1177" i="2"/>
  <c r="J1177" i="4" s="1"/>
  <c r="J1177" i="2"/>
  <c r="I1177" i="4" s="1"/>
  <c r="I1177" i="2"/>
  <c r="H1177" i="4" s="1"/>
  <c r="L1176" i="2"/>
  <c r="K1176" i="4" s="1"/>
  <c r="K1176" i="2"/>
  <c r="J1176" i="4" s="1"/>
  <c r="J1176" i="2"/>
  <c r="I1176" i="4" s="1"/>
  <c r="I1176" i="2"/>
  <c r="H1176" i="4" s="1"/>
  <c r="L1175" i="2"/>
  <c r="K1175" i="4" s="1"/>
  <c r="K1175" i="2"/>
  <c r="J1175" i="4" s="1"/>
  <c r="J1175" i="2"/>
  <c r="I1175" i="4" s="1"/>
  <c r="I1175" i="2"/>
  <c r="H1175" i="4" s="1"/>
  <c r="L1174" i="2"/>
  <c r="K1174" i="4" s="1"/>
  <c r="K1174" i="2"/>
  <c r="J1174" i="4" s="1"/>
  <c r="J1174" i="2"/>
  <c r="I1174" i="4" s="1"/>
  <c r="I1174" i="2"/>
  <c r="H1174" i="4" s="1"/>
  <c r="L1173" i="2"/>
  <c r="K1173" i="4" s="1"/>
  <c r="K1173" i="2"/>
  <c r="J1173" i="4" s="1"/>
  <c r="J1173" i="2"/>
  <c r="I1173" i="4" s="1"/>
  <c r="I1173" i="2"/>
  <c r="H1173" i="4" s="1"/>
  <c r="L1172" i="2"/>
  <c r="K1172" i="4" s="1"/>
  <c r="K1172" i="2"/>
  <c r="J1172" i="4" s="1"/>
  <c r="J1172" i="2"/>
  <c r="I1172" i="4" s="1"/>
  <c r="I1172" i="2"/>
  <c r="H1172" i="4" s="1"/>
  <c r="L1171" i="2"/>
  <c r="K1171" i="4" s="1"/>
  <c r="K1171" i="2"/>
  <c r="J1171" i="4" s="1"/>
  <c r="J1171" i="2"/>
  <c r="I1171" i="4" s="1"/>
  <c r="I1171" i="2"/>
  <c r="H1171" i="4" s="1"/>
  <c r="L1170" i="2"/>
  <c r="K1170" i="4" s="1"/>
  <c r="K1170" i="2"/>
  <c r="J1170" i="4" s="1"/>
  <c r="J1170" i="2"/>
  <c r="I1170" i="4" s="1"/>
  <c r="I1170" i="2"/>
  <c r="H1170" i="4" s="1"/>
  <c r="L1169" i="2"/>
  <c r="K1169" i="4" s="1"/>
  <c r="K1169" i="2"/>
  <c r="J1169" i="4" s="1"/>
  <c r="J1169" i="2"/>
  <c r="I1169" i="4" s="1"/>
  <c r="I1169" i="2"/>
  <c r="H1169" i="4" s="1"/>
  <c r="L1168" i="2"/>
  <c r="K1168" i="4" s="1"/>
  <c r="K1168" i="2"/>
  <c r="J1168" i="4" s="1"/>
  <c r="J1168" i="2"/>
  <c r="I1168" i="4" s="1"/>
  <c r="I1168" i="2"/>
  <c r="H1168" i="4" s="1"/>
  <c r="L1167" i="2"/>
  <c r="K1167" i="4" s="1"/>
  <c r="K1167" i="2"/>
  <c r="J1167" i="4" s="1"/>
  <c r="J1167" i="2"/>
  <c r="I1167" i="4" s="1"/>
  <c r="I1167" i="2"/>
  <c r="H1167" i="4" s="1"/>
  <c r="L1166" i="2"/>
  <c r="K1166" i="4" s="1"/>
  <c r="K1166" i="2"/>
  <c r="J1166" i="4" s="1"/>
  <c r="J1166" i="2"/>
  <c r="I1166" i="4" s="1"/>
  <c r="I1166" i="2"/>
  <c r="H1166" i="4" s="1"/>
  <c r="L1165" i="2"/>
  <c r="K1165" i="4" s="1"/>
  <c r="K1165" i="2"/>
  <c r="J1165" i="4" s="1"/>
  <c r="J1165" i="2"/>
  <c r="I1165" i="4" s="1"/>
  <c r="I1165" i="2"/>
  <c r="H1165" i="4" s="1"/>
  <c r="L1164" i="2"/>
  <c r="K1164" i="4" s="1"/>
  <c r="K1164" i="2"/>
  <c r="J1164" i="4" s="1"/>
  <c r="J1164" i="2"/>
  <c r="I1164" i="4" s="1"/>
  <c r="I1164" i="2"/>
  <c r="H1164" i="4" s="1"/>
  <c r="L1163" i="2"/>
  <c r="K1163" i="4" s="1"/>
  <c r="K1163" i="2"/>
  <c r="J1163" i="4" s="1"/>
  <c r="J1163" i="2"/>
  <c r="I1163" i="4" s="1"/>
  <c r="I1163" i="2"/>
  <c r="H1163" i="4" s="1"/>
  <c r="L1162" i="2"/>
  <c r="K1162" i="4" s="1"/>
  <c r="K1162" i="2"/>
  <c r="J1162" i="4" s="1"/>
  <c r="J1162" i="2"/>
  <c r="I1162" i="4" s="1"/>
  <c r="I1162" i="2"/>
  <c r="H1162" i="4" s="1"/>
  <c r="L1161" i="2"/>
  <c r="K1161" i="4" s="1"/>
  <c r="K1161" i="2"/>
  <c r="J1161" i="4" s="1"/>
  <c r="J1161" i="2"/>
  <c r="I1161" i="4" s="1"/>
  <c r="I1161" i="2"/>
  <c r="H1161" i="4" s="1"/>
  <c r="L1160" i="2"/>
  <c r="K1160" i="4" s="1"/>
  <c r="K1160" i="2"/>
  <c r="J1160" i="4" s="1"/>
  <c r="J1160" i="2"/>
  <c r="I1160" i="4" s="1"/>
  <c r="I1160" i="2"/>
  <c r="H1160" i="4" s="1"/>
  <c r="L1159" i="2"/>
  <c r="K1159" i="4" s="1"/>
  <c r="K1159" i="2"/>
  <c r="J1159" i="4" s="1"/>
  <c r="J1159" i="2"/>
  <c r="I1159" i="4" s="1"/>
  <c r="I1159" i="2"/>
  <c r="H1159" i="4" s="1"/>
  <c r="L1158" i="2"/>
  <c r="K1158" i="4" s="1"/>
  <c r="K1158" i="2"/>
  <c r="J1158" i="4" s="1"/>
  <c r="J1158" i="2"/>
  <c r="I1158" i="4" s="1"/>
  <c r="I1158" i="2"/>
  <c r="H1158" i="4" s="1"/>
  <c r="L1157" i="2"/>
  <c r="K1157" i="4" s="1"/>
  <c r="K1157" i="2"/>
  <c r="J1157" i="4" s="1"/>
  <c r="J1157" i="2"/>
  <c r="I1157" i="4" s="1"/>
  <c r="I1157" i="2"/>
  <c r="H1157" i="4" s="1"/>
  <c r="L1156" i="2"/>
  <c r="K1156" i="4" s="1"/>
  <c r="K1156" i="2"/>
  <c r="J1156" i="4" s="1"/>
  <c r="J1156" i="2"/>
  <c r="I1156" i="4" s="1"/>
  <c r="I1156" i="2"/>
  <c r="H1156" i="4" s="1"/>
  <c r="L1155" i="2"/>
  <c r="K1155" i="4" s="1"/>
  <c r="K1155" i="2"/>
  <c r="J1155" i="4" s="1"/>
  <c r="J1155" i="2"/>
  <c r="I1155" i="4" s="1"/>
  <c r="I1155" i="2"/>
  <c r="H1155" i="4" s="1"/>
  <c r="L1154" i="2"/>
  <c r="K1154" i="4" s="1"/>
  <c r="K1154" i="2"/>
  <c r="J1154" i="4" s="1"/>
  <c r="J1154" i="2"/>
  <c r="I1154" i="4" s="1"/>
  <c r="I1154" i="2"/>
  <c r="H1154" i="4" s="1"/>
  <c r="L1153" i="2"/>
  <c r="K1153" i="4" s="1"/>
  <c r="K1153" i="2"/>
  <c r="J1153" i="4" s="1"/>
  <c r="J1153" i="2"/>
  <c r="I1153" i="4" s="1"/>
  <c r="I1153" i="2"/>
  <c r="H1153" i="4" s="1"/>
  <c r="L1152" i="2"/>
  <c r="K1152" i="4" s="1"/>
  <c r="K1152" i="2"/>
  <c r="J1152" i="4" s="1"/>
  <c r="J1152" i="2"/>
  <c r="I1152" i="4" s="1"/>
  <c r="I1152" i="2"/>
  <c r="H1152" i="4" s="1"/>
  <c r="L1151" i="2"/>
  <c r="K1151" i="4" s="1"/>
  <c r="K1151" i="2"/>
  <c r="J1151" i="4" s="1"/>
  <c r="J1151" i="2"/>
  <c r="I1151" i="4" s="1"/>
  <c r="I1151" i="2"/>
  <c r="H1151" i="4" s="1"/>
  <c r="L1150" i="2"/>
  <c r="K1150" i="4" s="1"/>
  <c r="K1150" i="2"/>
  <c r="J1150" i="4" s="1"/>
  <c r="J1150" i="2"/>
  <c r="I1150" i="4" s="1"/>
  <c r="I1150" i="2"/>
  <c r="H1150" i="4" s="1"/>
  <c r="L1149" i="2"/>
  <c r="K1149" i="4" s="1"/>
  <c r="K1149" i="2"/>
  <c r="J1149" i="4" s="1"/>
  <c r="J1149" i="2"/>
  <c r="I1149" i="4" s="1"/>
  <c r="I1149" i="2"/>
  <c r="H1149" i="4" s="1"/>
  <c r="L1148" i="2"/>
  <c r="K1148" i="4" s="1"/>
  <c r="K1148" i="2"/>
  <c r="J1148" i="4" s="1"/>
  <c r="J1148" i="2"/>
  <c r="I1148" i="4" s="1"/>
  <c r="I1148" i="2"/>
  <c r="H1148" i="4" s="1"/>
  <c r="L1147" i="2"/>
  <c r="K1147" i="4" s="1"/>
  <c r="K1147" i="2"/>
  <c r="J1147" i="4" s="1"/>
  <c r="J1147" i="2"/>
  <c r="I1147" i="4" s="1"/>
  <c r="I1147" i="2"/>
  <c r="H1147" i="4" s="1"/>
  <c r="L1146" i="2"/>
  <c r="K1146" i="4" s="1"/>
  <c r="K1146" i="2"/>
  <c r="J1146" i="4" s="1"/>
  <c r="J1146" i="2"/>
  <c r="I1146" i="4" s="1"/>
  <c r="I1146" i="2"/>
  <c r="H1146" i="4" s="1"/>
  <c r="L1145" i="2"/>
  <c r="K1145" i="4" s="1"/>
  <c r="K1145" i="2"/>
  <c r="J1145" i="4" s="1"/>
  <c r="J1145" i="2"/>
  <c r="I1145" i="4" s="1"/>
  <c r="I1145" i="2"/>
  <c r="H1145" i="4" s="1"/>
  <c r="L1144" i="2"/>
  <c r="K1144" i="4" s="1"/>
  <c r="K1144" i="2"/>
  <c r="J1144" i="4" s="1"/>
  <c r="J1144" i="2"/>
  <c r="I1144" i="4" s="1"/>
  <c r="I1144" i="2"/>
  <c r="H1144" i="4" s="1"/>
  <c r="L1143" i="2"/>
  <c r="K1143" i="4" s="1"/>
  <c r="K1143" i="2"/>
  <c r="J1143" i="4" s="1"/>
  <c r="J1143" i="2"/>
  <c r="I1143" i="4" s="1"/>
  <c r="I1143" i="2"/>
  <c r="H1143" i="4" s="1"/>
  <c r="L1142" i="2"/>
  <c r="K1142" i="4" s="1"/>
  <c r="K1142" i="2"/>
  <c r="J1142" i="4" s="1"/>
  <c r="J1142" i="2"/>
  <c r="I1142" i="4" s="1"/>
  <c r="I1142" i="2"/>
  <c r="H1142" i="4" s="1"/>
  <c r="L1141" i="2"/>
  <c r="K1141" i="4" s="1"/>
  <c r="K1141" i="2"/>
  <c r="J1141" i="4" s="1"/>
  <c r="J1141" i="2"/>
  <c r="I1141" i="4" s="1"/>
  <c r="I1141" i="2"/>
  <c r="H1141" i="4" s="1"/>
  <c r="L1140" i="2"/>
  <c r="K1140" i="4" s="1"/>
  <c r="K1140" i="2"/>
  <c r="J1140" i="4" s="1"/>
  <c r="J1140" i="2"/>
  <c r="I1140" i="4" s="1"/>
  <c r="I1140" i="2"/>
  <c r="H1140" i="4" s="1"/>
  <c r="L1139" i="2"/>
  <c r="K1139" i="4" s="1"/>
  <c r="K1139" i="2"/>
  <c r="J1139" i="4" s="1"/>
  <c r="J1139" i="2"/>
  <c r="I1139" i="4" s="1"/>
  <c r="I1139" i="2"/>
  <c r="H1139" i="4" s="1"/>
  <c r="L1138" i="2"/>
  <c r="K1138" i="4" s="1"/>
  <c r="K1138" i="2"/>
  <c r="J1138" i="4" s="1"/>
  <c r="J1138" i="2"/>
  <c r="I1138" i="4" s="1"/>
  <c r="I1138" i="2"/>
  <c r="H1138" i="4" s="1"/>
  <c r="L1137" i="2"/>
  <c r="K1137" i="4" s="1"/>
  <c r="K1137" i="2"/>
  <c r="J1137" i="4" s="1"/>
  <c r="J1137" i="2"/>
  <c r="I1137" i="4" s="1"/>
  <c r="I1137" i="2"/>
  <c r="H1137" i="4" s="1"/>
  <c r="L1136" i="2"/>
  <c r="K1136" i="4" s="1"/>
  <c r="K1136" i="2"/>
  <c r="J1136" i="4" s="1"/>
  <c r="J1136" i="2"/>
  <c r="I1136" i="4" s="1"/>
  <c r="I1136" i="2"/>
  <c r="H1136" i="4" s="1"/>
  <c r="L1135" i="2"/>
  <c r="K1135" i="4" s="1"/>
  <c r="K1135" i="2"/>
  <c r="J1135" i="4" s="1"/>
  <c r="J1135" i="2"/>
  <c r="I1135" i="4" s="1"/>
  <c r="I1135" i="2"/>
  <c r="H1135" i="4" s="1"/>
  <c r="L1134" i="2"/>
  <c r="K1134" i="4" s="1"/>
  <c r="K1134" i="2"/>
  <c r="J1134" i="4" s="1"/>
  <c r="J1134" i="2"/>
  <c r="I1134" i="4" s="1"/>
  <c r="I1134" i="2"/>
  <c r="H1134" i="4" s="1"/>
  <c r="L1133" i="2"/>
  <c r="K1133" i="4" s="1"/>
  <c r="K1133" i="2"/>
  <c r="J1133" i="4" s="1"/>
  <c r="J1133" i="2"/>
  <c r="I1133" i="4" s="1"/>
  <c r="I1133" i="2"/>
  <c r="H1133" i="4" s="1"/>
  <c r="L1132" i="2"/>
  <c r="K1132" i="4" s="1"/>
  <c r="K1132" i="2"/>
  <c r="J1132" i="4" s="1"/>
  <c r="J1132" i="2"/>
  <c r="I1132" i="4" s="1"/>
  <c r="I1132" i="2"/>
  <c r="H1132" i="4" s="1"/>
  <c r="L1131" i="2"/>
  <c r="K1131" i="4" s="1"/>
  <c r="K1131" i="2"/>
  <c r="J1131" i="4" s="1"/>
  <c r="J1131" i="2"/>
  <c r="I1131" i="4" s="1"/>
  <c r="I1131" i="2"/>
  <c r="H1131" i="4" s="1"/>
  <c r="L1130" i="2"/>
  <c r="K1130" i="4" s="1"/>
  <c r="K1130" i="2"/>
  <c r="J1130" i="4" s="1"/>
  <c r="J1130" i="2"/>
  <c r="I1130" i="4" s="1"/>
  <c r="I1130" i="2"/>
  <c r="H1130" i="4" s="1"/>
  <c r="L1129" i="2"/>
  <c r="K1129" i="4" s="1"/>
  <c r="K1129" i="2"/>
  <c r="J1129" i="4" s="1"/>
  <c r="J1129" i="2"/>
  <c r="I1129" i="4" s="1"/>
  <c r="I1129" i="2"/>
  <c r="H1129" i="4" s="1"/>
  <c r="L1128" i="2"/>
  <c r="K1128" i="4" s="1"/>
  <c r="K1128" i="2"/>
  <c r="J1128" i="4" s="1"/>
  <c r="J1128" i="2"/>
  <c r="I1128" i="4" s="1"/>
  <c r="I1128" i="2"/>
  <c r="H1128" i="4" s="1"/>
  <c r="L1127" i="2"/>
  <c r="K1127" i="4" s="1"/>
  <c r="K1127" i="2"/>
  <c r="J1127" i="4" s="1"/>
  <c r="J1127" i="2"/>
  <c r="I1127" i="4" s="1"/>
  <c r="I1127" i="2"/>
  <c r="H1127" i="4" s="1"/>
  <c r="L1126" i="2"/>
  <c r="K1126" i="4" s="1"/>
  <c r="K1126" i="2"/>
  <c r="J1126" i="4" s="1"/>
  <c r="J1126" i="2"/>
  <c r="I1126" i="4" s="1"/>
  <c r="I1126" i="2"/>
  <c r="H1126" i="4" s="1"/>
  <c r="L1125" i="2"/>
  <c r="K1125" i="4" s="1"/>
  <c r="K1125" i="2"/>
  <c r="J1125" i="4" s="1"/>
  <c r="J1125" i="2"/>
  <c r="I1125" i="4" s="1"/>
  <c r="I1125" i="2"/>
  <c r="H1125" i="4" s="1"/>
  <c r="L1124" i="2"/>
  <c r="K1124" i="4" s="1"/>
  <c r="K1124" i="2"/>
  <c r="J1124" i="4" s="1"/>
  <c r="J1124" i="2"/>
  <c r="I1124" i="4" s="1"/>
  <c r="I1124" i="2"/>
  <c r="H1124" i="4" s="1"/>
  <c r="L1123" i="2"/>
  <c r="K1123" i="4" s="1"/>
  <c r="K1123" i="2"/>
  <c r="J1123" i="4" s="1"/>
  <c r="J1123" i="2"/>
  <c r="I1123" i="4" s="1"/>
  <c r="I1123" i="2"/>
  <c r="H1123" i="4" s="1"/>
  <c r="L1122" i="2"/>
  <c r="K1122" i="4" s="1"/>
  <c r="K1122" i="2"/>
  <c r="J1122" i="4" s="1"/>
  <c r="J1122" i="2"/>
  <c r="I1122" i="4" s="1"/>
  <c r="I1122" i="2"/>
  <c r="H1122" i="4" s="1"/>
  <c r="L1121" i="2"/>
  <c r="K1121" i="4" s="1"/>
  <c r="K1121" i="2"/>
  <c r="J1121" i="4" s="1"/>
  <c r="J1121" i="2"/>
  <c r="I1121" i="4" s="1"/>
  <c r="I1121" i="2"/>
  <c r="H1121" i="4" s="1"/>
  <c r="L1120" i="2"/>
  <c r="K1120" i="4" s="1"/>
  <c r="K1120" i="2"/>
  <c r="J1120" i="4" s="1"/>
  <c r="J1120" i="2"/>
  <c r="I1120" i="4" s="1"/>
  <c r="I1120" i="2"/>
  <c r="H1120" i="4" s="1"/>
  <c r="L1119" i="2"/>
  <c r="K1119" i="4" s="1"/>
  <c r="K1119" i="2"/>
  <c r="J1119" i="4" s="1"/>
  <c r="J1119" i="2"/>
  <c r="I1119" i="4" s="1"/>
  <c r="I1119" i="2"/>
  <c r="H1119" i="4" s="1"/>
  <c r="L1118" i="2"/>
  <c r="K1118" i="4" s="1"/>
  <c r="K1118" i="2"/>
  <c r="J1118" i="4" s="1"/>
  <c r="J1118" i="2"/>
  <c r="I1118" i="4" s="1"/>
  <c r="I1118" i="2"/>
  <c r="H1118" i="4" s="1"/>
  <c r="L1117" i="2"/>
  <c r="K1117" i="4" s="1"/>
  <c r="K1117" i="2"/>
  <c r="J1117" i="4" s="1"/>
  <c r="J1117" i="2"/>
  <c r="I1117" i="4" s="1"/>
  <c r="I1117" i="2"/>
  <c r="H1117" i="4" s="1"/>
  <c r="L1116" i="2"/>
  <c r="K1116" i="4" s="1"/>
  <c r="K1116" i="2"/>
  <c r="J1116" i="4" s="1"/>
  <c r="J1116" i="2"/>
  <c r="I1116" i="4" s="1"/>
  <c r="I1116" i="2"/>
  <c r="H1116" i="4" s="1"/>
  <c r="L1115" i="2"/>
  <c r="K1115" i="4" s="1"/>
  <c r="K1115" i="2"/>
  <c r="J1115" i="4" s="1"/>
  <c r="J1115" i="2"/>
  <c r="I1115" i="4" s="1"/>
  <c r="I1115" i="2"/>
  <c r="H1115" i="4" s="1"/>
  <c r="L1114" i="2"/>
  <c r="K1114" i="4" s="1"/>
  <c r="K1114" i="2"/>
  <c r="J1114" i="4" s="1"/>
  <c r="J1114" i="2"/>
  <c r="I1114" i="4" s="1"/>
  <c r="I1114" i="2"/>
  <c r="H1114" i="4" s="1"/>
  <c r="L1113" i="2"/>
  <c r="K1113" i="4" s="1"/>
  <c r="K1113" i="2"/>
  <c r="J1113" i="4" s="1"/>
  <c r="J1113" i="2"/>
  <c r="I1113" i="4" s="1"/>
  <c r="I1113" i="2"/>
  <c r="H1113" i="4" s="1"/>
  <c r="L1112" i="2"/>
  <c r="K1112" i="4" s="1"/>
  <c r="K1112" i="2"/>
  <c r="J1112" i="4" s="1"/>
  <c r="J1112" i="2"/>
  <c r="I1112" i="4" s="1"/>
  <c r="I1112" i="2"/>
  <c r="H1112" i="4" s="1"/>
  <c r="L1111" i="2"/>
  <c r="K1111" i="4" s="1"/>
  <c r="K1111" i="2"/>
  <c r="J1111" i="4" s="1"/>
  <c r="J1111" i="2"/>
  <c r="I1111" i="4" s="1"/>
  <c r="I1111" i="2"/>
  <c r="H1111" i="4" s="1"/>
  <c r="L1110" i="2"/>
  <c r="K1110" i="4" s="1"/>
  <c r="K1110" i="2"/>
  <c r="J1110" i="4" s="1"/>
  <c r="J1110" i="2"/>
  <c r="I1110" i="4" s="1"/>
  <c r="I1110" i="2"/>
  <c r="H1110" i="4" s="1"/>
  <c r="L1109" i="2"/>
  <c r="K1109" i="4" s="1"/>
  <c r="K1109" i="2"/>
  <c r="J1109" i="4" s="1"/>
  <c r="J1109" i="2"/>
  <c r="I1109" i="4" s="1"/>
  <c r="I1109" i="2"/>
  <c r="H1109" i="4" s="1"/>
  <c r="L1108" i="2"/>
  <c r="K1108" i="4" s="1"/>
  <c r="K1108" i="2"/>
  <c r="J1108" i="4" s="1"/>
  <c r="J1108" i="2"/>
  <c r="I1108" i="4" s="1"/>
  <c r="I1108" i="2"/>
  <c r="H1108" i="4" s="1"/>
  <c r="L1107" i="2"/>
  <c r="K1107" i="4" s="1"/>
  <c r="K1107" i="2"/>
  <c r="J1107" i="4" s="1"/>
  <c r="J1107" i="2"/>
  <c r="I1107" i="4" s="1"/>
  <c r="I1107" i="2"/>
  <c r="H1107" i="4" s="1"/>
  <c r="L1106" i="2"/>
  <c r="K1106" i="4" s="1"/>
  <c r="K1106" i="2"/>
  <c r="J1106" i="4" s="1"/>
  <c r="J1106" i="2"/>
  <c r="I1106" i="4" s="1"/>
  <c r="I1106" i="2"/>
  <c r="H1106" i="4" s="1"/>
  <c r="L1105" i="2"/>
  <c r="K1105" i="4" s="1"/>
  <c r="K1105" i="2"/>
  <c r="J1105" i="4" s="1"/>
  <c r="J1105" i="2"/>
  <c r="I1105" i="4" s="1"/>
  <c r="I1105" i="2"/>
  <c r="H1105" i="4" s="1"/>
  <c r="L1104" i="2"/>
  <c r="K1104" i="4" s="1"/>
  <c r="K1104" i="2"/>
  <c r="J1104" i="4" s="1"/>
  <c r="J1104" i="2"/>
  <c r="I1104" i="4" s="1"/>
  <c r="I1104" i="2"/>
  <c r="H1104" i="4" s="1"/>
  <c r="L1103" i="2"/>
  <c r="K1103" i="4" s="1"/>
  <c r="K1103" i="2"/>
  <c r="J1103" i="4" s="1"/>
  <c r="J1103" i="2"/>
  <c r="I1103" i="4" s="1"/>
  <c r="I1103" i="2"/>
  <c r="H1103" i="4" s="1"/>
  <c r="L1102" i="2"/>
  <c r="K1102" i="4" s="1"/>
  <c r="K1102" i="2"/>
  <c r="J1102" i="4" s="1"/>
  <c r="J1102" i="2"/>
  <c r="I1102" i="4" s="1"/>
  <c r="I1102" i="2"/>
  <c r="H1102" i="4" s="1"/>
  <c r="L1101" i="2"/>
  <c r="K1101" i="4" s="1"/>
  <c r="K1101" i="2"/>
  <c r="J1101" i="4" s="1"/>
  <c r="J1101" i="2"/>
  <c r="I1101" i="4" s="1"/>
  <c r="I1101" i="2"/>
  <c r="H1101" i="4" s="1"/>
  <c r="L1100" i="2"/>
  <c r="K1100" i="4" s="1"/>
  <c r="K1100" i="2"/>
  <c r="J1100" i="4" s="1"/>
  <c r="J1100" i="2"/>
  <c r="I1100" i="4" s="1"/>
  <c r="I1100" i="2"/>
  <c r="H1100" i="4" s="1"/>
  <c r="L1099" i="2"/>
  <c r="K1099" i="4" s="1"/>
  <c r="K1099" i="2"/>
  <c r="J1099" i="4" s="1"/>
  <c r="J1099" i="2"/>
  <c r="I1099" i="4" s="1"/>
  <c r="I1099" i="2"/>
  <c r="H1099" i="4" s="1"/>
  <c r="L1098" i="2"/>
  <c r="K1098" i="4" s="1"/>
  <c r="K1098" i="2"/>
  <c r="J1098" i="4" s="1"/>
  <c r="J1098" i="2"/>
  <c r="I1098" i="4" s="1"/>
  <c r="I1098" i="2"/>
  <c r="H1098" i="4" s="1"/>
  <c r="L1097" i="2"/>
  <c r="K1097" i="4" s="1"/>
  <c r="K1097" i="2"/>
  <c r="J1097" i="4" s="1"/>
  <c r="J1097" i="2"/>
  <c r="I1097" i="4" s="1"/>
  <c r="I1097" i="2"/>
  <c r="H1097" i="4" s="1"/>
  <c r="L1096" i="2"/>
  <c r="K1096" i="4" s="1"/>
  <c r="K1096" i="2"/>
  <c r="J1096" i="4" s="1"/>
  <c r="J1096" i="2"/>
  <c r="I1096" i="4" s="1"/>
  <c r="I1096" i="2"/>
  <c r="H1096" i="4" s="1"/>
  <c r="L1095" i="2"/>
  <c r="K1095" i="4" s="1"/>
  <c r="K1095" i="2"/>
  <c r="J1095" i="4" s="1"/>
  <c r="J1095" i="2"/>
  <c r="I1095" i="4" s="1"/>
  <c r="I1095" i="2"/>
  <c r="H1095" i="4" s="1"/>
  <c r="L1094" i="2"/>
  <c r="K1094" i="4" s="1"/>
  <c r="K1094" i="2"/>
  <c r="J1094" i="4" s="1"/>
  <c r="J1094" i="2"/>
  <c r="I1094" i="4" s="1"/>
  <c r="I1094" i="2"/>
  <c r="H1094" i="4" s="1"/>
  <c r="L1093" i="2"/>
  <c r="K1093" i="4" s="1"/>
  <c r="K1093" i="2"/>
  <c r="J1093" i="4" s="1"/>
  <c r="J1093" i="2"/>
  <c r="I1093" i="4" s="1"/>
  <c r="I1093" i="2"/>
  <c r="H1093" i="4" s="1"/>
  <c r="L1092" i="2"/>
  <c r="K1092" i="4" s="1"/>
  <c r="K1092" i="2"/>
  <c r="J1092" i="4" s="1"/>
  <c r="J1092" i="2"/>
  <c r="I1092" i="4" s="1"/>
  <c r="I1092" i="2"/>
  <c r="H1092" i="4" s="1"/>
  <c r="L1091" i="2"/>
  <c r="K1091" i="4" s="1"/>
  <c r="K1091" i="2"/>
  <c r="J1091" i="4" s="1"/>
  <c r="J1091" i="2"/>
  <c r="I1091" i="4" s="1"/>
  <c r="I1091" i="2"/>
  <c r="H1091" i="4" s="1"/>
  <c r="L1090" i="2"/>
  <c r="K1090" i="4" s="1"/>
  <c r="K1090" i="2"/>
  <c r="J1090" i="4" s="1"/>
  <c r="J1090" i="2"/>
  <c r="I1090" i="4" s="1"/>
  <c r="I1090" i="2"/>
  <c r="H1090" i="4" s="1"/>
  <c r="L1089" i="2"/>
  <c r="K1089" i="4" s="1"/>
  <c r="K1089" i="2"/>
  <c r="J1089" i="4" s="1"/>
  <c r="J1089" i="2"/>
  <c r="I1089" i="4" s="1"/>
  <c r="I1089" i="2"/>
  <c r="H1089" i="4" s="1"/>
  <c r="L1088" i="2"/>
  <c r="K1088" i="4" s="1"/>
  <c r="K1088" i="2"/>
  <c r="J1088" i="4" s="1"/>
  <c r="J1088" i="2"/>
  <c r="I1088" i="4" s="1"/>
  <c r="I1088" i="2"/>
  <c r="H1088" i="4" s="1"/>
  <c r="L1087" i="2"/>
  <c r="K1087" i="4" s="1"/>
  <c r="K1087" i="2"/>
  <c r="J1087" i="4" s="1"/>
  <c r="J1087" i="2"/>
  <c r="I1087" i="4" s="1"/>
  <c r="I1087" i="2"/>
  <c r="H1087" i="4" s="1"/>
  <c r="L1086" i="2"/>
  <c r="K1086" i="4" s="1"/>
  <c r="K1086" i="2"/>
  <c r="J1086" i="4" s="1"/>
  <c r="J1086" i="2"/>
  <c r="I1086" i="4" s="1"/>
  <c r="I1086" i="2"/>
  <c r="H1086" i="4" s="1"/>
  <c r="L1085" i="2"/>
  <c r="K1085" i="4" s="1"/>
  <c r="K1085" i="2"/>
  <c r="J1085" i="4" s="1"/>
  <c r="J1085" i="2"/>
  <c r="I1085" i="4" s="1"/>
  <c r="I1085" i="2"/>
  <c r="H1085" i="4" s="1"/>
  <c r="L1084" i="2"/>
  <c r="K1084" i="4" s="1"/>
  <c r="K1084" i="2"/>
  <c r="J1084" i="4" s="1"/>
  <c r="J1084" i="2"/>
  <c r="I1084" i="4" s="1"/>
  <c r="I1084" i="2"/>
  <c r="H1084" i="4" s="1"/>
  <c r="L1083" i="2"/>
  <c r="K1083" i="4" s="1"/>
  <c r="K1083" i="2"/>
  <c r="J1083" i="4" s="1"/>
  <c r="J1083" i="2"/>
  <c r="I1083" i="4" s="1"/>
  <c r="I1083" i="2"/>
  <c r="H1083" i="4" s="1"/>
  <c r="L1082" i="2"/>
  <c r="K1082" i="4" s="1"/>
  <c r="K1082" i="2"/>
  <c r="J1082" i="4" s="1"/>
  <c r="J1082" i="2"/>
  <c r="I1082" i="4" s="1"/>
  <c r="I1082" i="2"/>
  <c r="H1082" i="4" s="1"/>
  <c r="L1081" i="2"/>
  <c r="K1081" i="4" s="1"/>
  <c r="K1081" i="2"/>
  <c r="J1081" i="4" s="1"/>
  <c r="J1081" i="2"/>
  <c r="I1081" i="4" s="1"/>
  <c r="I1081" i="2"/>
  <c r="H1081" i="4" s="1"/>
  <c r="L1080" i="2"/>
  <c r="K1080" i="4" s="1"/>
  <c r="K1080" i="2"/>
  <c r="J1080" i="4" s="1"/>
  <c r="J1080" i="2"/>
  <c r="I1080" i="4" s="1"/>
  <c r="I1080" i="2"/>
  <c r="H1080" i="4" s="1"/>
  <c r="L1079" i="2"/>
  <c r="K1079" i="4" s="1"/>
  <c r="K1079" i="2"/>
  <c r="J1079" i="4" s="1"/>
  <c r="J1079" i="2"/>
  <c r="I1079" i="4" s="1"/>
  <c r="I1079" i="2"/>
  <c r="H1079" i="4" s="1"/>
  <c r="L1078" i="2"/>
  <c r="K1078" i="4" s="1"/>
  <c r="K1078" i="2"/>
  <c r="J1078" i="4" s="1"/>
  <c r="J1078" i="2"/>
  <c r="I1078" i="4" s="1"/>
  <c r="I1078" i="2"/>
  <c r="H1078" i="4" s="1"/>
  <c r="L1077" i="2"/>
  <c r="K1077" i="4" s="1"/>
  <c r="K1077" i="2"/>
  <c r="J1077" i="4" s="1"/>
  <c r="J1077" i="2"/>
  <c r="I1077" i="4" s="1"/>
  <c r="I1077" i="2"/>
  <c r="H1077" i="4" s="1"/>
  <c r="L1076" i="2"/>
  <c r="K1076" i="4" s="1"/>
  <c r="K1076" i="2"/>
  <c r="J1076" i="4" s="1"/>
  <c r="J1076" i="2"/>
  <c r="I1076" i="4" s="1"/>
  <c r="I1076" i="2"/>
  <c r="H1076" i="4" s="1"/>
  <c r="L1075" i="2"/>
  <c r="K1075" i="4" s="1"/>
  <c r="K1075" i="2"/>
  <c r="J1075" i="4" s="1"/>
  <c r="J1075" i="2"/>
  <c r="I1075" i="4" s="1"/>
  <c r="I1075" i="2"/>
  <c r="H1075" i="4" s="1"/>
  <c r="L1074" i="2"/>
  <c r="K1074" i="4" s="1"/>
  <c r="K1074" i="2"/>
  <c r="J1074" i="4" s="1"/>
  <c r="J1074" i="2"/>
  <c r="I1074" i="4" s="1"/>
  <c r="I1074" i="2"/>
  <c r="H1074" i="4" s="1"/>
  <c r="L1073" i="2"/>
  <c r="K1073" i="4" s="1"/>
  <c r="K1073" i="2"/>
  <c r="J1073" i="4" s="1"/>
  <c r="J1073" i="2"/>
  <c r="I1073" i="4" s="1"/>
  <c r="I1073" i="2"/>
  <c r="H1073" i="4" s="1"/>
  <c r="L1072" i="2"/>
  <c r="K1072" i="4" s="1"/>
  <c r="K1072" i="2"/>
  <c r="J1072" i="4" s="1"/>
  <c r="J1072" i="2"/>
  <c r="I1072" i="4" s="1"/>
  <c r="I1072" i="2"/>
  <c r="H1072" i="4" s="1"/>
  <c r="L1071" i="2"/>
  <c r="K1071" i="4" s="1"/>
  <c r="K1071" i="2"/>
  <c r="J1071" i="4" s="1"/>
  <c r="J1071" i="2"/>
  <c r="I1071" i="4" s="1"/>
  <c r="I1071" i="2"/>
  <c r="H1071" i="4" s="1"/>
  <c r="L1070" i="2"/>
  <c r="K1070" i="4" s="1"/>
  <c r="K1070" i="2"/>
  <c r="J1070" i="4" s="1"/>
  <c r="J1070" i="2"/>
  <c r="I1070" i="4" s="1"/>
  <c r="I1070" i="2"/>
  <c r="H1070" i="4" s="1"/>
  <c r="L1069" i="2"/>
  <c r="K1069" i="4" s="1"/>
  <c r="K1069" i="2"/>
  <c r="J1069" i="4" s="1"/>
  <c r="J1069" i="2"/>
  <c r="I1069" i="4" s="1"/>
  <c r="I1069" i="2"/>
  <c r="H1069" i="4" s="1"/>
  <c r="L1068" i="2"/>
  <c r="K1068" i="4" s="1"/>
  <c r="K1068" i="2"/>
  <c r="J1068" i="4" s="1"/>
  <c r="J1068" i="2"/>
  <c r="I1068" i="4" s="1"/>
  <c r="I1068" i="2"/>
  <c r="H1068" i="4" s="1"/>
  <c r="L1067" i="2"/>
  <c r="K1067" i="4" s="1"/>
  <c r="K1067" i="2"/>
  <c r="J1067" i="4" s="1"/>
  <c r="J1067" i="2"/>
  <c r="I1067" i="4" s="1"/>
  <c r="I1067" i="2"/>
  <c r="H1067" i="4" s="1"/>
  <c r="L1066" i="2"/>
  <c r="K1066" i="4" s="1"/>
  <c r="K1066" i="2"/>
  <c r="J1066" i="4" s="1"/>
  <c r="J1066" i="2"/>
  <c r="I1066" i="4" s="1"/>
  <c r="I1066" i="2"/>
  <c r="H1066" i="4" s="1"/>
  <c r="L1065" i="2"/>
  <c r="K1065" i="4" s="1"/>
  <c r="K1065" i="2"/>
  <c r="J1065" i="4" s="1"/>
  <c r="J1065" i="2"/>
  <c r="I1065" i="4" s="1"/>
  <c r="I1065" i="2"/>
  <c r="H1065" i="4" s="1"/>
  <c r="L1064" i="2"/>
  <c r="K1064" i="4" s="1"/>
  <c r="K1064" i="2"/>
  <c r="J1064" i="4" s="1"/>
  <c r="J1064" i="2"/>
  <c r="I1064" i="4" s="1"/>
  <c r="I1064" i="2"/>
  <c r="H1064" i="4" s="1"/>
  <c r="L1063" i="2"/>
  <c r="K1063" i="4" s="1"/>
  <c r="K1063" i="2"/>
  <c r="J1063" i="4" s="1"/>
  <c r="J1063" i="2"/>
  <c r="I1063" i="4" s="1"/>
  <c r="I1063" i="2"/>
  <c r="H1063" i="4" s="1"/>
  <c r="L1062" i="2"/>
  <c r="K1062" i="4" s="1"/>
  <c r="K1062" i="2"/>
  <c r="J1062" i="4" s="1"/>
  <c r="J1062" i="2"/>
  <c r="I1062" i="4" s="1"/>
  <c r="I1062" i="2"/>
  <c r="H1062" i="4" s="1"/>
  <c r="L1061" i="2"/>
  <c r="K1061" i="4" s="1"/>
  <c r="K1061" i="2"/>
  <c r="J1061" i="4" s="1"/>
  <c r="J1061" i="2"/>
  <c r="I1061" i="4" s="1"/>
  <c r="I1061" i="2"/>
  <c r="H1061" i="4" s="1"/>
  <c r="L1060" i="2"/>
  <c r="K1060" i="4" s="1"/>
  <c r="K1060" i="2"/>
  <c r="J1060" i="4" s="1"/>
  <c r="J1060" i="2"/>
  <c r="I1060" i="4" s="1"/>
  <c r="I1060" i="2"/>
  <c r="H1060" i="4" s="1"/>
  <c r="L1059" i="2"/>
  <c r="K1059" i="4" s="1"/>
  <c r="K1059" i="2"/>
  <c r="J1059" i="4" s="1"/>
  <c r="J1059" i="2"/>
  <c r="I1059" i="4" s="1"/>
  <c r="I1059" i="2"/>
  <c r="H1059" i="4" s="1"/>
  <c r="L1058" i="2"/>
  <c r="K1058" i="4" s="1"/>
  <c r="K1058" i="2"/>
  <c r="J1058" i="4" s="1"/>
  <c r="J1058" i="2"/>
  <c r="I1058" i="4" s="1"/>
  <c r="I1058" i="2"/>
  <c r="H1058" i="4" s="1"/>
  <c r="L1057" i="2"/>
  <c r="K1057" i="4" s="1"/>
  <c r="K1057" i="2"/>
  <c r="J1057" i="4" s="1"/>
  <c r="J1057" i="2"/>
  <c r="I1057" i="4" s="1"/>
  <c r="I1057" i="2"/>
  <c r="H1057" i="4" s="1"/>
  <c r="L1056" i="2"/>
  <c r="K1056" i="4" s="1"/>
  <c r="K1056" i="2"/>
  <c r="J1056" i="4" s="1"/>
  <c r="J1056" i="2"/>
  <c r="I1056" i="4" s="1"/>
  <c r="I1056" i="2"/>
  <c r="H1056" i="4" s="1"/>
  <c r="L1055" i="2"/>
  <c r="K1055" i="4" s="1"/>
  <c r="K1055" i="2"/>
  <c r="J1055" i="4" s="1"/>
  <c r="J1055" i="2"/>
  <c r="I1055" i="4" s="1"/>
  <c r="I1055" i="2"/>
  <c r="H1055" i="4" s="1"/>
  <c r="L1054" i="2"/>
  <c r="K1054" i="4" s="1"/>
  <c r="K1054" i="2"/>
  <c r="J1054" i="4" s="1"/>
  <c r="J1054" i="2"/>
  <c r="I1054" i="4" s="1"/>
  <c r="I1054" i="2"/>
  <c r="H1054" i="4" s="1"/>
  <c r="L1053" i="2"/>
  <c r="K1053" i="4" s="1"/>
  <c r="K1053" i="2"/>
  <c r="J1053" i="4" s="1"/>
  <c r="J1053" i="2"/>
  <c r="I1053" i="4" s="1"/>
  <c r="I1053" i="2"/>
  <c r="H1053" i="4" s="1"/>
  <c r="L1052" i="2"/>
  <c r="K1052" i="4" s="1"/>
  <c r="K1052" i="2"/>
  <c r="J1052" i="4" s="1"/>
  <c r="J1052" i="2"/>
  <c r="I1052" i="4" s="1"/>
  <c r="I1052" i="2"/>
  <c r="H1052" i="4" s="1"/>
  <c r="L1051" i="2"/>
  <c r="K1051" i="4" s="1"/>
  <c r="K1051" i="2"/>
  <c r="J1051" i="4" s="1"/>
  <c r="J1051" i="2"/>
  <c r="I1051" i="4" s="1"/>
  <c r="I1051" i="2"/>
  <c r="H1051" i="4" s="1"/>
  <c r="L1050" i="2"/>
  <c r="K1050" i="4" s="1"/>
  <c r="K1050" i="2"/>
  <c r="J1050" i="4" s="1"/>
  <c r="J1050" i="2"/>
  <c r="I1050" i="4" s="1"/>
  <c r="I1050" i="2"/>
  <c r="H1050" i="4" s="1"/>
  <c r="L1049" i="2"/>
  <c r="K1049" i="4" s="1"/>
  <c r="K1049" i="2"/>
  <c r="J1049" i="4" s="1"/>
  <c r="J1049" i="2"/>
  <c r="I1049" i="4" s="1"/>
  <c r="I1049" i="2"/>
  <c r="H1049" i="4" s="1"/>
  <c r="L1048" i="2"/>
  <c r="K1048" i="4" s="1"/>
  <c r="K1048" i="2"/>
  <c r="J1048" i="4" s="1"/>
  <c r="J1048" i="2"/>
  <c r="I1048" i="4" s="1"/>
  <c r="I1048" i="2"/>
  <c r="H1048" i="4" s="1"/>
  <c r="L1047" i="2"/>
  <c r="K1047" i="4" s="1"/>
  <c r="K1047" i="2"/>
  <c r="J1047" i="4" s="1"/>
  <c r="J1047" i="2"/>
  <c r="I1047" i="4" s="1"/>
  <c r="I1047" i="2"/>
  <c r="H1047" i="4" s="1"/>
  <c r="L1046" i="2"/>
  <c r="K1046" i="4" s="1"/>
  <c r="K1046" i="2"/>
  <c r="J1046" i="4" s="1"/>
  <c r="J1046" i="2"/>
  <c r="I1046" i="4" s="1"/>
  <c r="I1046" i="2"/>
  <c r="H1046" i="4" s="1"/>
  <c r="L1045" i="2"/>
  <c r="K1045" i="4" s="1"/>
  <c r="K1045" i="2"/>
  <c r="J1045" i="4" s="1"/>
  <c r="J1045" i="2"/>
  <c r="I1045" i="4" s="1"/>
  <c r="I1045" i="2"/>
  <c r="H1045" i="4" s="1"/>
  <c r="L1044" i="2"/>
  <c r="K1044" i="4" s="1"/>
  <c r="K1044" i="2"/>
  <c r="J1044" i="4" s="1"/>
  <c r="J1044" i="2"/>
  <c r="I1044" i="4" s="1"/>
  <c r="I1044" i="2"/>
  <c r="H1044" i="4" s="1"/>
  <c r="L1043" i="2"/>
  <c r="K1043" i="4" s="1"/>
  <c r="K1043" i="2"/>
  <c r="J1043" i="4" s="1"/>
  <c r="J1043" i="2"/>
  <c r="I1043" i="4" s="1"/>
  <c r="I1043" i="2"/>
  <c r="H1043" i="4" s="1"/>
  <c r="L1042" i="2"/>
  <c r="K1042" i="4" s="1"/>
  <c r="K1042" i="2"/>
  <c r="J1042" i="4" s="1"/>
  <c r="J1042" i="2"/>
  <c r="I1042" i="4" s="1"/>
  <c r="I1042" i="2"/>
  <c r="H1042" i="4" s="1"/>
  <c r="L1041" i="2"/>
  <c r="K1041" i="4" s="1"/>
  <c r="K1041" i="2"/>
  <c r="J1041" i="4" s="1"/>
  <c r="J1041" i="2"/>
  <c r="I1041" i="4" s="1"/>
  <c r="I1041" i="2"/>
  <c r="H1041" i="4" s="1"/>
  <c r="L1040" i="2"/>
  <c r="K1040" i="4" s="1"/>
  <c r="K1040" i="2"/>
  <c r="J1040" i="4" s="1"/>
  <c r="J1040" i="2"/>
  <c r="I1040" i="4" s="1"/>
  <c r="I1040" i="2"/>
  <c r="H1040" i="4" s="1"/>
  <c r="L1039" i="2"/>
  <c r="K1039" i="4" s="1"/>
  <c r="K1039" i="2"/>
  <c r="J1039" i="4" s="1"/>
  <c r="J1039" i="2"/>
  <c r="I1039" i="4" s="1"/>
  <c r="I1039" i="2"/>
  <c r="H1039" i="4" s="1"/>
  <c r="L1038" i="2"/>
  <c r="K1038" i="4" s="1"/>
  <c r="K1038" i="2"/>
  <c r="J1038" i="4" s="1"/>
  <c r="J1038" i="2"/>
  <c r="I1038" i="4" s="1"/>
  <c r="I1038" i="2"/>
  <c r="H1038" i="4" s="1"/>
  <c r="L1037" i="2"/>
  <c r="K1037" i="4" s="1"/>
  <c r="K1037" i="2"/>
  <c r="J1037" i="4" s="1"/>
  <c r="J1037" i="2"/>
  <c r="I1037" i="4" s="1"/>
  <c r="I1037" i="2"/>
  <c r="H1037" i="4" s="1"/>
  <c r="L1036" i="2"/>
  <c r="K1036" i="4" s="1"/>
  <c r="K1036" i="2"/>
  <c r="J1036" i="4" s="1"/>
  <c r="J1036" i="2"/>
  <c r="I1036" i="4" s="1"/>
  <c r="I1036" i="2"/>
  <c r="H1036" i="4" s="1"/>
  <c r="L1035" i="2"/>
  <c r="K1035" i="4" s="1"/>
  <c r="K1035" i="2"/>
  <c r="J1035" i="4" s="1"/>
  <c r="J1035" i="2"/>
  <c r="I1035" i="4" s="1"/>
  <c r="I1035" i="2"/>
  <c r="H1035" i="4" s="1"/>
  <c r="L1034" i="2"/>
  <c r="K1034" i="4" s="1"/>
  <c r="K1034" i="2"/>
  <c r="J1034" i="4" s="1"/>
  <c r="J1034" i="2"/>
  <c r="I1034" i="4" s="1"/>
  <c r="I1034" i="2"/>
  <c r="H1034" i="4" s="1"/>
  <c r="L1033" i="2"/>
  <c r="K1033" i="4" s="1"/>
  <c r="K1033" i="2"/>
  <c r="J1033" i="4" s="1"/>
  <c r="J1033" i="2"/>
  <c r="I1033" i="4" s="1"/>
  <c r="I1033" i="2"/>
  <c r="H1033" i="4" s="1"/>
  <c r="L1032" i="2"/>
  <c r="K1032" i="4" s="1"/>
  <c r="K1032" i="2"/>
  <c r="J1032" i="4" s="1"/>
  <c r="J1032" i="2"/>
  <c r="I1032" i="4" s="1"/>
  <c r="I1032" i="2"/>
  <c r="H1032" i="4" s="1"/>
  <c r="L1031" i="2"/>
  <c r="K1031" i="4" s="1"/>
  <c r="K1031" i="2"/>
  <c r="J1031" i="4" s="1"/>
  <c r="J1031" i="2"/>
  <c r="I1031" i="4" s="1"/>
  <c r="I1031" i="2"/>
  <c r="H1031" i="4" s="1"/>
  <c r="L1030" i="2"/>
  <c r="K1030" i="4" s="1"/>
  <c r="K1030" i="2"/>
  <c r="J1030" i="4" s="1"/>
  <c r="J1030" i="2"/>
  <c r="I1030" i="4" s="1"/>
  <c r="I1030" i="2"/>
  <c r="H1030" i="4" s="1"/>
  <c r="L1029" i="2"/>
  <c r="K1029" i="4" s="1"/>
  <c r="K1029" i="2"/>
  <c r="J1029" i="4" s="1"/>
  <c r="J1029" i="2"/>
  <c r="I1029" i="4" s="1"/>
  <c r="I1029" i="2"/>
  <c r="H1029" i="4" s="1"/>
  <c r="L1028" i="2"/>
  <c r="K1028" i="4" s="1"/>
  <c r="K1028" i="2"/>
  <c r="J1028" i="4" s="1"/>
  <c r="J1028" i="2"/>
  <c r="I1028" i="4" s="1"/>
  <c r="I1028" i="2"/>
  <c r="H1028" i="4" s="1"/>
  <c r="L1027" i="2"/>
  <c r="K1027" i="4" s="1"/>
  <c r="K1027" i="2"/>
  <c r="J1027" i="4" s="1"/>
  <c r="J1027" i="2"/>
  <c r="I1027" i="4" s="1"/>
  <c r="I1027" i="2"/>
  <c r="H1027" i="4" s="1"/>
  <c r="L1026" i="2"/>
  <c r="K1026" i="4" s="1"/>
  <c r="K1026" i="2"/>
  <c r="J1026" i="4" s="1"/>
  <c r="J1026" i="2"/>
  <c r="I1026" i="4" s="1"/>
  <c r="I1026" i="2"/>
  <c r="H1026" i="4" s="1"/>
  <c r="L1025" i="2"/>
  <c r="K1025" i="4" s="1"/>
  <c r="K1025" i="2"/>
  <c r="J1025" i="4" s="1"/>
  <c r="J1025" i="2"/>
  <c r="I1025" i="4" s="1"/>
  <c r="I1025" i="2"/>
  <c r="H1025" i="4" s="1"/>
  <c r="L1024" i="2"/>
  <c r="K1024" i="4" s="1"/>
  <c r="K1024" i="2"/>
  <c r="J1024" i="4" s="1"/>
  <c r="J1024" i="2"/>
  <c r="I1024" i="4" s="1"/>
  <c r="I1024" i="2"/>
  <c r="H1024" i="4" s="1"/>
  <c r="L1023" i="2"/>
  <c r="K1023" i="4" s="1"/>
  <c r="K1023" i="2"/>
  <c r="J1023" i="4" s="1"/>
  <c r="J1023" i="2"/>
  <c r="I1023" i="4" s="1"/>
  <c r="I1023" i="2"/>
  <c r="H1023" i="4" s="1"/>
  <c r="L1022" i="2"/>
  <c r="K1022" i="4" s="1"/>
  <c r="K1022" i="2"/>
  <c r="J1022" i="4" s="1"/>
  <c r="J1022" i="2"/>
  <c r="I1022" i="4" s="1"/>
  <c r="I1022" i="2"/>
  <c r="H1022" i="4" s="1"/>
  <c r="L1021" i="2"/>
  <c r="K1021" i="4" s="1"/>
  <c r="K1021" i="2"/>
  <c r="J1021" i="4" s="1"/>
  <c r="J1021" i="2"/>
  <c r="I1021" i="4" s="1"/>
  <c r="I1021" i="2"/>
  <c r="H1021" i="4" s="1"/>
  <c r="L1020" i="2"/>
  <c r="K1020" i="4" s="1"/>
  <c r="K1020" i="2"/>
  <c r="J1020" i="4" s="1"/>
  <c r="J1020" i="2"/>
  <c r="I1020" i="4" s="1"/>
  <c r="I1020" i="2"/>
  <c r="H1020" i="4" s="1"/>
  <c r="L1019" i="2"/>
  <c r="K1019" i="4" s="1"/>
  <c r="K1019" i="2"/>
  <c r="J1019" i="4" s="1"/>
  <c r="J1019" i="2"/>
  <c r="I1019" i="4" s="1"/>
  <c r="I1019" i="2"/>
  <c r="H1019" i="4" s="1"/>
  <c r="L1018" i="2"/>
  <c r="K1018" i="4" s="1"/>
  <c r="K1018" i="2"/>
  <c r="J1018" i="4" s="1"/>
  <c r="J1018" i="2"/>
  <c r="I1018" i="4" s="1"/>
  <c r="I1018" i="2"/>
  <c r="H1018" i="4" s="1"/>
  <c r="L1017" i="2"/>
  <c r="K1017" i="4" s="1"/>
  <c r="K1017" i="2"/>
  <c r="J1017" i="4" s="1"/>
  <c r="J1017" i="2"/>
  <c r="I1017" i="4" s="1"/>
  <c r="I1017" i="2"/>
  <c r="H1017" i="4" s="1"/>
  <c r="L1016" i="2"/>
  <c r="K1016" i="4" s="1"/>
  <c r="K1016" i="2"/>
  <c r="J1016" i="4" s="1"/>
  <c r="J1016" i="2"/>
  <c r="I1016" i="4" s="1"/>
  <c r="I1016" i="2"/>
  <c r="H1016" i="4" s="1"/>
  <c r="L1015" i="2"/>
  <c r="K1015" i="4" s="1"/>
  <c r="K1015" i="2"/>
  <c r="J1015" i="4" s="1"/>
  <c r="J1015" i="2"/>
  <c r="I1015" i="4" s="1"/>
  <c r="I1015" i="2"/>
  <c r="H1015" i="4" s="1"/>
  <c r="L1014" i="2"/>
  <c r="K1014" i="4" s="1"/>
  <c r="K1014" i="2"/>
  <c r="J1014" i="4" s="1"/>
  <c r="J1014" i="2"/>
  <c r="I1014" i="4" s="1"/>
  <c r="I1014" i="2"/>
  <c r="H1014" i="4" s="1"/>
  <c r="L1013" i="2"/>
  <c r="K1013" i="4" s="1"/>
  <c r="K1013" i="2"/>
  <c r="J1013" i="4" s="1"/>
  <c r="J1013" i="2"/>
  <c r="I1013" i="4" s="1"/>
  <c r="I1013" i="2"/>
  <c r="H1013" i="4" s="1"/>
  <c r="L1012" i="2"/>
  <c r="K1012" i="4" s="1"/>
  <c r="K1012" i="2"/>
  <c r="J1012" i="4" s="1"/>
  <c r="J1012" i="2"/>
  <c r="I1012" i="4" s="1"/>
  <c r="I1012" i="2"/>
  <c r="H1012" i="4" s="1"/>
  <c r="L1011" i="2"/>
  <c r="K1011" i="4" s="1"/>
  <c r="K1011" i="2"/>
  <c r="J1011" i="4" s="1"/>
  <c r="J1011" i="2"/>
  <c r="I1011" i="4" s="1"/>
  <c r="I1011" i="2"/>
  <c r="H1011" i="4" s="1"/>
  <c r="L1010" i="2"/>
  <c r="K1010" i="4" s="1"/>
  <c r="K1010" i="2"/>
  <c r="J1010" i="4" s="1"/>
  <c r="J1010" i="2"/>
  <c r="I1010" i="4" s="1"/>
  <c r="I1010" i="2"/>
  <c r="H1010" i="4" s="1"/>
  <c r="L1009" i="2"/>
  <c r="K1009" i="4" s="1"/>
  <c r="K1009" i="2"/>
  <c r="J1009" i="4" s="1"/>
  <c r="J1009" i="2"/>
  <c r="I1009" i="4" s="1"/>
  <c r="I1009" i="2"/>
  <c r="H1009" i="4" s="1"/>
  <c r="L1008" i="2"/>
  <c r="K1008" i="4" s="1"/>
  <c r="K1008" i="2"/>
  <c r="J1008" i="4" s="1"/>
  <c r="J1008" i="2"/>
  <c r="I1008" i="4" s="1"/>
  <c r="I1008" i="2"/>
  <c r="H1008" i="4" s="1"/>
  <c r="L1007" i="2"/>
  <c r="K1007" i="4" s="1"/>
  <c r="K1007" i="2"/>
  <c r="J1007" i="4" s="1"/>
  <c r="J1007" i="2"/>
  <c r="I1007" i="4" s="1"/>
  <c r="I1007" i="2"/>
  <c r="H1007" i="4" s="1"/>
  <c r="L1006" i="2"/>
  <c r="K1006" i="4" s="1"/>
  <c r="K1006" i="2"/>
  <c r="J1006" i="4" s="1"/>
  <c r="J1006" i="2"/>
  <c r="I1006" i="4" s="1"/>
  <c r="I1006" i="2"/>
  <c r="H1006" i="4" s="1"/>
  <c r="L1005" i="2"/>
  <c r="K1005" i="4" s="1"/>
  <c r="K1005" i="2"/>
  <c r="J1005" i="4" s="1"/>
  <c r="J1005" i="2"/>
  <c r="I1005" i="4" s="1"/>
  <c r="I1005" i="2"/>
  <c r="H1005" i="4" s="1"/>
  <c r="L1004" i="2"/>
  <c r="K1004" i="4" s="1"/>
  <c r="K1004" i="2"/>
  <c r="J1004" i="4" s="1"/>
  <c r="J1004" i="2"/>
  <c r="I1004" i="4" s="1"/>
  <c r="I1004" i="2"/>
  <c r="H1004" i="4" s="1"/>
  <c r="L1003" i="2"/>
  <c r="K1003" i="4" s="1"/>
  <c r="K1003" i="2"/>
  <c r="J1003" i="4" s="1"/>
  <c r="J1003" i="2"/>
  <c r="I1003" i="4" s="1"/>
  <c r="I1003" i="2"/>
  <c r="H1003" i="4" s="1"/>
  <c r="L1002" i="2"/>
  <c r="K1002" i="4" s="1"/>
  <c r="K1002" i="2"/>
  <c r="J1002" i="4" s="1"/>
  <c r="J1002" i="2"/>
  <c r="I1002" i="4" s="1"/>
  <c r="I1002" i="2"/>
  <c r="H1002" i="4" s="1"/>
  <c r="L1001" i="2"/>
  <c r="K1001" i="4" s="1"/>
  <c r="K1001" i="2"/>
  <c r="J1001" i="4" s="1"/>
  <c r="J1001" i="2"/>
  <c r="I1001" i="4" s="1"/>
  <c r="I1001" i="2"/>
  <c r="H1001" i="4" s="1"/>
  <c r="L1000" i="2"/>
  <c r="K1000" i="4" s="1"/>
  <c r="K1000" i="2"/>
  <c r="J1000" i="4" s="1"/>
  <c r="J1000" i="2"/>
  <c r="I1000" i="4" s="1"/>
  <c r="I1000" i="2"/>
  <c r="H1000" i="4" s="1"/>
  <c r="L999" i="2"/>
  <c r="K999" i="4" s="1"/>
  <c r="K999" i="2"/>
  <c r="J999" i="4" s="1"/>
  <c r="J999" i="2"/>
  <c r="I999" i="4" s="1"/>
  <c r="I999" i="2"/>
  <c r="H999" i="4" s="1"/>
  <c r="L998" i="2"/>
  <c r="K998" i="4" s="1"/>
  <c r="K998" i="2"/>
  <c r="J998" i="4" s="1"/>
  <c r="J998" i="2"/>
  <c r="I998" i="4" s="1"/>
  <c r="I998" i="2"/>
  <c r="H998" i="4" s="1"/>
  <c r="L997" i="2"/>
  <c r="K997" i="4" s="1"/>
  <c r="K997" i="2"/>
  <c r="J997" i="4" s="1"/>
  <c r="J997" i="2"/>
  <c r="I997" i="4" s="1"/>
  <c r="I997" i="2"/>
  <c r="H997" i="4" s="1"/>
  <c r="L996" i="2"/>
  <c r="K996" i="4" s="1"/>
  <c r="K996" i="2"/>
  <c r="J996" i="4" s="1"/>
  <c r="J996" i="2"/>
  <c r="I996" i="4" s="1"/>
  <c r="I996" i="2"/>
  <c r="H996" i="4" s="1"/>
  <c r="L995" i="2"/>
  <c r="K995" i="4" s="1"/>
  <c r="K995" i="2"/>
  <c r="J995" i="4" s="1"/>
  <c r="J995" i="2"/>
  <c r="I995" i="4" s="1"/>
  <c r="I995" i="2"/>
  <c r="H995" i="4" s="1"/>
  <c r="L994" i="2"/>
  <c r="K994" i="4" s="1"/>
  <c r="K994" i="2"/>
  <c r="J994" i="4" s="1"/>
  <c r="J994" i="2"/>
  <c r="I994" i="4" s="1"/>
  <c r="I994" i="2"/>
  <c r="H994" i="4" s="1"/>
  <c r="L993" i="2"/>
  <c r="K993" i="4" s="1"/>
  <c r="K993" i="2"/>
  <c r="J993" i="4" s="1"/>
  <c r="J993" i="2"/>
  <c r="I993" i="4" s="1"/>
  <c r="I993" i="2"/>
  <c r="H993" i="4" s="1"/>
  <c r="L992" i="2"/>
  <c r="K992" i="4" s="1"/>
  <c r="K992" i="2"/>
  <c r="J992" i="4" s="1"/>
  <c r="J992" i="2"/>
  <c r="I992" i="4" s="1"/>
  <c r="I992" i="2"/>
  <c r="H992" i="4" s="1"/>
  <c r="L991" i="2"/>
  <c r="K991" i="4" s="1"/>
  <c r="K991" i="2"/>
  <c r="J991" i="4" s="1"/>
  <c r="J991" i="2"/>
  <c r="I991" i="4" s="1"/>
  <c r="I991" i="2"/>
  <c r="H991" i="4" s="1"/>
  <c r="L990" i="2"/>
  <c r="K990" i="4" s="1"/>
  <c r="K990" i="2"/>
  <c r="J990" i="4" s="1"/>
  <c r="J990" i="2"/>
  <c r="I990" i="4" s="1"/>
  <c r="I990" i="2"/>
  <c r="H990" i="4" s="1"/>
  <c r="L989" i="2"/>
  <c r="K989" i="4" s="1"/>
  <c r="K989" i="2"/>
  <c r="J989" i="4" s="1"/>
  <c r="J989" i="2"/>
  <c r="I989" i="4" s="1"/>
  <c r="I989" i="2"/>
  <c r="H989" i="4" s="1"/>
  <c r="L988" i="2"/>
  <c r="K988" i="4" s="1"/>
  <c r="K988" i="2"/>
  <c r="J988" i="4" s="1"/>
  <c r="J988" i="2"/>
  <c r="I988" i="4" s="1"/>
  <c r="I988" i="2"/>
  <c r="H988" i="4" s="1"/>
  <c r="L987" i="2"/>
  <c r="K987" i="4" s="1"/>
  <c r="K987" i="2"/>
  <c r="J987" i="4" s="1"/>
  <c r="J987" i="2"/>
  <c r="I987" i="4" s="1"/>
  <c r="I987" i="2"/>
  <c r="H987" i="4" s="1"/>
  <c r="L986" i="2"/>
  <c r="K986" i="4" s="1"/>
  <c r="K986" i="2"/>
  <c r="J986" i="4" s="1"/>
  <c r="J986" i="2"/>
  <c r="I986" i="4" s="1"/>
  <c r="I986" i="2"/>
  <c r="H986" i="4" s="1"/>
  <c r="L985" i="2"/>
  <c r="K985" i="4" s="1"/>
  <c r="K985" i="2"/>
  <c r="J985" i="4" s="1"/>
  <c r="J985" i="2"/>
  <c r="I985" i="4" s="1"/>
  <c r="I985" i="2"/>
  <c r="H985" i="4" s="1"/>
  <c r="L984" i="2"/>
  <c r="K984" i="4" s="1"/>
  <c r="K984" i="2"/>
  <c r="J984" i="4" s="1"/>
  <c r="J984" i="2"/>
  <c r="I984" i="4" s="1"/>
  <c r="I984" i="2"/>
  <c r="H984" i="4" s="1"/>
  <c r="L983" i="2"/>
  <c r="K983" i="4" s="1"/>
  <c r="K983" i="2"/>
  <c r="J983" i="4" s="1"/>
  <c r="J983" i="2"/>
  <c r="I983" i="4" s="1"/>
  <c r="I983" i="2"/>
  <c r="H983" i="4" s="1"/>
  <c r="L982" i="2"/>
  <c r="K982" i="4" s="1"/>
  <c r="K982" i="2"/>
  <c r="J982" i="4" s="1"/>
  <c r="J982" i="2"/>
  <c r="I982" i="4" s="1"/>
  <c r="I982" i="2"/>
  <c r="H982" i="4" s="1"/>
  <c r="L981" i="2"/>
  <c r="K981" i="4" s="1"/>
  <c r="K981" i="2"/>
  <c r="J981" i="4" s="1"/>
  <c r="J981" i="2"/>
  <c r="I981" i="4" s="1"/>
  <c r="I981" i="2"/>
  <c r="H981" i="4" s="1"/>
  <c r="L980" i="2"/>
  <c r="K980" i="4" s="1"/>
  <c r="K980" i="2"/>
  <c r="J980" i="4" s="1"/>
  <c r="J980" i="2"/>
  <c r="I980" i="4" s="1"/>
  <c r="I980" i="2"/>
  <c r="H980" i="4" s="1"/>
  <c r="L979" i="2"/>
  <c r="K979" i="4" s="1"/>
  <c r="K979" i="2"/>
  <c r="J979" i="4" s="1"/>
  <c r="J979" i="2"/>
  <c r="I979" i="4" s="1"/>
  <c r="I979" i="2"/>
  <c r="H979" i="4" s="1"/>
  <c r="L978" i="2"/>
  <c r="K978" i="4" s="1"/>
  <c r="K978" i="2"/>
  <c r="J978" i="4" s="1"/>
  <c r="J978" i="2"/>
  <c r="I978" i="4" s="1"/>
  <c r="I978" i="2"/>
  <c r="H978" i="4" s="1"/>
  <c r="L977" i="2"/>
  <c r="K977" i="4" s="1"/>
  <c r="K977" i="2"/>
  <c r="J977" i="4" s="1"/>
  <c r="J977" i="2"/>
  <c r="I977" i="4" s="1"/>
  <c r="I977" i="2"/>
  <c r="H977" i="4" s="1"/>
  <c r="L976" i="2"/>
  <c r="K976" i="4" s="1"/>
  <c r="K976" i="2"/>
  <c r="J976" i="4" s="1"/>
  <c r="J976" i="2"/>
  <c r="I976" i="4" s="1"/>
  <c r="I976" i="2"/>
  <c r="H976" i="4" s="1"/>
  <c r="L975" i="2"/>
  <c r="K975" i="4" s="1"/>
  <c r="K975" i="2"/>
  <c r="J975" i="4" s="1"/>
  <c r="J975" i="2"/>
  <c r="I975" i="4" s="1"/>
  <c r="I975" i="2"/>
  <c r="H975" i="4" s="1"/>
  <c r="L974" i="2"/>
  <c r="K974" i="4" s="1"/>
  <c r="K974" i="2"/>
  <c r="J974" i="4" s="1"/>
  <c r="J974" i="2"/>
  <c r="I974" i="4" s="1"/>
  <c r="I974" i="2"/>
  <c r="H974" i="4" s="1"/>
  <c r="L973" i="2"/>
  <c r="K973" i="4" s="1"/>
  <c r="K973" i="2"/>
  <c r="J973" i="4" s="1"/>
  <c r="J973" i="2"/>
  <c r="I973" i="4" s="1"/>
  <c r="I973" i="2"/>
  <c r="H973" i="4" s="1"/>
  <c r="L972" i="2"/>
  <c r="K972" i="4" s="1"/>
  <c r="K972" i="2"/>
  <c r="J972" i="4" s="1"/>
  <c r="J972" i="2"/>
  <c r="I972" i="4" s="1"/>
  <c r="I972" i="2"/>
  <c r="H972" i="4" s="1"/>
  <c r="L971" i="2"/>
  <c r="K971" i="4" s="1"/>
  <c r="K971" i="2"/>
  <c r="J971" i="4" s="1"/>
  <c r="J971" i="2"/>
  <c r="I971" i="4" s="1"/>
  <c r="I971" i="2"/>
  <c r="H971" i="4" s="1"/>
  <c r="L970" i="2"/>
  <c r="K970" i="4" s="1"/>
  <c r="K970" i="2"/>
  <c r="J970" i="4" s="1"/>
  <c r="J970" i="2"/>
  <c r="I970" i="4" s="1"/>
  <c r="I970" i="2"/>
  <c r="H970" i="4" s="1"/>
  <c r="L969" i="2"/>
  <c r="K969" i="4" s="1"/>
  <c r="K969" i="2"/>
  <c r="J969" i="4" s="1"/>
  <c r="J969" i="2"/>
  <c r="I969" i="4" s="1"/>
  <c r="I969" i="2"/>
  <c r="H969" i="4" s="1"/>
  <c r="L968" i="2"/>
  <c r="K968" i="4" s="1"/>
  <c r="K968" i="2"/>
  <c r="J968" i="4" s="1"/>
  <c r="J968" i="2"/>
  <c r="I968" i="4" s="1"/>
  <c r="I968" i="2"/>
  <c r="H968" i="4" s="1"/>
  <c r="L967" i="2"/>
  <c r="K967" i="4" s="1"/>
  <c r="K967" i="2"/>
  <c r="J967" i="4" s="1"/>
  <c r="J967" i="2"/>
  <c r="I967" i="4" s="1"/>
  <c r="I967" i="2"/>
  <c r="H967" i="4" s="1"/>
  <c r="L966" i="2"/>
  <c r="K966" i="4" s="1"/>
  <c r="K966" i="2"/>
  <c r="J966" i="4" s="1"/>
  <c r="J966" i="2"/>
  <c r="I966" i="4" s="1"/>
  <c r="I966" i="2"/>
  <c r="H966" i="4" s="1"/>
  <c r="L965" i="2"/>
  <c r="K965" i="4" s="1"/>
  <c r="K965" i="2"/>
  <c r="J965" i="4" s="1"/>
  <c r="J965" i="2"/>
  <c r="I965" i="4" s="1"/>
  <c r="I965" i="2"/>
  <c r="H965" i="4" s="1"/>
  <c r="L964" i="2"/>
  <c r="K964" i="4" s="1"/>
  <c r="K964" i="2"/>
  <c r="J964" i="4" s="1"/>
  <c r="J964" i="2"/>
  <c r="I964" i="4" s="1"/>
  <c r="I964" i="2"/>
  <c r="H964" i="4" s="1"/>
  <c r="L963" i="2"/>
  <c r="K963" i="4" s="1"/>
  <c r="K963" i="2"/>
  <c r="J963" i="4" s="1"/>
  <c r="J963" i="2"/>
  <c r="I963" i="4" s="1"/>
  <c r="I963" i="2"/>
  <c r="H963" i="4" s="1"/>
  <c r="L962" i="2"/>
  <c r="K962" i="4" s="1"/>
  <c r="K962" i="2"/>
  <c r="J962" i="4" s="1"/>
  <c r="J962" i="2"/>
  <c r="I962" i="4" s="1"/>
  <c r="I962" i="2"/>
  <c r="H962" i="4" s="1"/>
  <c r="L961" i="2"/>
  <c r="K961" i="4" s="1"/>
  <c r="K961" i="2"/>
  <c r="J961" i="4" s="1"/>
  <c r="J961" i="2"/>
  <c r="I961" i="4" s="1"/>
  <c r="I961" i="2"/>
  <c r="H961" i="4" s="1"/>
  <c r="L960" i="2"/>
  <c r="K960" i="4" s="1"/>
  <c r="K960" i="2"/>
  <c r="J960" i="4" s="1"/>
  <c r="J960" i="2"/>
  <c r="I960" i="4" s="1"/>
  <c r="I960" i="2"/>
  <c r="H960" i="4" s="1"/>
  <c r="L959" i="2"/>
  <c r="K959" i="4" s="1"/>
  <c r="K959" i="2"/>
  <c r="J959" i="4" s="1"/>
  <c r="J959" i="2"/>
  <c r="I959" i="4" s="1"/>
  <c r="I959" i="2"/>
  <c r="H959" i="4" s="1"/>
  <c r="L958" i="2"/>
  <c r="K958" i="4" s="1"/>
  <c r="K958" i="2"/>
  <c r="J958" i="4" s="1"/>
  <c r="J958" i="2"/>
  <c r="I958" i="4" s="1"/>
  <c r="I958" i="2"/>
  <c r="H958" i="4" s="1"/>
  <c r="L957" i="2"/>
  <c r="K957" i="4" s="1"/>
  <c r="K957" i="2"/>
  <c r="J957" i="4" s="1"/>
  <c r="J957" i="2"/>
  <c r="I957" i="4" s="1"/>
  <c r="I957" i="2"/>
  <c r="H957" i="4" s="1"/>
  <c r="L956" i="2"/>
  <c r="K956" i="4" s="1"/>
  <c r="K956" i="2"/>
  <c r="J956" i="4" s="1"/>
  <c r="J956" i="2"/>
  <c r="I956" i="4" s="1"/>
  <c r="I956" i="2"/>
  <c r="H956" i="4" s="1"/>
  <c r="L955" i="2"/>
  <c r="K955" i="4" s="1"/>
  <c r="K955" i="2"/>
  <c r="J955" i="4" s="1"/>
  <c r="J955" i="2"/>
  <c r="I955" i="4" s="1"/>
  <c r="I955" i="2"/>
  <c r="H955" i="4" s="1"/>
  <c r="L954" i="2"/>
  <c r="K954" i="4" s="1"/>
  <c r="K954" i="2"/>
  <c r="J954" i="4" s="1"/>
  <c r="J954" i="2"/>
  <c r="I954" i="4" s="1"/>
  <c r="I954" i="2"/>
  <c r="H954" i="4" s="1"/>
  <c r="L953" i="2"/>
  <c r="K953" i="4" s="1"/>
  <c r="K953" i="2"/>
  <c r="J953" i="4" s="1"/>
  <c r="J953" i="2"/>
  <c r="I953" i="4" s="1"/>
  <c r="I953" i="2"/>
  <c r="H953" i="4" s="1"/>
  <c r="L952" i="2"/>
  <c r="K952" i="4" s="1"/>
  <c r="K952" i="2"/>
  <c r="J952" i="4" s="1"/>
  <c r="J952" i="2"/>
  <c r="I952" i="4" s="1"/>
  <c r="I952" i="2"/>
  <c r="H952" i="4" s="1"/>
  <c r="L951" i="2"/>
  <c r="K951" i="4" s="1"/>
  <c r="K951" i="2"/>
  <c r="J951" i="4" s="1"/>
  <c r="J951" i="2"/>
  <c r="I951" i="4" s="1"/>
  <c r="I951" i="2"/>
  <c r="H951" i="4" s="1"/>
  <c r="L950" i="2"/>
  <c r="K950" i="4" s="1"/>
  <c r="K950" i="2"/>
  <c r="J950" i="4" s="1"/>
  <c r="J950" i="2"/>
  <c r="I950" i="4" s="1"/>
  <c r="I950" i="2"/>
  <c r="H950" i="4" s="1"/>
  <c r="L949" i="2"/>
  <c r="K949" i="4" s="1"/>
  <c r="K949" i="2"/>
  <c r="J949" i="4" s="1"/>
  <c r="J949" i="2"/>
  <c r="I949" i="4" s="1"/>
  <c r="I949" i="2"/>
  <c r="H949" i="4" s="1"/>
  <c r="L948" i="2"/>
  <c r="K948" i="4" s="1"/>
  <c r="K948" i="2"/>
  <c r="J948" i="4" s="1"/>
  <c r="J948" i="2"/>
  <c r="I948" i="4" s="1"/>
  <c r="I948" i="2"/>
  <c r="H948" i="4" s="1"/>
  <c r="L947" i="2"/>
  <c r="K947" i="4" s="1"/>
  <c r="K947" i="2"/>
  <c r="J947" i="4" s="1"/>
  <c r="J947" i="2"/>
  <c r="I947" i="4" s="1"/>
  <c r="I947" i="2"/>
  <c r="H947" i="4" s="1"/>
  <c r="L946" i="2"/>
  <c r="K946" i="4" s="1"/>
  <c r="K946" i="2"/>
  <c r="J946" i="4" s="1"/>
  <c r="J946" i="2"/>
  <c r="I946" i="4" s="1"/>
  <c r="I946" i="2"/>
  <c r="H946" i="4" s="1"/>
  <c r="L945" i="2"/>
  <c r="K945" i="4" s="1"/>
  <c r="K945" i="2"/>
  <c r="J945" i="4" s="1"/>
  <c r="J945" i="2"/>
  <c r="I945" i="4" s="1"/>
  <c r="I945" i="2"/>
  <c r="H945" i="4" s="1"/>
  <c r="L944" i="2"/>
  <c r="K944" i="4" s="1"/>
  <c r="K944" i="2"/>
  <c r="J944" i="4" s="1"/>
  <c r="J944" i="2"/>
  <c r="I944" i="4" s="1"/>
  <c r="I944" i="2"/>
  <c r="H944" i="4" s="1"/>
  <c r="L943" i="2"/>
  <c r="K943" i="4" s="1"/>
  <c r="K943" i="2"/>
  <c r="J943" i="4" s="1"/>
  <c r="J943" i="2"/>
  <c r="I943" i="4" s="1"/>
  <c r="I943" i="2"/>
  <c r="H943" i="4" s="1"/>
  <c r="L942" i="2"/>
  <c r="K942" i="4" s="1"/>
  <c r="K942" i="2"/>
  <c r="J942" i="4" s="1"/>
  <c r="J942" i="2"/>
  <c r="I942" i="4" s="1"/>
  <c r="I942" i="2"/>
  <c r="H942" i="4" s="1"/>
  <c r="L941" i="2"/>
  <c r="K941" i="4" s="1"/>
  <c r="K941" i="2"/>
  <c r="J941" i="4" s="1"/>
  <c r="J941" i="2"/>
  <c r="I941" i="4" s="1"/>
  <c r="I941" i="2"/>
  <c r="H941" i="4" s="1"/>
  <c r="L940" i="2"/>
  <c r="K940" i="4" s="1"/>
  <c r="K940" i="2"/>
  <c r="J940" i="4" s="1"/>
  <c r="J940" i="2"/>
  <c r="I940" i="4" s="1"/>
  <c r="I940" i="2"/>
  <c r="H940" i="4" s="1"/>
  <c r="L939" i="2"/>
  <c r="K939" i="4" s="1"/>
  <c r="K939" i="2"/>
  <c r="J939" i="4" s="1"/>
  <c r="J939" i="2"/>
  <c r="I939" i="4" s="1"/>
  <c r="I939" i="2"/>
  <c r="H939" i="4" s="1"/>
  <c r="L938" i="2"/>
  <c r="K938" i="4" s="1"/>
  <c r="K938" i="2"/>
  <c r="J938" i="4" s="1"/>
  <c r="J938" i="2"/>
  <c r="I938" i="4" s="1"/>
  <c r="I938" i="2"/>
  <c r="H938" i="4" s="1"/>
  <c r="L937" i="2"/>
  <c r="K937" i="4" s="1"/>
  <c r="K937" i="2"/>
  <c r="J937" i="4" s="1"/>
  <c r="J937" i="2"/>
  <c r="I937" i="4" s="1"/>
  <c r="I937" i="2"/>
  <c r="H937" i="4" s="1"/>
  <c r="L936" i="2"/>
  <c r="K936" i="4" s="1"/>
  <c r="K936" i="2"/>
  <c r="J936" i="4" s="1"/>
  <c r="J936" i="2"/>
  <c r="I936" i="4" s="1"/>
  <c r="I936" i="2"/>
  <c r="H936" i="4" s="1"/>
  <c r="L935" i="2"/>
  <c r="K935" i="4" s="1"/>
  <c r="K935" i="2"/>
  <c r="J935" i="4" s="1"/>
  <c r="J935" i="2"/>
  <c r="I935" i="4" s="1"/>
  <c r="I935" i="2"/>
  <c r="H935" i="4" s="1"/>
  <c r="L934" i="2"/>
  <c r="K934" i="4" s="1"/>
  <c r="K934" i="2"/>
  <c r="J934" i="4" s="1"/>
  <c r="J934" i="2"/>
  <c r="I934" i="4" s="1"/>
  <c r="I934" i="2"/>
  <c r="H934" i="4" s="1"/>
  <c r="L933" i="2"/>
  <c r="K933" i="4" s="1"/>
  <c r="K933" i="2"/>
  <c r="J933" i="4" s="1"/>
  <c r="J933" i="2"/>
  <c r="I933" i="4" s="1"/>
  <c r="I933" i="2"/>
  <c r="H933" i="4" s="1"/>
  <c r="L932" i="2"/>
  <c r="K932" i="4" s="1"/>
  <c r="K932" i="2"/>
  <c r="J932" i="4" s="1"/>
  <c r="J932" i="2"/>
  <c r="I932" i="4" s="1"/>
  <c r="I932" i="2"/>
  <c r="H932" i="4" s="1"/>
  <c r="L931" i="2"/>
  <c r="K931" i="4" s="1"/>
  <c r="K931" i="2"/>
  <c r="J931" i="4" s="1"/>
  <c r="J931" i="2"/>
  <c r="I931" i="4" s="1"/>
  <c r="I931" i="2"/>
  <c r="H931" i="4" s="1"/>
  <c r="L930" i="2"/>
  <c r="K930" i="4" s="1"/>
  <c r="K930" i="2"/>
  <c r="J930" i="4" s="1"/>
  <c r="J930" i="2"/>
  <c r="I930" i="4" s="1"/>
  <c r="I930" i="2"/>
  <c r="H930" i="4" s="1"/>
  <c r="L929" i="2"/>
  <c r="K929" i="4" s="1"/>
  <c r="K929" i="2"/>
  <c r="J929" i="4" s="1"/>
  <c r="J929" i="2"/>
  <c r="I929" i="4" s="1"/>
  <c r="I929" i="2"/>
  <c r="H929" i="4" s="1"/>
  <c r="L928" i="2"/>
  <c r="K928" i="4" s="1"/>
  <c r="K928" i="2"/>
  <c r="J928" i="4" s="1"/>
  <c r="J928" i="2"/>
  <c r="I928" i="4" s="1"/>
  <c r="I928" i="2"/>
  <c r="H928" i="4" s="1"/>
  <c r="L927" i="2"/>
  <c r="K927" i="4" s="1"/>
  <c r="K927" i="2"/>
  <c r="J927" i="4" s="1"/>
  <c r="J927" i="2"/>
  <c r="I927" i="4" s="1"/>
  <c r="I927" i="2"/>
  <c r="H927" i="4" s="1"/>
  <c r="L926" i="2"/>
  <c r="K926" i="4" s="1"/>
  <c r="K926" i="2"/>
  <c r="J926" i="4" s="1"/>
  <c r="J926" i="2"/>
  <c r="I926" i="4" s="1"/>
  <c r="I926" i="2"/>
  <c r="H926" i="4" s="1"/>
  <c r="L925" i="2"/>
  <c r="K925" i="4" s="1"/>
  <c r="K925" i="2"/>
  <c r="J925" i="4" s="1"/>
  <c r="J925" i="2"/>
  <c r="I925" i="4" s="1"/>
  <c r="I925" i="2"/>
  <c r="H925" i="4" s="1"/>
  <c r="L924" i="2"/>
  <c r="K924" i="4" s="1"/>
  <c r="K924" i="2"/>
  <c r="J924" i="4" s="1"/>
  <c r="J924" i="2"/>
  <c r="I924" i="4" s="1"/>
  <c r="I924" i="2"/>
  <c r="H924" i="4" s="1"/>
  <c r="L923" i="2"/>
  <c r="K923" i="4" s="1"/>
  <c r="K923" i="2"/>
  <c r="J923" i="4" s="1"/>
  <c r="J923" i="2"/>
  <c r="I923" i="4" s="1"/>
  <c r="I923" i="2"/>
  <c r="H923" i="4" s="1"/>
  <c r="L922" i="2"/>
  <c r="K922" i="4" s="1"/>
  <c r="K922" i="2"/>
  <c r="J922" i="4" s="1"/>
  <c r="J922" i="2"/>
  <c r="I922" i="4" s="1"/>
  <c r="I922" i="2"/>
  <c r="H922" i="4" s="1"/>
  <c r="L921" i="2"/>
  <c r="K921" i="4" s="1"/>
  <c r="K921" i="2"/>
  <c r="J921" i="4" s="1"/>
  <c r="J921" i="2"/>
  <c r="I921" i="4" s="1"/>
  <c r="I921" i="2"/>
  <c r="H921" i="4" s="1"/>
  <c r="L920" i="2"/>
  <c r="K920" i="4" s="1"/>
  <c r="K920" i="2"/>
  <c r="J920" i="4" s="1"/>
  <c r="J920" i="2"/>
  <c r="I920" i="4" s="1"/>
  <c r="I920" i="2"/>
  <c r="H920" i="4" s="1"/>
  <c r="L919" i="2"/>
  <c r="K919" i="4" s="1"/>
  <c r="K919" i="2"/>
  <c r="J919" i="4" s="1"/>
  <c r="J919" i="2"/>
  <c r="I919" i="4" s="1"/>
  <c r="I919" i="2"/>
  <c r="H919" i="4" s="1"/>
  <c r="L918" i="2"/>
  <c r="K918" i="4" s="1"/>
  <c r="K918" i="2"/>
  <c r="J918" i="4" s="1"/>
  <c r="J918" i="2"/>
  <c r="I918" i="4" s="1"/>
  <c r="I918" i="2"/>
  <c r="H918" i="4" s="1"/>
  <c r="L917" i="2"/>
  <c r="K917" i="4" s="1"/>
  <c r="K917" i="2"/>
  <c r="J917" i="4" s="1"/>
  <c r="J917" i="2"/>
  <c r="I917" i="4" s="1"/>
  <c r="I917" i="2"/>
  <c r="H917" i="4" s="1"/>
  <c r="L916" i="2"/>
  <c r="K916" i="4" s="1"/>
  <c r="K916" i="2"/>
  <c r="J916" i="4" s="1"/>
  <c r="J916" i="2"/>
  <c r="I916" i="4" s="1"/>
  <c r="I916" i="2"/>
  <c r="H916" i="4" s="1"/>
  <c r="L915" i="2"/>
  <c r="K915" i="4" s="1"/>
  <c r="K915" i="2"/>
  <c r="J915" i="4" s="1"/>
  <c r="J915" i="2"/>
  <c r="I915" i="4" s="1"/>
  <c r="I915" i="2"/>
  <c r="H915" i="4" s="1"/>
  <c r="L914" i="2"/>
  <c r="K914" i="4" s="1"/>
  <c r="K914" i="2"/>
  <c r="J914" i="4" s="1"/>
  <c r="J914" i="2"/>
  <c r="I914" i="4" s="1"/>
  <c r="I914" i="2"/>
  <c r="H914" i="4" s="1"/>
  <c r="L913" i="2"/>
  <c r="K913" i="4" s="1"/>
  <c r="K913" i="2"/>
  <c r="J913" i="4" s="1"/>
  <c r="J913" i="2"/>
  <c r="I913" i="4" s="1"/>
  <c r="I913" i="2"/>
  <c r="H913" i="4" s="1"/>
  <c r="L912" i="2"/>
  <c r="K912" i="4" s="1"/>
  <c r="K912" i="2"/>
  <c r="J912" i="4" s="1"/>
  <c r="J912" i="2"/>
  <c r="I912" i="4" s="1"/>
  <c r="I912" i="2"/>
  <c r="H912" i="4" s="1"/>
  <c r="L911" i="2"/>
  <c r="K911" i="4" s="1"/>
  <c r="K911" i="2"/>
  <c r="J911" i="4" s="1"/>
  <c r="J911" i="2"/>
  <c r="I911" i="4" s="1"/>
  <c r="I911" i="2"/>
  <c r="H911" i="4" s="1"/>
  <c r="L910" i="2"/>
  <c r="K910" i="4" s="1"/>
  <c r="K910" i="2"/>
  <c r="J910" i="4" s="1"/>
  <c r="J910" i="2"/>
  <c r="I910" i="4" s="1"/>
  <c r="I910" i="2"/>
  <c r="H910" i="4" s="1"/>
  <c r="L909" i="2"/>
  <c r="K909" i="4" s="1"/>
  <c r="K909" i="2"/>
  <c r="J909" i="4" s="1"/>
  <c r="J909" i="2"/>
  <c r="I909" i="4" s="1"/>
  <c r="I909" i="2"/>
  <c r="H909" i="4" s="1"/>
  <c r="L908" i="2"/>
  <c r="K908" i="4" s="1"/>
  <c r="K908" i="2"/>
  <c r="J908" i="4" s="1"/>
  <c r="J908" i="2"/>
  <c r="I908" i="4" s="1"/>
  <c r="I908" i="2"/>
  <c r="H908" i="4" s="1"/>
  <c r="L907" i="2"/>
  <c r="K907" i="4" s="1"/>
  <c r="K907" i="2"/>
  <c r="J907" i="4" s="1"/>
  <c r="J907" i="2"/>
  <c r="I907" i="4" s="1"/>
  <c r="I907" i="2"/>
  <c r="H907" i="4" s="1"/>
  <c r="L906" i="2"/>
  <c r="K906" i="4" s="1"/>
  <c r="K906" i="2"/>
  <c r="J906" i="4" s="1"/>
  <c r="J906" i="2"/>
  <c r="I906" i="4" s="1"/>
  <c r="I906" i="2"/>
  <c r="H906" i="4" s="1"/>
  <c r="L905" i="2"/>
  <c r="K905" i="4" s="1"/>
  <c r="K905" i="2"/>
  <c r="J905" i="4" s="1"/>
  <c r="J905" i="2"/>
  <c r="I905" i="4" s="1"/>
  <c r="I905" i="2"/>
  <c r="H905" i="4" s="1"/>
  <c r="L904" i="2"/>
  <c r="K904" i="4" s="1"/>
  <c r="K904" i="2"/>
  <c r="J904" i="4" s="1"/>
  <c r="J904" i="2"/>
  <c r="I904" i="4" s="1"/>
  <c r="I904" i="2"/>
  <c r="H904" i="4" s="1"/>
  <c r="L903" i="2"/>
  <c r="K903" i="4" s="1"/>
  <c r="K903" i="2"/>
  <c r="J903" i="4" s="1"/>
  <c r="J903" i="2"/>
  <c r="I903" i="4" s="1"/>
  <c r="I903" i="2"/>
  <c r="H903" i="4" s="1"/>
  <c r="L902" i="2"/>
  <c r="K902" i="4" s="1"/>
  <c r="K902" i="2"/>
  <c r="J902" i="4" s="1"/>
  <c r="J902" i="2"/>
  <c r="I902" i="4" s="1"/>
  <c r="I902" i="2"/>
  <c r="H902" i="4" s="1"/>
  <c r="L901" i="2"/>
  <c r="K901" i="4" s="1"/>
  <c r="K901" i="2"/>
  <c r="J901" i="4" s="1"/>
  <c r="J901" i="2"/>
  <c r="I901" i="4" s="1"/>
  <c r="I901" i="2"/>
  <c r="H901" i="4" s="1"/>
  <c r="L900" i="2"/>
  <c r="K900" i="4" s="1"/>
  <c r="K900" i="2"/>
  <c r="J900" i="4" s="1"/>
  <c r="J900" i="2"/>
  <c r="I900" i="4" s="1"/>
  <c r="I900" i="2"/>
  <c r="H900" i="4" s="1"/>
  <c r="L899" i="2"/>
  <c r="K899" i="4" s="1"/>
  <c r="K899" i="2"/>
  <c r="J899" i="4" s="1"/>
  <c r="J899" i="2"/>
  <c r="I899" i="4" s="1"/>
  <c r="I899" i="2"/>
  <c r="H899" i="4" s="1"/>
  <c r="L898" i="2"/>
  <c r="K898" i="4" s="1"/>
  <c r="K898" i="2"/>
  <c r="J898" i="4" s="1"/>
  <c r="J898" i="2"/>
  <c r="I898" i="4" s="1"/>
  <c r="I898" i="2"/>
  <c r="H898" i="4" s="1"/>
  <c r="L897" i="2"/>
  <c r="K897" i="4" s="1"/>
  <c r="K897" i="2"/>
  <c r="J897" i="4" s="1"/>
  <c r="J897" i="2"/>
  <c r="I897" i="4" s="1"/>
  <c r="I897" i="2"/>
  <c r="H897" i="4" s="1"/>
  <c r="L896" i="2"/>
  <c r="K896" i="4" s="1"/>
  <c r="K896" i="2"/>
  <c r="J896" i="4" s="1"/>
  <c r="J896" i="2"/>
  <c r="I896" i="4" s="1"/>
  <c r="I896" i="2"/>
  <c r="H896" i="4" s="1"/>
  <c r="L895" i="2"/>
  <c r="K895" i="4" s="1"/>
  <c r="K895" i="2"/>
  <c r="J895" i="4" s="1"/>
  <c r="J895" i="2"/>
  <c r="I895" i="4" s="1"/>
  <c r="I895" i="2"/>
  <c r="H895" i="4" s="1"/>
  <c r="L894" i="2"/>
  <c r="K894" i="4" s="1"/>
  <c r="K894" i="2"/>
  <c r="J894" i="4" s="1"/>
  <c r="J894" i="2"/>
  <c r="I894" i="4" s="1"/>
  <c r="I894" i="2"/>
  <c r="H894" i="4" s="1"/>
  <c r="L893" i="2"/>
  <c r="K893" i="4" s="1"/>
  <c r="K893" i="2"/>
  <c r="J893" i="4" s="1"/>
  <c r="J893" i="2"/>
  <c r="I893" i="4" s="1"/>
  <c r="I893" i="2"/>
  <c r="H893" i="4" s="1"/>
  <c r="L892" i="2"/>
  <c r="K892" i="4" s="1"/>
  <c r="K892" i="2"/>
  <c r="J892" i="4" s="1"/>
  <c r="J892" i="2"/>
  <c r="I892" i="4" s="1"/>
  <c r="I892" i="2"/>
  <c r="H892" i="4" s="1"/>
  <c r="L891" i="2"/>
  <c r="K891" i="4" s="1"/>
  <c r="K891" i="2"/>
  <c r="J891" i="4" s="1"/>
  <c r="J891" i="2"/>
  <c r="I891" i="4" s="1"/>
  <c r="I891" i="2"/>
  <c r="H891" i="4" s="1"/>
  <c r="L890" i="2"/>
  <c r="K890" i="4" s="1"/>
  <c r="K890" i="2"/>
  <c r="J890" i="4" s="1"/>
  <c r="J890" i="2"/>
  <c r="I890" i="4" s="1"/>
  <c r="I890" i="2"/>
  <c r="H890" i="4" s="1"/>
  <c r="L889" i="2"/>
  <c r="K889" i="4" s="1"/>
  <c r="K889" i="2"/>
  <c r="J889" i="4" s="1"/>
  <c r="J889" i="2"/>
  <c r="I889" i="4" s="1"/>
  <c r="I889" i="2"/>
  <c r="H889" i="4" s="1"/>
  <c r="L888" i="2"/>
  <c r="K888" i="4" s="1"/>
  <c r="K888" i="2"/>
  <c r="J888" i="4" s="1"/>
  <c r="J888" i="2"/>
  <c r="I888" i="4" s="1"/>
  <c r="I888" i="2"/>
  <c r="H888" i="4" s="1"/>
  <c r="L887" i="2"/>
  <c r="K887" i="4" s="1"/>
  <c r="K887" i="2"/>
  <c r="J887" i="4" s="1"/>
  <c r="J887" i="2"/>
  <c r="I887" i="4" s="1"/>
  <c r="I887" i="2"/>
  <c r="H887" i="4" s="1"/>
  <c r="L886" i="2"/>
  <c r="K886" i="4" s="1"/>
  <c r="K886" i="2"/>
  <c r="J886" i="4" s="1"/>
  <c r="J886" i="2"/>
  <c r="I886" i="4" s="1"/>
  <c r="I886" i="2"/>
  <c r="H886" i="4" s="1"/>
  <c r="L885" i="2"/>
  <c r="K885" i="4" s="1"/>
  <c r="K885" i="2"/>
  <c r="J885" i="4" s="1"/>
  <c r="J885" i="2"/>
  <c r="I885" i="4" s="1"/>
  <c r="I885" i="2"/>
  <c r="H885" i="4" s="1"/>
  <c r="L884" i="2"/>
  <c r="K884" i="4" s="1"/>
  <c r="K884" i="2"/>
  <c r="J884" i="4" s="1"/>
  <c r="J884" i="2"/>
  <c r="I884" i="4" s="1"/>
  <c r="I884" i="2"/>
  <c r="H884" i="4" s="1"/>
  <c r="L883" i="2"/>
  <c r="K883" i="4" s="1"/>
  <c r="K883" i="2"/>
  <c r="J883" i="4" s="1"/>
  <c r="J883" i="2"/>
  <c r="I883" i="4" s="1"/>
  <c r="I883" i="2"/>
  <c r="H883" i="4" s="1"/>
  <c r="L882" i="2"/>
  <c r="K882" i="4" s="1"/>
  <c r="K882" i="2"/>
  <c r="J882" i="4" s="1"/>
  <c r="J882" i="2"/>
  <c r="I882" i="4" s="1"/>
  <c r="I882" i="2"/>
  <c r="H882" i="4" s="1"/>
  <c r="L881" i="2"/>
  <c r="K881" i="4" s="1"/>
  <c r="K881" i="2"/>
  <c r="J881" i="4" s="1"/>
  <c r="J881" i="2"/>
  <c r="I881" i="4" s="1"/>
  <c r="I881" i="2"/>
  <c r="H881" i="4" s="1"/>
  <c r="L880" i="2"/>
  <c r="K880" i="4" s="1"/>
  <c r="K880" i="2"/>
  <c r="J880" i="4" s="1"/>
  <c r="J880" i="2"/>
  <c r="I880" i="4" s="1"/>
  <c r="I880" i="2"/>
  <c r="H880" i="4" s="1"/>
  <c r="L879" i="2"/>
  <c r="K879" i="4" s="1"/>
  <c r="K879" i="2"/>
  <c r="J879" i="4" s="1"/>
  <c r="J879" i="2"/>
  <c r="I879" i="4" s="1"/>
  <c r="I879" i="2"/>
  <c r="H879" i="4" s="1"/>
  <c r="L878" i="2"/>
  <c r="K878" i="4" s="1"/>
  <c r="K878" i="2"/>
  <c r="J878" i="4" s="1"/>
  <c r="J878" i="2"/>
  <c r="I878" i="4" s="1"/>
  <c r="I878" i="2"/>
  <c r="H878" i="4" s="1"/>
  <c r="L877" i="2"/>
  <c r="K877" i="4" s="1"/>
  <c r="K877" i="2"/>
  <c r="J877" i="4" s="1"/>
  <c r="J877" i="2"/>
  <c r="I877" i="4" s="1"/>
  <c r="I877" i="2"/>
  <c r="H877" i="4" s="1"/>
  <c r="L876" i="2"/>
  <c r="K876" i="4" s="1"/>
  <c r="K876" i="2"/>
  <c r="J876" i="4" s="1"/>
  <c r="J876" i="2"/>
  <c r="I876" i="4" s="1"/>
  <c r="I876" i="2"/>
  <c r="H876" i="4" s="1"/>
  <c r="L875" i="2"/>
  <c r="K875" i="4" s="1"/>
  <c r="K875" i="2"/>
  <c r="J875" i="4" s="1"/>
  <c r="J875" i="2"/>
  <c r="I875" i="4" s="1"/>
  <c r="I875" i="2"/>
  <c r="H875" i="4" s="1"/>
  <c r="L874" i="2"/>
  <c r="K874" i="4" s="1"/>
  <c r="K874" i="2"/>
  <c r="J874" i="4" s="1"/>
  <c r="J874" i="2"/>
  <c r="I874" i="4" s="1"/>
  <c r="I874" i="2"/>
  <c r="H874" i="4" s="1"/>
  <c r="L873" i="2"/>
  <c r="K873" i="4" s="1"/>
  <c r="K873" i="2"/>
  <c r="J873" i="4" s="1"/>
  <c r="J873" i="2"/>
  <c r="I873" i="4" s="1"/>
  <c r="I873" i="2"/>
  <c r="H873" i="4" s="1"/>
  <c r="L872" i="2"/>
  <c r="K872" i="4" s="1"/>
  <c r="K872" i="2"/>
  <c r="J872" i="4" s="1"/>
  <c r="J872" i="2"/>
  <c r="I872" i="4" s="1"/>
  <c r="I872" i="2"/>
  <c r="H872" i="4" s="1"/>
  <c r="L871" i="2"/>
  <c r="K871" i="4" s="1"/>
  <c r="K871" i="2"/>
  <c r="J871" i="4" s="1"/>
  <c r="J871" i="2"/>
  <c r="I871" i="4" s="1"/>
  <c r="I871" i="2"/>
  <c r="H871" i="4" s="1"/>
  <c r="L870" i="2"/>
  <c r="K870" i="4" s="1"/>
  <c r="K870" i="2"/>
  <c r="J870" i="4" s="1"/>
  <c r="J870" i="2"/>
  <c r="I870" i="4" s="1"/>
  <c r="I870" i="2"/>
  <c r="H870" i="4" s="1"/>
  <c r="L869" i="2"/>
  <c r="K869" i="4" s="1"/>
  <c r="K869" i="2"/>
  <c r="J869" i="4" s="1"/>
  <c r="J869" i="2"/>
  <c r="I869" i="4" s="1"/>
  <c r="I869" i="2"/>
  <c r="H869" i="4" s="1"/>
  <c r="L868" i="2"/>
  <c r="K868" i="4" s="1"/>
  <c r="K868" i="2"/>
  <c r="J868" i="4" s="1"/>
  <c r="J868" i="2"/>
  <c r="I868" i="4" s="1"/>
  <c r="I868" i="2"/>
  <c r="H868" i="4" s="1"/>
  <c r="L867" i="2"/>
  <c r="K867" i="4" s="1"/>
  <c r="K867" i="2"/>
  <c r="J867" i="4" s="1"/>
  <c r="J867" i="2"/>
  <c r="I867" i="4" s="1"/>
  <c r="I867" i="2"/>
  <c r="H867" i="4" s="1"/>
  <c r="L866" i="2"/>
  <c r="K866" i="4" s="1"/>
  <c r="K866" i="2"/>
  <c r="J866" i="4" s="1"/>
  <c r="J866" i="2"/>
  <c r="I866" i="4" s="1"/>
  <c r="I866" i="2"/>
  <c r="H866" i="4" s="1"/>
  <c r="L865" i="2"/>
  <c r="K865" i="4" s="1"/>
  <c r="K865" i="2"/>
  <c r="J865" i="4" s="1"/>
  <c r="J865" i="2"/>
  <c r="I865" i="4" s="1"/>
  <c r="I865" i="2"/>
  <c r="H865" i="4" s="1"/>
  <c r="L864" i="2"/>
  <c r="K864" i="4" s="1"/>
  <c r="K864" i="2"/>
  <c r="J864" i="4" s="1"/>
  <c r="J864" i="2"/>
  <c r="I864" i="4" s="1"/>
  <c r="I864" i="2"/>
  <c r="H864" i="4" s="1"/>
  <c r="L863" i="2"/>
  <c r="K863" i="4" s="1"/>
  <c r="K863" i="2"/>
  <c r="J863" i="4" s="1"/>
  <c r="J863" i="2"/>
  <c r="I863" i="4" s="1"/>
  <c r="I863" i="2"/>
  <c r="H863" i="4" s="1"/>
  <c r="L862" i="2"/>
  <c r="K862" i="4" s="1"/>
  <c r="K862" i="2"/>
  <c r="J862" i="4" s="1"/>
  <c r="J862" i="2"/>
  <c r="I862" i="4" s="1"/>
  <c r="I862" i="2"/>
  <c r="H862" i="4" s="1"/>
  <c r="L861" i="2"/>
  <c r="K861" i="4" s="1"/>
  <c r="K861" i="2"/>
  <c r="J861" i="4" s="1"/>
  <c r="J861" i="2"/>
  <c r="I861" i="4" s="1"/>
  <c r="I861" i="2"/>
  <c r="H861" i="4" s="1"/>
  <c r="L860" i="2"/>
  <c r="K860" i="4" s="1"/>
  <c r="K860" i="2"/>
  <c r="J860" i="4" s="1"/>
  <c r="J860" i="2"/>
  <c r="I860" i="4" s="1"/>
  <c r="I860" i="2"/>
  <c r="H860" i="4" s="1"/>
  <c r="L859" i="2"/>
  <c r="K859" i="4" s="1"/>
  <c r="K859" i="2"/>
  <c r="J859" i="4" s="1"/>
  <c r="J859" i="2"/>
  <c r="I859" i="4" s="1"/>
  <c r="I859" i="2"/>
  <c r="H859" i="4" s="1"/>
  <c r="L858" i="2"/>
  <c r="K858" i="4" s="1"/>
  <c r="K858" i="2"/>
  <c r="J858" i="4" s="1"/>
  <c r="J858" i="2"/>
  <c r="I858" i="4" s="1"/>
  <c r="I858" i="2"/>
  <c r="H858" i="4" s="1"/>
  <c r="L857" i="2"/>
  <c r="K857" i="4" s="1"/>
  <c r="K857" i="2"/>
  <c r="J857" i="4" s="1"/>
  <c r="J857" i="2"/>
  <c r="I857" i="4" s="1"/>
  <c r="I857" i="2"/>
  <c r="H857" i="4" s="1"/>
  <c r="L856" i="2"/>
  <c r="K856" i="4" s="1"/>
  <c r="K856" i="2"/>
  <c r="J856" i="4" s="1"/>
  <c r="J856" i="2"/>
  <c r="I856" i="4" s="1"/>
  <c r="I856" i="2"/>
  <c r="H856" i="4" s="1"/>
  <c r="L855" i="2"/>
  <c r="K855" i="4" s="1"/>
  <c r="K855" i="2"/>
  <c r="J855" i="4" s="1"/>
  <c r="J855" i="2"/>
  <c r="I855" i="4" s="1"/>
  <c r="I855" i="2"/>
  <c r="H855" i="4" s="1"/>
  <c r="L854" i="2"/>
  <c r="K854" i="4" s="1"/>
  <c r="K854" i="2"/>
  <c r="J854" i="4" s="1"/>
  <c r="J854" i="2"/>
  <c r="I854" i="4" s="1"/>
  <c r="I854" i="2"/>
  <c r="H854" i="4" s="1"/>
  <c r="L853" i="2"/>
  <c r="K853" i="4" s="1"/>
  <c r="K853" i="2"/>
  <c r="J853" i="4" s="1"/>
  <c r="J853" i="2"/>
  <c r="I853" i="4" s="1"/>
  <c r="I853" i="2"/>
  <c r="H853" i="4" s="1"/>
  <c r="L852" i="2"/>
  <c r="K852" i="4" s="1"/>
  <c r="K852" i="2"/>
  <c r="J852" i="4" s="1"/>
  <c r="J852" i="2"/>
  <c r="I852" i="4" s="1"/>
  <c r="I852" i="2"/>
  <c r="H852" i="4" s="1"/>
  <c r="L851" i="2"/>
  <c r="K851" i="4" s="1"/>
  <c r="K851" i="2"/>
  <c r="J851" i="4" s="1"/>
  <c r="J851" i="2"/>
  <c r="I851" i="4" s="1"/>
  <c r="I851" i="2"/>
  <c r="H851" i="4" s="1"/>
  <c r="L850" i="2"/>
  <c r="K850" i="4" s="1"/>
  <c r="K850" i="2"/>
  <c r="J850" i="4" s="1"/>
  <c r="J850" i="2"/>
  <c r="I850" i="4" s="1"/>
  <c r="I850" i="2"/>
  <c r="H850" i="4" s="1"/>
  <c r="L849" i="2"/>
  <c r="K849" i="4" s="1"/>
  <c r="K849" i="2"/>
  <c r="J849" i="4" s="1"/>
  <c r="J849" i="2"/>
  <c r="I849" i="4" s="1"/>
  <c r="I849" i="2"/>
  <c r="H849" i="4" s="1"/>
  <c r="L848" i="2"/>
  <c r="K848" i="4" s="1"/>
  <c r="K848" i="2"/>
  <c r="J848" i="4" s="1"/>
  <c r="J848" i="2"/>
  <c r="I848" i="4" s="1"/>
  <c r="I848" i="2"/>
  <c r="H848" i="4" s="1"/>
  <c r="L847" i="2"/>
  <c r="K847" i="4" s="1"/>
  <c r="K847" i="2"/>
  <c r="J847" i="4" s="1"/>
  <c r="J847" i="2"/>
  <c r="I847" i="4" s="1"/>
  <c r="I847" i="2"/>
  <c r="H847" i="4" s="1"/>
  <c r="L846" i="2"/>
  <c r="K846" i="4" s="1"/>
  <c r="K846" i="2"/>
  <c r="J846" i="4" s="1"/>
  <c r="J846" i="2"/>
  <c r="I846" i="4" s="1"/>
  <c r="I846" i="2"/>
  <c r="H846" i="4" s="1"/>
  <c r="L845" i="2"/>
  <c r="K845" i="4" s="1"/>
  <c r="K845" i="2"/>
  <c r="J845" i="4" s="1"/>
  <c r="J845" i="2"/>
  <c r="I845" i="4" s="1"/>
  <c r="I845" i="2"/>
  <c r="H845" i="4" s="1"/>
  <c r="L844" i="2"/>
  <c r="K844" i="4" s="1"/>
  <c r="K844" i="2"/>
  <c r="J844" i="4" s="1"/>
  <c r="J844" i="2"/>
  <c r="I844" i="4" s="1"/>
  <c r="I844" i="2"/>
  <c r="H844" i="4" s="1"/>
  <c r="L843" i="2"/>
  <c r="K843" i="4" s="1"/>
  <c r="K843" i="2"/>
  <c r="J843" i="4" s="1"/>
  <c r="J843" i="2"/>
  <c r="I843" i="4" s="1"/>
  <c r="I843" i="2"/>
  <c r="H843" i="4" s="1"/>
  <c r="L842" i="2"/>
  <c r="K842" i="4" s="1"/>
  <c r="K842" i="2"/>
  <c r="J842" i="4" s="1"/>
  <c r="J842" i="2"/>
  <c r="I842" i="4" s="1"/>
  <c r="I842" i="2"/>
  <c r="H842" i="4" s="1"/>
  <c r="L841" i="2"/>
  <c r="K841" i="4" s="1"/>
  <c r="K841" i="2"/>
  <c r="J841" i="4" s="1"/>
  <c r="J841" i="2"/>
  <c r="I841" i="4" s="1"/>
  <c r="I841" i="2"/>
  <c r="H841" i="4" s="1"/>
  <c r="L840" i="2"/>
  <c r="K840" i="4" s="1"/>
  <c r="K840" i="2"/>
  <c r="J840" i="4" s="1"/>
  <c r="J840" i="2"/>
  <c r="I840" i="4" s="1"/>
  <c r="I840" i="2"/>
  <c r="H840" i="4" s="1"/>
  <c r="L839" i="2"/>
  <c r="K839" i="4" s="1"/>
  <c r="K839" i="2"/>
  <c r="J839" i="4" s="1"/>
  <c r="J839" i="2"/>
  <c r="I839" i="4" s="1"/>
  <c r="I839" i="2"/>
  <c r="H839" i="4" s="1"/>
  <c r="L838" i="2"/>
  <c r="K838" i="4" s="1"/>
  <c r="K838" i="2"/>
  <c r="J838" i="4" s="1"/>
  <c r="J838" i="2"/>
  <c r="I838" i="4" s="1"/>
  <c r="I838" i="2"/>
  <c r="H838" i="4" s="1"/>
  <c r="L837" i="2"/>
  <c r="K837" i="4" s="1"/>
  <c r="K837" i="2"/>
  <c r="J837" i="4" s="1"/>
  <c r="J837" i="2"/>
  <c r="I837" i="4" s="1"/>
  <c r="I837" i="2"/>
  <c r="H837" i="4" s="1"/>
  <c r="L836" i="2"/>
  <c r="K836" i="4" s="1"/>
  <c r="K836" i="2"/>
  <c r="J836" i="4" s="1"/>
  <c r="J836" i="2"/>
  <c r="I836" i="4" s="1"/>
  <c r="I836" i="2"/>
  <c r="H836" i="4" s="1"/>
  <c r="L835" i="2"/>
  <c r="K835" i="4" s="1"/>
  <c r="K835" i="2"/>
  <c r="J835" i="4" s="1"/>
  <c r="J835" i="2"/>
  <c r="I835" i="4" s="1"/>
  <c r="I835" i="2"/>
  <c r="H835" i="4" s="1"/>
  <c r="L834" i="2"/>
  <c r="K834" i="4" s="1"/>
  <c r="K834" i="2"/>
  <c r="J834" i="4" s="1"/>
  <c r="J834" i="2"/>
  <c r="I834" i="4" s="1"/>
  <c r="I834" i="2"/>
  <c r="H834" i="4" s="1"/>
  <c r="L833" i="2"/>
  <c r="K833" i="4" s="1"/>
  <c r="K833" i="2"/>
  <c r="J833" i="4" s="1"/>
  <c r="J833" i="2"/>
  <c r="I833" i="4" s="1"/>
  <c r="I833" i="2"/>
  <c r="H833" i="4" s="1"/>
  <c r="L832" i="2"/>
  <c r="K832" i="4" s="1"/>
  <c r="K832" i="2"/>
  <c r="J832" i="4" s="1"/>
  <c r="J832" i="2"/>
  <c r="I832" i="4" s="1"/>
  <c r="I832" i="2"/>
  <c r="H832" i="4" s="1"/>
  <c r="L831" i="2"/>
  <c r="K831" i="4" s="1"/>
  <c r="K831" i="2"/>
  <c r="J831" i="4" s="1"/>
  <c r="J831" i="2"/>
  <c r="I831" i="4" s="1"/>
  <c r="I831" i="2"/>
  <c r="H831" i="4" s="1"/>
  <c r="L830" i="2"/>
  <c r="K830" i="4" s="1"/>
  <c r="K830" i="2"/>
  <c r="J830" i="4" s="1"/>
  <c r="J830" i="2"/>
  <c r="I830" i="4" s="1"/>
  <c r="I830" i="2"/>
  <c r="H830" i="4" s="1"/>
  <c r="L829" i="2"/>
  <c r="K829" i="4" s="1"/>
  <c r="K829" i="2"/>
  <c r="J829" i="4" s="1"/>
  <c r="J829" i="2"/>
  <c r="I829" i="4" s="1"/>
  <c r="I829" i="2"/>
  <c r="H829" i="4" s="1"/>
  <c r="L828" i="2"/>
  <c r="K828" i="4" s="1"/>
  <c r="K828" i="2"/>
  <c r="J828" i="4" s="1"/>
  <c r="J828" i="2"/>
  <c r="I828" i="4" s="1"/>
  <c r="I828" i="2"/>
  <c r="H828" i="4" s="1"/>
  <c r="L827" i="2"/>
  <c r="K827" i="4" s="1"/>
  <c r="K827" i="2"/>
  <c r="J827" i="4" s="1"/>
  <c r="J827" i="2"/>
  <c r="I827" i="4" s="1"/>
  <c r="I827" i="2"/>
  <c r="H827" i="4" s="1"/>
  <c r="L826" i="2"/>
  <c r="K826" i="4" s="1"/>
  <c r="K826" i="2"/>
  <c r="J826" i="4" s="1"/>
  <c r="J826" i="2"/>
  <c r="I826" i="4" s="1"/>
  <c r="I826" i="2"/>
  <c r="H826" i="4" s="1"/>
  <c r="L825" i="2"/>
  <c r="K825" i="4" s="1"/>
  <c r="K825" i="2"/>
  <c r="J825" i="4" s="1"/>
  <c r="J825" i="2"/>
  <c r="I825" i="4" s="1"/>
  <c r="I825" i="2"/>
  <c r="H825" i="4" s="1"/>
  <c r="L824" i="2"/>
  <c r="K824" i="4" s="1"/>
  <c r="K824" i="2"/>
  <c r="J824" i="4" s="1"/>
  <c r="J824" i="2"/>
  <c r="I824" i="4" s="1"/>
  <c r="I824" i="2"/>
  <c r="H824" i="4" s="1"/>
  <c r="L823" i="2"/>
  <c r="K823" i="4" s="1"/>
  <c r="K823" i="2"/>
  <c r="J823" i="4" s="1"/>
  <c r="J823" i="2"/>
  <c r="I823" i="4" s="1"/>
  <c r="I823" i="2"/>
  <c r="H823" i="4" s="1"/>
  <c r="L822" i="2"/>
  <c r="K822" i="4" s="1"/>
  <c r="K822" i="2"/>
  <c r="J822" i="4" s="1"/>
  <c r="J822" i="2"/>
  <c r="I822" i="4" s="1"/>
  <c r="I822" i="2"/>
  <c r="H822" i="4" s="1"/>
  <c r="L821" i="2"/>
  <c r="K821" i="4" s="1"/>
  <c r="K821" i="2"/>
  <c r="J821" i="4" s="1"/>
  <c r="J821" i="2"/>
  <c r="I821" i="4" s="1"/>
  <c r="I821" i="2"/>
  <c r="H821" i="4" s="1"/>
  <c r="L820" i="2"/>
  <c r="K820" i="4" s="1"/>
  <c r="K820" i="2"/>
  <c r="J820" i="4" s="1"/>
  <c r="J820" i="2"/>
  <c r="I820" i="4" s="1"/>
  <c r="I820" i="2"/>
  <c r="H820" i="4" s="1"/>
  <c r="L819" i="2"/>
  <c r="K819" i="4" s="1"/>
  <c r="K819" i="2"/>
  <c r="J819" i="4" s="1"/>
  <c r="J819" i="2"/>
  <c r="I819" i="4" s="1"/>
  <c r="I819" i="2"/>
  <c r="H819" i="4" s="1"/>
  <c r="L818" i="2"/>
  <c r="K818" i="4" s="1"/>
  <c r="K818" i="2"/>
  <c r="J818" i="4" s="1"/>
  <c r="J818" i="2"/>
  <c r="I818" i="4" s="1"/>
  <c r="I818" i="2"/>
  <c r="H818" i="4" s="1"/>
  <c r="L817" i="2"/>
  <c r="K817" i="4" s="1"/>
  <c r="K817" i="2"/>
  <c r="J817" i="4" s="1"/>
  <c r="J817" i="2"/>
  <c r="I817" i="4" s="1"/>
  <c r="I817" i="2"/>
  <c r="H817" i="4" s="1"/>
  <c r="L816" i="2"/>
  <c r="K816" i="4" s="1"/>
  <c r="K816" i="2"/>
  <c r="J816" i="4" s="1"/>
  <c r="J816" i="2"/>
  <c r="I816" i="4" s="1"/>
  <c r="I816" i="2"/>
  <c r="H816" i="4" s="1"/>
  <c r="L815" i="2"/>
  <c r="K815" i="4" s="1"/>
  <c r="K815" i="2"/>
  <c r="J815" i="4" s="1"/>
  <c r="J815" i="2"/>
  <c r="I815" i="4" s="1"/>
  <c r="I815" i="2"/>
  <c r="H815" i="4" s="1"/>
  <c r="L814" i="2"/>
  <c r="K814" i="4" s="1"/>
  <c r="K814" i="2"/>
  <c r="J814" i="4" s="1"/>
  <c r="J814" i="2"/>
  <c r="I814" i="4" s="1"/>
  <c r="I814" i="2"/>
  <c r="H814" i="4" s="1"/>
  <c r="L813" i="2"/>
  <c r="K813" i="4" s="1"/>
  <c r="K813" i="2"/>
  <c r="J813" i="4" s="1"/>
  <c r="J813" i="2"/>
  <c r="I813" i="4" s="1"/>
  <c r="I813" i="2"/>
  <c r="H813" i="4" s="1"/>
  <c r="L812" i="2"/>
  <c r="K812" i="4" s="1"/>
  <c r="K812" i="2"/>
  <c r="J812" i="4" s="1"/>
  <c r="J812" i="2"/>
  <c r="I812" i="4" s="1"/>
  <c r="I812" i="2"/>
  <c r="H812" i="4" s="1"/>
  <c r="L811" i="2"/>
  <c r="K811" i="4" s="1"/>
  <c r="K811" i="2"/>
  <c r="J811" i="4" s="1"/>
  <c r="J811" i="2"/>
  <c r="I811" i="4" s="1"/>
  <c r="I811" i="2"/>
  <c r="H811" i="4" s="1"/>
  <c r="L810" i="2"/>
  <c r="K810" i="4" s="1"/>
  <c r="K810" i="2"/>
  <c r="J810" i="4" s="1"/>
  <c r="J810" i="2"/>
  <c r="I810" i="4" s="1"/>
  <c r="I810" i="2"/>
  <c r="H810" i="4" s="1"/>
  <c r="L809" i="2"/>
  <c r="K809" i="4" s="1"/>
  <c r="K809" i="2"/>
  <c r="J809" i="4" s="1"/>
  <c r="J809" i="2"/>
  <c r="I809" i="4" s="1"/>
  <c r="I809" i="2"/>
  <c r="H809" i="4" s="1"/>
  <c r="L808" i="2"/>
  <c r="K808" i="4" s="1"/>
  <c r="K808" i="2"/>
  <c r="J808" i="4" s="1"/>
  <c r="J808" i="2"/>
  <c r="I808" i="4" s="1"/>
  <c r="I808" i="2"/>
  <c r="H808" i="4" s="1"/>
  <c r="L807" i="2"/>
  <c r="K807" i="4" s="1"/>
  <c r="K807" i="2"/>
  <c r="J807" i="4" s="1"/>
  <c r="J807" i="2"/>
  <c r="I807" i="4" s="1"/>
  <c r="I807" i="2"/>
  <c r="H807" i="4" s="1"/>
  <c r="L806" i="2"/>
  <c r="K806" i="4" s="1"/>
  <c r="K806" i="2"/>
  <c r="J806" i="4" s="1"/>
  <c r="J806" i="2"/>
  <c r="I806" i="4" s="1"/>
  <c r="I806" i="2"/>
  <c r="H806" i="4" s="1"/>
  <c r="L805" i="2"/>
  <c r="K805" i="4" s="1"/>
  <c r="K805" i="2"/>
  <c r="J805" i="4" s="1"/>
  <c r="J805" i="2"/>
  <c r="I805" i="4" s="1"/>
  <c r="I805" i="2"/>
  <c r="H805" i="4" s="1"/>
  <c r="L804" i="2"/>
  <c r="K804" i="4" s="1"/>
  <c r="K804" i="2"/>
  <c r="J804" i="4" s="1"/>
  <c r="J804" i="2"/>
  <c r="I804" i="4" s="1"/>
  <c r="I804" i="2"/>
  <c r="H804" i="4" s="1"/>
  <c r="L803" i="2"/>
  <c r="K803" i="4" s="1"/>
  <c r="K803" i="2"/>
  <c r="J803" i="4" s="1"/>
  <c r="J803" i="2"/>
  <c r="I803" i="4" s="1"/>
  <c r="I803" i="2"/>
  <c r="H803" i="4" s="1"/>
  <c r="L802" i="2"/>
  <c r="K802" i="4" s="1"/>
  <c r="K802" i="2"/>
  <c r="J802" i="4" s="1"/>
  <c r="J802" i="2"/>
  <c r="I802" i="4" s="1"/>
  <c r="I802" i="2"/>
  <c r="H802" i="4" s="1"/>
  <c r="L801" i="2"/>
  <c r="K801" i="4" s="1"/>
  <c r="K801" i="2"/>
  <c r="J801" i="4" s="1"/>
  <c r="J801" i="2"/>
  <c r="I801" i="4" s="1"/>
  <c r="I801" i="2"/>
  <c r="H801" i="4" s="1"/>
  <c r="L800" i="2"/>
  <c r="K800" i="4" s="1"/>
  <c r="K800" i="2"/>
  <c r="J800" i="4" s="1"/>
  <c r="J800" i="2"/>
  <c r="I800" i="4" s="1"/>
  <c r="I800" i="2"/>
  <c r="H800" i="4" s="1"/>
  <c r="L799" i="2"/>
  <c r="K799" i="4" s="1"/>
  <c r="K799" i="2"/>
  <c r="J799" i="4" s="1"/>
  <c r="J799" i="2"/>
  <c r="I799" i="4" s="1"/>
  <c r="I799" i="2"/>
  <c r="H799" i="4" s="1"/>
  <c r="L798" i="2"/>
  <c r="K798" i="4" s="1"/>
  <c r="K798" i="2"/>
  <c r="J798" i="4" s="1"/>
  <c r="J798" i="2"/>
  <c r="I798" i="4" s="1"/>
  <c r="I798" i="2"/>
  <c r="H798" i="4" s="1"/>
  <c r="L797" i="2"/>
  <c r="K797" i="4" s="1"/>
  <c r="K797" i="2"/>
  <c r="J797" i="4" s="1"/>
  <c r="J797" i="2"/>
  <c r="I797" i="4" s="1"/>
  <c r="I797" i="2"/>
  <c r="H797" i="4" s="1"/>
  <c r="L796" i="2"/>
  <c r="K796" i="4" s="1"/>
  <c r="K796" i="2"/>
  <c r="J796" i="4" s="1"/>
  <c r="J796" i="2"/>
  <c r="I796" i="4" s="1"/>
  <c r="I796" i="2"/>
  <c r="H796" i="4" s="1"/>
  <c r="L795" i="2"/>
  <c r="K795" i="4" s="1"/>
  <c r="K795" i="2"/>
  <c r="J795" i="4" s="1"/>
  <c r="J795" i="2"/>
  <c r="I795" i="4" s="1"/>
  <c r="I795" i="2"/>
  <c r="H795" i="4" s="1"/>
  <c r="L794" i="2"/>
  <c r="K794" i="4" s="1"/>
  <c r="K794" i="2"/>
  <c r="J794" i="4" s="1"/>
  <c r="J794" i="2"/>
  <c r="I794" i="4" s="1"/>
  <c r="I794" i="2"/>
  <c r="H794" i="4" s="1"/>
  <c r="L793" i="2"/>
  <c r="K793" i="4" s="1"/>
  <c r="K793" i="2"/>
  <c r="J793" i="4" s="1"/>
  <c r="J793" i="2"/>
  <c r="I793" i="4" s="1"/>
  <c r="I793" i="2"/>
  <c r="H793" i="4" s="1"/>
  <c r="L792" i="2"/>
  <c r="K792" i="4" s="1"/>
  <c r="K792" i="2"/>
  <c r="J792" i="4" s="1"/>
  <c r="J792" i="2"/>
  <c r="I792" i="4" s="1"/>
  <c r="I792" i="2"/>
  <c r="H792" i="4" s="1"/>
  <c r="L791" i="2"/>
  <c r="K791" i="4" s="1"/>
  <c r="K791" i="2"/>
  <c r="J791" i="4" s="1"/>
  <c r="J791" i="2"/>
  <c r="I791" i="4" s="1"/>
  <c r="I791" i="2"/>
  <c r="H791" i="4" s="1"/>
  <c r="L790" i="2"/>
  <c r="K790" i="4" s="1"/>
  <c r="K790" i="2"/>
  <c r="J790" i="4" s="1"/>
  <c r="J790" i="2"/>
  <c r="I790" i="4" s="1"/>
  <c r="I790" i="2"/>
  <c r="H790" i="4" s="1"/>
  <c r="L789" i="2"/>
  <c r="K789" i="4" s="1"/>
  <c r="K789" i="2"/>
  <c r="J789" i="4" s="1"/>
  <c r="J789" i="2"/>
  <c r="I789" i="4" s="1"/>
  <c r="I789" i="2"/>
  <c r="H789" i="4" s="1"/>
  <c r="L788" i="2"/>
  <c r="K788" i="4" s="1"/>
  <c r="K788" i="2"/>
  <c r="J788" i="4" s="1"/>
  <c r="J788" i="2"/>
  <c r="I788" i="4" s="1"/>
  <c r="I788" i="2"/>
  <c r="H788" i="4" s="1"/>
  <c r="L787" i="2"/>
  <c r="K787" i="4" s="1"/>
  <c r="K787" i="2"/>
  <c r="J787" i="4" s="1"/>
  <c r="J787" i="2"/>
  <c r="I787" i="4" s="1"/>
  <c r="I787" i="2"/>
  <c r="H787" i="4" s="1"/>
  <c r="L786" i="2"/>
  <c r="K786" i="4" s="1"/>
  <c r="K786" i="2"/>
  <c r="J786" i="4" s="1"/>
  <c r="J786" i="2"/>
  <c r="I786" i="4" s="1"/>
  <c r="I786" i="2"/>
  <c r="H786" i="4" s="1"/>
  <c r="L785" i="2"/>
  <c r="K785" i="4" s="1"/>
  <c r="K785" i="2"/>
  <c r="J785" i="4" s="1"/>
  <c r="J785" i="2"/>
  <c r="I785" i="4" s="1"/>
  <c r="I785" i="2"/>
  <c r="H785" i="4" s="1"/>
  <c r="L784" i="2"/>
  <c r="K784" i="4" s="1"/>
  <c r="K784" i="2"/>
  <c r="J784" i="4" s="1"/>
  <c r="J784" i="2"/>
  <c r="I784" i="4" s="1"/>
  <c r="I784" i="2"/>
  <c r="H784" i="4" s="1"/>
  <c r="L783" i="2"/>
  <c r="K783" i="4" s="1"/>
  <c r="K783" i="2"/>
  <c r="J783" i="4" s="1"/>
  <c r="J783" i="2"/>
  <c r="I783" i="4" s="1"/>
  <c r="I783" i="2"/>
  <c r="H783" i="4" s="1"/>
  <c r="L782" i="2"/>
  <c r="K782" i="4" s="1"/>
  <c r="K782" i="2"/>
  <c r="J782" i="4" s="1"/>
  <c r="J782" i="2"/>
  <c r="I782" i="4" s="1"/>
  <c r="I782" i="2"/>
  <c r="H782" i="4" s="1"/>
  <c r="L781" i="2"/>
  <c r="K781" i="4" s="1"/>
  <c r="K781" i="2"/>
  <c r="J781" i="4" s="1"/>
  <c r="J781" i="2"/>
  <c r="I781" i="4" s="1"/>
  <c r="I781" i="2"/>
  <c r="H781" i="4" s="1"/>
  <c r="L780" i="2"/>
  <c r="K780" i="4" s="1"/>
  <c r="K780" i="2"/>
  <c r="J780" i="4" s="1"/>
  <c r="J780" i="2"/>
  <c r="I780" i="4" s="1"/>
  <c r="I780" i="2"/>
  <c r="H780" i="4" s="1"/>
  <c r="L779" i="2"/>
  <c r="K779" i="4" s="1"/>
  <c r="K779" i="2"/>
  <c r="J779" i="4" s="1"/>
  <c r="J779" i="2"/>
  <c r="I779" i="4" s="1"/>
  <c r="I779" i="2"/>
  <c r="H779" i="4" s="1"/>
  <c r="L778" i="2"/>
  <c r="K778" i="4" s="1"/>
  <c r="K778" i="2"/>
  <c r="J778" i="4" s="1"/>
  <c r="J778" i="2"/>
  <c r="I778" i="4" s="1"/>
  <c r="I778" i="2"/>
  <c r="H778" i="4" s="1"/>
  <c r="L777" i="2"/>
  <c r="K777" i="4" s="1"/>
  <c r="K777" i="2"/>
  <c r="J777" i="4" s="1"/>
  <c r="J777" i="2"/>
  <c r="I777" i="4" s="1"/>
  <c r="I777" i="2"/>
  <c r="H777" i="4" s="1"/>
  <c r="L776" i="2"/>
  <c r="K776" i="4" s="1"/>
  <c r="K776" i="2"/>
  <c r="J776" i="4" s="1"/>
  <c r="J776" i="2"/>
  <c r="I776" i="4" s="1"/>
  <c r="I776" i="2"/>
  <c r="H776" i="4" s="1"/>
  <c r="L775" i="2"/>
  <c r="K775" i="4" s="1"/>
  <c r="K775" i="2"/>
  <c r="J775" i="4" s="1"/>
  <c r="J775" i="2"/>
  <c r="I775" i="4" s="1"/>
  <c r="I775" i="2"/>
  <c r="H775" i="4" s="1"/>
  <c r="L774" i="2"/>
  <c r="K774" i="4" s="1"/>
  <c r="K774" i="2"/>
  <c r="J774" i="4" s="1"/>
  <c r="J774" i="2"/>
  <c r="I774" i="4" s="1"/>
  <c r="I774" i="2"/>
  <c r="H774" i="4" s="1"/>
  <c r="L773" i="2"/>
  <c r="K773" i="4" s="1"/>
  <c r="K773" i="2"/>
  <c r="J773" i="4" s="1"/>
  <c r="J773" i="2"/>
  <c r="I773" i="4" s="1"/>
  <c r="I773" i="2"/>
  <c r="H773" i="4" s="1"/>
  <c r="L772" i="2"/>
  <c r="K772" i="4" s="1"/>
  <c r="K772" i="2"/>
  <c r="J772" i="4" s="1"/>
  <c r="J772" i="2"/>
  <c r="I772" i="4" s="1"/>
  <c r="I772" i="2"/>
  <c r="H772" i="4" s="1"/>
  <c r="L771" i="2"/>
  <c r="K771" i="4" s="1"/>
  <c r="K771" i="2"/>
  <c r="J771" i="4" s="1"/>
  <c r="J771" i="2"/>
  <c r="I771" i="4" s="1"/>
  <c r="I771" i="2"/>
  <c r="H771" i="4" s="1"/>
  <c r="L770" i="2"/>
  <c r="K770" i="4" s="1"/>
  <c r="K770" i="2"/>
  <c r="J770" i="4" s="1"/>
  <c r="J770" i="2"/>
  <c r="I770" i="4" s="1"/>
  <c r="I770" i="2"/>
  <c r="H770" i="4" s="1"/>
  <c r="L769" i="2"/>
  <c r="K769" i="4" s="1"/>
  <c r="K769" i="2"/>
  <c r="J769" i="4" s="1"/>
  <c r="J769" i="2"/>
  <c r="I769" i="4" s="1"/>
  <c r="I769" i="2"/>
  <c r="H769" i="4" s="1"/>
  <c r="L768" i="2"/>
  <c r="K768" i="4" s="1"/>
  <c r="K768" i="2"/>
  <c r="J768" i="4" s="1"/>
  <c r="J768" i="2"/>
  <c r="I768" i="4" s="1"/>
  <c r="I768" i="2"/>
  <c r="H768" i="4" s="1"/>
  <c r="L767" i="2"/>
  <c r="K767" i="4" s="1"/>
  <c r="K767" i="2"/>
  <c r="J767" i="4" s="1"/>
  <c r="J767" i="2"/>
  <c r="I767" i="4" s="1"/>
  <c r="I767" i="2"/>
  <c r="H767" i="4" s="1"/>
  <c r="L766" i="2"/>
  <c r="K766" i="4" s="1"/>
  <c r="K766" i="2"/>
  <c r="J766" i="4" s="1"/>
  <c r="J766" i="2"/>
  <c r="I766" i="4" s="1"/>
  <c r="I766" i="2"/>
  <c r="H766" i="4" s="1"/>
  <c r="L765" i="2"/>
  <c r="K765" i="4" s="1"/>
  <c r="K765" i="2"/>
  <c r="J765" i="4" s="1"/>
  <c r="J765" i="2"/>
  <c r="I765" i="4" s="1"/>
  <c r="I765" i="2"/>
  <c r="H765" i="4" s="1"/>
  <c r="L764" i="2"/>
  <c r="K764" i="4" s="1"/>
  <c r="K764" i="2"/>
  <c r="J764" i="4" s="1"/>
  <c r="J764" i="2"/>
  <c r="I764" i="4" s="1"/>
  <c r="I764" i="2"/>
  <c r="H764" i="4" s="1"/>
  <c r="L763" i="2"/>
  <c r="K763" i="4" s="1"/>
  <c r="K763" i="2"/>
  <c r="J763" i="4" s="1"/>
  <c r="J763" i="2"/>
  <c r="I763" i="4" s="1"/>
  <c r="I763" i="2"/>
  <c r="H763" i="4" s="1"/>
  <c r="L762" i="2"/>
  <c r="K762" i="4" s="1"/>
  <c r="K762" i="2"/>
  <c r="J762" i="4" s="1"/>
  <c r="J762" i="2"/>
  <c r="I762" i="4" s="1"/>
  <c r="I762" i="2"/>
  <c r="H762" i="4" s="1"/>
  <c r="L761" i="2"/>
  <c r="K761" i="4" s="1"/>
  <c r="K761" i="2"/>
  <c r="J761" i="4" s="1"/>
  <c r="J761" i="2"/>
  <c r="I761" i="4" s="1"/>
  <c r="I761" i="2"/>
  <c r="H761" i="4" s="1"/>
  <c r="L760" i="2"/>
  <c r="K760" i="4" s="1"/>
  <c r="K760" i="2"/>
  <c r="J760" i="4" s="1"/>
  <c r="J760" i="2"/>
  <c r="I760" i="4" s="1"/>
  <c r="I760" i="2"/>
  <c r="H760" i="4" s="1"/>
  <c r="L759" i="2"/>
  <c r="K759" i="4" s="1"/>
  <c r="K759" i="2"/>
  <c r="J759" i="4" s="1"/>
  <c r="J759" i="2"/>
  <c r="I759" i="4" s="1"/>
  <c r="I759" i="2"/>
  <c r="H759" i="4" s="1"/>
  <c r="L758" i="2"/>
  <c r="K758" i="4" s="1"/>
  <c r="K758" i="2"/>
  <c r="J758" i="4" s="1"/>
  <c r="J758" i="2"/>
  <c r="I758" i="4" s="1"/>
  <c r="I758" i="2"/>
  <c r="H758" i="4" s="1"/>
  <c r="L757" i="2"/>
  <c r="K757" i="4" s="1"/>
  <c r="K757" i="2"/>
  <c r="J757" i="4" s="1"/>
  <c r="J757" i="2"/>
  <c r="I757" i="4" s="1"/>
  <c r="I757" i="2"/>
  <c r="H757" i="4" s="1"/>
  <c r="L756" i="2"/>
  <c r="K756" i="4" s="1"/>
  <c r="K756" i="2"/>
  <c r="J756" i="4" s="1"/>
  <c r="J756" i="2"/>
  <c r="I756" i="4" s="1"/>
  <c r="I756" i="2"/>
  <c r="H756" i="4" s="1"/>
  <c r="L755" i="2"/>
  <c r="K755" i="4" s="1"/>
  <c r="K755" i="2"/>
  <c r="J755" i="4" s="1"/>
  <c r="J755" i="2"/>
  <c r="I755" i="4" s="1"/>
  <c r="I755" i="2"/>
  <c r="H755" i="4" s="1"/>
  <c r="L754" i="2"/>
  <c r="K754" i="4" s="1"/>
  <c r="K754" i="2"/>
  <c r="J754" i="4" s="1"/>
  <c r="J754" i="2"/>
  <c r="I754" i="4" s="1"/>
  <c r="I754" i="2"/>
  <c r="H754" i="4" s="1"/>
  <c r="L753" i="2"/>
  <c r="K753" i="4" s="1"/>
  <c r="K753" i="2"/>
  <c r="J753" i="4" s="1"/>
  <c r="J753" i="2"/>
  <c r="I753" i="4" s="1"/>
  <c r="I753" i="2"/>
  <c r="H753" i="4" s="1"/>
  <c r="L752" i="2"/>
  <c r="K752" i="4" s="1"/>
  <c r="K752" i="2"/>
  <c r="J752" i="4" s="1"/>
  <c r="J752" i="2"/>
  <c r="I752" i="4" s="1"/>
  <c r="I752" i="2"/>
  <c r="H752" i="4" s="1"/>
  <c r="L751" i="2"/>
  <c r="K751" i="4" s="1"/>
  <c r="K751" i="2"/>
  <c r="J751" i="4" s="1"/>
  <c r="J751" i="2"/>
  <c r="I751" i="4" s="1"/>
  <c r="I751" i="2"/>
  <c r="H751" i="4" s="1"/>
  <c r="L750" i="2"/>
  <c r="K750" i="4" s="1"/>
  <c r="K750" i="2"/>
  <c r="J750" i="4" s="1"/>
  <c r="J750" i="2"/>
  <c r="I750" i="4" s="1"/>
  <c r="I750" i="2"/>
  <c r="H750" i="4" s="1"/>
  <c r="L749" i="2"/>
  <c r="K749" i="4" s="1"/>
  <c r="K749" i="2"/>
  <c r="J749" i="4" s="1"/>
  <c r="J749" i="2"/>
  <c r="I749" i="4" s="1"/>
  <c r="I749" i="2"/>
  <c r="H749" i="4" s="1"/>
  <c r="L748" i="2"/>
  <c r="K748" i="4" s="1"/>
  <c r="K748" i="2"/>
  <c r="J748" i="4" s="1"/>
  <c r="J748" i="2"/>
  <c r="I748" i="4" s="1"/>
  <c r="I748" i="2"/>
  <c r="H748" i="4" s="1"/>
  <c r="L747" i="2"/>
  <c r="K747" i="4" s="1"/>
  <c r="K747" i="2"/>
  <c r="J747" i="4" s="1"/>
  <c r="J747" i="2"/>
  <c r="I747" i="4" s="1"/>
  <c r="I747" i="2"/>
  <c r="H747" i="4" s="1"/>
  <c r="L746" i="2"/>
  <c r="K746" i="4" s="1"/>
  <c r="K746" i="2"/>
  <c r="J746" i="4" s="1"/>
  <c r="J746" i="2"/>
  <c r="I746" i="4" s="1"/>
  <c r="I746" i="2"/>
  <c r="H746" i="4" s="1"/>
  <c r="L745" i="2"/>
  <c r="K745" i="4" s="1"/>
  <c r="K745" i="2"/>
  <c r="J745" i="4" s="1"/>
  <c r="J745" i="2"/>
  <c r="I745" i="4" s="1"/>
  <c r="I745" i="2"/>
  <c r="H745" i="4" s="1"/>
  <c r="L744" i="2"/>
  <c r="K744" i="4" s="1"/>
  <c r="K744" i="2"/>
  <c r="J744" i="4" s="1"/>
  <c r="J744" i="2"/>
  <c r="I744" i="4" s="1"/>
  <c r="I744" i="2"/>
  <c r="H744" i="4" s="1"/>
  <c r="L743" i="2"/>
  <c r="K743" i="4" s="1"/>
  <c r="K743" i="2"/>
  <c r="J743" i="4" s="1"/>
  <c r="J743" i="2"/>
  <c r="I743" i="4" s="1"/>
  <c r="I743" i="2"/>
  <c r="H743" i="4" s="1"/>
  <c r="L742" i="2"/>
  <c r="K742" i="4" s="1"/>
  <c r="K742" i="2"/>
  <c r="J742" i="4" s="1"/>
  <c r="J742" i="2"/>
  <c r="I742" i="4" s="1"/>
  <c r="I742" i="2"/>
  <c r="H742" i="4" s="1"/>
  <c r="L741" i="2"/>
  <c r="K741" i="4" s="1"/>
  <c r="K741" i="2"/>
  <c r="J741" i="4" s="1"/>
  <c r="J741" i="2"/>
  <c r="I741" i="4" s="1"/>
  <c r="I741" i="2"/>
  <c r="H741" i="4" s="1"/>
  <c r="L740" i="2"/>
  <c r="K740" i="4" s="1"/>
  <c r="K740" i="2"/>
  <c r="J740" i="4" s="1"/>
  <c r="J740" i="2"/>
  <c r="I740" i="4" s="1"/>
  <c r="I740" i="2"/>
  <c r="H740" i="4" s="1"/>
  <c r="L739" i="2"/>
  <c r="K739" i="4" s="1"/>
  <c r="K739" i="2"/>
  <c r="J739" i="4" s="1"/>
  <c r="J739" i="2"/>
  <c r="I739" i="4" s="1"/>
  <c r="I739" i="2"/>
  <c r="H739" i="4" s="1"/>
  <c r="L738" i="2"/>
  <c r="K738" i="4" s="1"/>
  <c r="K738" i="2"/>
  <c r="J738" i="4" s="1"/>
  <c r="J738" i="2"/>
  <c r="I738" i="4" s="1"/>
  <c r="I738" i="2"/>
  <c r="H738" i="4" s="1"/>
  <c r="L737" i="2"/>
  <c r="K737" i="4" s="1"/>
  <c r="K737" i="2"/>
  <c r="J737" i="4" s="1"/>
  <c r="J737" i="2"/>
  <c r="I737" i="4" s="1"/>
  <c r="I737" i="2"/>
  <c r="H737" i="4" s="1"/>
  <c r="L736" i="2"/>
  <c r="K736" i="4" s="1"/>
  <c r="K736" i="2"/>
  <c r="J736" i="4" s="1"/>
  <c r="J736" i="2"/>
  <c r="I736" i="4" s="1"/>
  <c r="I736" i="2"/>
  <c r="H736" i="4" s="1"/>
  <c r="L735" i="2"/>
  <c r="K735" i="4" s="1"/>
  <c r="K735" i="2"/>
  <c r="J735" i="4" s="1"/>
  <c r="J735" i="2"/>
  <c r="I735" i="4" s="1"/>
  <c r="I735" i="2"/>
  <c r="H735" i="4" s="1"/>
  <c r="L734" i="2"/>
  <c r="K734" i="4" s="1"/>
  <c r="K734" i="2"/>
  <c r="J734" i="4" s="1"/>
  <c r="J734" i="2"/>
  <c r="I734" i="4" s="1"/>
  <c r="I734" i="2"/>
  <c r="H734" i="4" s="1"/>
  <c r="L733" i="2"/>
  <c r="K733" i="4" s="1"/>
  <c r="K733" i="2"/>
  <c r="J733" i="4" s="1"/>
  <c r="J733" i="2"/>
  <c r="I733" i="4" s="1"/>
  <c r="I733" i="2"/>
  <c r="H733" i="4" s="1"/>
  <c r="L732" i="2"/>
  <c r="K732" i="4" s="1"/>
  <c r="K732" i="2"/>
  <c r="J732" i="4" s="1"/>
  <c r="J732" i="2"/>
  <c r="I732" i="4" s="1"/>
  <c r="I732" i="2"/>
  <c r="H732" i="4" s="1"/>
  <c r="L731" i="2"/>
  <c r="K731" i="4" s="1"/>
  <c r="K731" i="2"/>
  <c r="J731" i="4" s="1"/>
  <c r="J731" i="2"/>
  <c r="I731" i="4" s="1"/>
  <c r="I731" i="2"/>
  <c r="H731" i="4" s="1"/>
  <c r="L730" i="2"/>
  <c r="K730" i="4" s="1"/>
  <c r="K730" i="2"/>
  <c r="J730" i="4" s="1"/>
  <c r="J730" i="2"/>
  <c r="I730" i="4" s="1"/>
  <c r="I730" i="2"/>
  <c r="H730" i="4" s="1"/>
  <c r="L729" i="2"/>
  <c r="K729" i="4" s="1"/>
  <c r="K729" i="2"/>
  <c r="J729" i="4" s="1"/>
  <c r="J729" i="2"/>
  <c r="I729" i="4" s="1"/>
  <c r="I729" i="2"/>
  <c r="H729" i="4" s="1"/>
  <c r="L728" i="2"/>
  <c r="K728" i="4" s="1"/>
  <c r="K728" i="2"/>
  <c r="J728" i="4" s="1"/>
  <c r="J728" i="2"/>
  <c r="I728" i="4" s="1"/>
  <c r="I728" i="2"/>
  <c r="H728" i="4" s="1"/>
  <c r="L727" i="2"/>
  <c r="K727" i="4" s="1"/>
  <c r="K727" i="2"/>
  <c r="J727" i="4" s="1"/>
  <c r="J727" i="2"/>
  <c r="I727" i="4" s="1"/>
  <c r="I727" i="2"/>
  <c r="H727" i="4" s="1"/>
  <c r="L726" i="2"/>
  <c r="K726" i="4" s="1"/>
  <c r="K726" i="2"/>
  <c r="J726" i="4" s="1"/>
  <c r="J726" i="2"/>
  <c r="I726" i="4" s="1"/>
  <c r="I726" i="2"/>
  <c r="H726" i="4" s="1"/>
  <c r="L725" i="2"/>
  <c r="K725" i="4" s="1"/>
  <c r="K725" i="2"/>
  <c r="J725" i="4" s="1"/>
  <c r="J725" i="2"/>
  <c r="I725" i="4" s="1"/>
  <c r="I725" i="2"/>
  <c r="H725" i="4" s="1"/>
  <c r="L724" i="2"/>
  <c r="K724" i="4" s="1"/>
  <c r="K724" i="2"/>
  <c r="J724" i="4" s="1"/>
  <c r="J724" i="2"/>
  <c r="I724" i="4" s="1"/>
  <c r="I724" i="2"/>
  <c r="H724" i="4" s="1"/>
  <c r="L723" i="2"/>
  <c r="K723" i="4" s="1"/>
  <c r="K723" i="2"/>
  <c r="J723" i="4" s="1"/>
  <c r="J723" i="2"/>
  <c r="I723" i="4" s="1"/>
  <c r="I723" i="2"/>
  <c r="H723" i="4" s="1"/>
  <c r="L722" i="2"/>
  <c r="K722" i="4" s="1"/>
  <c r="K722" i="2"/>
  <c r="J722" i="4" s="1"/>
  <c r="J722" i="2"/>
  <c r="I722" i="4" s="1"/>
  <c r="I722" i="2"/>
  <c r="H722" i="4" s="1"/>
  <c r="L721" i="2"/>
  <c r="K721" i="4" s="1"/>
  <c r="K721" i="2"/>
  <c r="J721" i="4" s="1"/>
  <c r="J721" i="2"/>
  <c r="I721" i="4" s="1"/>
  <c r="I721" i="2"/>
  <c r="H721" i="4" s="1"/>
  <c r="L720" i="2"/>
  <c r="K720" i="4" s="1"/>
  <c r="K720" i="2"/>
  <c r="J720" i="4" s="1"/>
  <c r="J720" i="2"/>
  <c r="I720" i="4" s="1"/>
  <c r="I720" i="2"/>
  <c r="H720" i="4" s="1"/>
  <c r="L719" i="2"/>
  <c r="K719" i="4" s="1"/>
  <c r="K719" i="2"/>
  <c r="J719" i="4" s="1"/>
  <c r="J719" i="2"/>
  <c r="I719" i="4" s="1"/>
  <c r="I719" i="2"/>
  <c r="H719" i="4" s="1"/>
  <c r="L718" i="2"/>
  <c r="K718" i="4" s="1"/>
  <c r="K718" i="2"/>
  <c r="J718" i="4" s="1"/>
  <c r="J718" i="2"/>
  <c r="I718" i="4" s="1"/>
  <c r="I718" i="2"/>
  <c r="H718" i="4" s="1"/>
  <c r="L717" i="2"/>
  <c r="K717" i="4" s="1"/>
  <c r="K717" i="2"/>
  <c r="J717" i="4" s="1"/>
  <c r="J717" i="2"/>
  <c r="I717" i="4" s="1"/>
  <c r="I717" i="2"/>
  <c r="H717" i="4" s="1"/>
  <c r="L716" i="2"/>
  <c r="K716" i="4" s="1"/>
  <c r="K716" i="2"/>
  <c r="J716" i="4" s="1"/>
  <c r="J716" i="2"/>
  <c r="I716" i="4" s="1"/>
  <c r="I716" i="2"/>
  <c r="H716" i="4" s="1"/>
  <c r="L715" i="2"/>
  <c r="K715" i="4" s="1"/>
  <c r="K715" i="2"/>
  <c r="J715" i="4" s="1"/>
  <c r="J715" i="2"/>
  <c r="I715" i="4" s="1"/>
  <c r="I715" i="2"/>
  <c r="H715" i="4" s="1"/>
  <c r="L714" i="2"/>
  <c r="K714" i="4" s="1"/>
  <c r="K714" i="2"/>
  <c r="J714" i="4" s="1"/>
  <c r="J714" i="2"/>
  <c r="I714" i="4" s="1"/>
  <c r="I714" i="2"/>
  <c r="H714" i="4" s="1"/>
  <c r="L713" i="2"/>
  <c r="K713" i="4" s="1"/>
  <c r="K713" i="2"/>
  <c r="J713" i="4" s="1"/>
  <c r="J713" i="2"/>
  <c r="I713" i="4" s="1"/>
  <c r="I713" i="2"/>
  <c r="H713" i="4" s="1"/>
  <c r="L712" i="2"/>
  <c r="K712" i="4" s="1"/>
  <c r="K712" i="2"/>
  <c r="J712" i="4" s="1"/>
  <c r="J712" i="2"/>
  <c r="I712" i="4" s="1"/>
  <c r="I712" i="2"/>
  <c r="H712" i="4" s="1"/>
  <c r="L711" i="2"/>
  <c r="K711" i="4" s="1"/>
  <c r="K711" i="2"/>
  <c r="J711" i="4" s="1"/>
  <c r="J711" i="2"/>
  <c r="I711" i="4" s="1"/>
  <c r="I711" i="2"/>
  <c r="H711" i="4" s="1"/>
  <c r="L710" i="2"/>
  <c r="K710" i="4" s="1"/>
  <c r="K710" i="2"/>
  <c r="J710" i="4" s="1"/>
  <c r="J710" i="2"/>
  <c r="I710" i="4" s="1"/>
  <c r="I710" i="2"/>
  <c r="H710" i="4" s="1"/>
  <c r="L709" i="2"/>
  <c r="K709" i="4" s="1"/>
  <c r="K709" i="2"/>
  <c r="J709" i="4" s="1"/>
  <c r="J709" i="2"/>
  <c r="I709" i="4" s="1"/>
  <c r="I709" i="2"/>
  <c r="H709" i="4" s="1"/>
  <c r="L708" i="2"/>
  <c r="K708" i="4" s="1"/>
  <c r="K708" i="2"/>
  <c r="J708" i="4" s="1"/>
  <c r="J708" i="2"/>
  <c r="I708" i="4" s="1"/>
  <c r="I708" i="2"/>
  <c r="H708" i="4" s="1"/>
  <c r="L707" i="2"/>
  <c r="K707" i="4" s="1"/>
  <c r="K707" i="2"/>
  <c r="J707" i="4" s="1"/>
  <c r="J707" i="2"/>
  <c r="I707" i="4" s="1"/>
  <c r="I707" i="2"/>
  <c r="H707" i="4" s="1"/>
  <c r="L706" i="2"/>
  <c r="K706" i="4" s="1"/>
  <c r="K706" i="2"/>
  <c r="J706" i="4" s="1"/>
  <c r="J706" i="2"/>
  <c r="I706" i="4" s="1"/>
  <c r="I706" i="2"/>
  <c r="H706" i="4" s="1"/>
  <c r="L705" i="2"/>
  <c r="K705" i="4" s="1"/>
  <c r="K705" i="2"/>
  <c r="J705" i="4" s="1"/>
  <c r="J705" i="2"/>
  <c r="I705" i="4" s="1"/>
  <c r="I705" i="2"/>
  <c r="H705" i="4" s="1"/>
  <c r="L704" i="2"/>
  <c r="K704" i="4" s="1"/>
  <c r="K704" i="2"/>
  <c r="J704" i="4" s="1"/>
  <c r="J704" i="2"/>
  <c r="I704" i="4" s="1"/>
  <c r="I704" i="2"/>
  <c r="H704" i="4" s="1"/>
  <c r="L703" i="2"/>
  <c r="K703" i="4" s="1"/>
  <c r="K703" i="2"/>
  <c r="J703" i="4" s="1"/>
  <c r="J703" i="2"/>
  <c r="I703" i="4" s="1"/>
  <c r="I703" i="2"/>
  <c r="H703" i="4" s="1"/>
  <c r="L702" i="2"/>
  <c r="K702" i="4" s="1"/>
  <c r="K702" i="2"/>
  <c r="J702" i="4" s="1"/>
  <c r="J702" i="2"/>
  <c r="I702" i="4" s="1"/>
  <c r="I702" i="2"/>
  <c r="H702" i="4" s="1"/>
  <c r="L701" i="2"/>
  <c r="K701" i="4" s="1"/>
  <c r="K701" i="2"/>
  <c r="J701" i="4" s="1"/>
  <c r="J701" i="2"/>
  <c r="I701" i="4" s="1"/>
  <c r="I701" i="2"/>
  <c r="H701" i="4" s="1"/>
  <c r="L700" i="2"/>
  <c r="K700" i="4" s="1"/>
  <c r="K700" i="2"/>
  <c r="J700" i="4" s="1"/>
  <c r="J700" i="2"/>
  <c r="I700" i="4" s="1"/>
  <c r="I700" i="2"/>
  <c r="H700" i="4" s="1"/>
  <c r="L699" i="2"/>
  <c r="K699" i="4" s="1"/>
  <c r="K699" i="2"/>
  <c r="J699" i="4" s="1"/>
  <c r="J699" i="2"/>
  <c r="I699" i="4" s="1"/>
  <c r="I699" i="2"/>
  <c r="H699" i="4" s="1"/>
  <c r="L698" i="2"/>
  <c r="K698" i="4" s="1"/>
  <c r="K698" i="2"/>
  <c r="J698" i="4" s="1"/>
  <c r="J698" i="2"/>
  <c r="I698" i="4" s="1"/>
  <c r="I698" i="2"/>
  <c r="H698" i="4" s="1"/>
  <c r="L697" i="2"/>
  <c r="K697" i="4" s="1"/>
  <c r="K697" i="2"/>
  <c r="J697" i="4" s="1"/>
  <c r="J697" i="2"/>
  <c r="I697" i="4" s="1"/>
  <c r="I697" i="2"/>
  <c r="H697" i="4" s="1"/>
  <c r="L696" i="2"/>
  <c r="K696" i="4" s="1"/>
  <c r="K696" i="2"/>
  <c r="J696" i="4" s="1"/>
  <c r="J696" i="2"/>
  <c r="I696" i="4" s="1"/>
  <c r="I696" i="2"/>
  <c r="H696" i="4" s="1"/>
  <c r="L695" i="2"/>
  <c r="K695" i="4" s="1"/>
  <c r="K695" i="2"/>
  <c r="J695" i="4" s="1"/>
  <c r="J695" i="2"/>
  <c r="I695" i="4" s="1"/>
  <c r="I695" i="2"/>
  <c r="H695" i="4" s="1"/>
  <c r="L694" i="2"/>
  <c r="K694" i="4" s="1"/>
  <c r="K694" i="2"/>
  <c r="J694" i="4" s="1"/>
  <c r="J694" i="2"/>
  <c r="I694" i="4" s="1"/>
  <c r="I694" i="2"/>
  <c r="H694" i="4" s="1"/>
  <c r="L693" i="2"/>
  <c r="K693" i="4" s="1"/>
  <c r="K693" i="2"/>
  <c r="J693" i="4" s="1"/>
  <c r="J693" i="2"/>
  <c r="I693" i="4" s="1"/>
  <c r="I693" i="2"/>
  <c r="H693" i="4" s="1"/>
  <c r="L692" i="2"/>
  <c r="K692" i="4" s="1"/>
  <c r="K692" i="2"/>
  <c r="J692" i="4" s="1"/>
  <c r="J692" i="2"/>
  <c r="I692" i="4" s="1"/>
  <c r="I692" i="2"/>
  <c r="H692" i="4" s="1"/>
  <c r="L691" i="2"/>
  <c r="K691" i="4" s="1"/>
  <c r="K691" i="2"/>
  <c r="J691" i="4" s="1"/>
  <c r="J691" i="2"/>
  <c r="I691" i="4" s="1"/>
  <c r="I691" i="2"/>
  <c r="H691" i="4" s="1"/>
  <c r="L690" i="2"/>
  <c r="K690" i="4" s="1"/>
  <c r="K690" i="2"/>
  <c r="J690" i="4" s="1"/>
  <c r="J690" i="2"/>
  <c r="I690" i="4" s="1"/>
  <c r="I690" i="2"/>
  <c r="H690" i="4" s="1"/>
  <c r="L689" i="2"/>
  <c r="K689" i="4" s="1"/>
  <c r="K689" i="2"/>
  <c r="J689" i="4" s="1"/>
  <c r="J689" i="2"/>
  <c r="I689" i="4" s="1"/>
  <c r="I689" i="2"/>
  <c r="H689" i="4" s="1"/>
  <c r="L688" i="2"/>
  <c r="K688" i="4" s="1"/>
  <c r="K688" i="2"/>
  <c r="J688" i="4" s="1"/>
  <c r="J688" i="2"/>
  <c r="I688" i="4" s="1"/>
  <c r="I688" i="2"/>
  <c r="H688" i="4" s="1"/>
  <c r="L687" i="2"/>
  <c r="K687" i="4" s="1"/>
  <c r="K687" i="2"/>
  <c r="J687" i="4" s="1"/>
  <c r="J687" i="2"/>
  <c r="I687" i="4" s="1"/>
  <c r="I687" i="2"/>
  <c r="H687" i="4" s="1"/>
  <c r="L686" i="2"/>
  <c r="K686" i="4" s="1"/>
  <c r="K686" i="2"/>
  <c r="J686" i="4" s="1"/>
  <c r="J686" i="2"/>
  <c r="I686" i="4" s="1"/>
  <c r="I686" i="2"/>
  <c r="H686" i="4" s="1"/>
  <c r="L685" i="2"/>
  <c r="K685" i="4" s="1"/>
  <c r="K685" i="2"/>
  <c r="J685" i="4" s="1"/>
  <c r="J685" i="2"/>
  <c r="I685" i="4" s="1"/>
  <c r="I685" i="2"/>
  <c r="H685" i="4" s="1"/>
  <c r="L684" i="2"/>
  <c r="K684" i="4" s="1"/>
  <c r="K684" i="2"/>
  <c r="J684" i="4" s="1"/>
  <c r="J684" i="2"/>
  <c r="I684" i="4" s="1"/>
  <c r="I684" i="2"/>
  <c r="H684" i="4" s="1"/>
  <c r="L683" i="2"/>
  <c r="K683" i="4" s="1"/>
  <c r="K683" i="2"/>
  <c r="J683" i="4" s="1"/>
  <c r="J683" i="2"/>
  <c r="I683" i="4" s="1"/>
  <c r="I683" i="2"/>
  <c r="H683" i="4" s="1"/>
  <c r="L682" i="2"/>
  <c r="K682" i="4" s="1"/>
  <c r="K682" i="2"/>
  <c r="J682" i="4" s="1"/>
  <c r="J682" i="2"/>
  <c r="I682" i="4" s="1"/>
  <c r="I682" i="2"/>
  <c r="H682" i="4" s="1"/>
  <c r="L681" i="2"/>
  <c r="K681" i="4" s="1"/>
  <c r="K681" i="2"/>
  <c r="J681" i="4" s="1"/>
  <c r="J681" i="2"/>
  <c r="I681" i="4" s="1"/>
  <c r="I681" i="2"/>
  <c r="H681" i="4" s="1"/>
  <c r="L680" i="2"/>
  <c r="K680" i="4" s="1"/>
  <c r="K680" i="2"/>
  <c r="J680" i="4" s="1"/>
  <c r="J680" i="2"/>
  <c r="I680" i="4" s="1"/>
  <c r="I680" i="2"/>
  <c r="H680" i="4" s="1"/>
  <c r="L679" i="2"/>
  <c r="K679" i="4" s="1"/>
  <c r="K679" i="2"/>
  <c r="J679" i="4" s="1"/>
  <c r="J679" i="2"/>
  <c r="I679" i="4" s="1"/>
  <c r="I679" i="2"/>
  <c r="H679" i="4" s="1"/>
  <c r="L678" i="2"/>
  <c r="K678" i="4" s="1"/>
  <c r="K678" i="2"/>
  <c r="J678" i="4" s="1"/>
  <c r="J678" i="2"/>
  <c r="I678" i="4" s="1"/>
  <c r="I678" i="2"/>
  <c r="H678" i="4" s="1"/>
  <c r="L677" i="2"/>
  <c r="K677" i="4" s="1"/>
  <c r="K677" i="2"/>
  <c r="J677" i="4" s="1"/>
  <c r="J677" i="2"/>
  <c r="I677" i="4" s="1"/>
  <c r="I677" i="2"/>
  <c r="H677" i="4" s="1"/>
  <c r="L676" i="2"/>
  <c r="K676" i="4" s="1"/>
  <c r="K676" i="2"/>
  <c r="J676" i="4" s="1"/>
  <c r="J676" i="2"/>
  <c r="I676" i="4" s="1"/>
  <c r="I676" i="2"/>
  <c r="H676" i="4" s="1"/>
  <c r="L675" i="2"/>
  <c r="K675" i="4" s="1"/>
  <c r="K675" i="2"/>
  <c r="J675" i="4" s="1"/>
  <c r="J675" i="2"/>
  <c r="I675" i="4" s="1"/>
  <c r="I675" i="2"/>
  <c r="H675" i="4" s="1"/>
  <c r="L674" i="2"/>
  <c r="K674" i="4" s="1"/>
  <c r="K674" i="2"/>
  <c r="J674" i="4" s="1"/>
  <c r="J674" i="2"/>
  <c r="I674" i="4" s="1"/>
  <c r="I674" i="2"/>
  <c r="H674" i="4" s="1"/>
  <c r="L673" i="2"/>
  <c r="K673" i="4" s="1"/>
  <c r="K673" i="2"/>
  <c r="J673" i="4" s="1"/>
  <c r="J673" i="2"/>
  <c r="I673" i="4" s="1"/>
  <c r="I673" i="2"/>
  <c r="H673" i="4" s="1"/>
  <c r="L672" i="2"/>
  <c r="K672" i="4" s="1"/>
  <c r="K672" i="2"/>
  <c r="J672" i="4" s="1"/>
  <c r="J672" i="2"/>
  <c r="I672" i="4" s="1"/>
  <c r="I672" i="2"/>
  <c r="H672" i="4" s="1"/>
  <c r="L671" i="2"/>
  <c r="K671" i="4" s="1"/>
  <c r="K671" i="2"/>
  <c r="J671" i="4" s="1"/>
  <c r="J671" i="2"/>
  <c r="I671" i="4" s="1"/>
  <c r="I671" i="2"/>
  <c r="H671" i="4" s="1"/>
  <c r="L670" i="2"/>
  <c r="K670" i="4" s="1"/>
  <c r="K670" i="2"/>
  <c r="J670" i="4" s="1"/>
  <c r="J670" i="2"/>
  <c r="I670" i="4" s="1"/>
  <c r="I670" i="2"/>
  <c r="H670" i="4" s="1"/>
  <c r="L669" i="2"/>
  <c r="K669" i="4" s="1"/>
  <c r="K669" i="2"/>
  <c r="J669" i="4" s="1"/>
  <c r="J669" i="2"/>
  <c r="I669" i="4" s="1"/>
  <c r="I669" i="2"/>
  <c r="H669" i="4" s="1"/>
  <c r="L668" i="2"/>
  <c r="K668" i="4" s="1"/>
  <c r="K668" i="2"/>
  <c r="J668" i="4" s="1"/>
  <c r="J668" i="2"/>
  <c r="I668" i="4" s="1"/>
  <c r="I668" i="2"/>
  <c r="H668" i="4" s="1"/>
  <c r="L667" i="2"/>
  <c r="K667" i="4" s="1"/>
  <c r="K667" i="2"/>
  <c r="J667" i="4" s="1"/>
  <c r="J667" i="2"/>
  <c r="I667" i="4" s="1"/>
  <c r="I667" i="2"/>
  <c r="H667" i="4" s="1"/>
  <c r="L666" i="2"/>
  <c r="K666" i="4" s="1"/>
  <c r="K666" i="2"/>
  <c r="J666" i="4" s="1"/>
  <c r="J666" i="2"/>
  <c r="I666" i="4" s="1"/>
  <c r="I666" i="2"/>
  <c r="H666" i="4" s="1"/>
  <c r="L665" i="2"/>
  <c r="K665" i="4" s="1"/>
  <c r="K665" i="2"/>
  <c r="J665" i="4" s="1"/>
  <c r="J665" i="2"/>
  <c r="I665" i="4" s="1"/>
  <c r="I665" i="2"/>
  <c r="H665" i="4" s="1"/>
  <c r="L664" i="2"/>
  <c r="K664" i="4" s="1"/>
  <c r="K664" i="2"/>
  <c r="J664" i="4" s="1"/>
  <c r="J664" i="2"/>
  <c r="I664" i="4" s="1"/>
  <c r="I664" i="2"/>
  <c r="H664" i="4" s="1"/>
  <c r="L663" i="2"/>
  <c r="K663" i="4" s="1"/>
  <c r="K663" i="2"/>
  <c r="J663" i="4" s="1"/>
  <c r="J663" i="2"/>
  <c r="I663" i="4" s="1"/>
  <c r="I663" i="2"/>
  <c r="H663" i="4" s="1"/>
  <c r="L662" i="2"/>
  <c r="K662" i="4" s="1"/>
  <c r="K662" i="2"/>
  <c r="J662" i="4" s="1"/>
  <c r="J662" i="2"/>
  <c r="I662" i="4" s="1"/>
  <c r="I662" i="2"/>
  <c r="H662" i="4" s="1"/>
  <c r="L661" i="2"/>
  <c r="K661" i="4" s="1"/>
  <c r="K661" i="2"/>
  <c r="J661" i="4" s="1"/>
  <c r="J661" i="2"/>
  <c r="I661" i="4" s="1"/>
  <c r="I661" i="2"/>
  <c r="H661" i="4" s="1"/>
  <c r="L660" i="2"/>
  <c r="K660" i="4" s="1"/>
  <c r="K660" i="2"/>
  <c r="J660" i="4" s="1"/>
  <c r="J660" i="2"/>
  <c r="I660" i="4" s="1"/>
  <c r="I660" i="2"/>
  <c r="H660" i="4" s="1"/>
  <c r="L659" i="2"/>
  <c r="K659" i="4" s="1"/>
  <c r="K659" i="2"/>
  <c r="J659" i="4" s="1"/>
  <c r="J659" i="2"/>
  <c r="I659" i="4" s="1"/>
  <c r="I659" i="2"/>
  <c r="H659" i="4" s="1"/>
  <c r="L658" i="2"/>
  <c r="K658" i="4" s="1"/>
  <c r="K658" i="2"/>
  <c r="J658" i="4" s="1"/>
  <c r="J658" i="2"/>
  <c r="I658" i="4" s="1"/>
  <c r="I658" i="2"/>
  <c r="H658" i="4" s="1"/>
  <c r="L657" i="2"/>
  <c r="K657" i="4" s="1"/>
  <c r="K657" i="2"/>
  <c r="J657" i="4" s="1"/>
  <c r="J657" i="2"/>
  <c r="I657" i="4" s="1"/>
  <c r="I657" i="2"/>
  <c r="H657" i="4" s="1"/>
  <c r="L656" i="2"/>
  <c r="K656" i="4" s="1"/>
  <c r="K656" i="2"/>
  <c r="J656" i="4" s="1"/>
  <c r="J656" i="2"/>
  <c r="I656" i="4" s="1"/>
  <c r="I656" i="2"/>
  <c r="H656" i="4" s="1"/>
  <c r="L655" i="2"/>
  <c r="K655" i="4" s="1"/>
  <c r="K655" i="2"/>
  <c r="J655" i="4" s="1"/>
  <c r="J655" i="2"/>
  <c r="I655" i="4" s="1"/>
  <c r="I655" i="2"/>
  <c r="H655" i="4" s="1"/>
  <c r="L654" i="2"/>
  <c r="K654" i="4" s="1"/>
  <c r="K654" i="2"/>
  <c r="J654" i="4" s="1"/>
  <c r="J654" i="2"/>
  <c r="I654" i="4" s="1"/>
  <c r="I654" i="2"/>
  <c r="H654" i="4" s="1"/>
  <c r="L653" i="2"/>
  <c r="K653" i="4" s="1"/>
  <c r="K653" i="2"/>
  <c r="J653" i="4" s="1"/>
  <c r="J653" i="2"/>
  <c r="I653" i="4" s="1"/>
  <c r="I653" i="2"/>
  <c r="H653" i="4" s="1"/>
  <c r="L652" i="2"/>
  <c r="K652" i="4" s="1"/>
  <c r="K652" i="2"/>
  <c r="J652" i="4" s="1"/>
  <c r="J652" i="2"/>
  <c r="I652" i="4" s="1"/>
  <c r="I652" i="2"/>
  <c r="H652" i="4" s="1"/>
  <c r="L651" i="2"/>
  <c r="K651" i="4" s="1"/>
  <c r="K651" i="2"/>
  <c r="J651" i="4" s="1"/>
  <c r="J651" i="2"/>
  <c r="I651" i="4" s="1"/>
  <c r="I651" i="2"/>
  <c r="H651" i="4" s="1"/>
  <c r="L650" i="2"/>
  <c r="K650" i="4" s="1"/>
  <c r="K650" i="2"/>
  <c r="J650" i="4" s="1"/>
  <c r="J650" i="2"/>
  <c r="I650" i="4" s="1"/>
  <c r="I650" i="2"/>
  <c r="H650" i="4" s="1"/>
  <c r="L649" i="2"/>
  <c r="K649" i="4" s="1"/>
  <c r="K649" i="2"/>
  <c r="J649" i="4" s="1"/>
  <c r="J649" i="2"/>
  <c r="I649" i="4" s="1"/>
  <c r="I649" i="2"/>
  <c r="H649" i="4" s="1"/>
  <c r="L648" i="2"/>
  <c r="K648" i="4" s="1"/>
  <c r="K648" i="2"/>
  <c r="J648" i="4" s="1"/>
  <c r="J648" i="2"/>
  <c r="I648" i="4" s="1"/>
  <c r="I648" i="2"/>
  <c r="H648" i="4" s="1"/>
  <c r="L647" i="2"/>
  <c r="K647" i="4" s="1"/>
  <c r="K647" i="2"/>
  <c r="J647" i="4" s="1"/>
  <c r="J647" i="2"/>
  <c r="I647" i="4" s="1"/>
  <c r="I647" i="2"/>
  <c r="H647" i="4" s="1"/>
  <c r="L646" i="2"/>
  <c r="K646" i="4" s="1"/>
  <c r="K646" i="2"/>
  <c r="J646" i="4" s="1"/>
  <c r="J646" i="2"/>
  <c r="I646" i="4" s="1"/>
  <c r="I646" i="2"/>
  <c r="H646" i="4" s="1"/>
  <c r="L645" i="2"/>
  <c r="K645" i="4" s="1"/>
  <c r="K645" i="2"/>
  <c r="J645" i="4" s="1"/>
  <c r="J645" i="2"/>
  <c r="I645" i="4" s="1"/>
  <c r="I645" i="2"/>
  <c r="H645" i="4" s="1"/>
  <c r="L644" i="2"/>
  <c r="K644" i="4" s="1"/>
  <c r="K644" i="2"/>
  <c r="J644" i="4" s="1"/>
  <c r="J644" i="2"/>
  <c r="I644" i="4" s="1"/>
  <c r="I644" i="2"/>
  <c r="H644" i="4" s="1"/>
  <c r="L643" i="2"/>
  <c r="K643" i="4" s="1"/>
  <c r="K643" i="2"/>
  <c r="J643" i="4" s="1"/>
  <c r="J643" i="2"/>
  <c r="I643" i="4" s="1"/>
  <c r="I643" i="2"/>
  <c r="H643" i="4" s="1"/>
  <c r="L642" i="2"/>
  <c r="K642" i="4" s="1"/>
  <c r="K642" i="2"/>
  <c r="J642" i="4" s="1"/>
  <c r="J642" i="2"/>
  <c r="I642" i="4" s="1"/>
  <c r="I642" i="2"/>
  <c r="H642" i="4" s="1"/>
  <c r="L641" i="2"/>
  <c r="K641" i="4" s="1"/>
  <c r="K641" i="2"/>
  <c r="J641" i="4" s="1"/>
  <c r="J641" i="2"/>
  <c r="I641" i="4" s="1"/>
  <c r="I641" i="2"/>
  <c r="H641" i="4" s="1"/>
  <c r="L640" i="2"/>
  <c r="K640" i="4" s="1"/>
  <c r="K640" i="2"/>
  <c r="J640" i="4" s="1"/>
  <c r="J640" i="2"/>
  <c r="I640" i="4" s="1"/>
  <c r="I640" i="2"/>
  <c r="H640" i="4" s="1"/>
  <c r="L639" i="2"/>
  <c r="K639" i="4" s="1"/>
  <c r="K639" i="2"/>
  <c r="J639" i="4" s="1"/>
  <c r="J639" i="2"/>
  <c r="I639" i="4" s="1"/>
  <c r="I639" i="2"/>
  <c r="H639" i="4" s="1"/>
  <c r="L638" i="2"/>
  <c r="K638" i="4" s="1"/>
  <c r="K638" i="2"/>
  <c r="J638" i="4" s="1"/>
  <c r="J638" i="2"/>
  <c r="I638" i="4" s="1"/>
  <c r="I638" i="2"/>
  <c r="H638" i="4" s="1"/>
  <c r="L637" i="2"/>
  <c r="K637" i="4" s="1"/>
  <c r="K637" i="2"/>
  <c r="J637" i="4" s="1"/>
  <c r="J637" i="2"/>
  <c r="I637" i="4" s="1"/>
  <c r="I637" i="2"/>
  <c r="H637" i="4" s="1"/>
  <c r="L636" i="2"/>
  <c r="K636" i="4" s="1"/>
  <c r="K636" i="2"/>
  <c r="J636" i="4" s="1"/>
  <c r="J636" i="2"/>
  <c r="I636" i="4" s="1"/>
  <c r="I636" i="2"/>
  <c r="H636" i="4" s="1"/>
  <c r="L635" i="2"/>
  <c r="K635" i="4" s="1"/>
  <c r="K635" i="2"/>
  <c r="J635" i="4" s="1"/>
  <c r="J635" i="2"/>
  <c r="I635" i="4" s="1"/>
  <c r="I635" i="2"/>
  <c r="H635" i="4" s="1"/>
  <c r="L634" i="2"/>
  <c r="K634" i="4" s="1"/>
  <c r="K634" i="2"/>
  <c r="J634" i="4" s="1"/>
  <c r="J634" i="2"/>
  <c r="I634" i="4" s="1"/>
  <c r="I634" i="2"/>
  <c r="H634" i="4" s="1"/>
  <c r="L633" i="2"/>
  <c r="K633" i="4" s="1"/>
  <c r="K633" i="2"/>
  <c r="J633" i="4" s="1"/>
  <c r="J633" i="2"/>
  <c r="I633" i="4" s="1"/>
  <c r="I633" i="2"/>
  <c r="H633" i="4" s="1"/>
  <c r="L632" i="2"/>
  <c r="K632" i="4" s="1"/>
  <c r="K632" i="2"/>
  <c r="J632" i="4" s="1"/>
  <c r="J632" i="2"/>
  <c r="I632" i="4" s="1"/>
  <c r="I632" i="2"/>
  <c r="H632" i="4" s="1"/>
  <c r="L631" i="2"/>
  <c r="K631" i="4" s="1"/>
  <c r="K631" i="2"/>
  <c r="J631" i="4" s="1"/>
  <c r="J631" i="2"/>
  <c r="I631" i="4" s="1"/>
  <c r="I631" i="2"/>
  <c r="H631" i="4" s="1"/>
  <c r="L630" i="2"/>
  <c r="K630" i="4" s="1"/>
  <c r="K630" i="2"/>
  <c r="J630" i="4" s="1"/>
  <c r="J630" i="2"/>
  <c r="I630" i="4" s="1"/>
  <c r="I630" i="2"/>
  <c r="H630" i="4" s="1"/>
  <c r="L629" i="2"/>
  <c r="K629" i="4" s="1"/>
  <c r="K629" i="2"/>
  <c r="J629" i="4" s="1"/>
  <c r="J629" i="2"/>
  <c r="I629" i="4" s="1"/>
  <c r="I629" i="2"/>
  <c r="H629" i="4" s="1"/>
  <c r="L628" i="2"/>
  <c r="K628" i="4" s="1"/>
  <c r="K628" i="2"/>
  <c r="J628" i="4" s="1"/>
  <c r="J628" i="2"/>
  <c r="I628" i="4" s="1"/>
  <c r="I628" i="2"/>
  <c r="H628" i="4" s="1"/>
  <c r="L627" i="2"/>
  <c r="K627" i="4" s="1"/>
  <c r="K627" i="2"/>
  <c r="J627" i="4" s="1"/>
  <c r="J627" i="2"/>
  <c r="I627" i="4" s="1"/>
  <c r="I627" i="2"/>
  <c r="H627" i="4" s="1"/>
  <c r="L626" i="2"/>
  <c r="K626" i="4" s="1"/>
  <c r="K626" i="2"/>
  <c r="J626" i="4" s="1"/>
  <c r="J626" i="2"/>
  <c r="I626" i="4" s="1"/>
  <c r="I626" i="2"/>
  <c r="H626" i="4" s="1"/>
  <c r="L625" i="2"/>
  <c r="K625" i="4" s="1"/>
  <c r="K625" i="2"/>
  <c r="J625" i="4" s="1"/>
  <c r="J625" i="2"/>
  <c r="I625" i="4" s="1"/>
  <c r="I625" i="2"/>
  <c r="H625" i="4" s="1"/>
  <c r="L624" i="2"/>
  <c r="K624" i="4" s="1"/>
  <c r="K624" i="2"/>
  <c r="J624" i="4" s="1"/>
  <c r="J624" i="2"/>
  <c r="I624" i="4" s="1"/>
  <c r="I624" i="2"/>
  <c r="H624" i="4" s="1"/>
  <c r="L623" i="2"/>
  <c r="K623" i="4" s="1"/>
  <c r="K623" i="2"/>
  <c r="J623" i="4" s="1"/>
  <c r="J623" i="2"/>
  <c r="I623" i="4" s="1"/>
  <c r="I623" i="2"/>
  <c r="H623" i="4" s="1"/>
  <c r="L622" i="2"/>
  <c r="K622" i="4" s="1"/>
  <c r="K622" i="2"/>
  <c r="J622" i="4" s="1"/>
  <c r="J622" i="2"/>
  <c r="I622" i="4" s="1"/>
  <c r="I622" i="2"/>
  <c r="H622" i="4" s="1"/>
  <c r="L621" i="2"/>
  <c r="K621" i="4" s="1"/>
  <c r="K621" i="2"/>
  <c r="J621" i="4" s="1"/>
  <c r="J621" i="2"/>
  <c r="I621" i="4" s="1"/>
  <c r="I621" i="2"/>
  <c r="H621" i="4" s="1"/>
  <c r="L620" i="2"/>
  <c r="K620" i="4" s="1"/>
  <c r="K620" i="2"/>
  <c r="J620" i="4" s="1"/>
  <c r="J620" i="2"/>
  <c r="I620" i="4" s="1"/>
  <c r="I620" i="2"/>
  <c r="H620" i="4" s="1"/>
  <c r="L619" i="2"/>
  <c r="K619" i="4" s="1"/>
  <c r="K619" i="2"/>
  <c r="J619" i="4" s="1"/>
  <c r="J619" i="2"/>
  <c r="I619" i="4" s="1"/>
  <c r="I619" i="2"/>
  <c r="H619" i="4" s="1"/>
  <c r="L618" i="2"/>
  <c r="K618" i="4" s="1"/>
  <c r="K618" i="2"/>
  <c r="J618" i="4" s="1"/>
  <c r="J618" i="2"/>
  <c r="I618" i="4" s="1"/>
  <c r="I618" i="2"/>
  <c r="H618" i="4" s="1"/>
  <c r="L617" i="2"/>
  <c r="K617" i="4" s="1"/>
  <c r="K617" i="2"/>
  <c r="J617" i="4" s="1"/>
  <c r="J617" i="2"/>
  <c r="I617" i="4" s="1"/>
  <c r="I617" i="2"/>
  <c r="H617" i="4" s="1"/>
  <c r="L616" i="2"/>
  <c r="K616" i="4" s="1"/>
  <c r="K616" i="2"/>
  <c r="J616" i="4" s="1"/>
  <c r="J616" i="2"/>
  <c r="I616" i="4" s="1"/>
  <c r="I616" i="2"/>
  <c r="H616" i="4" s="1"/>
  <c r="L615" i="2"/>
  <c r="K615" i="4" s="1"/>
  <c r="K615" i="2"/>
  <c r="J615" i="4" s="1"/>
  <c r="J615" i="2"/>
  <c r="I615" i="4" s="1"/>
  <c r="I615" i="2"/>
  <c r="H615" i="4" s="1"/>
  <c r="L614" i="2"/>
  <c r="K614" i="4" s="1"/>
  <c r="K614" i="2"/>
  <c r="J614" i="4" s="1"/>
  <c r="J614" i="2"/>
  <c r="I614" i="4" s="1"/>
  <c r="I614" i="2"/>
  <c r="H614" i="4" s="1"/>
  <c r="L613" i="2"/>
  <c r="K613" i="4" s="1"/>
  <c r="K613" i="2"/>
  <c r="J613" i="4" s="1"/>
  <c r="J613" i="2"/>
  <c r="I613" i="4" s="1"/>
  <c r="I613" i="2"/>
  <c r="H613" i="4" s="1"/>
  <c r="L612" i="2"/>
  <c r="K612" i="4" s="1"/>
  <c r="K612" i="2"/>
  <c r="J612" i="4" s="1"/>
  <c r="J612" i="2"/>
  <c r="I612" i="4" s="1"/>
  <c r="I612" i="2"/>
  <c r="H612" i="4" s="1"/>
  <c r="L611" i="2"/>
  <c r="K611" i="4" s="1"/>
  <c r="K611" i="2"/>
  <c r="J611" i="4" s="1"/>
  <c r="J611" i="2"/>
  <c r="I611" i="4" s="1"/>
  <c r="I611" i="2"/>
  <c r="H611" i="4" s="1"/>
  <c r="L610" i="2"/>
  <c r="K610" i="4" s="1"/>
  <c r="K610" i="2"/>
  <c r="J610" i="4" s="1"/>
  <c r="J610" i="2"/>
  <c r="I610" i="4" s="1"/>
  <c r="I610" i="2"/>
  <c r="H610" i="4" s="1"/>
  <c r="L609" i="2"/>
  <c r="K609" i="4" s="1"/>
  <c r="K609" i="2"/>
  <c r="J609" i="4" s="1"/>
  <c r="J609" i="2"/>
  <c r="I609" i="4" s="1"/>
  <c r="I609" i="2"/>
  <c r="H609" i="4" s="1"/>
  <c r="L608" i="2"/>
  <c r="K608" i="4" s="1"/>
  <c r="K608" i="2"/>
  <c r="J608" i="4" s="1"/>
  <c r="J608" i="2"/>
  <c r="I608" i="4" s="1"/>
  <c r="I608" i="2"/>
  <c r="H608" i="4" s="1"/>
  <c r="L607" i="2"/>
  <c r="K607" i="4" s="1"/>
  <c r="K607" i="2"/>
  <c r="J607" i="4" s="1"/>
  <c r="J607" i="2"/>
  <c r="I607" i="4" s="1"/>
  <c r="I607" i="2"/>
  <c r="H607" i="4" s="1"/>
  <c r="L606" i="2"/>
  <c r="K606" i="4" s="1"/>
  <c r="K606" i="2"/>
  <c r="J606" i="4" s="1"/>
  <c r="J606" i="2"/>
  <c r="I606" i="4" s="1"/>
  <c r="I606" i="2"/>
  <c r="H606" i="4" s="1"/>
  <c r="L605" i="2"/>
  <c r="K605" i="4" s="1"/>
  <c r="K605" i="2"/>
  <c r="J605" i="4" s="1"/>
  <c r="J605" i="2"/>
  <c r="I605" i="4" s="1"/>
  <c r="I605" i="2"/>
  <c r="H605" i="4" s="1"/>
  <c r="L604" i="2"/>
  <c r="K604" i="4" s="1"/>
  <c r="K604" i="2"/>
  <c r="J604" i="4" s="1"/>
  <c r="J604" i="2"/>
  <c r="I604" i="4" s="1"/>
  <c r="I604" i="2"/>
  <c r="H604" i="4" s="1"/>
  <c r="L603" i="2"/>
  <c r="K603" i="4" s="1"/>
  <c r="K603" i="2"/>
  <c r="J603" i="4" s="1"/>
  <c r="J603" i="2"/>
  <c r="I603" i="4" s="1"/>
  <c r="I603" i="2"/>
  <c r="H603" i="4" s="1"/>
  <c r="L602" i="2"/>
  <c r="K602" i="4" s="1"/>
  <c r="K602" i="2"/>
  <c r="J602" i="4" s="1"/>
  <c r="J602" i="2"/>
  <c r="I602" i="4" s="1"/>
  <c r="I602" i="2"/>
  <c r="H602" i="4" s="1"/>
  <c r="L601" i="2"/>
  <c r="K601" i="4" s="1"/>
  <c r="K601" i="2"/>
  <c r="J601" i="4" s="1"/>
  <c r="J601" i="2"/>
  <c r="I601" i="4" s="1"/>
  <c r="I601" i="2"/>
  <c r="H601" i="4" s="1"/>
  <c r="L600" i="2"/>
  <c r="K600" i="4" s="1"/>
  <c r="K600" i="2"/>
  <c r="J600" i="4" s="1"/>
  <c r="J600" i="2"/>
  <c r="I600" i="4" s="1"/>
  <c r="I600" i="2"/>
  <c r="H600" i="4" s="1"/>
  <c r="L599" i="2"/>
  <c r="K599" i="4" s="1"/>
  <c r="K599" i="2"/>
  <c r="J599" i="4" s="1"/>
  <c r="J599" i="2"/>
  <c r="I599" i="4" s="1"/>
  <c r="I599" i="2"/>
  <c r="H599" i="4" s="1"/>
  <c r="L598" i="2"/>
  <c r="K598" i="4" s="1"/>
  <c r="K598" i="2"/>
  <c r="J598" i="4" s="1"/>
  <c r="J598" i="2"/>
  <c r="I598" i="4" s="1"/>
  <c r="I598" i="2"/>
  <c r="H598" i="4" s="1"/>
  <c r="L597" i="2"/>
  <c r="K597" i="4" s="1"/>
  <c r="K597" i="2"/>
  <c r="J597" i="4" s="1"/>
  <c r="J597" i="2"/>
  <c r="I597" i="4" s="1"/>
  <c r="I597" i="2"/>
  <c r="H597" i="4" s="1"/>
  <c r="L596" i="2"/>
  <c r="K596" i="4" s="1"/>
  <c r="K596" i="2"/>
  <c r="J596" i="4" s="1"/>
  <c r="J596" i="2"/>
  <c r="I596" i="4" s="1"/>
  <c r="I596" i="2"/>
  <c r="H596" i="4" s="1"/>
  <c r="L595" i="2"/>
  <c r="K595" i="4" s="1"/>
  <c r="K595" i="2"/>
  <c r="J595" i="4" s="1"/>
  <c r="J595" i="2"/>
  <c r="I595" i="4" s="1"/>
  <c r="I595" i="2"/>
  <c r="H595" i="4" s="1"/>
  <c r="L594" i="2"/>
  <c r="K594" i="4" s="1"/>
  <c r="K594" i="2"/>
  <c r="J594" i="4" s="1"/>
  <c r="J594" i="2"/>
  <c r="I594" i="4" s="1"/>
  <c r="I594" i="2"/>
  <c r="H594" i="4" s="1"/>
  <c r="L593" i="2"/>
  <c r="K593" i="4" s="1"/>
  <c r="K593" i="2"/>
  <c r="J593" i="4" s="1"/>
  <c r="J593" i="2"/>
  <c r="I593" i="4" s="1"/>
  <c r="I593" i="2"/>
  <c r="H593" i="4" s="1"/>
  <c r="L592" i="2"/>
  <c r="K592" i="4" s="1"/>
  <c r="K592" i="2"/>
  <c r="J592" i="4" s="1"/>
  <c r="J592" i="2"/>
  <c r="I592" i="4" s="1"/>
  <c r="I592" i="2"/>
  <c r="H592" i="4" s="1"/>
  <c r="L591" i="2"/>
  <c r="K591" i="4" s="1"/>
  <c r="K591" i="2"/>
  <c r="J591" i="4" s="1"/>
  <c r="J591" i="2"/>
  <c r="I591" i="4" s="1"/>
  <c r="I591" i="2"/>
  <c r="H591" i="4" s="1"/>
  <c r="L590" i="2"/>
  <c r="K590" i="4" s="1"/>
  <c r="K590" i="2"/>
  <c r="J590" i="4" s="1"/>
  <c r="J590" i="2"/>
  <c r="I590" i="4" s="1"/>
  <c r="I590" i="2"/>
  <c r="H590" i="4" s="1"/>
  <c r="L589" i="2"/>
  <c r="K589" i="4" s="1"/>
  <c r="K589" i="2"/>
  <c r="J589" i="4" s="1"/>
  <c r="J589" i="2"/>
  <c r="I589" i="4" s="1"/>
  <c r="I589" i="2"/>
  <c r="H589" i="4" s="1"/>
  <c r="L588" i="2"/>
  <c r="K588" i="4" s="1"/>
  <c r="K588" i="2"/>
  <c r="J588" i="4" s="1"/>
  <c r="J588" i="2"/>
  <c r="I588" i="4" s="1"/>
  <c r="I588" i="2"/>
  <c r="H588" i="4" s="1"/>
  <c r="L587" i="2"/>
  <c r="K587" i="4" s="1"/>
  <c r="K587" i="2"/>
  <c r="J587" i="4" s="1"/>
  <c r="J587" i="2"/>
  <c r="I587" i="4" s="1"/>
  <c r="I587" i="2"/>
  <c r="H587" i="4" s="1"/>
  <c r="L586" i="2"/>
  <c r="K586" i="4" s="1"/>
  <c r="K586" i="2"/>
  <c r="J586" i="4" s="1"/>
  <c r="J586" i="2"/>
  <c r="I586" i="4" s="1"/>
  <c r="I586" i="2"/>
  <c r="H586" i="4" s="1"/>
  <c r="L585" i="2"/>
  <c r="K585" i="4" s="1"/>
  <c r="K585" i="2"/>
  <c r="J585" i="4" s="1"/>
  <c r="J585" i="2"/>
  <c r="I585" i="4" s="1"/>
  <c r="I585" i="2"/>
  <c r="H585" i="4" s="1"/>
  <c r="L584" i="2"/>
  <c r="K584" i="4" s="1"/>
  <c r="K584" i="2"/>
  <c r="J584" i="4" s="1"/>
  <c r="J584" i="2"/>
  <c r="I584" i="4" s="1"/>
  <c r="I584" i="2"/>
  <c r="H584" i="4" s="1"/>
  <c r="L583" i="2"/>
  <c r="K583" i="4" s="1"/>
  <c r="K583" i="2"/>
  <c r="J583" i="4" s="1"/>
  <c r="J583" i="2"/>
  <c r="I583" i="4" s="1"/>
  <c r="I583" i="2"/>
  <c r="H583" i="4" s="1"/>
  <c r="L582" i="2"/>
  <c r="K582" i="4" s="1"/>
  <c r="K582" i="2"/>
  <c r="J582" i="4" s="1"/>
  <c r="J582" i="2"/>
  <c r="I582" i="4" s="1"/>
  <c r="I582" i="2"/>
  <c r="H582" i="4" s="1"/>
  <c r="L581" i="2"/>
  <c r="K581" i="4" s="1"/>
  <c r="K581" i="2"/>
  <c r="J581" i="4" s="1"/>
  <c r="J581" i="2"/>
  <c r="I581" i="4" s="1"/>
  <c r="I581" i="2"/>
  <c r="H581" i="4" s="1"/>
  <c r="L580" i="2"/>
  <c r="K580" i="4" s="1"/>
  <c r="K580" i="2"/>
  <c r="J580" i="4" s="1"/>
  <c r="J580" i="2"/>
  <c r="I580" i="4" s="1"/>
  <c r="I580" i="2"/>
  <c r="H580" i="4" s="1"/>
  <c r="L579" i="2"/>
  <c r="K579" i="4" s="1"/>
  <c r="K579" i="2"/>
  <c r="J579" i="4" s="1"/>
  <c r="J579" i="2"/>
  <c r="I579" i="4" s="1"/>
  <c r="I579" i="2"/>
  <c r="H579" i="4" s="1"/>
  <c r="L578" i="2"/>
  <c r="K578" i="4" s="1"/>
  <c r="K578" i="2"/>
  <c r="J578" i="4" s="1"/>
  <c r="J578" i="2"/>
  <c r="I578" i="4" s="1"/>
  <c r="I578" i="2"/>
  <c r="H578" i="4" s="1"/>
  <c r="L577" i="2"/>
  <c r="K577" i="4" s="1"/>
  <c r="K577" i="2"/>
  <c r="J577" i="4" s="1"/>
  <c r="J577" i="2"/>
  <c r="I577" i="4" s="1"/>
  <c r="I577" i="2"/>
  <c r="H577" i="4" s="1"/>
  <c r="L576" i="2"/>
  <c r="K576" i="4" s="1"/>
  <c r="K576" i="2"/>
  <c r="J576" i="4" s="1"/>
  <c r="J576" i="2"/>
  <c r="I576" i="4" s="1"/>
  <c r="I576" i="2"/>
  <c r="H576" i="4" s="1"/>
  <c r="L575" i="2"/>
  <c r="K575" i="4" s="1"/>
  <c r="K575" i="2"/>
  <c r="J575" i="4" s="1"/>
  <c r="J575" i="2"/>
  <c r="I575" i="4" s="1"/>
  <c r="I575" i="2"/>
  <c r="H575" i="4" s="1"/>
  <c r="L574" i="2"/>
  <c r="K574" i="4" s="1"/>
  <c r="K574" i="2"/>
  <c r="J574" i="4" s="1"/>
  <c r="J574" i="2"/>
  <c r="I574" i="4" s="1"/>
  <c r="I574" i="2"/>
  <c r="H574" i="4" s="1"/>
  <c r="L573" i="2"/>
  <c r="K573" i="4" s="1"/>
  <c r="K573" i="2"/>
  <c r="J573" i="4" s="1"/>
  <c r="J573" i="2"/>
  <c r="I573" i="4" s="1"/>
  <c r="I573" i="2"/>
  <c r="H573" i="4" s="1"/>
  <c r="L572" i="2"/>
  <c r="K572" i="4" s="1"/>
  <c r="K572" i="2"/>
  <c r="J572" i="4" s="1"/>
  <c r="J572" i="2"/>
  <c r="I572" i="4" s="1"/>
  <c r="I572" i="2"/>
  <c r="H572" i="4" s="1"/>
  <c r="L571" i="2"/>
  <c r="K571" i="4" s="1"/>
  <c r="K571" i="2"/>
  <c r="J571" i="4" s="1"/>
  <c r="J571" i="2"/>
  <c r="I571" i="4" s="1"/>
  <c r="I571" i="2"/>
  <c r="H571" i="4" s="1"/>
  <c r="L570" i="2"/>
  <c r="K570" i="4" s="1"/>
  <c r="K570" i="2"/>
  <c r="J570" i="4" s="1"/>
  <c r="J570" i="2"/>
  <c r="I570" i="4" s="1"/>
  <c r="I570" i="2"/>
  <c r="H570" i="4" s="1"/>
  <c r="L569" i="2"/>
  <c r="K569" i="4" s="1"/>
  <c r="K569" i="2"/>
  <c r="J569" i="4" s="1"/>
  <c r="J569" i="2"/>
  <c r="I569" i="4" s="1"/>
  <c r="I569" i="2"/>
  <c r="H569" i="4" s="1"/>
  <c r="L568" i="2"/>
  <c r="K568" i="4" s="1"/>
  <c r="K568" i="2"/>
  <c r="J568" i="4" s="1"/>
  <c r="J568" i="2"/>
  <c r="I568" i="4" s="1"/>
  <c r="I568" i="2"/>
  <c r="H568" i="4" s="1"/>
  <c r="L567" i="2"/>
  <c r="K567" i="4" s="1"/>
  <c r="K567" i="2"/>
  <c r="J567" i="4" s="1"/>
  <c r="J567" i="2"/>
  <c r="I567" i="4" s="1"/>
  <c r="I567" i="2"/>
  <c r="H567" i="4" s="1"/>
  <c r="L566" i="2"/>
  <c r="K566" i="4" s="1"/>
  <c r="K566" i="2"/>
  <c r="J566" i="4" s="1"/>
  <c r="J566" i="2"/>
  <c r="I566" i="4" s="1"/>
  <c r="I566" i="2"/>
  <c r="H566" i="4" s="1"/>
  <c r="L565" i="2"/>
  <c r="K565" i="4" s="1"/>
  <c r="K565" i="2"/>
  <c r="J565" i="4" s="1"/>
  <c r="J565" i="2"/>
  <c r="I565" i="4" s="1"/>
  <c r="I565" i="2"/>
  <c r="H565" i="4" s="1"/>
  <c r="L564" i="2"/>
  <c r="K564" i="4" s="1"/>
  <c r="K564" i="2"/>
  <c r="J564" i="4" s="1"/>
  <c r="J564" i="2"/>
  <c r="I564" i="4" s="1"/>
  <c r="I564" i="2"/>
  <c r="H564" i="4" s="1"/>
  <c r="L563" i="2"/>
  <c r="K563" i="4" s="1"/>
  <c r="K563" i="2"/>
  <c r="J563" i="4" s="1"/>
  <c r="J563" i="2"/>
  <c r="I563" i="4" s="1"/>
  <c r="I563" i="2"/>
  <c r="H563" i="4" s="1"/>
  <c r="L562" i="2"/>
  <c r="K562" i="4" s="1"/>
  <c r="K562" i="2"/>
  <c r="J562" i="4" s="1"/>
  <c r="J562" i="2"/>
  <c r="I562" i="4" s="1"/>
  <c r="I562" i="2"/>
  <c r="H562" i="4" s="1"/>
  <c r="L561" i="2"/>
  <c r="K561" i="4" s="1"/>
  <c r="K561" i="2"/>
  <c r="J561" i="4" s="1"/>
  <c r="J561" i="2"/>
  <c r="I561" i="4" s="1"/>
  <c r="I561" i="2"/>
  <c r="H561" i="4" s="1"/>
  <c r="L560" i="2"/>
  <c r="K560" i="4" s="1"/>
  <c r="K560" i="2"/>
  <c r="J560" i="4" s="1"/>
  <c r="J560" i="2"/>
  <c r="I560" i="4" s="1"/>
  <c r="I560" i="2"/>
  <c r="H560" i="4" s="1"/>
  <c r="L559" i="2"/>
  <c r="K559" i="4" s="1"/>
  <c r="K559" i="2"/>
  <c r="J559" i="4" s="1"/>
  <c r="J559" i="2"/>
  <c r="I559" i="4" s="1"/>
  <c r="I559" i="2"/>
  <c r="H559" i="4" s="1"/>
  <c r="L558" i="2"/>
  <c r="K558" i="4" s="1"/>
  <c r="K558" i="2"/>
  <c r="J558" i="4" s="1"/>
  <c r="J558" i="2"/>
  <c r="I558" i="4" s="1"/>
  <c r="I558" i="2"/>
  <c r="H558" i="4" s="1"/>
  <c r="L557" i="2"/>
  <c r="K557" i="4" s="1"/>
  <c r="K557" i="2"/>
  <c r="J557" i="4" s="1"/>
  <c r="J557" i="2"/>
  <c r="I557" i="4" s="1"/>
  <c r="I557" i="2"/>
  <c r="H557" i="4" s="1"/>
  <c r="L556" i="2"/>
  <c r="K556" i="4" s="1"/>
  <c r="K556" i="2"/>
  <c r="J556" i="4" s="1"/>
  <c r="J556" i="2"/>
  <c r="I556" i="4" s="1"/>
  <c r="I556" i="2"/>
  <c r="H556" i="4" s="1"/>
  <c r="L555" i="2"/>
  <c r="K555" i="4" s="1"/>
  <c r="K555" i="2"/>
  <c r="J555" i="4" s="1"/>
  <c r="J555" i="2"/>
  <c r="I555" i="4" s="1"/>
  <c r="I555" i="2"/>
  <c r="H555" i="4" s="1"/>
  <c r="L554" i="2"/>
  <c r="K554" i="4" s="1"/>
  <c r="K554" i="2"/>
  <c r="J554" i="4" s="1"/>
  <c r="J554" i="2"/>
  <c r="I554" i="4" s="1"/>
  <c r="I554" i="2"/>
  <c r="H554" i="4" s="1"/>
  <c r="L553" i="2"/>
  <c r="K553" i="4" s="1"/>
  <c r="K553" i="2"/>
  <c r="J553" i="4" s="1"/>
  <c r="J553" i="2"/>
  <c r="I553" i="4" s="1"/>
  <c r="I553" i="2"/>
  <c r="H553" i="4" s="1"/>
  <c r="L552" i="2"/>
  <c r="K552" i="4" s="1"/>
  <c r="K552" i="2"/>
  <c r="J552" i="4" s="1"/>
  <c r="J552" i="2"/>
  <c r="I552" i="4" s="1"/>
  <c r="I552" i="2"/>
  <c r="H552" i="4" s="1"/>
  <c r="L551" i="2"/>
  <c r="K551" i="4" s="1"/>
  <c r="K551" i="2"/>
  <c r="J551" i="4" s="1"/>
  <c r="J551" i="2"/>
  <c r="I551" i="4" s="1"/>
  <c r="I551" i="2"/>
  <c r="H551" i="4" s="1"/>
  <c r="L550" i="2"/>
  <c r="K550" i="4" s="1"/>
  <c r="K550" i="2"/>
  <c r="J550" i="4" s="1"/>
  <c r="J550" i="2"/>
  <c r="I550" i="4" s="1"/>
  <c r="I550" i="2"/>
  <c r="H550" i="4" s="1"/>
  <c r="L549" i="2"/>
  <c r="K549" i="4" s="1"/>
  <c r="K549" i="2"/>
  <c r="J549" i="4" s="1"/>
  <c r="J549" i="2"/>
  <c r="I549" i="4" s="1"/>
  <c r="I549" i="2"/>
  <c r="H549" i="4" s="1"/>
  <c r="L548" i="2"/>
  <c r="K548" i="4" s="1"/>
  <c r="K548" i="2"/>
  <c r="J548" i="4" s="1"/>
  <c r="J548" i="2"/>
  <c r="I548" i="4" s="1"/>
  <c r="I548" i="2"/>
  <c r="H548" i="4" s="1"/>
  <c r="L547" i="2"/>
  <c r="K547" i="4" s="1"/>
  <c r="K547" i="2"/>
  <c r="J547" i="4" s="1"/>
  <c r="J547" i="2"/>
  <c r="I547" i="4" s="1"/>
  <c r="I547" i="2"/>
  <c r="H547" i="4" s="1"/>
  <c r="L546" i="2"/>
  <c r="K546" i="4" s="1"/>
  <c r="K546" i="2"/>
  <c r="J546" i="4" s="1"/>
  <c r="J546" i="2"/>
  <c r="I546" i="4" s="1"/>
  <c r="I546" i="2"/>
  <c r="H546" i="4" s="1"/>
  <c r="L545" i="2"/>
  <c r="K545" i="4" s="1"/>
  <c r="K545" i="2"/>
  <c r="J545" i="4" s="1"/>
  <c r="J545" i="2"/>
  <c r="I545" i="4" s="1"/>
  <c r="I545" i="2"/>
  <c r="H545" i="4" s="1"/>
  <c r="L544" i="2"/>
  <c r="K544" i="4" s="1"/>
  <c r="K544" i="2"/>
  <c r="J544" i="4" s="1"/>
  <c r="J544" i="2"/>
  <c r="I544" i="4" s="1"/>
  <c r="I544" i="2"/>
  <c r="H544" i="4" s="1"/>
  <c r="L543" i="2"/>
  <c r="K543" i="4" s="1"/>
  <c r="K543" i="2"/>
  <c r="J543" i="4" s="1"/>
  <c r="J543" i="2"/>
  <c r="I543" i="4" s="1"/>
  <c r="I543" i="2"/>
  <c r="H543" i="4" s="1"/>
  <c r="L542" i="2"/>
  <c r="K542" i="4" s="1"/>
  <c r="K542" i="2"/>
  <c r="J542" i="4" s="1"/>
  <c r="J542" i="2"/>
  <c r="I542" i="4" s="1"/>
  <c r="I542" i="2"/>
  <c r="H542" i="4" s="1"/>
  <c r="L541" i="2"/>
  <c r="K541" i="4" s="1"/>
  <c r="K541" i="2"/>
  <c r="J541" i="4" s="1"/>
  <c r="J541" i="2"/>
  <c r="I541" i="4" s="1"/>
  <c r="I541" i="2"/>
  <c r="H541" i="4" s="1"/>
  <c r="L540" i="2"/>
  <c r="K540" i="4" s="1"/>
  <c r="K540" i="2"/>
  <c r="J540" i="4" s="1"/>
  <c r="J540" i="2"/>
  <c r="I540" i="4" s="1"/>
  <c r="I540" i="2"/>
  <c r="H540" i="4" s="1"/>
  <c r="L539" i="2"/>
  <c r="K539" i="4" s="1"/>
  <c r="K539" i="2"/>
  <c r="J539" i="4" s="1"/>
  <c r="J539" i="2"/>
  <c r="I539" i="4" s="1"/>
  <c r="I539" i="2"/>
  <c r="H539" i="4" s="1"/>
  <c r="L538" i="2"/>
  <c r="K538" i="4" s="1"/>
  <c r="K538" i="2"/>
  <c r="J538" i="4" s="1"/>
  <c r="J538" i="2"/>
  <c r="I538" i="4" s="1"/>
  <c r="I538" i="2"/>
  <c r="H538" i="4" s="1"/>
  <c r="L537" i="2"/>
  <c r="K537" i="4" s="1"/>
  <c r="K537" i="2"/>
  <c r="J537" i="4" s="1"/>
  <c r="J537" i="2"/>
  <c r="I537" i="4" s="1"/>
  <c r="I537" i="2"/>
  <c r="H537" i="4" s="1"/>
  <c r="L536" i="2"/>
  <c r="K536" i="4" s="1"/>
  <c r="K536" i="2"/>
  <c r="J536" i="4" s="1"/>
  <c r="J536" i="2"/>
  <c r="I536" i="4" s="1"/>
  <c r="I536" i="2"/>
  <c r="H536" i="4" s="1"/>
  <c r="L535" i="2"/>
  <c r="K535" i="4" s="1"/>
  <c r="K535" i="2"/>
  <c r="J535" i="4" s="1"/>
  <c r="J535" i="2"/>
  <c r="I535" i="4" s="1"/>
  <c r="I535" i="2"/>
  <c r="H535" i="4" s="1"/>
  <c r="L534" i="2"/>
  <c r="K534" i="4" s="1"/>
  <c r="K534" i="2"/>
  <c r="J534" i="4" s="1"/>
  <c r="J534" i="2"/>
  <c r="I534" i="4" s="1"/>
  <c r="I534" i="2"/>
  <c r="H534" i="4" s="1"/>
  <c r="L533" i="2"/>
  <c r="K533" i="4" s="1"/>
  <c r="K533" i="2"/>
  <c r="J533" i="4" s="1"/>
  <c r="J533" i="2"/>
  <c r="I533" i="4" s="1"/>
  <c r="I533" i="2"/>
  <c r="H533" i="4" s="1"/>
  <c r="L532" i="2"/>
  <c r="K532" i="4" s="1"/>
  <c r="K532" i="2"/>
  <c r="J532" i="4" s="1"/>
  <c r="J532" i="2"/>
  <c r="I532" i="4" s="1"/>
  <c r="I532" i="2"/>
  <c r="H532" i="4" s="1"/>
  <c r="L531" i="2"/>
  <c r="K531" i="4" s="1"/>
  <c r="K531" i="2"/>
  <c r="J531" i="4" s="1"/>
  <c r="J531" i="2"/>
  <c r="I531" i="4" s="1"/>
  <c r="I531" i="2"/>
  <c r="H531" i="4" s="1"/>
  <c r="L530" i="2"/>
  <c r="K530" i="4" s="1"/>
  <c r="K530" i="2"/>
  <c r="J530" i="4" s="1"/>
  <c r="J530" i="2"/>
  <c r="I530" i="4" s="1"/>
  <c r="I530" i="2"/>
  <c r="H530" i="4" s="1"/>
  <c r="L529" i="2"/>
  <c r="K529" i="4" s="1"/>
  <c r="K529" i="2"/>
  <c r="J529" i="4" s="1"/>
  <c r="J529" i="2"/>
  <c r="I529" i="4" s="1"/>
  <c r="I529" i="2"/>
  <c r="H529" i="4" s="1"/>
  <c r="L528" i="2"/>
  <c r="K528" i="4" s="1"/>
  <c r="K528" i="2"/>
  <c r="J528" i="4" s="1"/>
  <c r="J528" i="2"/>
  <c r="I528" i="4" s="1"/>
  <c r="I528" i="2"/>
  <c r="H528" i="4" s="1"/>
  <c r="L527" i="2"/>
  <c r="K527" i="4" s="1"/>
  <c r="K527" i="2"/>
  <c r="J527" i="4" s="1"/>
  <c r="J527" i="2"/>
  <c r="I527" i="4" s="1"/>
  <c r="I527" i="2"/>
  <c r="H527" i="4" s="1"/>
  <c r="L526" i="2"/>
  <c r="K526" i="4" s="1"/>
  <c r="K526" i="2"/>
  <c r="J526" i="4" s="1"/>
  <c r="J526" i="2"/>
  <c r="I526" i="4" s="1"/>
  <c r="I526" i="2"/>
  <c r="H526" i="4" s="1"/>
  <c r="L525" i="2"/>
  <c r="K525" i="4" s="1"/>
  <c r="K525" i="2"/>
  <c r="J525" i="4" s="1"/>
  <c r="J525" i="2"/>
  <c r="I525" i="4" s="1"/>
  <c r="I525" i="2"/>
  <c r="H525" i="4" s="1"/>
  <c r="L524" i="2"/>
  <c r="K524" i="4" s="1"/>
  <c r="K524" i="2"/>
  <c r="J524" i="4" s="1"/>
  <c r="J524" i="2"/>
  <c r="I524" i="4" s="1"/>
  <c r="I524" i="2"/>
  <c r="H524" i="4" s="1"/>
  <c r="L523" i="2"/>
  <c r="K523" i="4" s="1"/>
  <c r="K523" i="2"/>
  <c r="J523" i="4" s="1"/>
  <c r="J523" i="2"/>
  <c r="I523" i="4" s="1"/>
  <c r="I523" i="2"/>
  <c r="H523" i="4" s="1"/>
  <c r="L522" i="2"/>
  <c r="K522" i="4" s="1"/>
  <c r="K522" i="2"/>
  <c r="J522" i="4" s="1"/>
  <c r="J522" i="2"/>
  <c r="I522" i="4" s="1"/>
  <c r="I522" i="2"/>
  <c r="H522" i="4" s="1"/>
  <c r="L521" i="2"/>
  <c r="K521" i="4" s="1"/>
  <c r="K521" i="2"/>
  <c r="J521" i="4" s="1"/>
  <c r="J521" i="2"/>
  <c r="I521" i="4" s="1"/>
  <c r="I521" i="2"/>
  <c r="H521" i="4" s="1"/>
  <c r="L520" i="2"/>
  <c r="K520" i="4" s="1"/>
  <c r="K520" i="2"/>
  <c r="J520" i="4" s="1"/>
  <c r="J520" i="2"/>
  <c r="I520" i="4" s="1"/>
  <c r="I520" i="2"/>
  <c r="H520" i="4" s="1"/>
  <c r="L519" i="2"/>
  <c r="K519" i="4" s="1"/>
  <c r="K519" i="2"/>
  <c r="J519" i="4" s="1"/>
  <c r="J519" i="2"/>
  <c r="I519" i="4" s="1"/>
  <c r="I519" i="2"/>
  <c r="H519" i="4" s="1"/>
  <c r="L518" i="2"/>
  <c r="K518" i="4" s="1"/>
  <c r="K518" i="2"/>
  <c r="J518" i="4" s="1"/>
  <c r="J518" i="2"/>
  <c r="I518" i="4" s="1"/>
  <c r="I518" i="2"/>
  <c r="H518" i="4" s="1"/>
  <c r="L517" i="2"/>
  <c r="K517" i="4" s="1"/>
  <c r="K517" i="2"/>
  <c r="J517" i="4" s="1"/>
  <c r="J517" i="2"/>
  <c r="I517" i="4" s="1"/>
  <c r="I517" i="2"/>
  <c r="H517" i="4" s="1"/>
  <c r="L516" i="2"/>
  <c r="K516" i="4" s="1"/>
  <c r="K516" i="2"/>
  <c r="J516" i="4" s="1"/>
  <c r="J516" i="2"/>
  <c r="I516" i="4" s="1"/>
  <c r="I516" i="2"/>
  <c r="H516" i="4" s="1"/>
  <c r="L515" i="2"/>
  <c r="K515" i="4" s="1"/>
  <c r="K515" i="2"/>
  <c r="J515" i="4" s="1"/>
  <c r="J515" i="2"/>
  <c r="I515" i="4" s="1"/>
  <c r="I515" i="2"/>
  <c r="H515" i="4" s="1"/>
  <c r="L514" i="2"/>
  <c r="K514" i="4" s="1"/>
  <c r="K514" i="2"/>
  <c r="J514" i="4" s="1"/>
  <c r="J514" i="2"/>
  <c r="I514" i="4" s="1"/>
  <c r="I514" i="2"/>
  <c r="H514" i="4" s="1"/>
  <c r="L513" i="2"/>
  <c r="K513" i="4" s="1"/>
  <c r="K513" i="2"/>
  <c r="J513" i="4" s="1"/>
  <c r="J513" i="2"/>
  <c r="I513" i="4" s="1"/>
  <c r="I513" i="2"/>
  <c r="H513" i="4" s="1"/>
  <c r="L512" i="2"/>
  <c r="K512" i="4" s="1"/>
  <c r="K512" i="2"/>
  <c r="J512" i="4" s="1"/>
  <c r="J512" i="2"/>
  <c r="I512" i="4" s="1"/>
  <c r="I512" i="2"/>
  <c r="H512" i="4" s="1"/>
  <c r="L511" i="2"/>
  <c r="K511" i="4" s="1"/>
  <c r="K511" i="2"/>
  <c r="J511" i="4" s="1"/>
  <c r="J511" i="2"/>
  <c r="I511" i="4" s="1"/>
  <c r="I511" i="2"/>
  <c r="H511" i="4" s="1"/>
  <c r="L510" i="2"/>
  <c r="K510" i="4" s="1"/>
  <c r="K510" i="2"/>
  <c r="J510" i="4" s="1"/>
  <c r="J510" i="2"/>
  <c r="I510" i="4" s="1"/>
  <c r="I510" i="2"/>
  <c r="H510" i="4" s="1"/>
  <c r="L509" i="2"/>
  <c r="K509" i="4" s="1"/>
  <c r="K509" i="2"/>
  <c r="J509" i="4" s="1"/>
  <c r="J509" i="2"/>
  <c r="I509" i="4" s="1"/>
  <c r="I509" i="2"/>
  <c r="H509" i="4" s="1"/>
  <c r="L508" i="2"/>
  <c r="K508" i="4" s="1"/>
  <c r="K508" i="2"/>
  <c r="J508" i="4" s="1"/>
  <c r="J508" i="2"/>
  <c r="I508" i="4" s="1"/>
  <c r="I508" i="2"/>
  <c r="H508" i="4" s="1"/>
  <c r="L507" i="2"/>
  <c r="K507" i="4" s="1"/>
  <c r="K507" i="2"/>
  <c r="J507" i="4" s="1"/>
  <c r="J507" i="2"/>
  <c r="I507" i="4" s="1"/>
  <c r="I507" i="2"/>
  <c r="H507" i="4" s="1"/>
  <c r="L506" i="2"/>
  <c r="K506" i="4" s="1"/>
  <c r="K506" i="2"/>
  <c r="J506" i="4" s="1"/>
  <c r="J506" i="2"/>
  <c r="I506" i="4" s="1"/>
  <c r="I506" i="2"/>
  <c r="H506" i="4" s="1"/>
  <c r="L505" i="2"/>
  <c r="K505" i="4" s="1"/>
  <c r="K505" i="2"/>
  <c r="J505" i="4" s="1"/>
  <c r="J505" i="2"/>
  <c r="I505" i="4" s="1"/>
  <c r="I505" i="2"/>
  <c r="H505" i="4" s="1"/>
  <c r="L504" i="2"/>
  <c r="K504" i="4" s="1"/>
  <c r="K504" i="2"/>
  <c r="J504" i="4" s="1"/>
  <c r="J504" i="2"/>
  <c r="I504" i="4" s="1"/>
  <c r="I504" i="2"/>
  <c r="H504" i="4" s="1"/>
  <c r="L503" i="2"/>
  <c r="K503" i="4" s="1"/>
  <c r="K503" i="2"/>
  <c r="J503" i="4" s="1"/>
  <c r="J503" i="2"/>
  <c r="I503" i="4" s="1"/>
  <c r="I503" i="2"/>
  <c r="H503" i="4" s="1"/>
  <c r="L502" i="2"/>
  <c r="K502" i="4" s="1"/>
  <c r="K502" i="2"/>
  <c r="J502" i="4" s="1"/>
  <c r="J502" i="2"/>
  <c r="I502" i="4" s="1"/>
  <c r="I502" i="2"/>
  <c r="H502" i="4" s="1"/>
  <c r="L501" i="2"/>
  <c r="K501" i="4" s="1"/>
  <c r="K501" i="2"/>
  <c r="J501" i="4" s="1"/>
  <c r="J501" i="2"/>
  <c r="I501" i="4" s="1"/>
  <c r="I501" i="2"/>
  <c r="H501" i="4" s="1"/>
  <c r="L500" i="2"/>
  <c r="K500" i="4" s="1"/>
  <c r="K500" i="2"/>
  <c r="J500" i="4" s="1"/>
  <c r="J500" i="2"/>
  <c r="I500" i="4" s="1"/>
  <c r="I500" i="2"/>
  <c r="H500" i="4" s="1"/>
  <c r="L499" i="2"/>
  <c r="K499" i="4" s="1"/>
  <c r="K499" i="2"/>
  <c r="J499" i="4" s="1"/>
  <c r="J499" i="2"/>
  <c r="I499" i="4" s="1"/>
  <c r="I499" i="2"/>
  <c r="H499" i="4" s="1"/>
  <c r="L498" i="2"/>
  <c r="K498" i="4" s="1"/>
  <c r="K498" i="2"/>
  <c r="J498" i="4" s="1"/>
  <c r="J498" i="2"/>
  <c r="I498" i="4" s="1"/>
  <c r="I498" i="2"/>
  <c r="H498" i="4" s="1"/>
  <c r="L497" i="2"/>
  <c r="K497" i="4" s="1"/>
  <c r="K497" i="2"/>
  <c r="J497" i="4" s="1"/>
  <c r="J497" i="2"/>
  <c r="I497" i="4" s="1"/>
  <c r="I497" i="2"/>
  <c r="H497" i="4" s="1"/>
  <c r="L496" i="2"/>
  <c r="K496" i="4" s="1"/>
  <c r="K496" i="2"/>
  <c r="J496" i="4" s="1"/>
  <c r="J496" i="2"/>
  <c r="I496" i="4" s="1"/>
  <c r="I496" i="2"/>
  <c r="H496" i="4" s="1"/>
  <c r="L495" i="2"/>
  <c r="K495" i="4" s="1"/>
  <c r="K495" i="2"/>
  <c r="J495" i="4" s="1"/>
  <c r="J495" i="2"/>
  <c r="I495" i="4" s="1"/>
  <c r="I495" i="2"/>
  <c r="H495" i="4" s="1"/>
  <c r="L494" i="2"/>
  <c r="K494" i="4" s="1"/>
  <c r="K494" i="2"/>
  <c r="J494" i="4" s="1"/>
  <c r="J494" i="2"/>
  <c r="I494" i="4" s="1"/>
  <c r="I494" i="2"/>
  <c r="H494" i="4" s="1"/>
  <c r="L493" i="2"/>
  <c r="K493" i="4" s="1"/>
  <c r="K493" i="2"/>
  <c r="J493" i="4" s="1"/>
  <c r="J493" i="2"/>
  <c r="I493" i="4" s="1"/>
  <c r="I493" i="2"/>
  <c r="H493" i="4" s="1"/>
  <c r="L492" i="2"/>
  <c r="K492" i="4" s="1"/>
  <c r="K492" i="2"/>
  <c r="J492" i="4" s="1"/>
  <c r="J492" i="2"/>
  <c r="I492" i="4" s="1"/>
  <c r="I492" i="2"/>
  <c r="H492" i="4" s="1"/>
  <c r="L491" i="2"/>
  <c r="K491" i="4" s="1"/>
  <c r="K491" i="2"/>
  <c r="J491" i="4" s="1"/>
  <c r="J491" i="2"/>
  <c r="I491" i="4" s="1"/>
  <c r="I491" i="2"/>
  <c r="H491" i="4" s="1"/>
  <c r="L490" i="2"/>
  <c r="K490" i="4" s="1"/>
  <c r="K490" i="2"/>
  <c r="J490" i="4" s="1"/>
  <c r="J490" i="2"/>
  <c r="I490" i="4" s="1"/>
  <c r="I490" i="2"/>
  <c r="H490" i="4" s="1"/>
  <c r="L489" i="2"/>
  <c r="K489" i="4" s="1"/>
  <c r="K489" i="2"/>
  <c r="J489" i="4" s="1"/>
  <c r="J489" i="2"/>
  <c r="I489" i="4" s="1"/>
  <c r="I489" i="2"/>
  <c r="H489" i="4" s="1"/>
  <c r="L488" i="2"/>
  <c r="K488" i="4" s="1"/>
  <c r="K488" i="2"/>
  <c r="J488" i="4" s="1"/>
  <c r="J488" i="2"/>
  <c r="I488" i="4" s="1"/>
  <c r="I488" i="2"/>
  <c r="H488" i="4" s="1"/>
  <c r="L487" i="2"/>
  <c r="K487" i="4" s="1"/>
  <c r="K487" i="2"/>
  <c r="J487" i="4" s="1"/>
  <c r="J487" i="2"/>
  <c r="I487" i="4" s="1"/>
  <c r="I487" i="2"/>
  <c r="H487" i="4" s="1"/>
  <c r="L486" i="2"/>
  <c r="K486" i="4" s="1"/>
  <c r="K486" i="2"/>
  <c r="J486" i="4" s="1"/>
  <c r="J486" i="2"/>
  <c r="I486" i="4" s="1"/>
  <c r="I486" i="2"/>
  <c r="H486" i="4" s="1"/>
  <c r="L485" i="2"/>
  <c r="K485" i="4" s="1"/>
  <c r="K485" i="2"/>
  <c r="J485" i="4" s="1"/>
  <c r="J485" i="2"/>
  <c r="I485" i="4" s="1"/>
  <c r="I485" i="2"/>
  <c r="H485" i="4" s="1"/>
  <c r="L484" i="2"/>
  <c r="K484" i="4" s="1"/>
  <c r="K484" i="2"/>
  <c r="J484" i="4" s="1"/>
  <c r="J484" i="2"/>
  <c r="I484" i="4" s="1"/>
  <c r="I484" i="2"/>
  <c r="H484" i="4" s="1"/>
  <c r="L483" i="2"/>
  <c r="K483" i="4" s="1"/>
  <c r="K483" i="2"/>
  <c r="J483" i="4" s="1"/>
  <c r="J483" i="2"/>
  <c r="I483" i="4" s="1"/>
  <c r="I483" i="2"/>
  <c r="H483" i="4" s="1"/>
  <c r="L482" i="2"/>
  <c r="K482" i="4" s="1"/>
  <c r="K482" i="2"/>
  <c r="J482" i="4" s="1"/>
  <c r="J482" i="2"/>
  <c r="I482" i="4" s="1"/>
  <c r="I482" i="2"/>
  <c r="H482" i="4" s="1"/>
  <c r="L481" i="2"/>
  <c r="K481" i="4" s="1"/>
  <c r="K481" i="2"/>
  <c r="J481" i="4" s="1"/>
  <c r="J481" i="2"/>
  <c r="I481" i="4" s="1"/>
  <c r="I481" i="2"/>
  <c r="H481" i="4" s="1"/>
  <c r="L480" i="2"/>
  <c r="K480" i="4" s="1"/>
  <c r="K480" i="2"/>
  <c r="J480" i="4" s="1"/>
  <c r="J480" i="2"/>
  <c r="I480" i="4" s="1"/>
  <c r="I480" i="2"/>
  <c r="H480" i="4" s="1"/>
  <c r="L479" i="2"/>
  <c r="K479" i="4" s="1"/>
  <c r="K479" i="2"/>
  <c r="J479" i="4" s="1"/>
  <c r="J479" i="2"/>
  <c r="I479" i="4" s="1"/>
  <c r="I479" i="2"/>
  <c r="H479" i="4" s="1"/>
  <c r="L478" i="2"/>
  <c r="K478" i="4" s="1"/>
  <c r="K478" i="2"/>
  <c r="J478" i="4" s="1"/>
  <c r="J478" i="2"/>
  <c r="I478" i="4" s="1"/>
  <c r="I478" i="2"/>
  <c r="H478" i="4" s="1"/>
  <c r="L477" i="2"/>
  <c r="K477" i="4" s="1"/>
  <c r="K477" i="2"/>
  <c r="J477" i="4" s="1"/>
  <c r="J477" i="2"/>
  <c r="I477" i="4" s="1"/>
  <c r="I477" i="2"/>
  <c r="H477" i="4" s="1"/>
  <c r="L476" i="2"/>
  <c r="K476" i="4" s="1"/>
  <c r="K476" i="2"/>
  <c r="J476" i="4" s="1"/>
  <c r="J476" i="2"/>
  <c r="I476" i="4" s="1"/>
  <c r="I476" i="2"/>
  <c r="H476" i="4" s="1"/>
  <c r="L475" i="2"/>
  <c r="K475" i="4" s="1"/>
  <c r="K475" i="2"/>
  <c r="J475" i="4" s="1"/>
  <c r="J475" i="2"/>
  <c r="I475" i="4" s="1"/>
  <c r="I475" i="2"/>
  <c r="H475" i="4" s="1"/>
  <c r="L474" i="2"/>
  <c r="K474" i="4" s="1"/>
  <c r="K474" i="2"/>
  <c r="J474" i="4" s="1"/>
  <c r="J474" i="2"/>
  <c r="I474" i="4" s="1"/>
  <c r="I474" i="2"/>
  <c r="H474" i="4" s="1"/>
  <c r="L473" i="2"/>
  <c r="K473" i="4" s="1"/>
  <c r="K473" i="2"/>
  <c r="J473" i="4" s="1"/>
  <c r="J473" i="2"/>
  <c r="I473" i="4" s="1"/>
  <c r="I473" i="2"/>
  <c r="H473" i="4" s="1"/>
  <c r="L472" i="2"/>
  <c r="K472" i="4" s="1"/>
  <c r="K472" i="2"/>
  <c r="J472" i="4" s="1"/>
  <c r="J472" i="2"/>
  <c r="I472" i="4" s="1"/>
  <c r="I472" i="2"/>
  <c r="H472" i="4" s="1"/>
  <c r="L471" i="2"/>
  <c r="K471" i="4" s="1"/>
  <c r="K471" i="2"/>
  <c r="J471" i="4" s="1"/>
  <c r="J471" i="2"/>
  <c r="I471" i="4" s="1"/>
  <c r="I471" i="2"/>
  <c r="H471" i="4" s="1"/>
  <c r="L470" i="2"/>
  <c r="K470" i="4" s="1"/>
  <c r="K470" i="2"/>
  <c r="J470" i="4" s="1"/>
  <c r="J470" i="2"/>
  <c r="I470" i="4" s="1"/>
  <c r="I470" i="2"/>
  <c r="H470" i="4" s="1"/>
  <c r="L469" i="2"/>
  <c r="K469" i="4" s="1"/>
  <c r="K469" i="2"/>
  <c r="J469" i="4" s="1"/>
  <c r="J469" i="2"/>
  <c r="I469" i="4" s="1"/>
  <c r="I469" i="2"/>
  <c r="H469" i="4" s="1"/>
  <c r="L468" i="2"/>
  <c r="K468" i="4" s="1"/>
  <c r="K468" i="2"/>
  <c r="J468" i="4" s="1"/>
  <c r="J468" i="2"/>
  <c r="I468" i="4" s="1"/>
  <c r="I468" i="2"/>
  <c r="H468" i="4" s="1"/>
  <c r="L467" i="2"/>
  <c r="K467" i="4" s="1"/>
  <c r="K467" i="2"/>
  <c r="J467" i="4" s="1"/>
  <c r="J467" i="2"/>
  <c r="I467" i="4" s="1"/>
  <c r="I467" i="2"/>
  <c r="H467" i="4" s="1"/>
  <c r="L466" i="2"/>
  <c r="K466" i="4" s="1"/>
  <c r="K466" i="2"/>
  <c r="J466" i="4" s="1"/>
  <c r="J466" i="2"/>
  <c r="I466" i="4" s="1"/>
  <c r="I466" i="2"/>
  <c r="H466" i="4" s="1"/>
  <c r="L465" i="2"/>
  <c r="K465" i="4" s="1"/>
  <c r="K465" i="2"/>
  <c r="J465" i="4" s="1"/>
  <c r="J465" i="2"/>
  <c r="I465" i="4" s="1"/>
  <c r="I465" i="2"/>
  <c r="H465" i="4" s="1"/>
  <c r="L464" i="2"/>
  <c r="K464" i="4" s="1"/>
  <c r="K464" i="2"/>
  <c r="J464" i="4" s="1"/>
  <c r="J464" i="2"/>
  <c r="I464" i="4" s="1"/>
  <c r="I464" i="2"/>
  <c r="H464" i="4" s="1"/>
  <c r="L463" i="2"/>
  <c r="K463" i="4" s="1"/>
  <c r="K463" i="2"/>
  <c r="J463" i="4" s="1"/>
  <c r="J463" i="2"/>
  <c r="I463" i="4" s="1"/>
  <c r="I463" i="2"/>
  <c r="H463" i="4" s="1"/>
  <c r="L462" i="2"/>
  <c r="K462" i="4" s="1"/>
  <c r="K462" i="2"/>
  <c r="J462" i="4" s="1"/>
  <c r="J462" i="2"/>
  <c r="I462" i="4" s="1"/>
  <c r="I462" i="2"/>
  <c r="H462" i="4" s="1"/>
  <c r="L461" i="2"/>
  <c r="K461" i="4" s="1"/>
  <c r="K461" i="2"/>
  <c r="J461" i="4" s="1"/>
  <c r="J461" i="2"/>
  <c r="I461" i="4" s="1"/>
  <c r="I461" i="2"/>
  <c r="H461" i="4" s="1"/>
  <c r="L460" i="2"/>
  <c r="K460" i="4" s="1"/>
  <c r="K460" i="2"/>
  <c r="J460" i="4" s="1"/>
  <c r="J460" i="2"/>
  <c r="I460" i="4" s="1"/>
  <c r="I460" i="2"/>
  <c r="H460" i="4" s="1"/>
  <c r="L459" i="2"/>
  <c r="K459" i="4" s="1"/>
  <c r="K459" i="2"/>
  <c r="J459" i="4" s="1"/>
  <c r="J459" i="2"/>
  <c r="I459" i="4" s="1"/>
  <c r="I459" i="2"/>
  <c r="H459" i="4" s="1"/>
  <c r="L458" i="2"/>
  <c r="K458" i="4" s="1"/>
  <c r="K458" i="2"/>
  <c r="J458" i="4" s="1"/>
  <c r="J458" i="2"/>
  <c r="I458" i="4" s="1"/>
  <c r="I458" i="2"/>
  <c r="H458" i="4" s="1"/>
  <c r="L457" i="2"/>
  <c r="K457" i="4" s="1"/>
  <c r="K457" i="2"/>
  <c r="J457" i="4" s="1"/>
  <c r="J457" i="2"/>
  <c r="I457" i="4" s="1"/>
  <c r="I457" i="2"/>
  <c r="H457" i="4" s="1"/>
  <c r="L456" i="2"/>
  <c r="K456" i="4" s="1"/>
  <c r="K456" i="2"/>
  <c r="J456" i="4" s="1"/>
  <c r="J456" i="2"/>
  <c r="I456" i="4" s="1"/>
  <c r="I456" i="2"/>
  <c r="H456" i="4" s="1"/>
  <c r="L455" i="2"/>
  <c r="K455" i="4" s="1"/>
  <c r="K455" i="2"/>
  <c r="J455" i="4" s="1"/>
  <c r="J455" i="2"/>
  <c r="I455" i="4" s="1"/>
  <c r="I455" i="2"/>
  <c r="H455" i="4" s="1"/>
  <c r="L454" i="2"/>
  <c r="K454" i="4" s="1"/>
  <c r="K454" i="2"/>
  <c r="J454" i="4" s="1"/>
  <c r="J454" i="2"/>
  <c r="I454" i="4" s="1"/>
  <c r="I454" i="2"/>
  <c r="H454" i="4" s="1"/>
  <c r="L453" i="2"/>
  <c r="K453" i="4" s="1"/>
  <c r="K453" i="2"/>
  <c r="J453" i="4" s="1"/>
  <c r="J453" i="2"/>
  <c r="I453" i="4" s="1"/>
  <c r="I453" i="2"/>
  <c r="H453" i="4" s="1"/>
  <c r="L452" i="2"/>
  <c r="K452" i="4" s="1"/>
  <c r="K452" i="2"/>
  <c r="J452" i="4" s="1"/>
  <c r="J452" i="2"/>
  <c r="I452" i="4" s="1"/>
  <c r="I452" i="2"/>
  <c r="H452" i="4" s="1"/>
  <c r="L451" i="2"/>
  <c r="K451" i="4" s="1"/>
  <c r="K451" i="2"/>
  <c r="J451" i="4" s="1"/>
  <c r="J451" i="2"/>
  <c r="I451" i="4" s="1"/>
  <c r="I451" i="2"/>
  <c r="H451" i="4" s="1"/>
  <c r="L450" i="2"/>
  <c r="K450" i="4" s="1"/>
  <c r="K450" i="2"/>
  <c r="J450" i="4" s="1"/>
  <c r="J450" i="2"/>
  <c r="I450" i="4" s="1"/>
  <c r="I450" i="2"/>
  <c r="H450" i="4" s="1"/>
  <c r="L449" i="2"/>
  <c r="K449" i="4" s="1"/>
  <c r="K449" i="2"/>
  <c r="J449" i="4" s="1"/>
  <c r="J449" i="2"/>
  <c r="I449" i="4" s="1"/>
  <c r="I449" i="2"/>
  <c r="H449" i="4" s="1"/>
  <c r="L448" i="2"/>
  <c r="K448" i="4" s="1"/>
  <c r="K448" i="2"/>
  <c r="J448" i="4" s="1"/>
  <c r="J448" i="2"/>
  <c r="I448" i="4" s="1"/>
  <c r="I448" i="2"/>
  <c r="H448" i="4" s="1"/>
  <c r="L447" i="2"/>
  <c r="K447" i="4" s="1"/>
  <c r="K447" i="2"/>
  <c r="J447" i="4" s="1"/>
  <c r="J447" i="2"/>
  <c r="I447" i="4" s="1"/>
  <c r="I447" i="2"/>
  <c r="H447" i="4" s="1"/>
  <c r="L446" i="2"/>
  <c r="K446" i="4" s="1"/>
  <c r="K446" i="2"/>
  <c r="J446" i="4" s="1"/>
  <c r="J446" i="2"/>
  <c r="I446" i="4" s="1"/>
  <c r="I446" i="2"/>
  <c r="H446" i="4" s="1"/>
  <c r="L445" i="2"/>
  <c r="K445" i="4" s="1"/>
  <c r="K445" i="2"/>
  <c r="J445" i="4" s="1"/>
  <c r="J445" i="2"/>
  <c r="I445" i="4" s="1"/>
  <c r="I445" i="2"/>
  <c r="H445" i="4" s="1"/>
  <c r="L444" i="2"/>
  <c r="K444" i="4" s="1"/>
  <c r="K444" i="2"/>
  <c r="J444" i="4" s="1"/>
  <c r="J444" i="2"/>
  <c r="I444" i="4" s="1"/>
  <c r="I444" i="2"/>
  <c r="H444" i="4" s="1"/>
  <c r="L443" i="2"/>
  <c r="K443" i="4" s="1"/>
  <c r="K443" i="2"/>
  <c r="J443" i="4" s="1"/>
  <c r="J443" i="2"/>
  <c r="I443" i="4" s="1"/>
  <c r="I443" i="2"/>
  <c r="H443" i="4" s="1"/>
  <c r="L442" i="2"/>
  <c r="K442" i="4" s="1"/>
  <c r="K442" i="2"/>
  <c r="J442" i="4" s="1"/>
  <c r="J442" i="2"/>
  <c r="I442" i="4" s="1"/>
  <c r="I442" i="2"/>
  <c r="H442" i="4" s="1"/>
  <c r="L441" i="2"/>
  <c r="K441" i="4" s="1"/>
  <c r="K441" i="2"/>
  <c r="J441" i="4" s="1"/>
  <c r="J441" i="2"/>
  <c r="I441" i="4" s="1"/>
  <c r="I441" i="2"/>
  <c r="H441" i="4" s="1"/>
  <c r="L440" i="2"/>
  <c r="K440" i="4" s="1"/>
  <c r="K440" i="2"/>
  <c r="J440" i="4" s="1"/>
  <c r="J440" i="2"/>
  <c r="I440" i="4" s="1"/>
  <c r="I440" i="2"/>
  <c r="H440" i="4" s="1"/>
  <c r="L439" i="2"/>
  <c r="K439" i="4" s="1"/>
  <c r="K439" i="2"/>
  <c r="J439" i="4" s="1"/>
  <c r="J439" i="2"/>
  <c r="I439" i="4" s="1"/>
  <c r="I439" i="2"/>
  <c r="H439" i="4" s="1"/>
  <c r="L438" i="2"/>
  <c r="K438" i="4" s="1"/>
  <c r="K438" i="2"/>
  <c r="J438" i="4" s="1"/>
  <c r="J438" i="2"/>
  <c r="I438" i="4" s="1"/>
  <c r="I438" i="2"/>
  <c r="H438" i="4" s="1"/>
  <c r="L437" i="2"/>
  <c r="K437" i="4" s="1"/>
  <c r="K437" i="2"/>
  <c r="J437" i="4" s="1"/>
  <c r="J437" i="2"/>
  <c r="I437" i="4" s="1"/>
  <c r="I437" i="2"/>
  <c r="H437" i="4" s="1"/>
  <c r="L436" i="2"/>
  <c r="K436" i="4" s="1"/>
  <c r="K436" i="2"/>
  <c r="J436" i="4" s="1"/>
  <c r="J436" i="2"/>
  <c r="I436" i="4" s="1"/>
  <c r="I436" i="2"/>
  <c r="H436" i="4" s="1"/>
  <c r="L435" i="2"/>
  <c r="K435" i="4" s="1"/>
  <c r="K435" i="2"/>
  <c r="J435" i="4" s="1"/>
  <c r="J435" i="2"/>
  <c r="I435" i="4" s="1"/>
  <c r="I435" i="2"/>
  <c r="H435" i="4" s="1"/>
  <c r="L434" i="2"/>
  <c r="K434" i="4" s="1"/>
  <c r="K434" i="2"/>
  <c r="J434" i="4" s="1"/>
  <c r="J434" i="2"/>
  <c r="I434" i="4" s="1"/>
  <c r="I434" i="2"/>
  <c r="H434" i="4" s="1"/>
  <c r="L433" i="2"/>
  <c r="K433" i="4" s="1"/>
  <c r="K433" i="2"/>
  <c r="J433" i="4" s="1"/>
  <c r="J433" i="2"/>
  <c r="I433" i="4" s="1"/>
  <c r="I433" i="2"/>
  <c r="H433" i="4" s="1"/>
  <c r="L432" i="2"/>
  <c r="K432" i="4" s="1"/>
  <c r="K432" i="2"/>
  <c r="J432" i="4" s="1"/>
  <c r="J432" i="2"/>
  <c r="I432" i="4" s="1"/>
  <c r="I432" i="2"/>
  <c r="H432" i="4" s="1"/>
  <c r="L431" i="2"/>
  <c r="K431" i="4" s="1"/>
  <c r="K431" i="2"/>
  <c r="J431" i="4" s="1"/>
  <c r="J431" i="2"/>
  <c r="I431" i="4" s="1"/>
  <c r="I431" i="2"/>
  <c r="H431" i="4" s="1"/>
  <c r="L430" i="2"/>
  <c r="K430" i="4" s="1"/>
  <c r="K430" i="2"/>
  <c r="J430" i="4" s="1"/>
  <c r="J430" i="2"/>
  <c r="I430" i="4" s="1"/>
  <c r="I430" i="2"/>
  <c r="H430" i="4" s="1"/>
  <c r="L429" i="2"/>
  <c r="K429" i="4" s="1"/>
  <c r="K429" i="2"/>
  <c r="J429" i="4" s="1"/>
  <c r="J429" i="2"/>
  <c r="I429" i="4" s="1"/>
  <c r="I429" i="2"/>
  <c r="H429" i="4" s="1"/>
  <c r="L428" i="2"/>
  <c r="K428" i="4" s="1"/>
  <c r="K428" i="2"/>
  <c r="J428" i="4" s="1"/>
  <c r="J428" i="2"/>
  <c r="I428" i="4" s="1"/>
  <c r="I428" i="2"/>
  <c r="H428" i="4" s="1"/>
  <c r="L427" i="2"/>
  <c r="K427" i="4" s="1"/>
  <c r="K427" i="2"/>
  <c r="J427" i="4" s="1"/>
  <c r="J427" i="2"/>
  <c r="I427" i="4" s="1"/>
  <c r="I427" i="2"/>
  <c r="H427" i="4" s="1"/>
  <c r="L426" i="2"/>
  <c r="K426" i="4" s="1"/>
  <c r="K426" i="2"/>
  <c r="J426" i="4" s="1"/>
  <c r="J426" i="2"/>
  <c r="I426" i="4" s="1"/>
  <c r="I426" i="2"/>
  <c r="H426" i="4" s="1"/>
  <c r="L425" i="2"/>
  <c r="K425" i="4" s="1"/>
  <c r="K425" i="2"/>
  <c r="J425" i="4" s="1"/>
  <c r="J425" i="2"/>
  <c r="I425" i="4" s="1"/>
  <c r="I425" i="2"/>
  <c r="H425" i="4" s="1"/>
  <c r="L424" i="2"/>
  <c r="K424" i="4" s="1"/>
  <c r="K424" i="2"/>
  <c r="J424" i="4" s="1"/>
  <c r="J424" i="2"/>
  <c r="I424" i="4" s="1"/>
  <c r="I424" i="2"/>
  <c r="H424" i="4" s="1"/>
  <c r="L423" i="2"/>
  <c r="K423" i="4" s="1"/>
  <c r="K423" i="2"/>
  <c r="J423" i="4" s="1"/>
  <c r="J423" i="2"/>
  <c r="I423" i="4" s="1"/>
  <c r="I423" i="2"/>
  <c r="H423" i="4" s="1"/>
  <c r="L422" i="2"/>
  <c r="K422" i="4" s="1"/>
  <c r="K422" i="2"/>
  <c r="J422" i="4" s="1"/>
  <c r="J422" i="2"/>
  <c r="I422" i="4" s="1"/>
  <c r="I422" i="2"/>
  <c r="H422" i="4" s="1"/>
  <c r="L421" i="2"/>
  <c r="K421" i="4" s="1"/>
  <c r="K421" i="2"/>
  <c r="J421" i="4" s="1"/>
  <c r="J421" i="2"/>
  <c r="I421" i="4" s="1"/>
  <c r="I421" i="2"/>
  <c r="H421" i="4" s="1"/>
  <c r="L420" i="2"/>
  <c r="K420" i="4" s="1"/>
  <c r="K420" i="2"/>
  <c r="J420" i="4" s="1"/>
  <c r="J420" i="2"/>
  <c r="I420" i="4" s="1"/>
  <c r="I420" i="2"/>
  <c r="H420" i="4" s="1"/>
  <c r="L419" i="2"/>
  <c r="K419" i="4" s="1"/>
  <c r="K419" i="2"/>
  <c r="J419" i="4" s="1"/>
  <c r="J419" i="2"/>
  <c r="I419" i="4" s="1"/>
  <c r="I419" i="2"/>
  <c r="H419" i="4" s="1"/>
  <c r="L418" i="2"/>
  <c r="K418" i="4" s="1"/>
  <c r="K418" i="2"/>
  <c r="J418" i="4" s="1"/>
  <c r="J418" i="2"/>
  <c r="I418" i="4" s="1"/>
  <c r="I418" i="2"/>
  <c r="H418" i="4" s="1"/>
  <c r="L417" i="2"/>
  <c r="K417" i="4" s="1"/>
  <c r="K417" i="2"/>
  <c r="J417" i="4" s="1"/>
  <c r="J417" i="2"/>
  <c r="I417" i="4" s="1"/>
  <c r="I417" i="2"/>
  <c r="H417" i="4" s="1"/>
  <c r="L416" i="2"/>
  <c r="K416" i="4" s="1"/>
  <c r="K416" i="2"/>
  <c r="J416" i="4" s="1"/>
  <c r="J416" i="2"/>
  <c r="I416" i="4" s="1"/>
  <c r="I416" i="2"/>
  <c r="H416" i="4" s="1"/>
  <c r="L415" i="2"/>
  <c r="K415" i="4" s="1"/>
  <c r="K415" i="2"/>
  <c r="J415" i="4" s="1"/>
  <c r="J415" i="2"/>
  <c r="I415" i="4" s="1"/>
  <c r="I415" i="2"/>
  <c r="H415" i="4" s="1"/>
  <c r="L414" i="2"/>
  <c r="K414" i="4" s="1"/>
  <c r="K414" i="2"/>
  <c r="J414" i="4" s="1"/>
  <c r="J414" i="2"/>
  <c r="I414" i="4" s="1"/>
  <c r="I414" i="2"/>
  <c r="H414" i="4" s="1"/>
  <c r="L413" i="2"/>
  <c r="K413" i="4" s="1"/>
  <c r="K413" i="2"/>
  <c r="J413" i="4" s="1"/>
  <c r="J413" i="2"/>
  <c r="I413" i="4" s="1"/>
  <c r="I413" i="2"/>
  <c r="H413" i="4" s="1"/>
  <c r="L412" i="2"/>
  <c r="K412" i="4" s="1"/>
  <c r="K412" i="2"/>
  <c r="J412" i="4" s="1"/>
  <c r="J412" i="2"/>
  <c r="I412" i="4" s="1"/>
  <c r="I412" i="2"/>
  <c r="H412" i="4" s="1"/>
  <c r="L411" i="2"/>
  <c r="K411" i="4" s="1"/>
  <c r="K411" i="2"/>
  <c r="J411" i="4" s="1"/>
  <c r="J411" i="2"/>
  <c r="I411" i="4" s="1"/>
  <c r="I411" i="2"/>
  <c r="H411" i="4" s="1"/>
  <c r="L410" i="2"/>
  <c r="K410" i="4" s="1"/>
  <c r="K410" i="2"/>
  <c r="J410" i="4" s="1"/>
  <c r="J410" i="2"/>
  <c r="I410" i="4" s="1"/>
  <c r="I410" i="2"/>
  <c r="H410" i="4" s="1"/>
  <c r="L409" i="2"/>
  <c r="K409" i="4" s="1"/>
  <c r="K409" i="2"/>
  <c r="J409" i="4" s="1"/>
  <c r="J409" i="2"/>
  <c r="I409" i="4" s="1"/>
  <c r="I409" i="2"/>
  <c r="H409" i="4" s="1"/>
  <c r="L408" i="2"/>
  <c r="K408" i="4" s="1"/>
  <c r="K408" i="2"/>
  <c r="J408" i="4" s="1"/>
  <c r="J408" i="2"/>
  <c r="I408" i="4" s="1"/>
  <c r="I408" i="2"/>
  <c r="H408" i="4" s="1"/>
  <c r="L407" i="2"/>
  <c r="K407" i="4" s="1"/>
  <c r="K407" i="2"/>
  <c r="J407" i="4" s="1"/>
  <c r="J407" i="2"/>
  <c r="I407" i="4" s="1"/>
  <c r="I407" i="2"/>
  <c r="H407" i="4" s="1"/>
  <c r="L406" i="2"/>
  <c r="K406" i="4" s="1"/>
  <c r="K406" i="2"/>
  <c r="J406" i="4" s="1"/>
  <c r="J406" i="2"/>
  <c r="I406" i="4" s="1"/>
  <c r="I406" i="2"/>
  <c r="H406" i="4" s="1"/>
  <c r="L405" i="2"/>
  <c r="K405" i="4" s="1"/>
  <c r="K405" i="2"/>
  <c r="J405" i="4" s="1"/>
  <c r="J405" i="2"/>
  <c r="I405" i="4" s="1"/>
  <c r="I405" i="2"/>
  <c r="H405" i="4" s="1"/>
  <c r="L404" i="2"/>
  <c r="K404" i="4" s="1"/>
  <c r="K404" i="2"/>
  <c r="J404" i="4" s="1"/>
  <c r="J404" i="2"/>
  <c r="I404" i="4" s="1"/>
  <c r="I404" i="2"/>
  <c r="H404" i="4" s="1"/>
  <c r="L403" i="2"/>
  <c r="K403" i="4" s="1"/>
  <c r="K403" i="2"/>
  <c r="J403" i="4" s="1"/>
  <c r="J403" i="2"/>
  <c r="I403" i="4" s="1"/>
  <c r="I403" i="2"/>
  <c r="H403" i="4" s="1"/>
  <c r="L402" i="2"/>
  <c r="K402" i="4" s="1"/>
  <c r="K402" i="2"/>
  <c r="J402" i="4" s="1"/>
  <c r="J402" i="2"/>
  <c r="I402" i="4" s="1"/>
  <c r="I402" i="2"/>
  <c r="H402" i="4" s="1"/>
  <c r="L401" i="2"/>
  <c r="K401" i="4" s="1"/>
  <c r="K401" i="2"/>
  <c r="J401" i="4" s="1"/>
  <c r="J401" i="2"/>
  <c r="I401" i="4" s="1"/>
  <c r="I401" i="2"/>
  <c r="H401" i="4" s="1"/>
  <c r="L400" i="2"/>
  <c r="K400" i="4" s="1"/>
  <c r="K400" i="2"/>
  <c r="J400" i="4" s="1"/>
  <c r="J400" i="2"/>
  <c r="I400" i="4" s="1"/>
  <c r="I400" i="2"/>
  <c r="H400" i="4" s="1"/>
  <c r="L399" i="2"/>
  <c r="K399" i="4" s="1"/>
  <c r="K399" i="2"/>
  <c r="J399" i="4" s="1"/>
  <c r="J399" i="2"/>
  <c r="I399" i="4" s="1"/>
  <c r="I399" i="2"/>
  <c r="H399" i="4" s="1"/>
  <c r="L398" i="2"/>
  <c r="K398" i="4" s="1"/>
  <c r="K398" i="2"/>
  <c r="J398" i="4" s="1"/>
  <c r="J398" i="2"/>
  <c r="I398" i="4" s="1"/>
  <c r="I398" i="2"/>
  <c r="H398" i="4" s="1"/>
  <c r="L397" i="2"/>
  <c r="K397" i="4" s="1"/>
  <c r="K397" i="2"/>
  <c r="J397" i="4" s="1"/>
  <c r="J397" i="2"/>
  <c r="I397" i="4" s="1"/>
  <c r="I397" i="2"/>
  <c r="H397" i="4" s="1"/>
  <c r="L396" i="2"/>
  <c r="K396" i="4" s="1"/>
  <c r="K396" i="2"/>
  <c r="J396" i="4" s="1"/>
  <c r="J396" i="2"/>
  <c r="I396" i="4" s="1"/>
  <c r="I396" i="2"/>
  <c r="H396" i="4" s="1"/>
  <c r="L395" i="2"/>
  <c r="K395" i="4" s="1"/>
  <c r="K395" i="2"/>
  <c r="J395" i="4" s="1"/>
  <c r="J395" i="2"/>
  <c r="I395" i="4" s="1"/>
  <c r="I395" i="2"/>
  <c r="H395" i="4" s="1"/>
  <c r="L394" i="2"/>
  <c r="K394" i="4" s="1"/>
  <c r="K394" i="2"/>
  <c r="J394" i="4" s="1"/>
  <c r="J394" i="2"/>
  <c r="I394" i="4" s="1"/>
  <c r="I394" i="2"/>
  <c r="H394" i="4" s="1"/>
  <c r="L393" i="2"/>
  <c r="K393" i="4" s="1"/>
  <c r="K393" i="2"/>
  <c r="J393" i="4" s="1"/>
  <c r="J393" i="2"/>
  <c r="I393" i="4" s="1"/>
  <c r="I393" i="2"/>
  <c r="H393" i="4" s="1"/>
  <c r="L392" i="2"/>
  <c r="K392" i="4" s="1"/>
  <c r="K392" i="2"/>
  <c r="J392" i="4" s="1"/>
  <c r="J392" i="2"/>
  <c r="I392" i="4" s="1"/>
  <c r="I392" i="2"/>
  <c r="H392" i="4" s="1"/>
  <c r="L391" i="2"/>
  <c r="K391" i="4" s="1"/>
  <c r="K391" i="2"/>
  <c r="J391" i="4" s="1"/>
  <c r="J391" i="2"/>
  <c r="I391" i="4" s="1"/>
  <c r="I391" i="2"/>
  <c r="H391" i="4" s="1"/>
  <c r="L390" i="2"/>
  <c r="K390" i="4" s="1"/>
  <c r="K390" i="2"/>
  <c r="J390" i="4" s="1"/>
  <c r="J390" i="2"/>
  <c r="I390" i="4" s="1"/>
  <c r="I390" i="2"/>
  <c r="H390" i="4" s="1"/>
  <c r="L389" i="2"/>
  <c r="K389" i="4" s="1"/>
  <c r="K389" i="2"/>
  <c r="J389" i="4" s="1"/>
  <c r="J389" i="2"/>
  <c r="I389" i="4" s="1"/>
  <c r="I389" i="2"/>
  <c r="H389" i="4" s="1"/>
  <c r="L388" i="2"/>
  <c r="K388" i="4" s="1"/>
  <c r="K388" i="2"/>
  <c r="J388" i="4" s="1"/>
  <c r="J388" i="2"/>
  <c r="I388" i="4" s="1"/>
  <c r="I388" i="2"/>
  <c r="H388" i="4" s="1"/>
  <c r="L387" i="2"/>
  <c r="K387" i="4" s="1"/>
  <c r="K387" i="2"/>
  <c r="J387" i="4" s="1"/>
  <c r="J387" i="2"/>
  <c r="I387" i="4" s="1"/>
  <c r="I387" i="2"/>
  <c r="H387" i="4" s="1"/>
  <c r="L386" i="2"/>
  <c r="K386" i="4" s="1"/>
  <c r="K386" i="2"/>
  <c r="J386" i="4" s="1"/>
  <c r="J386" i="2"/>
  <c r="I386" i="4" s="1"/>
  <c r="I386" i="2"/>
  <c r="H386" i="4" s="1"/>
  <c r="L385" i="2"/>
  <c r="K385" i="4" s="1"/>
  <c r="K385" i="2"/>
  <c r="J385" i="4" s="1"/>
  <c r="J385" i="2"/>
  <c r="I385" i="4" s="1"/>
  <c r="I385" i="2"/>
  <c r="H385" i="4" s="1"/>
  <c r="L384" i="2"/>
  <c r="K384" i="4" s="1"/>
  <c r="K384" i="2"/>
  <c r="J384" i="4" s="1"/>
  <c r="J384" i="2"/>
  <c r="I384" i="4" s="1"/>
  <c r="I384" i="2"/>
  <c r="H384" i="4" s="1"/>
  <c r="L383" i="2"/>
  <c r="K383" i="4" s="1"/>
  <c r="K383" i="2"/>
  <c r="J383" i="4" s="1"/>
  <c r="J383" i="2"/>
  <c r="I383" i="4" s="1"/>
  <c r="I383" i="2"/>
  <c r="H383" i="4" s="1"/>
  <c r="L382" i="2"/>
  <c r="K382" i="4" s="1"/>
  <c r="K382" i="2"/>
  <c r="J382" i="4" s="1"/>
  <c r="J382" i="2"/>
  <c r="I382" i="4" s="1"/>
  <c r="I382" i="2"/>
  <c r="H382" i="4" s="1"/>
  <c r="L381" i="2"/>
  <c r="K381" i="4" s="1"/>
  <c r="K381" i="2"/>
  <c r="J381" i="4" s="1"/>
  <c r="J381" i="2"/>
  <c r="I381" i="4" s="1"/>
  <c r="I381" i="2"/>
  <c r="H381" i="4" s="1"/>
  <c r="L380" i="2"/>
  <c r="K380" i="4" s="1"/>
  <c r="K380" i="2"/>
  <c r="J380" i="4" s="1"/>
  <c r="J380" i="2"/>
  <c r="I380" i="4" s="1"/>
  <c r="I380" i="2"/>
  <c r="H380" i="4" s="1"/>
  <c r="L379" i="2"/>
  <c r="K379" i="4" s="1"/>
  <c r="K379" i="2"/>
  <c r="J379" i="4" s="1"/>
  <c r="J379" i="2"/>
  <c r="I379" i="4" s="1"/>
  <c r="I379" i="2"/>
  <c r="H379" i="4" s="1"/>
  <c r="L378" i="2"/>
  <c r="K378" i="4" s="1"/>
  <c r="K378" i="2"/>
  <c r="J378" i="4" s="1"/>
  <c r="J378" i="2"/>
  <c r="I378" i="4" s="1"/>
  <c r="I378" i="2"/>
  <c r="H378" i="4" s="1"/>
  <c r="L377" i="2"/>
  <c r="K377" i="4" s="1"/>
  <c r="K377" i="2"/>
  <c r="J377" i="4" s="1"/>
  <c r="J377" i="2"/>
  <c r="I377" i="4" s="1"/>
  <c r="I377" i="2"/>
  <c r="H377" i="4" s="1"/>
  <c r="L376" i="2"/>
  <c r="K376" i="4" s="1"/>
  <c r="K376" i="2"/>
  <c r="J376" i="4" s="1"/>
  <c r="J376" i="2"/>
  <c r="I376" i="4" s="1"/>
  <c r="I376" i="2"/>
  <c r="H376" i="4" s="1"/>
  <c r="L375" i="2"/>
  <c r="K375" i="4" s="1"/>
  <c r="K375" i="2"/>
  <c r="J375" i="4" s="1"/>
  <c r="J375" i="2"/>
  <c r="I375" i="4" s="1"/>
  <c r="I375" i="2"/>
  <c r="H375" i="4" s="1"/>
  <c r="L374" i="2"/>
  <c r="K374" i="4" s="1"/>
  <c r="K374" i="2"/>
  <c r="J374" i="4" s="1"/>
  <c r="J374" i="2"/>
  <c r="I374" i="4" s="1"/>
  <c r="I374" i="2"/>
  <c r="H374" i="4" s="1"/>
  <c r="L373" i="2"/>
  <c r="K373" i="4" s="1"/>
  <c r="K373" i="2"/>
  <c r="J373" i="4" s="1"/>
  <c r="J373" i="2"/>
  <c r="I373" i="4" s="1"/>
  <c r="I373" i="2"/>
  <c r="H373" i="4" s="1"/>
  <c r="L372" i="2"/>
  <c r="K372" i="4" s="1"/>
  <c r="K372" i="2"/>
  <c r="J372" i="4" s="1"/>
  <c r="J372" i="2"/>
  <c r="I372" i="4" s="1"/>
  <c r="I372" i="2"/>
  <c r="H372" i="4" s="1"/>
  <c r="L371" i="2"/>
  <c r="K371" i="4" s="1"/>
  <c r="K371" i="2"/>
  <c r="J371" i="4" s="1"/>
  <c r="J371" i="2"/>
  <c r="I371" i="4" s="1"/>
  <c r="I371" i="2"/>
  <c r="H371" i="4" s="1"/>
  <c r="L370" i="2"/>
  <c r="K370" i="4" s="1"/>
  <c r="K370" i="2"/>
  <c r="J370" i="4" s="1"/>
  <c r="J370" i="2"/>
  <c r="I370" i="4" s="1"/>
  <c r="I370" i="2"/>
  <c r="H370" i="4" s="1"/>
  <c r="L369" i="2"/>
  <c r="K369" i="4" s="1"/>
  <c r="K369" i="2"/>
  <c r="J369" i="4" s="1"/>
  <c r="J369" i="2"/>
  <c r="I369" i="4" s="1"/>
  <c r="I369" i="2"/>
  <c r="H369" i="4" s="1"/>
  <c r="L368" i="2"/>
  <c r="K368" i="4" s="1"/>
  <c r="K368" i="2"/>
  <c r="J368" i="4" s="1"/>
  <c r="J368" i="2"/>
  <c r="I368" i="4" s="1"/>
  <c r="I368" i="2"/>
  <c r="H368" i="4" s="1"/>
  <c r="L367" i="2"/>
  <c r="K367" i="4" s="1"/>
  <c r="K367" i="2"/>
  <c r="J367" i="4" s="1"/>
  <c r="J367" i="2"/>
  <c r="I367" i="4" s="1"/>
  <c r="I367" i="2"/>
  <c r="H367" i="4" s="1"/>
  <c r="L366" i="2"/>
  <c r="K366" i="4" s="1"/>
  <c r="K366" i="2"/>
  <c r="J366" i="4" s="1"/>
  <c r="J366" i="2"/>
  <c r="I366" i="4" s="1"/>
  <c r="I366" i="2"/>
  <c r="H366" i="4" s="1"/>
  <c r="L365" i="2"/>
  <c r="K365" i="4" s="1"/>
  <c r="K365" i="2"/>
  <c r="J365" i="4" s="1"/>
  <c r="J365" i="2"/>
  <c r="I365" i="4" s="1"/>
  <c r="I365" i="2"/>
  <c r="H365" i="4" s="1"/>
  <c r="L364" i="2"/>
  <c r="K364" i="4" s="1"/>
  <c r="K364" i="2"/>
  <c r="J364" i="4" s="1"/>
  <c r="J364" i="2"/>
  <c r="I364" i="4" s="1"/>
  <c r="I364" i="2"/>
  <c r="H364" i="4" s="1"/>
  <c r="L363" i="2"/>
  <c r="K363" i="4" s="1"/>
  <c r="K363" i="2"/>
  <c r="J363" i="4" s="1"/>
  <c r="J363" i="2"/>
  <c r="I363" i="4" s="1"/>
  <c r="I363" i="2"/>
  <c r="H363" i="4" s="1"/>
  <c r="L362" i="2"/>
  <c r="K362" i="4" s="1"/>
  <c r="K362" i="2"/>
  <c r="J362" i="4" s="1"/>
  <c r="J362" i="2"/>
  <c r="I362" i="4" s="1"/>
  <c r="I362" i="2"/>
  <c r="H362" i="4" s="1"/>
  <c r="L361" i="2"/>
  <c r="K361" i="4" s="1"/>
  <c r="K361" i="2"/>
  <c r="J361" i="4" s="1"/>
  <c r="J361" i="2"/>
  <c r="I361" i="4" s="1"/>
  <c r="I361" i="2"/>
  <c r="H361" i="4" s="1"/>
  <c r="L360" i="2"/>
  <c r="K360" i="4" s="1"/>
  <c r="K360" i="2"/>
  <c r="J360" i="4" s="1"/>
  <c r="J360" i="2"/>
  <c r="I360" i="4" s="1"/>
  <c r="I360" i="2"/>
  <c r="H360" i="4" s="1"/>
  <c r="L359" i="2"/>
  <c r="K359" i="4" s="1"/>
  <c r="K359" i="2"/>
  <c r="J359" i="4" s="1"/>
  <c r="J359" i="2"/>
  <c r="I359" i="4" s="1"/>
  <c r="I359" i="2"/>
  <c r="H359" i="4" s="1"/>
  <c r="L358" i="2"/>
  <c r="K358" i="4" s="1"/>
  <c r="K358" i="2"/>
  <c r="J358" i="4" s="1"/>
  <c r="J358" i="2"/>
  <c r="I358" i="4" s="1"/>
  <c r="I358" i="2"/>
  <c r="H358" i="4" s="1"/>
  <c r="L357" i="2"/>
  <c r="K357" i="4" s="1"/>
  <c r="K357" i="2"/>
  <c r="J357" i="4" s="1"/>
  <c r="J357" i="2"/>
  <c r="I357" i="4" s="1"/>
  <c r="I357" i="2"/>
  <c r="H357" i="4" s="1"/>
  <c r="L356" i="2"/>
  <c r="K356" i="4" s="1"/>
  <c r="K356" i="2"/>
  <c r="J356" i="4" s="1"/>
  <c r="J356" i="2"/>
  <c r="I356" i="4" s="1"/>
  <c r="I356" i="2"/>
  <c r="H356" i="4" s="1"/>
  <c r="L355" i="2"/>
  <c r="K355" i="4" s="1"/>
  <c r="K355" i="2"/>
  <c r="J355" i="4" s="1"/>
  <c r="J355" i="2"/>
  <c r="I355" i="4" s="1"/>
  <c r="I355" i="2"/>
  <c r="H355" i="4" s="1"/>
  <c r="L354" i="2"/>
  <c r="K354" i="4" s="1"/>
  <c r="K354" i="2"/>
  <c r="J354" i="4" s="1"/>
  <c r="J354" i="2"/>
  <c r="I354" i="4" s="1"/>
  <c r="I354" i="2"/>
  <c r="H354" i="4" s="1"/>
  <c r="L353" i="2"/>
  <c r="K353" i="4" s="1"/>
  <c r="K353" i="2"/>
  <c r="J353" i="4" s="1"/>
  <c r="J353" i="2"/>
  <c r="I353" i="4" s="1"/>
  <c r="I353" i="2"/>
  <c r="H353" i="4" s="1"/>
  <c r="L352" i="2"/>
  <c r="K352" i="4" s="1"/>
  <c r="K352" i="2"/>
  <c r="J352" i="4" s="1"/>
  <c r="J352" i="2"/>
  <c r="I352" i="4" s="1"/>
  <c r="I352" i="2"/>
  <c r="H352" i="4" s="1"/>
  <c r="L351" i="2"/>
  <c r="K351" i="4" s="1"/>
  <c r="K351" i="2"/>
  <c r="J351" i="4" s="1"/>
  <c r="J351" i="2"/>
  <c r="I351" i="4" s="1"/>
  <c r="I351" i="2"/>
  <c r="H351" i="4" s="1"/>
  <c r="L350" i="2"/>
  <c r="K350" i="4" s="1"/>
  <c r="K350" i="2"/>
  <c r="J350" i="4" s="1"/>
  <c r="J350" i="2"/>
  <c r="I350" i="4" s="1"/>
  <c r="I350" i="2"/>
  <c r="H350" i="4" s="1"/>
  <c r="L349" i="2"/>
  <c r="K349" i="4" s="1"/>
  <c r="K349" i="2"/>
  <c r="J349" i="4" s="1"/>
  <c r="J349" i="2"/>
  <c r="I349" i="4" s="1"/>
  <c r="I349" i="2"/>
  <c r="H349" i="4" s="1"/>
  <c r="L348" i="2"/>
  <c r="K348" i="4" s="1"/>
  <c r="K348" i="2"/>
  <c r="J348" i="4" s="1"/>
  <c r="J348" i="2"/>
  <c r="I348" i="4" s="1"/>
  <c r="I348" i="2"/>
  <c r="H348" i="4" s="1"/>
  <c r="L347" i="2"/>
  <c r="K347" i="4" s="1"/>
  <c r="K347" i="2"/>
  <c r="J347" i="4" s="1"/>
  <c r="J347" i="2"/>
  <c r="I347" i="4" s="1"/>
  <c r="I347" i="2"/>
  <c r="H347" i="4" s="1"/>
  <c r="L346" i="2"/>
  <c r="K346" i="4" s="1"/>
  <c r="K346" i="2"/>
  <c r="J346" i="4" s="1"/>
  <c r="J346" i="2"/>
  <c r="I346" i="4" s="1"/>
  <c r="I346" i="2"/>
  <c r="H346" i="4" s="1"/>
  <c r="L345" i="2"/>
  <c r="K345" i="4" s="1"/>
  <c r="K345" i="2"/>
  <c r="J345" i="4" s="1"/>
  <c r="J345" i="2"/>
  <c r="I345" i="4" s="1"/>
  <c r="I345" i="2"/>
  <c r="H345" i="4" s="1"/>
  <c r="L344" i="2"/>
  <c r="K344" i="4" s="1"/>
  <c r="K344" i="2"/>
  <c r="J344" i="4" s="1"/>
  <c r="J344" i="2"/>
  <c r="I344" i="4" s="1"/>
  <c r="I344" i="2"/>
  <c r="H344" i="4" s="1"/>
  <c r="L343" i="2"/>
  <c r="K343" i="4" s="1"/>
  <c r="K343" i="2"/>
  <c r="J343" i="4" s="1"/>
  <c r="J343" i="2"/>
  <c r="I343" i="4" s="1"/>
  <c r="I343" i="2"/>
  <c r="H343" i="4" s="1"/>
  <c r="L342" i="2"/>
  <c r="K342" i="4" s="1"/>
  <c r="K342" i="2"/>
  <c r="J342" i="4" s="1"/>
  <c r="J342" i="2"/>
  <c r="I342" i="4" s="1"/>
  <c r="I342" i="2"/>
  <c r="H342" i="4" s="1"/>
  <c r="L341" i="2"/>
  <c r="K341" i="4" s="1"/>
  <c r="K341" i="2"/>
  <c r="J341" i="4" s="1"/>
  <c r="J341" i="2"/>
  <c r="I341" i="4" s="1"/>
  <c r="I341" i="2"/>
  <c r="H341" i="4" s="1"/>
  <c r="L340" i="2"/>
  <c r="K340" i="4" s="1"/>
  <c r="K340" i="2"/>
  <c r="J340" i="4" s="1"/>
  <c r="J340" i="2"/>
  <c r="I340" i="4" s="1"/>
  <c r="I340" i="2"/>
  <c r="H340" i="4" s="1"/>
  <c r="L339" i="2"/>
  <c r="K339" i="4" s="1"/>
  <c r="K339" i="2"/>
  <c r="J339" i="4" s="1"/>
  <c r="J339" i="2"/>
  <c r="I339" i="4" s="1"/>
  <c r="I339" i="2"/>
  <c r="H339" i="4" s="1"/>
  <c r="L338" i="2"/>
  <c r="K338" i="4" s="1"/>
  <c r="K338" i="2"/>
  <c r="J338" i="4" s="1"/>
  <c r="J338" i="2"/>
  <c r="I338" i="4" s="1"/>
  <c r="I338" i="2"/>
  <c r="H338" i="4" s="1"/>
  <c r="L337" i="2"/>
  <c r="K337" i="4" s="1"/>
  <c r="K337" i="2"/>
  <c r="J337" i="4" s="1"/>
  <c r="J337" i="2"/>
  <c r="I337" i="4" s="1"/>
  <c r="I337" i="2"/>
  <c r="H337" i="4" s="1"/>
  <c r="L336" i="2"/>
  <c r="K336" i="4" s="1"/>
  <c r="K336" i="2"/>
  <c r="J336" i="4" s="1"/>
  <c r="J336" i="2"/>
  <c r="I336" i="4" s="1"/>
  <c r="I336" i="2"/>
  <c r="H336" i="4" s="1"/>
  <c r="L335" i="2"/>
  <c r="K335" i="4" s="1"/>
  <c r="K335" i="2"/>
  <c r="J335" i="4" s="1"/>
  <c r="J335" i="2"/>
  <c r="I335" i="4" s="1"/>
  <c r="I335" i="2"/>
  <c r="H335" i="4" s="1"/>
  <c r="L334" i="2"/>
  <c r="K334" i="4" s="1"/>
  <c r="K334" i="2"/>
  <c r="J334" i="4" s="1"/>
  <c r="J334" i="2"/>
  <c r="I334" i="4" s="1"/>
  <c r="I334" i="2"/>
  <c r="H334" i="4" s="1"/>
  <c r="L333" i="2"/>
  <c r="K333" i="4" s="1"/>
  <c r="K333" i="2"/>
  <c r="J333" i="4" s="1"/>
  <c r="J333" i="2"/>
  <c r="I333" i="4" s="1"/>
  <c r="I333" i="2"/>
  <c r="H333" i="4" s="1"/>
  <c r="L332" i="2"/>
  <c r="K332" i="4" s="1"/>
  <c r="K332" i="2"/>
  <c r="J332" i="4" s="1"/>
  <c r="J332" i="2"/>
  <c r="I332" i="4" s="1"/>
  <c r="I332" i="2"/>
  <c r="H332" i="4" s="1"/>
  <c r="L331" i="2"/>
  <c r="K331" i="4" s="1"/>
  <c r="K331" i="2"/>
  <c r="J331" i="4" s="1"/>
  <c r="J331" i="2"/>
  <c r="I331" i="4" s="1"/>
  <c r="I331" i="2"/>
  <c r="H331" i="4" s="1"/>
  <c r="L330" i="2"/>
  <c r="K330" i="4" s="1"/>
  <c r="K330" i="2"/>
  <c r="J330" i="4" s="1"/>
  <c r="J330" i="2"/>
  <c r="I330" i="4" s="1"/>
  <c r="I330" i="2"/>
  <c r="H330" i="4" s="1"/>
  <c r="L329" i="2"/>
  <c r="K329" i="4" s="1"/>
  <c r="K329" i="2"/>
  <c r="J329" i="4" s="1"/>
  <c r="J329" i="2"/>
  <c r="I329" i="4" s="1"/>
  <c r="I329" i="2"/>
  <c r="H329" i="4" s="1"/>
  <c r="L328" i="2"/>
  <c r="K328" i="4" s="1"/>
  <c r="K328" i="2"/>
  <c r="J328" i="4" s="1"/>
  <c r="J328" i="2"/>
  <c r="I328" i="4" s="1"/>
  <c r="I328" i="2"/>
  <c r="H328" i="4" s="1"/>
  <c r="L327" i="2"/>
  <c r="K327" i="4" s="1"/>
  <c r="K327" i="2"/>
  <c r="J327" i="4" s="1"/>
  <c r="J327" i="2"/>
  <c r="I327" i="4" s="1"/>
  <c r="I327" i="2"/>
  <c r="H327" i="4" s="1"/>
  <c r="L326" i="2"/>
  <c r="K326" i="4" s="1"/>
  <c r="K326" i="2"/>
  <c r="J326" i="4" s="1"/>
  <c r="J326" i="2"/>
  <c r="I326" i="4" s="1"/>
  <c r="I326" i="2"/>
  <c r="H326" i="4" s="1"/>
  <c r="L325" i="2"/>
  <c r="K325" i="4" s="1"/>
  <c r="K325" i="2"/>
  <c r="J325" i="4" s="1"/>
  <c r="J325" i="2"/>
  <c r="I325" i="4" s="1"/>
  <c r="I325" i="2"/>
  <c r="H325" i="4" s="1"/>
  <c r="L324" i="2"/>
  <c r="K324" i="4" s="1"/>
  <c r="K324" i="2"/>
  <c r="J324" i="4" s="1"/>
  <c r="J324" i="2"/>
  <c r="I324" i="4" s="1"/>
  <c r="I324" i="2"/>
  <c r="H324" i="4" s="1"/>
  <c r="L323" i="2"/>
  <c r="K323" i="4" s="1"/>
  <c r="K323" i="2"/>
  <c r="J323" i="4" s="1"/>
  <c r="J323" i="2"/>
  <c r="I323" i="4" s="1"/>
  <c r="I323" i="2"/>
  <c r="H323" i="4" s="1"/>
  <c r="L322" i="2"/>
  <c r="K322" i="4" s="1"/>
  <c r="K322" i="2"/>
  <c r="J322" i="4" s="1"/>
  <c r="J322" i="2"/>
  <c r="I322" i="4" s="1"/>
  <c r="I322" i="2"/>
  <c r="H322" i="4" s="1"/>
  <c r="L321" i="2"/>
  <c r="K321" i="4" s="1"/>
  <c r="K321" i="2"/>
  <c r="J321" i="4" s="1"/>
  <c r="J321" i="2"/>
  <c r="I321" i="4" s="1"/>
  <c r="I321" i="2"/>
  <c r="H321" i="4" s="1"/>
  <c r="L320" i="2"/>
  <c r="K320" i="4" s="1"/>
  <c r="K320" i="2"/>
  <c r="J320" i="4" s="1"/>
  <c r="J320" i="2"/>
  <c r="I320" i="4" s="1"/>
  <c r="I320" i="2"/>
  <c r="H320" i="4" s="1"/>
  <c r="L319" i="2"/>
  <c r="K319" i="4" s="1"/>
  <c r="K319" i="2"/>
  <c r="J319" i="4" s="1"/>
  <c r="J319" i="2"/>
  <c r="I319" i="4" s="1"/>
  <c r="I319" i="2"/>
  <c r="H319" i="4" s="1"/>
  <c r="L318" i="2"/>
  <c r="K318" i="4" s="1"/>
  <c r="K318" i="2"/>
  <c r="J318" i="4" s="1"/>
  <c r="J318" i="2"/>
  <c r="I318" i="4" s="1"/>
  <c r="I318" i="2"/>
  <c r="H318" i="4" s="1"/>
  <c r="L317" i="2"/>
  <c r="K317" i="4" s="1"/>
  <c r="K317" i="2"/>
  <c r="J317" i="4" s="1"/>
  <c r="J317" i="2"/>
  <c r="I317" i="4" s="1"/>
  <c r="I317" i="2"/>
  <c r="H317" i="4" s="1"/>
  <c r="L316" i="2"/>
  <c r="K316" i="4" s="1"/>
  <c r="K316" i="2"/>
  <c r="J316" i="4" s="1"/>
  <c r="J316" i="2"/>
  <c r="I316" i="4" s="1"/>
  <c r="I316" i="2"/>
  <c r="H316" i="4" s="1"/>
  <c r="L315" i="2"/>
  <c r="K315" i="4" s="1"/>
  <c r="K315" i="2"/>
  <c r="J315" i="4" s="1"/>
  <c r="J315" i="2"/>
  <c r="I315" i="4" s="1"/>
  <c r="I315" i="2"/>
  <c r="H315" i="4" s="1"/>
  <c r="L314" i="2"/>
  <c r="K314" i="4" s="1"/>
  <c r="K314" i="2"/>
  <c r="J314" i="4" s="1"/>
  <c r="J314" i="2"/>
  <c r="I314" i="4" s="1"/>
  <c r="I314" i="2"/>
  <c r="H314" i="4" s="1"/>
  <c r="L313" i="2"/>
  <c r="K313" i="4" s="1"/>
  <c r="K313" i="2"/>
  <c r="J313" i="4" s="1"/>
  <c r="J313" i="2"/>
  <c r="I313" i="4" s="1"/>
  <c r="I313" i="2"/>
  <c r="H313" i="4" s="1"/>
  <c r="L312" i="2"/>
  <c r="K312" i="4" s="1"/>
  <c r="K312" i="2"/>
  <c r="J312" i="4" s="1"/>
  <c r="J312" i="2"/>
  <c r="I312" i="4" s="1"/>
  <c r="I312" i="2"/>
  <c r="H312" i="4" s="1"/>
  <c r="L311" i="2"/>
  <c r="K311" i="4" s="1"/>
  <c r="K311" i="2"/>
  <c r="J311" i="4" s="1"/>
  <c r="J311" i="2"/>
  <c r="I311" i="4" s="1"/>
  <c r="I311" i="2"/>
  <c r="H311" i="4" s="1"/>
  <c r="L310" i="2"/>
  <c r="K310" i="4" s="1"/>
  <c r="K310" i="2"/>
  <c r="J310" i="4" s="1"/>
  <c r="J310" i="2"/>
  <c r="I310" i="4" s="1"/>
  <c r="I310" i="2"/>
  <c r="H310" i="4" s="1"/>
  <c r="L309" i="2"/>
  <c r="K309" i="4" s="1"/>
  <c r="K309" i="2"/>
  <c r="J309" i="4" s="1"/>
  <c r="J309" i="2"/>
  <c r="I309" i="4" s="1"/>
  <c r="I309" i="2"/>
  <c r="H309" i="4" s="1"/>
  <c r="L308" i="2"/>
  <c r="K308" i="4" s="1"/>
  <c r="K308" i="2"/>
  <c r="J308" i="4" s="1"/>
  <c r="J308" i="2"/>
  <c r="I308" i="4" s="1"/>
  <c r="I308" i="2"/>
  <c r="H308" i="4" s="1"/>
  <c r="L307" i="2"/>
  <c r="K307" i="4" s="1"/>
  <c r="K307" i="2"/>
  <c r="J307" i="4" s="1"/>
  <c r="J307" i="2"/>
  <c r="I307" i="4" s="1"/>
  <c r="I307" i="2"/>
  <c r="H307" i="4" s="1"/>
  <c r="L306" i="2"/>
  <c r="K306" i="4" s="1"/>
  <c r="K306" i="2"/>
  <c r="J306" i="4" s="1"/>
  <c r="J306" i="2"/>
  <c r="I306" i="4" s="1"/>
  <c r="I306" i="2"/>
  <c r="H306" i="4" s="1"/>
  <c r="L305" i="2"/>
  <c r="K305" i="4" s="1"/>
  <c r="K305" i="2"/>
  <c r="J305" i="4" s="1"/>
  <c r="J305" i="2"/>
  <c r="I305" i="4" s="1"/>
  <c r="I305" i="2"/>
  <c r="H305" i="4" s="1"/>
  <c r="L304" i="2"/>
  <c r="K304" i="4" s="1"/>
  <c r="K304" i="2"/>
  <c r="J304" i="4" s="1"/>
  <c r="J304" i="2"/>
  <c r="I304" i="4" s="1"/>
  <c r="I304" i="2"/>
  <c r="H304" i="4" s="1"/>
  <c r="L303" i="2"/>
  <c r="K303" i="4" s="1"/>
  <c r="K303" i="2"/>
  <c r="J303" i="4" s="1"/>
  <c r="J303" i="2"/>
  <c r="I303" i="4" s="1"/>
  <c r="I303" i="2"/>
  <c r="H303" i="4" s="1"/>
  <c r="L302" i="2"/>
  <c r="K302" i="4" s="1"/>
  <c r="K302" i="2"/>
  <c r="J302" i="4" s="1"/>
  <c r="J302" i="2"/>
  <c r="I302" i="4" s="1"/>
  <c r="I302" i="2"/>
  <c r="H302" i="4" s="1"/>
  <c r="L301" i="2"/>
  <c r="K301" i="4" s="1"/>
  <c r="K301" i="2"/>
  <c r="J301" i="4" s="1"/>
  <c r="J301" i="2"/>
  <c r="I301" i="4" s="1"/>
  <c r="I301" i="2"/>
  <c r="H301" i="4" s="1"/>
  <c r="L300" i="2"/>
  <c r="K300" i="4" s="1"/>
  <c r="K300" i="2"/>
  <c r="J300" i="4" s="1"/>
  <c r="J300" i="2"/>
  <c r="I300" i="4" s="1"/>
  <c r="I300" i="2"/>
  <c r="H300" i="4" s="1"/>
  <c r="L299" i="2"/>
  <c r="K299" i="4" s="1"/>
  <c r="K299" i="2"/>
  <c r="J299" i="4" s="1"/>
  <c r="J299" i="2"/>
  <c r="I299" i="4" s="1"/>
  <c r="I299" i="2"/>
  <c r="H299" i="4" s="1"/>
  <c r="L298" i="2"/>
  <c r="K298" i="4" s="1"/>
  <c r="K298" i="2"/>
  <c r="J298" i="4" s="1"/>
  <c r="J298" i="2"/>
  <c r="I298" i="4" s="1"/>
  <c r="I298" i="2"/>
  <c r="H298" i="4" s="1"/>
  <c r="L297" i="2"/>
  <c r="K297" i="4" s="1"/>
  <c r="K297" i="2"/>
  <c r="J297" i="4" s="1"/>
  <c r="J297" i="2"/>
  <c r="I297" i="4" s="1"/>
  <c r="I297" i="2"/>
  <c r="H297" i="4" s="1"/>
  <c r="L296" i="2"/>
  <c r="K296" i="4" s="1"/>
  <c r="K296" i="2"/>
  <c r="J296" i="4" s="1"/>
  <c r="J296" i="2"/>
  <c r="I296" i="4" s="1"/>
  <c r="I296" i="2"/>
  <c r="H296" i="4" s="1"/>
  <c r="L295" i="2"/>
  <c r="K295" i="4" s="1"/>
  <c r="K295" i="2"/>
  <c r="J295" i="4" s="1"/>
  <c r="J295" i="2"/>
  <c r="I295" i="4" s="1"/>
  <c r="I295" i="2"/>
  <c r="H295" i="4" s="1"/>
  <c r="L294" i="2"/>
  <c r="K294" i="4" s="1"/>
  <c r="K294" i="2"/>
  <c r="J294" i="4" s="1"/>
  <c r="J294" i="2"/>
  <c r="I294" i="4" s="1"/>
  <c r="I294" i="2"/>
  <c r="H294" i="4" s="1"/>
  <c r="L293" i="2"/>
  <c r="K293" i="4" s="1"/>
  <c r="K293" i="2"/>
  <c r="J293" i="4" s="1"/>
  <c r="J293" i="2"/>
  <c r="I293" i="4" s="1"/>
  <c r="I293" i="2"/>
  <c r="H293" i="4" s="1"/>
  <c r="L292" i="2"/>
  <c r="K292" i="4" s="1"/>
  <c r="K292" i="2"/>
  <c r="J292" i="4" s="1"/>
  <c r="J292" i="2"/>
  <c r="I292" i="4" s="1"/>
  <c r="I292" i="2"/>
  <c r="H292" i="4" s="1"/>
  <c r="L291" i="2"/>
  <c r="K291" i="4" s="1"/>
  <c r="K291" i="2"/>
  <c r="J291" i="4" s="1"/>
  <c r="J291" i="2"/>
  <c r="I291" i="4" s="1"/>
  <c r="I291" i="2"/>
  <c r="H291" i="4" s="1"/>
  <c r="L290" i="2"/>
  <c r="K290" i="4" s="1"/>
  <c r="K290" i="2"/>
  <c r="J290" i="4" s="1"/>
  <c r="J290" i="2"/>
  <c r="I290" i="4" s="1"/>
  <c r="I290" i="2"/>
  <c r="H290" i="4" s="1"/>
  <c r="L289" i="2"/>
  <c r="K289" i="4" s="1"/>
  <c r="K289" i="2"/>
  <c r="J289" i="4" s="1"/>
  <c r="J289" i="2"/>
  <c r="I289" i="4" s="1"/>
  <c r="I289" i="2"/>
  <c r="H289" i="4" s="1"/>
  <c r="L288" i="2"/>
  <c r="K288" i="4" s="1"/>
  <c r="K288" i="2"/>
  <c r="J288" i="4" s="1"/>
  <c r="J288" i="2"/>
  <c r="I288" i="4" s="1"/>
  <c r="I288" i="2"/>
  <c r="H288" i="4" s="1"/>
  <c r="L287" i="2"/>
  <c r="K287" i="4" s="1"/>
  <c r="K287" i="2"/>
  <c r="J287" i="4" s="1"/>
  <c r="J287" i="2"/>
  <c r="I287" i="4" s="1"/>
  <c r="I287" i="2"/>
  <c r="H287" i="4" s="1"/>
  <c r="L286" i="2"/>
  <c r="K286" i="4" s="1"/>
  <c r="K286" i="2"/>
  <c r="J286" i="4" s="1"/>
  <c r="J286" i="2"/>
  <c r="I286" i="4" s="1"/>
  <c r="I286" i="2"/>
  <c r="H286" i="4" s="1"/>
  <c r="L285" i="2"/>
  <c r="K285" i="4" s="1"/>
  <c r="K285" i="2"/>
  <c r="J285" i="4" s="1"/>
  <c r="J285" i="2"/>
  <c r="I285" i="4" s="1"/>
  <c r="I285" i="2"/>
  <c r="H285" i="4" s="1"/>
  <c r="L284" i="2"/>
  <c r="K284" i="4" s="1"/>
  <c r="K284" i="2"/>
  <c r="J284" i="4" s="1"/>
  <c r="J284" i="2"/>
  <c r="I284" i="4" s="1"/>
  <c r="I284" i="2"/>
  <c r="H284" i="4" s="1"/>
  <c r="L283" i="2"/>
  <c r="K283" i="4" s="1"/>
  <c r="K283" i="2"/>
  <c r="J283" i="4" s="1"/>
  <c r="J283" i="2"/>
  <c r="I283" i="4" s="1"/>
  <c r="I283" i="2"/>
  <c r="H283" i="4" s="1"/>
  <c r="L282" i="2"/>
  <c r="K282" i="4" s="1"/>
  <c r="K282" i="2"/>
  <c r="J282" i="4" s="1"/>
  <c r="J282" i="2"/>
  <c r="I282" i="4" s="1"/>
  <c r="I282" i="2"/>
  <c r="H282" i="4" s="1"/>
  <c r="L281" i="2"/>
  <c r="K281" i="4" s="1"/>
  <c r="K281" i="2"/>
  <c r="J281" i="4" s="1"/>
  <c r="J281" i="2"/>
  <c r="I281" i="4" s="1"/>
  <c r="I281" i="2"/>
  <c r="H281" i="4" s="1"/>
  <c r="L280" i="2"/>
  <c r="K280" i="4" s="1"/>
  <c r="K280" i="2"/>
  <c r="J280" i="4" s="1"/>
  <c r="J280" i="2"/>
  <c r="I280" i="4" s="1"/>
  <c r="I280" i="2"/>
  <c r="H280" i="4" s="1"/>
  <c r="L279" i="2"/>
  <c r="K279" i="4" s="1"/>
  <c r="K279" i="2"/>
  <c r="J279" i="4" s="1"/>
  <c r="J279" i="2"/>
  <c r="I279" i="4" s="1"/>
  <c r="I279" i="2"/>
  <c r="H279" i="4" s="1"/>
  <c r="L278" i="2"/>
  <c r="K278" i="4" s="1"/>
  <c r="K278" i="2"/>
  <c r="J278" i="4" s="1"/>
  <c r="J278" i="2"/>
  <c r="I278" i="4" s="1"/>
  <c r="I278" i="2"/>
  <c r="H278" i="4" s="1"/>
  <c r="L277" i="2"/>
  <c r="K277" i="4" s="1"/>
  <c r="K277" i="2"/>
  <c r="J277" i="4" s="1"/>
  <c r="J277" i="2"/>
  <c r="I277" i="4" s="1"/>
  <c r="I277" i="2"/>
  <c r="H277" i="4" s="1"/>
  <c r="L276" i="2"/>
  <c r="K276" i="4" s="1"/>
  <c r="K276" i="2"/>
  <c r="J276" i="4" s="1"/>
  <c r="J276" i="2"/>
  <c r="I276" i="4" s="1"/>
  <c r="I276" i="2"/>
  <c r="H276" i="4" s="1"/>
  <c r="L275" i="2"/>
  <c r="K275" i="4" s="1"/>
  <c r="K275" i="2"/>
  <c r="J275" i="4" s="1"/>
  <c r="J275" i="2"/>
  <c r="I275" i="4" s="1"/>
  <c r="I275" i="2"/>
  <c r="H275" i="4" s="1"/>
  <c r="L274" i="2"/>
  <c r="K274" i="4" s="1"/>
  <c r="K274" i="2"/>
  <c r="J274" i="4" s="1"/>
  <c r="J274" i="2"/>
  <c r="I274" i="4" s="1"/>
  <c r="I274" i="2"/>
  <c r="H274" i="4" s="1"/>
  <c r="L273" i="2"/>
  <c r="K273" i="4" s="1"/>
  <c r="K273" i="2"/>
  <c r="J273" i="4" s="1"/>
  <c r="J273" i="2"/>
  <c r="I273" i="4" s="1"/>
  <c r="I273" i="2"/>
  <c r="H273" i="4" s="1"/>
  <c r="L272" i="2"/>
  <c r="K272" i="4" s="1"/>
  <c r="K272" i="2"/>
  <c r="J272" i="4" s="1"/>
  <c r="J272" i="2"/>
  <c r="I272" i="4" s="1"/>
  <c r="I272" i="2"/>
  <c r="H272" i="4" s="1"/>
  <c r="L271" i="2"/>
  <c r="K271" i="4" s="1"/>
  <c r="K271" i="2"/>
  <c r="J271" i="4" s="1"/>
  <c r="J271" i="2"/>
  <c r="I271" i="4" s="1"/>
  <c r="I271" i="2"/>
  <c r="H271" i="4" s="1"/>
  <c r="L270" i="2"/>
  <c r="K270" i="4" s="1"/>
  <c r="K270" i="2"/>
  <c r="J270" i="4" s="1"/>
  <c r="J270" i="2"/>
  <c r="I270" i="4" s="1"/>
  <c r="I270" i="2"/>
  <c r="H270" i="4" s="1"/>
  <c r="L269" i="2"/>
  <c r="K269" i="4" s="1"/>
  <c r="K269" i="2"/>
  <c r="J269" i="4" s="1"/>
  <c r="J269" i="2"/>
  <c r="I269" i="4" s="1"/>
  <c r="I269" i="2"/>
  <c r="H269" i="4" s="1"/>
  <c r="L268" i="2"/>
  <c r="K268" i="4" s="1"/>
  <c r="K268" i="2"/>
  <c r="J268" i="4" s="1"/>
  <c r="J268" i="2"/>
  <c r="I268" i="4" s="1"/>
  <c r="I268" i="2"/>
  <c r="H268" i="4" s="1"/>
  <c r="L267" i="2"/>
  <c r="K267" i="4" s="1"/>
  <c r="K267" i="2"/>
  <c r="J267" i="4" s="1"/>
  <c r="J267" i="2"/>
  <c r="I267" i="4" s="1"/>
  <c r="I267" i="2"/>
  <c r="H267" i="4" s="1"/>
  <c r="L266" i="2"/>
  <c r="K266" i="4" s="1"/>
  <c r="K266" i="2"/>
  <c r="J266" i="4" s="1"/>
  <c r="J266" i="2"/>
  <c r="I266" i="4" s="1"/>
  <c r="I266" i="2"/>
  <c r="H266" i="4" s="1"/>
  <c r="L265" i="2"/>
  <c r="K265" i="4" s="1"/>
  <c r="K265" i="2"/>
  <c r="J265" i="4" s="1"/>
  <c r="J265" i="2"/>
  <c r="I265" i="4" s="1"/>
  <c r="I265" i="2"/>
  <c r="H265" i="4" s="1"/>
  <c r="L264" i="2"/>
  <c r="K264" i="4" s="1"/>
  <c r="K264" i="2"/>
  <c r="J264" i="4" s="1"/>
  <c r="J264" i="2"/>
  <c r="I264" i="4" s="1"/>
  <c r="I264" i="2"/>
  <c r="H264" i="4" s="1"/>
  <c r="L263" i="2"/>
  <c r="K263" i="4" s="1"/>
  <c r="K263" i="2"/>
  <c r="J263" i="4" s="1"/>
  <c r="J263" i="2"/>
  <c r="I263" i="4" s="1"/>
  <c r="I263" i="2"/>
  <c r="H263" i="4" s="1"/>
  <c r="L262" i="2"/>
  <c r="K262" i="4" s="1"/>
  <c r="K262" i="2"/>
  <c r="J262" i="4" s="1"/>
  <c r="J262" i="2"/>
  <c r="I262" i="4" s="1"/>
  <c r="I262" i="2"/>
  <c r="H262" i="4" s="1"/>
  <c r="L261" i="2"/>
  <c r="K261" i="4" s="1"/>
  <c r="K261" i="2"/>
  <c r="J261" i="4" s="1"/>
  <c r="J261" i="2"/>
  <c r="I261" i="4" s="1"/>
  <c r="I261" i="2"/>
  <c r="H261" i="4" s="1"/>
  <c r="L260" i="2"/>
  <c r="K260" i="4" s="1"/>
  <c r="K260" i="2"/>
  <c r="J260" i="4" s="1"/>
  <c r="J260" i="2"/>
  <c r="I260" i="4" s="1"/>
  <c r="I260" i="2"/>
  <c r="H260" i="4" s="1"/>
  <c r="L259" i="2"/>
  <c r="K259" i="4" s="1"/>
  <c r="K259" i="2"/>
  <c r="J259" i="4" s="1"/>
  <c r="J259" i="2"/>
  <c r="I259" i="4" s="1"/>
  <c r="I259" i="2"/>
  <c r="H259" i="4" s="1"/>
  <c r="L258" i="2"/>
  <c r="K258" i="4" s="1"/>
  <c r="K258" i="2"/>
  <c r="J258" i="4" s="1"/>
  <c r="J258" i="2"/>
  <c r="I258" i="4" s="1"/>
  <c r="I258" i="2"/>
  <c r="H258" i="4" s="1"/>
  <c r="L257" i="2"/>
  <c r="K257" i="4" s="1"/>
  <c r="K257" i="2"/>
  <c r="J257" i="4" s="1"/>
  <c r="J257" i="2"/>
  <c r="I257" i="4" s="1"/>
  <c r="I257" i="2"/>
  <c r="H257" i="4" s="1"/>
  <c r="L256" i="2"/>
  <c r="K256" i="4" s="1"/>
  <c r="K256" i="2"/>
  <c r="J256" i="4" s="1"/>
  <c r="J256" i="2"/>
  <c r="I256" i="4" s="1"/>
  <c r="I256" i="2"/>
  <c r="H256" i="4" s="1"/>
  <c r="L255" i="2"/>
  <c r="K255" i="4" s="1"/>
  <c r="K255" i="2"/>
  <c r="J255" i="4" s="1"/>
  <c r="J255" i="2"/>
  <c r="I255" i="4" s="1"/>
  <c r="I255" i="2"/>
  <c r="H255" i="4" s="1"/>
  <c r="L254" i="2"/>
  <c r="K254" i="4" s="1"/>
  <c r="K254" i="2"/>
  <c r="J254" i="4" s="1"/>
  <c r="J254" i="2"/>
  <c r="I254" i="4" s="1"/>
  <c r="I254" i="2"/>
  <c r="H254" i="4" s="1"/>
  <c r="L253" i="2"/>
  <c r="K253" i="4" s="1"/>
  <c r="K253" i="2"/>
  <c r="J253" i="4" s="1"/>
  <c r="J253" i="2"/>
  <c r="I253" i="4" s="1"/>
  <c r="I253" i="2"/>
  <c r="H253" i="4" s="1"/>
  <c r="L252" i="2"/>
  <c r="K252" i="4" s="1"/>
  <c r="K252" i="2"/>
  <c r="J252" i="4" s="1"/>
  <c r="J252" i="2"/>
  <c r="I252" i="4" s="1"/>
  <c r="I252" i="2"/>
  <c r="H252" i="4" s="1"/>
  <c r="L251" i="2"/>
  <c r="K251" i="4" s="1"/>
  <c r="K251" i="2"/>
  <c r="J251" i="4" s="1"/>
  <c r="J251" i="2"/>
  <c r="I251" i="4" s="1"/>
  <c r="I251" i="2"/>
  <c r="H251" i="4" s="1"/>
  <c r="L250" i="2"/>
  <c r="K250" i="4" s="1"/>
  <c r="K250" i="2"/>
  <c r="J250" i="4" s="1"/>
  <c r="J250" i="2"/>
  <c r="I250" i="4" s="1"/>
  <c r="I250" i="2"/>
  <c r="H250" i="4" s="1"/>
  <c r="L249" i="2"/>
  <c r="K249" i="4" s="1"/>
  <c r="K249" i="2"/>
  <c r="J249" i="4" s="1"/>
  <c r="J249" i="2"/>
  <c r="I249" i="4" s="1"/>
  <c r="I249" i="2"/>
  <c r="H249" i="4" s="1"/>
  <c r="L248" i="2"/>
  <c r="K248" i="4" s="1"/>
  <c r="K248" i="2"/>
  <c r="J248" i="4" s="1"/>
  <c r="J248" i="2"/>
  <c r="I248" i="4" s="1"/>
  <c r="I248" i="2"/>
  <c r="H248" i="4" s="1"/>
  <c r="L247" i="2"/>
  <c r="K247" i="4" s="1"/>
  <c r="K247" i="2"/>
  <c r="J247" i="4" s="1"/>
  <c r="J247" i="2"/>
  <c r="I247" i="4" s="1"/>
  <c r="I247" i="2"/>
  <c r="H247" i="4" s="1"/>
  <c r="L246" i="2"/>
  <c r="K246" i="4" s="1"/>
  <c r="K246" i="2"/>
  <c r="J246" i="4" s="1"/>
  <c r="J246" i="2"/>
  <c r="I246" i="4" s="1"/>
  <c r="I246" i="2"/>
  <c r="H246" i="4" s="1"/>
  <c r="L245" i="2"/>
  <c r="K245" i="4" s="1"/>
  <c r="K245" i="2"/>
  <c r="J245" i="4" s="1"/>
  <c r="J245" i="2"/>
  <c r="I245" i="4" s="1"/>
  <c r="I245" i="2"/>
  <c r="H245" i="4" s="1"/>
  <c r="L244" i="2"/>
  <c r="K244" i="4" s="1"/>
  <c r="K244" i="2"/>
  <c r="J244" i="4" s="1"/>
  <c r="J244" i="2"/>
  <c r="I244" i="4" s="1"/>
  <c r="I244" i="2"/>
  <c r="H244" i="4" s="1"/>
  <c r="L243" i="2"/>
  <c r="K243" i="4" s="1"/>
  <c r="K243" i="2"/>
  <c r="J243" i="4" s="1"/>
  <c r="J243" i="2"/>
  <c r="I243" i="4" s="1"/>
  <c r="I243" i="2"/>
  <c r="H243" i="4" s="1"/>
  <c r="L242" i="2"/>
  <c r="K242" i="4" s="1"/>
  <c r="K242" i="2"/>
  <c r="J242" i="4" s="1"/>
  <c r="J242" i="2"/>
  <c r="I242" i="4" s="1"/>
  <c r="I242" i="2"/>
  <c r="H242" i="4" s="1"/>
  <c r="L241" i="2"/>
  <c r="K241" i="4" s="1"/>
  <c r="K241" i="2"/>
  <c r="J241" i="4" s="1"/>
  <c r="J241" i="2"/>
  <c r="I241" i="4" s="1"/>
  <c r="I241" i="2"/>
  <c r="H241" i="4" s="1"/>
  <c r="L240" i="2"/>
  <c r="K240" i="4" s="1"/>
  <c r="K240" i="2"/>
  <c r="J240" i="4" s="1"/>
  <c r="J240" i="2"/>
  <c r="I240" i="4" s="1"/>
  <c r="I240" i="2"/>
  <c r="H240" i="4" s="1"/>
  <c r="L239" i="2"/>
  <c r="K239" i="4" s="1"/>
  <c r="K239" i="2"/>
  <c r="J239" i="4" s="1"/>
  <c r="J239" i="2"/>
  <c r="I239" i="4" s="1"/>
  <c r="I239" i="2"/>
  <c r="H239" i="4" s="1"/>
  <c r="L238" i="2"/>
  <c r="K238" i="4" s="1"/>
  <c r="K238" i="2"/>
  <c r="J238" i="4" s="1"/>
  <c r="J238" i="2"/>
  <c r="I238" i="4" s="1"/>
  <c r="I238" i="2"/>
  <c r="H238" i="4" s="1"/>
  <c r="L237" i="2"/>
  <c r="K237" i="4" s="1"/>
  <c r="K237" i="2"/>
  <c r="J237" i="4" s="1"/>
  <c r="J237" i="2"/>
  <c r="I237" i="4" s="1"/>
  <c r="I237" i="2"/>
  <c r="H237" i="4" s="1"/>
  <c r="L236" i="2"/>
  <c r="K236" i="4" s="1"/>
  <c r="K236" i="2"/>
  <c r="J236" i="4" s="1"/>
  <c r="J236" i="2"/>
  <c r="I236" i="4" s="1"/>
  <c r="I236" i="2"/>
  <c r="H236" i="4" s="1"/>
  <c r="L235" i="2"/>
  <c r="K235" i="4" s="1"/>
  <c r="K235" i="2"/>
  <c r="J235" i="4" s="1"/>
  <c r="J235" i="2"/>
  <c r="I235" i="4" s="1"/>
  <c r="I235" i="2"/>
  <c r="H235" i="4" s="1"/>
  <c r="L234" i="2"/>
  <c r="K234" i="4" s="1"/>
  <c r="K234" i="2"/>
  <c r="J234" i="4" s="1"/>
  <c r="J234" i="2"/>
  <c r="I234" i="4" s="1"/>
  <c r="I234" i="2"/>
  <c r="H234" i="4" s="1"/>
  <c r="L233" i="2"/>
  <c r="K233" i="4" s="1"/>
  <c r="K233" i="2"/>
  <c r="J233" i="4" s="1"/>
  <c r="J233" i="2"/>
  <c r="I233" i="4" s="1"/>
  <c r="I233" i="2"/>
  <c r="H233" i="4" s="1"/>
  <c r="L232" i="2"/>
  <c r="K232" i="4" s="1"/>
  <c r="K232" i="2"/>
  <c r="J232" i="4" s="1"/>
  <c r="J232" i="2"/>
  <c r="I232" i="4" s="1"/>
  <c r="I232" i="2"/>
  <c r="H232" i="4" s="1"/>
  <c r="L231" i="2"/>
  <c r="K231" i="4" s="1"/>
  <c r="K231" i="2"/>
  <c r="J231" i="4" s="1"/>
  <c r="J231" i="2"/>
  <c r="I231" i="4" s="1"/>
  <c r="I231" i="2"/>
  <c r="H231" i="4" s="1"/>
  <c r="L230" i="2"/>
  <c r="K230" i="4" s="1"/>
  <c r="K230" i="2"/>
  <c r="J230" i="4" s="1"/>
  <c r="J230" i="2"/>
  <c r="I230" i="4" s="1"/>
  <c r="I230" i="2"/>
  <c r="H230" i="4" s="1"/>
  <c r="L229" i="2"/>
  <c r="K229" i="4" s="1"/>
  <c r="K229" i="2"/>
  <c r="J229" i="4" s="1"/>
  <c r="J229" i="2"/>
  <c r="I229" i="4" s="1"/>
  <c r="I229" i="2"/>
  <c r="H229" i="4" s="1"/>
  <c r="L228" i="2"/>
  <c r="K228" i="4" s="1"/>
  <c r="K228" i="2"/>
  <c r="J228" i="4" s="1"/>
  <c r="J228" i="2"/>
  <c r="I228" i="4" s="1"/>
  <c r="I228" i="2"/>
  <c r="H228" i="4" s="1"/>
  <c r="L227" i="2"/>
  <c r="K227" i="4" s="1"/>
  <c r="K227" i="2"/>
  <c r="J227" i="4" s="1"/>
  <c r="J227" i="2"/>
  <c r="I227" i="4" s="1"/>
  <c r="I227" i="2"/>
  <c r="H227" i="4" s="1"/>
  <c r="L226" i="2"/>
  <c r="K226" i="4" s="1"/>
  <c r="K226" i="2"/>
  <c r="J226" i="4" s="1"/>
  <c r="J226" i="2"/>
  <c r="I226" i="4" s="1"/>
  <c r="I226" i="2"/>
  <c r="H226" i="4" s="1"/>
  <c r="L225" i="2"/>
  <c r="K225" i="4" s="1"/>
  <c r="K225" i="2"/>
  <c r="J225" i="4" s="1"/>
  <c r="J225" i="2"/>
  <c r="I225" i="4" s="1"/>
  <c r="I225" i="2"/>
  <c r="H225" i="4" s="1"/>
  <c r="L224" i="2"/>
  <c r="K224" i="4" s="1"/>
  <c r="K224" i="2"/>
  <c r="J224" i="4" s="1"/>
  <c r="J224" i="2"/>
  <c r="I224" i="4" s="1"/>
  <c r="I224" i="2"/>
  <c r="H224" i="4" s="1"/>
  <c r="L223" i="2"/>
  <c r="K223" i="4" s="1"/>
  <c r="K223" i="2"/>
  <c r="J223" i="4" s="1"/>
  <c r="J223" i="2"/>
  <c r="I223" i="4" s="1"/>
  <c r="I223" i="2"/>
  <c r="H223" i="4" s="1"/>
  <c r="L222" i="2"/>
  <c r="K222" i="4" s="1"/>
  <c r="K222" i="2"/>
  <c r="J222" i="4" s="1"/>
  <c r="J222" i="2"/>
  <c r="I222" i="4" s="1"/>
  <c r="I222" i="2"/>
  <c r="H222" i="4" s="1"/>
  <c r="L221" i="2"/>
  <c r="K221" i="4" s="1"/>
  <c r="K221" i="2"/>
  <c r="J221" i="4" s="1"/>
  <c r="J221" i="2"/>
  <c r="I221" i="4" s="1"/>
  <c r="I221" i="2"/>
  <c r="H221" i="4" s="1"/>
  <c r="L220" i="2"/>
  <c r="K220" i="4" s="1"/>
  <c r="K220" i="2"/>
  <c r="J220" i="4" s="1"/>
  <c r="J220" i="2"/>
  <c r="I220" i="4" s="1"/>
  <c r="I220" i="2"/>
  <c r="H220" i="4" s="1"/>
  <c r="L219" i="2"/>
  <c r="K219" i="4" s="1"/>
  <c r="K219" i="2"/>
  <c r="J219" i="4" s="1"/>
  <c r="J219" i="2"/>
  <c r="I219" i="4" s="1"/>
  <c r="I219" i="2"/>
  <c r="H219" i="4" s="1"/>
  <c r="L218" i="2"/>
  <c r="K218" i="4" s="1"/>
  <c r="K218" i="2"/>
  <c r="J218" i="4" s="1"/>
  <c r="J218" i="2"/>
  <c r="I218" i="4" s="1"/>
  <c r="I218" i="2"/>
  <c r="H218" i="4" s="1"/>
  <c r="L217" i="2"/>
  <c r="K217" i="4" s="1"/>
  <c r="K217" i="2"/>
  <c r="J217" i="4" s="1"/>
  <c r="J217" i="2"/>
  <c r="I217" i="4" s="1"/>
  <c r="I217" i="2"/>
  <c r="H217" i="4" s="1"/>
  <c r="L216" i="2"/>
  <c r="K216" i="4" s="1"/>
  <c r="K216" i="2"/>
  <c r="J216" i="4" s="1"/>
  <c r="J216" i="2"/>
  <c r="I216" i="4" s="1"/>
  <c r="I216" i="2"/>
  <c r="H216" i="4" s="1"/>
  <c r="L215" i="2"/>
  <c r="K215" i="4" s="1"/>
  <c r="K215" i="2"/>
  <c r="J215" i="4" s="1"/>
  <c r="J215" i="2"/>
  <c r="I215" i="4" s="1"/>
  <c r="I215" i="2"/>
  <c r="H215" i="4" s="1"/>
  <c r="L214" i="2"/>
  <c r="K214" i="4" s="1"/>
  <c r="K214" i="2"/>
  <c r="J214" i="4" s="1"/>
  <c r="J214" i="2"/>
  <c r="I214" i="4" s="1"/>
  <c r="I214" i="2"/>
  <c r="H214" i="4" s="1"/>
  <c r="L213" i="2"/>
  <c r="K213" i="4" s="1"/>
  <c r="K213" i="2"/>
  <c r="J213" i="4" s="1"/>
  <c r="J213" i="2"/>
  <c r="I213" i="4" s="1"/>
  <c r="I213" i="2"/>
  <c r="H213" i="4" s="1"/>
  <c r="L212" i="2"/>
  <c r="K212" i="4" s="1"/>
  <c r="K212" i="2"/>
  <c r="J212" i="4" s="1"/>
  <c r="J212" i="2"/>
  <c r="I212" i="4" s="1"/>
  <c r="I212" i="2"/>
  <c r="H212" i="4" s="1"/>
  <c r="L211" i="2"/>
  <c r="K211" i="4" s="1"/>
  <c r="K211" i="2"/>
  <c r="J211" i="4" s="1"/>
  <c r="J211" i="2"/>
  <c r="I211" i="4" s="1"/>
  <c r="I211" i="2"/>
  <c r="H211" i="4" s="1"/>
  <c r="L210" i="2"/>
  <c r="K210" i="4" s="1"/>
  <c r="K210" i="2"/>
  <c r="J210" i="4" s="1"/>
  <c r="J210" i="2"/>
  <c r="I210" i="4" s="1"/>
  <c r="I210" i="2"/>
  <c r="H210" i="4" s="1"/>
  <c r="L209" i="2"/>
  <c r="K209" i="4" s="1"/>
  <c r="K209" i="2"/>
  <c r="J209" i="4" s="1"/>
  <c r="J209" i="2"/>
  <c r="I209" i="4" s="1"/>
  <c r="I209" i="2"/>
  <c r="H209" i="4" s="1"/>
  <c r="L208" i="2"/>
  <c r="K208" i="4" s="1"/>
  <c r="K208" i="2"/>
  <c r="J208" i="4" s="1"/>
  <c r="J208" i="2"/>
  <c r="I208" i="4" s="1"/>
  <c r="I208" i="2"/>
  <c r="H208" i="4" s="1"/>
  <c r="L207" i="2"/>
  <c r="K207" i="4" s="1"/>
  <c r="K207" i="2"/>
  <c r="J207" i="4" s="1"/>
  <c r="J207" i="2"/>
  <c r="I207" i="4" s="1"/>
  <c r="I207" i="2"/>
  <c r="H207" i="4" s="1"/>
  <c r="L206" i="2"/>
  <c r="K206" i="4" s="1"/>
  <c r="K206" i="2"/>
  <c r="J206" i="4" s="1"/>
  <c r="J206" i="2"/>
  <c r="I206" i="4" s="1"/>
  <c r="I206" i="2"/>
  <c r="H206" i="4" s="1"/>
  <c r="L205" i="2"/>
  <c r="K205" i="4" s="1"/>
  <c r="K205" i="2"/>
  <c r="J205" i="4" s="1"/>
  <c r="J205" i="2"/>
  <c r="I205" i="4" s="1"/>
  <c r="I205" i="2"/>
  <c r="H205" i="4" s="1"/>
  <c r="L204" i="2"/>
  <c r="K204" i="4" s="1"/>
  <c r="K204" i="2"/>
  <c r="J204" i="4" s="1"/>
  <c r="J204" i="2"/>
  <c r="I204" i="4" s="1"/>
  <c r="I204" i="2"/>
  <c r="H204" i="4" s="1"/>
  <c r="L203" i="2"/>
  <c r="K203" i="4" s="1"/>
  <c r="K203" i="2"/>
  <c r="J203" i="4" s="1"/>
  <c r="J203" i="2"/>
  <c r="I203" i="4" s="1"/>
  <c r="I203" i="2"/>
  <c r="H203" i="4" s="1"/>
  <c r="L202" i="2"/>
  <c r="K202" i="4" s="1"/>
  <c r="K202" i="2"/>
  <c r="J202" i="4" s="1"/>
  <c r="J202" i="2"/>
  <c r="I202" i="4" s="1"/>
  <c r="I202" i="2"/>
  <c r="H202" i="4" s="1"/>
  <c r="L201" i="2"/>
  <c r="K201" i="4" s="1"/>
  <c r="K201" i="2"/>
  <c r="J201" i="4" s="1"/>
  <c r="J201" i="2"/>
  <c r="I201" i="4" s="1"/>
  <c r="I201" i="2"/>
  <c r="H201" i="4" s="1"/>
  <c r="L200" i="2"/>
  <c r="K200" i="4" s="1"/>
  <c r="K200" i="2"/>
  <c r="J200" i="4" s="1"/>
  <c r="J200" i="2"/>
  <c r="I200" i="4" s="1"/>
  <c r="I200" i="2"/>
  <c r="H200" i="4" s="1"/>
  <c r="L199" i="2"/>
  <c r="K199" i="4" s="1"/>
  <c r="K199" i="2"/>
  <c r="J199" i="4" s="1"/>
  <c r="J199" i="2"/>
  <c r="I199" i="4" s="1"/>
  <c r="I199" i="2"/>
  <c r="H199" i="4" s="1"/>
  <c r="L198" i="2"/>
  <c r="K198" i="4" s="1"/>
  <c r="K198" i="2"/>
  <c r="J198" i="4" s="1"/>
  <c r="J198" i="2"/>
  <c r="I198" i="4" s="1"/>
  <c r="I198" i="2"/>
  <c r="H198" i="4" s="1"/>
  <c r="L197" i="2"/>
  <c r="K197" i="4" s="1"/>
  <c r="K197" i="2"/>
  <c r="J197" i="4" s="1"/>
  <c r="J197" i="2"/>
  <c r="I197" i="4" s="1"/>
  <c r="I197" i="2"/>
  <c r="H197" i="4" s="1"/>
  <c r="L196" i="2"/>
  <c r="K196" i="4" s="1"/>
  <c r="K196" i="2"/>
  <c r="J196" i="4" s="1"/>
  <c r="J196" i="2"/>
  <c r="I196" i="4" s="1"/>
  <c r="I196" i="2"/>
  <c r="H196" i="4" s="1"/>
  <c r="L195" i="2"/>
  <c r="K195" i="4" s="1"/>
  <c r="K195" i="2"/>
  <c r="J195" i="4" s="1"/>
  <c r="J195" i="2"/>
  <c r="I195" i="4" s="1"/>
  <c r="I195" i="2"/>
  <c r="H195" i="4" s="1"/>
  <c r="L194" i="2"/>
  <c r="K194" i="4" s="1"/>
  <c r="K194" i="2"/>
  <c r="J194" i="4" s="1"/>
  <c r="J194" i="2"/>
  <c r="I194" i="4" s="1"/>
  <c r="I194" i="2"/>
  <c r="H194" i="4" s="1"/>
  <c r="L193" i="2"/>
  <c r="K193" i="4" s="1"/>
  <c r="K193" i="2"/>
  <c r="J193" i="4" s="1"/>
  <c r="J193" i="2"/>
  <c r="I193" i="4" s="1"/>
  <c r="I193" i="2"/>
  <c r="H193" i="4" s="1"/>
  <c r="L192" i="2"/>
  <c r="K192" i="4" s="1"/>
  <c r="K192" i="2"/>
  <c r="J192" i="4" s="1"/>
  <c r="J192" i="2"/>
  <c r="I192" i="4" s="1"/>
  <c r="I192" i="2"/>
  <c r="H192" i="4" s="1"/>
  <c r="L191" i="2"/>
  <c r="K191" i="4" s="1"/>
  <c r="K191" i="2"/>
  <c r="J191" i="4" s="1"/>
  <c r="J191" i="2"/>
  <c r="I191" i="4" s="1"/>
  <c r="I191" i="2"/>
  <c r="H191" i="4" s="1"/>
  <c r="L190" i="2"/>
  <c r="K190" i="4" s="1"/>
  <c r="K190" i="2"/>
  <c r="J190" i="4" s="1"/>
  <c r="J190" i="2"/>
  <c r="I190" i="4" s="1"/>
  <c r="I190" i="2"/>
  <c r="H190" i="4" s="1"/>
  <c r="L189" i="2"/>
  <c r="K189" i="4" s="1"/>
  <c r="K189" i="2"/>
  <c r="J189" i="4" s="1"/>
  <c r="J189" i="2"/>
  <c r="I189" i="4" s="1"/>
  <c r="I189" i="2"/>
  <c r="H189" i="4" s="1"/>
  <c r="L188" i="2"/>
  <c r="K188" i="4" s="1"/>
  <c r="K188" i="2"/>
  <c r="J188" i="4" s="1"/>
  <c r="J188" i="2"/>
  <c r="I188" i="4" s="1"/>
  <c r="I188" i="2"/>
  <c r="H188" i="4" s="1"/>
  <c r="L187" i="2"/>
  <c r="K187" i="4" s="1"/>
  <c r="K187" i="2"/>
  <c r="J187" i="4" s="1"/>
  <c r="J187" i="2"/>
  <c r="I187" i="4" s="1"/>
  <c r="I187" i="2"/>
  <c r="H187" i="4" s="1"/>
  <c r="L186" i="2"/>
  <c r="K186" i="4" s="1"/>
  <c r="K186" i="2"/>
  <c r="J186" i="4" s="1"/>
  <c r="J186" i="2"/>
  <c r="I186" i="4" s="1"/>
  <c r="I186" i="2"/>
  <c r="H186" i="4" s="1"/>
  <c r="L185" i="2"/>
  <c r="K185" i="4" s="1"/>
  <c r="K185" i="2"/>
  <c r="J185" i="4" s="1"/>
  <c r="J185" i="2"/>
  <c r="I185" i="4" s="1"/>
  <c r="I185" i="2"/>
  <c r="H185" i="4" s="1"/>
  <c r="L184" i="2"/>
  <c r="K184" i="4" s="1"/>
  <c r="K184" i="2"/>
  <c r="J184" i="4" s="1"/>
  <c r="J184" i="2"/>
  <c r="I184" i="4" s="1"/>
  <c r="I184" i="2"/>
  <c r="H184" i="4" s="1"/>
  <c r="L183" i="2"/>
  <c r="K183" i="4" s="1"/>
  <c r="K183" i="2"/>
  <c r="J183" i="4" s="1"/>
  <c r="J183" i="2"/>
  <c r="I183" i="4" s="1"/>
  <c r="I183" i="2"/>
  <c r="H183" i="4" s="1"/>
  <c r="L182" i="2"/>
  <c r="K182" i="4" s="1"/>
  <c r="K182" i="2"/>
  <c r="J182" i="4" s="1"/>
  <c r="J182" i="2"/>
  <c r="I182" i="4" s="1"/>
  <c r="I182" i="2"/>
  <c r="H182" i="4" s="1"/>
  <c r="L181" i="2"/>
  <c r="K181" i="4" s="1"/>
  <c r="K181" i="2"/>
  <c r="J181" i="4" s="1"/>
  <c r="J181" i="2"/>
  <c r="I181" i="4" s="1"/>
  <c r="I181" i="2"/>
  <c r="H181" i="4" s="1"/>
  <c r="L180" i="2"/>
  <c r="K180" i="4" s="1"/>
  <c r="K180" i="2"/>
  <c r="J180" i="4" s="1"/>
  <c r="J180" i="2"/>
  <c r="I180" i="4" s="1"/>
  <c r="I180" i="2"/>
  <c r="H180" i="4" s="1"/>
  <c r="L179" i="2"/>
  <c r="K179" i="4" s="1"/>
  <c r="K179" i="2"/>
  <c r="J179" i="4" s="1"/>
  <c r="J179" i="2"/>
  <c r="I179" i="4" s="1"/>
  <c r="I179" i="2"/>
  <c r="H179" i="4" s="1"/>
  <c r="L178" i="2"/>
  <c r="K178" i="4" s="1"/>
  <c r="K178" i="2"/>
  <c r="J178" i="4" s="1"/>
  <c r="J178" i="2"/>
  <c r="I178" i="4" s="1"/>
  <c r="I178" i="2"/>
  <c r="H178" i="4" s="1"/>
  <c r="L177" i="2"/>
  <c r="K177" i="4" s="1"/>
  <c r="K177" i="2"/>
  <c r="J177" i="4" s="1"/>
  <c r="J177" i="2"/>
  <c r="I177" i="4" s="1"/>
  <c r="I177" i="2"/>
  <c r="H177" i="4" s="1"/>
  <c r="L176" i="2"/>
  <c r="K176" i="4" s="1"/>
  <c r="K176" i="2"/>
  <c r="J176" i="4" s="1"/>
  <c r="J176" i="2"/>
  <c r="I176" i="4" s="1"/>
  <c r="I176" i="2"/>
  <c r="H176" i="4" s="1"/>
  <c r="L175" i="2"/>
  <c r="K175" i="4" s="1"/>
  <c r="K175" i="2"/>
  <c r="J175" i="4" s="1"/>
  <c r="J175" i="2"/>
  <c r="I175" i="4" s="1"/>
  <c r="I175" i="2"/>
  <c r="H175" i="4" s="1"/>
  <c r="L174" i="2"/>
  <c r="K174" i="4" s="1"/>
  <c r="K174" i="2"/>
  <c r="J174" i="4" s="1"/>
  <c r="J174" i="2"/>
  <c r="I174" i="4" s="1"/>
  <c r="I174" i="2"/>
  <c r="H174" i="4" s="1"/>
  <c r="L173" i="2"/>
  <c r="K173" i="4" s="1"/>
  <c r="K173" i="2"/>
  <c r="J173" i="4" s="1"/>
  <c r="J173" i="2"/>
  <c r="I173" i="4" s="1"/>
  <c r="I173" i="2"/>
  <c r="H173" i="4" s="1"/>
  <c r="L172" i="2"/>
  <c r="K172" i="4" s="1"/>
  <c r="K172" i="2"/>
  <c r="J172" i="4" s="1"/>
  <c r="J172" i="2"/>
  <c r="I172" i="4" s="1"/>
  <c r="I172" i="2"/>
  <c r="H172" i="4" s="1"/>
  <c r="L171" i="2"/>
  <c r="K171" i="4" s="1"/>
  <c r="K171" i="2"/>
  <c r="J171" i="4" s="1"/>
  <c r="J171" i="2"/>
  <c r="I171" i="4" s="1"/>
  <c r="I171" i="2"/>
  <c r="H171" i="4" s="1"/>
  <c r="L170" i="2"/>
  <c r="K170" i="4" s="1"/>
  <c r="K170" i="2"/>
  <c r="J170" i="4" s="1"/>
  <c r="J170" i="2"/>
  <c r="I170" i="4" s="1"/>
  <c r="I170" i="2"/>
  <c r="H170" i="4" s="1"/>
  <c r="L169" i="2"/>
  <c r="K169" i="4" s="1"/>
  <c r="K169" i="2"/>
  <c r="J169" i="4" s="1"/>
  <c r="J169" i="2"/>
  <c r="I169" i="4" s="1"/>
  <c r="I169" i="2"/>
  <c r="H169" i="4" s="1"/>
  <c r="L168" i="2"/>
  <c r="K168" i="4" s="1"/>
  <c r="K168" i="2"/>
  <c r="J168" i="4" s="1"/>
  <c r="J168" i="2"/>
  <c r="I168" i="4" s="1"/>
  <c r="I168" i="2"/>
  <c r="H168" i="4" s="1"/>
  <c r="L167" i="2"/>
  <c r="K167" i="4" s="1"/>
  <c r="K167" i="2"/>
  <c r="J167" i="4" s="1"/>
  <c r="J167" i="2"/>
  <c r="I167" i="4" s="1"/>
  <c r="I167" i="2"/>
  <c r="H167" i="4" s="1"/>
  <c r="L166" i="2"/>
  <c r="K166" i="4" s="1"/>
  <c r="K166" i="2"/>
  <c r="J166" i="4" s="1"/>
  <c r="J166" i="2"/>
  <c r="I166" i="4" s="1"/>
  <c r="I166" i="2"/>
  <c r="H166" i="4" s="1"/>
  <c r="L165" i="2"/>
  <c r="K165" i="4" s="1"/>
  <c r="K165" i="2"/>
  <c r="J165" i="4" s="1"/>
  <c r="J165" i="2"/>
  <c r="I165" i="4" s="1"/>
  <c r="I165" i="2"/>
  <c r="H165" i="4" s="1"/>
  <c r="L164" i="2"/>
  <c r="K164" i="4" s="1"/>
  <c r="K164" i="2"/>
  <c r="J164" i="4" s="1"/>
  <c r="J164" i="2"/>
  <c r="I164" i="4" s="1"/>
  <c r="I164" i="2"/>
  <c r="H164" i="4" s="1"/>
  <c r="L163" i="2"/>
  <c r="K163" i="4" s="1"/>
  <c r="K163" i="2"/>
  <c r="J163" i="4" s="1"/>
  <c r="J163" i="2"/>
  <c r="I163" i="4" s="1"/>
  <c r="I163" i="2"/>
  <c r="H163" i="4" s="1"/>
  <c r="L162" i="2"/>
  <c r="K162" i="4" s="1"/>
  <c r="K162" i="2"/>
  <c r="J162" i="4" s="1"/>
  <c r="J162" i="2"/>
  <c r="I162" i="4" s="1"/>
  <c r="I162" i="2"/>
  <c r="H162" i="4" s="1"/>
  <c r="L161" i="2"/>
  <c r="K161" i="4" s="1"/>
  <c r="K161" i="2"/>
  <c r="J161" i="4" s="1"/>
  <c r="J161" i="2"/>
  <c r="I161" i="4" s="1"/>
  <c r="I161" i="2"/>
  <c r="H161" i="4" s="1"/>
  <c r="L160" i="2"/>
  <c r="K160" i="4" s="1"/>
  <c r="K160" i="2"/>
  <c r="J160" i="4" s="1"/>
  <c r="J160" i="2"/>
  <c r="I160" i="4" s="1"/>
  <c r="I160" i="2"/>
  <c r="H160" i="4" s="1"/>
  <c r="L159" i="2"/>
  <c r="K159" i="4" s="1"/>
  <c r="K159" i="2"/>
  <c r="J159" i="4" s="1"/>
  <c r="J159" i="2"/>
  <c r="I159" i="4" s="1"/>
  <c r="I159" i="2"/>
  <c r="H159" i="4" s="1"/>
  <c r="L158" i="2"/>
  <c r="K158" i="4" s="1"/>
  <c r="K158" i="2"/>
  <c r="J158" i="4" s="1"/>
  <c r="J158" i="2"/>
  <c r="I158" i="4" s="1"/>
  <c r="I158" i="2"/>
  <c r="H158" i="4" s="1"/>
  <c r="L157" i="2"/>
  <c r="K157" i="4" s="1"/>
  <c r="K157" i="2"/>
  <c r="J157" i="4" s="1"/>
  <c r="J157" i="2"/>
  <c r="I157" i="4" s="1"/>
  <c r="I157" i="2"/>
  <c r="H157" i="4" s="1"/>
  <c r="L156" i="2"/>
  <c r="K156" i="4" s="1"/>
  <c r="K156" i="2"/>
  <c r="J156" i="4" s="1"/>
  <c r="J156" i="2"/>
  <c r="I156" i="4" s="1"/>
  <c r="I156" i="2"/>
  <c r="H156" i="4" s="1"/>
  <c r="L155" i="2"/>
  <c r="K155" i="4" s="1"/>
  <c r="K155" i="2"/>
  <c r="J155" i="4" s="1"/>
  <c r="J155" i="2"/>
  <c r="I155" i="4" s="1"/>
  <c r="I155" i="2"/>
  <c r="H155" i="4" s="1"/>
  <c r="L154" i="2"/>
  <c r="K154" i="4" s="1"/>
  <c r="K154" i="2"/>
  <c r="J154" i="4" s="1"/>
  <c r="J154" i="2"/>
  <c r="I154" i="4" s="1"/>
  <c r="I154" i="2"/>
  <c r="H154" i="4" s="1"/>
  <c r="L153" i="2"/>
  <c r="K153" i="4" s="1"/>
  <c r="K153" i="2"/>
  <c r="J153" i="4" s="1"/>
  <c r="J153" i="2"/>
  <c r="I153" i="4" s="1"/>
  <c r="I153" i="2"/>
  <c r="H153" i="4" s="1"/>
  <c r="L152" i="2"/>
  <c r="K152" i="4" s="1"/>
  <c r="K152" i="2"/>
  <c r="J152" i="4" s="1"/>
  <c r="J152" i="2"/>
  <c r="I152" i="4" s="1"/>
  <c r="I152" i="2"/>
  <c r="H152" i="4" s="1"/>
  <c r="L151" i="2"/>
  <c r="K151" i="4" s="1"/>
  <c r="K151" i="2"/>
  <c r="J151" i="4" s="1"/>
  <c r="J151" i="2"/>
  <c r="I151" i="4" s="1"/>
  <c r="I151" i="2"/>
  <c r="H151" i="4" s="1"/>
  <c r="L150" i="2"/>
  <c r="K150" i="4" s="1"/>
  <c r="K150" i="2"/>
  <c r="J150" i="4" s="1"/>
  <c r="J150" i="2"/>
  <c r="I150" i="4" s="1"/>
  <c r="I150" i="2"/>
  <c r="H150" i="4" s="1"/>
  <c r="L149" i="2"/>
  <c r="K149" i="4" s="1"/>
  <c r="K149" i="2"/>
  <c r="J149" i="4" s="1"/>
  <c r="J149" i="2"/>
  <c r="I149" i="4" s="1"/>
  <c r="I149" i="2"/>
  <c r="H149" i="4" s="1"/>
  <c r="L148" i="2"/>
  <c r="K148" i="4" s="1"/>
  <c r="K148" i="2"/>
  <c r="J148" i="4" s="1"/>
  <c r="J148" i="2"/>
  <c r="I148" i="4" s="1"/>
  <c r="I148" i="2"/>
  <c r="H148" i="4" s="1"/>
  <c r="L147" i="2"/>
  <c r="K147" i="4" s="1"/>
  <c r="K147" i="2"/>
  <c r="J147" i="4" s="1"/>
  <c r="J147" i="2"/>
  <c r="I147" i="4" s="1"/>
  <c r="I147" i="2"/>
  <c r="H147" i="4" s="1"/>
  <c r="L146" i="2"/>
  <c r="K146" i="4" s="1"/>
  <c r="K146" i="2"/>
  <c r="J146" i="4" s="1"/>
  <c r="J146" i="2"/>
  <c r="I146" i="4" s="1"/>
  <c r="I146" i="2"/>
  <c r="H146" i="4" s="1"/>
  <c r="L145" i="2"/>
  <c r="K145" i="4" s="1"/>
  <c r="K145" i="2"/>
  <c r="J145" i="4" s="1"/>
  <c r="J145" i="2"/>
  <c r="I145" i="4" s="1"/>
  <c r="I145" i="2"/>
  <c r="H145" i="4" s="1"/>
  <c r="L144" i="2"/>
  <c r="K144" i="4" s="1"/>
  <c r="K144" i="2"/>
  <c r="J144" i="4" s="1"/>
  <c r="J144" i="2"/>
  <c r="I144" i="4" s="1"/>
  <c r="I144" i="2"/>
  <c r="H144" i="4" s="1"/>
  <c r="L143" i="2"/>
  <c r="K143" i="4" s="1"/>
  <c r="K143" i="2"/>
  <c r="J143" i="4" s="1"/>
  <c r="J143" i="2"/>
  <c r="I143" i="4" s="1"/>
  <c r="I143" i="2"/>
  <c r="H143" i="4" s="1"/>
  <c r="L142" i="2"/>
  <c r="K142" i="4" s="1"/>
  <c r="K142" i="2"/>
  <c r="J142" i="4" s="1"/>
  <c r="J142" i="2"/>
  <c r="I142" i="4" s="1"/>
  <c r="I142" i="2"/>
  <c r="H142" i="4" s="1"/>
  <c r="L141" i="2"/>
  <c r="K141" i="4" s="1"/>
  <c r="K141" i="2"/>
  <c r="J141" i="4" s="1"/>
  <c r="J141" i="2"/>
  <c r="I141" i="4" s="1"/>
  <c r="I141" i="2"/>
  <c r="H141" i="4" s="1"/>
  <c r="L140" i="2"/>
  <c r="K140" i="4" s="1"/>
  <c r="K140" i="2"/>
  <c r="J140" i="4" s="1"/>
  <c r="J140" i="2"/>
  <c r="I140" i="4" s="1"/>
  <c r="I140" i="2"/>
  <c r="H140" i="4" s="1"/>
  <c r="L139" i="2"/>
  <c r="K139" i="4" s="1"/>
  <c r="K139" i="2"/>
  <c r="J139" i="4" s="1"/>
  <c r="J139" i="2"/>
  <c r="I139" i="4" s="1"/>
  <c r="I139" i="2"/>
  <c r="H139" i="4" s="1"/>
  <c r="L138" i="2"/>
  <c r="K138" i="4" s="1"/>
  <c r="K138" i="2"/>
  <c r="J138" i="4" s="1"/>
  <c r="J138" i="2"/>
  <c r="I138" i="4" s="1"/>
  <c r="I138" i="2"/>
  <c r="H138" i="4" s="1"/>
  <c r="L137" i="2"/>
  <c r="K137" i="4" s="1"/>
  <c r="K137" i="2"/>
  <c r="J137" i="4" s="1"/>
  <c r="J137" i="2"/>
  <c r="I137" i="4" s="1"/>
  <c r="I137" i="2"/>
  <c r="H137" i="4" s="1"/>
  <c r="L136" i="2"/>
  <c r="K136" i="4" s="1"/>
  <c r="K136" i="2"/>
  <c r="J136" i="4" s="1"/>
  <c r="J136" i="2"/>
  <c r="I136" i="4" s="1"/>
  <c r="I136" i="2"/>
  <c r="H136" i="4" s="1"/>
  <c r="L135" i="2"/>
  <c r="K135" i="4" s="1"/>
  <c r="K135" i="2"/>
  <c r="J135" i="4" s="1"/>
  <c r="J135" i="2"/>
  <c r="I135" i="4" s="1"/>
  <c r="I135" i="2"/>
  <c r="H135" i="4" s="1"/>
  <c r="L134" i="2"/>
  <c r="K134" i="4" s="1"/>
  <c r="K134" i="2"/>
  <c r="J134" i="4" s="1"/>
  <c r="J134" i="2"/>
  <c r="I134" i="4" s="1"/>
  <c r="I134" i="2"/>
  <c r="H134" i="4" s="1"/>
  <c r="L133" i="2"/>
  <c r="K133" i="4" s="1"/>
  <c r="K133" i="2"/>
  <c r="J133" i="4" s="1"/>
  <c r="J133" i="2"/>
  <c r="I133" i="4" s="1"/>
  <c r="I133" i="2"/>
  <c r="H133" i="4" s="1"/>
  <c r="L132" i="2"/>
  <c r="K132" i="4" s="1"/>
  <c r="K132" i="2"/>
  <c r="J132" i="4" s="1"/>
  <c r="J132" i="2"/>
  <c r="I132" i="4" s="1"/>
  <c r="I132" i="2"/>
  <c r="H132" i="4" s="1"/>
  <c r="L131" i="2"/>
  <c r="K131" i="4" s="1"/>
  <c r="K131" i="2"/>
  <c r="J131" i="4" s="1"/>
  <c r="J131" i="2"/>
  <c r="I131" i="4" s="1"/>
  <c r="I131" i="2"/>
  <c r="H131" i="4" s="1"/>
  <c r="L130" i="2"/>
  <c r="K130" i="4" s="1"/>
  <c r="K130" i="2"/>
  <c r="J130" i="4" s="1"/>
  <c r="J130" i="2"/>
  <c r="I130" i="4" s="1"/>
  <c r="I130" i="2"/>
  <c r="H130" i="4" s="1"/>
  <c r="L129" i="2"/>
  <c r="K129" i="4" s="1"/>
  <c r="K129" i="2"/>
  <c r="J129" i="4" s="1"/>
  <c r="J129" i="2"/>
  <c r="I129" i="4" s="1"/>
  <c r="I129" i="2"/>
  <c r="H129" i="4" s="1"/>
  <c r="L128" i="2"/>
  <c r="K128" i="4" s="1"/>
  <c r="K128" i="2"/>
  <c r="J128" i="4" s="1"/>
  <c r="J128" i="2"/>
  <c r="I128" i="4" s="1"/>
  <c r="I128" i="2"/>
  <c r="H128" i="4" s="1"/>
  <c r="L127" i="2"/>
  <c r="K127" i="4" s="1"/>
  <c r="K127" i="2"/>
  <c r="J127" i="4" s="1"/>
  <c r="J127" i="2"/>
  <c r="I127" i="4" s="1"/>
  <c r="I127" i="2"/>
  <c r="H127" i="4" s="1"/>
  <c r="L126" i="2"/>
  <c r="K126" i="4" s="1"/>
  <c r="K126" i="2"/>
  <c r="J126" i="4" s="1"/>
  <c r="J126" i="2"/>
  <c r="I126" i="4" s="1"/>
  <c r="I126" i="2"/>
  <c r="H126" i="4" s="1"/>
  <c r="L125" i="2"/>
  <c r="K125" i="4" s="1"/>
  <c r="K125" i="2"/>
  <c r="J125" i="4" s="1"/>
  <c r="J125" i="2"/>
  <c r="I125" i="4" s="1"/>
  <c r="I125" i="2"/>
  <c r="H125" i="4" s="1"/>
  <c r="L124" i="2"/>
  <c r="K124" i="4" s="1"/>
  <c r="K124" i="2"/>
  <c r="J124" i="4" s="1"/>
  <c r="J124" i="2"/>
  <c r="I124" i="4" s="1"/>
  <c r="I124" i="2"/>
  <c r="H124" i="4" s="1"/>
  <c r="L123" i="2"/>
  <c r="K123" i="4" s="1"/>
  <c r="K123" i="2"/>
  <c r="J123" i="4" s="1"/>
  <c r="J123" i="2"/>
  <c r="I123" i="4" s="1"/>
  <c r="I123" i="2"/>
  <c r="H123" i="4" s="1"/>
  <c r="L122" i="2"/>
  <c r="K122" i="4" s="1"/>
  <c r="K122" i="2"/>
  <c r="J122" i="4" s="1"/>
  <c r="J122" i="2"/>
  <c r="I122" i="4" s="1"/>
  <c r="I122" i="2"/>
  <c r="H122" i="4" s="1"/>
  <c r="L121" i="2"/>
  <c r="K121" i="4" s="1"/>
  <c r="K121" i="2"/>
  <c r="J121" i="4" s="1"/>
  <c r="J121" i="2"/>
  <c r="I121" i="4" s="1"/>
  <c r="I121" i="2"/>
  <c r="H121" i="4" s="1"/>
  <c r="L120" i="2"/>
  <c r="K120" i="4" s="1"/>
  <c r="K120" i="2"/>
  <c r="J120" i="4" s="1"/>
  <c r="J120" i="2"/>
  <c r="I120" i="4" s="1"/>
  <c r="I120" i="2"/>
  <c r="H120" i="4" s="1"/>
  <c r="L119" i="2"/>
  <c r="K119" i="4" s="1"/>
  <c r="K119" i="2"/>
  <c r="J119" i="4" s="1"/>
  <c r="J119" i="2"/>
  <c r="I119" i="4" s="1"/>
  <c r="I119" i="2"/>
  <c r="H119" i="4" s="1"/>
  <c r="L118" i="2"/>
  <c r="K118" i="4" s="1"/>
  <c r="K118" i="2"/>
  <c r="J118" i="4" s="1"/>
  <c r="J118" i="2"/>
  <c r="I118" i="4" s="1"/>
  <c r="I118" i="2"/>
  <c r="H118" i="4" s="1"/>
  <c r="L117" i="2"/>
  <c r="K117" i="4" s="1"/>
  <c r="K117" i="2"/>
  <c r="J117" i="4" s="1"/>
  <c r="J117" i="2"/>
  <c r="I117" i="4" s="1"/>
  <c r="I117" i="2"/>
  <c r="H117" i="4" s="1"/>
  <c r="L116" i="2"/>
  <c r="K116" i="4" s="1"/>
  <c r="K116" i="2"/>
  <c r="J116" i="4" s="1"/>
  <c r="J116" i="2"/>
  <c r="I116" i="4" s="1"/>
  <c r="I116" i="2"/>
  <c r="H116" i="4" s="1"/>
  <c r="L115" i="2"/>
  <c r="K115" i="4" s="1"/>
  <c r="K115" i="2"/>
  <c r="J115" i="4" s="1"/>
  <c r="J115" i="2"/>
  <c r="I115" i="4" s="1"/>
  <c r="I115" i="2"/>
  <c r="H115" i="4" s="1"/>
  <c r="L114" i="2"/>
  <c r="K114" i="4" s="1"/>
  <c r="K114" i="2"/>
  <c r="J114" i="4" s="1"/>
  <c r="J114" i="2"/>
  <c r="I114" i="4" s="1"/>
  <c r="I114" i="2"/>
  <c r="H114" i="4" s="1"/>
  <c r="L113" i="2"/>
  <c r="K113" i="4" s="1"/>
  <c r="K113" i="2"/>
  <c r="J113" i="4" s="1"/>
  <c r="J113" i="2"/>
  <c r="I113" i="4" s="1"/>
  <c r="I113" i="2"/>
  <c r="H113" i="4" s="1"/>
  <c r="L112" i="2"/>
  <c r="K112" i="4" s="1"/>
  <c r="K112" i="2"/>
  <c r="J112" i="4" s="1"/>
  <c r="J112" i="2"/>
  <c r="I112" i="4" s="1"/>
  <c r="I112" i="2"/>
  <c r="H112" i="4" s="1"/>
  <c r="L111" i="2"/>
  <c r="K111" i="4" s="1"/>
  <c r="K111" i="2"/>
  <c r="J111" i="4" s="1"/>
  <c r="J111" i="2"/>
  <c r="I111" i="4" s="1"/>
  <c r="I111" i="2"/>
  <c r="H111" i="4" s="1"/>
  <c r="L110" i="2"/>
  <c r="K110" i="4" s="1"/>
  <c r="K110" i="2"/>
  <c r="J110" i="4" s="1"/>
  <c r="J110" i="2"/>
  <c r="I110" i="4" s="1"/>
  <c r="I110" i="2"/>
  <c r="H110" i="4" s="1"/>
  <c r="L109" i="2"/>
  <c r="K109" i="4" s="1"/>
  <c r="K109" i="2"/>
  <c r="J109" i="4" s="1"/>
  <c r="J109" i="2"/>
  <c r="I109" i="4" s="1"/>
  <c r="I109" i="2"/>
  <c r="H109" i="4" s="1"/>
  <c r="L108" i="2"/>
  <c r="K108" i="4" s="1"/>
  <c r="K108" i="2"/>
  <c r="J108" i="4" s="1"/>
  <c r="J108" i="2"/>
  <c r="I108" i="4" s="1"/>
  <c r="I108" i="2"/>
  <c r="H108" i="4" s="1"/>
  <c r="L107" i="2"/>
  <c r="K107" i="4" s="1"/>
  <c r="K107" i="2"/>
  <c r="J107" i="4" s="1"/>
  <c r="J107" i="2"/>
  <c r="I107" i="4" s="1"/>
  <c r="I107" i="2"/>
  <c r="H107" i="4" s="1"/>
  <c r="L106" i="2"/>
  <c r="K106" i="4" s="1"/>
  <c r="K106" i="2"/>
  <c r="J106" i="4" s="1"/>
  <c r="J106" i="2"/>
  <c r="I106" i="4" s="1"/>
  <c r="I106" i="2"/>
  <c r="H106" i="4" s="1"/>
  <c r="L105" i="2"/>
  <c r="K105" i="4" s="1"/>
  <c r="K105" i="2"/>
  <c r="J105" i="4" s="1"/>
  <c r="J105" i="2"/>
  <c r="I105" i="4" s="1"/>
  <c r="I105" i="2"/>
  <c r="H105" i="4" s="1"/>
  <c r="L104" i="2"/>
  <c r="K104" i="4" s="1"/>
  <c r="K104" i="2"/>
  <c r="J104" i="4" s="1"/>
  <c r="J104" i="2"/>
  <c r="I104" i="4" s="1"/>
  <c r="I104" i="2"/>
  <c r="H104" i="4" s="1"/>
  <c r="L103" i="2"/>
  <c r="K103" i="4" s="1"/>
  <c r="K103" i="2"/>
  <c r="J103" i="4" s="1"/>
  <c r="J103" i="2"/>
  <c r="I103" i="4" s="1"/>
  <c r="I103" i="2"/>
  <c r="H103" i="4" s="1"/>
  <c r="L102" i="2"/>
  <c r="K102" i="4" s="1"/>
  <c r="K102" i="2"/>
  <c r="J102" i="4" s="1"/>
  <c r="J102" i="2"/>
  <c r="I102" i="4" s="1"/>
  <c r="I102" i="2"/>
  <c r="H102" i="4" s="1"/>
  <c r="L101" i="2"/>
  <c r="K101" i="4" s="1"/>
  <c r="K101" i="2"/>
  <c r="J101" i="4" s="1"/>
  <c r="J101" i="2"/>
  <c r="I101" i="4" s="1"/>
  <c r="I101" i="2"/>
  <c r="H101" i="4" s="1"/>
  <c r="L100" i="2"/>
  <c r="K100" i="4" s="1"/>
  <c r="K100" i="2"/>
  <c r="J100" i="4" s="1"/>
  <c r="J100" i="2"/>
  <c r="I100" i="4" s="1"/>
  <c r="I100" i="2"/>
  <c r="H100" i="4" s="1"/>
  <c r="L99" i="2"/>
  <c r="K99" i="4" s="1"/>
  <c r="K99" i="2"/>
  <c r="J99" i="4" s="1"/>
  <c r="J99" i="2"/>
  <c r="I99" i="4" s="1"/>
  <c r="I99" i="2"/>
  <c r="H99" i="4" s="1"/>
  <c r="L98" i="2"/>
  <c r="K98" i="4" s="1"/>
  <c r="K98" i="2"/>
  <c r="J98" i="4" s="1"/>
  <c r="J98" i="2"/>
  <c r="I98" i="4" s="1"/>
  <c r="I98" i="2"/>
  <c r="H98" i="4" s="1"/>
  <c r="L97" i="2"/>
  <c r="K97" i="4" s="1"/>
  <c r="K97" i="2"/>
  <c r="J97" i="4" s="1"/>
  <c r="J97" i="2"/>
  <c r="I97" i="4" s="1"/>
  <c r="I97" i="2"/>
  <c r="H97" i="4" s="1"/>
  <c r="L96" i="2"/>
  <c r="K96" i="4" s="1"/>
  <c r="K96" i="2"/>
  <c r="J96" i="4" s="1"/>
  <c r="J96" i="2"/>
  <c r="I96" i="4" s="1"/>
  <c r="I96" i="2"/>
  <c r="H96" i="4" s="1"/>
  <c r="L95" i="2"/>
  <c r="K95" i="4" s="1"/>
  <c r="K95" i="2"/>
  <c r="J95" i="4" s="1"/>
  <c r="J95" i="2"/>
  <c r="I95" i="4" s="1"/>
  <c r="I95" i="2"/>
  <c r="H95" i="4" s="1"/>
  <c r="L94" i="2"/>
  <c r="K94" i="4" s="1"/>
  <c r="K94" i="2"/>
  <c r="J94" i="4" s="1"/>
  <c r="J94" i="2"/>
  <c r="I94" i="4" s="1"/>
  <c r="I94" i="2"/>
  <c r="H94" i="4" s="1"/>
  <c r="L93" i="2"/>
  <c r="K93" i="4" s="1"/>
  <c r="K93" i="2"/>
  <c r="J93" i="4" s="1"/>
  <c r="J93" i="2"/>
  <c r="I93" i="4" s="1"/>
  <c r="I93" i="2"/>
  <c r="H93" i="4" s="1"/>
  <c r="L92" i="2"/>
  <c r="K92" i="4" s="1"/>
  <c r="K92" i="2"/>
  <c r="J92" i="4" s="1"/>
  <c r="J92" i="2"/>
  <c r="I92" i="4" s="1"/>
  <c r="I92" i="2"/>
  <c r="H92" i="4" s="1"/>
  <c r="L91" i="2"/>
  <c r="K91" i="4" s="1"/>
  <c r="K91" i="2"/>
  <c r="J91" i="4" s="1"/>
  <c r="J91" i="2"/>
  <c r="I91" i="4" s="1"/>
  <c r="I91" i="2"/>
  <c r="H91" i="4" s="1"/>
  <c r="L90" i="2"/>
  <c r="K90" i="4" s="1"/>
  <c r="K90" i="2"/>
  <c r="J90" i="4" s="1"/>
  <c r="J90" i="2"/>
  <c r="I90" i="4" s="1"/>
  <c r="I90" i="2"/>
  <c r="H90" i="4" s="1"/>
  <c r="L89" i="2"/>
  <c r="K89" i="4" s="1"/>
  <c r="K89" i="2"/>
  <c r="J89" i="4" s="1"/>
  <c r="J89" i="2"/>
  <c r="I89" i="4" s="1"/>
  <c r="I89" i="2"/>
  <c r="H89" i="4" s="1"/>
  <c r="L88" i="2"/>
  <c r="K88" i="4" s="1"/>
  <c r="K88" i="2"/>
  <c r="J88" i="4" s="1"/>
  <c r="J88" i="2"/>
  <c r="I88" i="4" s="1"/>
  <c r="I88" i="2"/>
  <c r="H88" i="4" s="1"/>
  <c r="L87" i="2"/>
  <c r="K87" i="4" s="1"/>
  <c r="K87" i="2"/>
  <c r="J87" i="4" s="1"/>
  <c r="J87" i="2"/>
  <c r="I87" i="4" s="1"/>
  <c r="I87" i="2"/>
  <c r="H87" i="4" s="1"/>
  <c r="L86" i="2"/>
  <c r="K86" i="4" s="1"/>
  <c r="K86" i="2"/>
  <c r="J86" i="4" s="1"/>
  <c r="J86" i="2"/>
  <c r="I86" i="4" s="1"/>
  <c r="I86" i="2"/>
  <c r="H86" i="4" s="1"/>
  <c r="L85" i="2"/>
  <c r="K85" i="4" s="1"/>
  <c r="K85" i="2"/>
  <c r="J85" i="4" s="1"/>
  <c r="J85" i="2"/>
  <c r="I85" i="4" s="1"/>
  <c r="I85" i="2"/>
  <c r="H85" i="4" s="1"/>
  <c r="L84" i="2"/>
  <c r="K84" i="4" s="1"/>
  <c r="K84" i="2"/>
  <c r="J84" i="4" s="1"/>
  <c r="J84" i="2"/>
  <c r="I84" i="4" s="1"/>
  <c r="I84" i="2"/>
  <c r="H84" i="4" s="1"/>
  <c r="L83" i="2"/>
  <c r="K83" i="4" s="1"/>
  <c r="K83" i="2"/>
  <c r="J83" i="4" s="1"/>
  <c r="J83" i="2"/>
  <c r="I83" i="4" s="1"/>
  <c r="I83" i="2"/>
  <c r="H83" i="4" s="1"/>
  <c r="L82" i="2"/>
  <c r="K82" i="4" s="1"/>
  <c r="K82" i="2"/>
  <c r="J82" i="4" s="1"/>
  <c r="J82" i="2"/>
  <c r="I82" i="4" s="1"/>
  <c r="I82" i="2"/>
  <c r="H82" i="4" s="1"/>
  <c r="L81" i="2"/>
  <c r="K81" i="4" s="1"/>
  <c r="K81" i="2"/>
  <c r="J81" i="4" s="1"/>
  <c r="J81" i="2"/>
  <c r="I81" i="4" s="1"/>
  <c r="I81" i="2"/>
  <c r="H81" i="4" s="1"/>
  <c r="L80" i="2"/>
  <c r="K80" i="4" s="1"/>
  <c r="K80" i="2"/>
  <c r="J80" i="4" s="1"/>
  <c r="J80" i="2"/>
  <c r="I80" i="4" s="1"/>
  <c r="I80" i="2"/>
  <c r="H80" i="4" s="1"/>
  <c r="L79" i="2"/>
  <c r="K79" i="4" s="1"/>
  <c r="K79" i="2"/>
  <c r="J79" i="4" s="1"/>
  <c r="J79" i="2"/>
  <c r="I79" i="4" s="1"/>
  <c r="I79" i="2"/>
  <c r="H79" i="4" s="1"/>
  <c r="L78" i="2"/>
  <c r="K78" i="4" s="1"/>
  <c r="K78" i="2"/>
  <c r="J78" i="4" s="1"/>
  <c r="J78" i="2"/>
  <c r="I78" i="4" s="1"/>
  <c r="I78" i="2"/>
  <c r="H78" i="4" s="1"/>
  <c r="L77" i="2"/>
  <c r="K77" i="4" s="1"/>
  <c r="K77" i="2"/>
  <c r="J77" i="4" s="1"/>
  <c r="J77" i="2"/>
  <c r="I77" i="4" s="1"/>
  <c r="I77" i="2"/>
  <c r="H77" i="4" s="1"/>
  <c r="L76" i="2"/>
  <c r="K76" i="4" s="1"/>
  <c r="K76" i="2"/>
  <c r="J76" i="4" s="1"/>
  <c r="J76" i="2"/>
  <c r="I76" i="4" s="1"/>
  <c r="I76" i="2"/>
  <c r="H76" i="4" s="1"/>
  <c r="L75" i="2"/>
  <c r="K75" i="4" s="1"/>
  <c r="K75" i="2"/>
  <c r="J75" i="4" s="1"/>
  <c r="J75" i="2"/>
  <c r="I75" i="4" s="1"/>
  <c r="I75" i="2"/>
  <c r="H75" i="4" s="1"/>
  <c r="L74" i="2"/>
  <c r="K74" i="4" s="1"/>
  <c r="K74" i="2"/>
  <c r="J74" i="4" s="1"/>
  <c r="J74" i="2"/>
  <c r="I74" i="4" s="1"/>
  <c r="I74" i="2"/>
  <c r="H74" i="4" s="1"/>
  <c r="L73" i="2"/>
  <c r="K73" i="4" s="1"/>
  <c r="K73" i="2"/>
  <c r="J73" i="4" s="1"/>
  <c r="J73" i="2"/>
  <c r="I73" i="4" s="1"/>
  <c r="I73" i="2"/>
  <c r="H73" i="4" s="1"/>
  <c r="L72" i="2"/>
  <c r="K72" i="4" s="1"/>
  <c r="K72" i="2"/>
  <c r="J72" i="4" s="1"/>
  <c r="J72" i="2"/>
  <c r="I72" i="4" s="1"/>
  <c r="I72" i="2"/>
  <c r="H72" i="4" s="1"/>
  <c r="L71" i="2"/>
  <c r="K71" i="4" s="1"/>
  <c r="K71" i="2"/>
  <c r="J71" i="4" s="1"/>
  <c r="J71" i="2"/>
  <c r="I71" i="4" s="1"/>
  <c r="I71" i="2"/>
  <c r="H71" i="4" s="1"/>
  <c r="L70" i="2"/>
  <c r="K70" i="4" s="1"/>
  <c r="K70" i="2"/>
  <c r="J70" i="4" s="1"/>
  <c r="J70" i="2"/>
  <c r="I70" i="4" s="1"/>
  <c r="I70" i="2"/>
  <c r="H70" i="4" s="1"/>
  <c r="L69" i="2"/>
  <c r="K69" i="4" s="1"/>
  <c r="K69" i="2"/>
  <c r="J69" i="4" s="1"/>
  <c r="J69" i="2"/>
  <c r="I69" i="4" s="1"/>
  <c r="I69" i="2"/>
  <c r="H69" i="4" s="1"/>
  <c r="L68" i="2"/>
  <c r="K68" i="4" s="1"/>
  <c r="K68" i="2"/>
  <c r="J68" i="4" s="1"/>
  <c r="J68" i="2"/>
  <c r="I68" i="4" s="1"/>
  <c r="I68" i="2"/>
  <c r="H68" i="4" s="1"/>
  <c r="L67" i="2"/>
  <c r="K67" i="4" s="1"/>
  <c r="K67" i="2"/>
  <c r="J67" i="4" s="1"/>
  <c r="J67" i="2"/>
  <c r="I67" i="4" s="1"/>
  <c r="I67" i="2"/>
  <c r="H67" i="4" s="1"/>
  <c r="L66" i="2"/>
  <c r="K66" i="4" s="1"/>
  <c r="K66" i="2"/>
  <c r="J66" i="4" s="1"/>
  <c r="J66" i="2"/>
  <c r="I66" i="4" s="1"/>
  <c r="I66" i="2"/>
  <c r="H66" i="4" s="1"/>
  <c r="L65" i="2"/>
  <c r="K65" i="4" s="1"/>
  <c r="K65" i="2"/>
  <c r="J65" i="4" s="1"/>
  <c r="J65" i="2"/>
  <c r="I65" i="4" s="1"/>
  <c r="I65" i="2"/>
  <c r="H65" i="4" s="1"/>
  <c r="L64" i="2"/>
  <c r="K64" i="4" s="1"/>
  <c r="K64" i="2"/>
  <c r="J64" i="4" s="1"/>
  <c r="J64" i="2"/>
  <c r="I64" i="4" s="1"/>
  <c r="I64" i="2"/>
  <c r="H64" i="4" s="1"/>
  <c r="L63" i="2"/>
  <c r="K63" i="4" s="1"/>
  <c r="K63" i="2"/>
  <c r="J63" i="4" s="1"/>
  <c r="J63" i="2"/>
  <c r="I63" i="4" s="1"/>
  <c r="I63" i="2"/>
  <c r="H63" i="4" s="1"/>
  <c r="L62" i="2"/>
  <c r="K62" i="4" s="1"/>
  <c r="K62" i="2"/>
  <c r="J62" i="4" s="1"/>
  <c r="J62" i="2"/>
  <c r="I62" i="4" s="1"/>
  <c r="I62" i="2"/>
  <c r="H62" i="4" s="1"/>
  <c r="L61" i="2"/>
  <c r="K61" i="4" s="1"/>
  <c r="K61" i="2"/>
  <c r="J61" i="4" s="1"/>
  <c r="J61" i="2"/>
  <c r="I61" i="4" s="1"/>
  <c r="I61" i="2"/>
  <c r="H61" i="4" s="1"/>
  <c r="L60" i="2"/>
  <c r="K60" i="4" s="1"/>
  <c r="K60" i="2"/>
  <c r="J60" i="4" s="1"/>
  <c r="J60" i="2"/>
  <c r="I60" i="4" s="1"/>
  <c r="I60" i="2"/>
  <c r="H60" i="4" s="1"/>
  <c r="L59" i="2"/>
  <c r="K59" i="4" s="1"/>
  <c r="K59" i="2"/>
  <c r="J59" i="4" s="1"/>
  <c r="J59" i="2"/>
  <c r="I59" i="4" s="1"/>
  <c r="I59" i="2"/>
  <c r="H59" i="4" s="1"/>
  <c r="L58" i="2"/>
  <c r="K58" i="4" s="1"/>
  <c r="K58" i="2"/>
  <c r="J58" i="4" s="1"/>
  <c r="J58" i="2"/>
  <c r="I58" i="4" s="1"/>
  <c r="I58" i="2"/>
  <c r="H58" i="4" s="1"/>
  <c r="L57" i="2"/>
  <c r="K57" i="4" s="1"/>
  <c r="K57" i="2"/>
  <c r="J57" i="4" s="1"/>
  <c r="J57" i="2"/>
  <c r="I57" i="4" s="1"/>
  <c r="I57" i="2"/>
  <c r="H57" i="4" s="1"/>
  <c r="L56" i="2"/>
  <c r="K56" i="4" s="1"/>
  <c r="K56" i="2"/>
  <c r="J56" i="4" s="1"/>
  <c r="J56" i="2"/>
  <c r="I56" i="4" s="1"/>
  <c r="I56" i="2"/>
  <c r="H56" i="4" s="1"/>
  <c r="L55" i="2"/>
  <c r="K55" i="4" s="1"/>
  <c r="K55" i="2"/>
  <c r="J55" i="4" s="1"/>
  <c r="J55" i="2"/>
  <c r="I55" i="4" s="1"/>
  <c r="I55" i="2"/>
  <c r="H55" i="4" s="1"/>
  <c r="L54" i="2"/>
  <c r="K54" i="4" s="1"/>
  <c r="K54" i="2"/>
  <c r="J54" i="4" s="1"/>
  <c r="J54" i="2"/>
  <c r="I54" i="4" s="1"/>
  <c r="I54" i="2"/>
  <c r="H54" i="4" s="1"/>
  <c r="L53" i="2"/>
  <c r="K53" i="4" s="1"/>
  <c r="K53" i="2"/>
  <c r="J53" i="4" s="1"/>
  <c r="J53" i="2"/>
  <c r="I53" i="4" s="1"/>
  <c r="I53" i="2"/>
  <c r="H53" i="4" s="1"/>
  <c r="L52" i="2"/>
  <c r="K52" i="4" s="1"/>
  <c r="K52" i="2"/>
  <c r="J52" i="4" s="1"/>
  <c r="J52" i="2"/>
  <c r="I52" i="4" s="1"/>
  <c r="I52" i="2"/>
  <c r="H52" i="4" s="1"/>
  <c r="L51" i="2"/>
  <c r="K51" i="4" s="1"/>
  <c r="K51" i="2"/>
  <c r="J51" i="4" s="1"/>
  <c r="J51" i="2"/>
  <c r="I51" i="4" s="1"/>
  <c r="I51" i="2"/>
  <c r="H51" i="4" s="1"/>
  <c r="L50" i="2"/>
  <c r="K50" i="4" s="1"/>
  <c r="K50" i="2"/>
  <c r="J50" i="4" s="1"/>
  <c r="J50" i="2"/>
  <c r="I50" i="4" s="1"/>
  <c r="I50" i="2"/>
  <c r="H50" i="4" s="1"/>
  <c r="L49" i="2"/>
  <c r="K49" i="4" s="1"/>
  <c r="K49" i="2"/>
  <c r="J49" i="4" s="1"/>
  <c r="J49" i="2"/>
  <c r="I49" i="4" s="1"/>
  <c r="I49" i="2"/>
  <c r="H49" i="4" s="1"/>
  <c r="L48" i="2"/>
  <c r="K48" i="4" s="1"/>
  <c r="K48" i="2"/>
  <c r="J48" i="4" s="1"/>
  <c r="J48" i="2"/>
  <c r="I48" i="4" s="1"/>
  <c r="I48" i="2"/>
  <c r="H48" i="4" s="1"/>
  <c r="L47" i="2"/>
  <c r="K47" i="4" s="1"/>
  <c r="K47" i="2"/>
  <c r="J47" i="4" s="1"/>
  <c r="J47" i="2"/>
  <c r="I47" i="4" s="1"/>
  <c r="I47" i="2"/>
  <c r="H47" i="4" s="1"/>
  <c r="L46" i="2"/>
  <c r="K46" i="4" s="1"/>
  <c r="K46" i="2"/>
  <c r="J46" i="4" s="1"/>
  <c r="J46" i="2"/>
  <c r="I46" i="4" s="1"/>
  <c r="I46" i="2"/>
  <c r="H46" i="4" s="1"/>
  <c r="L45" i="2"/>
  <c r="K45" i="4" s="1"/>
  <c r="K45" i="2"/>
  <c r="J45" i="4" s="1"/>
  <c r="J45" i="2"/>
  <c r="I45" i="4" s="1"/>
  <c r="I45" i="2"/>
  <c r="H45" i="4" s="1"/>
  <c r="L44" i="2"/>
  <c r="K44" i="4" s="1"/>
  <c r="K44" i="2"/>
  <c r="J44" i="4" s="1"/>
  <c r="J44" i="2"/>
  <c r="I44" i="4" s="1"/>
  <c r="I44" i="2"/>
  <c r="H44" i="4" s="1"/>
  <c r="L43" i="2"/>
  <c r="K43" i="4" s="1"/>
  <c r="K43" i="2"/>
  <c r="J43" i="4" s="1"/>
  <c r="J43" i="2"/>
  <c r="I43" i="4" s="1"/>
  <c r="I43" i="2"/>
  <c r="H43" i="4" s="1"/>
  <c r="L42" i="2"/>
  <c r="K42" i="4" s="1"/>
  <c r="K42" i="2"/>
  <c r="J42" i="4" s="1"/>
  <c r="J42" i="2"/>
  <c r="I42" i="4" s="1"/>
  <c r="I42" i="2"/>
  <c r="H42" i="4" s="1"/>
  <c r="L41" i="2"/>
  <c r="K41" i="4" s="1"/>
  <c r="K41" i="2"/>
  <c r="J41" i="4" s="1"/>
  <c r="J41" i="2"/>
  <c r="I41" i="4" s="1"/>
  <c r="I41" i="2"/>
  <c r="H41" i="4" s="1"/>
  <c r="L40" i="2"/>
  <c r="K40" i="4" s="1"/>
  <c r="K40" i="2"/>
  <c r="J40" i="4" s="1"/>
  <c r="J40" i="2"/>
  <c r="I40" i="4" s="1"/>
  <c r="I40" i="2"/>
  <c r="H40" i="4" s="1"/>
  <c r="L39" i="2"/>
  <c r="K39" i="4" s="1"/>
  <c r="K39" i="2"/>
  <c r="J39" i="4" s="1"/>
  <c r="J39" i="2"/>
  <c r="I39" i="4" s="1"/>
  <c r="I39" i="2"/>
  <c r="H39" i="4" s="1"/>
  <c r="L38" i="2"/>
  <c r="K38" i="4" s="1"/>
  <c r="K38" i="2"/>
  <c r="J38" i="4" s="1"/>
  <c r="J38" i="2"/>
  <c r="I38" i="4" s="1"/>
  <c r="I38" i="2"/>
  <c r="H38" i="4" s="1"/>
  <c r="L37" i="2"/>
  <c r="K37" i="4" s="1"/>
  <c r="K37" i="2"/>
  <c r="J37" i="4" s="1"/>
  <c r="J37" i="2"/>
  <c r="I37" i="4" s="1"/>
  <c r="I37" i="2"/>
  <c r="H37" i="4" s="1"/>
  <c r="L36" i="2"/>
  <c r="K36" i="4" s="1"/>
  <c r="K36" i="2"/>
  <c r="J36" i="4" s="1"/>
  <c r="J36" i="2"/>
  <c r="I36" i="4" s="1"/>
  <c r="I36" i="2"/>
  <c r="H36" i="4" s="1"/>
  <c r="L35" i="2"/>
  <c r="K35" i="4" s="1"/>
  <c r="K35" i="2"/>
  <c r="J35" i="4" s="1"/>
  <c r="J35" i="2"/>
  <c r="I35" i="4" s="1"/>
  <c r="I35" i="2"/>
  <c r="H35" i="4" s="1"/>
  <c r="L34" i="2"/>
  <c r="K34" i="4" s="1"/>
  <c r="K34" i="2"/>
  <c r="J34" i="4" s="1"/>
  <c r="J34" i="2"/>
  <c r="I34" i="4" s="1"/>
  <c r="I34" i="2"/>
  <c r="H34" i="4" s="1"/>
  <c r="L33" i="2"/>
  <c r="K33" i="4" s="1"/>
  <c r="K33" i="2"/>
  <c r="J33" i="4" s="1"/>
  <c r="J33" i="2"/>
  <c r="I33" i="4" s="1"/>
  <c r="I33" i="2"/>
  <c r="H33" i="4" s="1"/>
  <c r="L32" i="2"/>
  <c r="K32" i="4" s="1"/>
  <c r="K32" i="2"/>
  <c r="J32" i="4" s="1"/>
  <c r="J32" i="2"/>
  <c r="I32" i="4" s="1"/>
  <c r="I32" i="2"/>
  <c r="H32" i="4" s="1"/>
  <c r="L31" i="2"/>
  <c r="K31" i="4" s="1"/>
  <c r="K31" i="2"/>
  <c r="J31" i="4" s="1"/>
  <c r="J31" i="2"/>
  <c r="I31" i="4" s="1"/>
  <c r="I31" i="2"/>
  <c r="H31" i="4" s="1"/>
  <c r="L30" i="2"/>
  <c r="K30" i="4" s="1"/>
  <c r="K30" i="2"/>
  <c r="J30" i="4" s="1"/>
  <c r="J30" i="2"/>
  <c r="I30" i="4" s="1"/>
  <c r="I30" i="2"/>
  <c r="H30" i="4" s="1"/>
  <c r="L29" i="2"/>
  <c r="K29" i="4" s="1"/>
  <c r="K29" i="2"/>
  <c r="J29" i="4" s="1"/>
  <c r="J29" i="2"/>
  <c r="I29" i="4" s="1"/>
  <c r="I29" i="2"/>
  <c r="H29" i="4" s="1"/>
  <c r="L28" i="2"/>
  <c r="K28" i="4" s="1"/>
  <c r="K28" i="2"/>
  <c r="J28" i="4" s="1"/>
  <c r="J28" i="2"/>
  <c r="I28" i="4" s="1"/>
  <c r="I28" i="2"/>
  <c r="H28" i="4" s="1"/>
  <c r="L27" i="2"/>
  <c r="K27" i="4" s="1"/>
  <c r="K27" i="2"/>
  <c r="J27" i="4" s="1"/>
  <c r="J27" i="2"/>
  <c r="I27" i="4" s="1"/>
  <c r="I27" i="2"/>
  <c r="H27" i="4" s="1"/>
  <c r="L26" i="2"/>
  <c r="K26" i="4" s="1"/>
  <c r="K26" i="2"/>
  <c r="J26" i="4" s="1"/>
  <c r="J26" i="2"/>
  <c r="I26" i="4" s="1"/>
  <c r="I26" i="2"/>
  <c r="H26" i="4" s="1"/>
  <c r="L25" i="2"/>
  <c r="K25" i="4" s="1"/>
  <c r="K25" i="2"/>
  <c r="J25" i="4" s="1"/>
  <c r="J25" i="2"/>
  <c r="I25" i="4" s="1"/>
  <c r="I25" i="2"/>
  <c r="H25" i="4" s="1"/>
  <c r="L24" i="2"/>
  <c r="K24" i="4" s="1"/>
  <c r="K24" i="2"/>
  <c r="J24" i="4" s="1"/>
  <c r="J24" i="2"/>
  <c r="I24" i="4" s="1"/>
  <c r="I24" i="2"/>
  <c r="H24" i="4" s="1"/>
  <c r="L23" i="2"/>
  <c r="K23" i="4" s="1"/>
  <c r="K23" i="2"/>
  <c r="J23" i="4" s="1"/>
  <c r="J23" i="2"/>
  <c r="I23" i="4" s="1"/>
  <c r="I23" i="2"/>
  <c r="H23" i="4" s="1"/>
  <c r="L22" i="2"/>
  <c r="K22" i="4" s="1"/>
  <c r="K22" i="2"/>
  <c r="J22" i="4" s="1"/>
  <c r="J22" i="2"/>
  <c r="I22" i="4" s="1"/>
  <c r="I22" i="2"/>
  <c r="H22" i="4" s="1"/>
  <c r="L21" i="2"/>
  <c r="K21" i="4" s="1"/>
  <c r="K21" i="2"/>
  <c r="J21" i="4" s="1"/>
  <c r="J21" i="2"/>
  <c r="I21" i="4" s="1"/>
  <c r="I21" i="2"/>
  <c r="H21" i="4" s="1"/>
  <c r="L20" i="2"/>
  <c r="K20" i="4" s="1"/>
  <c r="K20" i="2"/>
  <c r="J20" i="4" s="1"/>
  <c r="J20" i="2"/>
  <c r="I20" i="4" s="1"/>
  <c r="I20" i="2"/>
  <c r="H20" i="4" s="1"/>
  <c r="L19" i="2"/>
  <c r="K19" i="4" s="1"/>
  <c r="K19" i="2"/>
  <c r="J19" i="4" s="1"/>
  <c r="J19" i="2"/>
  <c r="I19" i="4" s="1"/>
  <c r="I19" i="2"/>
  <c r="H19" i="4" s="1"/>
  <c r="L18" i="2"/>
  <c r="K18" i="4" s="1"/>
  <c r="K18" i="2"/>
  <c r="J18" i="4" s="1"/>
  <c r="J18" i="2"/>
  <c r="I18" i="4" s="1"/>
  <c r="I18" i="2"/>
  <c r="H18" i="4" s="1"/>
  <c r="L17" i="2"/>
  <c r="K17" i="4" s="1"/>
  <c r="K17" i="2"/>
  <c r="J17" i="4" s="1"/>
  <c r="J17" i="2"/>
  <c r="I17" i="4" s="1"/>
  <c r="I17" i="2"/>
  <c r="H17" i="4" s="1"/>
  <c r="L16" i="2"/>
  <c r="K16" i="4" s="1"/>
  <c r="K16" i="2"/>
  <c r="J16" i="4" s="1"/>
  <c r="J16" i="2"/>
  <c r="I16" i="4" s="1"/>
  <c r="I16" i="2"/>
  <c r="H16" i="4" s="1"/>
  <c r="L15" i="2"/>
  <c r="K15" i="4" s="1"/>
  <c r="K15" i="2"/>
  <c r="J15" i="4" s="1"/>
  <c r="J15" i="2"/>
  <c r="I15" i="4" s="1"/>
  <c r="I15" i="2"/>
  <c r="H15" i="4" s="1"/>
  <c r="L14" i="2"/>
  <c r="K14" i="4" s="1"/>
  <c r="K14" i="2"/>
  <c r="J14" i="4" s="1"/>
  <c r="J14" i="2"/>
  <c r="I14" i="4" s="1"/>
  <c r="I14" i="2"/>
  <c r="H14" i="4" s="1"/>
  <c r="L13" i="2"/>
  <c r="K13" i="4" s="1"/>
  <c r="K13" i="2"/>
  <c r="J13" i="4" s="1"/>
  <c r="J13" i="2"/>
  <c r="I13" i="4" s="1"/>
  <c r="I13" i="2"/>
  <c r="H13" i="4" s="1"/>
  <c r="L12" i="2"/>
  <c r="K12" i="4" s="1"/>
  <c r="K12" i="2"/>
  <c r="J12" i="4" s="1"/>
  <c r="J12" i="2"/>
  <c r="I12" i="4" s="1"/>
  <c r="I12" i="2"/>
  <c r="H12" i="4" s="1"/>
  <c r="L11" i="2"/>
  <c r="K11" i="4" s="1"/>
  <c r="K11" i="2"/>
  <c r="J11" i="4" s="1"/>
  <c r="J11" i="2"/>
  <c r="I11" i="4" s="1"/>
  <c r="I11" i="2"/>
  <c r="H11" i="4" s="1"/>
  <c r="L10" i="2"/>
  <c r="K10" i="4" s="1"/>
  <c r="K10" i="2"/>
  <c r="J10" i="4" s="1"/>
  <c r="J10" i="2"/>
  <c r="I10" i="4" s="1"/>
  <c r="I10" i="2"/>
  <c r="H10" i="4" s="1"/>
  <c r="L9" i="2"/>
  <c r="K9" i="4" s="1"/>
  <c r="K9" i="2"/>
  <c r="J9" i="4" s="1"/>
  <c r="J9" i="2"/>
  <c r="I9" i="4" s="1"/>
  <c r="I9" i="2"/>
  <c r="H9" i="4" s="1"/>
  <c r="L8" i="2"/>
  <c r="K8" i="4" s="1"/>
  <c r="K8" i="2"/>
  <c r="J8" i="4" s="1"/>
  <c r="J8" i="2"/>
  <c r="I8" i="4" s="1"/>
  <c r="I8" i="2"/>
  <c r="H8" i="4" s="1"/>
  <c r="L7" i="2"/>
  <c r="K7" i="4" s="1"/>
  <c r="K7" i="2"/>
  <c r="J7" i="4" s="1"/>
  <c r="J7" i="2"/>
  <c r="I7" i="4" s="1"/>
  <c r="I7" i="2"/>
  <c r="H7" i="4" s="1"/>
  <c r="L6" i="2"/>
  <c r="K6" i="4" s="1"/>
  <c r="K6" i="2"/>
  <c r="J6" i="4" s="1"/>
  <c r="J6" i="2"/>
  <c r="I6" i="4" s="1"/>
  <c r="I6" i="2"/>
  <c r="H6" i="4" s="1"/>
  <c r="L5" i="2"/>
  <c r="K5" i="4" s="1"/>
  <c r="K5" i="2"/>
  <c r="J5" i="4" s="1"/>
  <c r="J5" i="2"/>
  <c r="I5" i="4" s="1"/>
  <c r="I5" i="2"/>
  <c r="H5" i="4" s="1"/>
  <c r="L4" i="2"/>
  <c r="K4" i="4" s="1"/>
  <c r="K4" i="2"/>
  <c r="J4" i="4" s="1"/>
  <c r="J4" i="2"/>
  <c r="I4" i="4" s="1"/>
  <c r="I4" i="2"/>
  <c r="H4" i="4" s="1"/>
  <c r="L3" i="2"/>
  <c r="K3" i="4" s="1"/>
  <c r="K3" i="2"/>
  <c r="J3" i="4" s="1"/>
  <c r="J3" i="2"/>
  <c r="I3" i="4" s="1"/>
  <c r="I3" i="2"/>
  <c r="H3" i="4" s="1"/>
  <c r="L2" i="2"/>
  <c r="K2" i="4" s="1"/>
  <c r="K2" i="2"/>
  <c r="J2" i="4" s="1"/>
  <c r="J2" i="2"/>
  <c r="I2" i="4" s="1"/>
  <c r="I2" i="2"/>
  <c r="H2" i="4" s="1"/>
  <c r="J1" i="2"/>
  <c r="E2336" i="3"/>
  <c r="D2336" i="3"/>
  <c r="B2336" i="4" s="1"/>
  <c r="C2336" i="3"/>
  <c r="E2335" i="3"/>
  <c r="D2335" i="3"/>
  <c r="B2335" i="4" s="1"/>
  <c r="C2335" i="3"/>
  <c r="E2334" i="3"/>
  <c r="D2334" i="3"/>
  <c r="B2334" i="4" s="1"/>
  <c r="C2334" i="3"/>
  <c r="E2333" i="3"/>
  <c r="D2333" i="3"/>
  <c r="B2333" i="4" s="1"/>
  <c r="C2333" i="3"/>
  <c r="E2332" i="3"/>
  <c r="D2332" i="3"/>
  <c r="B2332" i="4" s="1"/>
  <c r="C2332" i="3"/>
  <c r="E2331" i="3"/>
  <c r="D2331" i="3"/>
  <c r="B2331" i="4" s="1"/>
  <c r="C2331" i="3"/>
  <c r="E2330" i="3"/>
  <c r="D2330" i="3"/>
  <c r="B2330" i="4" s="1"/>
  <c r="C2330" i="3"/>
  <c r="E2329" i="3"/>
  <c r="D2329" i="3"/>
  <c r="B2329" i="4" s="1"/>
  <c r="C2329" i="3"/>
  <c r="E2328" i="3"/>
  <c r="D2328" i="3"/>
  <c r="B2328" i="4" s="1"/>
  <c r="C2328" i="3"/>
  <c r="E2327" i="3"/>
  <c r="D2327" i="3"/>
  <c r="B2327" i="4" s="1"/>
  <c r="C2327" i="3"/>
  <c r="E2326" i="3"/>
  <c r="D2326" i="3"/>
  <c r="B2326" i="4" s="1"/>
  <c r="C2326" i="3"/>
  <c r="E2325" i="3"/>
  <c r="D2325" i="3"/>
  <c r="B2325" i="4" s="1"/>
  <c r="C2325" i="3"/>
  <c r="E2324" i="3"/>
  <c r="D2324" i="3"/>
  <c r="B2324" i="4" s="1"/>
  <c r="C2324" i="3"/>
  <c r="E2323" i="3"/>
  <c r="D2323" i="3"/>
  <c r="B2323" i="4" s="1"/>
  <c r="C2323" i="3"/>
  <c r="E2322" i="3"/>
  <c r="D2322" i="3"/>
  <c r="B2322" i="4" s="1"/>
  <c r="C2322" i="3"/>
  <c r="E2321" i="3"/>
  <c r="D2321" i="3"/>
  <c r="B2321" i="4" s="1"/>
  <c r="C2321" i="3"/>
  <c r="E2320" i="3"/>
  <c r="D2320" i="3"/>
  <c r="B2320" i="4" s="1"/>
  <c r="C2320" i="3"/>
  <c r="E2319" i="3"/>
  <c r="D2319" i="3"/>
  <c r="B2319" i="4" s="1"/>
  <c r="C2319" i="3"/>
  <c r="E2318" i="3"/>
  <c r="D2318" i="3"/>
  <c r="B2318" i="4" s="1"/>
  <c r="C2318" i="3"/>
  <c r="E2317" i="3"/>
  <c r="D2317" i="3"/>
  <c r="B2317" i="4" s="1"/>
  <c r="C2317" i="3"/>
  <c r="E2316" i="3"/>
  <c r="D2316" i="3"/>
  <c r="B2316" i="4" s="1"/>
  <c r="C2316" i="3"/>
  <c r="E2315" i="3"/>
  <c r="D2315" i="3"/>
  <c r="B2315" i="4" s="1"/>
  <c r="C2315" i="3"/>
  <c r="E2314" i="3"/>
  <c r="D2314" i="3"/>
  <c r="B2314" i="4" s="1"/>
  <c r="C2314" i="3"/>
  <c r="E2313" i="3"/>
  <c r="D2313" i="3"/>
  <c r="B2313" i="4" s="1"/>
  <c r="C2313" i="3"/>
  <c r="E2312" i="3"/>
  <c r="D2312" i="3"/>
  <c r="B2312" i="4" s="1"/>
  <c r="C2312" i="3"/>
  <c r="E2311" i="3"/>
  <c r="D2311" i="3"/>
  <c r="B2311" i="4" s="1"/>
  <c r="C2311" i="3"/>
  <c r="E2310" i="3"/>
  <c r="D2310" i="3"/>
  <c r="B2310" i="4" s="1"/>
  <c r="C2310" i="3"/>
  <c r="E2309" i="3"/>
  <c r="D2309" i="3"/>
  <c r="B2309" i="4" s="1"/>
  <c r="C2309" i="3"/>
  <c r="E2308" i="3"/>
  <c r="D2308" i="3"/>
  <c r="B2308" i="4" s="1"/>
  <c r="C2308" i="3"/>
  <c r="E2307" i="3"/>
  <c r="D2307" i="3"/>
  <c r="B2307" i="4" s="1"/>
  <c r="C2307" i="3"/>
  <c r="E2306" i="3"/>
  <c r="D2306" i="3"/>
  <c r="B2306" i="4" s="1"/>
  <c r="C2306" i="3"/>
  <c r="E2305" i="3"/>
  <c r="D2305" i="3"/>
  <c r="B2305" i="4" s="1"/>
  <c r="C2305" i="3"/>
  <c r="E2304" i="3"/>
  <c r="D2304" i="3"/>
  <c r="B2304" i="4" s="1"/>
  <c r="C2304" i="3"/>
  <c r="E2303" i="3"/>
  <c r="D2303" i="3"/>
  <c r="B2303" i="4" s="1"/>
  <c r="C2303" i="3"/>
  <c r="E2302" i="3"/>
  <c r="D2302" i="3"/>
  <c r="B2302" i="4" s="1"/>
  <c r="C2302" i="3"/>
  <c r="E2301" i="3"/>
  <c r="D2301" i="3"/>
  <c r="B2301" i="4" s="1"/>
  <c r="C2301" i="3"/>
  <c r="E2300" i="3"/>
  <c r="D2300" i="3"/>
  <c r="B2300" i="4" s="1"/>
  <c r="C2300" i="3"/>
  <c r="E2299" i="3"/>
  <c r="D2299" i="3"/>
  <c r="B2299" i="4" s="1"/>
  <c r="C2299" i="3"/>
  <c r="E2298" i="3"/>
  <c r="D2298" i="3"/>
  <c r="B2298" i="4" s="1"/>
  <c r="C2298" i="3"/>
  <c r="E2297" i="3"/>
  <c r="D2297" i="3"/>
  <c r="B2297" i="4" s="1"/>
  <c r="C2297" i="3"/>
  <c r="E2296" i="3"/>
  <c r="D2296" i="3"/>
  <c r="B2296" i="4" s="1"/>
  <c r="C2296" i="3"/>
  <c r="E2295" i="3"/>
  <c r="D2295" i="3"/>
  <c r="B2295" i="4" s="1"/>
  <c r="C2295" i="3"/>
  <c r="E2294" i="3"/>
  <c r="D2294" i="3"/>
  <c r="B2294" i="4" s="1"/>
  <c r="C2294" i="3"/>
  <c r="E2293" i="3"/>
  <c r="D2293" i="3"/>
  <c r="B2293" i="4" s="1"/>
  <c r="C2293" i="3"/>
  <c r="E2292" i="3"/>
  <c r="D2292" i="3"/>
  <c r="B2292" i="4" s="1"/>
  <c r="C2292" i="3"/>
  <c r="E2291" i="3"/>
  <c r="D2291" i="3"/>
  <c r="B2291" i="4" s="1"/>
  <c r="C2291" i="3"/>
  <c r="E2290" i="3"/>
  <c r="D2290" i="3"/>
  <c r="B2290" i="4" s="1"/>
  <c r="C2290" i="3"/>
  <c r="E2289" i="3"/>
  <c r="D2289" i="3"/>
  <c r="B2289" i="4" s="1"/>
  <c r="C2289" i="3"/>
  <c r="E2288" i="3"/>
  <c r="D2288" i="3"/>
  <c r="B2288" i="4" s="1"/>
  <c r="C2288" i="3"/>
  <c r="E2287" i="3"/>
  <c r="D2287" i="3"/>
  <c r="B2287" i="4" s="1"/>
  <c r="C2287" i="3"/>
  <c r="E2286" i="3"/>
  <c r="D2286" i="3"/>
  <c r="B2286" i="4" s="1"/>
  <c r="C2286" i="3"/>
  <c r="E2285" i="3"/>
  <c r="D2285" i="3"/>
  <c r="B2285" i="4" s="1"/>
  <c r="C2285" i="3"/>
  <c r="E2284" i="3"/>
  <c r="D2284" i="3"/>
  <c r="B2284" i="4" s="1"/>
  <c r="C2284" i="3"/>
  <c r="E2283" i="3"/>
  <c r="D2283" i="3"/>
  <c r="B2283" i="4" s="1"/>
  <c r="C2283" i="3"/>
  <c r="E2282" i="3"/>
  <c r="D2282" i="3"/>
  <c r="B2282" i="4" s="1"/>
  <c r="C2282" i="3"/>
  <c r="E2281" i="3"/>
  <c r="D2281" i="3"/>
  <c r="B2281" i="4" s="1"/>
  <c r="C2281" i="3"/>
  <c r="E2280" i="3"/>
  <c r="D2280" i="3"/>
  <c r="B2280" i="4" s="1"/>
  <c r="C2280" i="3"/>
  <c r="E2279" i="3"/>
  <c r="D2279" i="3"/>
  <c r="B2279" i="4" s="1"/>
  <c r="C2279" i="3"/>
  <c r="E2278" i="3"/>
  <c r="D2278" i="3"/>
  <c r="B2278" i="4" s="1"/>
  <c r="C2278" i="3"/>
  <c r="E2277" i="3"/>
  <c r="D2277" i="3"/>
  <c r="B2277" i="4" s="1"/>
  <c r="C2277" i="3"/>
  <c r="E2276" i="3"/>
  <c r="D2276" i="3"/>
  <c r="B2276" i="4" s="1"/>
  <c r="C2276" i="3"/>
  <c r="E2275" i="3"/>
  <c r="D2275" i="3"/>
  <c r="B2275" i="4" s="1"/>
  <c r="C2275" i="3"/>
  <c r="E2274" i="3"/>
  <c r="D2274" i="3"/>
  <c r="B2274" i="4" s="1"/>
  <c r="C2274" i="3"/>
  <c r="E2273" i="3"/>
  <c r="D2273" i="3"/>
  <c r="B2273" i="4" s="1"/>
  <c r="C2273" i="3"/>
  <c r="E2272" i="3"/>
  <c r="D2272" i="3"/>
  <c r="B2272" i="4" s="1"/>
  <c r="C2272" i="3"/>
  <c r="E2271" i="3"/>
  <c r="D2271" i="3"/>
  <c r="B2271" i="4" s="1"/>
  <c r="C2271" i="3"/>
  <c r="E2270" i="3"/>
  <c r="D2270" i="3"/>
  <c r="B2270" i="4" s="1"/>
  <c r="C2270" i="3"/>
  <c r="E2269" i="3"/>
  <c r="D2269" i="3"/>
  <c r="B2269" i="4" s="1"/>
  <c r="C2269" i="3"/>
  <c r="E2268" i="3"/>
  <c r="D2268" i="3"/>
  <c r="B2268" i="4" s="1"/>
  <c r="C2268" i="3"/>
  <c r="E2267" i="3"/>
  <c r="D2267" i="3"/>
  <c r="B2267" i="4" s="1"/>
  <c r="C2267" i="3"/>
  <c r="E2266" i="3"/>
  <c r="D2266" i="3"/>
  <c r="B2266" i="4" s="1"/>
  <c r="C2266" i="3"/>
  <c r="E2265" i="3"/>
  <c r="D2265" i="3"/>
  <c r="B2265" i="4" s="1"/>
  <c r="C2265" i="3"/>
  <c r="E2264" i="3"/>
  <c r="D2264" i="3"/>
  <c r="B2264" i="4" s="1"/>
  <c r="C2264" i="3"/>
  <c r="E2263" i="3"/>
  <c r="D2263" i="3"/>
  <c r="B2263" i="4" s="1"/>
  <c r="C2263" i="3"/>
  <c r="E2262" i="3"/>
  <c r="D2262" i="3"/>
  <c r="B2262" i="4" s="1"/>
  <c r="C2262" i="3"/>
  <c r="E2261" i="3"/>
  <c r="D2261" i="3"/>
  <c r="B2261" i="4" s="1"/>
  <c r="C2261" i="3"/>
  <c r="E2260" i="3"/>
  <c r="D2260" i="3"/>
  <c r="B2260" i="4" s="1"/>
  <c r="C2260" i="3"/>
  <c r="E2259" i="3"/>
  <c r="D2259" i="3"/>
  <c r="B2259" i="4" s="1"/>
  <c r="C2259" i="3"/>
  <c r="E2258" i="3"/>
  <c r="D2258" i="3"/>
  <c r="B2258" i="4" s="1"/>
  <c r="C2258" i="3"/>
  <c r="E2257" i="3"/>
  <c r="D2257" i="3"/>
  <c r="B2257" i="4" s="1"/>
  <c r="C2257" i="3"/>
  <c r="E2256" i="3"/>
  <c r="D2256" i="3"/>
  <c r="B2256" i="4" s="1"/>
  <c r="C2256" i="3"/>
  <c r="E2255" i="3"/>
  <c r="D2255" i="3"/>
  <c r="B2255" i="4" s="1"/>
  <c r="C2255" i="3"/>
  <c r="E2254" i="3"/>
  <c r="D2254" i="3"/>
  <c r="B2254" i="4" s="1"/>
  <c r="C2254" i="3"/>
  <c r="E2253" i="3"/>
  <c r="D2253" i="3"/>
  <c r="B2253" i="4" s="1"/>
  <c r="C2253" i="3"/>
  <c r="E2252" i="3"/>
  <c r="D2252" i="3"/>
  <c r="B2252" i="4" s="1"/>
  <c r="C2252" i="3"/>
  <c r="E2251" i="3"/>
  <c r="D2251" i="3"/>
  <c r="B2251" i="4" s="1"/>
  <c r="C2251" i="3"/>
  <c r="E2250" i="3"/>
  <c r="D2250" i="3"/>
  <c r="B2250" i="4" s="1"/>
  <c r="C2250" i="3"/>
  <c r="E2249" i="3"/>
  <c r="D2249" i="3"/>
  <c r="B2249" i="4" s="1"/>
  <c r="C2249" i="3"/>
  <c r="E2248" i="3"/>
  <c r="D2248" i="3"/>
  <c r="B2248" i="4" s="1"/>
  <c r="C2248" i="3"/>
  <c r="E2247" i="3"/>
  <c r="D2247" i="3"/>
  <c r="B2247" i="4" s="1"/>
  <c r="C2247" i="3"/>
  <c r="E2246" i="3"/>
  <c r="D2246" i="3"/>
  <c r="B2246" i="4" s="1"/>
  <c r="C2246" i="3"/>
  <c r="E2245" i="3"/>
  <c r="D2245" i="3"/>
  <c r="B2245" i="4" s="1"/>
  <c r="C2245" i="3"/>
  <c r="E2244" i="3"/>
  <c r="D2244" i="3"/>
  <c r="B2244" i="4" s="1"/>
  <c r="C2244" i="3"/>
  <c r="E2243" i="3"/>
  <c r="D2243" i="3"/>
  <c r="B2243" i="4" s="1"/>
  <c r="C2243" i="3"/>
  <c r="E2242" i="3"/>
  <c r="D2242" i="3"/>
  <c r="B2242" i="4" s="1"/>
  <c r="C2242" i="3"/>
  <c r="E2241" i="3"/>
  <c r="D2241" i="3"/>
  <c r="B2241" i="4" s="1"/>
  <c r="C2241" i="3"/>
  <c r="E2240" i="3"/>
  <c r="D2240" i="3"/>
  <c r="B2240" i="4" s="1"/>
  <c r="C2240" i="3"/>
  <c r="E2239" i="3"/>
  <c r="D2239" i="3"/>
  <c r="B2239" i="4" s="1"/>
  <c r="C2239" i="3"/>
  <c r="E2238" i="3"/>
  <c r="D2238" i="3"/>
  <c r="B2238" i="4" s="1"/>
  <c r="C2238" i="3"/>
  <c r="E2237" i="3"/>
  <c r="D2237" i="3"/>
  <c r="B2237" i="4" s="1"/>
  <c r="C2237" i="3"/>
  <c r="E2236" i="3"/>
  <c r="D2236" i="3"/>
  <c r="B2236" i="4" s="1"/>
  <c r="C2236" i="3"/>
  <c r="E2235" i="3"/>
  <c r="D2235" i="3"/>
  <c r="B2235" i="4" s="1"/>
  <c r="C2235" i="3"/>
  <c r="E2234" i="3"/>
  <c r="D2234" i="3"/>
  <c r="B2234" i="4" s="1"/>
  <c r="C2234" i="3"/>
  <c r="E2233" i="3"/>
  <c r="D2233" i="3"/>
  <c r="B2233" i="4" s="1"/>
  <c r="C2233" i="3"/>
  <c r="E2232" i="3"/>
  <c r="D2232" i="3"/>
  <c r="B2232" i="4" s="1"/>
  <c r="C2232" i="3"/>
  <c r="E2231" i="3"/>
  <c r="D2231" i="3"/>
  <c r="B2231" i="4" s="1"/>
  <c r="C2231" i="3"/>
  <c r="E2230" i="3"/>
  <c r="D2230" i="3"/>
  <c r="B2230" i="4" s="1"/>
  <c r="C2230" i="3"/>
  <c r="E2229" i="3"/>
  <c r="D2229" i="3"/>
  <c r="B2229" i="4" s="1"/>
  <c r="C2229" i="3"/>
  <c r="E2228" i="3"/>
  <c r="D2228" i="3"/>
  <c r="B2228" i="4" s="1"/>
  <c r="C2228" i="3"/>
  <c r="E2227" i="3"/>
  <c r="D2227" i="3"/>
  <c r="B2227" i="4" s="1"/>
  <c r="C2227" i="3"/>
  <c r="E2226" i="3"/>
  <c r="D2226" i="3"/>
  <c r="B2226" i="4" s="1"/>
  <c r="C2226" i="3"/>
  <c r="E2225" i="3"/>
  <c r="D2225" i="3"/>
  <c r="B2225" i="4" s="1"/>
  <c r="C2225" i="3"/>
  <c r="E2224" i="3"/>
  <c r="D2224" i="3"/>
  <c r="B2224" i="4" s="1"/>
  <c r="C2224" i="3"/>
  <c r="E2223" i="3"/>
  <c r="D2223" i="3"/>
  <c r="B2223" i="4" s="1"/>
  <c r="C2223" i="3"/>
  <c r="E2222" i="3"/>
  <c r="D2222" i="3"/>
  <c r="B2222" i="4" s="1"/>
  <c r="C2222" i="3"/>
  <c r="E2221" i="3"/>
  <c r="D2221" i="3"/>
  <c r="B2221" i="4" s="1"/>
  <c r="C2221" i="3"/>
  <c r="E2220" i="3"/>
  <c r="D2220" i="3"/>
  <c r="B2220" i="4" s="1"/>
  <c r="C2220" i="3"/>
  <c r="E2219" i="3"/>
  <c r="D2219" i="3"/>
  <c r="B2219" i="4" s="1"/>
  <c r="C2219" i="3"/>
  <c r="E2218" i="3"/>
  <c r="D2218" i="3"/>
  <c r="B2218" i="4" s="1"/>
  <c r="C2218" i="3"/>
  <c r="E2217" i="3"/>
  <c r="D2217" i="3"/>
  <c r="B2217" i="4" s="1"/>
  <c r="C2217" i="3"/>
  <c r="E2216" i="3"/>
  <c r="D2216" i="3"/>
  <c r="B2216" i="4" s="1"/>
  <c r="C2216" i="3"/>
  <c r="E2215" i="3"/>
  <c r="D2215" i="3"/>
  <c r="B2215" i="4" s="1"/>
  <c r="C2215" i="3"/>
  <c r="E2214" i="3"/>
  <c r="D2214" i="3"/>
  <c r="B2214" i="4" s="1"/>
  <c r="C2214" i="3"/>
  <c r="E2213" i="3"/>
  <c r="D2213" i="3"/>
  <c r="B2213" i="4" s="1"/>
  <c r="C2213" i="3"/>
  <c r="E2212" i="3"/>
  <c r="D2212" i="3"/>
  <c r="B2212" i="4" s="1"/>
  <c r="C2212" i="3"/>
  <c r="E2211" i="3"/>
  <c r="D2211" i="3"/>
  <c r="B2211" i="4" s="1"/>
  <c r="C2211" i="3"/>
  <c r="E2210" i="3"/>
  <c r="D2210" i="3"/>
  <c r="B2210" i="4" s="1"/>
  <c r="C2210" i="3"/>
  <c r="E2209" i="3"/>
  <c r="D2209" i="3"/>
  <c r="B2209" i="4" s="1"/>
  <c r="C2209" i="3"/>
  <c r="E2208" i="3"/>
  <c r="D2208" i="3"/>
  <c r="B2208" i="4" s="1"/>
  <c r="C2208" i="3"/>
  <c r="E2207" i="3"/>
  <c r="D2207" i="3"/>
  <c r="B2207" i="4" s="1"/>
  <c r="C2207" i="3"/>
  <c r="E2206" i="3"/>
  <c r="D2206" i="3"/>
  <c r="B2206" i="4" s="1"/>
  <c r="C2206" i="3"/>
  <c r="E2205" i="3"/>
  <c r="D2205" i="3"/>
  <c r="B2205" i="4" s="1"/>
  <c r="C2205" i="3"/>
  <c r="E2204" i="3"/>
  <c r="D2204" i="3"/>
  <c r="B2204" i="4" s="1"/>
  <c r="C2204" i="3"/>
  <c r="E2203" i="3"/>
  <c r="D2203" i="3"/>
  <c r="B2203" i="4" s="1"/>
  <c r="C2203" i="3"/>
  <c r="E2202" i="3"/>
  <c r="D2202" i="3"/>
  <c r="B2202" i="4" s="1"/>
  <c r="C2202" i="3"/>
  <c r="E2201" i="3"/>
  <c r="D2201" i="3"/>
  <c r="B2201" i="4" s="1"/>
  <c r="C2201" i="3"/>
  <c r="E2200" i="3"/>
  <c r="D2200" i="3"/>
  <c r="B2200" i="4" s="1"/>
  <c r="C2200" i="3"/>
  <c r="E2199" i="3"/>
  <c r="D2199" i="3"/>
  <c r="B2199" i="4" s="1"/>
  <c r="C2199" i="3"/>
  <c r="E2198" i="3"/>
  <c r="D2198" i="3"/>
  <c r="B2198" i="4" s="1"/>
  <c r="C2198" i="3"/>
  <c r="E2197" i="3"/>
  <c r="D2197" i="3"/>
  <c r="B2197" i="4" s="1"/>
  <c r="C2197" i="3"/>
  <c r="E2196" i="3"/>
  <c r="D2196" i="3"/>
  <c r="B2196" i="4" s="1"/>
  <c r="C2196" i="3"/>
  <c r="E2195" i="3"/>
  <c r="D2195" i="3"/>
  <c r="B2195" i="4" s="1"/>
  <c r="C2195" i="3"/>
  <c r="E2194" i="3"/>
  <c r="D2194" i="3"/>
  <c r="B2194" i="4" s="1"/>
  <c r="C2194" i="3"/>
  <c r="E2193" i="3"/>
  <c r="D2193" i="3"/>
  <c r="B2193" i="4" s="1"/>
  <c r="C2193" i="3"/>
  <c r="E2192" i="3"/>
  <c r="D2192" i="3"/>
  <c r="B2192" i="4" s="1"/>
  <c r="C2192" i="3"/>
  <c r="E2191" i="3"/>
  <c r="D2191" i="3"/>
  <c r="B2191" i="4" s="1"/>
  <c r="C2191" i="3"/>
  <c r="E2190" i="3"/>
  <c r="D2190" i="3"/>
  <c r="B2190" i="4" s="1"/>
  <c r="C2190" i="3"/>
  <c r="E2189" i="3"/>
  <c r="D2189" i="3"/>
  <c r="B2189" i="4" s="1"/>
  <c r="C2189" i="3"/>
  <c r="E2188" i="3"/>
  <c r="D2188" i="3"/>
  <c r="B2188" i="4" s="1"/>
  <c r="C2188" i="3"/>
  <c r="E2187" i="3"/>
  <c r="D2187" i="3"/>
  <c r="B2187" i="4" s="1"/>
  <c r="C2187" i="3"/>
  <c r="E2186" i="3"/>
  <c r="D2186" i="3"/>
  <c r="B2186" i="4" s="1"/>
  <c r="C2186" i="3"/>
  <c r="E2185" i="3"/>
  <c r="D2185" i="3"/>
  <c r="B2185" i="4" s="1"/>
  <c r="C2185" i="3"/>
  <c r="E2184" i="3"/>
  <c r="D2184" i="3"/>
  <c r="B2184" i="4" s="1"/>
  <c r="C2184" i="3"/>
  <c r="E2183" i="3"/>
  <c r="D2183" i="3"/>
  <c r="B2183" i="4" s="1"/>
  <c r="C2183" i="3"/>
  <c r="E2182" i="3"/>
  <c r="D2182" i="3"/>
  <c r="B2182" i="4" s="1"/>
  <c r="C2182" i="3"/>
  <c r="E2181" i="3"/>
  <c r="D2181" i="3"/>
  <c r="B2181" i="4" s="1"/>
  <c r="C2181" i="3"/>
  <c r="E2180" i="3"/>
  <c r="D2180" i="3"/>
  <c r="B2180" i="4" s="1"/>
  <c r="C2180" i="3"/>
  <c r="E2179" i="3"/>
  <c r="D2179" i="3"/>
  <c r="B2179" i="4" s="1"/>
  <c r="C2179" i="3"/>
  <c r="E2178" i="3"/>
  <c r="D2178" i="3"/>
  <c r="B2178" i="4" s="1"/>
  <c r="C2178" i="3"/>
  <c r="E2177" i="3"/>
  <c r="D2177" i="3"/>
  <c r="B2177" i="4" s="1"/>
  <c r="C2177" i="3"/>
  <c r="E2176" i="3"/>
  <c r="D2176" i="3"/>
  <c r="B2176" i="4" s="1"/>
  <c r="C2176" i="3"/>
  <c r="E2175" i="3"/>
  <c r="D2175" i="3"/>
  <c r="B2175" i="4" s="1"/>
  <c r="C2175" i="3"/>
  <c r="E2174" i="3"/>
  <c r="D2174" i="3"/>
  <c r="B2174" i="4" s="1"/>
  <c r="C2174" i="3"/>
  <c r="E2173" i="3"/>
  <c r="D2173" i="3"/>
  <c r="B2173" i="4" s="1"/>
  <c r="C2173" i="3"/>
  <c r="E2172" i="3"/>
  <c r="D2172" i="3"/>
  <c r="B2172" i="4" s="1"/>
  <c r="C2172" i="3"/>
  <c r="E2171" i="3"/>
  <c r="D2171" i="3"/>
  <c r="B2171" i="4" s="1"/>
  <c r="C2171" i="3"/>
  <c r="E2170" i="3"/>
  <c r="D2170" i="3"/>
  <c r="B2170" i="4" s="1"/>
  <c r="C2170" i="3"/>
  <c r="E2169" i="3"/>
  <c r="D2169" i="3"/>
  <c r="B2169" i="4" s="1"/>
  <c r="C2169" i="3"/>
  <c r="E2168" i="3"/>
  <c r="D2168" i="3"/>
  <c r="B2168" i="4" s="1"/>
  <c r="C2168" i="3"/>
  <c r="E2167" i="3"/>
  <c r="D2167" i="3"/>
  <c r="B2167" i="4" s="1"/>
  <c r="C2167" i="3"/>
  <c r="E2166" i="3"/>
  <c r="D2166" i="3"/>
  <c r="B2166" i="4" s="1"/>
  <c r="C2166" i="3"/>
  <c r="E2165" i="3"/>
  <c r="D2165" i="3"/>
  <c r="B2165" i="4" s="1"/>
  <c r="C2165" i="3"/>
  <c r="E2164" i="3"/>
  <c r="D2164" i="3"/>
  <c r="B2164" i="4" s="1"/>
  <c r="C2164" i="3"/>
  <c r="E2163" i="3"/>
  <c r="D2163" i="3"/>
  <c r="B2163" i="4" s="1"/>
  <c r="C2163" i="3"/>
  <c r="E2162" i="3"/>
  <c r="D2162" i="3"/>
  <c r="B2162" i="4" s="1"/>
  <c r="C2162" i="3"/>
  <c r="E2161" i="3"/>
  <c r="D2161" i="3"/>
  <c r="B2161" i="4" s="1"/>
  <c r="C2161" i="3"/>
  <c r="E2160" i="3"/>
  <c r="D2160" i="3"/>
  <c r="B2160" i="4" s="1"/>
  <c r="C2160" i="3"/>
  <c r="E2159" i="3"/>
  <c r="D2159" i="3"/>
  <c r="B2159" i="4" s="1"/>
  <c r="C2159" i="3"/>
  <c r="E2158" i="3"/>
  <c r="D2158" i="3"/>
  <c r="B2158" i="4" s="1"/>
  <c r="C2158" i="3"/>
  <c r="E2157" i="3"/>
  <c r="D2157" i="3"/>
  <c r="B2157" i="4" s="1"/>
  <c r="C2157" i="3"/>
  <c r="E2156" i="3"/>
  <c r="D2156" i="3"/>
  <c r="B2156" i="4" s="1"/>
  <c r="C2156" i="3"/>
  <c r="E2155" i="3"/>
  <c r="D2155" i="3"/>
  <c r="B2155" i="4" s="1"/>
  <c r="C2155" i="3"/>
  <c r="E2154" i="3"/>
  <c r="D2154" i="3"/>
  <c r="B2154" i="4" s="1"/>
  <c r="C2154" i="3"/>
  <c r="E2153" i="3"/>
  <c r="D2153" i="3"/>
  <c r="B2153" i="4" s="1"/>
  <c r="C2153" i="3"/>
  <c r="E2152" i="3"/>
  <c r="D2152" i="3"/>
  <c r="B2152" i="4" s="1"/>
  <c r="C2152" i="3"/>
  <c r="E2151" i="3"/>
  <c r="D2151" i="3"/>
  <c r="B2151" i="4" s="1"/>
  <c r="C2151" i="3"/>
  <c r="E2150" i="3"/>
  <c r="D2150" i="3"/>
  <c r="B2150" i="4" s="1"/>
  <c r="C2150" i="3"/>
  <c r="E2149" i="3"/>
  <c r="D2149" i="3"/>
  <c r="B2149" i="4" s="1"/>
  <c r="C2149" i="3"/>
  <c r="E2148" i="3"/>
  <c r="D2148" i="3"/>
  <c r="B2148" i="4" s="1"/>
  <c r="C2148" i="3"/>
  <c r="E2147" i="3"/>
  <c r="D2147" i="3"/>
  <c r="B2147" i="4" s="1"/>
  <c r="C2147" i="3"/>
  <c r="E2146" i="3"/>
  <c r="D2146" i="3"/>
  <c r="B2146" i="4" s="1"/>
  <c r="C2146" i="3"/>
  <c r="E2145" i="3"/>
  <c r="D2145" i="3"/>
  <c r="B2145" i="4" s="1"/>
  <c r="C2145" i="3"/>
  <c r="E2144" i="3"/>
  <c r="D2144" i="3"/>
  <c r="B2144" i="4" s="1"/>
  <c r="C2144" i="3"/>
  <c r="E2143" i="3"/>
  <c r="D2143" i="3"/>
  <c r="B2143" i="4" s="1"/>
  <c r="C2143" i="3"/>
  <c r="E2142" i="3"/>
  <c r="D2142" i="3"/>
  <c r="B2142" i="4" s="1"/>
  <c r="C2142" i="3"/>
  <c r="E2141" i="3"/>
  <c r="D2141" i="3"/>
  <c r="B2141" i="4" s="1"/>
  <c r="C2141" i="3"/>
  <c r="E2140" i="3"/>
  <c r="D2140" i="3"/>
  <c r="B2140" i="4" s="1"/>
  <c r="C2140" i="3"/>
  <c r="E2139" i="3"/>
  <c r="D2139" i="3"/>
  <c r="B2139" i="4" s="1"/>
  <c r="C2139" i="3"/>
  <c r="E2138" i="3"/>
  <c r="D2138" i="3"/>
  <c r="B2138" i="4" s="1"/>
  <c r="C2138" i="3"/>
  <c r="E2137" i="3"/>
  <c r="D2137" i="3"/>
  <c r="B2137" i="4" s="1"/>
  <c r="C2137" i="3"/>
  <c r="E2136" i="3"/>
  <c r="D2136" i="3"/>
  <c r="B2136" i="4" s="1"/>
  <c r="C2136" i="3"/>
  <c r="E2135" i="3"/>
  <c r="D2135" i="3"/>
  <c r="B2135" i="4" s="1"/>
  <c r="C2135" i="3"/>
  <c r="E2134" i="3"/>
  <c r="D2134" i="3"/>
  <c r="B2134" i="4" s="1"/>
  <c r="C2134" i="3"/>
  <c r="E2133" i="3"/>
  <c r="D2133" i="3"/>
  <c r="B2133" i="4" s="1"/>
  <c r="C2133" i="3"/>
  <c r="E2132" i="3"/>
  <c r="D2132" i="3"/>
  <c r="B2132" i="4" s="1"/>
  <c r="C2132" i="3"/>
  <c r="E2131" i="3"/>
  <c r="D2131" i="3"/>
  <c r="B2131" i="4" s="1"/>
  <c r="C2131" i="3"/>
  <c r="E2130" i="3"/>
  <c r="D2130" i="3"/>
  <c r="B2130" i="4" s="1"/>
  <c r="C2130" i="3"/>
  <c r="E2129" i="3"/>
  <c r="D2129" i="3"/>
  <c r="B2129" i="4" s="1"/>
  <c r="C2129" i="3"/>
  <c r="E2128" i="3"/>
  <c r="D2128" i="3"/>
  <c r="B2128" i="4" s="1"/>
  <c r="C2128" i="3"/>
  <c r="E2127" i="3"/>
  <c r="D2127" i="3"/>
  <c r="B2127" i="4" s="1"/>
  <c r="C2127" i="3"/>
  <c r="E2126" i="3"/>
  <c r="D2126" i="3"/>
  <c r="B2126" i="4" s="1"/>
  <c r="C2126" i="3"/>
  <c r="E2125" i="3"/>
  <c r="D2125" i="3"/>
  <c r="B2125" i="4" s="1"/>
  <c r="C2125" i="3"/>
  <c r="E2124" i="3"/>
  <c r="D2124" i="3"/>
  <c r="B2124" i="4" s="1"/>
  <c r="C2124" i="3"/>
  <c r="E2123" i="3"/>
  <c r="D2123" i="3"/>
  <c r="B2123" i="4" s="1"/>
  <c r="C2123" i="3"/>
  <c r="E2122" i="3"/>
  <c r="D2122" i="3"/>
  <c r="B2122" i="4" s="1"/>
  <c r="C2122" i="3"/>
  <c r="E2121" i="3"/>
  <c r="D2121" i="3"/>
  <c r="B2121" i="4" s="1"/>
  <c r="C2121" i="3"/>
  <c r="E2120" i="3"/>
  <c r="D2120" i="3"/>
  <c r="B2120" i="4" s="1"/>
  <c r="C2120" i="3"/>
  <c r="E2119" i="3"/>
  <c r="D2119" i="3"/>
  <c r="B2119" i="4" s="1"/>
  <c r="C2119" i="3"/>
  <c r="E2118" i="3"/>
  <c r="D2118" i="3"/>
  <c r="B2118" i="4" s="1"/>
  <c r="C2118" i="3"/>
  <c r="E2117" i="3"/>
  <c r="D2117" i="3"/>
  <c r="B2117" i="4" s="1"/>
  <c r="C2117" i="3"/>
  <c r="E2116" i="3"/>
  <c r="D2116" i="3"/>
  <c r="B2116" i="4" s="1"/>
  <c r="C2116" i="3"/>
  <c r="E2115" i="3"/>
  <c r="D2115" i="3"/>
  <c r="B2115" i="4" s="1"/>
  <c r="C2115" i="3"/>
  <c r="E2114" i="3"/>
  <c r="D2114" i="3"/>
  <c r="B2114" i="4" s="1"/>
  <c r="C2114" i="3"/>
  <c r="E2113" i="3"/>
  <c r="D2113" i="3"/>
  <c r="B2113" i="4" s="1"/>
  <c r="C2113" i="3"/>
  <c r="E2112" i="3"/>
  <c r="D2112" i="3"/>
  <c r="B2112" i="4" s="1"/>
  <c r="C2112" i="3"/>
  <c r="E2111" i="3"/>
  <c r="D2111" i="3"/>
  <c r="B2111" i="4" s="1"/>
  <c r="C2111" i="3"/>
  <c r="E2110" i="3"/>
  <c r="D2110" i="3"/>
  <c r="B2110" i="4" s="1"/>
  <c r="C2110" i="3"/>
  <c r="E2109" i="3"/>
  <c r="D2109" i="3"/>
  <c r="B2109" i="4" s="1"/>
  <c r="C2109" i="3"/>
  <c r="E2108" i="3"/>
  <c r="D2108" i="3"/>
  <c r="B2108" i="4" s="1"/>
  <c r="C2108" i="3"/>
  <c r="E2107" i="3"/>
  <c r="D2107" i="3"/>
  <c r="B2107" i="4" s="1"/>
  <c r="C2107" i="3"/>
  <c r="E2106" i="3"/>
  <c r="D2106" i="3"/>
  <c r="B2106" i="4" s="1"/>
  <c r="C2106" i="3"/>
  <c r="E2105" i="3"/>
  <c r="D2105" i="3"/>
  <c r="B2105" i="4" s="1"/>
  <c r="C2105" i="3"/>
  <c r="E2104" i="3"/>
  <c r="D2104" i="3"/>
  <c r="B2104" i="4" s="1"/>
  <c r="C2104" i="3"/>
  <c r="E2103" i="3"/>
  <c r="D2103" i="3"/>
  <c r="B2103" i="4" s="1"/>
  <c r="C2103" i="3"/>
  <c r="E2102" i="3"/>
  <c r="D2102" i="3"/>
  <c r="B2102" i="4" s="1"/>
  <c r="C2102" i="3"/>
  <c r="E2101" i="3"/>
  <c r="D2101" i="3"/>
  <c r="B2101" i="4" s="1"/>
  <c r="C2101" i="3"/>
  <c r="E2100" i="3"/>
  <c r="D2100" i="3"/>
  <c r="B2100" i="4" s="1"/>
  <c r="C2100" i="3"/>
  <c r="E2099" i="3"/>
  <c r="D2099" i="3"/>
  <c r="B2099" i="4" s="1"/>
  <c r="C2099" i="3"/>
  <c r="E2098" i="3"/>
  <c r="D2098" i="3"/>
  <c r="B2098" i="4" s="1"/>
  <c r="C2098" i="3"/>
  <c r="E2097" i="3"/>
  <c r="D2097" i="3"/>
  <c r="B2097" i="4" s="1"/>
  <c r="C2097" i="3"/>
  <c r="E2096" i="3"/>
  <c r="D2096" i="3"/>
  <c r="B2096" i="4" s="1"/>
  <c r="C2096" i="3"/>
  <c r="E2095" i="3"/>
  <c r="D2095" i="3"/>
  <c r="B2095" i="4" s="1"/>
  <c r="C2095" i="3"/>
  <c r="E2094" i="3"/>
  <c r="D2094" i="3"/>
  <c r="B2094" i="4" s="1"/>
  <c r="C2094" i="3"/>
  <c r="E2093" i="3"/>
  <c r="D2093" i="3"/>
  <c r="B2093" i="4" s="1"/>
  <c r="C2093" i="3"/>
  <c r="E2092" i="3"/>
  <c r="D2092" i="3"/>
  <c r="B2092" i="4" s="1"/>
  <c r="C2092" i="3"/>
  <c r="E2091" i="3"/>
  <c r="D2091" i="3"/>
  <c r="B2091" i="4" s="1"/>
  <c r="C2091" i="3"/>
  <c r="E2090" i="3"/>
  <c r="D2090" i="3"/>
  <c r="B2090" i="4" s="1"/>
  <c r="C2090" i="3"/>
  <c r="E2089" i="3"/>
  <c r="D2089" i="3"/>
  <c r="B2089" i="4" s="1"/>
  <c r="C2089" i="3"/>
  <c r="E2088" i="3"/>
  <c r="D2088" i="3"/>
  <c r="B2088" i="4" s="1"/>
  <c r="C2088" i="3"/>
  <c r="E2087" i="3"/>
  <c r="D2087" i="3"/>
  <c r="B2087" i="4" s="1"/>
  <c r="C2087" i="3"/>
  <c r="E2086" i="3"/>
  <c r="D2086" i="3"/>
  <c r="B2086" i="4" s="1"/>
  <c r="C2086" i="3"/>
  <c r="E2085" i="3"/>
  <c r="D2085" i="3"/>
  <c r="B2085" i="4" s="1"/>
  <c r="C2085" i="3"/>
  <c r="E2084" i="3"/>
  <c r="D2084" i="3"/>
  <c r="B2084" i="4" s="1"/>
  <c r="C2084" i="3"/>
  <c r="E2083" i="3"/>
  <c r="D2083" i="3"/>
  <c r="B2083" i="4" s="1"/>
  <c r="C2083" i="3"/>
  <c r="E2082" i="3"/>
  <c r="D2082" i="3"/>
  <c r="B2082" i="4" s="1"/>
  <c r="C2082" i="3"/>
  <c r="E2081" i="3"/>
  <c r="D2081" i="3"/>
  <c r="B2081" i="4" s="1"/>
  <c r="C2081" i="3"/>
  <c r="E2080" i="3"/>
  <c r="D2080" i="3"/>
  <c r="B2080" i="4" s="1"/>
  <c r="C2080" i="3"/>
  <c r="E2079" i="3"/>
  <c r="D2079" i="3"/>
  <c r="B2079" i="4" s="1"/>
  <c r="C2079" i="3"/>
  <c r="E2078" i="3"/>
  <c r="D2078" i="3"/>
  <c r="B2078" i="4" s="1"/>
  <c r="C2078" i="3"/>
  <c r="E2077" i="3"/>
  <c r="D2077" i="3"/>
  <c r="B2077" i="4" s="1"/>
  <c r="C2077" i="3"/>
  <c r="E2076" i="3"/>
  <c r="D2076" i="3"/>
  <c r="B2076" i="4" s="1"/>
  <c r="C2076" i="3"/>
  <c r="E2075" i="3"/>
  <c r="D2075" i="3"/>
  <c r="B2075" i="4" s="1"/>
  <c r="C2075" i="3"/>
  <c r="E2074" i="3"/>
  <c r="D2074" i="3"/>
  <c r="B2074" i="4" s="1"/>
  <c r="C2074" i="3"/>
  <c r="E2073" i="3"/>
  <c r="D2073" i="3"/>
  <c r="B2073" i="4" s="1"/>
  <c r="C2073" i="3"/>
  <c r="E2072" i="3"/>
  <c r="D2072" i="3"/>
  <c r="B2072" i="4" s="1"/>
  <c r="C2072" i="3"/>
  <c r="E2071" i="3"/>
  <c r="D2071" i="3"/>
  <c r="B2071" i="4" s="1"/>
  <c r="C2071" i="3"/>
  <c r="E2070" i="3"/>
  <c r="D2070" i="3"/>
  <c r="B2070" i="4" s="1"/>
  <c r="C2070" i="3"/>
  <c r="E2069" i="3"/>
  <c r="D2069" i="3"/>
  <c r="B2069" i="4" s="1"/>
  <c r="C2069" i="3"/>
  <c r="E2068" i="3"/>
  <c r="D2068" i="3"/>
  <c r="B2068" i="4" s="1"/>
  <c r="C2068" i="3"/>
  <c r="E2067" i="3"/>
  <c r="D2067" i="3"/>
  <c r="B2067" i="4" s="1"/>
  <c r="C2067" i="3"/>
  <c r="E2066" i="3"/>
  <c r="D2066" i="3"/>
  <c r="B2066" i="4" s="1"/>
  <c r="C2066" i="3"/>
  <c r="E2065" i="3"/>
  <c r="D2065" i="3"/>
  <c r="B2065" i="4" s="1"/>
  <c r="C2065" i="3"/>
  <c r="E2064" i="3"/>
  <c r="D2064" i="3"/>
  <c r="B2064" i="4" s="1"/>
  <c r="C2064" i="3"/>
  <c r="E2063" i="3"/>
  <c r="D2063" i="3"/>
  <c r="B2063" i="4" s="1"/>
  <c r="C2063" i="3"/>
  <c r="E2062" i="3"/>
  <c r="D2062" i="3"/>
  <c r="B2062" i="4" s="1"/>
  <c r="C2062" i="3"/>
  <c r="E2061" i="3"/>
  <c r="D2061" i="3"/>
  <c r="B2061" i="4" s="1"/>
  <c r="C2061" i="3"/>
  <c r="E2060" i="3"/>
  <c r="D2060" i="3"/>
  <c r="B2060" i="4" s="1"/>
  <c r="C2060" i="3"/>
  <c r="E2059" i="3"/>
  <c r="D2059" i="3"/>
  <c r="B2059" i="4" s="1"/>
  <c r="C2059" i="3"/>
  <c r="E2058" i="3"/>
  <c r="D2058" i="3"/>
  <c r="B2058" i="4" s="1"/>
  <c r="C2058" i="3"/>
  <c r="E2057" i="3"/>
  <c r="D2057" i="3"/>
  <c r="B2057" i="4" s="1"/>
  <c r="C2057" i="3"/>
  <c r="E2056" i="3"/>
  <c r="D2056" i="3"/>
  <c r="B2056" i="4" s="1"/>
  <c r="C2056" i="3"/>
  <c r="E2055" i="3"/>
  <c r="D2055" i="3"/>
  <c r="B2055" i="4" s="1"/>
  <c r="C2055" i="3"/>
  <c r="E2054" i="3"/>
  <c r="D2054" i="3"/>
  <c r="B2054" i="4" s="1"/>
  <c r="C2054" i="3"/>
  <c r="E2053" i="3"/>
  <c r="D2053" i="3"/>
  <c r="B2053" i="4" s="1"/>
  <c r="C2053" i="3"/>
  <c r="E2052" i="3"/>
  <c r="D2052" i="3"/>
  <c r="B2052" i="4" s="1"/>
  <c r="C2052" i="3"/>
  <c r="E2051" i="3"/>
  <c r="D2051" i="3"/>
  <c r="B2051" i="4" s="1"/>
  <c r="C2051" i="3"/>
  <c r="E2050" i="3"/>
  <c r="D2050" i="3"/>
  <c r="B2050" i="4" s="1"/>
  <c r="C2050" i="3"/>
  <c r="E2049" i="3"/>
  <c r="D2049" i="3"/>
  <c r="B2049" i="4" s="1"/>
  <c r="C2049" i="3"/>
  <c r="E2048" i="3"/>
  <c r="D2048" i="3"/>
  <c r="B2048" i="4" s="1"/>
  <c r="C2048" i="3"/>
  <c r="E2047" i="3"/>
  <c r="D2047" i="3"/>
  <c r="B2047" i="4" s="1"/>
  <c r="C2047" i="3"/>
  <c r="E2046" i="3"/>
  <c r="D2046" i="3"/>
  <c r="B2046" i="4" s="1"/>
  <c r="C2046" i="3"/>
  <c r="E2045" i="3"/>
  <c r="D2045" i="3"/>
  <c r="B2045" i="4" s="1"/>
  <c r="C2045" i="3"/>
  <c r="E2044" i="3"/>
  <c r="D2044" i="3"/>
  <c r="B2044" i="4" s="1"/>
  <c r="C2044" i="3"/>
  <c r="E2043" i="3"/>
  <c r="D2043" i="3"/>
  <c r="B2043" i="4" s="1"/>
  <c r="C2043" i="3"/>
  <c r="E2042" i="3"/>
  <c r="D2042" i="3"/>
  <c r="B2042" i="4" s="1"/>
  <c r="C2042" i="3"/>
  <c r="E2041" i="3"/>
  <c r="D2041" i="3"/>
  <c r="B2041" i="4" s="1"/>
  <c r="C2041" i="3"/>
  <c r="E2040" i="3"/>
  <c r="D2040" i="3"/>
  <c r="B2040" i="4" s="1"/>
  <c r="C2040" i="3"/>
  <c r="E2039" i="3"/>
  <c r="D2039" i="3"/>
  <c r="B2039" i="4" s="1"/>
  <c r="C2039" i="3"/>
  <c r="E2038" i="3"/>
  <c r="D2038" i="3"/>
  <c r="B2038" i="4" s="1"/>
  <c r="C2038" i="3"/>
  <c r="E2037" i="3"/>
  <c r="D2037" i="3"/>
  <c r="B2037" i="4" s="1"/>
  <c r="C2037" i="3"/>
  <c r="E2036" i="3"/>
  <c r="D2036" i="3"/>
  <c r="B2036" i="4" s="1"/>
  <c r="C2036" i="3"/>
  <c r="E2035" i="3"/>
  <c r="D2035" i="3"/>
  <c r="B2035" i="4" s="1"/>
  <c r="C2035" i="3"/>
  <c r="E2034" i="3"/>
  <c r="D2034" i="3"/>
  <c r="B2034" i="4" s="1"/>
  <c r="C2034" i="3"/>
  <c r="E2033" i="3"/>
  <c r="D2033" i="3"/>
  <c r="B2033" i="4" s="1"/>
  <c r="C2033" i="3"/>
  <c r="E2032" i="3"/>
  <c r="D2032" i="3"/>
  <c r="B2032" i="4" s="1"/>
  <c r="C2032" i="3"/>
  <c r="E2031" i="3"/>
  <c r="D2031" i="3"/>
  <c r="B2031" i="4" s="1"/>
  <c r="C2031" i="3"/>
  <c r="E2030" i="3"/>
  <c r="D2030" i="3"/>
  <c r="B2030" i="4" s="1"/>
  <c r="C2030" i="3"/>
  <c r="E2029" i="3"/>
  <c r="D2029" i="3"/>
  <c r="B2029" i="4" s="1"/>
  <c r="C2029" i="3"/>
  <c r="E2028" i="3"/>
  <c r="D2028" i="3"/>
  <c r="B2028" i="4" s="1"/>
  <c r="C2028" i="3"/>
  <c r="E2027" i="3"/>
  <c r="D2027" i="3"/>
  <c r="B2027" i="4" s="1"/>
  <c r="C2027" i="3"/>
  <c r="E2026" i="3"/>
  <c r="D2026" i="3"/>
  <c r="B2026" i="4" s="1"/>
  <c r="C2026" i="3"/>
  <c r="E2025" i="3"/>
  <c r="D2025" i="3"/>
  <c r="B2025" i="4" s="1"/>
  <c r="C2025" i="3"/>
  <c r="E2024" i="3"/>
  <c r="D2024" i="3"/>
  <c r="B2024" i="4" s="1"/>
  <c r="C2024" i="3"/>
  <c r="E2023" i="3"/>
  <c r="D2023" i="3"/>
  <c r="B2023" i="4" s="1"/>
  <c r="C2023" i="3"/>
  <c r="E2022" i="3"/>
  <c r="D2022" i="3"/>
  <c r="B2022" i="4" s="1"/>
  <c r="C2022" i="3"/>
  <c r="E2021" i="3"/>
  <c r="D2021" i="3"/>
  <c r="B2021" i="4" s="1"/>
  <c r="C2021" i="3"/>
  <c r="E2020" i="3"/>
  <c r="D2020" i="3"/>
  <c r="B2020" i="4" s="1"/>
  <c r="C2020" i="3"/>
  <c r="E2019" i="3"/>
  <c r="D2019" i="3"/>
  <c r="B2019" i="4" s="1"/>
  <c r="C2019" i="3"/>
  <c r="E2018" i="3"/>
  <c r="D2018" i="3"/>
  <c r="B2018" i="4" s="1"/>
  <c r="C2018" i="3"/>
  <c r="E2017" i="3"/>
  <c r="D2017" i="3"/>
  <c r="B2017" i="4" s="1"/>
  <c r="C2017" i="3"/>
  <c r="E2016" i="3"/>
  <c r="D2016" i="3"/>
  <c r="B2016" i="4" s="1"/>
  <c r="C2016" i="3"/>
  <c r="E2015" i="3"/>
  <c r="D2015" i="3"/>
  <c r="B2015" i="4" s="1"/>
  <c r="C2015" i="3"/>
  <c r="E2014" i="3"/>
  <c r="D2014" i="3"/>
  <c r="B2014" i="4" s="1"/>
  <c r="C2014" i="3"/>
  <c r="E2013" i="3"/>
  <c r="D2013" i="3"/>
  <c r="B2013" i="4" s="1"/>
  <c r="C2013" i="3"/>
  <c r="E2012" i="3"/>
  <c r="D2012" i="3"/>
  <c r="B2012" i="4" s="1"/>
  <c r="C2012" i="3"/>
  <c r="E2011" i="3"/>
  <c r="D2011" i="3"/>
  <c r="B2011" i="4" s="1"/>
  <c r="C2011" i="3"/>
  <c r="E2010" i="3"/>
  <c r="D2010" i="3"/>
  <c r="B2010" i="4" s="1"/>
  <c r="C2010" i="3"/>
  <c r="E2009" i="3"/>
  <c r="D2009" i="3"/>
  <c r="B2009" i="4" s="1"/>
  <c r="C2009" i="3"/>
  <c r="E2008" i="3"/>
  <c r="D2008" i="3"/>
  <c r="B2008" i="4" s="1"/>
  <c r="C2008" i="3"/>
  <c r="E2007" i="3"/>
  <c r="D2007" i="3"/>
  <c r="B2007" i="4" s="1"/>
  <c r="C2007" i="3"/>
  <c r="E2006" i="3"/>
  <c r="D2006" i="3"/>
  <c r="B2006" i="4" s="1"/>
  <c r="C2006" i="3"/>
  <c r="E2005" i="3"/>
  <c r="D2005" i="3"/>
  <c r="B2005" i="4" s="1"/>
  <c r="C2005" i="3"/>
  <c r="E2004" i="3"/>
  <c r="D2004" i="3"/>
  <c r="B2004" i="4" s="1"/>
  <c r="C2004" i="3"/>
  <c r="E2003" i="3"/>
  <c r="D2003" i="3"/>
  <c r="B2003" i="4" s="1"/>
  <c r="C2003" i="3"/>
  <c r="E2002" i="3"/>
  <c r="D2002" i="3"/>
  <c r="B2002" i="4" s="1"/>
  <c r="C2002" i="3"/>
  <c r="E2001" i="3"/>
  <c r="D2001" i="3"/>
  <c r="B2001" i="4" s="1"/>
  <c r="C2001" i="3"/>
  <c r="E2000" i="3"/>
  <c r="D2000" i="3"/>
  <c r="B2000" i="4" s="1"/>
  <c r="C2000" i="3"/>
  <c r="E1999" i="3"/>
  <c r="D1999" i="3"/>
  <c r="B1999" i="4" s="1"/>
  <c r="C1999" i="3"/>
  <c r="E1998" i="3"/>
  <c r="D1998" i="3"/>
  <c r="B1998" i="4" s="1"/>
  <c r="C1998" i="3"/>
  <c r="E1997" i="3"/>
  <c r="D1997" i="3"/>
  <c r="B1997" i="4" s="1"/>
  <c r="C1997" i="3"/>
  <c r="E1996" i="3"/>
  <c r="D1996" i="3"/>
  <c r="B1996" i="4" s="1"/>
  <c r="C1996" i="3"/>
  <c r="E1995" i="3"/>
  <c r="D1995" i="3"/>
  <c r="B1995" i="4" s="1"/>
  <c r="C1995" i="3"/>
  <c r="E1994" i="3"/>
  <c r="D1994" i="3"/>
  <c r="B1994" i="4" s="1"/>
  <c r="C1994" i="3"/>
  <c r="E1993" i="3"/>
  <c r="D1993" i="3"/>
  <c r="B1993" i="4" s="1"/>
  <c r="C1993" i="3"/>
  <c r="E1992" i="3"/>
  <c r="D1992" i="3"/>
  <c r="B1992" i="4" s="1"/>
  <c r="C1992" i="3"/>
  <c r="E1991" i="3"/>
  <c r="D1991" i="3"/>
  <c r="B1991" i="4" s="1"/>
  <c r="C1991" i="3"/>
  <c r="E1990" i="3"/>
  <c r="D1990" i="3"/>
  <c r="B1990" i="4" s="1"/>
  <c r="C1990" i="3"/>
  <c r="E1989" i="3"/>
  <c r="D1989" i="3"/>
  <c r="B1989" i="4" s="1"/>
  <c r="C1989" i="3"/>
  <c r="E1988" i="3"/>
  <c r="D1988" i="3"/>
  <c r="B1988" i="4" s="1"/>
  <c r="C1988" i="3"/>
  <c r="E1987" i="3"/>
  <c r="D1987" i="3"/>
  <c r="B1987" i="4" s="1"/>
  <c r="C1987" i="3"/>
  <c r="E1986" i="3"/>
  <c r="D1986" i="3"/>
  <c r="B1986" i="4" s="1"/>
  <c r="C1986" i="3"/>
  <c r="E1985" i="3"/>
  <c r="D1985" i="3"/>
  <c r="B1985" i="4" s="1"/>
  <c r="C1985" i="3"/>
  <c r="E1984" i="3"/>
  <c r="D1984" i="3"/>
  <c r="B1984" i="4" s="1"/>
  <c r="C1984" i="3"/>
  <c r="E1983" i="3"/>
  <c r="D1983" i="3"/>
  <c r="B1983" i="4" s="1"/>
  <c r="C1983" i="3"/>
  <c r="E1982" i="3"/>
  <c r="D1982" i="3"/>
  <c r="B1982" i="4" s="1"/>
  <c r="C1982" i="3"/>
  <c r="E1981" i="3"/>
  <c r="D1981" i="3"/>
  <c r="B1981" i="4" s="1"/>
  <c r="C1981" i="3"/>
  <c r="E1980" i="3"/>
  <c r="D1980" i="3"/>
  <c r="B1980" i="4" s="1"/>
  <c r="C1980" i="3"/>
  <c r="E1979" i="3"/>
  <c r="D1979" i="3"/>
  <c r="B1979" i="4" s="1"/>
  <c r="C1979" i="3"/>
  <c r="E1978" i="3"/>
  <c r="D1978" i="3"/>
  <c r="B1978" i="4" s="1"/>
  <c r="C1978" i="3"/>
  <c r="E1977" i="3"/>
  <c r="D1977" i="3"/>
  <c r="B1977" i="4" s="1"/>
  <c r="C1977" i="3"/>
  <c r="E1976" i="3"/>
  <c r="D1976" i="3"/>
  <c r="B1976" i="4" s="1"/>
  <c r="C1976" i="3"/>
  <c r="E1975" i="3"/>
  <c r="D1975" i="3"/>
  <c r="B1975" i="4" s="1"/>
  <c r="C1975" i="3"/>
  <c r="E1974" i="3"/>
  <c r="D1974" i="3"/>
  <c r="B1974" i="4" s="1"/>
  <c r="C1974" i="3"/>
  <c r="E1973" i="3"/>
  <c r="D1973" i="3"/>
  <c r="B1973" i="4" s="1"/>
  <c r="C1973" i="3"/>
  <c r="E1972" i="3"/>
  <c r="D1972" i="3"/>
  <c r="B1972" i="4" s="1"/>
  <c r="C1972" i="3"/>
  <c r="E1971" i="3"/>
  <c r="D1971" i="3"/>
  <c r="B1971" i="4" s="1"/>
  <c r="C1971" i="3"/>
  <c r="E1970" i="3"/>
  <c r="D1970" i="3"/>
  <c r="B1970" i="4" s="1"/>
  <c r="C1970" i="3"/>
  <c r="E1969" i="3"/>
  <c r="D1969" i="3"/>
  <c r="B1969" i="4" s="1"/>
  <c r="C1969" i="3"/>
  <c r="E1968" i="3"/>
  <c r="D1968" i="3"/>
  <c r="B1968" i="4" s="1"/>
  <c r="C1968" i="3"/>
  <c r="E1967" i="3"/>
  <c r="D1967" i="3"/>
  <c r="B1967" i="4" s="1"/>
  <c r="C1967" i="3"/>
  <c r="E1966" i="3"/>
  <c r="D1966" i="3"/>
  <c r="B1966" i="4" s="1"/>
  <c r="C1966" i="3"/>
  <c r="E1965" i="3"/>
  <c r="D1965" i="3"/>
  <c r="B1965" i="4" s="1"/>
  <c r="C1965" i="3"/>
  <c r="E1964" i="3"/>
  <c r="D1964" i="3"/>
  <c r="B1964" i="4" s="1"/>
  <c r="C1964" i="3"/>
  <c r="E1963" i="3"/>
  <c r="D1963" i="3"/>
  <c r="B1963" i="4" s="1"/>
  <c r="C1963" i="3"/>
  <c r="E1962" i="3"/>
  <c r="D1962" i="3"/>
  <c r="B1962" i="4" s="1"/>
  <c r="C1962" i="3"/>
  <c r="E1961" i="3"/>
  <c r="D1961" i="3"/>
  <c r="B1961" i="4" s="1"/>
  <c r="C1961" i="3"/>
  <c r="E1960" i="3"/>
  <c r="D1960" i="3"/>
  <c r="B1960" i="4" s="1"/>
  <c r="C1960" i="3"/>
  <c r="E1959" i="3"/>
  <c r="D1959" i="3"/>
  <c r="B1959" i="4" s="1"/>
  <c r="C1959" i="3"/>
  <c r="E1958" i="3"/>
  <c r="D1958" i="3"/>
  <c r="B1958" i="4" s="1"/>
  <c r="C1958" i="3"/>
  <c r="E1957" i="3"/>
  <c r="D1957" i="3"/>
  <c r="B1957" i="4" s="1"/>
  <c r="C1957" i="3"/>
  <c r="E1956" i="3"/>
  <c r="D1956" i="3"/>
  <c r="B1956" i="4" s="1"/>
  <c r="C1956" i="3"/>
  <c r="E1955" i="3"/>
  <c r="D1955" i="3"/>
  <c r="B1955" i="4" s="1"/>
  <c r="C1955" i="3"/>
  <c r="E1954" i="3"/>
  <c r="D1954" i="3"/>
  <c r="B1954" i="4" s="1"/>
  <c r="C1954" i="3"/>
  <c r="E1953" i="3"/>
  <c r="D1953" i="3"/>
  <c r="B1953" i="4" s="1"/>
  <c r="C1953" i="3"/>
  <c r="E1952" i="3"/>
  <c r="D1952" i="3"/>
  <c r="B1952" i="4" s="1"/>
  <c r="C1952" i="3"/>
  <c r="E1951" i="3"/>
  <c r="D1951" i="3"/>
  <c r="B1951" i="4" s="1"/>
  <c r="C1951" i="3"/>
  <c r="E1950" i="3"/>
  <c r="D1950" i="3"/>
  <c r="B1950" i="4" s="1"/>
  <c r="C1950" i="3"/>
  <c r="E1949" i="3"/>
  <c r="D1949" i="3"/>
  <c r="B1949" i="4" s="1"/>
  <c r="C1949" i="3"/>
  <c r="E1948" i="3"/>
  <c r="D1948" i="3"/>
  <c r="B1948" i="4" s="1"/>
  <c r="C1948" i="3"/>
  <c r="E1947" i="3"/>
  <c r="D1947" i="3"/>
  <c r="B1947" i="4" s="1"/>
  <c r="C1947" i="3"/>
  <c r="E1946" i="3"/>
  <c r="D1946" i="3"/>
  <c r="B1946" i="4" s="1"/>
  <c r="C1946" i="3"/>
  <c r="E1945" i="3"/>
  <c r="D1945" i="3"/>
  <c r="B1945" i="4" s="1"/>
  <c r="C1945" i="3"/>
  <c r="E1944" i="3"/>
  <c r="D1944" i="3"/>
  <c r="B1944" i="4" s="1"/>
  <c r="C1944" i="3"/>
  <c r="E1943" i="3"/>
  <c r="D1943" i="3"/>
  <c r="B1943" i="4" s="1"/>
  <c r="C1943" i="3"/>
  <c r="E1942" i="3"/>
  <c r="D1942" i="3"/>
  <c r="B1942" i="4" s="1"/>
  <c r="C1942" i="3"/>
  <c r="E1941" i="3"/>
  <c r="D1941" i="3"/>
  <c r="B1941" i="4" s="1"/>
  <c r="C1941" i="3"/>
  <c r="E1940" i="3"/>
  <c r="D1940" i="3"/>
  <c r="B1940" i="4" s="1"/>
  <c r="C1940" i="3"/>
  <c r="E1939" i="3"/>
  <c r="D1939" i="3"/>
  <c r="B1939" i="4" s="1"/>
  <c r="C1939" i="3"/>
  <c r="E1938" i="3"/>
  <c r="D1938" i="3"/>
  <c r="B1938" i="4" s="1"/>
  <c r="C1938" i="3"/>
  <c r="E1937" i="3"/>
  <c r="D1937" i="3"/>
  <c r="B1937" i="4" s="1"/>
  <c r="C1937" i="3"/>
  <c r="E1936" i="3"/>
  <c r="D1936" i="3"/>
  <c r="B1936" i="4" s="1"/>
  <c r="C1936" i="3"/>
  <c r="E1935" i="3"/>
  <c r="D1935" i="3"/>
  <c r="B1935" i="4" s="1"/>
  <c r="C1935" i="3"/>
  <c r="E1934" i="3"/>
  <c r="D1934" i="3"/>
  <c r="B1934" i="4" s="1"/>
  <c r="C1934" i="3"/>
  <c r="E1933" i="3"/>
  <c r="D1933" i="3"/>
  <c r="B1933" i="4" s="1"/>
  <c r="C1933" i="3"/>
  <c r="E1932" i="3"/>
  <c r="D1932" i="3"/>
  <c r="B1932" i="4" s="1"/>
  <c r="C1932" i="3"/>
  <c r="E1931" i="3"/>
  <c r="D1931" i="3"/>
  <c r="B1931" i="4" s="1"/>
  <c r="C1931" i="3"/>
  <c r="E1930" i="3"/>
  <c r="D1930" i="3"/>
  <c r="B1930" i="4" s="1"/>
  <c r="C1930" i="3"/>
  <c r="E1929" i="3"/>
  <c r="D1929" i="3"/>
  <c r="B1929" i="4" s="1"/>
  <c r="C1929" i="3"/>
  <c r="E1928" i="3"/>
  <c r="D1928" i="3"/>
  <c r="B1928" i="4" s="1"/>
  <c r="C1928" i="3"/>
  <c r="E1927" i="3"/>
  <c r="D1927" i="3"/>
  <c r="B1927" i="4" s="1"/>
  <c r="C1927" i="3"/>
  <c r="E1926" i="3"/>
  <c r="D1926" i="3"/>
  <c r="B1926" i="4" s="1"/>
  <c r="C1926" i="3"/>
  <c r="E1925" i="3"/>
  <c r="D1925" i="3"/>
  <c r="B1925" i="4" s="1"/>
  <c r="C1925" i="3"/>
  <c r="E1924" i="3"/>
  <c r="D1924" i="3"/>
  <c r="B1924" i="4" s="1"/>
  <c r="C1924" i="3"/>
  <c r="E1923" i="3"/>
  <c r="D1923" i="3"/>
  <c r="B1923" i="4" s="1"/>
  <c r="C1923" i="3"/>
  <c r="E1922" i="3"/>
  <c r="D1922" i="3"/>
  <c r="B1922" i="4" s="1"/>
  <c r="C1922" i="3"/>
  <c r="E1921" i="3"/>
  <c r="D1921" i="3"/>
  <c r="B1921" i="4" s="1"/>
  <c r="C1921" i="3"/>
  <c r="E1920" i="3"/>
  <c r="D1920" i="3"/>
  <c r="B1920" i="4" s="1"/>
  <c r="C1920" i="3"/>
  <c r="E1919" i="3"/>
  <c r="D1919" i="3"/>
  <c r="B1919" i="4" s="1"/>
  <c r="C1919" i="3"/>
  <c r="E1918" i="3"/>
  <c r="D1918" i="3"/>
  <c r="B1918" i="4" s="1"/>
  <c r="C1918" i="3"/>
  <c r="E1917" i="3"/>
  <c r="D1917" i="3"/>
  <c r="B1917" i="4" s="1"/>
  <c r="C1917" i="3"/>
  <c r="E1916" i="3"/>
  <c r="D1916" i="3"/>
  <c r="B1916" i="4" s="1"/>
  <c r="C1916" i="3"/>
  <c r="E1915" i="3"/>
  <c r="D1915" i="3"/>
  <c r="B1915" i="4" s="1"/>
  <c r="C1915" i="3"/>
  <c r="E1914" i="3"/>
  <c r="D1914" i="3"/>
  <c r="B1914" i="4" s="1"/>
  <c r="C1914" i="3"/>
  <c r="E1913" i="3"/>
  <c r="D1913" i="3"/>
  <c r="B1913" i="4" s="1"/>
  <c r="C1913" i="3"/>
  <c r="E1912" i="3"/>
  <c r="D1912" i="3"/>
  <c r="B1912" i="4" s="1"/>
  <c r="C1912" i="3"/>
  <c r="E1911" i="3"/>
  <c r="D1911" i="3"/>
  <c r="B1911" i="4" s="1"/>
  <c r="C1911" i="3"/>
  <c r="E1910" i="3"/>
  <c r="D1910" i="3"/>
  <c r="B1910" i="4" s="1"/>
  <c r="C1910" i="3"/>
  <c r="E1909" i="3"/>
  <c r="D1909" i="3"/>
  <c r="B1909" i="4" s="1"/>
  <c r="C1909" i="3"/>
  <c r="E1908" i="3"/>
  <c r="D1908" i="3"/>
  <c r="B1908" i="4" s="1"/>
  <c r="C1908" i="3"/>
  <c r="E1907" i="3"/>
  <c r="D1907" i="3"/>
  <c r="B1907" i="4" s="1"/>
  <c r="C1907" i="3"/>
  <c r="E1906" i="3"/>
  <c r="D1906" i="3"/>
  <c r="B1906" i="4" s="1"/>
  <c r="C1906" i="3"/>
  <c r="E1905" i="3"/>
  <c r="D1905" i="3"/>
  <c r="B1905" i="4" s="1"/>
  <c r="C1905" i="3"/>
  <c r="E1904" i="3"/>
  <c r="D1904" i="3"/>
  <c r="B1904" i="4" s="1"/>
  <c r="C1904" i="3"/>
  <c r="E1903" i="3"/>
  <c r="D1903" i="3"/>
  <c r="B1903" i="4" s="1"/>
  <c r="C1903" i="3"/>
  <c r="E1902" i="3"/>
  <c r="D1902" i="3"/>
  <c r="B1902" i="4" s="1"/>
  <c r="C1902" i="3"/>
  <c r="E1901" i="3"/>
  <c r="D1901" i="3"/>
  <c r="B1901" i="4" s="1"/>
  <c r="C1901" i="3"/>
  <c r="E1900" i="3"/>
  <c r="D1900" i="3"/>
  <c r="B1900" i="4" s="1"/>
  <c r="C1900" i="3"/>
  <c r="E1899" i="3"/>
  <c r="D1899" i="3"/>
  <c r="B1899" i="4" s="1"/>
  <c r="C1899" i="3"/>
  <c r="E1898" i="3"/>
  <c r="D1898" i="3"/>
  <c r="B1898" i="4" s="1"/>
  <c r="C1898" i="3"/>
  <c r="E1897" i="3"/>
  <c r="D1897" i="3"/>
  <c r="B1897" i="4" s="1"/>
  <c r="C1897" i="3"/>
  <c r="E1896" i="3"/>
  <c r="D1896" i="3"/>
  <c r="B1896" i="4" s="1"/>
  <c r="C1896" i="3"/>
  <c r="E1895" i="3"/>
  <c r="D1895" i="3"/>
  <c r="B1895" i="4" s="1"/>
  <c r="C1895" i="3"/>
  <c r="E1894" i="3"/>
  <c r="D1894" i="3"/>
  <c r="B1894" i="4" s="1"/>
  <c r="C1894" i="3"/>
  <c r="E1893" i="3"/>
  <c r="D1893" i="3"/>
  <c r="B1893" i="4" s="1"/>
  <c r="C1893" i="3"/>
  <c r="E1892" i="3"/>
  <c r="D1892" i="3"/>
  <c r="B1892" i="4" s="1"/>
  <c r="C1892" i="3"/>
  <c r="E1891" i="3"/>
  <c r="D1891" i="3"/>
  <c r="B1891" i="4" s="1"/>
  <c r="C1891" i="3"/>
  <c r="E1890" i="3"/>
  <c r="D1890" i="3"/>
  <c r="B1890" i="4" s="1"/>
  <c r="C1890" i="3"/>
  <c r="E1889" i="3"/>
  <c r="D1889" i="3"/>
  <c r="B1889" i="4" s="1"/>
  <c r="C1889" i="3"/>
  <c r="E1888" i="3"/>
  <c r="D1888" i="3"/>
  <c r="B1888" i="4" s="1"/>
  <c r="C1888" i="3"/>
  <c r="E1887" i="3"/>
  <c r="D1887" i="3"/>
  <c r="B1887" i="4" s="1"/>
  <c r="C1887" i="3"/>
  <c r="E1886" i="3"/>
  <c r="D1886" i="3"/>
  <c r="B1886" i="4" s="1"/>
  <c r="C1886" i="3"/>
  <c r="E1885" i="3"/>
  <c r="D1885" i="3"/>
  <c r="B1885" i="4" s="1"/>
  <c r="C1885" i="3"/>
  <c r="E1884" i="3"/>
  <c r="D1884" i="3"/>
  <c r="B1884" i="4" s="1"/>
  <c r="C1884" i="3"/>
  <c r="E1883" i="3"/>
  <c r="D1883" i="3"/>
  <c r="B1883" i="4" s="1"/>
  <c r="C1883" i="3"/>
  <c r="E1882" i="3"/>
  <c r="D1882" i="3"/>
  <c r="B1882" i="4" s="1"/>
  <c r="C1882" i="3"/>
  <c r="E1881" i="3"/>
  <c r="D1881" i="3"/>
  <c r="B1881" i="4" s="1"/>
  <c r="C1881" i="3"/>
  <c r="E1880" i="3"/>
  <c r="D1880" i="3"/>
  <c r="B1880" i="4" s="1"/>
  <c r="C1880" i="3"/>
  <c r="E1879" i="3"/>
  <c r="D1879" i="3"/>
  <c r="B1879" i="4" s="1"/>
  <c r="C1879" i="3"/>
  <c r="E1878" i="3"/>
  <c r="D1878" i="3"/>
  <c r="B1878" i="4" s="1"/>
  <c r="C1878" i="3"/>
  <c r="E1877" i="3"/>
  <c r="D1877" i="3"/>
  <c r="B1877" i="4" s="1"/>
  <c r="C1877" i="3"/>
  <c r="E1876" i="3"/>
  <c r="D1876" i="3"/>
  <c r="B1876" i="4" s="1"/>
  <c r="C1876" i="3"/>
  <c r="E1875" i="3"/>
  <c r="D1875" i="3"/>
  <c r="B1875" i="4" s="1"/>
  <c r="C1875" i="3"/>
  <c r="E1874" i="3"/>
  <c r="D1874" i="3"/>
  <c r="B1874" i="4" s="1"/>
  <c r="C1874" i="3"/>
  <c r="E1873" i="3"/>
  <c r="D1873" i="3"/>
  <c r="B1873" i="4" s="1"/>
  <c r="C1873" i="3"/>
  <c r="E1872" i="3"/>
  <c r="D1872" i="3"/>
  <c r="B1872" i="4" s="1"/>
  <c r="C1872" i="3"/>
  <c r="E1871" i="3"/>
  <c r="D1871" i="3"/>
  <c r="B1871" i="4" s="1"/>
  <c r="C1871" i="3"/>
  <c r="E1870" i="3"/>
  <c r="D1870" i="3"/>
  <c r="B1870" i="4" s="1"/>
  <c r="C1870" i="3"/>
  <c r="E1869" i="3"/>
  <c r="D1869" i="3"/>
  <c r="B1869" i="4" s="1"/>
  <c r="C1869" i="3"/>
  <c r="E1868" i="3"/>
  <c r="D1868" i="3"/>
  <c r="B1868" i="4" s="1"/>
  <c r="C1868" i="3"/>
  <c r="E1867" i="3"/>
  <c r="D1867" i="3"/>
  <c r="B1867" i="4" s="1"/>
  <c r="C1867" i="3"/>
  <c r="E1866" i="3"/>
  <c r="D1866" i="3"/>
  <c r="B1866" i="4" s="1"/>
  <c r="C1866" i="3"/>
  <c r="E1865" i="3"/>
  <c r="D1865" i="3"/>
  <c r="B1865" i="4" s="1"/>
  <c r="C1865" i="3"/>
  <c r="E1864" i="3"/>
  <c r="D1864" i="3"/>
  <c r="B1864" i="4" s="1"/>
  <c r="C1864" i="3"/>
  <c r="E1863" i="3"/>
  <c r="D1863" i="3"/>
  <c r="B1863" i="4" s="1"/>
  <c r="C1863" i="3"/>
  <c r="E1862" i="3"/>
  <c r="D1862" i="3"/>
  <c r="B1862" i="4" s="1"/>
  <c r="C1862" i="3"/>
  <c r="E1861" i="3"/>
  <c r="D1861" i="3"/>
  <c r="B1861" i="4" s="1"/>
  <c r="C1861" i="3"/>
  <c r="E1860" i="3"/>
  <c r="D1860" i="3"/>
  <c r="B1860" i="4" s="1"/>
  <c r="C1860" i="3"/>
  <c r="E1859" i="3"/>
  <c r="D1859" i="3"/>
  <c r="B1859" i="4" s="1"/>
  <c r="C1859" i="3"/>
  <c r="E1858" i="3"/>
  <c r="D1858" i="3"/>
  <c r="B1858" i="4" s="1"/>
  <c r="C1858" i="3"/>
  <c r="E1857" i="3"/>
  <c r="D1857" i="3"/>
  <c r="B1857" i="4" s="1"/>
  <c r="C1857" i="3"/>
  <c r="E1856" i="3"/>
  <c r="D1856" i="3"/>
  <c r="B1856" i="4" s="1"/>
  <c r="C1856" i="3"/>
  <c r="E1855" i="3"/>
  <c r="D1855" i="3"/>
  <c r="B1855" i="4" s="1"/>
  <c r="C1855" i="3"/>
  <c r="E1854" i="3"/>
  <c r="D1854" i="3"/>
  <c r="B1854" i="4" s="1"/>
  <c r="C1854" i="3"/>
  <c r="E1853" i="3"/>
  <c r="D1853" i="3"/>
  <c r="B1853" i="4" s="1"/>
  <c r="C1853" i="3"/>
  <c r="E1852" i="3"/>
  <c r="D1852" i="3"/>
  <c r="B1852" i="4" s="1"/>
  <c r="C1852" i="3"/>
  <c r="E1851" i="3"/>
  <c r="D1851" i="3"/>
  <c r="B1851" i="4" s="1"/>
  <c r="C1851" i="3"/>
  <c r="E1850" i="3"/>
  <c r="D1850" i="3"/>
  <c r="B1850" i="4" s="1"/>
  <c r="C1850" i="3"/>
  <c r="E1849" i="3"/>
  <c r="D1849" i="3"/>
  <c r="B1849" i="4" s="1"/>
  <c r="C1849" i="3"/>
  <c r="E1848" i="3"/>
  <c r="D1848" i="3"/>
  <c r="B1848" i="4" s="1"/>
  <c r="C1848" i="3"/>
  <c r="E1847" i="3"/>
  <c r="D1847" i="3"/>
  <c r="B1847" i="4" s="1"/>
  <c r="C1847" i="3"/>
  <c r="E1846" i="3"/>
  <c r="D1846" i="3"/>
  <c r="B1846" i="4" s="1"/>
  <c r="C1846" i="3"/>
  <c r="E1845" i="3"/>
  <c r="D1845" i="3"/>
  <c r="B1845" i="4" s="1"/>
  <c r="C1845" i="3"/>
  <c r="E1844" i="3"/>
  <c r="D1844" i="3"/>
  <c r="B1844" i="4" s="1"/>
  <c r="C1844" i="3"/>
  <c r="E1843" i="3"/>
  <c r="D1843" i="3"/>
  <c r="B1843" i="4" s="1"/>
  <c r="C1843" i="3"/>
  <c r="E1842" i="3"/>
  <c r="D1842" i="3"/>
  <c r="B1842" i="4" s="1"/>
  <c r="C1842" i="3"/>
  <c r="E1841" i="3"/>
  <c r="D1841" i="3"/>
  <c r="B1841" i="4" s="1"/>
  <c r="C1841" i="3"/>
  <c r="E1840" i="3"/>
  <c r="D1840" i="3"/>
  <c r="B1840" i="4" s="1"/>
  <c r="C1840" i="3"/>
  <c r="E1839" i="3"/>
  <c r="D1839" i="3"/>
  <c r="B1839" i="4" s="1"/>
  <c r="C1839" i="3"/>
  <c r="E1838" i="3"/>
  <c r="D1838" i="3"/>
  <c r="B1838" i="4" s="1"/>
  <c r="C1838" i="3"/>
  <c r="E1837" i="3"/>
  <c r="D1837" i="3"/>
  <c r="B1837" i="4" s="1"/>
  <c r="C1837" i="3"/>
  <c r="E1836" i="3"/>
  <c r="D1836" i="3"/>
  <c r="B1836" i="4" s="1"/>
  <c r="C1836" i="3"/>
  <c r="E1835" i="3"/>
  <c r="D1835" i="3"/>
  <c r="B1835" i="4" s="1"/>
  <c r="C1835" i="3"/>
  <c r="E1834" i="3"/>
  <c r="D1834" i="3"/>
  <c r="B1834" i="4" s="1"/>
  <c r="C1834" i="3"/>
  <c r="E1833" i="3"/>
  <c r="D1833" i="3"/>
  <c r="B1833" i="4" s="1"/>
  <c r="C1833" i="3"/>
  <c r="E1832" i="3"/>
  <c r="D1832" i="3"/>
  <c r="B1832" i="4" s="1"/>
  <c r="C1832" i="3"/>
  <c r="E1831" i="3"/>
  <c r="D1831" i="3"/>
  <c r="B1831" i="4" s="1"/>
  <c r="C1831" i="3"/>
  <c r="E1830" i="3"/>
  <c r="D1830" i="3"/>
  <c r="B1830" i="4" s="1"/>
  <c r="C1830" i="3"/>
  <c r="E1829" i="3"/>
  <c r="D1829" i="3"/>
  <c r="B1829" i="4" s="1"/>
  <c r="C1829" i="3"/>
  <c r="E1828" i="3"/>
  <c r="D1828" i="3"/>
  <c r="B1828" i="4" s="1"/>
  <c r="C1828" i="3"/>
  <c r="E1827" i="3"/>
  <c r="D1827" i="3"/>
  <c r="B1827" i="4" s="1"/>
  <c r="C1827" i="3"/>
  <c r="E1826" i="3"/>
  <c r="D1826" i="3"/>
  <c r="B1826" i="4" s="1"/>
  <c r="C1826" i="3"/>
  <c r="E1825" i="3"/>
  <c r="D1825" i="3"/>
  <c r="B1825" i="4" s="1"/>
  <c r="C1825" i="3"/>
  <c r="E1824" i="3"/>
  <c r="D1824" i="3"/>
  <c r="B1824" i="4" s="1"/>
  <c r="C1824" i="3"/>
  <c r="E1823" i="3"/>
  <c r="D1823" i="3"/>
  <c r="B1823" i="4" s="1"/>
  <c r="C1823" i="3"/>
  <c r="E1822" i="3"/>
  <c r="D1822" i="3"/>
  <c r="B1822" i="4" s="1"/>
  <c r="C1822" i="3"/>
  <c r="E1821" i="3"/>
  <c r="D1821" i="3"/>
  <c r="B1821" i="4" s="1"/>
  <c r="C1821" i="3"/>
  <c r="E1820" i="3"/>
  <c r="D1820" i="3"/>
  <c r="B1820" i="4" s="1"/>
  <c r="C1820" i="3"/>
  <c r="E1819" i="3"/>
  <c r="D1819" i="3"/>
  <c r="B1819" i="4" s="1"/>
  <c r="C1819" i="3"/>
  <c r="E1818" i="3"/>
  <c r="D1818" i="3"/>
  <c r="B1818" i="4" s="1"/>
  <c r="C1818" i="3"/>
  <c r="E1817" i="3"/>
  <c r="D1817" i="3"/>
  <c r="B1817" i="4" s="1"/>
  <c r="C1817" i="3"/>
  <c r="E1816" i="3"/>
  <c r="D1816" i="3"/>
  <c r="B1816" i="4" s="1"/>
  <c r="C1816" i="3"/>
  <c r="E1815" i="3"/>
  <c r="D1815" i="3"/>
  <c r="B1815" i="4" s="1"/>
  <c r="C1815" i="3"/>
  <c r="E1814" i="3"/>
  <c r="D1814" i="3"/>
  <c r="B1814" i="4" s="1"/>
  <c r="C1814" i="3"/>
  <c r="E1813" i="3"/>
  <c r="D1813" i="3"/>
  <c r="B1813" i="4" s="1"/>
  <c r="C1813" i="3"/>
  <c r="E1812" i="3"/>
  <c r="D1812" i="3"/>
  <c r="B1812" i="4" s="1"/>
  <c r="C1812" i="3"/>
  <c r="E1811" i="3"/>
  <c r="D1811" i="3"/>
  <c r="B1811" i="4" s="1"/>
  <c r="C1811" i="3"/>
  <c r="E1810" i="3"/>
  <c r="D1810" i="3"/>
  <c r="B1810" i="4" s="1"/>
  <c r="C1810" i="3"/>
  <c r="E1809" i="3"/>
  <c r="D1809" i="3"/>
  <c r="B1809" i="4" s="1"/>
  <c r="C1809" i="3"/>
  <c r="E1808" i="3"/>
  <c r="D1808" i="3"/>
  <c r="B1808" i="4" s="1"/>
  <c r="C1808" i="3"/>
  <c r="E1807" i="3"/>
  <c r="D1807" i="3"/>
  <c r="B1807" i="4" s="1"/>
  <c r="C1807" i="3"/>
  <c r="E1806" i="3"/>
  <c r="D1806" i="3"/>
  <c r="B1806" i="4" s="1"/>
  <c r="C1806" i="3"/>
  <c r="E1805" i="3"/>
  <c r="D1805" i="3"/>
  <c r="B1805" i="4" s="1"/>
  <c r="C1805" i="3"/>
  <c r="E1804" i="3"/>
  <c r="D1804" i="3"/>
  <c r="B1804" i="4" s="1"/>
  <c r="C1804" i="3"/>
  <c r="E1803" i="3"/>
  <c r="D1803" i="3"/>
  <c r="B1803" i="4" s="1"/>
  <c r="C1803" i="3"/>
  <c r="E1802" i="3"/>
  <c r="D1802" i="3"/>
  <c r="B1802" i="4" s="1"/>
  <c r="C1802" i="3"/>
  <c r="E1801" i="3"/>
  <c r="D1801" i="3"/>
  <c r="B1801" i="4" s="1"/>
  <c r="C1801" i="3"/>
  <c r="E1800" i="3"/>
  <c r="D1800" i="3"/>
  <c r="B1800" i="4" s="1"/>
  <c r="C1800" i="3"/>
  <c r="E1799" i="3"/>
  <c r="D1799" i="3"/>
  <c r="B1799" i="4" s="1"/>
  <c r="C1799" i="3"/>
  <c r="E1798" i="3"/>
  <c r="D1798" i="3"/>
  <c r="B1798" i="4" s="1"/>
  <c r="C1798" i="3"/>
  <c r="E1797" i="3"/>
  <c r="D1797" i="3"/>
  <c r="B1797" i="4" s="1"/>
  <c r="C1797" i="3"/>
  <c r="E1796" i="3"/>
  <c r="D1796" i="3"/>
  <c r="B1796" i="4" s="1"/>
  <c r="C1796" i="3"/>
  <c r="E1795" i="3"/>
  <c r="D1795" i="3"/>
  <c r="B1795" i="4" s="1"/>
  <c r="C1795" i="3"/>
  <c r="E1794" i="3"/>
  <c r="D1794" i="3"/>
  <c r="B1794" i="4" s="1"/>
  <c r="C1794" i="3"/>
  <c r="E1793" i="3"/>
  <c r="D1793" i="3"/>
  <c r="B1793" i="4" s="1"/>
  <c r="C1793" i="3"/>
  <c r="E1792" i="3"/>
  <c r="D1792" i="3"/>
  <c r="B1792" i="4" s="1"/>
  <c r="C1792" i="3"/>
  <c r="E1791" i="3"/>
  <c r="D1791" i="3"/>
  <c r="B1791" i="4" s="1"/>
  <c r="C1791" i="3"/>
  <c r="E1790" i="3"/>
  <c r="D1790" i="3"/>
  <c r="B1790" i="4" s="1"/>
  <c r="C1790" i="3"/>
  <c r="E1789" i="3"/>
  <c r="D1789" i="3"/>
  <c r="B1789" i="4" s="1"/>
  <c r="C1789" i="3"/>
  <c r="E1788" i="3"/>
  <c r="D1788" i="3"/>
  <c r="B1788" i="4" s="1"/>
  <c r="C1788" i="3"/>
  <c r="E1787" i="3"/>
  <c r="D1787" i="3"/>
  <c r="B1787" i="4" s="1"/>
  <c r="C1787" i="3"/>
  <c r="E1786" i="3"/>
  <c r="D1786" i="3"/>
  <c r="B1786" i="4" s="1"/>
  <c r="C1786" i="3"/>
  <c r="E1785" i="3"/>
  <c r="D1785" i="3"/>
  <c r="B1785" i="4" s="1"/>
  <c r="C1785" i="3"/>
  <c r="E1784" i="3"/>
  <c r="D1784" i="3"/>
  <c r="B1784" i="4" s="1"/>
  <c r="C1784" i="3"/>
  <c r="E1783" i="3"/>
  <c r="D1783" i="3"/>
  <c r="B1783" i="4" s="1"/>
  <c r="C1783" i="3"/>
  <c r="E1782" i="3"/>
  <c r="D1782" i="3"/>
  <c r="B1782" i="4" s="1"/>
  <c r="C1782" i="3"/>
  <c r="E1781" i="3"/>
  <c r="D1781" i="3"/>
  <c r="B1781" i="4" s="1"/>
  <c r="C1781" i="3"/>
  <c r="E1780" i="3"/>
  <c r="D1780" i="3"/>
  <c r="B1780" i="4" s="1"/>
  <c r="C1780" i="3"/>
  <c r="E1779" i="3"/>
  <c r="D1779" i="3"/>
  <c r="B1779" i="4" s="1"/>
  <c r="C1779" i="3"/>
  <c r="E1778" i="3"/>
  <c r="D1778" i="3"/>
  <c r="B1778" i="4" s="1"/>
  <c r="C1778" i="3"/>
  <c r="E1777" i="3"/>
  <c r="D1777" i="3"/>
  <c r="B1777" i="4" s="1"/>
  <c r="C1777" i="3"/>
  <c r="E1776" i="3"/>
  <c r="D1776" i="3"/>
  <c r="B1776" i="4" s="1"/>
  <c r="C1776" i="3"/>
  <c r="E1775" i="3"/>
  <c r="D1775" i="3"/>
  <c r="B1775" i="4" s="1"/>
  <c r="C1775" i="3"/>
  <c r="E1774" i="3"/>
  <c r="D1774" i="3"/>
  <c r="B1774" i="4" s="1"/>
  <c r="C1774" i="3"/>
  <c r="E1773" i="3"/>
  <c r="D1773" i="3"/>
  <c r="B1773" i="4" s="1"/>
  <c r="C1773" i="3"/>
  <c r="E1772" i="3"/>
  <c r="D1772" i="3"/>
  <c r="B1772" i="4" s="1"/>
  <c r="C1772" i="3"/>
  <c r="E1771" i="3"/>
  <c r="D1771" i="3"/>
  <c r="B1771" i="4" s="1"/>
  <c r="C1771" i="3"/>
  <c r="E1770" i="3"/>
  <c r="D1770" i="3"/>
  <c r="B1770" i="4" s="1"/>
  <c r="C1770" i="3"/>
  <c r="E1769" i="3"/>
  <c r="D1769" i="3"/>
  <c r="B1769" i="4" s="1"/>
  <c r="C1769" i="3"/>
  <c r="E1768" i="3"/>
  <c r="D1768" i="3"/>
  <c r="B1768" i="4" s="1"/>
  <c r="C1768" i="3"/>
  <c r="E1767" i="3"/>
  <c r="D1767" i="3"/>
  <c r="B1767" i="4" s="1"/>
  <c r="C1767" i="3"/>
  <c r="E1766" i="3"/>
  <c r="D1766" i="3"/>
  <c r="B1766" i="4" s="1"/>
  <c r="C1766" i="3"/>
  <c r="E1765" i="3"/>
  <c r="D1765" i="3"/>
  <c r="B1765" i="4" s="1"/>
  <c r="C1765" i="3"/>
  <c r="E1764" i="3"/>
  <c r="D1764" i="3"/>
  <c r="B1764" i="4" s="1"/>
  <c r="C1764" i="3"/>
  <c r="E1763" i="3"/>
  <c r="D1763" i="3"/>
  <c r="B1763" i="4" s="1"/>
  <c r="C1763" i="3"/>
  <c r="E1762" i="3"/>
  <c r="D1762" i="3"/>
  <c r="B1762" i="4" s="1"/>
  <c r="C1762" i="3"/>
  <c r="E1761" i="3"/>
  <c r="D1761" i="3"/>
  <c r="B1761" i="4" s="1"/>
  <c r="C1761" i="3"/>
  <c r="E1760" i="3"/>
  <c r="D1760" i="3"/>
  <c r="B1760" i="4" s="1"/>
  <c r="C1760" i="3"/>
  <c r="E1759" i="3"/>
  <c r="D1759" i="3"/>
  <c r="B1759" i="4" s="1"/>
  <c r="C1759" i="3"/>
  <c r="E1758" i="3"/>
  <c r="D1758" i="3"/>
  <c r="B1758" i="4" s="1"/>
  <c r="C1758" i="3"/>
  <c r="E1757" i="3"/>
  <c r="D1757" i="3"/>
  <c r="B1757" i="4" s="1"/>
  <c r="C1757" i="3"/>
  <c r="E1756" i="3"/>
  <c r="D1756" i="3"/>
  <c r="B1756" i="4" s="1"/>
  <c r="C1756" i="3"/>
  <c r="E1755" i="3"/>
  <c r="D1755" i="3"/>
  <c r="B1755" i="4" s="1"/>
  <c r="C1755" i="3"/>
  <c r="E1754" i="3"/>
  <c r="D1754" i="3"/>
  <c r="B1754" i="4" s="1"/>
  <c r="C1754" i="3"/>
  <c r="E1753" i="3"/>
  <c r="D1753" i="3"/>
  <c r="B1753" i="4" s="1"/>
  <c r="C1753" i="3"/>
  <c r="E1752" i="3"/>
  <c r="D1752" i="3"/>
  <c r="B1752" i="4" s="1"/>
  <c r="C1752" i="3"/>
  <c r="E1751" i="3"/>
  <c r="D1751" i="3"/>
  <c r="B1751" i="4" s="1"/>
  <c r="C1751" i="3"/>
  <c r="E1750" i="3"/>
  <c r="D1750" i="3"/>
  <c r="B1750" i="4" s="1"/>
  <c r="C1750" i="3"/>
  <c r="E1749" i="3"/>
  <c r="D1749" i="3"/>
  <c r="B1749" i="4" s="1"/>
  <c r="C1749" i="3"/>
  <c r="E1748" i="3"/>
  <c r="D1748" i="3"/>
  <c r="B1748" i="4" s="1"/>
  <c r="C1748" i="3"/>
  <c r="E1747" i="3"/>
  <c r="D1747" i="3"/>
  <c r="B1747" i="4" s="1"/>
  <c r="C1747" i="3"/>
  <c r="E1746" i="3"/>
  <c r="D1746" i="3"/>
  <c r="B1746" i="4" s="1"/>
  <c r="C1746" i="3"/>
  <c r="E1745" i="3"/>
  <c r="D1745" i="3"/>
  <c r="B1745" i="4" s="1"/>
  <c r="C1745" i="3"/>
  <c r="E1744" i="3"/>
  <c r="D1744" i="3"/>
  <c r="B1744" i="4" s="1"/>
  <c r="C1744" i="3"/>
  <c r="E1743" i="3"/>
  <c r="D1743" i="3"/>
  <c r="B1743" i="4" s="1"/>
  <c r="C1743" i="3"/>
  <c r="E1742" i="3"/>
  <c r="D1742" i="3"/>
  <c r="B1742" i="4" s="1"/>
  <c r="C1742" i="3"/>
  <c r="E1741" i="3"/>
  <c r="D1741" i="3"/>
  <c r="B1741" i="4" s="1"/>
  <c r="C1741" i="3"/>
  <c r="E1740" i="3"/>
  <c r="D1740" i="3"/>
  <c r="B1740" i="4" s="1"/>
  <c r="C1740" i="3"/>
  <c r="E1739" i="3"/>
  <c r="D1739" i="3"/>
  <c r="B1739" i="4" s="1"/>
  <c r="C1739" i="3"/>
  <c r="E1738" i="3"/>
  <c r="D1738" i="3"/>
  <c r="B1738" i="4" s="1"/>
  <c r="C1738" i="3"/>
  <c r="E1737" i="3"/>
  <c r="D1737" i="3"/>
  <c r="B1737" i="4" s="1"/>
  <c r="C1737" i="3"/>
  <c r="E1736" i="3"/>
  <c r="D1736" i="3"/>
  <c r="B1736" i="4" s="1"/>
  <c r="C1736" i="3"/>
  <c r="E1735" i="3"/>
  <c r="D1735" i="3"/>
  <c r="B1735" i="4" s="1"/>
  <c r="C1735" i="3"/>
  <c r="E1734" i="3"/>
  <c r="D1734" i="3"/>
  <c r="B1734" i="4" s="1"/>
  <c r="C1734" i="3"/>
  <c r="E1733" i="3"/>
  <c r="D1733" i="3"/>
  <c r="B1733" i="4" s="1"/>
  <c r="C1733" i="3"/>
  <c r="E1732" i="3"/>
  <c r="D1732" i="3"/>
  <c r="B1732" i="4" s="1"/>
  <c r="C1732" i="3"/>
  <c r="E1731" i="3"/>
  <c r="D1731" i="3"/>
  <c r="B1731" i="4" s="1"/>
  <c r="C1731" i="3"/>
  <c r="E1730" i="3"/>
  <c r="D1730" i="3"/>
  <c r="B1730" i="4" s="1"/>
  <c r="C1730" i="3"/>
  <c r="E1729" i="3"/>
  <c r="D1729" i="3"/>
  <c r="B1729" i="4" s="1"/>
  <c r="C1729" i="3"/>
  <c r="E1728" i="3"/>
  <c r="D1728" i="3"/>
  <c r="B1728" i="4" s="1"/>
  <c r="C1728" i="3"/>
  <c r="E1727" i="3"/>
  <c r="D1727" i="3"/>
  <c r="B1727" i="4" s="1"/>
  <c r="C1727" i="3"/>
  <c r="E1726" i="3"/>
  <c r="D1726" i="3"/>
  <c r="B1726" i="4" s="1"/>
  <c r="C1726" i="3"/>
  <c r="E1725" i="3"/>
  <c r="D1725" i="3"/>
  <c r="B1725" i="4" s="1"/>
  <c r="C1725" i="3"/>
  <c r="E1724" i="3"/>
  <c r="D1724" i="3"/>
  <c r="B1724" i="4" s="1"/>
  <c r="C1724" i="3"/>
  <c r="E1723" i="3"/>
  <c r="D1723" i="3"/>
  <c r="B1723" i="4" s="1"/>
  <c r="C1723" i="3"/>
  <c r="E1722" i="3"/>
  <c r="D1722" i="3"/>
  <c r="B1722" i="4" s="1"/>
  <c r="C1722" i="3"/>
  <c r="E1721" i="3"/>
  <c r="D1721" i="3"/>
  <c r="B1721" i="4" s="1"/>
  <c r="C1721" i="3"/>
  <c r="E1720" i="3"/>
  <c r="D1720" i="3"/>
  <c r="B1720" i="4" s="1"/>
  <c r="C1720" i="3"/>
  <c r="E1719" i="3"/>
  <c r="D1719" i="3"/>
  <c r="B1719" i="4" s="1"/>
  <c r="C1719" i="3"/>
  <c r="E1718" i="3"/>
  <c r="D1718" i="3"/>
  <c r="B1718" i="4" s="1"/>
  <c r="C1718" i="3"/>
  <c r="E1717" i="3"/>
  <c r="D1717" i="3"/>
  <c r="B1717" i="4" s="1"/>
  <c r="C1717" i="3"/>
  <c r="E1716" i="3"/>
  <c r="D1716" i="3"/>
  <c r="B1716" i="4" s="1"/>
  <c r="C1716" i="3"/>
  <c r="E1715" i="3"/>
  <c r="D1715" i="3"/>
  <c r="B1715" i="4" s="1"/>
  <c r="C1715" i="3"/>
  <c r="E1714" i="3"/>
  <c r="D1714" i="3"/>
  <c r="B1714" i="4" s="1"/>
  <c r="C1714" i="3"/>
  <c r="E1713" i="3"/>
  <c r="D1713" i="3"/>
  <c r="B1713" i="4" s="1"/>
  <c r="C1713" i="3"/>
  <c r="E1712" i="3"/>
  <c r="D1712" i="3"/>
  <c r="B1712" i="4" s="1"/>
  <c r="C1712" i="3"/>
  <c r="E1711" i="3"/>
  <c r="D1711" i="3"/>
  <c r="B1711" i="4" s="1"/>
  <c r="C1711" i="3"/>
  <c r="E1710" i="3"/>
  <c r="D1710" i="3"/>
  <c r="B1710" i="4" s="1"/>
  <c r="C1710" i="3"/>
  <c r="E1709" i="3"/>
  <c r="D1709" i="3"/>
  <c r="B1709" i="4" s="1"/>
  <c r="C1709" i="3"/>
  <c r="E1708" i="3"/>
  <c r="D1708" i="3"/>
  <c r="B1708" i="4" s="1"/>
  <c r="C1708" i="3"/>
  <c r="E1707" i="3"/>
  <c r="D1707" i="3"/>
  <c r="B1707" i="4" s="1"/>
  <c r="C1707" i="3"/>
  <c r="E1706" i="3"/>
  <c r="D1706" i="3"/>
  <c r="B1706" i="4" s="1"/>
  <c r="C1706" i="3"/>
  <c r="E1705" i="3"/>
  <c r="D1705" i="3"/>
  <c r="B1705" i="4" s="1"/>
  <c r="C1705" i="3"/>
  <c r="E1704" i="3"/>
  <c r="D1704" i="3"/>
  <c r="B1704" i="4" s="1"/>
  <c r="C1704" i="3"/>
  <c r="E1703" i="3"/>
  <c r="D1703" i="3"/>
  <c r="B1703" i="4" s="1"/>
  <c r="C1703" i="3"/>
  <c r="E1702" i="3"/>
  <c r="D1702" i="3"/>
  <c r="B1702" i="4" s="1"/>
  <c r="C1702" i="3"/>
  <c r="E1701" i="3"/>
  <c r="D1701" i="3"/>
  <c r="B1701" i="4" s="1"/>
  <c r="C1701" i="3"/>
  <c r="E1700" i="3"/>
  <c r="D1700" i="3"/>
  <c r="B1700" i="4" s="1"/>
  <c r="C1700" i="3"/>
  <c r="E1699" i="3"/>
  <c r="D1699" i="3"/>
  <c r="B1699" i="4" s="1"/>
  <c r="C1699" i="3"/>
  <c r="E1698" i="3"/>
  <c r="D1698" i="3"/>
  <c r="B1698" i="4" s="1"/>
  <c r="C1698" i="3"/>
  <c r="E1697" i="3"/>
  <c r="D1697" i="3"/>
  <c r="B1697" i="4" s="1"/>
  <c r="C1697" i="3"/>
  <c r="E1696" i="3"/>
  <c r="D1696" i="3"/>
  <c r="B1696" i="4" s="1"/>
  <c r="C1696" i="3"/>
  <c r="E1695" i="3"/>
  <c r="D1695" i="3"/>
  <c r="B1695" i="4" s="1"/>
  <c r="C1695" i="3"/>
  <c r="E1694" i="3"/>
  <c r="D1694" i="3"/>
  <c r="B1694" i="4" s="1"/>
  <c r="C1694" i="3"/>
  <c r="E1693" i="3"/>
  <c r="D1693" i="3"/>
  <c r="B1693" i="4" s="1"/>
  <c r="C1693" i="3"/>
  <c r="E1692" i="3"/>
  <c r="D1692" i="3"/>
  <c r="B1692" i="4" s="1"/>
  <c r="C1692" i="3"/>
  <c r="E1691" i="3"/>
  <c r="D1691" i="3"/>
  <c r="B1691" i="4" s="1"/>
  <c r="C1691" i="3"/>
  <c r="E1690" i="3"/>
  <c r="D1690" i="3"/>
  <c r="B1690" i="4" s="1"/>
  <c r="C1690" i="3"/>
  <c r="E1689" i="3"/>
  <c r="D1689" i="3"/>
  <c r="B1689" i="4" s="1"/>
  <c r="C1689" i="3"/>
  <c r="E1688" i="3"/>
  <c r="D1688" i="3"/>
  <c r="B1688" i="4" s="1"/>
  <c r="C1688" i="3"/>
  <c r="E1687" i="3"/>
  <c r="D1687" i="3"/>
  <c r="B1687" i="4" s="1"/>
  <c r="C1687" i="3"/>
  <c r="E1686" i="3"/>
  <c r="D1686" i="3"/>
  <c r="B1686" i="4" s="1"/>
  <c r="C1686" i="3"/>
  <c r="E1685" i="3"/>
  <c r="D1685" i="3"/>
  <c r="B1685" i="4" s="1"/>
  <c r="C1685" i="3"/>
  <c r="E1684" i="3"/>
  <c r="D1684" i="3"/>
  <c r="B1684" i="4" s="1"/>
  <c r="C1684" i="3"/>
  <c r="E1683" i="3"/>
  <c r="D1683" i="3"/>
  <c r="B1683" i="4" s="1"/>
  <c r="C1683" i="3"/>
  <c r="E1682" i="3"/>
  <c r="D1682" i="3"/>
  <c r="B1682" i="4" s="1"/>
  <c r="C1682" i="3"/>
  <c r="E1681" i="3"/>
  <c r="D1681" i="3"/>
  <c r="B1681" i="4" s="1"/>
  <c r="C1681" i="3"/>
  <c r="E1680" i="3"/>
  <c r="D1680" i="3"/>
  <c r="B1680" i="4" s="1"/>
  <c r="C1680" i="3"/>
  <c r="E1679" i="3"/>
  <c r="D1679" i="3"/>
  <c r="B1679" i="4" s="1"/>
  <c r="C1679" i="3"/>
  <c r="E1678" i="3"/>
  <c r="D1678" i="3"/>
  <c r="B1678" i="4" s="1"/>
  <c r="C1678" i="3"/>
  <c r="E1677" i="3"/>
  <c r="D1677" i="3"/>
  <c r="B1677" i="4" s="1"/>
  <c r="C1677" i="3"/>
  <c r="E1676" i="3"/>
  <c r="D1676" i="3"/>
  <c r="B1676" i="4" s="1"/>
  <c r="C1676" i="3"/>
  <c r="E1675" i="3"/>
  <c r="D1675" i="3"/>
  <c r="B1675" i="4" s="1"/>
  <c r="C1675" i="3"/>
  <c r="E1674" i="3"/>
  <c r="D1674" i="3"/>
  <c r="B1674" i="4" s="1"/>
  <c r="C1674" i="3"/>
  <c r="E1673" i="3"/>
  <c r="D1673" i="3"/>
  <c r="B1673" i="4" s="1"/>
  <c r="C1673" i="3"/>
  <c r="E1672" i="3"/>
  <c r="D1672" i="3"/>
  <c r="B1672" i="4" s="1"/>
  <c r="C1672" i="3"/>
  <c r="E1671" i="3"/>
  <c r="D1671" i="3"/>
  <c r="B1671" i="4" s="1"/>
  <c r="C1671" i="3"/>
  <c r="E1670" i="3"/>
  <c r="D1670" i="3"/>
  <c r="B1670" i="4" s="1"/>
  <c r="C1670" i="3"/>
  <c r="E1669" i="3"/>
  <c r="D1669" i="3"/>
  <c r="B1669" i="4" s="1"/>
  <c r="C1669" i="3"/>
  <c r="E1668" i="3"/>
  <c r="D1668" i="3"/>
  <c r="B1668" i="4" s="1"/>
  <c r="C1668" i="3"/>
  <c r="E1667" i="3"/>
  <c r="D1667" i="3"/>
  <c r="B1667" i="4" s="1"/>
  <c r="C1667" i="3"/>
  <c r="E1666" i="3"/>
  <c r="D1666" i="3"/>
  <c r="B1666" i="4" s="1"/>
  <c r="C1666" i="3"/>
  <c r="E1665" i="3"/>
  <c r="D1665" i="3"/>
  <c r="B1665" i="4" s="1"/>
  <c r="C1665" i="3"/>
  <c r="E1664" i="3"/>
  <c r="D1664" i="3"/>
  <c r="B1664" i="4" s="1"/>
  <c r="C1664" i="3"/>
  <c r="E1663" i="3"/>
  <c r="D1663" i="3"/>
  <c r="B1663" i="4" s="1"/>
  <c r="C1663" i="3"/>
  <c r="E1662" i="3"/>
  <c r="D1662" i="3"/>
  <c r="B1662" i="4" s="1"/>
  <c r="C1662" i="3"/>
  <c r="E1661" i="3"/>
  <c r="D1661" i="3"/>
  <c r="B1661" i="4" s="1"/>
  <c r="C1661" i="3"/>
  <c r="E1660" i="3"/>
  <c r="D1660" i="3"/>
  <c r="B1660" i="4" s="1"/>
  <c r="C1660" i="3"/>
  <c r="E1659" i="3"/>
  <c r="D1659" i="3"/>
  <c r="B1659" i="4" s="1"/>
  <c r="C1659" i="3"/>
  <c r="E1658" i="3"/>
  <c r="D1658" i="3"/>
  <c r="B1658" i="4" s="1"/>
  <c r="C1658" i="3"/>
  <c r="E1657" i="3"/>
  <c r="D1657" i="3"/>
  <c r="B1657" i="4" s="1"/>
  <c r="C1657" i="3"/>
  <c r="E1656" i="3"/>
  <c r="D1656" i="3"/>
  <c r="B1656" i="4" s="1"/>
  <c r="C1656" i="3"/>
  <c r="E1655" i="3"/>
  <c r="D1655" i="3"/>
  <c r="B1655" i="4" s="1"/>
  <c r="C1655" i="3"/>
  <c r="E1654" i="3"/>
  <c r="D1654" i="3"/>
  <c r="B1654" i="4" s="1"/>
  <c r="C1654" i="3"/>
  <c r="E1653" i="3"/>
  <c r="D1653" i="3"/>
  <c r="B1653" i="4" s="1"/>
  <c r="C1653" i="3"/>
  <c r="E1652" i="3"/>
  <c r="D1652" i="3"/>
  <c r="B1652" i="4" s="1"/>
  <c r="C1652" i="3"/>
  <c r="E1651" i="3"/>
  <c r="D1651" i="3"/>
  <c r="B1651" i="4" s="1"/>
  <c r="C1651" i="3"/>
  <c r="E1650" i="3"/>
  <c r="D1650" i="3"/>
  <c r="B1650" i="4" s="1"/>
  <c r="C1650" i="3"/>
  <c r="E1649" i="3"/>
  <c r="D1649" i="3"/>
  <c r="B1649" i="4" s="1"/>
  <c r="C1649" i="3"/>
  <c r="E1648" i="3"/>
  <c r="D1648" i="3"/>
  <c r="B1648" i="4" s="1"/>
  <c r="C1648" i="3"/>
  <c r="E1647" i="3"/>
  <c r="D1647" i="3"/>
  <c r="B1647" i="4" s="1"/>
  <c r="C1647" i="3"/>
  <c r="E1646" i="3"/>
  <c r="D1646" i="3"/>
  <c r="B1646" i="4" s="1"/>
  <c r="C1646" i="3"/>
  <c r="E1645" i="3"/>
  <c r="D1645" i="3"/>
  <c r="B1645" i="4" s="1"/>
  <c r="C1645" i="3"/>
  <c r="E1644" i="3"/>
  <c r="D1644" i="3"/>
  <c r="B1644" i="4" s="1"/>
  <c r="C1644" i="3"/>
  <c r="E1643" i="3"/>
  <c r="D1643" i="3"/>
  <c r="B1643" i="4" s="1"/>
  <c r="C1643" i="3"/>
  <c r="E1642" i="3"/>
  <c r="D1642" i="3"/>
  <c r="B1642" i="4" s="1"/>
  <c r="C1642" i="3"/>
  <c r="E1641" i="3"/>
  <c r="D1641" i="3"/>
  <c r="B1641" i="4" s="1"/>
  <c r="C1641" i="3"/>
  <c r="E1640" i="3"/>
  <c r="D1640" i="3"/>
  <c r="B1640" i="4" s="1"/>
  <c r="C1640" i="3"/>
  <c r="E1639" i="3"/>
  <c r="D1639" i="3"/>
  <c r="B1639" i="4" s="1"/>
  <c r="C1639" i="3"/>
  <c r="E1638" i="3"/>
  <c r="D1638" i="3"/>
  <c r="B1638" i="4" s="1"/>
  <c r="C1638" i="3"/>
  <c r="E1637" i="3"/>
  <c r="D1637" i="3"/>
  <c r="B1637" i="4" s="1"/>
  <c r="C1637" i="3"/>
  <c r="E1636" i="3"/>
  <c r="D1636" i="3"/>
  <c r="B1636" i="4" s="1"/>
  <c r="C1636" i="3"/>
  <c r="E1635" i="3"/>
  <c r="D1635" i="3"/>
  <c r="B1635" i="4" s="1"/>
  <c r="C1635" i="3"/>
  <c r="E1634" i="3"/>
  <c r="D1634" i="3"/>
  <c r="B1634" i="4" s="1"/>
  <c r="C1634" i="3"/>
  <c r="E1633" i="3"/>
  <c r="D1633" i="3"/>
  <c r="B1633" i="4" s="1"/>
  <c r="C1633" i="3"/>
  <c r="E1632" i="3"/>
  <c r="D1632" i="3"/>
  <c r="B1632" i="4" s="1"/>
  <c r="C1632" i="3"/>
  <c r="E1631" i="3"/>
  <c r="D1631" i="3"/>
  <c r="B1631" i="4" s="1"/>
  <c r="C1631" i="3"/>
  <c r="E1630" i="3"/>
  <c r="D1630" i="3"/>
  <c r="B1630" i="4" s="1"/>
  <c r="C1630" i="3"/>
  <c r="E1629" i="3"/>
  <c r="D1629" i="3"/>
  <c r="B1629" i="4" s="1"/>
  <c r="C1629" i="3"/>
  <c r="E1628" i="3"/>
  <c r="D1628" i="3"/>
  <c r="B1628" i="4" s="1"/>
  <c r="C1628" i="3"/>
  <c r="E1627" i="3"/>
  <c r="D1627" i="3"/>
  <c r="B1627" i="4" s="1"/>
  <c r="C1627" i="3"/>
  <c r="E1626" i="3"/>
  <c r="D1626" i="3"/>
  <c r="B1626" i="4" s="1"/>
  <c r="C1626" i="3"/>
  <c r="E1625" i="3"/>
  <c r="D1625" i="3"/>
  <c r="B1625" i="4" s="1"/>
  <c r="C1625" i="3"/>
  <c r="E1624" i="3"/>
  <c r="D1624" i="3"/>
  <c r="B1624" i="4" s="1"/>
  <c r="C1624" i="3"/>
  <c r="E1623" i="3"/>
  <c r="D1623" i="3"/>
  <c r="B1623" i="4" s="1"/>
  <c r="C1623" i="3"/>
  <c r="E1622" i="3"/>
  <c r="D1622" i="3"/>
  <c r="B1622" i="4" s="1"/>
  <c r="C1622" i="3"/>
  <c r="E1621" i="3"/>
  <c r="D1621" i="3"/>
  <c r="B1621" i="4" s="1"/>
  <c r="C1621" i="3"/>
  <c r="E1620" i="3"/>
  <c r="D1620" i="3"/>
  <c r="B1620" i="4" s="1"/>
  <c r="C1620" i="3"/>
  <c r="E1619" i="3"/>
  <c r="D1619" i="3"/>
  <c r="B1619" i="4" s="1"/>
  <c r="C1619" i="3"/>
  <c r="E1618" i="3"/>
  <c r="D1618" i="3"/>
  <c r="B1618" i="4" s="1"/>
  <c r="C1618" i="3"/>
  <c r="E1617" i="3"/>
  <c r="D1617" i="3"/>
  <c r="B1617" i="4" s="1"/>
  <c r="C1617" i="3"/>
  <c r="E1616" i="3"/>
  <c r="D1616" i="3"/>
  <c r="B1616" i="4" s="1"/>
  <c r="C1616" i="3"/>
  <c r="E1615" i="3"/>
  <c r="D1615" i="3"/>
  <c r="B1615" i="4" s="1"/>
  <c r="C1615" i="3"/>
  <c r="E1614" i="3"/>
  <c r="D1614" i="3"/>
  <c r="B1614" i="4" s="1"/>
  <c r="C1614" i="3"/>
  <c r="E1613" i="3"/>
  <c r="D1613" i="3"/>
  <c r="B1613" i="4" s="1"/>
  <c r="C1613" i="3"/>
  <c r="E1612" i="3"/>
  <c r="D1612" i="3"/>
  <c r="B1612" i="4" s="1"/>
  <c r="C1612" i="3"/>
  <c r="E1611" i="3"/>
  <c r="D1611" i="3"/>
  <c r="B1611" i="4" s="1"/>
  <c r="C1611" i="3"/>
  <c r="E1610" i="3"/>
  <c r="D1610" i="3"/>
  <c r="B1610" i="4" s="1"/>
  <c r="C1610" i="3"/>
  <c r="E1609" i="3"/>
  <c r="D1609" i="3"/>
  <c r="B1609" i="4" s="1"/>
  <c r="C1609" i="3"/>
  <c r="E1608" i="3"/>
  <c r="D1608" i="3"/>
  <c r="B1608" i="4" s="1"/>
  <c r="C1608" i="3"/>
  <c r="E1607" i="3"/>
  <c r="D1607" i="3"/>
  <c r="B1607" i="4" s="1"/>
  <c r="C1607" i="3"/>
  <c r="E1606" i="3"/>
  <c r="D1606" i="3"/>
  <c r="B1606" i="4" s="1"/>
  <c r="C1606" i="3"/>
  <c r="E1605" i="3"/>
  <c r="D1605" i="3"/>
  <c r="B1605" i="4" s="1"/>
  <c r="C1605" i="3"/>
  <c r="E1604" i="3"/>
  <c r="D1604" i="3"/>
  <c r="B1604" i="4" s="1"/>
  <c r="C1604" i="3"/>
  <c r="E1603" i="3"/>
  <c r="D1603" i="3"/>
  <c r="B1603" i="4" s="1"/>
  <c r="C1603" i="3"/>
  <c r="E1602" i="3"/>
  <c r="D1602" i="3"/>
  <c r="B1602" i="4" s="1"/>
  <c r="C1602" i="3"/>
  <c r="E1601" i="3"/>
  <c r="D1601" i="3"/>
  <c r="B1601" i="4" s="1"/>
  <c r="C1601" i="3"/>
  <c r="E1600" i="3"/>
  <c r="D1600" i="3"/>
  <c r="B1600" i="4" s="1"/>
  <c r="C1600" i="3"/>
  <c r="E1599" i="3"/>
  <c r="D1599" i="3"/>
  <c r="B1599" i="4" s="1"/>
  <c r="C1599" i="3"/>
  <c r="E1598" i="3"/>
  <c r="D1598" i="3"/>
  <c r="B1598" i="4" s="1"/>
  <c r="C1598" i="3"/>
  <c r="E1597" i="3"/>
  <c r="D1597" i="3"/>
  <c r="B1597" i="4" s="1"/>
  <c r="C1597" i="3"/>
  <c r="E1596" i="3"/>
  <c r="D1596" i="3"/>
  <c r="B1596" i="4" s="1"/>
  <c r="C1596" i="3"/>
  <c r="E1595" i="3"/>
  <c r="D1595" i="3"/>
  <c r="B1595" i="4" s="1"/>
  <c r="C1595" i="3"/>
  <c r="E1594" i="3"/>
  <c r="D1594" i="3"/>
  <c r="B1594" i="4" s="1"/>
  <c r="C1594" i="3"/>
  <c r="E1593" i="3"/>
  <c r="D1593" i="3"/>
  <c r="B1593" i="4" s="1"/>
  <c r="C1593" i="3"/>
  <c r="E1592" i="3"/>
  <c r="D1592" i="3"/>
  <c r="B1592" i="4" s="1"/>
  <c r="C1592" i="3"/>
  <c r="E1591" i="3"/>
  <c r="D1591" i="3"/>
  <c r="B1591" i="4" s="1"/>
  <c r="C1591" i="3"/>
  <c r="E1590" i="3"/>
  <c r="D1590" i="3"/>
  <c r="B1590" i="4" s="1"/>
  <c r="C1590" i="3"/>
  <c r="E1589" i="3"/>
  <c r="D1589" i="3"/>
  <c r="B1589" i="4" s="1"/>
  <c r="C1589" i="3"/>
  <c r="E1588" i="3"/>
  <c r="D1588" i="3"/>
  <c r="B1588" i="4" s="1"/>
  <c r="C1588" i="3"/>
  <c r="E1587" i="3"/>
  <c r="D1587" i="3"/>
  <c r="B1587" i="4" s="1"/>
  <c r="C1587" i="3"/>
  <c r="E1586" i="3"/>
  <c r="D1586" i="3"/>
  <c r="B1586" i="4" s="1"/>
  <c r="C1586" i="3"/>
  <c r="E1585" i="3"/>
  <c r="D1585" i="3"/>
  <c r="B1585" i="4" s="1"/>
  <c r="C1585" i="3"/>
  <c r="E1584" i="3"/>
  <c r="D1584" i="3"/>
  <c r="B1584" i="4" s="1"/>
  <c r="C1584" i="3"/>
  <c r="E1583" i="3"/>
  <c r="D1583" i="3"/>
  <c r="B1583" i="4" s="1"/>
  <c r="C1583" i="3"/>
  <c r="E1582" i="3"/>
  <c r="D1582" i="3"/>
  <c r="B1582" i="4" s="1"/>
  <c r="C1582" i="3"/>
  <c r="E1581" i="3"/>
  <c r="D1581" i="3"/>
  <c r="B1581" i="4" s="1"/>
  <c r="C1581" i="3"/>
  <c r="E1580" i="3"/>
  <c r="D1580" i="3"/>
  <c r="B1580" i="4" s="1"/>
  <c r="C1580" i="3"/>
  <c r="E1579" i="3"/>
  <c r="D1579" i="3"/>
  <c r="B1579" i="4" s="1"/>
  <c r="C1579" i="3"/>
  <c r="E1578" i="3"/>
  <c r="D1578" i="3"/>
  <c r="B1578" i="4" s="1"/>
  <c r="C1578" i="3"/>
  <c r="E1577" i="3"/>
  <c r="D1577" i="3"/>
  <c r="B1577" i="4" s="1"/>
  <c r="C1577" i="3"/>
  <c r="E1576" i="3"/>
  <c r="D1576" i="3"/>
  <c r="B1576" i="4" s="1"/>
  <c r="C1576" i="3"/>
  <c r="E1575" i="3"/>
  <c r="D1575" i="3"/>
  <c r="B1575" i="4" s="1"/>
  <c r="C1575" i="3"/>
  <c r="E1574" i="3"/>
  <c r="D1574" i="3"/>
  <c r="B1574" i="4" s="1"/>
  <c r="C1574" i="3"/>
  <c r="E1573" i="3"/>
  <c r="D1573" i="3"/>
  <c r="B1573" i="4" s="1"/>
  <c r="C1573" i="3"/>
  <c r="E1572" i="3"/>
  <c r="D1572" i="3"/>
  <c r="B1572" i="4" s="1"/>
  <c r="C1572" i="3"/>
  <c r="E1571" i="3"/>
  <c r="D1571" i="3"/>
  <c r="B1571" i="4" s="1"/>
  <c r="C1571" i="3"/>
  <c r="E1570" i="3"/>
  <c r="D1570" i="3"/>
  <c r="B1570" i="4" s="1"/>
  <c r="C1570" i="3"/>
  <c r="E1569" i="3"/>
  <c r="D1569" i="3"/>
  <c r="B1569" i="4" s="1"/>
  <c r="C1569" i="3"/>
  <c r="E1568" i="3"/>
  <c r="D1568" i="3"/>
  <c r="B1568" i="4" s="1"/>
  <c r="C1568" i="3"/>
  <c r="E1567" i="3"/>
  <c r="D1567" i="3"/>
  <c r="B1567" i="4" s="1"/>
  <c r="C1567" i="3"/>
  <c r="E1566" i="3"/>
  <c r="D1566" i="3"/>
  <c r="B1566" i="4" s="1"/>
  <c r="C1566" i="3"/>
  <c r="E1565" i="3"/>
  <c r="D1565" i="3"/>
  <c r="B1565" i="4" s="1"/>
  <c r="C1565" i="3"/>
  <c r="E1564" i="3"/>
  <c r="D1564" i="3"/>
  <c r="B1564" i="4" s="1"/>
  <c r="C1564" i="3"/>
  <c r="E1563" i="3"/>
  <c r="D1563" i="3"/>
  <c r="B1563" i="4" s="1"/>
  <c r="C1563" i="3"/>
  <c r="E1562" i="3"/>
  <c r="D1562" i="3"/>
  <c r="B1562" i="4" s="1"/>
  <c r="C1562" i="3"/>
  <c r="E1561" i="3"/>
  <c r="D1561" i="3"/>
  <c r="B1561" i="4" s="1"/>
  <c r="C1561" i="3"/>
  <c r="E1560" i="3"/>
  <c r="D1560" i="3"/>
  <c r="B1560" i="4" s="1"/>
  <c r="C1560" i="3"/>
  <c r="E1559" i="3"/>
  <c r="D1559" i="3"/>
  <c r="B1559" i="4" s="1"/>
  <c r="C1559" i="3"/>
  <c r="E1558" i="3"/>
  <c r="D1558" i="3"/>
  <c r="B1558" i="4" s="1"/>
  <c r="C1558" i="3"/>
  <c r="E1557" i="3"/>
  <c r="D1557" i="3"/>
  <c r="B1557" i="4" s="1"/>
  <c r="C1557" i="3"/>
  <c r="E1556" i="3"/>
  <c r="D1556" i="3"/>
  <c r="B1556" i="4" s="1"/>
  <c r="C1556" i="3"/>
  <c r="E1555" i="3"/>
  <c r="D1555" i="3"/>
  <c r="B1555" i="4" s="1"/>
  <c r="C1555" i="3"/>
  <c r="E1554" i="3"/>
  <c r="D1554" i="3"/>
  <c r="B1554" i="4" s="1"/>
  <c r="C1554" i="3"/>
  <c r="E1553" i="3"/>
  <c r="D1553" i="3"/>
  <c r="B1553" i="4" s="1"/>
  <c r="C1553" i="3"/>
  <c r="E1552" i="3"/>
  <c r="D1552" i="3"/>
  <c r="B1552" i="4" s="1"/>
  <c r="C1552" i="3"/>
  <c r="E1551" i="3"/>
  <c r="D1551" i="3"/>
  <c r="B1551" i="4" s="1"/>
  <c r="C1551" i="3"/>
  <c r="E1550" i="3"/>
  <c r="D1550" i="3"/>
  <c r="B1550" i="4" s="1"/>
  <c r="C1550" i="3"/>
  <c r="E1549" i="3"/>
  <c r="D1549" i="3"/>
  <c r="B1549" i="4" s="1"/>
  <c r="C1549" i="3"/>
  <c r="E1548" i="3"/>
  <c r="D1548" i="3"/>
  <c r="B1548" i="4" s="1"/>
  <c r="C1548" i="3"/>
  <c r="E1547" i="3"/>
  <c r="D1547" i="3"/>
  <c r="B1547" i="4" s="1"/>
  <c r="C1547" i="3"/>
  <c r="E1546" i="3"/>
  <c r="D1546" i="3"/>
  <c r="B1546" i="4" s="1"/>
  <c r="C1546" i="3"/>
  <c r="E1545" i="3"/>
  <c r="D1545" i="3"/>
  <c r="B1545" i="4" s="1"/>
  <c r="C1545" i="3"/>
  <c r="E1544" i="3"/>
  <c r="D1544" i="3"/>
  <c r="B1544" i="4" s="1"/>
  <c r="C1544" i="3"/>
  <c r="E1543" i="3"/>
  <c r="D1543" i="3"/>
  <c r="B1543" i="4" s="1"/>
  <c r="C1543" i="3"/>
  <c r="E1542" i="3"/>
  <c r="D1542" i="3"/>
  <c r="B1542" i="4" s="1"/>
  <c r="C1542" i="3"/>
  <c r="E1541" i="3"/>
  <c r="D1541" i="3"/>
  <c r="B1541" i="4" s="1"/>
  <c r="C1541" i="3"/>
  <c r="E1540" i="3"/>
  <c r="D1540" i="3"/>
  <c r="B1540" i="4" s="1"/>
  <c r="C1540" i="3"/>
  <c r="E1539" i="3"/>
  <c r="D1539" i="3"/>
  <c r="B1539" i="4" s="1"/>
  <c r="C1539" i="3"/>
  <c r="E1538" i="3"/>
  <c r="D1538" i="3"/>
  <c r="B1538" i="4" s="1"/>
  <c r="C1538" i="3"/>
  <c r="E1537" i="3"/>
  <c r="D1537" i="3"/>
  <c r="B1537" i="4" s="1"/>
  <c r="C1537" i="3"/>
  <c r="E1536" i="3"/>
  <c r="D1536" i="3"/>
  <c r="B1536" i="4" s="1"/>
  <c r="C1536" i="3"/>
  <c r="E1535" i="3"/>
  <c r="D1535" i="3"/>
  <c r="B1535" i="4" s="1"/>
  <c r="C1535" i="3"/>
  <c r="E1534" i="3"/>
  <c r="D1534" i="3"/>
  <c r="B1534" i="4" s="1"/>
  <c r="C1534" i="3"/>
  <c r="E1533" i="3"/>
  <c r="D1533" i="3"/>
  <c r="B1533" i="4" s="1"/>
  <c r="C1533" i="3"/>
  <c r="E1532" i="3"/>
  <c r="D1532" i="3"/>
  <c r="B1532" i="4" s="1"/>
  <c r="C1532" i="3"/>
  <c r="E1531" i="3"/>
  <c r="D1531" i="3"/>
  <c r="B1531" i="4" s="1"/>
  <c r="C1531" i="3"/>
  <c r="E1530" i="3"/>
  <c r="D1530" i="3"/>
  <c r="B1530" i="4" s="1"/>
  <c r="C1530" i="3"/>
  <c r="E1529" i="3"/>
  <c r="D1529" i="3"/>
  <c r="B1529" i="4" s="1"/>
  <c r="C1529" i="3"/>
  <c r="E1528" i="3"/>
  <c r="D1528" i="3"/>
  <c r="B1528" i="4" s="1"/>
  <c r="C1528" i="3"/>
  <c r="E1527" i="3"/>
  <c r="D1527" i="3"/>
  <c r="B1527" i="4" s="1"/>
  <c r="C1527" i="3"/>
  <c r="E1526" i="3"/>
  <c r="D1526" i="3"/>
  <c r="B1526" i="4" s="1"/>
  <c r="C1526" i="3"/>
  <c r="E1525" i="3"/>
  <c r="D1525" i="3"/>
  <c r="B1525" i="4" s="1"/>
  <c r="C1525" i="3"/>
  <c r="E1524" i="3"/>
  <c r="D1524" i="3"/>
  <c r="B1524" i="4" s="1"/>
  <c r="C1524" i="3"/>
  <c r="E1523" i="3"/>
  <c r="D1523" i="3"/>
  <c r="B1523" i="4" s="1"/>
  <c r="C1523" i="3"/>
  <c r="E1522" i="3"/>
  <c r="D1522" i="3"/>
  <c r="B1522" i="4" s="1"/>
  <c r="C1522" i="3"/>
  <c r="E1521" i="3"/>
  <c r="D1521" i="3"/>
  <c r="B1521" i="4" s="1"/>
  <c r="C1521" i="3"/>
  <c r="E1520" i="3"/>
  <c r="D1520" i="3"/>
  <c r="B1520" i="4" s="1"/>
  <c r="C1520" i="3"/>
  <c r="E1519" i="3"/>
  <c r="D1519" i="3"/>
  <c r="B1519" i="4" s="1"/>
  <c r="C1519" i="3"/>
  <c r="E1518" i="3"/>
  <c r="D1518" i="3"/>
  <c r="B1518" i="4" s="1"/>
  <c r="C1518" i="3"/>
  <c r="E1517" i="3"/>
  <c r="D1517" i="3"/>
  <c r="B1517" i="4" s="1"/>
  <c r="C1517" i="3"/>
  <c r="E1516" i="3"/>
  <c r="D1516" i="3"/>
  <c r="B1516" i="4" s="1"/>
  <c r="C1516" i="3"/>
  <c r="E1515" i="3"/>
  <c r="D1515" i="3"/>
  <c r="B1515" i="4" s="1"/>
  <c r="C1515" i="3"/>
  <c r="E1514" i="3"/>
  <c r="D1514" i="3"/>
  <c r="B1514" i="4" s="1"/>
  <c r="C1514" i="3"/>
  <c r="E1513" i="3"/>
  <c r="D1513" i="3"/>
  <c r="B1513" i="4" s="1"/>
  <c r="C1513" i="3"/>
  <c r="E1512" i="3"/>
  <c r="D1512" i="3"/>
  <c r="B1512" i="4" s="1"/>
  <c r="C1512" i="3"/>
  <c r="E1511" i="3"/>
  <c r="D1511" i="3"/>
  <c r="B1511" i="4" s="1"/>
  <c r="C1511" i="3"/>
  <c r="E1510" i="3"/>
  <c r="D1510" i="3"/>
  <c r="B1510" i="4" s="1"/>
  <c r="C1510" i="3"/>
  <c r="E1509" i="3"/>
  <c r="D1509" i="3"/>
  <c r="B1509" i="4" s="1"/>
  <c r="C1509" i="3"/>
  <c r="E1508" i="3"/>
  <c r="D1508" i="3"/>
  <c r="B1508" i="4" s="1"/>
  <c r="C1508" i="3"/>
  <c r="E1507" i="3"/>
  <c r="D1507" i="3"/>
  <c r="B1507" i="4" s="1"/>
  <c r="C1507" i="3"/>
  <c r="E1506" i="3"/>
  <c r="D1506" i="3"/>
  <c r="B1506" i="4" s="1"/>
  <c r="C1506" i="3"/>
  <c r="E1505" i="3"/>
  <c r="D1505" i="3"/>
  <c r="B1505" i="4" s="1"/>
  <c r="C1505" i="3"/>
  <c r="E1504" i="3"/>
  <c r="D1504" i="3"/>
  <c r="B1504" i="4" s="1"/>
  <c r="C1504" i="3"/>
  <c r="E1503" i="3"/>
  <c r="D1503" i="3"/>
  <c r="B1503" i="4" s="1"/>
  <c r="C1503" i="3"/>
  <c r="E1502" i="3"/>
  <c r="D1502" i="3"/>
  <c r="B1502" i="4" s="1"/>
  <c r="C1502" i="3"/>
  <c r="E1501" i="3"/>
  <c r="D1501" i="3"/>
  <c r="B1501" i="4" s="1"/>
  <c r="C1501" i="3"/>
  <c r="E1500" i="3"/>
  <c r="D1500" i="3"/>
  <c r="B1500" i="4" s="1"/>
  <c r="C1500" i="3"/>
  <c r="E1499" i="3"/>
  <c r="D1499" i="3"/>
  <c r="B1499" i="4" s="1"/>
  <c r="C1499" i="3"/>
  <c r="E1498" i="3"/>
  <c r="D1498" i="3"/>
  <c r="B1498" i="4" s="1"/>
  <c r="C1498" i="3"/>
  <c r="E1497" i="3"/>
  <c r="D1497" i="3"/>
  <c r="B1497" i="4" s="1"/>
  <c r="C1497" i="3"/>
  <c r="E1496" i="3"/>
  <c r="D1496" i="3"/>
  <c r="B1496" i="4" s="1"/>
  <c r="C1496" i="3"/>
  <c r="E1495" i="3"/>
  <c r="D1495" i="3"/>
  <c r="B1495" i="4" s="1"/>
  <c r="C1495" i="3"/>
  <c r="E1494" i="3"/>
  <c r="D1494" i="3"/>
  <c r="B1494" i="4" s="1"/>
  <c r="C1494" i="3"/>
  <c r="E1493" i="3"/>
  <c r="D1493" i="3"/>
  <c r="B1493" i="4" s="1"/>
  <c r="C1493" i="3"/>
  <c r="E1492" i="3"/>
  <c r="D1492" i="3"/>
  <c r="B1492" i="4" s="1"/>
  <c r="C1492" i="3"/>
  <c r="E1491" i="3"/>
  <c r="D1491" i="3"/>
  <c r="B1491" i="4" s="1"/>
  <c r="C1491" i="3"/>
  <c r="E1490" i="3"/>
  <c r="D1490" i="3"/>
  <c r="B1490" i="4" s="1"/>
  <c r="C1490" i="3"/>
  <c r="E1489" i="3"/>
  <c r="D1489" i="3"/>
  <c r="B1489" i="4" s="1"/>
  <c r="C1489" i="3"/>
  <c r="E1488" i="3"/>
  <c r="D1488" i="3"/>
  <c r="B1488" i="4" s="1"/>
  <c r="C1488" i="3"/>
  <c r="E1487" i="3"/>
  <c r="D1487" i="3"/>
  <c r="B1487" i="4" s="1"/>
  <c r="C1487" i="3"/>
  <c r="E1486" i="3"/>
  <c r="D1486" i="3"/>
  <c r="B1486" i="4" s="1"/>
  <c r="C1486" i="3"/>
  <c r="E1485" i="3"/>
  <c r="D1485" i="3"/>
  <c r="B1485" i="4" s="1"/>
  <c r="C1485" i="3"/>
  <c r="E1484" i="3"/>
  <c r="D1484" i="3"/>
  <c r="B1484" i="4" s="1"/>
  <c r="C1484" i="3"/>
  <c r="E1483" i="3"/>
  <c r="D1483" i="3"/>
  <c r="B1483" i="4" s="1"/>
  <c r="C1483" i="3"/>
  <c r="E1482" i="3"/>
  <c r="D1482" i="3"/>
  <c r="B1482" i="4" s="1"/>
  <c r="C1482" i="3"/>
  <c r="E1481" i="3"/>
  <c r="D1481" i="3"/>
  <c r="B1481" i="4" s="1"/>
  <c r="C1481" i="3"/>
  <c r="E1480" i="3"/>
  <c r="D1480" i="3"/>
  <c r="B1480" i="4" s="1"/>
  <c r="C1480" i="3"/>
  <c r="E1479" i="3"/>
  <c r="D1479" i="3"/>
  <c r="B1479" i="4" s="1"/>
  <c r="C1479" i="3"/>
  <c r="E1478" i="3"/>
  <c r="D1478" i="3"/>
  <c r="B1478" i="4" s="1"/>
  <c r="C1478" i="3"/>
  <c r="E1477" i="3"/>
  <c r="D1477" i="3"/>
  <c r="B1477" i="4" s="1"/>
  <c r="C1477" i="3"/>
  <c r="E1476" i="3"/>
  <c r="D1476" i="3"/>
  <c r="B1476" i="4" s="1"/>
  <c r="C1476" i="3"/>
  <c r="E1475" i="3"/>
  <c r="D1475" i="3"/>
  <c r="B1475" i="4" s="1"/>
  <c r="C1475" i="3"/>
  <c r="E1474" i="3"/>
  <c r="D1474" i="3"/>
  <c r="B1474" i="4" s="1"/>
  <c r="C1474" i="3"/>
  <c r="E1473" i="3"/>
  <c r="D1473" i="3"/>
  <c r="B1473" i="4" s="1"/>
  <c r="C1473" i="3"/>
  <c r="E1472" i="3"/>
  <c r="D1472" i="3"/>
  <c r="B1472" i="4" s="1"/>
  <c r="C1472" i="3"/>
  <c r="E1471" i="3"/>
  <c r="D1471" i="3"/>
  <c r="B1471" i="4" s="1"/>
  <c r="C1471" i="3"/>
  <c r="E1470" i="3"/>
  <c r="D1470" i="3"/>
  <c r="B1470" i="4" s="1"/>
  <c r="C1470" i="3"/>
  <c r="E1469" i="3"/>
  <c r="D1469" i="3"/>
  <c r="B1469" i="4" s="1"/>
  <c r="C1469" i="3"/>
  <c r="E1468" i="3"/>
  <c r="D1468" i="3"/>
  <c r="B1468" i="4" s="1"/>
  <c r="C1468" i="3"/>
  <c r="E1467" i="3"/>
  <c r="D1467" i="3"/>
  <c r="B1467" i="4" s="1"/>
  <c r="C1467" i="3"/>
  <c r="E1466" i="3"/>
  <c r="D1466" i="3"/>
  <c r="B1466" i="4" s="1"/>
  <c r="C1466" i="3"/>
  <c r="E1465" i="3"/>
  <c r="D1465" i="3"/>
  <c r="B1465" i="4" s="1"/>
  <c r="C1465" i="3"/>
  <c r="E1464" i="3"/>
  <c r="D1464" i="3"/>
  <c r="B1464" i="4" s="1"/>
  <c r="C1464" i="3"/>
  <c r="E1463" i="3"/>
  <c r="D1463" i="3"/>
  <c r="B1463" i="4" s="1"/>
  <c r="C1463" i="3"/>
  <c r="E1462" i="3"/>
  <c r="D1462" i="3"/>
  <c r="B1462" i="4" s="1"/>
  <c r="C1462" i="3"/>
  <c r="E1461" i="3"/>
  <c r="D1461" i="3"/>
  <c r="B1461" i="4" s="1"/>
  <c r="C1461" i="3"/>
  <c r="E1460" i="3"/>
  <c r="D1460" i="3"/>
  <c r="B1460" i="4" s="1"/>
  <c r="C1460" i="3"/>
  <c r="E1459" i="3"/>
  <c r="D1459" i="3"/>
  <c r="B1459" i="4" s="1"/>
  <c r="C1459" i="3"/>
  <c r="E1458" i="3"/>
  <c r="D1458" i="3"/>
  <c r="B1458" i="4" s="1"/>
  <c r="C1458" i="3"/>
  <c r="E1457" i="3"/>
  <c r="D1457" i="3"/>
  <c r="B1457" i="4" s="1"/>
  <c r="C1457" i="3"/>
  <c r="E1456" i="3"/>
  <c r="D1456" i="3"/>
  <c r="B1456" i="4" s="1"/>
  <c r="C1456" i="3"/>
  <c r="E1455" i="3"/>
  <c r="D1455" i="3"/>
  <c r="B1455" i="4" s="1"/>
  <c r="C1455" i="3"/>
  <c r="E1454" i="3"/>
  <c r="D1454" i="3"/>
  <c r="B1454" i="4" s="1"/>
  <c r="C1454" i="3"/>
  <c r="E1453" i="3"/>
  <c r="D1453" i="3"/>
  <c r="B1453" i="4" s="1"/>
  <c r="C1453" i="3"/>
  <c r="E1452" i="3"/>
  <c r="D1452" i="3"/>
  <c r="B1452" i="4" s="1"/>
  <c r="C1452" i="3"/>
  <c r="E1451" i="3"/>
  <c r="D1451" i="3"/>
  <c r="B1451" i="4" s="1"/>
  <c r="C1451" i="3"/>
  <c r="E1450" i="3"/>
  <c r="D1450" i="3"/>
  <c r="B1450" i="4" s="1"/>
  <c r="C1450" i="3"/>
  <c r="E1449" i="3"/>
  <c r="D1449" i="3"/>
  <c r="B1449" i="4" s="1"/>
  <c r="C1449" i="3"/>
  <c r="E1448" i="3"/>
  <c r="D1448" i="3"/>
  <c r="B1448" i="4" s="1"/>
  <c r="C1448" i="3"/>
  <c r="E1447" i="3"/>
  <c r="D1447" i="3"/>
  <c r="B1447" i="4" s="1"/>
  <c r="C1447" i="3"/>
  <c r="E1446" i="3"/>
  <c r="D1446" i="3"/>
  <c r="B1446" i="4" s="1"/>
  <c r="C1446" i="3"/>
  <c r="E1445" i="3"/>
  <c r="D1445" i="3"/>
  <c r="B1445" i="4" s="1"/>
  <c r="C1445" i="3"/>
  <c r="E1444" i="3"/>
  <c r="D1444" i="3"/>
  <c r="B1444" i="4" s="1"/>
  <c r="C1444" i="3"/>
  <c r="E1443" i="3"/>
  <c r="D1443" i="3"/>
  <c r="B1443" i="4" s="1"/>
  <c r="C1443" i="3"/>
  <c r="E1442" i="3"/>
  <c r="D1442" i="3"/>
  <c r="B1442" i="4" s="1"/>
  <c r="C1442" i="3"/>
  <c r="E1441" i="3"/>
  <c r="D1441" i="3"/>
  <c r="B1441" i="4" s="1"/>
  <c r="C1441" i="3"/>
  <c r="E1440" i="3"/>
  <c r="D1440" i="3"/>
  <c r="B1440" i="4" s="1"/>
  <c r="C1440" i="3"/>
  <c r="E1439" i="3"/>
  <c r="D1439" i="3"/>
  <c r="B1439" i="4" s="1"/>
  <c r="C1439" i="3"/>
  <c r="E1438" i="3"/>
  <c r="D1438" i="3"/>
  <c r="B1438" i="4" s="1"/>
  <c r="C1438" i="3"/>
  <c r="E1437" i="3"/>
  <c r="D1437" i="3"/>
  <c r="B1437" i="4" s="1"/>
  <c r="C1437" i="3"/>
  <c r="E1436" i="3"/>
  <c r="D1436" i="3"/>
  <c r="B1436" i="4" s="1"/>
  <c r="C1436" i="3"/>
  <c r="E1435" i="3"/>
  <c r="D1435" i="3"/>
  <c r="B1435" i="4" s="1"/>
  <c r="C1435" i="3"/>
  <c r="E1434" i="3"/>
  <c r="D1434" i="3"/>
  <c r="B1434" i="4" s="1"/>
  <c r="C1434" i="3"/>
  <c r="E1433" i="3"/>
  <c r="D1433" i="3"/>
  <c r="B1433" i="4" s="1"/>
  <c r="C1433" i="3"/>
  <c r="E1432" i="3"/>
  <c r="D1432" i="3"/>
  <c r="B1432" i="4" s="1"/>
  <c r="C1432" i="3"/>
  <c r="E1431" i="3"/>
  <c r="D1431" i="3"/>
  <c r="B1431" i="4" s="1"/>
  <c r="C1431" i="3"/>
  <c r="E1430" i="3"/>
  <c r="D1430" i="3"/>
  <c r="B1430" i="4" s="1"/>
  <c r="C1430" i="3"/>
  <c r="E1429" i="3"/>
  <c r="D1429" i="3"/>
  <c r="B1429" i="4" s="1"/>
  <c r="C1429" i="3"/>
  <c r="E1428" i="3"/>
  <c r="D1428" i="3"/>
  <c r="B1428" i="4" s="1"/>
  <c r="C1428" i="3"/>
  <c r="E1427" i="3"/>
  <c r="D1427" i="3"/>
  <c r="B1427" i="4" s="1"/>
  <c r="C1427" i="3"/>
  <c r="E1426" i="3"/>
  <c r="D1426" i="3"/>
  <c r="B1426" i="4" s="1"/>
  <c r="C1426" i="3"/>
  <c r="E1425" i="3"/>
  <c r="D1425" i="3"/>
  <c r="B1425" i="4" s="1"/>
  <c r="C1425" i="3"/>
  <c r="E1424" i="3"/>
  <c r="D1424" i="3"/>
  <c r="B1424" i="4" s="1"/>
  <c r="C1424" i="3"/>
  <c r="E1423" i="3"/>
  <c r="D1423" i="3"/>
  <c r="B1423" i="4" s="1"/>
  <c r="C1423" i="3"/>
  <c r="E1422" i="3"/>
  <c r="D1422" i="3"/>
  <c r="B1422" i="4" s="1"/>
  <c r="C1422" i="3"/>
  <c r="E1421" i="3"/>
  <c r="D1421" i="3"/>
  <c r="B1421" i="4" s="1"/>
  <c r="C1421" i="3"/>
  <c r="E1420" i="3"/>
  <c r="D1420" i="3"/>
  <c r="B1420" i="4" s="1"/>
  <c r="C1420" i="3"/>
  <c r="E1419" i="3"/>
  <c r="D1419" i="3"/>
  <c r="B1419" i="4" s="1"/>
  <c r="C1419" i="3"/>
  <c r="E1418" i="3"/>
  <c r="D1418" i="3"/>
  <c r="B1418" i="4" s="1"/>
  <c r="C1418" i="3"/>
  <c r="E1417" i="3"/>
  <c r="D1417" i="3"/>
  <c r="B1417" i="4" s="1"/>
  <c r="C1417" i="3"/>
  <c r="E1416" i="3"/>
  <c r="D1416" i="3"/>
  <c r="B1416" i="4" s="1"/>
  <c r="C1416" i="3"/>
  <c r="E1415" i="3"/>
  <c r="D1415" i="3"/>
  <c r="B1415" i="4" s="1"/>
  <c r="C1415" i="3"/>
  <c r="E1414" i="3"/>
  <c r="D1414" i="3"/>
  <c r="B1414" i="4" s="1"/>
  <c r="C1414" i="3"/>
  <c r="E1413" i="3"/>
  <c r="D1413" i="3"/>
  <c r="B1413" i="4" s="1"/>
  <c r="C1413" i="3"/>
  <c r="E1412" i="3"/>
  <c r="D1412" i="3"/>
  <c r="B1412" i="4" s="1"/>
  <c r="C1412" i="3"/>
  <c r="E1411" i="3"/>
  <c r="D1411" i="3"/>
  <c r="B1411" i="4" s="1"/>
  <c r="C1411" i="3"/>
  <c r="E1410" i="3"/>
  <c r="D1410" i="3"/>
  <c r="B1410" i="4" s="1"/>
  <c r="C1410" i="3"/>
  <c r="E1409" i="3"/>
  <c r="D1409" i="3"/>
  <c r="B1409" i="4" s="1"/>
  <c r="C1409" i="3"/>
  <c r="E1408" i="3"/>
  <c r="D1408" i="3"/>
  <c r="B1408" i="4" s="1"/>
  <c r="C1408" i="3"/>
  <c r="E1407" i="3"/>
  <c r="D1407" i="3"/>
  <c r="B1407" i="4" s="1"/>
  <c r="C1407" i="3"/>
  <c r="E1406" i="3"/>
  <c r="D1406" i="3"/>
  <c r="B1406" i="4" s="1"/>
  <c r="C1406" i="3"/>
  <c r="E1405" i="3"/>
  <c r="D1405" i="3"/>
  <c r="B1405" i="4" s="1"/>
  <c r="C1405" i="3"/>
  <c r="E1404" i="3"/>
  <c r="D1404" i="3"/>
  <c r="B1404" i="4" s="1"/>
  <c r="C1404" i="3"/>
  <c r="E1403" i="3"/>
  <c r="D1403" i="3"/>
  <c r="B1403" i="4" s="1"/>
  <c r="C1403" i="3"/>
  <c r="E1402" i="3"/>
  <c r="D1402" i="3"/>
  <c r="B1402" i="4" s="1"/>
  <c r="C1402" i="3"/>
  <c r="E1401" i="3"/>
  <c r="D1401" i="3"/>
  <c r="B1401" i="4" s="1"/>
  <c r="C1401" i="3"/>
  <c r="E1400" i="3"/>
  <c r="D1400" i="3"/>
  <c r="B1400" i="4" s="1"/>
  <c r="C1400" i="3"/>
  <c r="E1399" i="3"/>
  <c r="D1399" i="3"/>
  <c r="B1399" i="4" s="1"/>
  <c r="C1399" i="3"/>
  <c r="E1398" i="3"/>
  <c r="D1398" i="3"/>
  <c r="B1398" i="4" s="1"/>
  <c r="C1398" i="3"/>
  <c r="E1397" i="3"/>
  <c r="D1397" i="3"/>
  <c r="B1397" i="4" s="1"/>
  <c r="C1397" i="3"/>
  <c r="E1396" i="3"/>
  <c r="D1396" i="3"/>
  <c r="B1396" i="4" s="1"/>
  <c r="C1396" i="3"/>
  <c r="E1395" i="3"/>
  <c r="D1395" i="3"/>
  <c r="B1395" i="4" s="1"/>
  <c r="C1395" i="3"/>
  <c r="E1394" i="3"/>
  <c r="D1394" i="3"/>
  <c r="B1394" i="4" s="1"/>
  <c r="C1394" i="3"/>
  <c r="E1393" i="3"/>
  <c r="D1393" i="3"/>
  <c r="B1393" i="4" s="1"/>
  <c r="C1393" i="3"/>
  <c r="E1392" i="3"/>
  <c r="D1392" i="3"/>
  <c r="B1392" i="4" s="1"/>
  <c r="C1392" i="3"/>
  <c r="E1391" i="3"/>
  <c r="D1391" i="3"/>
  <c r="B1391" i="4" s="1"/>
  <c r="C1391" i="3"/>
  <c r="E1390" i="3"/>
  <c r="D1390" i="3"/>
  <c r="B1390" i="4" s="1"/>
  <c r="C1390" i="3"/>
  <c r="E1389" i="3"/>
  <c r="D1389" i="3"/>
  <c r="B1389" i="4" s="1"/>
  <c r="C1389" i="3"/>
  <c r="E1388" i="3"/>
  <c r="D1388" i="3"/>
  <c r="B1388" i="4" s="1"/>
  <c r="C1388" i="3"/>
  <c r="E1387" i="3"/>
  <c r="D1387" i="3"/>
  <c r="B1387" i="4" s="1"/>
  <c r="C1387" i="3"/>
  <c r="E1386" i="3"/>
  <c r="D1386" i="3"/>
  <c r="B1386" i="4" s="1"/>
  <c r="C1386" i="3"/>
  <c r="E1385" i="3"/>
  <c r="D1385" i="3"/>
  <c r="B1385" i="4" s="1"/>
  <c r="C1385" i="3"/>
  <c r="E1384" i="3"/>
  <c r="D1384" i="3"/>
  <c r="B1384" i="4" s="1"/>
  <c r="C1384" i="3"/>
  <c r="E1383" i="3"/>
  <c r="D1383" i="3"/>
  <c r="B1383" i="4" s="1"/>
  <c r="C1383" i="3"/>
  <c r="E1382" i="3"/>
  <c r="D1382" i="3"/>
  <c r="B1382" i="4" s="1"/>
  <c r="C1382" i="3"/>
  <c r="E1381" i="3"/>
  <c r="D1381" i="3"/>
  <c r="B1381" i="4" s="1"/>
  <c r="C1381" i="3"/>
  <c r="E1380" i="3"/>
  <c r="D1380" i="3"/>
  <c r="B1380" i="4" s="1"/>
  <c r="C1380" i="3"/>
  <c r="E1379" i="3"/>
  <c r="D1379" i="3"/>
  <c r="B1379" i="4" s="1"/>
  <c r="C1379" i="3"/>
  <c r="E1378" i="3"/>
  <c r="D1378" i="3"/>
  <c r="B1378" i="4" s="1"/>
  <c r="C1378" i="3"/>
  <c r="E1377" i="3"/>
  <c r="D1377" i="3"/>
  <c r="B1377" i="4" s="1"/>
  <c r="C1377" i="3"/>
  <c r="E1376" i="3"/>
  <c r="D1376" i="3"/>
  <c r="B1376" i="4" s="1"/>
  <c r="C1376" i="3"/>
  <c r="E1375" i="3"/>
  <c r="D1375" i="3"/>
  <c r="B1375" i="4" s="1"/>
  <c r="C1375" i="3"/>
  <c r="E1374" i="3"/>
  <c r="D1374" i="3"/>
  <c r="B1374" i="4" s="1"/>
  <c r="C1374" i="3"/>
  <c r="E1373" i="3"/>
  <c r="D1373" i="3"/>
  <c r="B1373" i="4" s="1"/>
  <c r="C1373" i="3"/>
  <c r="E1372" i="3"/>
  <c r="D1372" i="3"/>
  <c r="B1372" i="4" s="1"/>
  <c r="C1372" i="3"/>
  <c r="E1371" i="3"/>
  <c r="D1371" i="3"/>
  <c r="B1371" i="4" s="1"/>
  <c r="C1371" i="3"/>
  <c r="E1370" i="3"/>
  <c r="D1370" i="3"/>
  <c r="B1370" i="4" s="1"/>
  <c r="C1370" i="3"/>
  <c r="E1369" i="3"/>
  <c r="D1369" i="3"/>
  <c r="B1369" i="4" s="1"/>
  <c r="C1369" i="3"/>
  <c r="E1368" i="3"/>
  <c r="D1368" i="3"/>
  <c r="B1368" i="4" s="1"/>
  <c r="C1368" i="3"/>
  <c r="E1367" i="3"/>
  <c r="D1367" i="3"/>
  <c r="B1367" i="4" s="1"/>
  <c r="C1367" i="3"/>
  <c r="E1366" i="3"/>
  <c r="D1366" i="3"/>
  <c r="B1366" i="4" s="1"/>
  <c r="C1366" i="3"/>
  <c r="E1365" i="3"/>
  <c r="D1365" i="3"/>
  <c r="B1365" i="4" s="1"/>
  <c r="C1365" i="3"/>
  <c r="E1364" i="3"/>
  <c r="D1364" i="3"/>
  <c r="B1364" i="4" s="1"/>
  <c r="C1364" i="3"/>
  <c r="E1363" i="3"/>
  <c r="D1363" i="3"/>
  <c r="B1363" i="4" s="1"/>
  <c r="C1363" i="3"/>
  <c r="E1362" i="3"/>
  <c r="D1362" i="3"/>
  <c r="B1362" i="4" s="1"/>
  <c r="C1362" i="3"/>
  <c r="E1361" i="3"/>
  <c r="D1361" i="3"/>
  <c r="B1361" i="4" s="1"/>
  <c r="C1361" i="3"/>
  <c r="E1360" i="3"/>
  <c r="D1360" i="3"/>
  <c r="B1360" i="4" s="1"/>
  <c r="C1360" i="3"/>
  <c r="E1359" i="3"/>
  <c r="D1359" i="3"/>
  <c r="B1359" i="4" s="1"/>
  <c r="C1359" i="3"/>
  <c r="E1358" i="3"/>
  <c r="D1358" i="3"/>
  <c r="B1358" i="4" s="1"/>
  <c r="C1358" i="3"/>
  <c r="E1357" i="3"/>
  <c r="D1357" i="3"/>
  <c r="B1357" i="4" s="1"/>
  <c r="C1357" i="3"/>
  <c r="E1356" i="3"/>
  <c r="D1356" i="3"/>
  <c r="B1356" i="4" s="1"/>
  <c r="C1356" i="3"/>
  <c r="E1355" i="3"/>
  <c r="D1355" i="3"/>
  <c r="B1355" i="4" s="1"/>
  <c r="C1355" i="3"/>
  <c r="E1354" i="3"/>
  <c r="D1354" i="3"/>
  <c r="B1354" i="4" s="1"/>
  <c r="C1354" i="3"/>
  <c r="E1353" i="3"/>
  <c r="D1353" i="3"/>
  <c r="B1353" i="4" s="1"/>
  <c r="C1353" i="3"/>
  <c r="E1352" i="3"/>
  <c r="D1352" i="3"/>
  <c r="B1352" i="4" s="1"/>
  <c r="C1352" i="3"/>
  <c r="E1351" i="3"/>
  <c r="D1351" i="3"/>
  <c r="B1351" i="4" s="1"/>
  <c r="C1351" i="3"/>
  <c r="E1350" i="3"/>
  <c r="D1350" i="3"/>
  <c r="B1350" i="4" s="1"/>
  <c r="C1350" i="3"/>
  <c r="E1349" i="3"/>
  <c r="D1349" i="3"/>
  <c r="B1349" i="4" s="1"/>
  <c r="C1349" i="3"/>
  <c r="E1348" i="3"/>
  <c r="D1348" i="3"/>
  <c r="B1348" i="4" s="1"/>
  <c r="C1348" i="3"/>
  <c r="E1347" i="3"/>
  <c r="D1347" i="3"/>
  <c r="B1347" i="4" s="1"/>
  <c r="C1347" i="3"/>
  <c r="E1346" i="3"/>
  <c r="D1346" i="3"/>
  <c r="B1346" i="4" s="1"/>
  <c r="C1346" i="3"/>
  <c r="E1345" i="3"/>
  <c r="D1345" i="3"/>
  <c r="B1345" i="4" s="1"/>
  <c r="C1345" i="3"/>
  <c r="E1344" i="3"/>
  <c r="D1344" i="3"/>
  <c r="B1344" i="4" s="1"/>
  <c r="C1344" i="3"/>
  <c r="E1343" i="3"/>
  <c r="D1343" i="3"/>
  <c r="B1343" i="4" s="1"/>
  <c r="C1343" i="3"/>
  <c r="E1342" i="3"/>
  <c r="D1342" i="3"/>
  <c r="B1342" i="4" s="1"/>
  <c r="C1342" i="3"/>
  <c r="E1341" i="3"/>
  <c r="D1341" i="3"/>
  <c r="B1341" i="4" s="1"/>
  <c r="C1341" i="3"/>
  <c r="E1340" i="3"/>
  <c r="D1340" i="3"/>
  <c r="B1340" i="4" s="1"/>
  <c r="C1340" i="3"/>
  <c r="E1339" i="3"/>
  <c r="D1339" i="3"/>
  <c r="B1339" i="4" s="1"/>
  <c r="C1339" i="3"/>
  <c r="E1338" i="3"/>
  <c r="D1338" i="3"/>
  <c r="B1338" i="4" s="1"/>
  <c r="C1338" i="3"/>
  <c r="E1337" i="3"/>
  <c r="D1337" i="3"/>
  <c r="B1337" i="4" s="1"/>
  <c r="C1337" i="3"/>
  <c r="E1336" i="3"/>
  <c r="D1336" i="3"/>
  <c r="B1336" i="4" s="1"/>
  <c r="C1336" i="3"/>
  <c r="E1335" i="3"/>
  <c r="D1335" i="3"/>
  <c r="B1335" i="4" s="1"/>
  <c r="C1335" i="3"/>
  <c r="E1334" i="3"/>
  <c r="D1334" i="3"/>
  <c r="B1334" i="4" s="1"/>
  <c r="C1334" i="3"/>
  <c r="E1333" i="3"/>
  <c r="D1333" i="3"/>
  <c r="B1333" i="4" s="1"/>
  <c r="C1333" i="3"/>
  <c r="E1332" i="3"/>
  <c r="D1332" i="3"/>
  <c r="B1332" i="4" s="1"/>
  <c r="C1332" i="3"/>
  <c r="E1331" i="3"/>
  <c r="D1331" i="3"/>
  <c r="B1331" i="4" s="1"/>
  <c r="C1331" i="3"/>
  <c r="E1330" i="3"/>
  <c r="D1330" i="3"/>
  <c r="B1330" i="4" s="1"/>
  <c r="C1330" i="3"/>
  <c r="E1329" i="3"/>
  <c r="D1329" i="3"/>
  <c r="B1329" i="4" s="1"/>
  <c r="C1329" i="3"/>
  <c r="E1328" i="3"/>
  <c r="D1328" i="3"/>
  <c r="B1328" i="4" s="1"/>
  <c r="C1328" i="3"/>
  <c r="E1327" i="3"/>
  <c r="D1327" i="3"/>
  <c r="B1327" i="4" s="1"/>
  <c r="C1327" i="3"/>
  <c r="E1326" i="3"/>
  <c r="D1326" i="3"/>
  <c r="B1326" i="4" s="1"/>
  <c r="C1326" i="3"/>
  <c r="E1325" i="3"/>
  <c r="D1325" i="3"/>
  <c r="B1325" i="4" s="1"/>
  <c r="C1325" i="3"/>
  <c r="E1324" i="3"/>
  <c r="D1324" i="3"/>
  <c r="B1324" i="4" s="1"/>
  <c r="C1324" i="3"/>
  <c r="E1323" i="3"/>
  <c r="D1323" i="3"/>
  <c r="B1323" i="4" s="1"/>
  <c r="C1323" i="3"/>
  <c r="E1322" i="3"/>
  <c r="D1322" i="3"/>
  <c r="B1322" i="4" s="1"/>
  <c r="C1322" i="3"/>
  <c r="E1321" i="3"/>
  <c r="D1321" i="3"/>
  <c r="B1321" i="4" s="1"/>
  <c r="C1321" i="3"/>
  <c r="E1320" i="3"/>
  <c r="D1320" i="3"/>
  <c r="B1320" i="4" s="1"/>
  <c r="C1320" i="3"/>
  <c r="E1319" i="3"/>
  <c r="D1319" i="3"/>
  <c r="B1319" i="4" s="1"/>
  <c r="C1319" i="3"/>
  <c r="E1318" i="3"/>
  <c r="D1318" i="3"/>
  <c r="B1318" i="4" s="1"/>
  <c r="C1318" i="3"/>
  <c r="E1317" i="3"/>
  <c r="D1317" i="3"/>
  <c r="B1317" i="4" s="1"/>
  <c r="C1317" i="3"/>
  <c r="E1316" i="3"/>
  <c r="D1316" i="3"/>
  <c r="B1316" i="4" s="1"/>
  <c r="C1316" i="3"/>
  <c r="E1315" i="3"/>
  <c r="D1315" i="3"/>
  <c r="B1315" i="4" s="1"/>
  <c r="C1315" i="3"/>
  <c r="E1314" i="3"/>
  <c r="D1314" i="3"/>
  <c r="B1314" i="4" s="1"/>
  <c r="C1314" i="3"/>
  <c r="E1313" i="3"/>
  <c r="D1313" i="3"/>
  <c r="B1313" i="4" s="1"/>
  <c r="C1313" i="3"/>
  <c r="E1312" i="3"/>
  <c r="D1312" i="3"/>
  <c r="B1312" i="4" s="1"/>
  <c r="C1312" i="3"/>
  <c r="E1311" i="3"/>
  <c r="D1311" i="3"/>
  <c r="B1311" i="4" s="1"/>
  <c r="C1311" i="3"/>
  <c r="E1310" i="3"/>
  <c r="D1310" i="3"/>
  <c r="B1310" i="4" s="1"/>
  <c r="C1310" i="3"/>
  <c r="E1309" i="3"/>
  <c r="D1309" i="3"/>
  <c r="B1309" i="4" s="1"/>
  <c r="C1309" i="3"/>
  <c r="E1308" i="3"/>
  <c r="D1308" i="3"/>
  <c r="B1308" i="4" s="1"/>
  <c r="C1308" i="3"/>
  <c r="E1307" i="3"/>
  <c r="D1307" i="3"/>
  <c r="B1307" i="4" s="1"/>
  <c r="C1307" i="3"/>
  <c r="E1306" i="3"/>
  <c r="D1306" i="3"/>
  <c r="B1306" i="4" s="1"/>
  <c r="C1306" i="3"/>
  <c r="E1305" i="3"/>
  <c r="D1305" i="3"/>
  <c r="B1305" i="4" s="1"/>
  <c r="C1305" i="3"/>
  <c r="E1304" i="3"/>
  <c r="D1304" i="3"/>
  <c r="B1304" i="4" s="1"/>
  <c r="C1304" i="3"/>
  <c r="E1303" i="3"/>
  <c r="D1303" i="3"/>
  <c r="B1303" i="4" s="1"/>
  <c r="C1303" i="3"/>
  <c r="E1302" i="3"/>
  <c r="D1302" i="3"/>
  <c r="B1302" i="4" s="1"/>
  <c r="C1302" i="3"/>
  <c r="E1301" i="3"/>
  <c r="D1301" i="3"/>
  <c r="B1301" i="4" s="1"/>
  <c r="C1301" i="3"/>
  <c r="E1300" i="3"/>
  <c r="D1300" i="3"/>
  <c r="B1300" i="4" s="1"/>
  <c r="C1300" i="3"/>
  <c r="E1299" i="3"/>
  <c r="D1299" i="3"/>
  <c r="B1299" i="4" s="1"/>
  <c r="C1299" i="3"/>
  <c r="E1298" i="3"/>
  <c r="D1298" i="3"/>
  <c r="B1298" i="4" s="1"/>
  <c r="C1298" i="3"/>
  <c r="E1297" i="3"/>
  <c r="D1297" i="3"/>
  <c r="B1297" i="4" s="1"/>
  <c r="C1297" i="3"/>
  <c r="E1296" i="3"/>
  <c r="D1296" i="3"/>
  <c r="B1296" i="4" s="1"/>
  <c r="C1296" i="3"/>
  <c r="E1295" i="3"/>
  <c r="D1295" i="3"/>
  <c r="B1295" i="4" s="1"/>
  <c r="C1295" i="3"/>
  <c r="E1294" i="3"/>
  <c r="D1294" i="3"/>
  <c r="B1294" i="4" s="1"/>
  <c r="C1294" i="3"/>
  <c r="E1293" i="3"/>
  <c r="D1293" i="3"/>
  <c r="B1293" i="4" s="1"/>
  <c r="C1293" i="3"/>
  <c r="E1292" i="3"/>
  <c r="D1292" i="3"/>
  <c r="B1292" i="4" s="1"/>
  <c r="C1292" i="3"/>
  <c r="E1291" i="3"/>
  <c r="D1291" i="3"/>
  <c r="B1291" i="4" s="1"/>
  <c r="C1291" i="3"/>
  <c r="E1290" i="3"/>
  <c r="D1290" i="3"/>
  <c r="B1290" i="4" s="1"/>
  <c r="C1290" i="3"/>
  <c r="E1289" i="3"/>
  <c r="D1289" i="3"/>
  <c r="B1289" i="4" s="1"/>
  <c r="C1289" i="3"/>
  <c r="E1288" i="3"/>
  <c r="D1288" i="3"/>
  <c r="B1288" i="4" s="1"/>
  <c r="C1288" i="3"/>
  <c r="E1287" i="3"/>
  <c r="D1287" i="3"/>
  <c r="B1287" i="4" s="1"/>
  <c r="C1287" i="3"/>
  <c r="E1286" i="3"/>
  <c r="D1286" i="3"/>
  <c r="B1286" i="4" s="1"/>
  <c r="C1286" i="3"/>
  <c r="E1285" i="3"/>
  <c r="D1285" i="3"/>
  <c r="B1285" i="4" s="1"/>
  <c r="C1285" i="3"/>
  <c r="E1284" i="3"/>
  <c r="D1284" i="3"/>
  <c r="B1284" i="4" s="1"/>
  <c r="C1284" i="3"/>
  <c r="E1283" i="3"/>
  <c r="D1283" i="3"/>
  <c r="B1283" i="4" s="1"/>
  <c r="C1283" i="3"/>
  <c r="E1282" i="3"/>
  <c r="D1282" i="3"/>
  <c r="B1282" i="4" s="1"/>
  <c r="C1282" i="3"/>
  <c r="E1281" i="3"/>
  <c r="D1281" i="3"/>
  <c r="B1281" i="4" s="1"/>
  <c r="C1281" i="3"/>
  <c r="E1280" i="3"/>
  <c r="D1280" i="3"/>
  <c r="B1280" i="4" s="1"/>
  <c r="C1280" i="3"/>
  <c r="E1279" i="3"/>
  <c r="D1279" i="3"/>
  <c r="B1279" i="4" s="1"/>
  <c r="C1279" i="3"/>
  <c r="E1278" i="3"/>
  <c r="D1278" i="3"/>
  <c r="B1278" i="4" s="1"/>
  <c r="C1278" i="3"/>
  <c r="E1277" i="3"/>
  <c r="D1277" i="3"/>
  <c r="B1277" i="4" s="1"/>
  <c r="C1277" i="3"/>
  <c r="E1276" i="3"/>
  <c r="D1276" i="3"/>
  <c r="B1276" i="4" s="1"/>
  <c r="C1276" i="3"/>
  <c r="E1275" i="3"/>
  <c r="D1275" i="3"/>
  <c r="B1275" i="4" s="1"/>
  <c r="C1275" i="3"/>
  <c r="E1274" i="3"/>
  <c r="D1274" i="3"/>
  <c r="B1274" i="4" s="1"/>
  <c r="C1274" i="3"/>
  <c r="E1273" i="3"/>
  <c r="D1273" i="3"/>
  <c r="B1273" i="4" s="1"/>
  <c r="C1273" i="3"/>
  <c r="E1272" i="3"/>
  <c r="D1272" i="3"/>
  <c r="B1272" i="4" s="1"/>
  <c r="C1272" i="3"/>
  <c r="E1271" i="3"/>
  <c r="D1271" i="3"/>
  <c r="B1271" i="4" s="1"/>
  <c r="C1271" i="3"/>
  <c r="E1270" i="3"/>
  <c r="D1270" i="3"/>
  <c r="B1270" i="4" s="1"/>
  <c r="C1270" i="3"/>
  <c r="E1269" i="3"/>
  <c r="D1269" i="3"/>
  <c r="B1269" i="4" s="1"/>
  <c r="C1269" i="3"/>
  <c r="E1268" i="3"/>
  <c r="D1268" i="3"/>
  <c r="B1268" i="4" s="1"/>
  <c r="C1268" i="3"/>
  <c r="E1267" i="3"/>
  <c r="D1267" i="3"/>
  <c r="B1267" i="4" s="1"/>
  <c r="C1267" i="3"/>
  <c r="E1266" i="3"/>
  <c r="D1266" i="3"/>
  <c r="B1266" i="4" s="1"/>
  <c r="C1266" i="3"/>
  <c r="E1265" i="3"/>
  <c r="D1265" i="3"/>
  <c r="B1265" i="4" s="1"/>
  <c r="C1265" i="3"/>
  <c r="E1264" i="3"/>
  <c r="D1264" i="3"/>
  <c r="B1264" i="4" s="1"/>
  <c r="C1264" i="3"/>
  <c r="E1263" i="3"/>
  <c r="D1263" i="3"/>
  <c r="B1263" i="4" s="1"/>
  <c r="C1263" i="3"/>
  <c r="E1262" i="3"/>
  <c r="D1262" i="3"/>
  <c r="B1262" i="4" s="1"/>
  <c r="C1262" i="3"/>
  <c r="E1261" i="3"/>
  <c r="D1261" i="3"/>
  <c r="B1261" i="4" s="1"/>
  <c r="C1261" i="3"/>
  <c r="E1260" i="3"/>
  <c r="D1260" i="3"/>
  <c r="B1260" i="4" s="1"/>
  <c r="C1260" i="3"/>
  <c r="E1259" i="3"/>
  <c r="D1259" i="3"/>
  <c r="B1259" i="4" s="1"/>
  <c r="C1259" i="3"/>
  <c r="E1258" i="3"/>
  <c r="D1258" i="3"/>
  <c r="B1258" i="4" s="1"/>
  <c r="C1258" i="3"/>
  <c r="E1257" i="3"/>
  <c r="D1257" i="3"/>
  <c r="B1257" i="4" s="1"/>
  <c r="C1257" i="3"/>
  <c r="E1256" i="3"/>
  <c r="D1256" i="3"/>
  <c r="B1256" i="4" s="1"/>
  <c r="C1256" i="3"/>
  <c r="E1255" i="3"/>
  <c r="D1255" i="3"/>
  <c r="B1255" i="4" s="1"/>
  <c r="C1255" i="3"/>
  <c r="E1254" i="3"/>
  <c r="D1254" i="3"/>
  <c r="B1254" i="4" s="1"/>
  <c r="C1254" i="3"/>
  <c r="E1253" i="3"/>
  <c r="D1253" i="3"/>
  <c r="B1253" i="4" s="1"/>
  <c r="C1253" i="3"/>
  <c r="E1252" i="3"/>
  <c r="D1252" i="3"/>
  <c r="B1252" i="4" s="1"/>
  <c r="C1252" i="3"/>
  <c r="E1251" i="3"/>
  <c r="D1251" i="3"/>
  <c r="B1251" i="4" s="1"/>
  <c r="C1251" i="3"/>
  <c r="E1250" i="3"/>
  <c r="D1250" i="3"/>
  <c r="B1250" i="4" s="1"/>
  <c r="C1250" i="3"/>
  <c r="E1249" i="3"/>
  <c r="D1249" i="3"/>
  <c r="B1249" i="4" s="1"/>
  <c r="C1249" i="3"/>
  <c r="E1248" i="3"/>
  <c r="D1248" i="3"/>
  <c r="B1248" i="4" s="1"/>
  <c r="C1248" i="3"/>
  <c r="E1247" i="3"/>
  <c r="D1247" i="3"/>
  <c r="B1247" i="4" s="1"/>
  <c r="C1247" i="3"/>
  <c r="E1246" i="3"/>
  <c r="D1246" i="3"/>
  <c r="B1246" i="4" s="1"/>
  <c r="C1246" i="3"/>
  <c r="E1245" i="3"/>
  <c r="D1245" i="3"/>
  <c r="B1245" i="4" s="1"/>
  <c r="C1245" i="3"/>
  <c r="E1244" i="3"/>
  <c r="D1244" i="3"/>
  <c r="B1244" i="4" s="1"/>
  <c r="C1244" i="3"/>
  <c r="E1243" i="3"/>
  <c r="D1243" i="3"/>
  <c r="B1243" i="4" s="1"/>
  <c r="C1243" i="3"/>
  <c r="E1242" i="3"/>
  <c r="D1242" i="3"/>
  <c r="B1242" i="4" s="1"/>
  <c r="C1242" i="3"/>
  <c r="E1241" i="3"/>
  <c r="D1241" i="3"/>
  <c r="B1241" i="4" s="1"/>
  <c r="C1241" i="3"/>
  <c r="E1240" i="3"/>
  <c r="D1240" i="3"/>
  <c r="B1240" i="4" s="1"/>
  <c r="C1240" i="3"/>
  <c r="E1239" i="3"/>
  <c r="D1239" i="3"/>
  <c r="B1239" i="4" s="1"/>
  <c r="C1239" i="3"/>
  <c r="E1238" i="3"/>
  <c r="D1238" i="3"/>
  <c r="B1238" i="4" s="1"/>
  <c r="C1238" i="3"/>
  <c r="E1237" i="3"/>
  <c r="D1237" i="3"/>
  <c r="B1237" i="4" s="1"/>
  <c r="C1237" i="3"/>
  <c r="E1236" i="3"/>
  <c r="D1236" i="3"/>
  <c r="B1236" i="4" s="1"/>
  <c r="C1236" i="3"/>
  <c r="E1235" i="3"/>
  <c r="D1235" i="3"/>
  <c r="B1235" i="4" s="1"/>
  <c r="C1235" i="3"/>
  <c r="E1234" i="3"/>
  <c r="D1234" i="3"/>
  <c r="B1234" i="4" s="1"/>
  <c r="C1234" i="3"/>
  <c r="E1233" i="3"/>
  <c r="D1233" i="3"/>
  <c r="B1233" i="4" s="1"/>
  <c r="C1233" i="3"/>
  <c r="E1232" i="3"/>
  <c r="D1232" i="3"/>
  <c r="B1232" i="4" s="1"/>
  <c r="C1232" i="3"/>
  <c r="E1231" i="3"/>
  <c r="D1231" i="3"/>
  <c r="B1231" i="4" s="1"/>
  <c r="C1231" i="3"/>
  <c r="E1230" i="3"/>
  <c r="D1230" i="3"/>
  <c r="B1230" i="4" s="1"/>
  <c r="C1230" i="3"/>
  <c r="E1229" i="3"/>
  <c r="D1229" i="3"/>
  <c r="B1229" i="4" s="1"/>
  <c r="C1229" i="3"/>
  <c r="E1228" i="3"/>
  <c r="D1228" i="3"/>
  <c r="B1228" i="4" s="1"/>
  <c r="C1228" i="3"/>
  <c r="E1227" i="3"/>
  <c r="D1227" i="3"/>
  <c r="B1227" i="4" s="1"/>
  <c r="C1227" i="3"/>
  <c r="E1226" i="3"/>
  <c r="D1226" i="3"/>
  <c r="B1226" i="4" s="1"/>
  <c r="C1226" i="3"/>
  <c r="E1225" i="3"/>
  <c r="D1225" i="3"/>
  <c r="B1225" i="4" s="1"/>
  <c r="C1225" i="3"/>
  <c r="E1224" i="3"/>
  <c r="D1224" i="3"/>
  <c r="B1224" i="4" s="1"/>
  <c r="C1224" i="3"/>
  <c r="E1223" i="3"/>
  <c r="D1223" i="3"/>
  <c r="B1223" i="4" s="1"/>
  <c r="C1223" i="3"/>
  <c r="E1222" i="3"/>
  <c r="D1222" i="3"/>
  <c r="B1222" i="4" s="1"/>
  <c r="C1222" i="3"/>
  <c r="E1221" i="3"/>
  <c r="D1221" i="3"/>
  <c r="B1221" i="4" s="1"/>
  <c r="C1221" i="3"/>
  <c r="E1220" i="3"/>
  <c r="D1220" i="3"/>
  <c r="B1220" i="4" s="1"/>
  <c r="C1220" i="3"/>
  <c r="E1219" i="3"/>
  <c r="D1219" i="3"/>
  <c r="B1219" i="4" s="1"/>
  <c r="C1219" i="3"/>
  <c r="E1218" i="3"/>
  <c r="D1218" i="3"/>
  <c r="B1218" i="4" s="1"/>
  <c r="C1218" i="3"/>
  <c r="E1217" i="3"/>
  <c r="D1217" i="3"/>
  <c r="B1217" i="4" s="1"/>
  <c r="C1217" i="3"/>
  <c r="E1216" i="3"/>
  <c r="D1216" i="3"/>
  <c r="B1216" i="4" s="1"/>
  <c r="C1216" i="3"/>
  <c r="E1215" i="3"/>
  <c r="D1215" i="3"/>
  <c r="B1215" i="4" s="1"/>
  <c r="C1215" i="3"/>
  <c r="E1214" i="3"/>
  <c r="D1214" i="3"/>
  <c r="B1214" i="4" s="1"/>
  <c r="C1214" i="3"/>
  <c r="E1213" i="3"/>
  <c r="D1213" i="3"/>
  <c r="B1213" i="4" s="1"/>
  <c r="C1213" i="3"/>
  <c r="E1212" i="3"/>
  <c r="D1212" i="3"/>
  <c r="B1212" i="4" s="1"/>
  <c r="C1212" i="3"/>
  <c r="E1211" i="3"/>
  <c r="D1211" i="3"/>
  <c r="B1211" i="4" s="1"/>
  <c r="C1211" i="3"/>
  <c r="E1210" i="3"/>
  <c r="D1210" i="3"/>
  <c r="B1210" i="4" s="1"/>
  <c r="C1210" i="3"/>
  <c r="E1209" i="3"/>
  <c r="D1209" i="3"/>
  <c r="B1209" i="4" s="1"/>
  <c r="C1209" i="3"/>
  <c r="E1208" i="3"/>
  <c r="D1208" i="3"/>
  <c r="B1208" i="4" s="1"/>
  <c r="C1208" i="3"/>
  <c r="E1207" i="3"/>
  <c r="D1207" i="3"/>
  <c r="B1207" i="4" s="1"/>
  <c r="C1207" i="3"/>
  <c r="E1206" i="3"/>
  <c r="D1206" i="3"/>
  <c r="B1206" i="4" s="1"/>
  <c r="C1206" i="3"/>
  <c r="E1205" i="3"/>
  <c r="D1205" i="3"/>
  <c r="B1205" i="4" s="1"/>
  <c r="C1205" i="3"/>
  <c r="E1204" i="3"/>
  <c r="D1204" i="3"/>
  <c r="B1204" i="4" s="1"/>
  <c r="C1204" i="3"/>
  <c r="E1203" i="3"/>
  <c r="D1203" i="3"/>
  <c r="B1203" i="4" s="1"/>
  <c r="C1203" i="3"/>
  <c r="E1202" i="3"/>
  <c r="D1202" i="3"/>
  <c r="B1202" i="4" s="1"/>
  <c r="C1202" i="3"/>
  <c r="E1201" i="3"/>
  <c r="D1201" i="3"/>
  <c r="B1201" i="4" s="1"/>
  <c r="C1201" i="3"/>
  <c r="E1200" i="3"/>
  <c r="D1200" i="3"/>
  <c r="B1200" i="4" s="1"/>
  <c r="C1200" i="3"/>
  <c r="E1199" i="3"/>
  <c r="D1199" i="3"/>
  <c r="B1199" i="4" s="1"/>
  <c r="C1199" i="3"/>
  <c r="E1198" i="3"/>
  <c r="D1198" i="3"/>
  <c r="B1198" i="4" s="1"/>
  <c r="C1198" i="3"/>
  <c r="E1197" i="3"/>
  <c r="D1197" i="3"/>
  <c r="B1197" i="4" s="1"/>
  <c r="C1197" i="3"/>
  <c r="E1196" i="3"/>
  <c r="D1196" i="3"/>
  <c r="B1196" i="4" s="1"/>
  <c r="C1196" i="3"/>
  <c r="E1195" i="3"/>
  <c r="D1195" i="3"/>
  <c r="B1195" i="4" s="1"/>
  <c r="C1195" i="3"/>
  <c r="E1194" i="3"/>
  <c r="D1194" i="3"/>
  <c r="B1194" i="4" s="1"/>
  <c r="C1194" i="3"/>
  <c r="E1193" i="3"/>
  <c r="D1193" i="3"/>
  <c r="B1193" i="4" s="1"/>
  <c r="C1193" i="3"/>
  <c r="E1192" i="3"/>
  <c r="D1192" i="3"/>
  <c r="B1192" i="4" s="1"/>
  <c r="C1192" i="3"/>
  <c r="E1191" i="3"/>
  <c r="D1191" i="3"/>
  <c r="B1191" i="4" s="1"/>
  <c r="C1191" i="3"/>
  <c r="E1190" i="3"/>
  <c r="D1190" i="3"/>
  <c r="B1190" i="4" s="1"/>
  <c r="C1190" i="3"/>
  <c r="E1189" i="3"/>
  <c r="D1189" i="3"/>
  <c r="B1189" i="4" s="1"/>
  <c r="C1189" i="3"/>
  <c r="E1188" i="3"/>
  <c r="D1188" i="3"/>
  <c r="B1188" i="4" s="1"/>
  <c r="C1188" i="3"/>
  <c r="E1187" i="3"/>
  <c r="D1187" i="3"/>
  <c r="B1187" i="4" s="1"/>
  <c r="C1187" i="3"/>
  <c r="E1186" i="3"/>
  <c r="D1186" i="3"/>
  <c r="B1186" i="4" s="1"/>
  <c r="C1186" i="3"/>
  <c r="E1185" i="3"/>
  <c r="D1185" i="3"/>
  <c r="B1185" i="4" s="1"/>
  <c r="C1185" i="3"/>
  <c r="E1184" i="3"/>
  <c r="D1184" i="3"/>
  <c r="B1184" i="4" s="1"/>
  <c r="C1184" i="3"/>
  <c r="E1183" i="3"/>
  <c r="D1183" i="3"/>
  <c r="B1183" i="4" s="1"/>
  <c r="C1183" i="3"/>
  <c r="E1182" i="3"/>
  <c r="D1182" i="3"/>
  <c r="B1182" i="4" s="1"/>
  <c r="C1182" i="3"/>
  <c r="E1181" i="3"/>
  <c r="D1181" i="3"/>
  <c r="B1181" i="4" s="1"/>
  <c r="C1181" i="3"/>
  <c r="E1180" i="3"/>
  <c r="D1180" i="3"/>
  <c r="B1180" i="4" s="1"/>
  <c r="C1180" i="3"/>
  <c r="E1179" i="3"/>
  <c r="D1179" i="3"/>
  <c r="B1179" i="4" s="1"/>
  <c r="C1179" i="3"/>
  <c r="E1178" i="3"/>
  <c r="D1178" i="3"/>
  <c r="B1178" i="4" s="1"/>
  <c r="C1178" i="3"/>
  <c r="E1177" i="3"/>
  <c r="D1177" i="3"/>
  <c r="B1177" i="4" s="1"/>
  <c r="C1177" i="3"/>
  <c r="E1176" i="3"/>
  <c r="D1176" i="3"/>
  <c r="B1176" i="4" s="1"/>
  <c r="C1176" i="3"/>
  <c r="E1175" i="3"/>
  <c r="D1175" i="3"/>
  <c r="B1175" i="4" s="1"/>
  <c r="C1175" i="3"/>
  <c r="E1174" i="3"/>
  <c r="D1174" i="3"/>
  <c r="B1174" i="4" s="1"/>
  <c r="C1174" i="3"/>
  <c r="E1173" i="3"/>
  <c r="D1173" i="3"/>
  <c r="B1173" i="4" s="1"/>
  <c r="C1173" i="3"/>
  <c r="E1172" i="3"/>
  <c r="D1172" i="3"/>
  <c r="B1172" i="4" s="1"/>
  <c r="C1172" i="3"/>
  <c r="E1171" i="3"/>
  <c r="D1171" i="3"/>
  <c r="B1171" i="4" s="1"/>
  <c r="C1171" i="3"/>
  <c r="E1170" i="3"/>
  <c r="D1170" i="3"/>
  <c r="B1170" i="4" s="1"/>
  <c r="C1170" i="3"/>
  <c r="E1169" i="3"/>
  <c r="D1169" i="3"/>
  <c r="B1169" i="4" s="1"/>
  <c r="C1169" i="3"/>
  <c r="E1168" i="3"/>
  <c r="D1168" i="3"/>
  <c r="B1168" i="4" s="1"/>
  <c r="C1168" i="3"/>
  <c r="E1167" i="3"/>
  <c r="D1167" i="3"/>
  <c r="B1167" i="4" s="1"/>
  <c r="C1167" i="3"/>
  <c r="E1166" i="3"/>
  <c r="D1166" i="3"/>
  <c r="B1166" i="4" s="1"/>
  <c r="C1166" i="3"/>
  <c r="E1165" i="3"/>
  <c r="D1165" i="3"/>
  <c r="B1165" i="4" s="1"/>
  <c r="C1165" i="3"/>
  <c r="E1164" i="3"/>
  <c r="D1164" i="3"/>
  <c r="B1164" i="4" s="1"/>
  <c r="C1164" i="3"/>
  <c r="E1163" i="3"/>
  <c r="D1163" i="3"/>
  <c r="B1163" i="4" s="1"/>
  <c r="C1163" i="3"/>
  <c r="E1162" i="3"/>
  <c r="D1162" i="3"/>
  <c r="B1162" i="4" s="1"/>
  <c r="C1162" i="3"/>
  <c r="E1161" i="3"/>
  <c r="D1161" i="3"/>
  <c r="B1161" i="4" s="1"/>
  <c r="C1161" i="3"/>
  <c r="E1160" i="3"/>
  <c r="D1160" i="3"/>
  <c r="B1160" i="4" s="1"/>
  <c r="C1160" i="3"/>
  <c r="E1159" i="3"/>
  <c r="D1159" i="3"/>
  <c r="B1159" i="4" s="1"/>
  <c r="C1159" i="3"/>
  <c r="E1158" i="3"/>
  <c r="D1158" i="3"/>
  <c r="B1158" i="4" s="1"/>
  <c r="C1158" i="3"/>
  <c r="E1157" i="3"/>
  <c r="D1157" i="3"/>
  <c r="B1157" i="4" s="1"/>
  <c r="C1157" i="3"/>
  <c r="E1156" i="3"/>
  <c r="D1156" i="3"/>
  <c r="B1156" i="4" s="1"/>
  <c r="C1156" i="3"/>
  <c r="E1155" i="3"/>
  <c r="D1155" i="3"/>
  <c r="B1155" i="4" s="1"/>
  <c r="C1155" i="3"/>
  <c r="E1154" i="3"/>
  <c r="D1154" i="3"/>
  <c r="B1154" i="4" s="1"/>
  <c r="C1154" i="3"/>
  <c r="E1153" i="3"/>
  <c r="D1153" i="3"/>
  <c r="B1153" i="4" s="1"/>
  <c r="C1153" i="3"/>
  <c r="E1152" i="3"/>
  <c r="D1152" i="3"/>
  <c r="B1152" i="4" s="1"/>
  <c r="C1152" i="3"/>
  <c r="E1151" i="3"/>
  <c r="D1151" i="3"/>
  <c r="B1151" i="4" s="1"/>
  <c r="C1151" i="3"/>
  <c r="E1150" i="3"/>
  <c r="D1150" i="3"/>
  <c r="B1150" i="4" s="1"/>
  <c r="C1150" i="3"/>
  <c r="E1149" i="3"/>
  <c r="D1149" i="3"/>
  <c r="B1149" i="4" s="1"/>
  <c r="C1149" i="3"/>
  <c r="E1148" i="3"/>
  <c r="D1148" i="3"/>
  <c r="B1148" i="4" s="1"/>
  <c r="C1148" i="3"/>
  <c r="E1147" i="3"/>
  <c r="D1147" i="3"/>
  <c r="B1147" i="4" s="1"/>
  <c r="C1147" i="3"/>
  <c r="E1146" i="3"/>
  <c r="D1146" i="3"/>
  <c r="B1146" i="4" s="1"/>
  <c r="C1146" i="3"/>
  <c r="E1145" i="3"/>
  <c r="D1145" i="3"/>
  <c r="B1145" i="4" s="1"/>
  <c r="C1145" i="3"/>
  <c r="E1144" i="3"/>
  <c r="D1144" i="3"/>
  <c r="B1144" i="4" s="1"/>
  <c r="C1144" i="3"/>
  <c r="E1143" i="3"/>
  <c r="D1143" i="3"/>
  <c r="B1143" i="4" s="1"/>
  <c r="C1143" i="3"/>
  <c r="E1142" i="3"/>
  <c r="D1142" i="3"/>
  <c r="B1142" i="4" s="1"/>
  <c r="C1142" i="3"/>
  <c r="E1141" i="3"/>
  <c r="D1141" i="3"/>
  <c r="B1141" i="4" s="1"/>
  <c r="C1141" i="3"/>
  <c r="E1140" i="3"/>
  <c r="D1140" i="3"/>
  <c r="B1140" i="4" s="1"/>
  <c r="C1140" i="3"/>
  <c r="E1139" i="3"/>
  <c r="D1139" i="3"/>
  <c r="B1139" i="4" s="1"/>
  <c r="C1139" i="3"/>
  <c r="E1138" i="3"/>
  <c r="D1138" i="3"/>
  <c r="B1138" i="4" s="1"/>
  <c r="C1138" i="3"/>
  <c r="E1137" i="3"/>
  <c r="D1137" i="3"/>
  <c r="B1137" i="4" s="1"/>
  <c r="C1137" i="3"/>
  <c r="E1136" i="3"/>
  <c r="D1136" i="3"/>
  <c r="B1136" i="4" s="1"/>
  <c r="C1136" i="3"/>
  <c r="E1135" i="3"/>
  <c r="D1135" i="3"/>
  <c r="B1135" i="4" s="1"/>
  <c r="C1135" i="3"/>
  <c r="E1134" i="3"/>
  <c r="D1134" i="3"/>
  <c r="B1134" i="4" s="1"/>
  <c r="C1134" i="3"/>
  <c r="E1133" i="3"/>
  <c r="D1133" i="3"/>
  <c r="B1133" i="4" s="1"/>
  <c r="C1133" i="3"/>
  <c r="E1132" i="3"/>
  <c r="D1132" i="3"/>
  <c r="B1132" i="4" s="1"/>
  <c r="C1132" i="3"/>
  <c r="E1131" i="3"/>
  <c r="D1131" i="3"/>
  <c r="B1131" i="4" s="1"/>
  <c r="C1131" i="3"/>
  <c r="E1130" i="3"/>
  <c r="D1130" i="3"/>
  <c r="B1130" i="4" s="1"/>
  <c r="C1130" i="3"/>
  <c r="E1129" i="3"/>
  <c r="D1129" i="3"/>
  <c r="B1129" i="4" s="1"/>
  <c r="C1129" i="3"/>
  <c r="E1128" i="3"/>
  <c r="D1128" i="3"/>
  <c r="B1128" i="4" s="1"/>
  <c r="C1128" i="3"/>
  <c r="E1127" i="3"/>
  <c r="D1127" i="3"/>
  <c r="B1127" i="4" s="1"/>
  <c r="C1127" i="3"/>
  <c r="E1126" i="3"/>
  <c r="D1126" i="3"/>
  <c r="B1126" i="4" s="1"/>
  <c r="C1126" i="3"/>
  <c r="E1125" i="3"/>
  <c r="D1125" i="3"/>
  <c r="B1125" i="4" s="1"/>
  <c r="C1125" i="3"/>
  <c r="E1124" i="3"/>
  <c r="D1124" i="3"/>
  <c r="B1124" i="4" s="1"/>
  <c r="C1124" i="3"/>
  <c r="E1123" i="3"/>
  <c r="D1123" i="3"/>
  <c r="B1123" i="4" s="1"/>
  <c r="C1123" i="3"/>
  <c r="E1122" i="3"/>
  <c r="D1122" i="3"/>
  <c r="B1122" i="4" s="1"/>
  <c r="C1122" i="3"/>
  <c r="E1121" i="3"/>
  <c r="D1121" i="3"/>
  <c r="B1121" i="4" s="1"/>
  <c r="C1121" i="3"/>
  <c r="E1120" i="3"/>
  <c r="D1120" i="3"/>
  <c r="B1120" i="4" s="1"/>
  <c r="C1120" i="3"/>
  <c r="E1119" i="3"/>
  <c r="D1119" i="3"/>
  <c r="B1119" i="4" s="1"/>
  <c r="C1119" i="3"/>
  <c r="E1118" i="3"/>
  <c r="D1118" i="3"/>
  <c r="B1118" i="4" s="1"/>
  <c r="C1118" i="3"/>
  <c r="E1117" i="3"/>
  <c r="D1117" i="3"/>
  <c r="B1117" i="4" s="1"/>
  <c r="C1117" i="3"/>
  <c r="E1116" i="3"/>
  <c r="D1116" i="3"/>
  <c r="B1116" i="4" s="1"/>
  <c r="C1116" i="3"/>
  <c r="E1115" i="3"/>
  <c r="D1115" i="3"/>
  <c r="B1115" i="4" s="1"/>
  <c r="C1115" i="3"/>
  <c r="E1114" i="3"/>
  <c r="D1114" i="3"/>
  <c r="B1114" i="4" s="1"/>
  <c r="C1114" i="3"/>
  <c r="E1113" i="3"/>
  <c r="D1113" i="3"/>
  <c r="B1113" i="4" s="1"/>
  <c r="C1113" i="3"/>
  <c r="E1112" i="3"/>
  <c r="D1112" i="3"/>
  <c r="B1112" i="4" s="1"/>
  <c r="C1112" i="3"/>
  <c r="E1111" i="3"/>
  <c r="D1111" i="3"/>
  <c r="B1111" i="4" s="1"/>
  <c r="C1111" i="3"/>
  <c r="E1110" i="3"/>
  <c r="D1110" i="3"/>
  <c r="B1110" i="4" s="1"/>
  <c r="C1110" i="3"/>
  <c r="E1109" i="3"/>
  <c r="D1109" i="3"/>
  <c r="B1109" i="4" s="1"/>
  <c r="C1109" i="3"/>
  <c r="E1108" i="3"/>
  <c r="D1108" i="3"/>
  <c r="B1108" i="4" s="1"/>
  <c r="C1108" i="3"/>
  <c r="E1107" i="3"/>
  <c r="D1107" i="3"/>
  <c r="B1107" i="4" s="1"/>
  <c r="C1107" i="3"/>
  <c r="E1106" i="3"/>
  <c r="D1106" i="3"/>
  <c r="B1106" i="4" s="1"/>
  <c r="C1106" i="3"/>
  <c r="E1105" i="3"/>
  <c r="D1105" i="3"/>
  <c r="B1105" i="4" s="1"/>
  <c r="C1105" i="3"/>
  <c r="E1104" i="3"/>
  <c r="D1104" i="3"/>
  <c r="B1104" i="4" s="1"/>
  <c r="C1104" i="3"/>
  <c r="E1103" i="3"/>
  <c r="D1103" i="3"/>
  <c r="B1103" i="4" s="1"/>
  <c r="C1103" i="3"/>
  <c r="E1102" i="3"/>
  <c r="D1102" i="3"/>
  <c r="B1102" i="4" s="1"/>
  <c r="C1102" i="3"/>
  <c r="E1101" i="3"/>
  <c r="D1101" i="3"/>
  <c r="B1101" i="4" s="1"/>
  <c r="C1101" i="3"/>
  <c r="E1100" i="3"/>
  <c r="D1100" i="3"/>
  <c r="B1100" i="4" s="1"/>
  <c r="C1100" i="3"/>
  <c r="E1099" i="3"/>
  <c r="D1099" i="3"/>
  <c r="B1099" i="4" s="1"/>
  <c r="C1099" i="3"/>
  <c r="E1098" i="3"/>
  <c r="D1098" i="3"/>
  <c r="B1098" i="4" s="1"/>
  <c r="C1098" i="3"/>
  <c r="E1097" i="3"/>
  <c r="D1097" i="3"/>
  <c r="B1097" i="4" s="1"/>
  <c r="C1097" i="3"/>
  <c r="E1096" i="3"/>
  <c r="D1096" i="3"/>
  <c r="B1096" i="4" s="1"/>
  <c r="C1096" i="3"/>
  <c r="E1095" i="3"/>
  <c r="D1095" i="3"/>
  <c r="B1095" i="4" s="1"/>
  <c r="C1095" i="3"/>
  <c r="E1094" i="3"/>
  <c r="D1094" i="3"/>
  <c r="B1094" i="4" s="1"/>
  <c r="C1094" i="3"/>
  <c r="E1093" i="3"/>
  <c r="D1093" i="3"/>
  <c r="B1093" i="4" s="1"/>
  <c r="C1093" i="3"/>
  <c r="E1092" i="3"/>
  <c r="D1092" i="3"/>
  <c r="B1092" i="4" s="1"/>
  <c r="C1092" i="3"/>
  <c r="E1091" i="3"/>
  <c r="D1091" i="3"/>
  <c r="B1091" i="4" s="1"/>
  <c r="C1091" i="3"/>
  <c r="E1090" i="3"/>
  <c r="D1090" i="3"/>
  <c r="B1090" i="4" s="1"/>
  <c r="C1090" i="3"/>
  <c r="E1089" i="3"/>
  <c r="D1089" i="3"/>
  <c r="B1089" i="4" s="1"/>
  <c r="C1089" i="3"/>
  <c r="E1088" i="3"/>
  <c r="D1088" i="3"/>
  <c r="B1088" i="4" s="1"/>
  <c r="C1088" i="3"/>
  <c r="E1087" i="3"/>
  <c r="D1087" i="3"/>
  <c r="B1087" i="4" s="1"/>
  <c r="C1087" i="3"/>
  <c r="E1086" i="3"/>
  <c r="D1086" i="3"/>
  <c r="B1086" i="4" s="1"/>
  <c r="C1086" i="3"/>
  <c r="E1085" i="3"/>
  <c r="D1085" i="3"/>
  <c r="B1085" i="4" s="1"/>
  <c r="C1085" i="3"/>
  <c r="E1084" i="3"/>
  <c r="D1084" i="3"/>
  <c r="B1084" i="4" s="1"/>
  <c r="C1084" i="3"/>
  <c r="E1083" i="3"/>
  <c r="D1083" i="3"/>
  <c r="B1083" i="4" s="1"/>
  <c r="C1083" i="3"/>
  <c r="E1082" i="3"/>
  <c r="D1082" i="3"/>
  <c r="B1082" i="4" s="1"/>
  <c r="C1082" i="3"/>
  <c r="E1081" i="3"/>
  <c r="D1081" i="3"/>
  <c r="B1081" i="4" s="1"/>
  <c r="C1081" i="3"/>
  <c r="E1080" i="3"/>
  <c r="D1080" i="3"/>
  <c r="B1080" i="4" s="1"/>
  <c r="C1080" i="3"/>
  <c r="E1079" i="3"/>
  <c r="D1079" i="3"/>
  <c r="B1079" i="4" s="1"/>
  <c r="C1079" i="3"/>
  <c r="E1078" i="3"/>
  <c r="D1078" i="3"/>
  <c r="B1078" i="4" s="1"/>
  <c r="C1078" i="3"/>
  <c r="E1077" i="3"/>
  <c r="D1077" i="3"/>
  <c r="B1077" i="4" s="1"/>
  <c r="C1077" i="3"/>
  <c r="E1076" i="3"/>
  <c r="D1076" i="3"/>
  <c r="B1076" i="4" s="1"/>
  <c r="C1076" i="3"/>
  <c r="E1075" i="3"/>
  <c r="D1075" i="3"/>
  <c r="B1075" i="4" s="1"/>
  <c r="C1075" i="3"/>
  <c r="E1074" i="3"/>
  <c r="D1074" i="3"/>
  <c r="B1074" i="4" s="1"/>
  <c r="C1074" i="3"/>
  <c r="E1073" i="3"/>
  <c r="D1073" i="3"/>
  <c r="B1073" i="4" s="1"/>
  <c r="C1073" i="3"/>
  <c r="E1072" i="3"/>
  <c r="D1072" i="3"/>
  <c r="B1072" i="4" s="1"/>
  <c r="C1072" i="3"/>
  <c r="E1071" i="3"/>
  <c r="D1071" i="3"/>
  <c r="B1071" i="4" s="1"/>
  <c r="C1071" i="3"/>
  <c r="E1070" i="3"/>
  <c r="D1070" i="3"/>
  <c r="B1070" i="4" s="1"/>
  <c r="C1070" i="3"/>
  <c r="E1069" i="3"/>
  <c r="D1069" i="3"/>
  <c r="B1069" i="4" s="1"/>
  <c r="C1069" i="3"/>
  <c r="E1068" i="3"/>
  <c r="D1068" i="3"/>
  <c r="B1068" i="4" s="1"/>
  <c r="C1068" i="3"/>
  <c r="E1067" i="3"/>
  <c r="D1067" i="3"/>
  <c r="B1067" i="4" s="1"/>
  <c r="C1067" i="3"/>
  <c r="E1066" i="3"/>
  <c r="D1066" i="3"/>
  <c r="B1066" i="4" s="1"/>
  <c r="C1066" i="3"/>
  <c r="E1065" i="3"/>
  <c r="D1065" i="3"/>
  <c r="B1065" i="4" s="1"/>
  <c r="C1065" i="3"/>
  <c r="E1064" i="3"/>
  <c r="D1064" i="3"/>
  <c r="B1064" i="4" s="1"/>
  <c r="C1064" i="3"/>
  <c r="E1063" i="3"/>
  <c r="D1063" i="3"/>
  <c r="B1063" i="4" s="1"/>
  <c r="C1063" i="3"/>
  <c r="E1062" i="3"/>
  <c r="D1062" i="3"/>
  <c r="B1062" i="4" s="1"/>
  <c r="C1062" i="3"/>
  <c r="E1061" i="3"/>
  <c r="D1061" i="3"/>
  <c r="B1061" i="4" s="1"/>
  <c r="C1061" i="3"/>
  <c r="E1060" i="3"/>
  <c r="D1060" i="3"/>
  <c r="B1060" i="4" s="1"/>
  <c r="C1060" i="3"/>
  <c r="E1059" i="3"/>
  <c r="D1059" i="3"/>
  <c r="B1059" i="4" s="1"/>
  <c r="C1059" i="3"/>
  <c r="E1058" i="3"/>
  <c r="D1058" i="3"/>
  <c r="B1058" i="4" s="1"/>
  <c r="C1058" i="3"/>
  <c r="E1057" i="3"/>
  <c r="D1057" i="3"/>
  <c r="B1057" i="4" s="1"/>
  <c r="C1057" i="3"/>
  <c r="E1056" i="3"/>
  <c r="D1056" i="3"/>
  <c r="B1056" i="4" s="1"/>
  <c r="C1056" i="3"/>
  <c r="E1055" i="3"/>
  <c r="D1055" i="3"/>
  <c r="B1055" i="4" s="1"/>
  <c r="C1055" i="3"/>
  <c r="E1054" i="3"/>
  <c r="D1054" i="3"/>
  <c r="B1054" i="4" s="1"/>
  <c r="C1054" i="3"/>
  <c r="E1053" i="3"/>
  <c r="D1053" i="3"/>
  <c r="B1053" i="4" s="1"/>
  <c r="C1053" i="3"/>
  <c r="E1052" i="3"/>
  <c r="D1052" i="3"/>
  <c r="B1052" i="4" s="1"/>
  <c r="C1052" i="3"/>
  <c r="E1051" i="3"/>
  <c r="D1051" i="3"/>
  <c r="B1051" i="4" s="1"/>
  <c r="C1051" i="3"/>
  <c r="E1050" i="3"/>
  <c r="D1050" i="3"/>
  <c r="B1050" i="4" s="1"/>
  <c r="C1050" i="3"/>
  <c r="E1049" i="3"/>
  <c r="D1049" i="3"/>
  <c r="B1049" i="4" s="1"/>
  <c r="C1049" i="3"/>
  <c r="E1048" i="3"/>
  <c r="D1048" i="3"/>
  <c r="B1048" i="4" s="1"/>
  <c r="C1048" i="3"/>
  <c r="E1047" i="3"/>
  <c r="D1047" i="3"/>
  <c r="B1047" i="4" s="1"/>
  <c r="C1047" i="3"/>
  <c r="E1046" i="3"/>
  <c r="D1046" i="3"/>
  <c r="B1046" i="4" s="1"/>
  <c r="C1046" i="3"/>
  <c r="E1045" i="3"/>
  <c r="D1045" i="3"/>
  <c r="B1045" i="4" s="1"/>
  <c r="C1045" i="3"/>
  <c r="E1044" i="3"/>
  <c r="D1044" i="3"/>
  <c r="B1044" i="4" s="1"/>
  <c r="C1044" i="3"/>
  <c r="E1043" i="3"/>
  <c r="D1043" i="3"/>
  <c r="B1043" i="4" s="1"/>
  <c r="C1043" i="3"/>
  <c r="E1042" i="3"/>
  <c r="D1042" i="3"/>
  <c r="B1042" i="4" s="1"/>
  <c r="C1042" i="3"/>
  <c r="E1041" i="3"/>
  <c r="D1041" i="3"/>
  <c r="B1041" i="4" s="1"/>
  <c r="C1041" i="3"/>
  <c r="E1040" i="3"/>
  <c r="D1040" i="3"/>
  <c r="B1040" i="4" s="1"/>
  <c r="C1040" i="3"/>
  <c r="E1039" i="3"/>
  <c r="D1039" i="3"/>
  <c r="B1039" i="4" s="1"/>
  <c r="C1039" i="3"/>
  <c r="E1038" i="3"/>
  <c r="D1038" i="3"/>
  <c r="B1038" i="4" s="1"/>
  <c r="C1038" i="3"/>
  <c r="E1037" i="3"/>
  <c r="D1037" i="3"/>
  <c r="B1037" i="4" s="1"/>
  <c r="C1037" i="3"/>
  <c r="E1036" i="3"/>
  <c r="D1036" i="3"/>
  <c r="B1036" i="4" s="1"/>
  <c r="C1036" i="3"/>
  <c r="E1035" i="3"/>
  <c r="D1035" i="3"/>
  <c r="B1035" i="4" s="1"/>
  <c r="C1035" i="3"/>
  <c r="E1034" i="3"/>
  <c r="D1034" i="3"/>
  <c r="B1034" i="4" s="1"/>
  <c r="C1034" i="3"/>
  <c r="E1033" i="3"/>
  <c r="D1033" i="3"/>
  <c r="B1033" i="4" s="1"/>
  <c r="C1033" i="3"/>
  <c r="E1032" i="3"/>
  <c r="D1032" i="3"/>
  <c r="B1032" i="4" s="1"/>
  <c r="C1032" i="3"/>
  <c r="E1031" i="3"/>
  <c r="D1031" i="3"/>
  <c r="B1031" i="4" s="1"/>
  <c r="C1031" i="3"/>
  <c r="E1030" i="3"/>
  <c r="D1030" i="3"/>
  <c r="B1030" i="4" s="1"/>
  <c r="C1030" i="3"/>
  <c r="E1029" i="3"/>
  <c r="D1029" i="3"/>
  <c r="B1029" i="4" s="1"/>
  <c r="C1029" i="3"/>
  <c r="E1028" i="3"/>
  <c r="D1028" i="3"/>
  <c r="B1028" i="4" s="1"/>
  <c r="C1028" i="3"/>
  <c r="E1027" i="3"/>
  <c r="D1027" i="3"/>
  <c r="B1027" i="4" s="1"/>
  <c r="C1027" i="3"/>
  <c r="E1026" i="3"/>
  <c r="D1026" i="3"/>
  <c r="B1026" i="4" s="1"/>
  <c r="C1026" i="3"/>
  <c r="E1025" i="3"/>
  <c r="D1025" i="3"/>
  <c r="B1025" i="4" s="1"/>
  <c r="C1025" i="3"/>
  <c r="E1024" i="3"/>
  <c r="D1024" i="3"/>
  <c r="B1024" i="4" s="1"/>
  <c r="C1024" i="3"/>
  <c r="E1023" i="3"/>
  <c r="D1023" i="3"/>
  <c r="B1023" i="4" s="1"/>
  <c r="C1023" i="3"/>
  <c r="E1022" i="3"/>
  <c r="D1022" i="3"/>
  <c r="B1022" i="4" s="1"/>
  <c r="C1022" i="3"/>
  <c r="E1021" i="3"/>
  <c r="D1021" i="3"/>
  <c r="B1021" i="4" s="1"/>
  <c r="C1021" i="3"/>
  <c r="E1020" i="3"/>
  <c r="D1020" i="3"/>
  <c r="B1020" i="4" s="1"/>
  <c r="C1020" i="3"/>
  <c r="E1019" i="3"/>
  <c r="D1019" i="3"/>
  <c r="B1019" i="4" s="1"/>
  <c r="C1019" i="3"/>
  <c r="E1018" i="3"/>
  <c r="D1018" i="3"/>
  <c r="B1018" i="4" s="1"/>
  <c r="C1018" i="3"/>
  <c r="E1017" i="3"/>
  <c r="D1017" i="3"/>
  <c r="B1017" i="4" s="1"/>
  <c r="C1017" i="3"/>
  <c r="E1016" i="3"/>
  <c r="D1016" i="3"/>
  <c r="B1016" i="4" s="1"/>
  <c r="C1016" i="3"/>
  <c r="E1015" i="3"/>
  <c r="D1015" i="3"/>
  <c r="B1015" i="4" s="1"/>
  <c r="C1015" i="3"/>
  <c r="E1014" i="3"/>
  <c r="D1014" i="3"/>
  <c r="B1014" i="4" s="1"/>
  <c r="C1014" i="3"/>
  <c r="E1013" i="3"/>
  <c r="D1013" i="3"/>
  <c r="B1013" i="4" s="1"/>
  <c r="C1013" i="3"/>
  <c r="E1012" i="3"/>
  <c r="D1012" i="3"/>
  <c r="B1012" i="4" s="1"/>
  <c r="C1012" i="3"/>
  <c r="E1011" i="3"/>
  <c r="D1011" i="3"/>
  <c r="B1011" i="4" s="1"/>
  <c r="C1011" i="3"/>
  <c r="E1010" i="3"/>
  <c r="D1010" i="3"/>
  <c r="B1010" i="4" s="1"/>
  <c r="C1010" i="3"/>
  <c r="E1009" i="3"/>
  <c r="D1009" i="3"/>
  <c r="B1009" i="4" s="1"/>
  <c r="C1009" i="3"/>
  <c r="E1008" i="3"/>
  <c r="D1008" i="3"/>
  <c r="B1008" i="4" s="1"/>
  <c r="C1008" i="3"/>
  <c r="E1007" i="3"/>
  <c r="D1007" i="3"/>
  <c r="B1007" i="4" s="1"/>
  <c r="C1007" i="3"/>
  <c r="E1006" i="3"/>
  <c r="D1006" i="3"/>
  <c r="B1006" i="4" s="1"/>
  <c r="C1006" i="3"/>
  <c r="E1005" i="3"/>
  <c r="D1005" i="3"/>
  <c r="B1005" i="4" s="1"/>
  <c r="C1005" i="3"/>
  <c r="E1004" i="3"/>
  <c r="D1004" i="3"/>
  <c r="B1004" i="4" s="1"/>
  <c r="C1004" i="3"/>
  <c r="E1003" i="3"/>
  <c r="D1003" i="3"/>
  <c r="B1003" i="4" s="1"/>
  <c r="C1003" i="3"/>
  <c r="E1002" i="3"/>
  <c r="D1002" i="3"/>
  <c r="B1002" i="4" s="1"/>
  <c r="C1002" i="3"/>
  <c r="E1001" i="3"/>
  <c r="D1001" i="3"/>
  <c r="B1001" i="4" s="1"/>
  <c r="C1001" i="3"/>
  <c r="E1000" i="3"/>
  <c r="D1000" i="3"/>
  <c r="B1000" i="4" s="1"/>
  <c r="C1000" i="3"/>
  <c r="E999" i="3"/>
  <c r="D999" i="3"/>
  <c r="B999" i="4" s="1"/>
  <c r="C999" i="3"/>
  <c r="E998" i="3"/>
  <c r="D998" i="3"/>
  <c r="B998" i="4" s="1"/>
  <c r="C998" i="3"/>
  <c r="E997" i="3"/>
  <c r="D997" i="3"/>
  <c r="B997" i="4" s="1"/>
  <c r="C997" i="3"/>
  <c r="E996" i="3"/>
  <c r="D996" i="3"/>
  <c r="B996" i="4" s="1"/>
  <c r="C996" i="3"/>
  <c r="E995" i="3"/>
  <c r="D995" i="3"/>
  <c r="B995" i="4" s="1"/>
  <c r="C995" i="3"/>
  <c r="E994" i="3"/>
  <c r="D994" i="3"/>
  <c r="B994" i="4" s="1"/>
  <c r="C994" i="3"/>
  <c r="E993" i="3"/>
  <c r="D993" i="3"/>
  <c r="B993" i="4" s="1"/>
  <c r="C993" i="3"/>
  <c r="E992" i="3"/>
  <c r="D992" i="3"/>
  <c r="B992" i="4" s="1"/>
  <c r="C992" i="3"/>
  <c r="E991" i="3"/>
  <c r="D991" i="3"/>
  <c r="B991" i="4" s="1"/>
  <c r="C991" i="3"/>
  <c r="E990" i="3"/>
  <c r="D990" i="3"/>
  <c r="B990" i="4" s="1"/>
  <c r="C990" i="3"/>
  <c r="E989" i="3"/>
  <c r="D989" i="3"/>
  <c r="B989" i="4" s="1"/>
  <c r="C989" i="3"/>
  <c r="E988" i="3"/>
  <c r="D988" i="3"/>
  <c r="B988" i="4" s="1"/>
  <c r="C988" i="3"/>
  <c r="E987" i="3"/>
  <c r="D987" i="3"/>
  <c r="B987" i="4" s="1"/>
  <c r="C987" i="3"/>
  <c r="E986" i="3"/>
  <c r="D986" i="3"/>
  <c r="B986" i="4" s="1"/>
  <c r="C986" i="3"/>
  <c r="E985" i="3"/>
  <c r="D985" i="3"/>
  <c r="B985" i="4" s="1"/>
  <c r="C985" i="3"/>
  <c r="E984" i="3"/>
  <c r="D984" i="3"/>
  <c r="B984" i="4" s="1"/>
  <c r="C984" i="3"/>
  <c r="E983" i="3"/>
  <c r="D983" i="3"/>
  <c r="B983" i="4" s="1"/>
  <c r="C983" i="3"/>
  <c r="E982" i="3"/>
  <c r="D982" i="3"/>
  <c r="B982" i="4" s="1"/>
  <c r="C982" i="3"/>
  <c r="E981" i="3"/>
  <c r="D981" i="3"/>
  <c r="B981" i="4" s="1"/>
  <c r="C981" i="3"/>
  <c r="E980" i="3"/>
  <c r="D980" i="3"/>
  <c r="B980" i="4" s="1"/>
  <c r="C980" i="3"/>
  <c r="E979" i="3"/>
  <c r="D979" i="3"/>
  <c r="B979" i="4" s="1"/>
  <c r="C979" i="3"/>
  <c r="E978" i="3"/>
  <c r="D978" i="3"/>
  <c r="B978" i="4" s="1"/>
  <c r="C978" i="3"/>
  <c r="E977" i="3"/>
  <c r="D977" i="3"/>
  <c r="B977" i="4" s="1"/>
  <c r="C977" i="3"/>
  <c r="E976" i="3"/>
  <c r="D976" i="3"/>
  <c r="B976" i="4" s="1"/>
  <c r="C976" i="3"/>
  <c r="E975" i="3"/>
  <c r="D975" i="3"/>
  <c r="B975" i="4" s="1"/>
  <c r="C975" i="3"/>
  <c r="E974" i="3"/>
  <c r="D974" i="3"/>
  <c r="B974" i="4" s="1"/>
  <c r="C974" i="3"/>
  <c r="E973" i="3"/>
  <c r="D973" i="3"/>
  <c r="B973" i="4" s="1"/>
  <c r="C973" i="3"/>
  <c r="E972" i="3"/>
  <c r="D972" i="3"/>
  <c r="B972" i="4" s="1"/>
  <c r="C972" i="3"/>
  <c r="E971" i="3"/>
  <c r="D971" i="3"/>
  <c r="B971" i="4" s="1"/>
  <c r="C971" i="3"/>
  <c r="E970" i="3"/>
  <c r="D970" i="3"/>
  <c r="B970" i="4" s="1"/>
  <c r="C970" i="3"/>
  <c r="E969" i="3"/>
  <c r="D969" i="3"/>
  <c r="B969" i="4" s="1"/>
  <c r="C969" i="3"/>
  <c r="E968" i="3"/>
  <c r="D968" i="3"/>
  <c r="B968" i="4" s="1"/>
  <c r="C968" i="3"/>
  <c r="E967" i="3"/>
  <c r="D967" i="3"/>
  <c r="B967" i="4" s="1"/>
  <c r="C967" i="3"/>
  <c r="E966" i="3"/>
  <c r="D966" i="3"/>
  <c r="B966" i="4" s="1"/>
  <c r="C966" i="3"/>
  <c r="E965" i="3"/>
  <c r="D965" i="3"/>
  <c r="B965" i="4" s="1"/>
  <c r="C965" i="3"/>
  <c r="E964" i="3"/>
  <c r="D964" i="3"/>
  <c r="B964" i="4" s="1"/>
  <c r="C964" i="3"/>
  <c r="E963" i="3"/>
  <c r="D963" i="3"/>
  <c r="B963" i="4" s="1"/>
  <c r="C963" i="3"/>
  <c r="E962" i="3"/>
  <c r="D962" i="3"/>
  <c r="B962" i="4" s="1"/>
  <c r="C962" i="3"/>
  <c r="E961" i="3"/>
  <c r="D961" i="3"/>
  <c r="B961" i="4" s="1"/>
  <c r="C961" i="3"/>
  <c r="E960" i="3"/>
  <c r="D960" i="3"/>
  <c r="B960" i="4" s="1"/>
  <c r="C960" i="3"/>
  <c r="E959" i="3"/>
  <c r="D959" i="3"/>
  <c r="B959" i="4" s="1"/>
  <c r="C959" i="3"/>
  <c r="E958" i="3"/>
  <c r="D958" i="3"/>
  <c r="B958" i="4" s="1"/>
  <c r="C958" i="3"/>
  <c r="E957" i="3"/>
  <c r="D957" i="3"/>
  <c r="B957" i="4" s="1"/>
  <c r="C957" i="3"/>
  <c r="E956" i="3"/>
  <c r="D956" i="3"/>
  <c r="B956" i="4" s="1"/>
  <c r="C956" i="3"/>
  <c r="E955" i="3"/>
  <c r="D955" i="3"/>
  <c r="B955" i="4" s="1"/>
  <c r="C955" i="3"/>
  <c r="E954" i="3"/>
  <c r="D954" i="3"/>
  <c r="B954" i="4" s="1"/>
  <c r="C954" i="3"/>
  <c r="E953" i="3"/>
  <c r="D953" i="3"/>
  <c r="B953" i="4" s="1"/>
  <c r="C953" i="3"/>
  <c r="E952" i="3"/>
  <c r="D952" i="3"/>
  <c r="B952" i="4" s="1"/>
  <c r="C952" i="3"/>
  <c r="E951" i="3"/>
  <c r="D951" i="3"/>
  <c r="B951" i="4" s="1"/>
  <c r="C951" i="3"/>
  <c r="E950" i="3"/>
  <c r="D950" i="3"/>
  <c r="B950" i="4" s="1"/>
  <c r="C950" i="3"/>
  <c r="E949" i="3"/>
  <c r="D949" i="3"/>
  <c r="B949" i="4" s="1"/>
  <c r="C949" i="3"/>
  <c r="E948" i="3"/>
  <c r="D948" i="3"/>
  <c r="B948" i="4" s="1"/>
  <c r="C948" i="3"/>
  <c r="E947" i="3"/>
  <c r="D947" i="3"/>
  <c r="B947" i="4" s="1"/>
  <c r="C947" i="3"/>
  <c r="E946" i="3"/>
  <c r="D946" i="3"/>
  <c r="B946" i="4" s="1"/>
  <c r="C946" i="3"/>
  <c r="E945" i="3"/>
  <c r="D945" i="3"/>
  <c r="B945" i="4" s="1"/>
  <c r="C945" i="3"/>
  <c r="E944" i="3"/>
  <c r="D944" i="3"/>
  <c r="B944" i="4" s="1"/>
  <c r="C944" i="3"/>
  <c r="E943" i="3"/>
  <c r="D943" i="3"/>
  <c r="B943" i="4" s="1"/>
  <c r="C943" i="3"/>
  <c r="E942" i="3"/>
  <c r="D942" i="3"/>
  <c r="B942" i="4" s="1"/>
  <c r="C942" i="3"/>
  <c r="E941" i="3"/>
  <c r="D941" i="3"/>
  <c r="B941" i="4" s="1"/>
  <c r="C941" i="3"/>
  <c r="E940" i="3"/>
  <c r="D940" i="3"/>
  <c r="B940" i="4" s="1"/>
  <c r="C940" i="3"/>
  <c r="E939" i="3"/>
  <c r="D939" i="3"/>
  <c r="B939" i="4" s="1"/>
  <c r="C939" i="3"/>
  <c r="E938" i="3"/>
  <c r="D938" i="3"/>
  <c r="B938" i="4" s="1"/>
  <c r="C938" i="3"/>
  <c r="E937" i="3"/>
  <c r="D937" i="3"/>
  <c r="B937" i="4" s="1"/>
  <c r="C937" i="3"/>
  <c r="E936" i="3"/>
  <c r="D936" i="3"/>
  <c r="B936" i="4" s="1"/>
  <c r="C936" i="3"/>
  <c r="E935" i="3"/>
  <c r="D935" i="3"/>
  <c r="B935" i="4" s="1"/>
  <c r="C935" i="3"/>
  <c r="E934" i="3"/>
  <c r="D934" i="3"/>
  <c r="B934" i="4" s="1"/>
  <c r="C934" i="3"/>
  <c r="E933" i="3"/>
  <c r="D933" i="3"/>
  <c r="B933" i="4" s="1"/>
  <c r="C933" i="3"/>
  <c r="E932" i="3"/>
  <c r="D932" i="3"/>
  <c r="B932" i="4" s="1"/>
  <c r="C932" i="3"/>
  <c r="E931" i="3"/>
  <c r="D931" i="3"/>
  <c r="B931" i="4" s="1"/>
  <c r="C931" i="3"/>
  <c r="E930" i="3"/>
  <c r="D930" i="3"/>
  <c r="B930" i="4" s="1"/>
  <c r="C930" i="3"/>
  <c r="E929" i="3"/>
  <c r="D929" i="3"/>
  <c r="B929" i="4" s="1"/>
  <c r="C929" i="3"/>
  <c r="E928" i="3"/>
  <c r="D928" i="3"/>
  <c r="B928" i="4" s="1"/>
  <c r="C928" i="3"/>
  <c r="E927" i="3"/>
  <c r="D927" i="3"/>
  <c r="B927" i="4" s="1"/>
  <c r="C927" i="3"/>
  <c r="E926" i="3"/>
  <c r="D926" i="3"/>
  <c r="B926" i="4" s="1"/>
  <c r="C926" i="3"/>
  <c r="E925" i="3"/>
  <c r="D925" i="3"/>
  <c r="B925" i="4" s="1"/>
  <c r="C925" i="3"/>
  <c r="E924" i="3"/>
  <c r="D924" i="3"/>
  <c r="B924" i="4" s="1"/>
  <c r="C924" i="3"/>
  <c r="E923" i="3"/>
  <c r="D923" i="3"/>
  <c r="B923" i="4" s="1"/>
  <c r="C923" i="3"/>
  <c r="E922" i="3"/>
  <c r="D922" i="3"/>
  <c r="B922" i="4" s="1"/>
  <c r="C922" i="3"/>
  <c r="E921" i="3"/>
  <c r="D921" i="3"/>
  <c r="B921" i="4" s="1"/>
  <c r="C921" i="3"/>
  <c r="E920" i="3"/>
  <c r="D920" i="3"/>
  <c r="B920" i="4" s="1"/>
  <c r="C920" i="3"/>
  <c r="E919" i="3"/>
  <c r="D919" i="3"/>
  <c r="B919" i="4" s="1"/>
  <c r="C919" i="3"/>
  <c r="E918" i="3"/>
  <c r="D918" i="3"/>
  <c r="B918" i="4" s="1"/>
  <c r="C918" i="3"/>
  <c r="E917" i="3"/>
  <c r="D917" i="3"/>
  <c r="B917" i="4" s="1"/>
  <c r="C917" i="3"/>
  <c r="E916" i="3"/>
  <c r="D916" i="3"/>
  <c r="B916" i="4" s="1"/>
  <c r="C916" i="3"/>
  <c r="E915" i="3"/>
  <c r="D915" i="3"/>
  <c r="B915" i="4" s="1"/>
  <c r="C915" i="3"/>
  <c r="E914" i="3"/>
  <c r="D914" i="3"/>
  <c r="B914" i="4" s="1"/>
  <c r="C914" i="3"/>
  <c r="E913" i="3"/>
  <c r="D913" i="3"/>
  <c r="B913" i="4" s="1"/>
  <c r="C913" i="3"/>
  <c r="E912" i="3"/>
  <c r="D912" i="3"/>
  <c r="B912" i="4" s="1"/>
  <c r="C912" i="3"/>
  <c r="E911" i="3"/>
  <c r="D911" i="3"/>
  <c r="B911" i="4" s="1"/>
  <c r="C911" i="3"/>
  <c r="E910" i="3"/>
  <c r="D910" i="3"/>
  <c r="B910" i="4" s="1"/>
  <c r="C910" i="3"/>
  <c r="E909" i="3"/>
  <c r="D909" i="3"/>
  <c r="B909" i="4" s="1"/>
  <c r="C909" i="3"/>
  <c r="E908" i="3"/>
  <c r="D908" i="3"/>
  <c r="B908" i="4" s="1"/>
  <c r="C908" i="3"/>
  <c r="E907" i="3"/>
  <c r="D907" i="3"/>
  <c r="B907" i="4" s="1"/>
  <c r="C907" i="3"/>
  <c r="E906" i="3"/>
  <c r="D906" i="3"/>
  <c r="B906" i="4" s="1"/>
  <c r="C906" i="3"/>
  <c r="E905" i="3"/>
  <c r="D905" i="3"/>
  <c r="B905" i="4" s="1"/>
  <c r="C905" i="3"/>
  <c r="E904" i="3"/>
  <c r="D904" i="3"/>
  <c r="B904" i="4" s="1"/>
  <c r="C904" i="3"/>
  <c r="E903" i="3"/>
  <c r="D903" i="3"/>
  <c r="B903" i="4" s="1"/>
  <c r="C903" i="3"/>
  <c r="E902" i="3"/>
  <c r="D902" i="3"/>
  <c r="B902" i="4" s="1"/>
  <c r="C902" i="3"/>
  <c r="E901" i="3"/>
  <c r="D901" i="3"/>
  <c r="B901" i="4" s="1"/>
  <c r="C901" i="3"/>
  <c r="E900" i="3"/>
  <c r="D900" i="3"/>
  <c r="B900" i="4" s="1"/>
  <c r="C900" i="3"/>
  <c r="E899" i="3"/>
  <c r="D899" i="3"/>
  <c r="B899" i="4" s="1"/>
  <c r="C899" i="3"/>
  <c r="E898" i="3"/>
  <c r="D898" i="3"/>
  <c r="B898" i="4" s="1"/>
  <c r="C898" i="3"/>
  <c r="E897" i="3"/>
  <c r="D897" i="3"/>
  <c r="B897" i="4" s="1"/>
  <c r="C897" i="3"/>
  <c r="E896" i="3"/>
  <c r="D896" i="3"/>
  <c r="B896" i="4" s="1"/>
  <c r="C896" i="3"/>
  <c r="E895" i="3"/>
  <c r="D895" i="3"/>
  <c r="B895" i="4" s="1"/>
  <c r="C895" i="3"/>
  <c r="E894" i="3"/>
  <c r="D894" i="3"/>
  <c r="B894" i="4" s="1"/>
  <c r="C894" i="3"/>
  <c r="E893" i="3"/>
  <c r="D893" i="3"/>
  <c r="B893" i="4" s="1"/>
  <c r="C893" i="3"/>
  <c r="E892" i="3"/>
  <c r="D892" i="3"/>
  <c r="B892" i="4" s="1"/>
  <c r="C892" i="3"/>
  <c r="E891" i="3"/>
  <c r="D891" i="3"/>
  <c r="B891" i="4" s="1"/>
  <c r="C891" i="3"/>
  <c r="E890" i="3"/>
  <c r="D890" i="3"/>
  <c r="B890" i="4" s="1"/>
  <c r="C890" i="3"/>
  <c r="E889" i="3"/>
  <c r="D889" i="3"/>
  <c r="B889" i="4" s="1"/>
  <c r="C889" i="3"/>
  <c r="E888" i="3"/>
  <c r="D888" i="3"/>
  <c r="B888" i="4" s="1"/>
  <c r="C888" i="3"/>
  <c r="E887" i="3"/>
  <c r="D887" i="3"/>
  <c r="B887" i="4" s="1"/>
  <c r="C887" i="3"/>
  <c r="E886" i="3"/>
  <c r="D886" i="3"/>
  <c r="B886" i="4" s="1"/>
  <c r="C886" i="3"/>
  <c r="E885" i="3"/>
  <c r="D885" i="3"/>
  <c r="B885" i="4" s="1"/>
  <c r="C885" i="3"/>
  <c r="E884" i="3"/>
  <c r="D884" i="3"/>
  <c r="B884" i="4" s="1"/>
  <c r="C884" i="3"/>
  <c r="E883" i="3"/>
  <c r="D883" i="3"/>
  <c r="B883" i="4" s="1"/>
  <c r="C883" i="3"/>
  <c r="E882" i="3"/>
  <c r="D882" i="3"/>
  <c r="B882" i="4" s="1"/>
  <c r="C882" i="3"/>
  <c r="E881" i="3"/>
  <c r="D881" i="3"/>
  <c r="B881" i="4" s="1"/>
  <c r="C881" i="3"/>
  <c r="E880" i="3"/>
  <c r="D880" i="3"/>
  <c r="B880" i="4" s="1"/>
  <c r="C880" i="3"/>
  <c r="E879" i="3"/>
  <c r="D879" i="3"/>
  <c r="B879" i="4" s="1"/>
  <c r="C879" i="3"/>
  <c r="E878" i="3"/>
  <c r="D878" i="3"/>
  <c r="B878" i="4" s="1"/>
  <c r="C878" i="3"/>
  <c r="E877" i="3"/>
  <c r="D877" i="3"/>
  <c r="B877" i="4" s="1"/>
  <c r="C877" i="3"/>
  <c r="E876" i="3"/>
  <c r="D876" i="3"/>
  <c r="B876" i="4" s="1"/>
  <c r="C876" i="3"/>
  <c r="E875" i="3"/>
  <c r="D875" i="3"/>
  <c r="B875" i="4" s="1"/>
  <c r="C875" i="3"/>
  <c r="E874" i="3"/>
  <c r="D874" i="3"/>
  <c r="B874" i="4" s="1"/>
  <c r="C874" i="3"/>
  <c r="E873" i="3"/>
  <c r="D873" i="3"/>
  <c r="B873" i="4" s="1"/>
  <c r="C873" i="3"/>
  <c r="E872" i="3"/>
  <c r="D872" i="3"/>
  <c r="B872" i="4" s="1"/>
  <c r="C872" i="3"/>
  <c r="E871" i="3"/>
  <c r="D871" i="3"/>
  <c r="B871" i="4" s="1"/>
  <c r="C871" i="3"/>
  <c r="E870" i="3"/>
  <c r="D870" i="3"/>
  <c r="B870" i="4" s="1"/>
  <c r="C870" i="3"/>
  <c r="E869" i="3"/>
  <c r="D869" i="3"/>
  <c r="B869" i="4" s="1"/>
  <c r="C869" i="3"/>
  <c r="E868" i="3"/>
  <c r="D868" i="3"/>
  <c r="B868" i="4" s="1"/>
  <c r="C868" i="3"/>
  <c r="E867" i="3"/>
  <c r="D867" i="3"/>
  <c r="B867" i="4" s="1"/>
  <c r="C867" i="3"/>
  <c r="E866" i="3"/>
  <c r="D866" i="3"/>
  <c r="B866" i="4" s="1"/>
  <c r="C866" i="3"/>
  <c r="E865" i="3"/>
  <c r="D865" i="3"/>
  <c r="B865" i="4" s="1"/>
  <c r="C865" i="3"/>
  <c r="E864" i="3"/>
  <c r="D864" i="3"/>
  <c r="B864" i="4" s="1"/>
  <c r="C864" i="3"/>
  <c r="E863" i="3"/>
  <c r="D863" i="3"/>
  <c r="B863" i="4" s="1"/>
  <c r="C863" i="3"/>
  <c r="E862" i="3"/>
  <c r="D862" i="3"/>
  <c r="B862" i="4" s="1"/>
  <c r="C862" i="3"/>
  <c r="E861" i="3"/>
  <c r="D861" i="3"/>
  <c r="B861" i="4" s="1"/>
  <c r="C861" i="3"/>
  <c r="E860" i="3"/>
  <c r="D860" i="3"/>
  <c r="B860" i="4" s="1"/>
  <c r="C860" i="3"/>
  <c r="E859" i="3"/>
  <c r="D859" i="3"/>
  <c r="B859" i="4" s="1"/>
  <c r="C859" i="3"/>
  <c r="E858" i="3"/>
  <c r="D858" i="3"/>
  <c r="B858" i="4" s="1"/>
  <c r="C858" i="3"/>
  <c r="E857" i="3"/>
  <c r="D857" i="3"/>
  <c r="B857" i="4" s="1"/>
  <c r="C857" i="3"/>
  <c r="E856" i="3"/>
  <c r="D856" i="3"/>
  <c r="B856" i="4" s="1"/>
  <c r="C856" i="3"/>
  <c r="E855" i="3"/>
  <c r="D855" i="3"/>
  <c r="B855" i="4" s="1"/>
  <c r="C855" i="3"/>
  <c r="E854" i="3"/>
  <c r="D854" i="3"/>
  <c r="B854" i="4" s="1"/>
  <c r="C854" i="3"/>
  <c r="E853" i="3"/>
  <c r="D853" i="3"/>
  <c r="B853" i="4" s="1"/>
  <c r="C853" i="3"/>
  <c r="E852" i="3"/>
  <c r="D852" i="3"/>
  <c r="B852" i="4" s="1"/>
  <c r="C852" i="3"/>
  <c r="E851" i="3"/>
  <c r="D851" i="3"/>
  <c r="B851" i="4" s="1"/>
  <c r="C851" i="3"/>
  <c r="E850" i="3"/>
  <c r="D850" i="3"/>
  <c r="B850" i="4" s="1"/>
  <c r="C850" i="3"/>
  <c r="E849" i="3"/>
  <c r="D849" i="3"/>
  <c r="B849" i="4" s="1"/>
  <c r="C849" i="3"/>
  <c r="E848" i="3"/>
  <c r="D848" i="3"/>
  <c r="B848" i="4" s="1"/>
  <c r="C848" i="3"/>
  <c r="E847" i="3"/>
  <c r="D847" i="3"/>
  <c r="B847" i="4" s="1"/>
  <c r="C847" i="3"/>
  <c r="E846" i="3"/>
  <c r="D846" i="3"/>
  <c r="B846" i="4" s="1"/>
  <c r="C846" i="3"/>
  <c r="E845" i="3"/>
  <c r="D845" i="3"/>
  <c r="B845" i="4" s="1"/>
  <c r="C845" i="3"/>
  <c r="E844" i="3"/>
  <c r="D844" i="3"/>
  <c r="B844" i="4" s="1"/>
  <c r="C844" i="3"/>
  <c r="E843" i="3"/>
  <c r="D843" i="3"/>
  <c r="B843" i="4" s="1"/>
  <c r="C843" i="3"/>
  <c r="E842" i="3"/>
  <c r="D842" i="3"/>
  <c r="B842" i="4" s="1"/>
  <c r="C842" i="3"/>
  <c r="E841" i="3"/>
  <c r="D841" i="3"/>
  <c r="B841" i="4" s="1"/>
  <c r="C841" i="3"/>
  <c r="E840" i="3"/>
  <c r="D840" i="3"/>
  <c r="B840" i="4" s="1"/>
  <c r="C840" i="3"/>
  <c r="E839" i="3"/>
  <c r="D839" i="3"/>
  <c r="B839" i="4" s="1"/>
  <c r="C839" i="3"/>
  <c r="E838" i="3"/>
  <c r="D838" i="3"/>
  <c r="B838" i="4" s="1"/>
  <c r="C838" i="3"/>
  <c r="E837" i="3"/>
  <c r="D837" i="3"/>
  <c r="B837" i="4" s="1"/>
  <c r="C837" i="3"/>
  <c r="E836" i="3"/>
  <c r="D836" i="3"/>
  <c r="B836" i="4" s="1"/>
  <c r="C836" i="3"/>
  <c r="E835" i="3"/>
  <c r="D835" i="3"/>
  <c r="B835" i="4" s="1"/>
  <c r="C835" i="3"/>
  <c r="E834" i="3"/>
  <c r="D834" i="3"/>
  <c r="B834" i="4" s="1"/>
  <c r="C834" i="3"/>
  <c r="E833" i="3"/>
  <c r="D833" i="3"/>
  <c r="B833" i="4" s="1"/>
  <c r="C833" i="3"/>
  <c r="E832" i="3"/>
  <c r="D832" i="3"/>
  <c r="B832" i="4" s="1"/>
  <c r="C832" i="3"/>
  <c r="E831" i="3"/>
  <c r="D831" i="3"/>
  <c r="B831" i="4" s="1"/>
  <c r="C831" i="3"/>
  <c r="E830" i="3"/>
  <c r="D830" i="3"/>
  <c r="B830" i="4" s="1"/>
  <c r="C830" i="3"/>
  <c r="E829" i="3"/>
  <c r="D829" i="3"/>
  <c r="B829" i="4" s="1"/>
  <c r="C829" i="3"/>
  <c r="E828" i="3"/>
  <c r="D828" i="3"/>
  <c r="B828" i="4" s="1"/>
  <c r="C828" i="3"/>
  <c r="E827" i="3"/>
  <c r="D827" i="3"/>
  <c r="B827" i="4" s="1"/>
  <c r="C827" i="3"/>
  <c r="E826" i="3"/>
  <c r="D826" i="3"/>
  <c r="B826" i="4" s="1"/>
  <c r="C826" i="3"/>
  <c r="E825" i="3"/>
  <c r="D825" i="3"/>
  <c r="B825" i="4" s="1"/>
  <c r="C825" i="3"/>
  <c r="E824" i="3"/>
  <c r="D824" i="3"/>
  <c r="B824" i="4" s="1"/>
  <c r="C824" i="3"/>
  <c r="E823" i="3"/>
  <c r="D823" i="3"/>
  <c r="B823" i="4" s="1"/>
  <c r="C823" i="3"/>
  <c r="E822" i="3"/>
  <c r="D822" i="3"/>
  <c r="B822" i="4" s="1"/>
  <c r="C822" i="3"/>
  <c r="E821" i="3"/>
  <c r="D821" i="3"/>
  <c r="B821" i="4" s="1"/>
  <c r="C821" i="3"/>
  <c r="E820" i="3"/>
  <c r="D820" i="3"/>
  <c r="B820" i="4" s="1"/>
  <c r="C820" i="3"/>
  <c r="E819" i="3"/>
  <c r="D819" i="3"/>
  <c r="B819" i="4" s="1"/>
  <c r="C819" i="3"/>
  <c r="E818" i="3"/>
  <c r="D818" i="3"/>
  <c r="B818" i="4" s="1"/>
  <c r="C818" i="3"/>
  <c r="E817" i="3"/>
  <c r="D817" i="3"/>
  <c r="B817" i="4" s="1"/>
  <c r="C817" i="3"/>
  <c r="E816" i="3"/>
  <c r="D816" i="3"/>
  <c r="B816" i="4" s="1"/>
  <c r="C816" i="3"/>
  <c r="E815" i="3"/>
  <c r="D815" i="3"/>
  <c r="B815" i="4" s="1"/>
  <c r="C815" i="3"/>
  <c r="E814" i="3"/>
  <c r="D814" i="3"/>
  <c r="B814" i="4" s="1"/>
  <c r="C814" i="3"/>
  <c r="E813" i="3"/>
  <c r="D813" i="3"/>
  <c r="B813" i="4" s="1"/>
  <c r="C813" i="3"/>
  <c r="E812" i="3"/>
  <c r="D812" i="3"/>
  <c r="B812" i="4" s="1"/>
  <c r="C812" i="3"/>
  <c r="E811" i="3"/>
  <c r="D811" i="3"/>
  <c r="B811" i="4" s="1"/>
  <c r="C811" i="3"/>
  <c r="E810" i="3"/>
  <c r="D810" i="3"/>
  <c r="B810" i="4" s="1"/>
  <c r="C810" i="3"/>
  <c r="E809" i="3"/>
  <c r="D809" i="3"/>
  <c r="B809" i="4" s="1"/>
  <c r="C809" i="3"/>
  <c r="E808" i="3"/>
  <c r="D808" i="3"/>
  <c r="B808" i="4" s="1"/>
  <c r="C808" i="3"/>
  <c r="E807" i="3"/>
  <c r="D807" i="3"/>
  <c r="B807" i="4" s="1"/>
  <c r="C807" i="3"/>
  <c r="E806" i="3"/>
  <c r="D806" i="3"/>
  <c r="B806" i="4" s="1"/>
  <c r="C806" i="3"/>
  <c r="E805" i="3"/>
  <c r="D805" i="3"/>
  <c r="B805" i="4" s="1"/>
  <c r="C805" i="3"/>
  <c r="E804" i="3"/>
  <c r="D804" i="3"/>
  <c r="B804" i="4" s="1"/>
  <c r="C804" i="3"/>
  <c r="E803" i="3"/>
  <c r="D803" i="3"/>
  <c r="B803" i="4" s="1"/>
  <c r="C803" i="3"/>
  <c r="E802" i="3"/>
  <c r="D802" i="3"/>
  <c r="B802" i="4" s="1"/>
  <c r="C802" i="3"/>
  <c r="E801" i="3"/>
  <c r="D801" i="3"/>
  <c r="B801" i="4" s="1"/>
  <c r="C801" i="3"/>
  <c r="E800" i="3"/>
  <c r="D800" i="3"/>
  <c r="B800" i="4" s="1"/>
  <c r="C800" i="3"/>
  <c r="E799" i="3"/>
  <c r="D799" i="3"/>
  <c r="B799" i="4" s="1"/>
  <c r="C799" i="3"/>
  <c r="E798" i="3"/>
  <c r="D798" i="3"/>
  <c r="B798" i="4" s="1"/>
  <c r="C798" i="3"/>
  <c r="E797" i="3"/>
  <c r="D797" i="3"/>
  <c r="B797" i="4" s="1"/>
  <c r="C797" i="3"/>
  <c r="E796" i="3"/>
  <c r="D796" i="3"/>
  <c r="B796" i="4" s="1"/>
  <c r="C796" i="3"/>
  <c r="E795" i="3"/>
  <c r="D795" i="3"/>
  <c r="B795" i="4" s="1"/>
  <c r="C795" i="3"/>
  <c r="E794" i="3"/>
  <c r="D794" i="3"/>
  <c r="B794" i="4" s="1"/>
  <c r="C794" i="3"/>
  <c r="E793" i="3"/>
  <c r="D793" i="3"/>
  <c r="B793" i="4" s="1"/>
  <c r="C793" i="3"/>
  <c r="E792" i="3"/>
  <c r="D792" i="3"/>
  <c r="B792" i="4" s="1"/>
  <c r="C792" i="3"/>
  <c r="E791" i="3"/>
  <c r="D791" i="3"/>
  <c r="B791" i="4" s="1"/>
  <c r="C791" i="3"/>
  <c r="E790" i="3"/>
  <c r="D790" i="3"/>
  <c r="B790" i="4" s="1"/>
  <c r="C790" i="3"/>
  <c r="E789" i="3"/>
  <c r="D789" i="3"/>
  <c r="B789" i="4" s="1"/>
  <c r="C789" i="3"/>
  <c r="E788" i="3"/>
  <c r="D788" i="3"/>
  <c r="B788" i="4" s="1"/>
  <c r="C788" i="3"/>
  <c r="E787" i="3"/>
  <c r="D787" i="3"/>
  <c r="B787" i="4" s="1"/>
  <c r="C787" i="3"/>
  <c r="E786" i="3"/>
  <c r="D786" i="3"/>
  <c r="B786" i="4" s="1"/>
  <c r="C786" i="3"/>
  <c r="E785" i="3"/>
  <c r="D785" i="3"/>
  <c r="B785" i="4" s="1"/>
  <c r="C785" i="3"/>
  <c r="E784" i="3"/>
  <c r="D784" i="3"/>
  <c r="B784" i="4" s="1"/>
  <c r="C784" i="3"/>
  <c r="E783" i="3"/>
  <c r="D783" i="3"/>
  <c r="B783" i="4" s="1"/>
  <c r="C783" i="3"/>
  <c r="E782" i="3"/>
  <c r="D782" i="3"/>
  <c r="B782" i="4" s="1"/>
  <c r="C782" i="3"/>
  <c r="E781" i="3"/>
  <c r="D781" i="3"/>
  <c r="B781" i="4" s="1"/>
  <c r="C781" i="3"/>
  <c r="E780" i="3"/>
  <c r="D780" i="3"/>
  <c r="B780" i="4" s="1"/>
  <c r="C780" i="3"/>
  <c r="E779" i="3"/>
  <c r="D779" i="3"/>
  <c r="B779" i="4" s="1"/>
  <c r="C779" i="3"/>
  <c r="E778" i="3"/>
  <c r="D778" i="3"/>
  <c r="B778" i="4" s="1"/>
  <c r="C778" i="3"/>
  <c r="E777" i="3"/>
  <c r="D777" i="3"/>
  <c r="B777" i="4" s="1"/>
  <c r="C777" i="3"/>
  <c r="E776" i="3"/>
  <c r="D776" i="3"/>
  <c r="B776" i="4" s="1"/>
  <c r="C776" i="3"/>
  <c r="E775" i="3"/>
  <c r="D775" i="3"/>
  <c r="B775" i="4" s="1"/>
  <c r="C775" i="3"/>
  <c r="E774" i="3"/>
  <c r="D774" i="3"/>
  <c r="B774" i="4" s="1"/>
  <c r="C774" i="3"/>
  <c r="E773" i="3"/>
  <c r="D773" i="3"/>
  <c r="B773" i="4" s="1"/>
  <c r="C773" i="3"/>
  <c r="E772" i="3"/>
  <c r="D772" i="3"/>
  <c r="B772" i="4" s="1"/>
  <c r="C772" i="3"/>
  <c r="E771" i="3"/>
  <c r="D771" i="3"/>
  <c r="B771" i="4" s="1"/>
  <c r="C771" i="3"/>
  <c r="E770" i="3"/>
  <c r="D770" i="3"/>
  <c r="B770" i="4" s="1"/>
  <c r="C770" i="3"/>
  <c r="E769" i="3"/>
  <c r="D769" i="3"/>
  <c r="B769" i="4" s="1"/>
  <c r="C769" i="3"/>
  <c r="E768" i="3"/>
  <c r="D768" i="3"/>
  <c r="B768" i="4" s="1"/>
  <c r="C768" i="3"/>
  <c r="E767" i="3"/>
  <c r="D767" i="3"/>
  <c r="B767" i="4" s="1"/>
  <c r="C767" i="3"/>
  <c r="E766" i="3"/>
  <c r="D766" i="3"/>
  <c r="B766" i="4" s="1"/>
  <c r="C766" i="3"/>
  <c r="E765" i="3"/>
  <c r="D765" i="3"/>
  <c r="B765" i="4" s="1"/>
  <c r="C765" i="3"/>
  <c r="E764" i="3"/>
  <c r="D764" i="3"/>
  <c r="B764" i="4" s="1"/>
  <c r="C764" i="3"/>
  <c r="E763" i="3"/>
  <c r="D763" i="3"/>
  <c r="B763" i="4" s="1"/>
  <c r="C763" i="3"/>
  <c r="E762" i="3"/>
  <c r="D762" i="3"/>
  <c r="B762" i="4" s="1"/>
  <c r="C762" i="3"/>
  <c r="E761" i="3"/>
  <c r="D761" i="3"/>
  <c r="B761" i="4" s="1"/>
  <c r="C761" i="3"/>
  <c r="E760" i="3"/>
  <c r="D760" i="3"/>
  <c r="B760" i="4" s="1"/>
  <c r="C760" i="3"/>
  <c r="E759" i="3"/>
  <c r="D759" i="3"/>
  <c r="B759" i="4" s="1"/>
  <c r="C759" i="3"/>
  <c r="E758" i="3"/>
  <c r="D758" i="3"/>
  <c r="B758" i="4" s="1"/>
  <c r="C758" i="3"/>
  <c r="E757" i="3"/>
  <c r="D757" i="3"/>
  <c r="B757" i="4" s="1"/>
  <c r="C757" i="3"/>
  <c r="E756" i="3"/>
  <c r="D756" i="3"/>
  <c r="B756" i="4" s="1"/>
  <c r="C756" i="3"/>
  <c r="E755" i="3"/>
  <c r="D755" i="3"/>
  <c r="B755" i="4" s="1"/>
  <c r="C755" i="3"/>
  <c r="E754" i="3"/>
  <c r="D754" i="3"/>
  <c r="B754" i="4" s="1"/>
  <c r="C754" i="3"/>
  <c r="E753" i="3"/>
  <c r="D753" i="3"/>
  <c r="B753" i="4" s="1"/>
  <c r="C753" i="3"/>
  <c r="E752" i="3"/>
  <c r="D752" i="3"/>
  <c r="B752" i="4" s="1"/>
  <c r="C752" i="3"/>
  <c r="E751" i="3"/>
  <c r="D751" i="3"/>
  <c r="B751" i="4" s="1"/>
  <c r="C751" i="3"/>
  <c r="E750" i="3"/>
  <c r="D750" i="3"/>
  <c r="B750" i="4" s="1"/>
  <c r="C750" i="3"/>
  <c r="E749" i="3"/>
  <c r="D749" i="3"/>
  <c r="B749" i="4" s="1"/>
  <c r="C749" i="3"/>
  <c r="E748" i="3"/>
  <c r="D748" i="3"/>
  <c r="B748" i="4" s="1"/>
  <c r="C748" i="3"/>
  <c r="E747" i="3"/>
  <c r="D747" i="3"/>
  <c r="B747" i="4" s="1"/>
  <c r="C747" i="3"/>
  <c r="E746" i="3"/>
  <c r="D746" i="3"/>
  <c r="B746" i="4" s="1"/>
  <c r="C746" i="3"/>
  <c r="E745" i="3"/>
  <c r="D745" i="3"/>
  <c r="B745" i="4" s="1"/>
  <c r="C745" i="3"/>
  <c r="E744" i="3"/>
  <c r="D744" i="3"/>
  <c r="B744" i="4" s="1"/>
  <c r="C744" i="3"/>
  <c r="E743" i="3"/>
  <c r="D743" i="3"/>
  <c r="B743" i="4" s="1"/>
  <c r="C743" i="3"/>
  <c r="E742" i="3"/>
  <c r="D742" i="3"/>
  <c r="B742" i="4" s="1"/>
  <c r="C742" i="3"/>
  <c r="E741" i="3"/>
  <c r="D741" i="3"/>
  <c r="B741" i="4" s="1"/>
  <c r="C741" i="3"/>
  <c r="E740" i="3"/>
  <c r="D740" i="3"/>
  <c r="B740" i="4" s="1"/>
  <c r="C740" i="3"/>
  <c r="E739" i="3"/>
  <c r="D739" i="3"/>
  <c r="B739" i="4" s="1"/>
  <c r="C739" i="3"/>
  <c r="E738" i="3"/>
  <c r="D738" i="3"/>
  <c r="B738" i="4" s="1"/>
  <c r="C738" i="3"/>
  <c r="E737" i="3"/>
  <c r="D737" i="3"/>
  <c r="B737" i="4" s="1"/>
  <c r="C737" i="3"/>
  <c r="E736" i="3"/>
  <c r="D736" i="3"/>
  <c r="B736" i="4" s="1"/>
  <c r="C736" i="3"/>
  <c r="E735" i="3"/>
  <c r="D735" i="3"/>
  <c r="B735" i="4" s="1"/>
  <c r="C735" i="3"/>
  <c r="E734" i="3"/>
  <c r="D734" i="3"/>
  <c r="B734" i="4" s="1"/>
  <c r="C734" i="3"/>
  <c r="E733" i="3"/>
  <c r="D733" i="3"/>
  <c r="B733" i="4" s="1"/>
  <c r="C733" i="3"/>
  <c r="E732" i="3"/>
  <c r="D732" i="3"/>
  <c r="B732" i="4" s="1"/>
  <c r="C732" i="3"/>
  <c r="E731" i="3"/>
  <c r="D731" i="3"/>
  <c r="B731" i="4" s="1"/>
  <c r="C731" i="3"/>
  <c r="E730" i="3"/>
  <c r="D730" i="3"/>
  <c r="B730" i="4" s="1"/>
  <c r="C730" i="3"/>
  <c r="E729" i="3"/>
  <c r="D729" i="3"/>
  <c r="B729" i="4" s="1"/>
  <c r="C729" i="3"/>
  <c r="E728" i="3"/>
  <c r="D728" i="3"/>
  <c r="B728" i="4" s="1"/>
  <c r="C728" i="3"/>
  <c r="E727" i="3"/>
  <c r="D727" i="3"/>
  <c r="B727" i="4" s="1"/>
  <c r="C727" i="3"/>
  <c r="E726" i="3"/>
  <c r="D726" i="3"/>
  <c r="B726" i="4" s="1"/>
  <c r="C726" i="3"/>
  <c r="E725" i="3"/>
  <c r="D725" i="3"/>
  <c r="B725" i="4" s="1"/>
  <c r="C725" i="3"/>
  <c r="E724" i="3"/>
  <c r="D724" i="3"/>
  <c r="B724" i="4" s="1"/>
  <c r="C724" i="3"/>
  <c r="E723" i="3"/>
  <c r="D723" i="3"/>
  <c r="B723" i="4" s="1"/>
  <c r="C723" i="3"/>
  <c r="E722" i="3"/>
  <c r="D722" i="3"/>
  <c r="B722" i="4" s="1"/>
  <c r="C722" i="3"/>
  <c r="E721" i="3"/>
  <c r="D721" i="3"/>
  <c r="B721" i="4" s="1"/>
  <c r="C721" i="3"/>
  <c r="E720" i="3"/>
  <c r="D720" i="3"/>
  <c r="B720" i="4" s="1"/>
  <c r="C720" i="3"/>
  <c r="E719" i="3"/>
  <c r="D719" i="3"/>
  <c r="B719" i="4" s="1"/>
  <c r="C719" i="3"/>
  <c r="E718" i="3"/>
  <c r="D718" i="3"/>
  <c r="B718" i="4" s="1"/>
  <c r="C718" i="3"/>
  <c r="E717" i="3"/>
  <c r="D717" i="3"/>
  <c r="B717" i="4" s="1"/>
  <c r="C717" i="3"/>
  <c r="E716" i="3"/>
  <c r="D716" i="3"/>
  <c r="B716" i="4" s="1"/>
  <c r="C716" i="3"/>
  <c r="E715" i="3"/>
  <c r="D715" i="3"/>
  <c r="B715" i="4" s="1"/>
  <c r="C715" i="3"/>
  <c r="E714" i="3"/>
  <c r="D714" i="3"/>
  <c r="B714" i="4" s="1"/>
  <c r="C714" i="3"/>
  <c r="E713" i="3"/>
  <c r="D713" i="3"/>
  <c r="B713" i="4" s="1"/>
  <c r="C713" i="3"/>
  <c r="E712" i="3"/>
  <c r="D712" i="3"/>
  <c r="B712" i="4" s="1"/>
  <c r="C712" i="3"/>
  <c r="E711" i="3"/>
  <c r="D711" i="3"/>
  <c r="B711" i="4" s="1"/>
  <c r="C711" i="3"/>
  <c r="E710" i="3"/>
  <c r="D710" i="3"/>
  <c r="B710" i="4" s="1"/>
  <c r="C710" i="3"/>
  <c r="E709" i="3"/>
  <c r="D709" i="3"/>
  <c r="B709" i="4" s="1"/>
  <c r="C709" i="3"/>
  <c r="E708" i="3"/>
  <c r="D708" i="3"/>
  <c r="B708" i="4" s="1"/>
  <c r="C708" i="3"/>
  <c r="E707" i="3"/>
  <c r="D707" i="3"/>
  <c r="B707" i="4" s="1"/>
  <c r="C707" i="3"/>
  <c r="E706" i="3"/>
  <c r="D706" i="3"/>
  <c r="B706" i="4" s="1"/>
  <c r="C706" i="3"/>
  <c r="E705" i="3"/>
  <c r="D705" i="3"/>
  <c r="B705" i="4" s="1"/>
  <c r="C705" i="3"/>
  <c r="E704" i="3"/>
  <c r="D704" i="3"/>
  <c r="B704" i="4" s="1"/>
  <c r="C704" i="3"/>
  <c r="E703" i="3"/>
  <c r="D703" i="3"/>
  <c r="B703" i="4" s="1"/>
  <c r="C703" i="3"/>
  <c r="E702" i="3"/>
  <c r="D702" i="3"/>
  <c r="B702" i="4" s="1"/>
  <c r="C702" i="3"/>
  <c r="E701" i="3"/>
  <c r="D701" i="3"/>
  <c r="B701" i="4" s="1"/>
  <c r="C701" i="3"/>
  <c r="E700" i="3"/>
  <c r="D700" i="3"/>
  <c r="B700" i="4" s="1"/>
  <c r="C700" i="3"/>
  <c r="E699" i="3"/>
  <c r="D699" i="3"/>
  <c r="B699" i="4" s="1"/>
  <c r="C699" i="3"/>
  <c r="E698" i="3"/>
  <c r="D698" i="3"/>
  <c r="B698" i="4" s="1"/>
  <c r="C698" i="3"/>
  <c r="E697" i="3"/>
  <c r="D697" i="3"/>
  <c r="B697" i="4" s="1"/>
  <c r="C697" i="3"/>
  <c r="E696" i="3"/>
  <c r="D696" i="3"/>
  <c r="B696" i="4" s="1"/>
  <c r="C696" i="3"/>
  <c r="E695" i="3"/>
  <c r="D695" i="3"/>
  <c r="B695" i="4" s="1"/>
  <c r="C695" i="3"/>
  <c r="E694" i="3"/>
  <c r="D694" i="3"/>
  <c r="B694" i="4" s="1"/>
  <c r="C694" i="3"/>
  <c r="E693" i="3"/>
  <c r="D693" i="3"/>
  <c r="B693" i="4" s="1"/>
  <c r="C693" i="3"/>
  <c r="E692" i="3"/>
  <c r="D692" i="3"/>
  <c r="B692" i="4" s="1"/>
  <c r="C692" i="3"/>
  <c r="E691" i="3"/>
  <c r="D691" i="3"/>
  <c r="B691" i="4" s="1"/>
  <c r="C691" i="3"/>
  <c r="E690" i="3"/>
  <c r="D690" i="3"/>
  <c r="B690" i="4" s="1"/>
  <c r="C690" i="3"/>
  <c r="E689" i="3"/>
  <c r="D689" i="3"/>
  <c r="B689" i="4" s="1"/>
  <c r="C689" i="3"/>
  <c r="E688" i="3"/>
  <c r="D688" i="3"/>
  <c r="B688" i="4" s="1"/>
  <c r="C688" i="3"/>
  <c r="E687" i="3"/>
  <c r="D687" i="3"/>
  <c r="B687" i="4" s="1"/>
  <c r="C687" i="3"/>
  <c r="E686" i="3"/>
  <c r="D686" i="3"/>
  <c r="B686" i="4" s="1"/>
  <c r="C686" i="3"/>
  <c r="E685" i="3"/>
  <c r="D685" i="3"/>
  <c r="B685" i="4" s="1"/>
  <c r="C685" i="3"/>
  <c r="E684" i="3"/>
  <c r="D684" i="3"/>
  <c r="B684" i="4" s="1"/>
  <c r="C684" i="3"/>
  <c r="E683" i="3"/>
  <c r="D683" i="3"/>
  <c r="B683" i="4" s="1"/>
  <c r="C683" i="3"/>
  <c r="E682" i="3"/>
  <c r="D682" i="3"/>
  <c r="B682" i="4" s="1"/>
  <c r="C682" i="3"/>
  <c r="E681" i="3"/>
  <c r="D681" i="3"/>
  <c r="B681" i="4" s="1"/>
  <c r="C681" i="3"/>
  <c r="E680" i="3"/>
  <c r="D680" i="3"/>
  <c r="B680" i="4" s="1"/>
  <c r="C680" i="3"/>
  <c r="E679" i="3"/>
  <c r="D679" i="3"/>
  <c r="B679" i="4" s="1"/>
  <c r="C679" i="3"/>
  <c r="E678" i="3"/>
  <c r="D678" i="3"/>
  <c r="B678" i="4" s="1"/>
  <c r="C678" i="3"/>
  <c r="E677" i="3"/>
  <c r="D677" i="3"/>
  <c r="B677" i="4" s="1"/>
  <c r="C677" i="3"/>
  <c r="E676" i="3"/>
  <c r="D676" i="3"/>
  <c r="B676" i="4" s="1"/>
  <c r="C676" i="3"/>
  <c r="E675" i="3"/>
  <c r="D675" i="3"/>
  <c r="B675" i="4" s="1"/>
  <c r="C675" i="3"/>
  <c r="E674" i="3"/>
  <c r="D674" i="3"/>
  <c r="B674" i="4" s="1"/>
  <c r="C674" i="3"/>
  <c r="E673" i="3"/>
  <c r="D673" i="3"/>
  <c r="B673" i="4" s="1"/>
  <c r="C673" i="3"/>
  <c r="E672" i="3"/>
  <c r="D672" i="3"/>
  <c r="B672" i="4" s="1"/>
  <c r="C672" i="3"/>
  <c r="E671" i="3"/>
  <c r="D671" i="3"/>
  <c r="B671" i="4" s="1"/>
  <c r="C671" i="3"/>
  <c r="E670" i="3"/>
  <c r="D670" i="3"/>
  <c r="B670" i="4" s="1"/>
  <c r="C670" i="3"/>
  <c r="E669" i="3"/>
  <c r="D669" i="3"/>
  <c r="B669" i="4" s="1"/>
  <c r="C669" i="3"/>
  <c r="E668" i="3"/>
  <c r="D668" i="3"/>
  <c r="B668" i="4" s="1"/>
  <c r="C668" i="3"/>
  <c r="E667" i="3"/>
  <c r="D667" i="3"/>
  <c r="B667" i="4" s="1"/>
  <c r="C667" i="3"/>
  <c r="E666" i="3"/>
  <c r="D666" i="3"/>
  <c r="B666" i="4" s="1"/>
  <c r="C666" i="3"/>
  <c r="E665" i="3"/>
  <c r="D665" i="3"/>
  <c r="B665" i="4" s="1"/>
  <c r="C665" i="3"/>
  <c r="E664" i="3"/>
  <c r="D664" i="3"/>
  <c r="B664" i="4" s="1"/>
  <c r="C664" i="3"/>
  <c r="E663" i="3"/>
  <c r="D663" i="3"/>
  <c r="B663" i="4" s="1"/>
  <c r="C663" i="3"/>
  <c r="E662" i="3"/>
  <c r="D662" i="3"/>
  <c r="B662" i="4" s="1"/>
  <c r="C662" i="3"/>
  <c r="E661" i="3"/>
  <c r="D661" i="3"/>
  <c r="B661" i="4" s="1"/>
  <c r="C661" i="3"/>
  <c r="E660" i="3"/>
  <c r="D660" i="3"/>
  <c r="B660" i="4" s="1"/>
  <c r="C660" i="3"/>
  <c r="E659" i="3"/>
  <c r="D659" i="3"/>
  <c r="B659" i="4" s="1"/>
  <c r="C659" i="3"/>
  <c r="E658" i="3"/>
  <c r="D658" i="3"/>
  <c r="B658" i="4" s="1"/>
  <c r="C658" i="3"/>
  <c r="E657" i="3"/>
  <c r="D657" i="3"/>
  <c r="B657" i="4" s="1"/>
  <c r="C657" i="3"/>
  <c r="E656" i="3"/>
  <c r="D656" i="3"/>
  <c r="B656" i="4" s="1"/>
  <c r="C656" i="3"/>
  <c r="E655" i="3"/>
  <c r="D655" i="3"/>
  <c r="B655" i="4" s="1"/>
  <c r="C655" i="3"/>
  <c r="E654" i="3"/>
  <c r="D654" i="3"/>
  <c r="B654" i="4" s="1"/>
  <c r="C654" i="3"/>
  <c r="E653" i="3"/>
  <c r="D653" i="3"/>
  <c r="B653" i="4" s="1"/>
  <c r="C653" i="3"/>
  <c r="E652" i="3"/>
  <c r="D652" i="3"/>
  <c r="B652" i="4" s="1"/>
  <c r="C652" i="3"/>
  <c r="E651" i="3"/>
  <c r="D651" i="3"/>
  <c r="B651" i="4" s="1"/>
  <c r="C651" i="3"/>
  <c r="E650" i="3"/>
  <c r="D650" i="3"/>
  <c r="B650" i="4" s="1"/>
  <c r="C650" i="3"/>
  <c r="E649" i="3"/>
  <c r="D649" i="3"/>
  <c r="B649" i="4" s="1"/>
  <c r="C649" i="3"/>
  <c r="E648" i="3"/>
  <c r="D648" i="3"/>
  <c r="B648" i="4" s="1"/>
  <c r="C648" i="3"/>
  <c r="E647" i="3"/>
  <c r="D647" i="3"/>
  <c r="B647" i="4" s="1"/>
  <c r="C647" i="3"/>
  <c r="E646" i="3"/>
  <c r="D646" i="3"/>
  <c r="B646" i="4" s="1"/>
  <c r="C646" i="3"/>
  <c r="E645" i="3"/>
  <c r="D645" i="3"/>
  <c r="B645" i="4" s="1"/>
  <c r="C645" i="3"/>
  <c r="E644" i="3"/>
  <c r="D644" i="3"/>
  <c r="B644" i="4" s="1"/>
  <c r="C644" i="3"/>
  <c r="E643" i="3"/>
  <c r="D643" i="3"/>
  <c r="B643" i="4" s="1"/>
  <c r="C643" i="3"/>
  <c r="E642" i="3"/>
  <c r="D642" i="3"/>
  <c r="B642" i="4" s="1"/>
  <c r="C642" i="3"/>
  <c r="E641" i="3"/>
  <c r="D641" i="3"/>
  <c r="B641" i="4" s="1"/>
  <c r="C641" i="3"/>
  <c r="E640" i="3"/>
  <c r="D640" i="3"/>
  <c r="B640" i="4" s="1"/>
  <c r="C640" i="3"/>
  <c r="E639" i="3"/>
  <c r="D639" i="3"/>
  <c r="B639" i="4" s="1"/>
  <c r="C639" i="3"/>
  <c r="E638" i="3"/>
  <c r="D638" i="3"/>
  <c r="B638" i="4" s="1"/>
  <c r="C638" i="3"/>
  <c r="E637" i="3"/>
  <c r="D637" i="3"/>
  <c r="B637" i="4" s="1"/>
  <c r="C637" i="3"/>
  <c r="E636" i="3"/>
  <c r="D636" i="3"/>
  <c r="B636" i="4" s="1"/>
  <c r="C636" i="3"/>
  <c r="E635" i="3"/>
  <c r="D635" i="3"/>
  <c r="B635" i="4" s="1"/>
  <c r="C635" i="3"/>
  <c r="E634" i="3"/>
  <c r="D634" i="3"/>
  <c r="B634" i="4" s="1"/>
  <c r="C634" i="3"/>
  <c r="E633" i="3"/>
  <c r="D633" i="3"/>
  <c r="B633" i="4" s="1"/>
  <c r="C633" i="3"/>
  <c r="E632" i="3"/>
  <c r="D632" i="3"/>
  <c r="B632" i="4" s="1"/>
  <c r="C632" i="3"/>
  <c r="E631" i="3"/>
  <c r="D631" i="3"/>
  <c r="B631" i="4" s="1"/>
  <c r="C631" i="3"/>
  <c r="E630" i="3"/>
  <c r="D630" i="3"/>
  <c r="B630" i="4" s="1"/>
  <c r="C630" i="3"/>
  <c r="E629" i="3"/>
  <c r="D629" i="3"/>
  <c r="B629" i="4" s="1"/>
  <c r="C629" i="3"/>
  <c r="E628" i="3"/>
  <c r="D628" i="3"/>
  <c r="B628" i="4" s="1"/>
  <c r="C628" i="3"/>
  <c r="E627" i="3"/>
  <c r="D627" i="3"/>
  <c r="B627" i="4" s="1"/>
  <c r="C627" i="3"/>
  <c r="E626" i="3"/>
  <c r="D626" i="3"/>
  <c r="B626" i="4" s="1"/>
  <c r="C626" i="3"/>
  <c r="E625" i="3"/>
  <c r="D625" i="3"/>
  <c r="B625" i="4" s="1"/>
  <c r="C625" i="3"/>
  <c r="E624" i="3"/>
  <c r="D624" i="3"/>
  <c r="B624" i="4" s="1"/>
  <c r="C624" i="3"/>
  <c r="E623" i="3"/>
  <c r="D623" i="3"/>
  <c r="B623" i="4" s="1"/>
  <c r="C623" i="3"/>
  <c r="E622" i="3"/>
  <c r="D622" i="3"/>
  <c r="B622" i="4" s="1"/>
  <c r="C622" i="3"/>
  <c r="E621" i="3"/>
  <c r="D621" i="3"/>
  <c r="B621" i="4" s="1"/>
  <c r="C621" i="3"/>
  <c r="E620" i="3"/>
  <c r="D620" i="3"/>
  <c r="B620" i="4" s="1"/>
  <c r="C620" i="3"/>
  <c r="E619" i="3"/>
  <c r="D619" i="3"/>
  <c r="B619" i="4" s="1"/>
  <c r="C619" i="3"/>
  <c r="E618" i="3"/>
  <c r="D618" i="3"/>
  <c r="B618" i="4" s="1"/>
  <c r="C618" i="3"/>
  <c r="E617" i="3"/>
  <c r="D617" i="3"/>
  <c r="B617" i="4" s="1"/>
  <c r="C617" i="3"/>
  <c r="E616" i="3"/>
  <c r="D616" i="3"/>
  <c r="B616" i="4" s="1"/>
  <c r="C616" i="3"/>
  <c r="E615" i="3"/>
  <c r="D615" i="3"/>
  <c r="B615" i="4" s="1"/>
  <c r="C615" i="3"/>
  <c r="E614" i="3"/>
  <c r="D614" i="3"/>
  <c r="B614" i="4" s="1"/>
  <c r="C614" i="3"/>
  <c r="E613" i="3"/>
  <c r="D613" i="3"/>
  <c r="B613" i="4" s="1"/>
  <c r="C613" i="3"/>
  <c r="E612" i="3"/>
  <c r="D612" i="3"/>
  <c r="B612" i="4" s="1"/>
  <c r="C612" i="3"/>
  <c r="E611" i="3"/>
  <c r="D611" i="3"/>
  <c r="B611" i="4" s="1"/>
  <c r="C611" i="3"/>
  <c r="E610" i="3"/>
  <c r="D610" i="3"/>
  <c r="B610" i="4" s="1"/>
  <c r="C610" i="3"/>
  <c r="E609" i="3"/>
  <c r="D609" i="3"/>
  <c r="B609" i="4" s="1"/>
  <c r="C609" i="3"/>
  <c r="E608" i="3"/>
  <c r="D608" i="3"/>
  <c r="B608" i="4" s="1"/>
  <c r="C608" i="3"/>
  <c r="E607" i="3"/>
  <c r="D607" i="3"/>
  <c r="B607" i="4" s="1"/>
  <c r="C607" i="3"/>
  <c r="E606" i="3"/>
  <c r="D606" i="3"/>
  <c r="B606" i="4" s="1"/>
  <c r="C606" i="3"/>
  <c r="E605" i="3"/>
  <c r="D605" i="3"/>
  <c r="B605" i="4" s="1"/>
  <c r="C605" i="3"/>
  <c r="E604" i="3"/>
  <c r="D604" i="3"/>
  <c r="B604" i="4" s="1"/>
  <c r="C604" i="3"/>
  <c r="E603" i="3"/>
  <c r="D603" i="3"/>
  <c r="B603" i="4" s="1"/>
  <c r="C603" i="3"/>
  <c r="E602" i="3"/>
  <c r="D602" i="3"/>
  <c r="B602" i="4" s="1"/>
  <c r="C602" i="3"/>
  <c r="E601" i="3"/>
  <c r="D601" i="3"/>
  <c r="B601" i="4" s="1"/>
  <c r="C601" i="3"/>
  <c r="E600" i="3"/>
  <c r="D600" i="3"/>
  <c r="B600" i="4" s="1"/>
  <c r="C600" i="3"/>
  <c r="E599" i="3"/>
  <c r="D599" i="3"/>
  <c r="B599" i="4" s="1"/>
  <c r="C599" i="3"/>
  <c r="E598" i="3"/>
  <c r="D598" i="3"/>
  <c r="B598" i="4" s="1"/>
  <c r="C598" i="3"/>
  <c r="E597" i="3"/>
  <c r="D597" i="3"/>
  <c r="B597" i="4" s="1"/>
  <c r="C597" i="3"/>
  <c r="E596" i="3"/>
  <c r="D596" i="3"/>
  <c r="B596" i="4" s="1"/>
  <c r="C596" i="3"/>
  <c r="E595" i="3"/>
  <c r="D595" i="3"/>
  <c r="B595" i="4" s="1"/>
  <c r="C595" i="3"/>
  <c r="E594" i="3"/>
  <c r="D594" i="3"/>
  <c r="B594" i="4" s="1"/>
  <c r="C594" i="3"/>
  <c r="E593" i="3"/>
  <c r="D593" i="3"/>
  <c r="B593" i="4" s="1"/>
  <c r="C593" i="3"/>
  <c r="E592" i="3"/>
  <c r="D592" i="3"/>
  <c r="B592" i="4" s="1"/>
  <c r="C592" i="3"/>
  <c r="E591" i="3"/>
  <c r="D591" i="3"/>
  <c r="B591" i="4" s="1"/>
  <c r="C591" i="3"/>
  <c r="E590" i="3"/>
  <c r="D590" i="3"/>
  <c r="B590" i="4" s="1"/>
  <c r="C590" i="3"/>
  <c r="E589" i="3"/>
  <c r="D589" i="3"/>
  <c r="B589" i="4" s="1"/>
  <c r="C589" i="3"/>
  <c r="E588" i="3"/>
  <c r="D588" i="3"/>
  <c r="B588" i="4" s="1"/>
  <c r="C588" i="3"/>
  <c r="E587" i="3"/>
  <c r="D587" i="3"/>
  <c r="B587" i="4" s="1"/>
  <c r="C587" i="3"/>
  <c r="E586" i="3"/>
  <c r="D586" i="3"/>
  <c r="B586" i="4" s="1"/>
  <c r="C586" i="3"/>
  <c r="E585" i="3"/>
  <c r="D585" i="3"/>
  <c r="B585" i="4" s="1"/>
  <c r="C585" i="3"/>
  <c r="E584" i="3"/>
  <c r="D584" i="3"/>
  <c r="B584" i="4" s="1"/>
  <c r="C584" i="3"/>
  <c r="E583" i="3"/>
  <c r="D583" i="3"/>
  <c r="B583" i="4" s="1"/>
  <c r="C583" i="3"/>
  <c r="E582" i="3"/>
  <c r="D582" i="3"/>
  <c r="B582" i="4" s="1"/>
  <c r="C582" i="3"/>
  <c r="E581" i="3"/>
  <c r="D581" i="3"/>
  <c r="B581" i="4" s="1"/>
  <c r="C581" i="3"/>
  <c r="E580" i="3"/>
  <c r="D580" i="3"/>
  <c r="B580" i="4" s="1"/>
  <c r="C580" i="3"/>
  <c r="E579" i="3"/>
  <c r="D579" i="3"/>
  <c r="B579" i="4" s="1"/>
  <c r="C579" i="3"/>
  <c r="E578" i="3"/>
  <c r="D578" i="3"/>
  <c r="B578" i="4" s="1"/>
  <c r="C578" i="3"/>
  <c r="E577" i="3"/>
  <c r="D577" i="3"/>
  <c r="B577" i="4" s="1"/>
  <c r="C577" i="3"/>
  <c r="E576" i="3"/>
  <c r="D576" i="3"/>
  <c r="B576" i="4" s="1"/>
  <c r="C576" i="3"/>
  <c r="E575" i="3"/>
  <c r="D575" i="3"/>
  <c r="B575" i="4" s="1"/>
  <c r="C575" i="3"/>
  <c r="E574" i="3"/>
  <c r="D574" i="3"/>
  <c r="B574" i="4" s="1"/>
  <c r="C574" i="3"/>
  <c r="E573" i="3"/>
  <c r="D573" i="3"/>
  <c r="B573" i="4" s="1"/>
  <c r="C573" i="3"/>
  <c r="E572" i="3"/>
  <c r="D572" i="3"/>
  <c r="B572" i="4" s="1"/>
  <c r="C572" i="3"/>
  <c r="E571" i="3"/>
  <c r="D571" i="3"/>
  <c r="B571" i="4" s="1"/>
  <c r="C571" i="3"/>
  <c r="E570" i="3"/>
  <c r="D570" i="3"/>
  <c r="B570" i="4" s="1"/>
  <c r="C570" i="3"/>
  <c r="E569" i="3"/>
  <c r="D569" i="3"/>
  <c r="B569" i="4" s="1"/>
  <c r="C569" i="3"/>
  <c r="E568" i="3"/>
  <c r="D568" i="3"/>
  <c r="B568" i="4" s="1"/>
  <c r="C568" i="3"/>
  <c r="E567" i="3"/>
  <c r="D567" i="3"/>
  <c r="B567" i="4" s="1"/>
  <c r="C567" i="3"/>
  <c r="E566" i="3"/>
  <c r="D566" i="3"/>
  <c r="B566" i="4" s="1"/>
  <c r="C566" i="3"/>
  <c r="E565" i="3"/>
  <c r="D565" i="3"/>
  <c r="B565" i="4" s="1"/>
  <c r="C565" i="3"/>
  <c r="E564" i="3"/>
  <c r="D564" i="3"/>
  <c r="B564" i="4" s="1"/>
  <c r="C564" i="3"/>
  <c r="E563" i="3"/>
  <c r="D563" i="3"/>
  <c r="B563" i="4" s="1"/>
  <c r="C563" i="3"/>
  <c r="E562" i="3"/>
  <c r="D562" i="3"/>
  <c r="B562" i="4" s="1"/>
  <c r="C562" i="3"/>
  <c r="E561" i="3"/>
  <c r="D561" i="3"/>
  <c r="B561" i="4" s="1"/>
  <c r="C561" i="3"/>
  <c r="E560" i="3"/>
  <c r="D560" i="3"/>
  <c r="B560" i="4" s="1"/>
  <c r="C560" i="3"/>
  <c r="E559" i="3"/>
  <c r="D559" i="3"/>
  <c r="B559" i="4" s="1"/>
  <c r="C559" i="3"/>
  <c r="E558" i="3"/>
  <c r="D558" i="3"/>
  <c r="B558" i="4" s="1"/>
  <c r="C558" i="3"/>
  <c r="E557" i="3"/>
  <c r="D557" i="3"/>
  <c r="B557" i="4" s="1"/>
  <c r="C557" i="3"/>
  <c r="E556" i="3"/>
  <c r="D556" i="3"/>
  <c r="B556" i="4" s="1"/>
  <c r="C556" i="3"/>
  <c r="E555" i="3"/>
  <c r="D555" i="3"/>
  <c r="B555" i="4" s="1"/>
  <c r="C555" i="3"/>
  <c r="E554" i="3"/>
  <c r="D554" i="3"/>
  <c r="B554" i="4" s="1"/>
  <c r="C554" i="3"/>
  <c r="E553" i="3"/>
  <c r="D553" i="3"/>
  <c r="B553" i="4" s="1"/>
  <c r="C553" i="3"/>
  <c r="E552" i="3"/>
  <c r="D552" i="3"/>
  <c r="B552" i="4" s="1"/>
  <c r="C552" i="3"/>
  <c r="E551" i="3"/>
  <c r="D551" i="3"/>
  <c r="B551" i="4" s="1"/>
  <c r="C551" i="3"/>
  <c r="E550" i="3"/>
  <c r="D550" i="3"/>
  <c r="B550" i="4" s="1"/>
  <c r="C550" i="3"/>
  <c r="E549" i="3"/>
  <c r="D549" i="3"/>
  <c r="B549" i="4" s="1"/>
  <c r="C549" i="3"/>
  <c r="E548" i="3"/>
  <c r="D548" i="3"/>
  <c r="B548" i="4" s="1"/>
  <c r="C548" i="3"/>
  <c r="E547" i="3"/>
  <c r="D547" i="3"/>
  <c r="B547" i="4" s="1"/>
  <c r="C547" i="3"/>
  <c r="E546" i="3"/>
  <c r="D546" i="3"/>
  <c r="B546" i="4" s="1"/>
  <c r="C546" i="3"/>
  <c r="E545" i="3"/>
  <c r="D545" i="3"/>
  <c r="B545" i="4" s="1"/>
  <c r="C545" i="3"/>
  <c r="E544" i="3"/>
  <c r="D544" i="3"/>
  <c r="B544" i="4" s="1"/>
  <c r="C544" i="3"/>
  <c r="E543" i="3"/>
  <c r="D543" i="3"/>
  <c r="B543" i="4" s="1"/>
  <c r="C543" i="3"/>
  <c r="E542" i="3"/>
  <c r="D542" i="3"/>
  <c r="B542" i="4" s="1"/>
  <c r="C542" i="3"/>
  <c r="E541" i="3"/>
  <c r="D541" i="3"/>
  <c r="B541" i="4" s="1"/>
  <c r="C541" i="3"/>
  <c r="E540" i="3"/>
  <c r="D540" i="3"/>
  <c r="B540" i="4" s="1"/>
  <c r="C540" i="3"/>
  <c r="E539" i="3"/>
  <c r="D539" i="3"/>
  <c r="B539" i="4" s="1"/>
  <c r="C539" i="3"/>
  <c r="E538" i="3"/>
  <c r="D538" i="3"/>
  <c r="B538" i="4" s="1"/>
  <c r="C538" i="3"/>
  <c r="E537" i="3"/>
  <c r="D537" i="3"/>
  <c r="B537" i="4" s="1"/>
  <c r="C537" i="3"/>
  <c r="E536" i="3"/>
  <c r="D536" i="3"/>
  <c r="B536" i="4" s="1"/>
  <c r="C536" i="3"/>
  <c r="E535" i="3"/>
  <c r="D535" i="3"/>
  <c r="B535" i="4" s="1"/>
  <c r="C535" i="3"/>
  <c r="E534" i="3"/>
  <c r="D534" i="3"/>
  <c r="B534" i="4" s="1"/>
  <c r="C534" i="3"/>
  <c r="E533" i="3"/>
  <c r="D533" i="3"/>
  <c r="B533" i="4" s="1"/>
  <c r="C533" i="3"/>
  <c r="E532" i="3"/>
  <c r="D532" i="3"/>
  <c r="B532" i="4" s="1"/>
  <c r="C532" i="3"/>
  <c r="E531" i="3"/>
  <c r="D531" i="3"/>
  <c r="B531" i="4" s="1"/>
  <c r="C531" i="3"/>
  <c r="E530" i="3"/>
  <c r="D530" i="3"/>
  <c r="B530" i="4" s="1"/>
  <c r="C530" i="3"/>
  <c r="E529" i="3"/>
  <c r="D529" i="3"/>
  <c r="B529" i="4" s="1"/>
  <c r="C529" i="3"/>
  <c r="E528" i="3"/>
  <c r="D528" i="3"/>
  <c r="B528" i="4" s="1"/>
  <c r="C528" i="3"/>
  <c r="E527" i="3"/>
  <c r="D527" i="3"/>
  <c r="B527" i="4" s="1"/>
  <c r="C527" i="3"/>
  <c r="E526" i="3"/>
  <c r="D526" i="3"/>
  <c r="B526" i="4" s="1"/>
  <c r="C526" i="3"/>
  <c r="E525" i="3"/>
  <c r="D525" i="3"/>
  <c r="B525" i="4" s="1"/>
  <c r="C525" i="3"/>
  <c r="E524" i="3"/>
  <c r="D524" i="3"/>
  <c r="B524" i="4" s="1"/>
  <c r="C524" i="3"/>
  <c r="E523" i="3"/>
  <c r="D523" i="3"/>
  <c r="B523" i="4" s="1"/>
  <c r="C523" i="3"/>
  <c r="E522" i="3"/>
  <c r="D522" i="3"/>
  <c r="B522" i="4" s="1"/>
  <c r="C522" i="3"/>
  <c r="E521" i="3"/>
  <c r="D521" i="3"/>
  <c r="B521" i="4" s="1"/>
  <c r="C521" i="3"/>
  <c r="E520" i="3"/>
  <c r="D520" i="3"/>
  <c r="B520" i="4" s="1"/>
  <c r="C520" i="3"/>
  <c r="E519" i="3"/>
  <c r="D519" i="3"/>
  <c r="B519" i="4" s="1"/>
  <c r="C519" i="3"/>
  <c r="E518" i="3"/>
  <c r="D518" i="3"/>
  <c r="B518" i="4" s="1"/>
  <c r="C518" i="3"/>
  <c r="E517" i="3"/>
  <c r="D517" i="3"/>
  <c r="B517" i="4" s="1"/>
  <c r="C517" i="3"/>
  <c r="E516" i="3"/>
  <c r="D516" i="3"/>
  <c r="B516" i="4" s="1"/>
  <c r="C516" i="3"/>
  <c r="E515" i="3"/>
  <c r="D515" i="3"/>
  <c r="B515" i="4" s="1"/>
  <c r="C515" i="3"/>
  <c r="E514" i="3"/>
  <c r="D514" i="3"/>
  <c r="B514" i="4" s="1"/>
  <c r="C514" i="3"/>
  <c r="E513" i="3"/>
  <c r="D513" i="3"/>
  <c r="B513" i="4" s="1"/>
  <c r="C513" i="3"/>
  <c r="E512" i="3"/>
  <c r="D512" i="3"/>
  <c r="B512" i="4" s="1"/>
  <c r="C512" i="3"/>
  <c r="E511" i="3"/>
  <c r="D511" i="3"/>
  <c r="B511" i="4" s="1"/>
  <c r="C511" i="3"/>
  <c r="E510" i="3"/>
  <c r="D510" i="3"/>
  <c r="B510" i="4" s="1"/>
  <c r="C510" i="3"/>
  <c r="E509" i="3"/>
  <c r="D509" i="3"/>
  <c r="B509" i="4" s="1"/>
  <c r="C509" i="3"/>
  <c r="E508" i="3"/>
  <c r="D508" i="3"/>
  <c r="B508" i="4" s="1"/>
  <c r="C508" i="3"/>
  <c r="E507" i="3"/>
  <c r="D507" i="3"/>
  <c r="B507" i="4" s="1"/>
  <c r="C507" i="3"/>
  <c r="E506" i="3"/>
  <c r="D506" i="3"/>
  <c r="B506" i="4" s="1"/>
  <c r="C506" i="3"/>
  <c r="E505" i="3"/>
  <c r="D505" i="3"/>
  <c r="B505" i="4" s="1"/>
  <c r="C505" i="3"/>
  <c r="E504" i="3"/>
  <c r="D504" i="3"/>
  <c r="B504" i="4" s="1"/>
  <c r="C504" i="3"/>
  <c r="E503" i="3"/>
  <c r="D503" i="3"/>
  <c r="B503" i="4" s="1"/>
  <c r="C503" i="3"/>
  <c r="E502" i="3"/>
  <c r="D502" i="3"/>
  <c r="B502" i="4" s="1"/>
  <c r="C502" i="3"/>
  <c r="E501" i="3"/>
  <c r="D501" i="3"/>
  <c r="B501" i="4" s="1"/>
  <c r="C501" i="3"/>
  <c r="E500" i="3"/>
  <c r="D500" i="3"/>
  <c r="B500" i="4" s="1"/>
  <c r="C500" i="3"/>
  <c r="E499" i="3"/>
  <c r="D499" i="3"/>
  <c r="B499" i="4" s="1"/>
  <c r="C499" i="3"/>
  <c r="E498" i="3"/>
  <c r="D498" i="3"/>
  <c r="B498" i="4" s="1"/>
  <c r="C498" i="3"/>
  <c r="E497" i="3"/>
  <c r="D497" i="3"/>
  <c r="B497" i="4" s="1"/>
  <c r="C497" i="3"/>
  <c r="E496" i="3"/>
  <c r="D496" i="3"/>
  <c r="B496" i="4" s="1"/>
  <c r="C496" i="3"/>
  <c r="E495" i="3"/>
  <c r="D495" i="3"/>
  <c r="B495" i="4" s="1"/>
  <c r="C495" i="3"/>
  <c r="E494" i="3"/>
  <c r="D494" i="3"/>
  <c r="B494" i="4" s="1"/>
  <c r="C494" i="3"/>
  <c r="E493" i="3"/>
  <c r="D493" i="3"/>
  <c r="B493" i="4" s="1"/>
  <c r="C493" i="3"/>
  <c r="E492" i="3"/>
  <c r="D492" i="3"/>
  <c r="B492" i="4" s="1"/>
  <c r="C492" i="3"/>
  <c r="E491" i="3"/>
  <c r="D491" i="3"/>
  <c r="B491" i="4" s="1"/>
  <c r="C491" i="3"/>
  <c r="E490" i="3"/>
  <c r="D490" i="3"/>
  <c r="B490" i="4" s="1"/>
  <c r="C490" i="3"/>
  <c r="E489" i="3"/>
  <c r="D489" i="3"/>
  <c r="B489" i="4" s="1"/>
  <c r="C489" i="3"/>
  <c r="E488" i="3"/>
  <c r="D488" i="3"/>
  <c r="B488" i="4" s="1"/>
  <c r="C488" i="3"/>
  <c r="E487" i="3"/>
  <c r="D487" i="3"/>
  <c r="B487" i="4" s="1"/>
  <c r="C487" i="3"/>
  <c r="E486" i="3"/>
  <c r="D486" i="3"/>
  <c r="B486" i="4" s="1"/>
  <c r="C486" i="3"/>
  <c r="E485" i="3"/>
  <c r="D485" i="3"/>
  <c r="B485" i="4" s="1"/>
  <c r="C485" i="3"/>
  <c r="E484" i="3"/>
  <c r="D484" i="3"/>
  <c r="B484" i="4" s="1"/>
  <c r="C484" i="3"/>
  <c r="E483" i="3"/>
  <c r="D483" i="3"/>
  <c r="B483" i="4" s="1"/>
  <c r="C483" i="3"/>
  <c r="E482" i="3"/>
  <c r="D482" i="3"/>
  <c r="B482" i="4" s="1"/>
  <c r="C482" i="3"/>
  <c r="E481" i="3"/>
  <c r="D481" i="3"/>
  <c r="B481" i="4" s="1"/>
  <c r="C481" i="3"/>
  <c r="E480" i="3"/>
  <c r="D480" i="3"/>
  <c r="B480" i="4" s="1"/>
  <c r="C480" i="3"/>
  <c r="E479" i="3"/>
  <c r="D479" i="3"/>
  <c r="B479" i="4" s="1"/>
  <c r="C479" i="3"/>
  <c r="E478" i="3"/>
  <c r="D478" i="3"/>
  <c r="B478" i="4" s="1"/>
  <c r="C478" i="3"/>
  <c r="E477" i="3"/>
  <c r="D477" i="3"/>
  <c r="B477" i="4" s="1"/>
  <c r="C477" i="3"/>
  <c r="E476" i="3"/>
  <c r="D476" i="3"/>
  <c r="B476" i="4" s="1"/>
  <c r="C476" i="3"/>
  <c r="E475" i="3"/>
  <c r="D475" i="3"/>
  <c r="B475" i="4" s="1"/>
  <c r="C475" i="3"/>
  <c r="E474" i="3"/>
  <c r="D474" i="3"/>
  <c r="B474" i="4" s="1"/>
  <c r="C474" i="3"/>
  <c r="E473" i="3"/>
  <c r="D473" i="3"/>
  <c r="B473" i="4" s="1"/>
  <c r="C473" i="3"/>
  <c r="E472" i="3"/>
  <c r="D472" i="3"/>
  <c r="B472" i="4" s="1"/>
  <c r="C472" i="3"/>
  <c r="E471" i="3"/>
  <c r="D471" i="3"/>
  <c r="B471" i="4" s="1"/>
  <c r="C471" i="3"/>
  <c r="E470" i="3"/>
  <c r="D470" i="3"/>
  <c r="B470" i="4" s="1"/>
  <c r="C470" i="3"/>
  <c r="E469" i="3"/>
  <c r="D469" i="3"/>
  <c r="B469" i="4" s="1"/>
  <c r="C469" i="3"/>
  <c r="E468" i="3"/>
  <c r="D468" i="3"/>
  <c r="B468" i="4" s="1"/>
  <c r="C468" i="3"/>
  <c r="E467" i="3"/>
  <c r="D467" i="3"/>
  <c r="B467" i="4" s="1"/>
  <c r="C467" i="3"/>
  <c r="E466" i="3"/>
  <c r="D466" i="3"/>
  <c r="B466" i="4" s="1"/>
  <c r="C466" i="3"/>
  <c r="E465" i="3"/>
  <c r="D465" i="3"/>
  <c r="B465" i="4" s="1"/>
  <c r="C465" i="3"/>
  <c r="E464" i="3"/>
  <c r="D464" i="3"/>
  <c r="B464" i="4" s="1"/>
  <c r="C464" i="3"/>
  <c r="E463" i="3"/>
  <c r="D463" i="3"/>
  <c r="B463" i="4" s="1"/>
  <c r="C463" i="3"/>
  <c r="E462" i="3"/>
  <c r="D462" i="3"/>
  <c r="B462" i="4" s="1"/>
  <c r="C462" i="3"/>
  <c r="E461" i="3"/>
  <c r="D461" i="3"/>
  <c r="B461" i="4" s="1"/>
  <c r="C461" i="3"/>
  <c r="E460" i="3"/>
  <c r="D460" i="3"/>
  <c r="B460" i="4" s="1"/>
  <c r="C460" i="3"/>
  <c r="E459" i="3"/>
  <c r="D459" i="3"/>
  <c r="B459" i="4" s="1"/>
  <c r="C459" i="3"/>
  <c r="E458" i="3"/>
  <c r="D458" i="3"/>
  <c r="B458" i="4" s="1"/>
  <c r="C458" i="3"/>
  <c r="E457" i="3"/>
  <c r="D457" i="3"/>
  <c r="B457" i="4" s="1"/>
  <c r="C457" i="3"/>
  <c r="E456" i="3"/>
  <c r="D456" i="3"/>
  <c r="B456" i="4" s="1"/>
  <c r="C456" i="3"/>
  <c r="E455" i="3"/>
  <c r="D455" i="3"/>
  <c r="B455" i="4" s="1"/>
  <c r="C455" i="3"/>
  <c r="E454" i="3"/>
  <c r="D454" i="3"/>
  <c r="B454" i="4" s="1"/>
  <c r="C454" i="3"/>
  <c r="E453" i="3"/>
  <c r="D453" i="3"/>
  <c r="B453" i="4" s="1"/>
  <c r="C453" i="3"/>
  <c r="E452" i="3"/>
  <c r="D452" i="3"/>
  <c r="B452" i="4" s="1"/>
  <c r="C452" i="3"/>
  <c r="E451" i="3"/>
  <c r="D451" i="3"/>
  <c r="B451" i="4" s="1"/>
  <c r="C451" i="3"/>
  <c r="E450" i="3"/>
  <c r="D450" i="3"/>
  <c r="B450" i="4" s="1"/>
  <c r="C450" i="3"/>
  <c r="E449" i="3"/>
  <c r="D449" i="3"/>
  <c r="B449" i="4" s="1"/>
  <c r="C449" i="3"/>
  <c r="E448" i="3"/>
  <c r="D448" i="3"/>
  <c r="B448" i="4" s="1"/>
  <c r="C448" i="3"/>
  <c r="E447" i="3"/>
  <c r="D447" i="3"/>
  <c r="B447" i="4" s="1"/>
  <c r="C447" i="3"/>
  <c r="E446" i="3"/>
  <c r="D446" i="3"/>
  <c r="B446" i="4" s="1"/>
  <c r="C446" i="3"/>
  <c r="E445" i="3"/>
  <c r="D445" i="3"/>
  <c r="B445" i="4" s="1"/>
  <c r="C445" i="3"/>
  <c r="E444" i="3"/>
  <c r="D444" i="3"/>
  <c r="B444" i="4" s="1"/>
  <c r="C444" i="3"/>
  <c r="E443" i="3"/>
  <c r="D443" i="3"/>
  <c r="B443" i="4" s="1"/>
  <c r="C443" i="3"/>
  <c r="E442" i="3"/>
  <c r="D442" i="3"/>
  <c r="B442" i="4" s="1"/>
  <c r="C442" i="3"/>
  <c r="E441" i="3"/>
  <c r="D441" i="3"/>
  <c r="B441" i="4" s="1"/>
  <c r="C441" i="3"/>
  <c r="E440" i="3"/>
  <c r="D440" i="3"/>
  <c r="B440" i="4" s="1"/>
  <c r="C440" i="3"/>
  <c r="E439" i="3"/>
  <c r="D439" i="3"/>
  <c r="B439" i="4" s="1"/>
  <c r="C439" i="3"/>
  <c r="E438" i="3"/>
  <c r="D438" i="3"/>
  <c r="B438" i="4" s="1"/>
  <c r="C438" i="3"/>
  <c r="E437" i="3"/>
  <c r="D437" i="3"/>
  <c r="B437" i="4" s="1"/>
  <c r="C437" i="3"/>
  <c r="E436" i="3"/>
  <c r="D436" i="3"/>
  <c r="B436" i="4" s="1"/>
  <c r="C436" i="3"/>
  <c r="E435" i="3"/>
  <c r="D435" i="3"/>
  <c r="B435" i="4" s="1"/>
  <c r="C435" i="3"/>
  <c r="E434" i="3"/>
  <c r="D434" i="3"/>
  <c r="B434" i="4" s="1"/>
  <c r="C434" i="3"/>
  <c r="E433" i="3"/>
  <c r="D433" i="3"/>
  <c r="B433" i="4" s="1"/>
  <c r="C433" i="3"/>
  <c r="E432" i="3"/>
  <c r="D432" i="3"/>
  <c r="B432" i="4" s="1"/>
  <c r="C432" i="3"/>
  <c r="E431" i="3"/>
  <c r="D431" i="3"/>
  <c r="B431" i="4" s="1"/>
  <c r="C431" i="3"/>
  <c r="E430" i="3"/>
  <c r="D430" i="3"/>
  <c r="B430" i="4" s="1"/>
  <c r="C430" i="3"/>
  <c r="E429" i="3"/>
  <c r="D429" i="3"/>
  <c r="B429" i="4" s="1"/>
  <c r="C429" i="3"/>
  <c r="E428" i="3"/>
  <c r="D428" i="3"/>
  <c r="B428" i="4" s="1"/>
  <c r="C428" i="3"/>
  <c r="E427" i="3"/>
  <c r="D427" i="3"/>
  <c r="B427" i="4" s="1"/>
  <c r="C427" i="3"/>
  <c r="E426" i="3"/>
  <c r="D426" i="3"/>
  <c r="B426" i="4" s="1"/>
  <c r="C426" i="3"/>
  <c r="E425" i="3"/>
  <c r="D425" i="3"/>
  <c r="B425" i="4" s="1"/>
  <c r="C425" i="3"/>
  <c r="E424" i="3"/>
  <c r="D424" i="3"/>
  <c r="B424" i="4" s="1"/>
  <c r="C424" i="3"/>
  <c r="E423" i="3"/>
  <c r="D423" i="3"/>
  <c r="B423" i="4" s="1"/>
  <c r="C423" i="3"/>
  <c r="E422" i="3"/>
  <c r="D422" i="3"/>
  <c r="B422" i="4" s="1"/>
  <c r="C422" i="3"/>
  <c r="E421" i="3"/>
  <c r="D421" i="3"/>
  <c r="B421" i="4" s="1"/>
  <c r="C421" i="3"/>
  <c r="E420" i="3"/>
  <c r="D420" i="3"/>
  <c r="B420" i="4" s="1"/>
  <c r="C420" i="3"/>
  <c r="E419" i="3"/>
  <c r="D419" i="3"/>
  <c r="B419" i="4" s="1"/>
  <c r="C419" i="3"/>
  <c r="E418" i="3"/>
  <c r="D418" i="3"/>
  <c r="B418" i="4" s="1"/>
  <c r="C418" i="3"/>
  <c r="E417" i="3"/>
  <c r="D417" i="3"/>
  <c r="B417" i="4" s="1"/>
  <c r="C417" i="3"/>
  <c r="E416" i="3"/>
  <c r="D416" i="3"/>
  <c r="B416" i="4" s="1"/>
  <c r="C416" i="3"/>
  <c r="E415" i="3"/>
  <c r="D415" i="3"/>
  <c r="B415" i="4" s="1"/>
  <c r="C415" i="3"/>
  <c r="E414" i="3"/>
  <c r="D414" i="3"/>
  <c r="B414" i="4" s="1"/>
  <c r="C414" i="3"/>
  <c r="E413" i="3"/>
  <c r="D413" i="3"/>
  <c r="B413" i="4" s="1"/>
  <c r="C413" i="3"/>
  <c r="E412" i="3"/>
  <c r="D412" i="3"/>
  <c r="B412" i="4" s="1"/>
  <c r="C412" i="3"/>
  <c r="E411" i="3"/>
  <c r="D411" i="3"/>
  <c r="B411" i="4" s="1"/>
  <c r="C411" i="3"/>
  <c r="E410" i="3"/>
  <c r="D410" i="3"/>
  <c r="B410" i="4" s="1"/>
  <c r="C410" i="3"/>
  <c r="E409" i="3"/>
  <c r="D409" i="3"/>
  <c r="B409" i="4" s="1"/>
  <c r="C409" i="3"/>
  <c r="E408" i="3"/>
  <c r="D408" i="3"/>
  <c r="B408" i="4" s="1"/>
  <c r="C408" i="3"/>
  <c r="E407" i="3"/>
  <c r="D407" i="3"/>
  <c r="B407" i="4" s="1"/>
  <c r="C407" i="3"/>
  <c r="E406" i="3"/>
  <c r="D406" i="3"/>
  <c r="B406" i="4" s="1"/>
  <c r="C406" i="3"/>
  <c r="E405" i="3"/>
  <c r="D405" i="3"/>
  <c r="B405" i="4" s="1"/>
  <c r="C405" i="3"/>
  <c r="E404" i="3"/>
  <c r="D404" i="3"/>
  <c r="B404" i="4" s="1"/>
  <c r="C404" i="3"/>
  <c r="E403" i="3"/>
  <c r="D403" i="3"/>
  <c r="B403" i="4" s="1"/>
  <c r="C403" i="3"/>
  <c r="E402" i="3"/>
  <c r="D402" i="3"/>
  <c r="B402" i="4" s="1"/>
  <c r="C402" i="3"/>
  <c r="E401" i="3"/>
  <c r="D401" i="3"/>
  <c r="B401" i="4" s="1"/>
  <c r="C401" i="3"/>
  <c r="E400" i="3"/>
  <c r="D400" i="3"/>
  <c r="B400" i="4" s="1"/>
  <c r="C400" i="3"/>
  <c r="E399" i="3"/>
  <c r="D399" i="3"/>
  <c r="B399" i="4" s="1"/>
  <c r="C399" i="3"/>
  <c r="E398" i="3"/>
  <c r="D398" i="3"/>
  <c r="B398" i="4" s="1"/>
  <c r="C398" i="3"/>
  <c r="E397" i="3"/>
  <c r="D397" i="3"/>
  <c r="B397" i="4" s="1"/>
  <c r="C397" i="3"/>
  <c r="E396" i="3"/>
  <c r="D396" i="3"/>
  <c r="B396" i="4" s="1"/>
  <c r="C396" i="3"/>
  <c r="E395" i="3"/>
  <c r="D395" i="3"/>
  <c r="B395" i="4" s="1"/>
  <c r="C395" i="3"/>
  <c r="E394" i="3"/>
  <c r="D394" i="3"/>
  <c r="B394" i="4" s="1"/>
  <c r="C394" i="3"/>
  <c r="E393" i="3"/>
  <c r="D393" i="3"/>
  <c r="B393" i="4" s="1"/>
  <c r="C393" i="3"/>
  <c r="E392" i="3"/>
  <c r="D392" i="3"/>
  <c r="B392" i="4" s="1"/>
  <c r="C392" i="3"/>
  <c r="E391" i="3"/>
  <c r="D391" i="3"/>
  <c r="B391" i="4" s="1"/>
  <c r="C391" i="3"/>
  <c r="E390" i="3"/>
  <c r="D390" i="3"/>
  <c r="B390" i="4" s="1"/>
  <c r="C390" i="3"/>
  <c r="E389" i="3"/>
  <c r="D389" i="3"/>
  <c r="B389" i="4" s="1"/>
  <c r="C389" i="3"/>
  <c r="E388" i="3"/>
  <c r="D388" i="3"/>
  <c r="B388" i="4" s="1"/>
  <c r="C388" i="3"/>
  <c r="E387" i="3"/>
  <c r="D387" i="3"/>
  <c r="B387" i="4" s="1"/>
  <c r="C387" i="3"/>
  <c r="E386" i="3"/>
  <c r="D386" i="3"/>
  <c r="B386" i="4" s="1"/>
  <c r="C386" i="3"/>
  <c r="E385" i="3"/>
  <c r="D385" i="3"/>
  <c r="B385" i="4" s="1"/>
  <c r="C385" i="3"/>
  <c r="E384" i="3"/>
  <c r="D384" i="3"/>
  <c r="B384" i="4" s="1"/>
  <c r="C384" i="3"/>
  <c r="E383" i="3"/>
  <c r="D383" i="3"/>
  <c r="B383" i="4" s="1"/>
  <c r="C383" i="3"/>
  <c r="E382" i="3"/>
  <c r="D382" i="3"/>
  <c r="B382" i="4" s="1"/>
  <c r="C382" i="3"/>
  <c r="E381" i="3"/>
  <c r="D381" i="3"/>
  <c r="B381" i="4" s="1"/>
  <c r="C381" i="3"/>
  <c r="E380" i="3"/>
  <c r="D380" i="3"/>
  <c r="B380" i="4" s="1"/>
  <c r="C380" i="3"/>
  <c r="E379" i="3"/>
  <c r="D379" i="3"/>
  <c r="B379" i="4" s="1"/>
  <c r="C379" i="3"/>
  <c r="E378" i="3"/>
  <c r="D378" i="3"/>
  <c r="B378" i="4" s="1"/>
  <c r="C378" i="3"/>
  <c r="E377" i="3"/>
  <c r="D377" i="3"/>
  <c r="B377" i="4" s="1"/>
  <c r="C377" i="3"/>
  <c r="E376" i="3"/>
  <c r="D376" i="3"/>
  <c r="B376" i="4" s="1"/>
  <c r="C376" i="3"/>
  <c r="E375" i="3"/>
  <c r="D375" i="3"/>
  <c r="B375" i="4" s="1"/>
  <c r="C375" i="3"/>
  <c r="E374" i="3"/>
  <c r="D374" i="3"/>
  <c r="B374" i="4" s="1"/>
  <c r="C374" i="3"/>
  <c r="E373" i="3"/>
  <c r="D373" i="3"/>
  <c r="B373" i="4" s="1"/>
  <c r="C373" i="3"/>
  <c r="E372" i="3"/>
  <c r="D372" i="3"/>
  <c r="B372" i="4" s="1"/>
  <c r="C372" i="3"/>
  <c r="E371" i="3"/>
  <c r="D371" i="3"/>
  <c r="B371" i="4" s="1"/>
  <c r="C371" i="3"/>
  <c r="E370" i="3"/>
  <c r="D370" i="3"/>
  <c r="B370" i="4" s="1"/>
  <c r="C370" i="3"/>
  <c r="E369" i="3"/>
  <c r="D369" i="3"/>
  <c r="B369" i="4" s="1"/>
  <c r="C369" i="3"/>
  <c r="E368" i="3"/>
  <c r="D368" i="3"/>
  <c r="B368" i="4" s="1"/>
  <c r="C368" i="3"/>
  <c r="E367" i="3"/>
  <c r="D367" i="3"/>
  <c r="B367" i="4" s="1"/>
  <c r="C367" i="3"/>
  <c r="E366" i="3"/>
  <c r="D366" i="3"/>
  <c r="B366" i="4" s="1"/>
  <c r="C366" i="3"/>
  <c r="E365" i="3"/>
  <c r="D365" i="3"/>
  <c r="B365" i="4" s="1"/>
  <c r="C365" i="3"/>
  <c r="E364" i="3"/>
  <c r="D364" i="3"/>
  <c r="B364" i="4" s="1"/>
  <c r="C364" i="3"/>
  <c r="E363" i="3"/>
  <c r="D363" i="3"/>
  <c r="B363" i="4" s="1"/>
  <c r="C363" i="3"/>
  <c r="E362" i="3"/>
  <c r="D362" i="3"/>
  <c r="B362" i="4" s="1"/>
  <c r="C362" i="3"/>
  <c r="E361" i="3"/>
  <c r="D361" i="3"/>
  <c r="B361" i="4" s="1"/>
  <c r="C361" i="3"/>
  <c r="E360" i="3"/>
  <c r="D360" i="3"/>
  <c r="B360" i="4" s="1"/>
  <c r="C360" i="3"/>
  <c r="E359" i="3"/>
  <c r="D359" i="3"/>
  <c r="B359" i="4" s="1"/>
  <c r="C359" i="3"/>
  <c r="E358" i="3"/>
  <c r="D358" i="3"/>
  <c r="B358" i="4" s="1"/>
  <c r="C358" i="3"/>
  <c r="E357" i="3"/>
  <c r="D357" i="3"/>
  <c r="B357" i="4" s="1"/>
  <c r="C357" i="3"/>
  <c r="E356" i="3"/>
  <c r="D356" i="3"/>
  <c r="B356" i="4" s="1"/>
  <c r="C356" i="3"/>
  <c r="E355" i="3"/>
  <c r="D355" i="3"/>
  <c r="B355" i="4" s="1"/>
  <c r="C355" i="3"/>
  <c r="E354" i="3"/>
  <c r="D354" i="3"/>
  <c r="B354" i="4" s="1"/>
  <c r="C354" i="3"/>
  <c r="E353" i="3"/>
  <c r="D353" i="3"/>
  <c r="B353" i="4" s="1"/>
  <c r="C353" i="3"/>
  <c r="E352" i="3"/>
  <c r="D352" i="3"/>
  <c r="B352" i="4" s="1"/>
  <c r="C352" i="3"/>
  <c r="E351" i="3"/>
  <c r="D351" i="3"/>
  <c r="B351" i="4" s="1"/>
  <c r="C351" i="3"/>
  <c r="E350" i="3"/>
  <c r="D350" i="3"/>
  <c r="B350" i="4" s="1"/>
  <c r="C350" i="3"/>
  <c r="E349" i="3"/>
  <c r="D349" i="3"/>
  <c r="B349" i="4" s="1"/>
  <c r="C349" i="3"/>
  <c r="E348" i="3"/>
  <c r="D348" i="3"/>
  <c r="B348" i="4" s="1"/>
  <c r="C348" i="3"/>
  <c r="E347" i="3"/>
  <c r="D347" i="3"/>
  <c r="B347" i="4" s="1"/>
  <c r="C347" i="3"/>
  <c r="E346" i="3"/>
  <c r="D346" i="3"/>
  <c r="B346" i="4" s="1"/>
  <c r="C346" i="3"/>
  <c r="E345" i="3"/>
  <c r="D345" i="3"/>
  <c r="B345" i="4" s="1"/>
  <c r="C345" i="3"/>
  <c r="E344" i="3"/>
  <c r="D344" i="3"/>
  <c r="B344" i="4" s="1"/>
  <c r="C344" i="3"/>
  <c r="E343" i="3"/>
  <c r="D343" i="3"/>
  <c r="B343" i="4" s="1"/>
  <c r="C343" i="3"/>
  <c r="E342" i="3"/>
  <c r="D342" i="3"/>
  <c r="B342" i="4" s="1"/>
  <c r="C342" i="3"/>
  <c r="E341" i="3"/>
  <c r="D341" i="3"/>
  <c r="B341" i="4" s="1"/>
  <c r="C341" i="3"/>
  <c r="E340" i="3"/>
  <c r="D340" i="3"/>
  <c r="B340" i="4" s="1"/>
  <c r="C340" i="3"/>
  <c r="E339" i="3"/>
  <c r="D339" i="3"/>
  <c r="B339" i="4" s="1"/>
  <c r="C339" i="3"/>
  <c r="E338" i="3"/>
  <c r="D338" i="3"/>
  <c r="B338" i="4" s="1"/>
  <c r="C338" i="3"/>
  <c r="E337" i="3"/>
  <c r="D337" i="3"/>
  <c r="B337" i="4" s="1"/>
  <c r="C337" i="3"/>
  <c r="E336" i="3"/>
  <c r="D336" i="3"/>
  <c r="B336" i="4" s="1"/>
  <c r="C336" i="3"/>
  <c r="E335" i="3"/>
  <c r="D335" i="3"/>
  <c r="B335" i="4" s="1"/>
  <c r="C335" i="3"/>
  <c r="E334" i="3"/>
  <c r="D334" i="3"/>
  <c r="B334" i="4" s="1"/>
  <c r="C334" i="3"/>
  <c r="E333" i="3"/>
  <c r="D333" i="3"/>
  <c r="B333" i="4" s="1"/>
  <c r="C333" i="3"/>
  <c r="E332" i="3"/>
  <c r="D332" i="3"/>
  <c r="B332" i="4" s="1"/>
  <c r="C332" i="3"/>
  <c r="E331" i="3"/>
  <c r="D331" i="3"/>
  <c r="B331" i="4" s="1"/>
  <c r="C331" i="3"/>
  <c r="E330" i="3"/>
  <c r="D330" i="3"/>
  <c r="B330" i="4" s="1"/>
  <c r="C330" i="3"/>
  <c r="E329" i="3"/>
  <c r="D329" i="3"/>
  <c r="B329" i="4" s="1"/>
  <c r="C329" i="3"/>
  <c r="E328" i="3"/>
  <c r="D328" i="3"/>
  <c r="B328" i="4" s="1"/>
  <c r="C328" i="3"/>
  <c r="E327" i="3"/>
  <c r="D327" i="3"/>
  <c r="B327" i="4" s="1"/>
  <c r="C327" i="3"/>
  <c r="E326" i="3"/>
  <c r="D326" i="3"/>
  <c r="B326" i="4" s="1"/>
  <c r="C326" i="3"/>
  <c r="E325" i="3"/>
  <c r="D325" i="3"/>
  <c r="B325" i="4" s="1"/>
  <c r="C325" i="3"/>
  <c r="E324" i="3"/>
  <c r="D324" i="3"/>
  <c r="B324" i="4" s="1"/>
  <c r="C324" i="3"/>
  <c r="E323" i="3"/>
  <c r="D323" i="3"/>
  <c r="B323" i="4" s="1"/>
  <c r="C323" i="3"/>
  <c r="E322" i="3"/>
  <c r="D322" i="3"/>
  <c r="B322" i="4" s="1"/>
  <c r="C322" i="3"/>
  <c r="E321" i="3"/>
  <c r="D321" i="3"/>
  <c r="B321" i="4" s="1"/>
  <c r="C321" i="3"/>
  <c r="E320" i="3"/>
  <c r="D320" i="3"/>
  <c r="B320" i="4" s="1"/>
  <c r="C320" i="3"/>
  <c r="E319" i="3"/>
  <c r="D319" i="3"/>
  <c r="B319" i="4" s="1"/>
  <c r="C319" i="3"/>
  <c r="E318" i="3"/>
  <c r="D318" i="3"/>
  <c r="B318" i="4" s="1"/>
  <c r="C318" i="3"/>
  <c r="E317" i="3"/>
  <c r="D317" i="3"/>
  <c r="B317" i="4" s="1"/>
  <c r="C317" i="3"/>
  <c r="E316" i="3"/>
  <c r="D316" i="3"/>
  <c r="B316" i="4" s="1"/>
  <c r="C316" i="3"/>
  <c r="E315" i="3"/>
  <c r="D315" i="3"/>
  <c r="B315" i="4" s="1"/>
  <c r="C315" i="3"/>
  <c r="E314" i="3"/>
  <c r="D314" i="3"/>
  <c r="B314" i="4" s="1"/>
  <c r="C314" i="3"/>
  <c r="E313" i="3"/>
  <c r="D313" i="3"/>
  <c r="B313" i="4" s="1"/>
  <c r="C313" i="3"/>
  <c r="E312" i="3"/>
  <c r="D312" i="3"/>
  <c r="B312" i="4" s="1"/>
  <c r="C312" i="3"/>
  <c r="E311" i="3"/>
  <c r="D311" i="3"/>
  <c r="B311" i="4" s="1"/>
  <c r="C311" i="3"/>
  <c r="E310" i="3"/>
  <c r="D310" i="3"/>
  <c r="B310" i="4" s="1"/>
  <c r="C310" i="3"/>
  <c r="E309" i="3"/>
  <c r="D309" i="3"/>
  <c r="B309" i="4" s="1"/>
  <c r="C309" i="3"/>
  <c r="E308" i="3"/>
  <c r="D308" i="3"/>
  <c r="B308" i="4" s="1"/>
  <c r="C308" i="3"/>
  <c r="E307" i="3"/>
  <c r="D307" i="3"/>
  <c r="B307" i="4" s="1"/>
  <c r="C307" i="3"/>
  <c r="E306" i="3"/>
  <c r="D306" i="3"/>
  <c r="B306" i="4" s="1"/>
  <c r="C306" i="3"/>
  <c r="E305" i="3"/>
  <c r="D305" i="3"/>
  <c r="B305" i="4" s="1"/>
  <c r="C305" i="3"/>
  <c r="E304" i="3"/>
  <c r="D304" i="3"/>
  <c r="B304" i="4" s="1"/>
  <c r="C304" i="3"/>
  <c r="E303" i="3"/>
  <c r="D303" i="3"/>
  <c r="B303" i="4" s="1"/>
  <c r="C303" i="3"/>
  <c r="E302" i="3"/>
  <c r="D302" i="3"/>
  <c r="B302" i="4" s="1"/>
  <c r="C302" i="3"/>
  <c r="E301" i="3"/>
  <c r="D301" i="3"/>
  <c r="B301" i="4" s="1"/>
  <c r="C301" i="3"/>
  <c r="E300" i="3"/>
  <c r="D300" i="3"/>
  <c r="B300" i="4" s="1"/>
  <c r="C300" i="3"/>
  <c r="E299" i="3"/>
  <c r="D299" i="3"/>
  <c r="B299" i="4" s="1"/>
  <c r="C299" i="3"/>
  <c r="E298" i="3"/>
  <c r="D298" i="3"/>
  <c r="B298" i="4" s="1"/>
  <c r="C298" i="3"/>
  <c r="E297" i="3"/>
  <c r="D297" i="3"/>
  <c r="B297" i="4" s="1"/>
  <c r="C297" i="3"/>
  <c r="E296" i="3"/>
  <c r="D296" i="3"/>
  <c r="B296" i="4" s="1"/>
  <c r="C296" i="3"/>
  <c r="E295" i="3"/>
  <c r="D295" i="3"/>
  <c r="B295" i="4" s="1"/>
  <c r="C295" i="3"/>
  <c r="E294" i="3"/>
  <c r="D294" i="3"/>
  <c r="B294" i="4" s="1"/>
  <c r="C294" i="3"/>
  <c r="E293" i="3"/>
  <c r="D293" i="3"/>
  <c r="B293" i="4" s="1"/>
  <c r="C293" i="3"/>
  <c r="E292" i="3"/>
  <c r="D292" i="3"/>
  <c r="B292" i="4" s="1"/>
  <c r="C292" i="3"/>
  <c r="E291" i="3"/>
  <c r="D291" i="3"/>
  <c r="B291" i="4" s="1"/>
  <c r="C291" i="3"/>
  <c r="E290" i="3"/>
  <c r="D290" i="3"/>
  <c r="B290" i="4" s="1"/>
  <c r="C290" i="3"/>
  <c r="E289" i="3"/>
  <c r="D289" i="3"/>
  <c r="B289" i="4" s="1"/>
  <c r="C289" i="3"/>
  <c r="E288" i="3"/>
  <c r="D288" i="3"/>
  <c r="B288" i="4" s="1"/>
  <c r="C288" i="3"/>
  <c r="E287" i="3"/>
  <c r="D287" i="3"/>
  <c r="B287" i="4" s="1"/>
  <c r="C287" i="3"/>
  <c r="E286" i="3"/>
  <c r="D286" i="3"/>
  <c r="B286" i="4" s="1"/>
  <c r="C286" i="3"/>
  <c r="E285" i="3"/>
  <c r="D285" i="3"/>
  <c r="B285" i="4" s="1"/>
  <c r="C285" i="3"/>
  <c r="E284" i="3"/>
  <c r="D284" i="3"/>
  <c r="B284" i="4" s="1"/>
  <c r="C284" i="3"/>
  <c r="E283" i="3"/>
  <c r="D283" i="3"/>
  <c r="B283" i="4" s="1"/>
  <c r="C283" i="3"/>
  <c r="E282" i="3"/>
  <c r="D282" i="3"/>
  <c r="B282" i="4" s="1"/>
  <c r="C282" i="3"/>
  <c r="E281" i="3"/>
  <c r="D281" i="3"/>
  <c r="B281" i="4" s="1"/>
  <c r="C281" i="3"/>
  <c r="E280" i="3"/>
  <c r="D280" i="3"/>
  <c r="B280" i="4" s="1"/>
  <c r="C280" i="3"/>
  <c r="E279" i="3"/>
  <c r="D279" i="3"/>
  <c r="B279" i="4" s="1"/>
  <c r="C279" i="3"/>
  <c r="E278" i="3"/>
  <c r="D278" i="3"/>
  <c r="B278" i="4" s="1"/>
  <c r="C278" i="3"/>
  <c r="E277" i="3"/>
  <c r="D277" i="3"/>
  <c r="B277" i="4" s="1"/>
  <c r="C277" i="3"/>
  <c r="E276" i="3"/>
  <c r="D276" i="3"/>
  <c r="B276" i="4" s="1"/>
  <c r="C276" i="3"/>
  <c r="E275" i="3"/>
  <c r="D275" i="3"/>
  <c r="B275" i="4" s="1"/>
  <c r="C275" i="3"/>
  <c r="E274" i="3"/>
  <c r="D274" i="3"/>
  <c r="B274" i="4" s="1"/>
  <c r="C274" i="3"/>
  <c r="E273" i="3"/>
  <c r="D273" i="3"/>
  <c r="B273" i="4" s="1"/>
  <c r="C273" i="3"/>
  <c r="E272" i="3"/>
  <c r="D272" i="3"/>
  <c r="B272" i="4" s="1"/>
  <c r="C272" i="3"/>
  <c r="E271" i="3"/>
  <c r="D271" i="3"/>
  <c r="B271" i="4" s="1"/>
  <c r="C271" i="3"/>
  <c r="E270" i="3"/>
  <c r="D270" i="3"/>
  <c r="B270" i="4" s="1"/>
  <c r="C270" i="3"/>
  <c r="E269" i="3"/>
  <c r="D269" i="3"/>
  <c r="B269" i="4" s="1"/>
  <c r="C269" i="3"/>
  <c r="E268" i="3"/>
  <c r="D268" i="3"/>
  <c r="B268" i="4" s="1"/>
  <c r="C268" i="3"/>
  <c r="E267" i="3"/>
  <c r="D267" i="3"/>
  <c r="B267" i="4" s="1"/>
  <c r="C267" i="3"/>
  <c r="E266" i="3"/>
  <c r="D266" i="3"/>
  <c r="B266" i="4" s="1"/>
  <c r="C266" i="3"/>
  <c r="E265" i="3"/>
  <c r="D265" i="3"/>
  <c r="B265" i="4" s="1"/>
  <c r="C265" i="3"/>
  <c r="E264" i="3"/>
  <c r="D264" i="3"/>
  <c r="B264" i="4" s="1"/>
  <c r="C264" i="3"/>
  <c r="E263" i="3"/>
  <c r="D263" i="3"/>
  <c r="B263" i="4" s="1"/>
  <c r="C263" i="3"/>
  <c r="E262" i="3"/>
  <c r="D262" i="3"/>
  <c r="B262" i="4" s="1"/>
  <c r="C262" i="3"/>
  <c r="E261" i="3"/>
  <c r="D261" i="3"/>
  <c r="B261" i="4" s="1"/>
  <c r="C261" i="3"/>
  <c r="E260" i="3"/>
  <c r="D260" i="3"/>
  <c r="B260" i="4" s="1"/>
  <c r="C260" i="3"/>
  <c r="E259" i="3"/>
  <c r="D259" i="3"/>
  <c r="B259" i="4" s="1"/>
  <c r="C259" i="3"/>
  <c r="E258" i="3"/>
  <c r="D258" i="3"/>
  <c r="B258" i="4" s="1"/>
  <c r="C258" i="3"/>
  <c r="E257" i="3"/>
  <c r="D257" i="3"/>
  <c r="B257" i="4" s="1"/>
  <c r="C257" i="3"/>
  <c r="E256" i="3"/>
  <c r="D256" i="3"/>
  <c r="B256" i="4" s="1"/>
  <c r="C256" i="3"/>
  <c r="E255" i="3"/>
  <c r="D255" i="3"/>
  <c r="B255" i="4" s="1"/>
  <c r="C255" i="3"/>
  <c r="E254" i="3"/>
  <c r="D254" i="3"/>
  <c r="B254" i="4" s="1"/>
  <c r="C254" i="3"/>
  <c r="E253" i="3"/>
  <c r="D253" i="3"/>
  <c r="B253" i="4" s="1"/>
  <c r="C253" i="3"/>
  <c r="E252" i="3"/>
  <c r="D252" i="3"/>
  <c r="B252" i="4" s="1"/>
  <c r="C252" i="3"/>
  <c r="E251" i="3"/>
  <c r="D251" i="3"/>
  <c r="B251" i="4" s="1"/>
  <c r="C251" i="3"/>
  <c r="E250" i="3"/>
  <c r="D250" i="3"/>
  <c r="B250" i="4" s="1"/>
  <c r="C250" i="3"/>
  <c r="E249" i="3"/>
  <c r="D249" i="3"/>
  <c r="B249" i="4" s="1"/>
  <c r="C249" i="3"/>
  <c r="E248" i="3"/>
  <c r="D248" i="3"/>
  <c r="B248" i="4" s="1"/>
  <c r="C248" i="3"/>
  <c r="E247" i="3"/>
  <c r="D247" i="3"/>
  <c r="B247" i="4" s="1"/>
  <c r="C247" i="3"/>
  <c r="E246" i="3"/>
  <c r="D246" i="3"/>
  <c r="B246" i="4" s="1"/>
  <c r="C246" i="3"/>
  <c r="E245" i="3"/>
  <c r="D245" i="3"/>
  <c r="B245" i="4" s="1"/>
  <c r="C245" i="3"/>
  <c r="E244" i="3"/>
  <c r="D244" i="3"/>
  <c r="B244" i="4" s="1"/>
  <c r="C244" i="3"/>
  <c r="E243" i="3"/>
  <c r="D243" i="3"/>
  <c r="B243" i="4" s="1"/>
  <c r="C243" i="3"/>
  <c r="E242" i="3"/>
  <c r="D242" i="3"/>
  <c r="B242" i="4" s="1"/>
  <c r="C242" i="3"/>
  <c r="E241" i="3"/>
  <c r="D241" i="3"/>
  <c r="B241" i="4" s="1"/>
  <c r="C241" i="3"/>
  <c r="E240" i="3"/>
  <c r="D240" i="3"/>
  <c r="B240" i="4" s="1"/>
  <c r="C240" i="3"/>
  <c r="E239" i="3"/>
  <c r="D239" i="3"/>
  <c r="B239" i="4" s="1"/>
  <c r="C239" i="3"/>
  <c r="E238" i="3"/>
  <c r="D238" i="3"/>
  <c r="B238" i="4" s="1"/>
  <c r="C238" i="3"/>
  <c r="E237" i="3"/>
  <c r="D237" i="3"/>
  <c r="B237" i="4" s="1"/>
  <c r="C237" i="3"/>
  <c r="E236" i="3"/>
  <c r="D236" i="3"/>
  <c r="B236" i="4" s="1"/>
  <c r="C236" i="3"/>
  <c r="E235" i="3"/>
  <c r="D235" i="3"/>
  <c r="B235" i="4" s="1"/>
  <c r="C235" i="3"/>
  <c r="E234" i="3"/>
  <c r="D234" i="3"/>
  <c r="B234" i="4" s="1"/>
  <c r="C234" i="3"/>
  <c r="E233" i="3"/>
  <c r="D233" i="3"/>
  <c r="B233" i="4" s="1"/>
  <c r="C233" i="3"/>
  <c r="E232" i="3"/>
  <c r="D232" i="3"/>
  <c r="B232" i="4" s="1"/>
  <c r="C232" i="3"/>
  <c r="E231" i="3"/>
  <c r="D231" i="3"/>
  <c r="B231" i="4" s="1"/>
  <c r="C231" i="3"/>
  <c r="E230" i="3"/>
  <c r="D230" i="3"/>
  <c r="B230" i="4" s="1"/>
  <c r="C230" i="3"/>
  <c r="E229" i="3"/>
  <c r="D229" i="3"/>
  <c r="B229" i="4" s="1"/>
  <c r="C229" i="3"/>
  <c r="E228" i="3"/>
  <c r="D228" i="3"/>
  <c r="B228" i="4" s="1"/>
  <c r="C228" i="3"/>
  <c r="E227" i="3"/>
  <c r="D227" i="3"/>
  <c r="B227" i="4" s="1"/>
  <c r="C227" i="3"/>
  <c r="E226" i="3"/>
  <c r="D226" i="3"/>
  <c r="B226" i="4" s="1"/>
  <c r="C226" i="3"/>
  <c r="E225" i="3"/>
  <c r="D225" i="3"/>
  <c r="B225" i="4" s="1"/>
  <c r="C225" i="3"/>
  <c r="E224" i="3"/>
  <c r="D224" i="3"/>
  <c r="B224" i="4" s="1"/>
  <c r="C224" i="3"/>
  <c r="E223" i="3"/>
  <c r="D223" i="3"/>
  <c r="B223" i="4" s="1"/>
  <c r="C223" i="3"/>
  <c r="E222" i="3"/>
  <c r="D222" i="3"/>
  <c r="B222" i="4" s="1"/>
  <c r="C222" i="3"/>
  <c r="E221" i="3"/>
  <c r="D221" i="3"/>
  <c r="B221" i="4" s="1"/>
  <c r="C221" i="3"/>
  <c r="E220" i="3"/>
  <c r="D220" i="3"/>
  <c r="B220" i="4" s="1"/>
  <c r="C220" i="3"/>
  <c r="E219" i="3"/>
  <c r="D219" i="3"/>
  <c r="B219" i="4" s="1"/>
  <c r="C219" i="3"/>
  <c r="E218" i="3"/>
  <c r="D218" i="3"/>
  <c r="B218" i="4" s="1"/>
  <c r="C218" i="3"/>
  <c r="E217" i="3"/>
  <c r="D217" i="3"/>
  <c r="B217" i="4" s="1"/>
  <c r="C217" i="3"/>
  <c r="E216" i="3"/>
  <c r="D216" i="3"/>
  <c r="B216" i="4" s="1"/>
  <c r="C216" i="3"/>
  <c r="E215" i="3"/>
  <c r="D215" i="3"/>
  <c r="B215" i="4" s="1"/>
  <c r="C215" i="3"/>
  <c r="E214" i="3"/>
  <c r="D214" i="3"/>
  <c r="B214" i="4" s="1"/>
  <c r="C214" i="3"/>
  <c r="E213" i="3"/>
  <c r="D213" i="3"/>
  <c r="B213" i="4" s="1"/>
  <c r="C213" i="3"/>
  <c r="E212" i="3"/>
  <c r="D212" i="3"/>
  <c r="B212" i="4" s="1"/>
  <c r="C212" i="3"/>
  <c r="E211" i="3"/>
  <c r="D211" i="3"/>
  <c r="B211" i="4" s="1"/>
  <c r="C211" i="3"/>
  <c r="E210" i="3"/>
  <c r="D210" i="3"/>
  <c r="B210" i="4" s="1"/>
  <c r="C210" i="3"/>
  <c r="E209" i="3"/>
  <c r="D209" i="3"/>
  <c r="B209" i="4" s="1"/>
  <c r="C209" i="3"/>
  <c r="E208" i="3"/>
  <c r="D208" i="3"/>
  <c r="B208" i="4" s="1"/>
  <c r="C208" i="3"/>
  <c r="E207" i="3"/>
  <c r="D207" i="3"/>
  <c r="B207" i="4" s="1"/>
  <c r="C207" i="3"/>
  <c r="E206" i="3"/>
  <c r="D206" i="3"/>
  <c r="B206" i="4" s="1"/>
  <c r="C206" i="3"/>
  <c r="E205" i="3"/>
  <c r="D205" i="3"/>
  <c r="B205" i="4" s="1"/>
  <c r="C205" i="3"/>
  <c r="E204" i="3"/>
  <c r="D204" i="3"/>
  <c r="B204" i="4" s="1"/>
  <c r="C204" i="3"/>
  <c r="E203" i="3"/>
  <c r="D203" i="3"/>
  <c r="B203" i="4" s="1"/>
  <c r="C203" i="3"/>
  <c r="E202" i="3"/>
  <c r="D202" i="3"/>
  <c r="B202" i="4" s="1"/>
  <c r="C202" i="3"/>
  <c r="E201" i="3"/>
  <c r="D201" i="3"/>
  <c r="B201" i="4" s="1"/>
  <c r="C201" i="3"/>
  <c r="E200" i="3"/>
  <c r="D200" i="3"/>
  <c r="B200" i="4" s="1"/>
  <c r="C200" i="3"/>
  <c r="E199" i="3"/>
  <c r="D199" i="3"/>
  <c r="B199" i="4" s="1"/>
  <c r="C199" i="3"/>
  <c r="E198" i="3"/>
  <c r="D198" i="3"/>
  <c r="B198" i="4" s="1"/>
  <c r="C198" i="3"/>
  <c r="E197" i="3"/>
  <c r="D197" i="3"/>
  <c r="B197" i="4" s="1"/>
  <c r="C197" i="3"/>
  <c r="E196" i="3"/>
  <c r="D196" i="3"/>
  <c r="B196" i="4" s="1"/>
  <c r="C196" i="3"/>
  <c r="E195" i="3"/>
  <c r="D195" i="3"/>
  <c r="B195" i="4" s="1"/>
  <c r="C195" i="3"/>
  <c r="E194" i="3"/>
  <c r="D194" i="3"/>
  <c r="B194" i="4" s="1"/>
  <c r="C194" i="3"/>
  <c r="E193" i="3"/>
  <c r="D193" i="3"/>
  <c r="B193" i="4" s="1"/>
  <c r="C193" i="3"/>
  <c r="E192" i="3"/>
  <c r="D192" i="3"/>
  <c r="B192" i="4" s="1"/>
  <c r="C192" i="3"/>
  <c r="E191" i="3"/>
  <c r="D191" i="3"/>
  <c r="B191" i="4" s="1"/>
  <c r="C191" i="3"/>
  <c r="E190" i="3"/>
  <c r="D190" i="3"/>
  <c r="B190" i="4" s="1"/>
  <c r="C190" i="3"/>
  <c r="E189" i="3"/>
  <c r="D189" i="3"/>
  <c r="B189" i="4" s="1"/>
  <c r="C189" i="3"/>
  <c r="E188" i="3"/>
  <c r="D188" i="3"/>
  <c r="B188" i="4" s="1"/>
  <c r="C188" i="3"/>
  <c r="E187" i="3"/>
  <c r="D187" i="3"/>
  <c r="B187" i="4" s="1"/>
  <c r="C187" i="3"/>
  <c r="E186" i="3"/>
  <c r="D186" i="3"/>
  <c r="B186" i="4" s="1"/>
  <c r="C186" i="3"/>
  <c r="E185" i="3"/>
  <c r="D185" i="3"/>
  <c r="B185" i="4" s="1"/>
  <c r="C185" i="3"/>
  <c r="E184" i="3"/>
  <c r="D184" i="3"/>
  <c r="B184" i="4" s="1"/>
  <c r="C184" i="3"/>
  <c r="E183" i="3"/>
  <c r="D183" i="3"/>
  <c r="B183" i="4" s="1"/>
  <c r="C183" i="3"/>
  <c r="E182" i="3"/>
  <c r="D182" i="3"/>
  <c r="B182" i="4" s="1"/>
  <c r="C182" i="3"/>
  <c r="E181" i="3"/>
  <c r="D181" i="3"/>
  <c r="B181" i="4" s="1"/>
  <c r="C181" i="3"/>
  <c r="E180" i="3"/>
  <c r="D180" i="3"/>
  <c r="B180" i="4" s="1"/>
  <c r="C180" i="3"/>
  <c r="E179" i="3"/>
  <c r="D179" i="3"/>
  <c r="B179" i="4" s="1"/>
  <c r="C179" i="3"/>
  <c r="E178" i="3"/>
  <c r="D178" i="3"/>
  <c r="B178" i="4" s="1"/>
  <c r="C178" i="3"/>
  <c r="E177" i="3"/>
  <c r="D177" i="3"/>
  <c r="B177" i="4" s="1"/>
  <c r="C177" i="3"/>
  <c r="E176" i="3"/>
  <c r="D176" i="3"/>
  <c r="B176" i="4" s="1"/>
  <c r="C176" i="3"/>
  <c r="E175" i="3"/>
  <c r="D175" i="3"/>
  <c r="B175" i="4" s="1"/>
  <c r="C175" i="3"/>
  <c r="E174" i="3"/>
  <c r="D174" i="3"/>
  <c r="B174" i="4" s="1"/>
  <c r="C174" i="3"/>
  <c r="E173" i="3"/>
  <c r="D173" i="3"/>
  <c r="B173" i="4" s="1"/>
  <c r="C173" i="3"/>
  <c r="E172" i="3"/>
  <c r="D172" i="3"/>
  <c r="B172" i="4" s="1"/>
  <c r="C172" i="3"/>
  <c r="E171" i="3"/>
  <c r="D171" i="3"/>
  <c r="B171" i="4" s="1"/>
  <c r="C171" i="3"/>
  <c r="E170" i="3"/>
  <c r="D170" i="3"/>
  <c r="B170" i="4" s="1"/>
  <c r="C170" i="3"/>
  <c r="E169" i="3"/>
  <c r="D169" i="3"/>
  <c r="B169" i="4" s="1"/>
  <c r="C169" i="3"/>
  <c r="E168" i="3"/>
  <c r="D168" i="3"/>
  <c r="B168" i="4" s="1"/>
  <c r="C168" i="3"/>
  <c r="E167" i="3"/>
  <c r="D167" i="3"/>
  <c r="B167" i="4" s="1"/>
  <c r="C167" i="3"/>
  <c r="E166" i="3"/>
  <c r="D166" i="3"/>
  <c r="B166" i="4" s="1"/>
  <c r="C166" i="3"/>
  <c r="E165" i="3"/>
  <c r="D165" i="3"/>
  <c r="B165" i="4" s="1"/>
  <c r="C165" i="3"/>
  <c r="E164" i="3"/>
  <c r="D164" i="3"/>
  <c r="B164" i="4" s="1"/>
  <c r="C164" i="3"/>
  <c r="E163" i="3"/>
  <c r="D163" i="3"/>
  <c r="B163" i="4" s="1"/>
  <c r="C163" i="3"/>
  <c r="E162" i="3"/>
  <c r="D162" i="3"/>
  <c r="B162" i="4" s="1"/>
  <c r="C162" i="3"/>
  <c r="E161" i="3"/>
  <c r="D161" i="3"/>
  <c r="B161" i="4" s="1"/>
  <c r="C161" i="3"/>
  <c r="E160" i="3"/>
  <c r="D160" i="3"/>
  <c r="B160" i="4" s="1"/>
  <c r="C160" i="3"/>
  <c r="E159" i="3"/>
  <c r="D159" i="3"/>
  <c r="B159" i="4" s="1"/>
  <c r="C159" i="3"/>
  <c r="E158" i="3"/>
  <c r="D158" i="3"/>
  <c r="B158" i="4" s="1"/>
  <c r="C158" i="3"/>
  <c r="E157" i="3"/>
  <c r="D157" i="3"/>
  <c r="B157" i="4" s="1"/>
  <c r="C157" i="3"/>
  <c r="E156" i="3"/>
  <c r="D156" i="3"/>
  <c r="B156" i="4" s="1"/>
  <c r="C156" i="3"/>
  <c r="E155" i="3"/>
  <c r="D155" i="3"/>
  <c r="B155" i="4" s="1"/>
  <c r="C155" i="3"/>
  <c r="E154" i="3"/>
  <c r="D154" i="3"/>
  <c r="B154" i="4" s="1"/>
  <c r="C154" i="3"/>
  <c r="E153" i="3"/>
  <c r="D153" i="3"/>
  <c r="B153" i="4" s="1"/>
  <c r="C153" i="3"/>
  <c r="E152" i="3"/>
  <c r="D152" i="3"/>
  <c r="B152" i="4" s="1"/>
  <c r="C152" i="3"/>
  <c r="E151" i="3"/>
  <c r="D151" i="3"/>
  <c r="B151" i="4" s="1"/>
  <c r="C151" i="3"/>
  <c r="E150" i="3"/>
  <c r="D150" i="3"/>
  <c r="B150" i="4" s="1"/>
  <c r="C150" i="3"/>
  <c r="E149" i="3"/>
  <c r="D149" i="3"/>
  <c r="B149" i="4" s="1"/>
  <c r="C149" i="3"/>
  <c r="E148" i="3"/>
  <c r="D148" i="3"/>
  <c r="B148" i="4" s="1"/>
  <c r="C148" i="3"/>
  <c r="E147" i="3"/>
  <c r="D147" i="3"/>
  <c r="B147" i="4" s="1"/>
  <c r="C147" i="3"/>
  <c r="E146" i="3"/>
  <c r="D146" i="3"/>
  <c r="B146" i="4" s="1"/>
  <c r="C146" i="3"/>
  <c r="E145" i="3"/>
  <c r="D145" i="3"/>
  <c r="B145" i="4" s="1"/>
  <c r="C145" i="3"/>
  <c r="E144" i="3"/>
  <c r="D144" i="3"/>
  <c r="B144" i="4" s="1"/>
  <c r="C144" i="3"/>
  <c r="E143" i="3"/>
  <c r="D143" i="3"/>
  <c r="B143" i="4" s="1"/>
  <c r="C143" i="3"/>
  <c r="E142" i="3"/>
  <c r="D142" i="3"/>
  <c r="B142" i="4" s="1"/>
  <c r="C142" i="3"/>
  <c r="E141" i="3"/>
  <c r="D141" i="3"/>
  <c r="B141" i="4" s="1"/>
  <c r="C141" i="3"/>
  <c r="E140" i="3"/>
  <c r="D140" i="3"/>
  <c r="B140" i="4" s="1"/>
  <c r="C140" i="3"/>
  <c r="E139" i="3"/>
  <c r="D139" i="3"/>
  <c r="B139" i="4" s="1"/>
  <c r="C139" i="3"/>
  <c r="E138" i="3"/>
  <c r="D138" i="3"/>
  <c r="B138" i="4" s="1"/>
  <c r="C138" i="3"/>
  <c r="E137" i="3"/>
  <c r="D137" i="3"/>
  <c r="B137" i="4" s="1"/>
  <c r="C137" i="3"/>
  <c r="E136" i="3"/>
  <c r="D136" i="3"/>
  <c r="B136" i="4" s="1"/>
  <c r="C136" i="3"/>
  <c r="E135" i="3"/>
  <c r="D135" i="3"/>
  <c r="B135" i="4" s="1"/>
  <c r="C135" i="3"/>
  <c r="E134" i="3"/>
  <c r="D134" i="3"/>
  <c r="B134" i="4" s="1"/>
  <c r="C134" i="3"/>
  <c r="E133" i="3"/>
  <c r="D133" i="3"/>
  <c r="B133" i="4" s="1"/>
  <c r="C133" i="3"/>
  <c r="E132" i="3"/>
  <c r="D132" i="3"/>
  <c r="B132" i="4" s="1"/>
  <c r="C132" i="3"/>
  <c r="E131" i="3"/>
  <c r="D131" i="3"/>
  <c r="B131" i="4" s="1"/>
  <c r="C131" i="3"/>
  <c r="E130" i="3"/>
  <c r="D130" i="3"/>
  <c r="B130" i="4" s="1"/>
  <c r="C130" i="3"/>
  <c r="E129" i="3"/>
  <c r="D129" i="3"/>
  <c r="B129" i="4" s="1"/>
  <c r="C129" i="3"/>
  <c r="E128" i="3"/>
  <c r="D128" i="3"/>
  <c r="B128" i="4" s="1"/>
  <c r="C128" i="3"/>
  <c r="E127" i="3"/>
  <c r="D127" i="3"/>
  <c r="B127" i="4" s="1"/>
  <c r="C127" i="3"/>
  <c r="E126" i="3"/>
  <c r="D126" i="3"/>
  <c r="B126" i="4" s="1"/>
  <c r="C126" i="3"/>
  <c r="E125" i="3"/>
  <c r="D125" i="3"/>
  <c r="B125" i="4" s="1"/>
  <c r="C125" i="3"/>
  <c r="E124" i="3"/>
  <c r="D124" i="3"/>
  <c r="B124" i="4" s="1"/>
  <c r="C124" i="3"/>
  <c r="E123" i="3"/>
  <c r="D123" i="3"/>
  <c r="B123" i="4" s="1"/>
  <c r="C123" i="3"/>
  <c r="E122" i="3"/>
  <c r="D122" i="3"/>
  <c r="B122" i="4" s="1"/>
  <c r="C122" i="3"/>
  <c r="E121" i="3"/>
  <c r="D121" i="3"/>
  <c r="B121" i="4" s="1"/>
  <c r="C121" i="3"/>
  <c r="E120" i="3"/>
  <c r="D120" i="3"/>
  <c r="B120" i="4" s="1"/>
  <c r="C120" i="3"/>
  <c r="E119" i="3"/>
  <c r="D119" i="3"/>
  <c r="B119" i="4" s="1"/>
  <c r="C119" i="3"/>
  <c r="E118" i="3"/>
  <c r="D118" i="3"/>
  <c r="B118" i="4" s="1"/>
  <c r="C118" i="3"/>
  <c r="E117" i="3"/>
  <c r="D117" i="3"/>
  <c r="B117" i="4" s="1"/>
  <c r="C117" i="3"/>
  <c r="E116" i="3"/>
  <c r="D116" i="3"/>
  <c r="B116" i="4" s="1"/>
  <c r="C116" i="3"/>
  <c r="E115" i="3"/>
  <c r="D115" i="3"/>
  <c r="B115" i="4" s="1"/>
  <c r="C115" i="3"/>
  <c r="E114" i="3"/>
  <c r="D114" i="3"/>
  <c r="B114" i="4" s="1"/>
  <c r="C114" i="3"/>
  <c r="E113" i="3"/>
  <c r="D113" i="3"/>
  <c r="B113" i="4" s="1"/>
  <c r="C113" i="3"/>
  <c r="E112" i="3"/>
  <c r="D112" i="3"/>
  <c r="B112" i="4" s="1"/>
  <c r="C112" i="3"/>
  <c r="E111" i="3"/>
  <c r="D111" i="3"/>
  <c r="B111" i="4" s="1"/>
  <c r="C111" i="3"/>
  <c r="E110" i="3"/>
  <c r="D110" i="3"/>
  <c r="B110" i="4" s="1"/>
  <c r="C110" i="3"/>
  <c r="E109" i="3"/>
  <c r="D109" i="3"/>
  <c r="B109" i="4" s="1"/>
  <c r="C109" i="3"/>
  <c r="E108" i="3"/>
  <c r="D108" i="3"/>
  <c r="B108" i="4" s="1"/>
  <c r="C108" i="3"/>
  <c r="E107" i="3"/>
  <c r="D107" i="3"/>
  <c r="B107" i="4" s="1"/>
  <c r="C107" i="3"/>
  <c r="E106" i="3"/>
  <c r="D106" i="3"/>
  <c r="B106" i="4" s="1"/>
  <c r="C106" i="3"/>
  <c r="E105" i="3"/>
  <c r="D105" i="3"/>
  <c r="B105" i="4" s="1"/>
  <c r="C105" i="3"/>
  <c r="E104" i="3"/>
  <c r="D104" i="3"/>
  <c r="B104" i="4" s="1"/>
  <c r="C104" i="3"/>
  <c r="E103" i="3"/>
  <c r="D103" i="3"/>
  <c r="B103" i="4" s="1"/>
  <c r="C103" i="3"/>
  <c r="E102" i="3"/>
  <c r="D102" i="3"/>
  <c r="B102" i="4" s="1"/>
  <c r="C102" i="3"/>
  <c r="E101" i="3"/>
  <c r="D101" i="3"/>
  <c r="B101" i="4" s="1"/>
  <c r="C101" i="3"/>
  <c r="E100" i="3"/>
  <c r="D100" i="3"/>
  <c r="B100" i="4" s="1"/>
  <c r="C100" i="3"/>
  <c r="E99" i="3"/>
  <c r="D99" i="3"/>
  <c r="B99" i="4" s="1"/>
  <c r="C99" i="3"/>
  <c r="E98" i="3"/>
  <c r="D98" i="3"/>
  <c r="B98" i="4" s="1"/>
  <c r="C98" i="3"/>
  <c r="E97" i="3"/>
  <c r="D97" i="3"/>
  <c r="B97" i="4" s="1"/>
  <c r="C97" i="3"/>
  <c r="E96" i="3"/>
  <c r="D96" i="3"/>
  <c r="B96" i="4" s="1"/>
  <c r="C96" i="3"/>
  <c r="E95" i="3"/>
  <c r="D95" i="3"/>
  <c r="B95" i="4" s="1"/>
  <c r="C95" i="3"/>
  <c r="E94" i="3"/>
  <c r="D94" i="3"/>
  <c r="B94" i="4" s="1"/>
  <c r="C94" i="3"/>
  <c r="E93" i="3"/>
  <c r="D93" i="3"/>
  <c r="B93" i="4" s="1"/>
  <c r="C93" i="3"/>
  <c r="E92" i="3"/>
  <c r="D92" i="3"/>
  <c r="B92" i="4" s="1"/>
  <c r="C92" i="3"/>
  <c r="E91" i="3"/>
  <c r="D91" i="3"/>
  <c r="B91" i="4" s="1"/>
  <c r="C91" i="3"/>
  <c r="E90" i="3"/>
  <c r="D90" i="3"/>
  <c r="B90" i="4" s="1"/>
  <c r="C90" i="3"/>
  <c r="E89" i="3"/>
  <c r="D89" i="3"/>
  <c r="B89" i="4" s="1"/>
  <c r="C89" i="3"/>
  <c r="E88" i="3"/>
  <c r="D88" i="3"/>
  <c r="B88" i="4" s="1"/>
  <c r="C88" i="3"/>
  <c r="E87" i="3"/>
  <c r="D87" i="3"/>
  <c r="B87" i="4" s="1"/>
  <c r="C87" i="3"/>
  <c r="E86" i="3"/>
  <c r="D86" i="3"/>
  <c r="B86" i="4" s="1"/>
  <c r="C86" i="3"/>
  <c r="E85" i="3"/>
  <c r="D85" i="3"/>
  <c r="B85" i="4" s="1"/>
  <c r="C85" i="3"/>
  <c r="E84" i="3"/>
  <c r="D84" i="3"/>
  <c r="B84" i="4" s="1"/>
  <c r="C84" i="3"/>
  <c r="E83" i="3"/>
  <c r="D83" i="3"/>
  <c r="B83" i="4" s="1"/>
  <c r="C83" i="3"/>
  <c r="E82" i="3"/>
  <c r="D82" i="3"/>
  <c r="B82" i="4" s="1"/>
  <c r="C82" i="3"/>
  <c r="E81" i="3"/>
  <c r="D81" i="3"/>
  <c r="B81" i="4" s="1"/>
  <c r="C81" i="3"/>
  <c r="E80" i="3"/>
  <c r="D80" i="3"/>
  <c r="B80" i="4" s="1"/>
  <c r="C80" i="3"/>
  <c r="E79" i="3"/>
  <c r="D79" i="3"/>
  <c r="B79" i="4" s="1"/>
  <c r="C79" i="3"/>
  <c r="E78" i="3"/>
  <c r="D78" i="3"/>
  <c r="B78" i="4" s="1"/>
  <c r="C78" i="3"/>
  <c r="E77" i="3"/>
  <c r="D77" i="3"/>
  <c r="B77" i="4" s="1"/>
  <c r="C77" i="3"/>
  <c r="E76" i="3"/>
  <c r="D76" i="3"/>
  <c r="B76" i="4" s="1"/>
  <c r="C76" i="3"/>
  <c r="E75" i="3"/>
  <c r="D75" i="3"/>
  <c r="B75" i="4" s="1"/>
  <c r="C75" i="3"/>
  <c r="E74" i="3"/>
  <c r="D74" i="3"/>
  <c r="B74" i="4" s="1"/>
  <c r="C74" i="3"/>
  <c r="E73" i="3"/>
  <c r="D73" i="3"/>
  <c r="B73" i="4" s="1"/>
  <c r="C73" i="3"/>
  <c r="E72" i="3"/>
  <c r="D72" i="3"/>
  <c r="B72" i="4" s="1"/>
  <c r="C72" i="3"/>
  <c r="E71" i="3"/>
  <c r="D71" i="3"/>
  <c r="B71" i="4" s="1"/>
  <c r="C71" i="3"/>
  <c r="E70" i="3"/>
  <c r="D70" i="3"/>
  <c r="B70" i="4" s="1"/>
  <c r="C70" i="3"/>
  <c r="E69" i="3"/>
  <c r="D69" i="3"/>
  <c r="B69" i="4" s="1"/>
  <c r="C69" i="3"/>
  <c r="E68" i="3"/>
  <c r="D68" i="3"/>
  <c r="B68" i="4" s="1"/>
  <c r="C68" i="3"/>
  <c r="E67" i="3"/>
  <c r="D67" i="3"/>
  <c r="B67" i="4" s="1"/>
  <c r="C67" i="3"/>
  <c r="E66" i="3"/>
  <c r="D66" i="3"/>
  <c r="B66" i="4" s="1"/>
  <c r="C66" i="3"/>
  <c r="E65" i="3"/>
  <c r="D65" i="3"/>
  <c r="B65" i="4" s="1"/>
  <c r="C65" i="3"/>
  <c r="E64" i="3"/>
  <c r="D64" i="3"/>
  <c r="B64" i="4" s="1"/>
  <c r="C64" i="3"/>
  <c r="E63" i="3"/>
  <c r="D63" i="3"/>
  <c r="B63" i="4" s="1"/>
  <c r="C63" i="3"/>
  <c r="E62" i="3"/>
  <c r="D62" i="3"/>
  <c r="B62" i="4" s="1"/>
  <c r="C62" i="3"/>
  <c r="E61" i="3"/>
  <c r="D61" i="3"/>
  <c r="B61" i="4" s="1"/>
  <c r="C61" i="3"/>
  <c r="E60" i="3"/>
  <c r="D60" i="3"/>
  <c r="B60" i="4" s="1"/>
  <c r="C60" i="3"/>
  <c r="E59" i="3"/>
  <c r="D59" i="3"/>
  <c r="B59" i="4" s="1"/>
  <c r="C59" i="3"/>
  <c r="E58" i="3"/>
  <c r="D58" i="3"/>
  <c r="B58" i="4" s="1"/>
  <c r="C58" i="3"/>
  <c r="E57" i="3"/>
  <c r="D57" i="3"/>
  <c r="B57" i="4" s="1"/>
  <c r="C57" i="3"/>
  <c r="E56" i="3"/>
  <c r="D56" i="3"/>
  <c r="B56" i="4" s="1"/>
  <c r="C56" i="3"/>
  <c r="E55" i="3"/>
  <c r="D55" i="3"/>
  <c r="B55" i="4" s="1"/>
  <c r="C55" i="3"/>
  <c r="E54" i="3"/>
  <c r="D54" i="3"/>
  <c r="B54" i="4" s="1"/>
  <c r="C54" i="3"/>
  <c r="E53" i="3"/>
  <c r="D53" i="3"/>
  <c r="B53" i="4" s="1"/>
  <c r="C53" i="3"/>
  <c r="E52" i="3"/>
  <c r="D52" i="3"/>
  <c r="B52" i="4" s="1"/>
  <c r="C52" i="3"/>
  <c r="E51" i="3"/>
  <c r="D51" i="3"/>
  <c r="B51" i="4" s="1"/>
  <c r="C51" i="3"/>
  <c r="E50" i="3"/>
  <c r="D50" i="3"/>
  <c r="B50" i="4" s="1"/>
  <c r="C50" i="3"/>
  <c r="E49" i="3"/>
  <c r="D49" i="3"/>
  <c r="B49" i="4" s="1"/>
  <c r="C49" i="3"/>
  <c r="E48" i="3"/>
  <c r="D48" i="3"/>
  <c r="B48" i="4" s="1"/>
  <c r="C48" i="3"/>
  <c r="E47" i="3"/>
  <c r="D47" i="3"/>
  <c r="B47" i="4" s="1"/>
  <c r="C47" i="3"/>
  <c r="E46" i="3"/>
  <c r="D46" i="3"/>
  <c r="B46" i="4" s="1"/>
  <c r="C46" i="3"/>
  <c r="E45" i="3"/>
  <c r="D45" i="3"/>
  <c r="B45" i="4" s="1"/>
  <c r="C45" i="3"/>
  <c r="E44" i="3"/>
  <c r="D44" i="3"/>
  <c r="B44" i="4" s="1"/>
  <c r="C44" i="3"/>
  <c r="E43" i="3"/>
  <c r="D43" i="3"/>
  <c r="B43" i="4" s="1"/>
  <c r="C43" i="3"/>
  <c r="E42" i="3"/>
  <c r="D42" i="3"/>
  <c r="B42" i="4" s="1"/>
  <c r="C42" i="3"/>
  <c r="E41" i="3"/>
  <c r="D41" i="3"/>
  <c r="B41" i="4" s="1"/>
  <c r="C41" i="3"/>
  <c r="E40" i="3"/>
  <c r="D40" i="3"/>
  <c r="B40" i="4" s="1"/>
  <c r="C40" i="3"/>
  <c r="E39" i="3"/>
  <c r="D39" i="3"/>
  <c r="B39" i="4" s="1"/>
  <c r="C39" i="3"/>
  <c r="E38" i="3"/>
  <c r="D38" i="3"/>
  <c r="B38" i="4" s="1"/>
  <c r="C38" i="3"/>
  <c r="E37" i="3"/>
  <c r="D37" i="3"/>
  <c r="B37" i="4" s="1"/>
  <c r="C37" i="3"/>
  <c r="E36" i="3"/>
  <c r="D36" i="3"/>
  <c r="B36" i="4" s="1"/>
  <c r="C36" i="3"/>
  <c r="E35" i="3"/>
  <c r="D35" i="3"/>
  <c r="B35" i="4" s="1"/>
  <c r="C35" i="3"/>
  <c r="E34" i="3"/>
  <c r="D34" i="3"/>
  <c r="B34" i="4" s="1"/>
  <c r="C34" i="3"/>
  <c r="E33" i="3"/>
  <c r="D33" i="3"/>
  <c r="B33" i="4" s="1"/>
  <c r="C33" i="3"/>
  <c r="E32" i="3"/>
  <c r="D32" i="3"/>
  <c r="B32" i="4" s="1"/>
  <c r="C32" i="3"/>
  <c r="E31" i="3"/>
  <c r="D31" i="3"/>
  <c r="B31" i="4" s="1"/>
  <c r="C31" i="3"/>
  <c r="E30" i="3"/>
  <c r="D30" i="3"/>
  <c r="B30" i="4" s="1"/>
  <c r="C30" i="3"/>
  <c r="E29" i="3"/>
  <c r="D29" i="3"/>
  <c r="B29" i="4" s="1"/>
  <c r="C29" i="3"/>
  <c r="E28" i="3"/>
  <c r="D28" i="3"/>
  <c r="B28" i="4" s="1"/>
  <c r="C28" i="3"/>
  <c r="E27" i="3"/>
  <c r="D27" i="3"/>
  <c r="B27" i="4" s="1"/>
  <c r="C27" i="3"/>
  <c r="E26" i="3"/>
  <c r="D26" i="3"/>
  <c r="B26" i="4" s="1"/>
  <c r="C26" i="3"/>
  <c r="E25" i="3"/>
  <c r="D25" i="3"/>
  <c r="B25" i="4" s="1"/>
  <c r="C25" i="3"/>
  <c r="E24" i="3"/>
  <c r="D24" i="3"/>
  <c r="B24" i="4" s="1"/>
  <c r="C24" i="3"/>
  <c r="E23" i="3"/>
  <c r="D23" i="3"/>
  <c r="B23" i="4" s="1"/>
  <c r="C23" i="3"/>
  <c r="E22" i="3"/>
  <c r="D22" i="3"/>
  <c r="B22" i="4" s="1"/>
  <c r="C22" i="3"/>
  <c r="E21" i="3"/>
  <c r="D21" i="3"/>
  <c r="B21" i="4" s="1"/>
  <c r="C21" i="3"/>
  <c r="E20" i="3"/>
  <c r="D20" i="3"/>
  <c r="B20" i="4" s="1"/>
  <c r="C20" i="3"/>
  <c r="E19" i="3"/>
  <c r="D19" i="3"/>
  <c r="B19" i="4" s="1"/>
  <c r="C19" i="3"/>
  <c r="E18" i="3"/>
  <c r="D18" i="3"/>
  <c r="B18" i="4" s="1"/>
  <c r="C18" i="3"/>
  <c r="E17" i="3"/>
  <c r="D17" i="3"/>
  <c r="B17" i="4" s="1"/>
  <c r="C17" i="3"/>
  <c r="E16" i="3"/>
  <c r="D16" i="3"/>
  <c r="B16" i="4" s="1"/>
  <c r="C16" i="3"/>
  <c r="E15" i="3"/>
  <c r="D15" i="3"/>
  <c r="B15" i="4" s="1"/>
  <c r="C15" i="3"/>
  <c r="E14" i="3"/>
  <c r="D14" i="3"/>
  <c r="B14" i="4" s="1"/>
  <c r="C14" i="3"/>
  <c r="E13" i="3"/>
  <c r="D13" i="3"/>
  <c r="B13" i="4" s="1"/>
  <c r="C13" i="3"/>
  <c r="E12" i="3"/>
  <c r="D12" i="3"/>
  <c r="B12" i="4" s="1"/>
  <c r="C12" i="3"/>
  <c r="E11" i="3"/>
  <c r="D11" i="3"/>
  <c r="B11" i="4" s="1"/>
  <c r="C11" i="3"/>
  <c r="E10" i="3"/>
  <c r="D10" i="3"/>
  <c r="B10" i="4" s="1"/>
  <c r="C10" i="3"/>
  <c r="E9" i="3"/>
  <c r="D9" i="3"/>
  <c r="B9" i="4" s="1"/>
  <c r="C9" i="3"/>
  <c r="E8" i="3"/>
  <c r="D8" i="3"/>
  <c r="B8" i="4" s="1"/>
  <c r="C8" i="3"/>
  <c r="E7" i="3"/>
  <c r="D7" i="3"/>
  <c r="B7" i="4" s="1"/>
  <c r="C7" i="3"/>
  <c r="E6" i="3"/>
  <c r="D6" i="3"/>
  <c r="B6" i="4" s="1"/>
  <c r="C6" i="3"/>
  <c r="E5" i="3"/>
  <c r="D5" i="3"/>
  <c r="B5" i="4" s="1"/>
  <c r="C5" i="3"/>
  <c r="E4" i="3"/>
  <c r="D4" i="3"/>
  <c r="B4" i="4" s="1"/>
  <c r="C4" i="3"/>
  <c r="E3" i="3"/>
  <c r="D3" i="3"/>
  <c r="B3" i="4" s="1"/>
  <c r="C3" i="3"/>
  <c r="E2" i="3"/>
  <c r="D2" i="3"/>
  <c r="B2" i="4" s="1"/>
  <c r="C2" i="3"/>
  <c r="Q2328" i="4" l="1"/>
  <c r="M2328" i="4"/>
  <c r="Q2320" i="4"/>
  <c r="M2320" i="4"/>
  <c r="Q2314" i="4"/>
  <c r="M2314" i="4"/>
  <c r="Q2306" i="4"/>
  <c r="M2306" i="4"/>
  <c r="Q2296" i="4"/>
  <c r="M2296" i="4"/>
  <c r="M2291" i="4"/>
  <c r="Q2291" i="4"/>
  <c r="M2283" i="4"/>
  <c r="Q2283" i="4"/>
  <c r="Q2273" i="4"/>
  <c r="M2273" i="4"/>
  <c r="Q2263" i="4"/>
  <c r="M2263" i="4"/>
  <c r="Q2255" i="4"/>
  <c r="M2255" i="4"/>
  <c r="M2249" i="4"/>
  <c r="Q2249" i="4"/>
  <c r="Q2241" i="4"/>
  <c r="M2241" i="4"/>
  <c r="Q2233" i="4"/>
  <c r="M2233" i="4"/>
  <c r="Q2223" i="4"/>
  <c r="M2223" i="4"/>
  <c r="Q2217" i="4"/>
  <c r="M2217" i="4"/>
  <c r="Q2207" i="4"/>
  <c r="M2207" i="4"/>
  <c r="Q2201" i="4"/>
  <c r="M2201" i="4"/>
  <c r="Q2193" i="4"/>
  <c r="M2193" i="4"/>
  <c r="Q2185" i="4"/>
  <c r="M2185" i="4"/>
  <c r="M2177" i="4"/>
  <c r="Q2177" i="4"/>
  <c r="Q2169" i="4"/>
  <c r="M2169" i="4"/>
  <c r="Q2159" i="4"/>
  <c r="M2159" i="4"/>
  <c r="Q2149" i="4"/>
  <c r="M2149" i="4"/>
  <c r="Q2141" i="4"/>
  <c r="M2141" i="4"/>
  <c r="Q2137" i="4"/>
  <c r="M2137" i="4"/>
  <c r="M2129" i="4"/>
  <c r="Q2129" i="4"/>
  <c r="M2125" i="4"/>
  <c r="Q2125" i="4"/>
  <c r="M2121" i="4"/>
  <c r="Q2121" i="4"/>
  <c r="M2117" i="4"/>
  <c r="Q2117" i="4"/>
  <c r="M2113" i="4"/>
  <c r="Q2113" i="4"/>
  <c r="Q2109" i="4"/>
  <c r="M2109" i="4"/>
  <c r="Q2105" i="4"/>
  <c r="M2105" i="4"/>
  <c r="Q2101" i="4"/>
  <c r="M2101" i="4"/>
  <c r="Q2097" i="4"/>
  <c r="M2097" i="4"/>
  <c r="Q2093" i="4"/>
  <c r="M2093" i="4"/>
  <c r="Q2089" i="4"/>
  <c r="M2089" i="4"/>
  <c r="Q2085" i="4"/>
  <c r="M2085" i="4"/>
  <c r="Q2081" i="4"/>
  <c r="M2081" i="4"/>
  <c r="Q2077" i="4"/>
  <c r="M2077" i="4"/>
  <c r="M2073" i="4"/>
  <c r="Q2073" i="4"/>
  <c r="M2069" i="4"/>
  <c r="Q2069" i="4"/>
  <c r="M2065" i="4"/>
  <c r="Q2065" i="4"/>
  <c r="M2061" i="4"/>
  <c r="Q2061" i="4"/>
  <c r="Q2057" i="4"/>
  <c r="M2057" i="4"/>
  <c r="Q2053" i="4"/>
  <c r="M2053" i="4"/>
  <c r="Q2049" i="4"/>
  <c r="M2049" i="4"/>
  <c r="Q2045" i="4"/>
  <c r="M2045" i="4"/>
  <c r="Q2042" i="4"/>
  <c r="M2042" i="4"/>
  <c r="Q2038" i="4"/>
  <c r="M2038" i="4"/>
  <c r="Q2034" i="4"/>
  <c r="M2034" i="4"/>
  <c r="Q2030" i="4"/>
  <c r="M2030" i="4"/>
  <c r="Q2026" i="4"/>
  <c r="M2026" i="4"/>
  <c r="Q2022" i="4"/>
  <c r="M2022" i="4"/>
  <c r="Q2018" i="4"/>
  <c r="M2018" i="4"/>
  <c r="Q2014" i="4"/>
  <c r="M2014" i="4"/>
  <c r="Q2010" i="4"/>
  <c r="M2010" i="4"/>
  <c r="Q2006" i="4"/>
  <c r="M2006" i="4"/>
  <c r="Q2002" i="4"/>
  <c r="M2002" i="4"/>
  <c r="Q1998" i="4"/>
  <c r="M1998" i="4"/>
  <c r="Q1994" i="4"/>
  <c r="M1994" i="4"/>
  <c r="Q1990" i="4"/>
  <c r="M1990" i="4"/>
  <c r="Q1986" i="4"/>
  <c r="M1986" i="4"/>
  <c r="Q1982" i="4"/>
  <c r="M1982" i="4"/>
  <c r="Q1978" i="4"/>
  <c r="M1978" i="4"/>
  <c r="Q1974" i="4"/>
  <c r="M1974" i="4"/>
  <c r="Q1970" i="4"/>
  <c r="M1970" i="4"/>
  <c r="Q1966" i="4"/>
  <c r="M1966" i="4"/>
  <c r="M1962" i="4"/>
  <c r="Q1962" i="4"/>
  <c r="M1956" i="4"/>
  <c r="Q1956" i="4"/>
  <c r="M1952" i="4"/>
  <c r="Q1952" i="4"/>
  <c r="M1948" i="4"/>
  <c r="Q1948" i="4"/>
  <c r="M1944" i="4"/>
  <c r="Q1944" i="4"/>
  <c r="M1940" i="4"/>
  <c r="Q1940" i="4"/>
  <c r="M1936" i="4"/>
  <c r="Q1936" i="4"/>
  <c r="M1932" i="4"/>
  <c r="Q1932" i="4"/>
  <c r="M1928" i="4"/>
  <c r="Q1928" i="4"/>
  <c r="M1924" i="4"/>
  <c r="Q1924" i="4"/>
  <c r="M1920" i="4"/>
  <c r="Q1920" i="4"/>
  <c r="M1916" i="4"/>
  <c r="Q1916" i="4"/>
  <c r="M1912" i="4"/>
  <c r="Q1912" i="4"/>
  <c r="M1908" i="4"/>
  <c r="Q1908" i="4"/>
  <c r="M1904" i="4"/>
  <c r="Q1904" i="4"/>
  <c r="Q1900" i="4"/>
  <c r="M1900" i="4"/>
  <c r="Q1896" i="4"/>
  <c r="M1896" i="4"/>
  <c r="Q1892" i="4"/>
  <c r="M1892" i="4"/>
  <c r="Q1888" i="4"/>
  <c r="M1888" i="4"/>
  <c r="Q1884" i="4"/>
  <c r="M1884" i="4"/>
  <c r="Q1880" i="4"/>
  <c r="M1880" i="4"/>
  <c r="Q1876" i="4"/>
  <c r="M1876" i="4"/>
  <c r="Q1872" i="4"/>
  <c r="M1872" i="4"/>
  <c r="Q1868" i="4"/>
  <c r="M1868" i="4"/>
  <c r="Q1864" i="4"/>
  <c r="M1864" i="4"/>
  <c r="Q1860" i="4"/>
  <c r="M1860" i="4"/>
  <c r="Q1856" i="4"/>
  <c r="M1856" i="4"/>
  <c r="Q1852" i="4"/>
  <c r="M1852" i="4"/>
  <c r="Q1848" i="4"/>
  <c r="M1848" i="4"/>
  <c r="Q1844" i="4"/>
  <c r="M1844" i="4"/>
  <c r="Q1840" i="4"/>
  <c r="M1840" i="4"/>
  <c r="Q1836" i="4"/>
  <c r="M1836" i="4"/>
  <c r="Q1832" i="4"/>
  <c r="M1832" i="4"/>
  <c r="Q1828" i="4"/>
  <c r="M1828" i="4"/>
  <c r="Q1824" i="4"/>
  <c r="M1824" i="4"/>
  <c r="Q1820" i="4"/>
  <c r="M1820" i="4"/>
  <c r="M1816" i="4"/>
  <c r="Q1816" i="4"/>
  <c r="M1812" i="4"/>
  <c r="Q1812" i="4"/>
  <c r="M1808" i="4"/>
  <c r="Q1808" i="4"/>
  <c r="M1804" i="4"/>
  <c r="Q1804" i="4"/>
  <c r="M1800" i="4"/>
  <c r="Q1800" i="4"/>
  <c r="M1796" i="4"/>
  <c r="Q1796" i="4"/>
  <c r="M1792" i="4"/>
  <c r="Q1792" i="4"/>
  <c r="M1788" i="4"/>
  <c r="Q1788" i="4"/>
  <c r="M1784" i="4"/>
  <c r="Q1784" i="4"/>
  <c r="M1780" i="4"/>
  <c r="Q1780" i="4"/>
  <c r="M1776" i="4"/>
  <c r="Q1776" i="4"/>
  <c r="M1772" i="4"/>
  <c r="Q1772" i="4"/>
  <c r="M1768" i="4"/>
  <c r="Q1768" i="4"/>
  <c r="M1764" i="4"/>
  <c r="Q1764" i="4"/>
  <c r="M1760" i="4"/>
  <c r="Q1760" i="4"/>
  <c r="M1756" i="4"/>
  <c r="Q1756" i="4"/>
  <c r="M1752" i="4"/>
  <c r="Q1752" i="4"/>
  <c r="M1748" i="4"/>
  <c r="Q1748" i="4"/>
  <c r="Q1744" i="4"/>
  <c r="M1744" i="4"/>
  <c r="Q1740" i="4"/>
  <c r="M1740" i="4"/>
  <c r="Q1736" i="4"/>
  <c r="M1736" i="4"/>
  <c r="Q1732" i="4"/>
  <c r="M1732" i="4"/>
  <c r="Q1728" i="4"/>
  <c r="M1728" i="4"/>
  <c r="Q1724" i="4"/>
  <c r="M1724" i="4"/>
  <c r="Q1720" i="4"/>
  <c r="M1720" i="4"/>
  <c r="Q1716" i="4"/>
  <c r="M1716" i="4"/>
  <c r="Q1712" i="4"/>
  <c r="M1712" i="4"/>
  <c r="Q1708" i="4"/>
  <c r="M1708" i="4"/>
  <c r="Q1704" i="4"/>
  <c r="M1704" i="4"/>
  <c r="Q1700" i="4"/>
  <c r="M1700" i="4"/>
  <c r="Q1696" i="4"/>
  <c r="M1696" i="4"/>
  <c r="Q1692" i="4"/>
  <c r="M1692" i="4"/>
  <c r="Q1688" i="4"/>
  <c r="M1688" i="4"/>
  <c r="Q1684" i="4"/>
  <c r="M1684" i="4"/>
  <c r="Q1680" i="4"/>
  <c r="M1680" i="4"/>
  <c r="Q1676" i="4"/>
  <c r="M1676" i="4"/>
  <c r="Q1672" i="4"/>
  <c r="M1672" i="4"/>
  <c r="Q1668" i="4"/>
  <c r="M1668" i="4"/>
  <c r="Q1664" i="4"/>
  <c r="M1664" i="4"/>
  <c r="Q1660" i="4"/>
  <c r="M1660" i="4"/>
  <c r="Q1656" i="4"/>
  <c r="M1656" i="4"/>
  <c r="M1652" i="4"/>
  <c r="Q1652" i="4"/>
  <c r="M1648" i="4"/>
  <c r="Q1648" i="4"/>
  <c r="M1644" i="4"/>
  <c r="Q1644" i="4"/>
  <c r="Q1640" i="4"/>
  <c r="M1640" i="4"/>
  <c r="Q1636" i="4"/>
  <c r="M1636" i="4"/>
  <c r="Q1632" i="4"/>
  <c r="M1632" i="4"/>
  <c r="Q1628" i="4"/>
  <c r="M1628" i="4"/>
  <c r="Q1624" i="4"/>
  <c r="M1624" i="4"/>
  <c r="Q1620" i="4"/>
  <c r="M1620" i="4"/>
  <c r="Q1616" i="4"/>
  <c r="M1616" i="4"/>
  <c r="Q1612" i="4"/>
  <c r="M1612" i="4"/>
  <c r="Q1608" i="4"/>
  <c r="M1608" i="4"/>
  <c r="Q1605" i="4"/>
  <c r="M1605" i="4"/>
  <c r="Q1601" i="4"/>
  <c r="M1601" i="4"/>
  <c r="Q1597" i="4"/>
  <c r="M1597" i="4"/>
  <c r="Q1593" i="4"/>
  <c r="M1593" i="4"/>
  <c r="Q1589" i="4"/>
  <c r="M1589" i="4"/>
  <c r="Q1585" i="4"/>
  <c r="M1585" i="4"/>
  <c r="Q1581" i="4"/>
  <c r="M1581" i="4"/>
  <c r="Q1577" i="4"/>
  <c r="M1577" i="4"/>
  <c r="Q1573" i="4"/>
  <c r="M1573" i="4"/>
  <c r="Q1569" i="4"/>
  <c r="M1569" i="4"/>
  <c r="Q1565" i="4"/>
  <c r="M1565" i="4"/>
  <c r="Q1561" i="4"/>
  <c r="M1561" i="4"/>
  <c r="Q1557" i="4"/>
  <c r="M1557" i="4"/>
  <c r="Q1553" i="4"/>
  <c r="M1553" i="4"/>
  <c r="Q1549" i="4"/>
  <c r="M1549" i="4"/>
  <c r="Q1545" i="4"/>
  <c r="M1545" i="4"/>
  <c r="Q1541" i="4"/>
  <c r="M1541" i="4"/>
  <c r="Q1537" i="4"/>
  <c r="M1537" i="4"/>
  <c r="Q1533" i="4"/>
  <c r="M1533" i="4"/>
  <c r="Q1529" i="4"/>
  <c r="M1529" i="4"/>
  <c r="Q1525" i="4"/>
  <c r="M1525" i="4"/>
  <c r="Q1521" i="4"/>
  <c r="M1521" i="4"/>
  <c r="Q1517" i="4"/>
  <c r="M1517" i="4"/>
  <c r="Q1513" i="4"/>
  <c r="M1513" i="4"/>
  <c r="Q1509" i="4"/>
  <c r="M1509" i="4"/>
  <c r="Q1505" i="4"/>
  <c r="M1505" i="4"/>
  <c r="Q1501" i="4"/>
  <c r="M1501" i="4"/>
  <c r="Q1497" i="4"/>
  <c r="M1497" i="4"/>
  <c r="Q1493" i="4"/>
  <c r="M1493" i="4"/>
  <c r="Q1489" i="4"/>
  <c r="M1489" i="4"/>
  <c r="Q1485" i="4"/>
  <c r="M1485" i="4"/>
  <c r="Q1481" i="4"/>
  <c r="M1481" i="4"/>
  <c r="Q1477" i="4"/>
  <c r="M1477" i="4"/>
  <c r="Q1473" i="4"/>
  <c r="M1473" i="4"/>
  <c r="Q1469" i="4"/>
  <c r="M1469" i="4"/>
  <c r="Q1465" i="4"/>
  <c r="M1465" i="4"/>
  <c r="Q1461" i="4"/>
  <c r="M1461" i="4"/>
  <c r="Q1457" i="4"/>
  <c r="M1457" i="4"/>
  <c r="Q1453" i="4"/>
  <c r="M1453" i="4"/>
  <c r="M1449" i="4"/>
  <c r="Q1449" i="4"/>
  <c r="M1445" i="4"/>
  <c r="Q1445" i="4"/>
  <c r="M1441" i="4"/>
  <c r="Q1441" i="4"/>
  <c r="M1437" i="4"/>
  <c r="Q1437" i="4"/>
  <c r="M1433" i="4"/>
  <c r="Q1433" i="4"/>
  <c r="M1429" i="4"/>
  <c r="Q1429" i="4"/>
  <c r="Q1425" i="4"/>
  <c r="M1425" i="4"/>
  <c r="Q1421" i="4"/>
  <c r="M1421" i="4"/>
  <c r="Q1417" i="4"/>
  <c r="M1417" i="4"/>
  <c r="Q1413" i="4"/>
  <c r="M1413" i="4"/>
  <c r="Q1409" i="4"/>
  <c r="M1409" i="4"/>
  <c r="Q1405" i="4"/>
  <c r="M1405" i="4"/>
  <c r="Q1401" i="4"/>
  <c r="M1401" i="4"/>
  <c r="Q1397" i="4"/>
  <c r="M1397" i="4"/>
  <c r="Q1393" i="4"/>
  <c r="M1393" i="4"/>
  <c r="Q1389" i="4"/>
  <c r="M1389" i="4"/>
  <c r="Q1385" i="4"/>
  <c r="M1385" i="4"/>
  <c r="Q1381" i="4"/>
  <c r="M1381" i="4"/>
  <c r="Q1377" i="4"/>
  <c r="M1377" i="4"/>
  <c r="Q1373" i="4"/>
  <c r="M1373" i="4"/>
  <c r="Q1369" i="4"/>
  <c r="M1369" i="4"/>
  <c r="Q1365" i="4"/>
  <c r="M1365" i="4"/>
  <c r="Q1363" i="4"/>
  <c r="M1363" i="4"/>
  <c r="Q1361" i="4"/>
  <c r="M1361" i="4"/>
  <c r="Q1357" i="4"/>
  <c r="M1357" i="4"/>
  <c r="Q1355" i="4"/>
  <c r="M1355" i="4"/>
  <c r="Q1353" i="4"/>
  <c r="M1353" i="4"/>
  <c r="Q1351" i="4"/>
  <c r="M1351" i="4"/>
  <c r="Q1349" i="4"/>
  <c r="M1349" i="4"/>
  <c r="Q1347" i="4"/>
  <c r="M1347" i="4"/>
  <c r="Q1345" i="4"/>
  <c r="M1345" i="4"/>
  <c r="Q1343" i="4"/>
  <c r="M1343" i="4"/>
  <c r="Q1341" i="4"/>
  <c r="M1341" i="4"/>
  <c r="Q1339" i="4"/>
  <c r="M1339" i="4"/>
  <c r="Q1337" i="4"/>
  <c r="M1337" i="4"/>
  <c r="Q1335" i="4"/>
  <c r="M1335" i="4"/>
  <c r="Q1333" i="4"/>
  <c r="M1333" i="4"/>
  <c r="Q1331" i="4"/>
  <c r="M1331" i="4"/>
  <c r="Q1329" i="4"/>
  <c r="M1329" i="4"/>
  <c r="Q1327" i="4"/>
  <c r="M1327" i="4"/>
  <c r="Q1325" i="4"/>
  <c r="M1325" i="4"/>
  <c r="Q1323" i="4"/>
  <c r="M1323" i="4"/>
  <c r="Q1321" i="4"/>
  <c r="M1321" i="4"/>
  <c r="Q1319" i="4"/>
  <c r="M1319" i="4"/>
  <c r="Q1317" i="4"/>
  <c r="M1317" i="4"/>
  <c r="Q1315" i="4"/>
  <c r="M1315" i="4"/>
  <c r="Q1313" i="4"/>
  <c r="M1313" i="4"/>
  <c r="Q1311" i="4"/>
  <c r="M1311" i="4"/>
  <c r="Q1309" i="4"/>
  <c r="M1309" i="4"/>
  <c r="Q1307" i="4"/>
  <c r="M1307" i="4"/>
  <c r="Q1305" i="4"/>
  <c r="M1305" i="4"/>
  <c r="Q1303" i="4"/>
  <c r="M1303" i="4"/>
  <c r="Q1301" i="4"/>
  <c r="M1301" i="4"/>
  <c r="Q1299" i="4"/>
  <c r="M1299" i="4"/>
  <c r="Q1297" i="4"/>
  <c r="M1297" i="4"/>
  <c r="Q1295" i="4"/>
  <c r="M1295" i="4"/>
  <c r="Q1293" i="4"/>
  <c r="M1293" i="4"/>
  <c r="Q1291" i="4"/>
  <c r="M1291" i="4"/>
  <c r="Q1289" i="4"/>
  <c r="M1289" i="4"/>
  <c r="Q1287" i="4"/>
  <c r="M1287" i="4"/>
  <c r="Q1285" i="4"/>
  <c r="M1285" i="4"/>
  <c r="Q1283" i="4"/>
  <c r="M1283" i="4"/>
  <c r="Q1281" i="4"/>
  <c r="M1281" i="4"/>
  <c r="Q1279" i="4"/>
  <c r="M1279" i="4"/>
  <c r="Q1277" i="4"/>
  <c r="M1277" i="4"/>
  <c r="Q1275" i="4"/>
  <c r="M1275" i="4"/>
  <c r="Q1273" i="4"/>
  <c r="M1273" i="4"/>
  <c r="Q1271" i="4"/>
  <c r="M1271" i="4"/>
  <c r="Q1269" i="4"/>
  <c r="M1269" i="4"/>
  <c r="Q1267" i="4"/>
  <c r="M1267" i="4"/>
  <c r="Q1265" i="4"/>
  <c r="M1265" i="4"/>
  <c r="Q1263" i="4"/>
  <c r="M1263" i="4"/>
  <c r="Q1261" i="4"/>
  <c r="M1261" i="4"/>
  <c r="Q1259" i="4"/>
  <c r="M1259" i="4"/>
  <c r="Q1257" i="4"/>
  <c r="M1257" i="4"/>
  <c r="Q1255" i="4"/>
  <c r="M1255" i="4"/>
  <c r="Q1253" i="4"/>
  <c r="M1253" i="4"/>
  <c r="Q1251" i="4"/>
  <c r="M1251" i="4"/>
  <c r="Q1249" i="4"/>
  <c r="M1249" i="4"/>
  <c r="Q1247" i="4"/>
  <c r="M1247" i="4"/>
  <c r="Q1245" i="4"/>
  <c r="M1245" i="4"/>
  <c r="Q1243" i="4"/>
  <c r="M1243" i="4"/>
  <c r="Q1241" i="4"/>
  <c r="M1241" i="4"/>
  <c r="Q1239" i="4"/>
  <c r="M1239" i="4"/>
  <c r="Q1237" i="4"/>
  <c r="M1237" i="4"/>
  <c r="Q1235" i="4"/>
  <c r="M1235" i="4"/>
  <c r="Q1233" i="4"/>
  <c r="M1233" i="4"/>
  <c r="Q1231" i="4"/>
  <c r="M1231" i="4"/>
  <c r="Q1229" i="4"/>
  <c r="M1229" i="4"/>
  <c r="Q1227" i="4"/>
  <c r="M1227" i="4"/>
  <c r="Q1225" i="4"/>
  <c r="M1225" i="4"/>
  <c r="Q1223" i="4"/>
  <c r="M1223" i="4"/>
  <c r="Q1221" i="4"/>
  <c r="M1221" i="4"/>
  <c r="Q1219" i="4"/>
  <c r="M1219" i="4"/>
  <c r="Q1217" i="4"/>
  <c r="M1217" i="4"/>
  <c r="Q1215" i="4"/>
  <c r="M1215" i="4"/>
  <c r="Q1213" i="4"/>
  <c r="M1213" i="4"/>
  <c r="M1211" i="4"/>
  <c r="Q1211" i="4"/>
  <c r="M1209" i="4"/>
  <c r="Q1209" i="4"/>
  <c r="M1207" i="4"/>
  <c r="Q1207" i="4"/>
  <c r="M1205" i="4"/>
  <c r="Q1205" i="4"/>
  <c r="M1203" i="4"/>
  <c r="Q1203" i="4"/>
  <c r="M1201" i="4"/>
  <c r="Q1201" i="4"/>
  <c r="M1199" i="4"/>
  <c r="Q1199" i="4"/>
  <c r="M1197" i="4"/>
  <c r="Q1197" i="4"/>
  <c r="M1195" i="4"/>
  <c r="Q1195" i="4"/>
  <c r="M1193" i="4"/>
  <c r="Q1193" i="4"/>
  <c r="M1191" i="4"/>
  <c r="Q1191" i="4"/>
  <c r="M1189" i="4"/>
  <c r="Q1189" i="4"/>
  <c r="M1187" i="4"/>
  <c r="Q1187" i="4"/>
  <c r="M1185" i="4"/>
  <c r="Q1185" i="4"/>
  <c r="M1183" i="4"/>
  <c r="Q1183" i="4"/>
  <c r="Q1181" i="4"/>
  <c r="M1181" i="4"/>
  <c r="Q1179" i="4"/>
  <c r="M1179" i="4"/>
  <c r="Q1177" i="4"/>
  <c r="M1177" i="4"/>
  <c r="Q1175" i="4"/>
  <c r="M1175" i="4"/>
  <c r="Q1173" i="4"/>
  <c r="M1173" i="4"/>
  <c r="Q1171" i="4"/>
  <c r="M1171" i="4"/>
  <c r="Q2334" i="4"/>
  <c r="M2334" i="4"/>
  <c r="Q2326" i="4"/>
  <c r="M2326" i="4"/>
  <c r="Q2316" i="4"/>
  <c r="M2316" i="4"/>
  <c r="Q2310" i="4"/>
  <c r="M2310" i="4"/>
  <c r="Q2300" i="4"/>
  <c r="M2300" i="4"/>
  <c r="Q2294" i="4"/>
  <c r="M2294" i="4"/>
  <c r="M2287" i="4"/>
  <c r="Q2287" i="4"/>
  <c r="M2279" i="4"/>
  <c r="Q2279" i="4"/>
  <c r="Q2271" i="4"/>
  <c r="M2271" i="4"/>
  <c r="Q2267" i="4"/>
  <c r="M2267" i="4"/>
  <c r="Q2257" i="4"/>
  <c r="M2257" i="4"/>
  <c r="M2251" i="4"/>
  <c r="Q2251" i="4"/>
  <c r="M2243" i="4"/>
  <c r="Q2243" i="4"/>
  <c r="M2235" i="4"/>
  <c r="Q2235" i="4"/>
  <c r="M2227" i="4"/>
  <c r="Q2227" i="4"/>
  <c r="Q2219" i="4"/>
  <c r="M2219" i="4"/>
  <c r="Q2211" i="4"/>
  <c r="M2211" i="4"/>
  <c r="Q2203" i="4"/>
  <c r="M2203" i="4"/>
  <c r="Q2195" i="4"/>
  <c r="M2195" i="4"/>
  <c r="Q2187" i="4"/>
  <c r="M2187" i="4"/>
  <c r="M2179" i="4"/>
  <c r="Q2179" i="4"/>
  <c r="M2171" i="4"/>
  <c r="Q2171" i="4"/>
  <c r="Q2163" i="4"/>
  <c r="M2163" i="4"/>
  <c r="Q2155" i="4"/>
  <c r="M2155" i="4"/>
  <c r="Q2147" i="4"/>
  <c r="M2147" i="4"/>
  <c r="Q2139" i="4"/>
  <c r="M2139" i="4"/>
  <c r="M2131" i="4"/>
  <c r="Q2131" i="4"/>
  <c r="M2127" i="4"/>
  <c r="Q2127" i="4"/>
  <c r="M2123" i="4"/>
  <c r="Q2123" i="4"/>
  <c r="M2119" i="4"/>
  <c r="Q2119" i="4"/>
  <c r="M2115" i="4"/>
  <c r="Q2115" i="4"/>
  <c r="M2111" i="4"/>
  <c r="Q2111" i="4"/>
  <c r="Q2107" i="4"/>
  <c r="M2107" i="4"/>
  <c r="Q2103" i="4"/>
  <c r="M2103" i="4"/>
  <c r="Q2099" i="4"/>
  <c r="M2099" i="4"/>
  <c r="Q2095" i="4"/>
  <c r="M2095" i="4"/>
  <c r="Q2091" i="4"/>
  <c r="M2091" i="4"/>
  <c r="Q2087" i="4"/>
  <c r="M2087" i="4"/>
  <c r="Q2083" i="4"/>
  <c r="M2083" i="4"/>
  <c r="Q2079" i="4"/>
  <c r="M2079" i="4"/>
  <c r="Q2075" i="4"/>
  <c r="M2075" i="4"/>
  <c r="Q2071" i="4"/>
  <c r="M2071" i="4"/>
  <c r="Q2067" i="4"/>
  <c r="M2067" i="4"/>
  <c r="Q2063" i="4"/>
  <c r="M2063" i="4"/>
  <c r="Q2059" i="4"/>
  <c r="M2059" i="4"/>
  <c r="Q2055" i="4"/>
  <c r="M2055" i="4"/>
  <c r="Q2051" i="4"/>
  <c r="M2051" i="4"/>
  <c r="Q2047" i="4"/>
  <c r="M2047" i="4"/>
  <c r="Q2040" i="4"/>
  <c r="M2040" i="4"/>
  <c r="Q2036" i="4"/>
  <c r="M2036" i="4"/>
  <c r="Q2032" i="4"/>
  <c r="M2032" i="4"/>
  <c r="Q2028" i="4"/>
  <c r="M2028" i="4"/>
  <c r="Q2024" i="4"/>
  <c r="M2024" i="4"/>
  <c r="Q2020" i="4"/>
  <c r="M2020" i="4"/>
  <c r="Q2016" i="4"/>
  <c r="M2016" i="4"/>
  <c r="Q2012" i="4"/>
  <c r="M2012" i="4"/>
  <c r="Q2008" i="4"/>
  <c r="M2008" i="4"/>
  <c r="Q2004" i="4"/>
  <c r="M2004" i="4"/>
  <c r="Q2000" i="4"/>
  <c r="M2000" i="4"/>
  <c r="Q1996" i="4"/>
  <c r="M1996" i="4"/>
  <c r="Q1992" i="4"/>
  <c r="M1992" i="4"/>
  <c r="Q1988" i="4"/>
  <c r="M1988" i="4"/>
  <c r="Q1984" i="4"/>
  <c r="M1984" i="4"/>
  <c r="Q1980" i="4"/>
  <c r="M1980" i="4"/>
  <c r="Q1976" i="4"/>
  <c r="M1976" i="4"/>
  <c r="Q1972" i="4"/>
  <c r="M1972" i="4"/>
  <c r="M1968" i="4"/>
  <c r="Q1968" i="4"/>
  <c r="M1964" i="4"/>
  <c r="Q1964" i="4"/>
  <c r="M1960" i="4"/>
  <c r="Q1960" i="4"/>
  <c r="M1958" i="4"/>
  <c r="Q1958" i="4"/>
  <c r="M1954" i="4"/>
  <c r="Q1954" i="4"/>
  <c r="M1950" i="4"/>
  <c r="Q1950" i="4"/>
  <c r="M1946" i="4"/>
  <c r="Q1946" i="4"/>
  <c r="M1942" i="4"/>
  <c r="Q1942" i="4"/>
  <c r="M1938" i="4"/>
  <c r="Q1938" i="4"/>
  <c r="M1934" i="4"/>
  <c r="Q1934" i="4"/>
  <c r="M1930" i="4"/>
  <c r="Q1930" i="4"/>
  <c r="M1926" i="4"/>
  <c r="Q1926" i="4"/>
  <c r="M1922" i="4"/>
  <c r="Q1922" i="4"/>
  <c r="M1918" i="4"/>
  <c r="Q1918" i="4"/>
  <c r="M1914" i="4"/>
  <c r="Q1914" i="4"/>
  <c r="M1910" i="4"/>
  <c r="Q1910" i="4"/>
  <c r="M1906" i="4"/>
  <c r="Q1906" i="4"/>
  <c r="Q1902" i="4"/>
  <c r="M1902" i="4"/>
  <c r="Q1898" i="4"/>
  <c r="M1898" i="4"/>
  <c r="Q1894" i="4"/>
  <c r="M1894" i="4"/>
  <c r="Q1890" i="4"/>
  <c r="M1890" i="4"/>
  <c r="Q1886" i="4"/>
  <c r="M1886" i="4"/>
  <c r="Q1882" i="4"/>
  <c r="M1882" i="4"/>
  <c r="Q1878" i="4"/>
  <c r="M1878" i="4"/>
  <c r="Q1874" i="4"/>
  <c r="M1874" i="4"/>
  <c r="Q1870" i="4"/>
  <c r="M1870" i="4"/>
  <c r="Q1866" i="4"/>
  <c r="M1866" i="4"/>
  <c r="Q1862" i="4"/>
  <c r="M1862" i="4"/>
  <c r="Q1858" i="4"/>
  <c r="M1858" i="4"/>
  <c r="Q1854" i="4"/>
  <c r="M1854" i="4"/>
  <c r="Q1850" i="4"/>
  <c r="M1850" i="4"/>
  <c r="Q1846" i="4"/>
  <c r="M1846" i="4"/>
  <c r="Q1842" i="4"/>
  <c r="M1842" i="4"/>
  <c r="Q1838" i="4"/>
  <c r="M1838" i="4"/>
  <c r="Q1834" i="4"/>
  <c r="M1834" i="4"/>
  <c r="Q1830" i="4"/>
  <c r="M1830" i="4"/>
  <c r="Q1826" i="4"/>
  <c r="M1826" i="4"/>
  <c r="Q1822" i="4"/>
  <c r="M1822" i="4"/>
  <c r="Q1818" i="4"/>
  <c r="M1818" i="4"/>
  <c r="Q1814" i="4"/>
  <c r="M1814" i="4"/>
  <c r="Q1810" i="4"/>
  <c r="M1810" i="4"/>
  <c r="Q1806" i="4"/>
  <c r="M1806" i="4"/>
  <c r="Q1802" i="4"/>
  <c r="M1802" i="4"/>
  <c r="Q1798" i="4"/>
  <c r="M1798" i="4"/>
  <c r="Q1794" i="4"/>
  <c r="M1794" i="4"/>
  <c r="Q1790" i="4"/>
  <c r="M1790" i="4"/>
  <c r="Q1786" i="4"/>
  <c r="M1786" i="4"/>
  <c r="Q1782" i="4"/>
  <c r="M1782" i="4"/>
  <c r="Q1778" i="4"/>
  <c r="M1778" i="4"/>
  <c r="Q1774" i="4"/>
  <c r="M1774" i="4"/>
  <c r="Q1770" i="4"/>
  <c r="M1770" i="4"/>
  <c r="Q1766" i="4"/>
  <c r="M1766" i="4"/>
  <c r="Q1762" i="4"/>
  <c r="M1762" i="4"/>
  <c r="Q1758" i="4"/>
  <c r="M1758" i="4"/>
  <c r="Q1754" i="4"/>
  <c r="M1754" i="4"/>
  <c r="Q1750" i="4"/>
  <c r="M1750" i="4"/>
  <c r="Q1746" i="4"/>
  <c r="M1746" i="4"/>
  <c r="Q1742" i="4"/>
  <c r="M1742" i="4"/>
  <c r="Q1738" i="4"/>
  <c r="M1738" i="4"/>
  <c r="Q1734" i="4"/>
  <c r="M1734" i="4"/>
  <c r="Q1730" i="4"/>
  <c r="M1730" i="4"/>
  <c r="Q1726" i="4"/>
  <c r="M1726" i="4"/>
  <c r="Q1722" i="4"/>
  <c r="M1722" i="4"/>
  <c r="Q1718" i="4"/>
  <c r="M1718" i="4"/>
  <c r="Q1714" i="4"/>
  <c r="M1714" i="4"/>
  <c r="Q1710" i="4"/>
  <c r="M1710" i="4"/>
  <c r="Q1706" i="4"/>
  <c r="M1706" i="4"/>
  <c r="Q1702" i="4"/>
  <c r="M1702" i="4"/>
  <c r="Q1698" i="4"/>
  <c r="M1698" i="4"/>
  <c r="Q1694" i="4"/>
  <c r="M1694" i="4"/>
  <c r="Q1690" i="4"/>
  <c r="M1690" i="4"/>
  <c r="Q1686" i="4"/>
  <c r="M1686" i="4"/>
  <c r="Q1682" i="4"/>
  <c r="M1682" i="4"/>
  <c r="Q1678" i="4"/>
  <c r="M1678" i="4"/>
  <c r="Q1674" i="4"/>
  <c r="M1674" i="4"/>
  <c r="Q1670" i="4"/>
  <c r="M1670" i="4"/>
  <c r="Q1666" i="4"/>
  <c r="M1666" i="4"/>
  <c r="Q1662" i="4"/>
  <c r="M1662" i="4"/>
  <c r="Q1658" i="4"/>
  <c r="M1658" i="4"/>
  <c r="M1654" i="4"/>
  <c r="Q1654" i="4"/>
  <c r="M1650" i="4"/>
  <c r="Q1650" i="4"/>
  <c r="M1646" i="4"/>
  <c r="Q1646" i="4"/>
  <c r="Q1642" i="4"/>
  <c r="M1642" i="4"/>
  <c r="Q1638" i="4"/>
  <c r="M1638" i="4"/>
  <c r="Q1634" i="4"/>
  <c r="M1634" i="4"/>
  <c r="Q1630" i="4"/>
  <c r="M1630" i="4"/>
  <c r="Q1626" i="4"/>
  <c r="M1626" i="4"/>
  <c r="Q1622" i="4"/>
  <c r="M1622" i="4"/>
  <c r="Q1618" i="4"/>
  <c r="M1618" i="4"/>
  <c r="Q1614" i="4"/>
  <c r="M1614" i="4"/>
  <c r="Q1610" i="4"/>
  <c r="M1610" i="4"/>
  <c r="Q1607" i="4"/>
  <c r="M1607" i="4"/>
  <c r="Q1603" i="4"/>
  <c r="M1603" i="4"/>
  <c r="Q1599" i="4"/>
  <c r="M1599" i="4"/>
  <c r="Q1595" i="4"/>
  <c r="M1595" i="4"/>
  <c r="Q1591" i="4"/>
  <c r="M1591" i="4"/>
  <c r="Q1587" i="4"/>
  <c r="M1587" i="4"/>
  <c r="Q1583" i="4"/>
  <c r="M1583" i="4"/>
  <c r="Q1579" i="4"/>
  <c r="M1579" i="4"/>
  <c r="Q1575" i="4"/>
  <c r="M1575" i="4"/>
  <c r="Q1571" i="4"/>
  <c r="M1571" i="4"/>
  <c r="Q1567" i="4"/>
  <c r="M1567" i="4"/>
  <c r="Q1563" i="4"/>
  <c r="M1563" i="4"/>
  <c r="Q1559" i="4"/>
  <c r="M1559" i="4"/>
  <c r="Q1555" i="4"/>
  <c r="M1555" i="4"/>
  <c r="Q1551" i="4"/>
  <c r="M1551" i="4"/>
  <c r="Q1547" i="4"/>
  <c r="M1547" i="4"/>
  <c r="Q1543" i="4"/>
  <c r="M1543" i="4"/>
  <c r="Q1539" i="4"/>
  <c r="M1539" i="4"/>
  <c r="Q1535" i="4"/>
  <c r="M1535" i="4"/>
  <c r="Q1531" i="4"/>
  <c r="M1531" i="4"/>
  <c r="Q1527" i="4"/>
  <c r="M1527" i="4"/>
  <c r="Q1523" i="4"/>
  <c r="M1523" i="4"/>
  <c r="Q1519" i="4"/>
  <c r="M1519" i="4"/>
  <c r="Q1515" i="4"/>
  <c r="M1515" i="4"/>
  <c r="Q1511" i="4"/>
  <c r="M1511" i="4"/>
  <c r="Q1507" i="4"/>
  <c r="M1507" i="4"/>
  <c r="Q1503" i="4"/>
  <c r="M1503" i="4"/>
  <c r="Q1499" i="4"/>
  <c r="M1499" i="4"/>
  <c r="Q1495" i="4"/>
  <c r="M1495" i="4"/>
  <c r="Q1491" i="4"/>
  <c r="M1491" i="4"/>
  <c r="Q1487" i="4"/>
  <c r="M1487" i="4"/>
  <c r="Q1483" i="4"/>
  <c r="M1483" i="4"/>
  <c r="Q1479" i="4"/>
  <c r="M1479" i="4"/>
  <c r="Q1475" i="4"/>
  <c r="M1475" i="4"/>
  <c r="Q1471" i="4"/>
  <c r="M1471" i="4"/>
  <c r="Q1467" i="4"/>
  <c r="M1467" i="4"/>
  <c r="Q1463" i="4"/>
  <c r="M1463" i="4"/>
  <c r="Q1459" i="4"/>
  <c r="M1459" i="4"/>
  <c r="Q1455" i="4"/>
  <c r="M1455" i="4"/>
  <c r="Q1451" i="4"/>
  <c r="M1451" i="4"/>
  <c r="Q1447" i="4"/>
  <c r="M1447" i="4"/>
  <c r="Q1443" i="4"/>
  <c r="M1443" i="4"/>
  <c r="Q1439" i="4"/>
  <c r="M1439" i="4"/>
  <c r="Q1435" i="4"/>
  <c r="M1435" i="4"/>
  <c r="Q1431" i="4"/>
  <c r="M1431" i="4"/>
  <c r="Q1427" i="4"/>
  <c r="M1427" i="4"/>
  <c r="Q1423" i="4"/>
  <c r="M1423" i="4"/>
  <c r="Q1419" i="4"/>
  <c r="M1419" i="4"/>
  <c r="Q1415" i="4"/>
  <c r="M1415" i="4"/>
  <c r="Q1411" i="4"/>
  <c r="M1411" i="4"/>
  <c r="Q1407" i="4"/>
  <c r="M1407" i="4"/>
  <c r="Q1403" i="4"/>
  <c r="M1403" i="4"/>
  <c r="Q1399" i="4"/>
  <c r="M1399" i="4"/>
  <c r="Q1395" i="4"/>
  <c r="M1395" i="4"/>
  <c r="Q1391" i="4"/>
  <c r="M1391" i="4"/>
  <c r="Q1387" i="4"/>
  <c r="M1387" i="4"/>
  <c r="Q1383" i="4"/>
  <c r="M1383" i="4"/>
  <c r="Q1379" i="4"/>
  <c r="M1379" i="4"/>
  <c r="Q1375" i="4"/>
  <c r="M1375" i="4"/>
  <c r="Q1371" i="4"/>
  <c r="M1371" i="4"/>
  <c r="Q1367" i="4"/>
  <c r="M1367" i="4"/>
  <c r="Q1359" i="4"/>
  <c r="M1359" i="4"/>
  <c r="Q2336" i="4"/>
  <c r="M2336" i="4"/>
  <c r="Q2330" i="4"/>
  <c r="M2330" i="4"/>
  <c r="Q2322" i="4"/>
  <c r="M2322" i="4"/>
  <c r="Q2312" i="4"/>
  <c r="M2312" i="4"/>
  <c r="M2304" i="4"/>
  <c r="Q2304" i="4"/>
  <c r="Q2298" i="4"/>
  <c r="M2298" i="4"/>
  <c r="M2289" i="4"/>
  <c r="Q2289" i="4"/>
  <c r="M2281" i="4"/>
  <c r="Q2281" i="4"/>
  <c r="M2275" i="4"/>
  <c r="Q2275" i="4"/>
  <c r="Q2265" i="4"/>
  <c r="M2265" i="4"/>
  <c r="Q2259" i="4"/>
  <c r="M2259" i="4"/>
  <c r="M2247" i="4"/>
  <c r="Q2247" i="4"/>
  <c r="M2239" i="4"/>
  <c r="Q2239" i="4"/>
  <c r="M2231" i="4"/>
  <c r="Q2231" i="4"/>
  <c r="M2225" i="4"/>
  <c r="Q2225" i="4"/>
  <c r="Q2215" i="4"/>
  <c r="M2215" i="4"/>
  <c r="Q2209" i="4"/>
  <c r="M2209" i="4"/>
  <c r="Q2199" i="4"/>
  <c r="M2199" i="4"/>
  <c r="Q2191" i="4"/>
  <c r="M2191" i="4"/>
  <c r="Q2183" i="4"/>
  <c r="M2183" i="4"/>
  <c r="M2175" i="4"/>
  <c r="Q2175" i="4"/>
  <c r="Q2165" i="4"/>
  <c r="M2165" i="4"/>
  <c r="Q2157" i="4"/>
  <c r="M2157" i="4"/>
  <c r="Q2151" i="4"/>
  <c r="M2151" i="4"/>
  <c r="Q2143" i="4"/>
  <c r="M2143" i="4"/>
  <c r="M2133" i="4"/>
  <c r="Q2133" i="4"/>
  <c r="Q2335" i="4"/>
  <c r="M2335" i="4"/>
  <c r="Q2331" i="4"/>
  <c r="M2331" i="4"/>
  <c r="Q2327" i="4"/>
  <c r="M2327" i="4"/>
  <c r="Q2323" i="4"/>
  <c r="M2323" i="4"/>
  <c r="Q2319" i="4"/>
  <c r="M2319" i="4"/>
  <c r="Q2315" i="4"/>
  <c r="M2315" i="4"/>
  <c r="Q2311" i="4"/>
  <c r="M2311" i="4"/>
  <c r="Q2307" i="4"/>
  <c r="M2307" i="4"/>
  <c r="Q2303" i="4"/>
  <c r="M2303" i="4"/>
  <c r="M2299" i="4"/>
  <c r="Q2299" i="4"/>
  <c r="M2295" i="4"/>
  <c r="Q2295" i="4"/>
  <c r="Q2288" i="4"/>
  <c r="M2288" i="4"/>
  <c r="Q2284" i="4"/>
  <c r="M2284" i="4"/>
  <c r="Q2280" i="4"/>
  <c r="M2280" i="4"/>
  <c r="Q2276" i="4"/>
  <c r="M2276" i="4"/>
  <c r="M2272" i="4"/>
  <c r="Q2272" i="4"/>
  <c r="M2268" i="4"/>
  <c r="Q2268" i="4"/>
  <c r="M2264" i="4"/>
  <c r="Q2264" i="4"/>
  <c r="M2260" i="4"/>
  <c r="Q2260" i="4"/>
  <c r="M2256" i="4"/>
  <c r="Q2256" i="4"/>
  <c r="M2252" i="4"/>
  <c r="Q2252" i="4"/>
  <c r="M2248" i="4"/>
  <c r="Q2248" i="4"/>
  <c r="Q2244" i="4"/>
  <c r="M2244" i="4"/>
  <c r="Q2240" i="4"/>
  <c r="M2240" i="4"/>
  <c r="Q2236" i="4"/>
  <c r="M2236" i="4"/>
  <c r="Q2232" i="4"/>
  <c r="M2232" i="4"/>
  <c r="Q2228" i="4"/>
  <c r="M2228" i="4"/>
  <c r="M2224" i="4"/>
  <c r="Q2224" i="4"/>
  <c r="M2220" i="4"/>
  <c r="Q2220" i="4"/>
  <c r="Q2216" i="4"/>
  <c r="M2216" i="4"/>
  <c r="Q2212" i="4"/>
  <c r="M2212" i="4"/>
  <c r="Q2208" i="4"/>
  <c r="M2208" i="4"/>
  <c r="Q2204" i="4"/>
  <c r="M2204" i="4"/>
  <c r="Q2200" i="4"/>
  <c r="M2200" i="4"/>
  <c r="Q2196" i="4"/>
  <c r="M2196" i="4"/>
  <c r="Q2192" i="4"/>
  <c r="M2192" i="4"/>
  <c r="Q2188" i="4"/>
  <c r="M2188" i="4"/>
  <c r="Q2184" i="4"/>
  <c r="M2184" i="4"/>
  <c r="M2180" i="4"/>
  <c r="Q2180" i="4"/>
  <c r="M2176" i="4"/>
  <c r="Q2176" i="4"/>
  <c r="M2172" i="4"/>
  <c r="Q2172" i="4"/>
  <c r="Q2168" i="4"/>
  <c r="M2168" i="4"/>
  <c r="Q2164" i="4"/>
  <c r="M2164" i="4"/>
  <c r="Q2160" i="4"/>
  <c r="M2160" i="4"/>
  <c r="Q2156" i="4"/>
  <c r="M2156" i="4"/>
  <c r="Q2152" i="4"/>
  <c r="M2152" i="4"/>
  <c r="Q2148" i="4"/>
  <c r="M2148" i="4"/>
  <c r="Q2144" i="4"/>
  <c r="M2144" i="4"/>
  <c r="Q2140" i="4"/>
  <c r="M2140" i="4"/>
  <c r="Q2136" i="4"/>
  <c r="M2136" i="4"/>
  <c r="M2132" i="4"/>
  <c r="Q2132" i="4"/>
  <c r="M2128" i="4"/>
  <c r="Q2128" i="4"/>
  <c r="M2124" i="4"/>
  <c r="Q2124" i="4"/>
  <c r="M2120" i="4"/>
  <c r="Q2120" i="4"/>
  <c r="M2116" i="4"/>
  <c r="Q2116" i="4"/>
  <c r="M2112" i="4"/>
  <c r="Q2112" i="4"/>
  <c r="Q2108" i="4"/>
  <c r="M2108" i="4"/>
  <c r="Q2104" i="4"/>
  <c r="M2104" i="4"/>
  <c r="Q2100" i="4"/>
  <c r="M2100" i="4"/>
  <c r="Q2096" i="4"/>
  <c r="M2096" i="4"/>
  <c r="Q2092" i="4"/>
  <c r="M2092" i="4"/>
  <c r="Q2088" i="4"/>
  <c r="M2088" i="4"/>
  <c r="Q2084" i="4"/>
  <c r="M2084" i="4"/>
  <c r="Q2080" i="4"/>
  <c r="M2080" i="4"/>
  <c r="Q2076" i="4"/>
  <c r="M2076" i="4"/>
  <c r="M2072" i="4"/>
  <c r="Q2072" i="4"/>
  <c r="M2068" i="4"/>
  <c r="Q2068" i="4"/>
  <c r="M2064" i="4"/>
  <c r="Q2064" i="4"/>
  <c r="Q2060" i="4"/>
  <c r="M2060" i="4"/>
  <c r="Q2056" i="4"/>
  <c r="M2056" i="4"/>
  <c r="Q2052" i="4"/>
  <c r="M2052" i="4"/>
  <c r="Q2048" i="4"/>
  <c r="M2048" i="4"/>
  <c r="Q2044" i="4"/>
  <c r="M2044" i="4"/>
  <c r="Q2041" i="4"/>
  <c r="M2041" i="4"/>
  <c r="Q2037" i="4"/>
  <c r="M2037" i="4"/>
  <c r="Q2033" i="4"/>
  <c r="M2033" i="4"/>
  <c r="Q2029" i="4"/>
  <c r="M2029" i="4"/>
  <c r="Q2025" i="4"/>
  <c r="M2025" i="4"/>
  <c r="Q2021" i="4"/>
  <c r="M2021" i="4"/>
  <c r="Q2017" i="4"/>
  <c r="M2017" i="4"/>
  <c r="Q2013" i="4"/>
  <c r="M2013" i="4"/>
  <c r="Q2009" i="4"/>
  <c r="M2009" i="4"/>
  <c r="Q2005" i="4"/>
  <c r="M2005" i="4"/>
  <c r="Q2001" i="4"/>
  <c r="M2001" i="4"/>
  <c r="Q1997" i="4"/>
  <c r="M1997" i="4"/>
  <c r="Q1993" i="4"/>
  <c r="M1993" i="4"/>
  <c r="Q1989" i="4"/>
  <c r="M1989" i="4"/>
  <c r="Q1985" i="4"/>
  <c r="M1985" i="4"/>
  <c r="Q1981" i="4"/>
  <c r="M1981" i="4"/>
  <c r="Q1977" i="4"/>
  <c r="M1977" i="4"/>
  <c r="Q1973" i="4"/>
  <c r="M1973" i="4"/>
  <c r="M1969" i="4"/>
  <c r="Q1969" i="4"/>
  <c r="M1965" i="4"/>
  <c r="Q1965" i="4"/>
  <c r="M1961" i="4"/>
  <c r="Q1961" i="4"/>
  <c r="M1957" i="4"/>
  <c r="Q1957" i="4"/>
  <c r="M1953" i="4"/>
  <c r="Q1953" i="4"/>
  <c r="M1949" i="4"/>
  <c r="Q1949" i="4"/>
  <c r="M1945" i="4"/>
  <c r="Q1945" i="4"/>
  <c r="M1941" i="4"/>
  <c r="Q1941" i="4"/>
  <c r="M1937" i="4"/>
  <c r="Q1937" i="4"/>
  <c r="M1933" i="4"/>
  <c r="Q1933" i="4"/>
  <c r="M1929" i="4"/>
  <c r="Q1929" i="4"/>
  <c r="M1925" i="4"/>
  <c r="Q1925" i="4"/>
  <c r="M1921" i="4"/>
  <c r="Q1921" i="4"/>
  <c r="M1917" i="4"/>
  <c r="Q1917" i="4"/>
  <c r="M1913" i="4"/>
  <c r="Q1913" i="4"/>
  <c r="M1909" i="4"/>
  <c r="Q1909" i="4"/>
  <c r="M1905" i="4"/>
  <c r="Q1905" i="4"/>
  <c r="Q1901" i="4"/>
  <c r="M1901" i="4"/>
  <c r="Q1897" i="4"/>
  <c r="M1897" i="4"/>
  <c r="Q1893" i="4"/>
  <c r="M1893" i="4"/>
  <c r="Q1889" i="4"/>
  <c r="M1889" i="4"/>
  <c r="Q1885" i="4"/>
  <c r="M1885" i="4"/>
  <c r="Q1881" i="4"/>
  <c r="M1881" i="4"/>
  <c r="Q1877" i="4"/>
  <c r="M1877" i="4"/>
  <c r="Q1873" i="4"/>
  <c r="M1873" i="4"/>
  <c r="Q1869" i="4"/>
  <c r="M1869" i="4"/>
  <c r="Q1865" i="4"/>
  <c r="M1865" i="4"/>
  <c r="Q1861" i="4"/>
  <c r="M1861" i="4"/>
  <c r="Q1857" i="4"/>
  <c r="M1857" i="4"/>
  <c r="Q1853" i="4"/>
  <c r="M1853" i="4"/>
  <c r="Q1849" i="4"/>
  <c r="M1849" i="4"/>
  <c r="M1845" i="4"/>
  <c r="Q1845" i="4"/>
  <c r="M1841" i="4"/>
  <c r="Q1841" i="4"/>
  <c r="M1837" i="4"/>
  <c r="Q1837" i="4"/>
  <c r="M1833" i="4"/>
  <c r="Q1833" i="4"/>
  <c r="M1829" i="4"/>
  <c r="Q1829" i="4"/>
  <c r="M1825" i="4"/>
  <c r="Q1825" i="4"/>
  <c r="M1821" i="4"/>
  <c r="Q1821" i="4"/>
  <c r="M1817" i="4"/>
  <c r="Q1817" i="4"/>
  <c r="M1813" i="4"/>
  <c r="Q1813" i="4"/>
  <c r="M1809" i="4"/>
  <c r="Q1809" i="4"/>
  <c r="Q1803" i="4"/>
  <c r="M1803" i="4"/>
  <c r="Q1799" i="4"/>
  <c r="M1799" i="4"/>
  <c r="Q1795" i="4"/>
  <c r="M1795" i="4"/>
  <c r="Q1791" i="4"/>
  <c r="M1791" i="4"/>
  <c r="Q1787" i="4"/>
  <c r="M1787" i="4"/>
  <c r="Q1783" i="4"/>
  <c r="M1783" i="4"/>
  <c r="Q1779" i="4"/>
  <c r="M1779" i="4"/>
  <c r="Q1775" i="4"/>
  <c r="M1775" i="4"/>
  <c r="Q1771" i="4"/>
  <c r="M1771" i="4"/>
  <c r="M1765" i="4"/>
  <c r="Q1765" i="4"/>
  <c r="M1761" i="4"/>
  <c r="Q1761" i="4"/>
  <c r="M1757" i="4"/>
  <c r="Q1757" i="4"/>
  <c r="M1753" i="4"/>
  <c r="Q1753" i="4"/>
  <c r="M1749" i="4"/>
  <c r="Q1749" i="4"/>
  <c r="M1745" i="4"/>
  <c r="Q1745" i="4"/>
  <c r="M1741" i="4"/>
  <c r="Q1741" i="4"/>
  <c r="M1737" i="4"/>
  <c r="Q1737" i="4"/>
  <c r="M1733" i="4"/>
  <c r="Q1733" i="4"/>
  <c r="M1727" i="4"/>
  <c r="Q1727" i="4"/>
  <c r="M1723" i="4"/>
  <c r="Q1723" i="4"/>
  <c r="M1719" i="4"/>
  <c r="Q1719" i="4"/>
  <c r="M1715" i="4"/>
  <c r="Q1715" i="4"/>
  <c r="M1711" i="4"/>
  <c r="Q1711" i="4"/>
  <c r="M1707" i="4"/>
  <c r="Q1707" i="4"/>
  <c r="M1703" i="4"/>
  <c r="Q1703" i="4"/>
  <c r="M1699" i="4"/>
  <c r="Q1699" i="4"/>
  <c r="M1693" i="4"/>
  <c r="Q1693" i="4"/>
  <c r="M1689" i="4"/>
  <c r="Q1689" i="4"/>
  <c r="M1685" i="4"/>
  <c r="Q1685" i="4"/>
  <c r="M1681" i="4"/>
  <c r="Q1681" i="4"/>
  <c r="M1677" i="4"/>
  <c r="Q1677" i="4"/>
  <c r="M1671" i="4"/>
  <c r="Q1671" i="4"/>
  <c r="M1667" i="4"/>
  <c r="Q1667" i="4"/>
  <c r="M1663" i="4"/>
  <c r="Q1663" i="4"/>
  <c r="Q1659" i="4"/>
  <c r="M1659" i="4"/>
  <c r="M1655" i="4"/>
  <c r="Q1655" i="4"/>
  <c r="M1651" i="4"/>
  <c r="Q1651" i="4"/>
  <c r="M1647" i="4"/>
  <c r="Q1647" i="4"/>
  <c r="Q1643" i="4"/>
  <c r="M1643" i="4"/>
  <c r="Q1637" i="4"/>
  <c r="M1637" i="4"/>
  <c r="Q1633" i="4"/>
  <c r="M1633" i="4"/>
  <c r="Q1629" i="4"/>
  <c r="M1629" i="4"/>
  <c r="Q1625" i="4"/>
  <c r="M1625" i="4"/>
  <c r="Q1621" i="4"/>
  <c r="M1621" i="4"/>
  <c r="Q1617" i="4"/>
  <c r="M1617" i="4"/>
  <c r="Q1613" i="4"/>
  <c r="M1613" i="4"/>
  <c r="Q1604" i="4"/>
  <c r="M1604" i="4"/>
  <c r="Q1600" i="4"/>
  <c r="M1600" i="4"/>
  <c r="Q1596" i="4"/>
  <c r="M1596" i="4"/>
  <c r="Q1592" i="4"/>
  <c r="M1592" i="4"/>
  <c r="Q1588" i="4"/>
  <c r="M1588" i="4"/>
  <c r="Q1584" i="4"/>
  <c r="M1584" i="4"/>
  <c r="Q1580" i="4"/>
  <c r="M1580" i="4"/>
  <c r="Q1576" i="4"/>
  <c r="M1576" i="4"/>
  <c r="Q1572" i="4"/>
  <c r="M1572" i="4"/>
  <c r="Q1568" i="4"/>
  <c r="M1568" i="4"/>
  <c r="Q1564" i="4"/>
  <c r="M1564" i="4"/>
  <c r="Q1560" i="4"/>
  <c r="M1560" i="4"/>
  <c r="Q1556" i="4"/>
  <c r="M1556" i="4"/>
  <c r="Q1552" i="4"/>
  <c r="M1552" i="4"/>
  <c r="Q1548" i="4"/>
  <c r="M1548" i="4"/>
  <c r="Q1544" i="4"/>
  <c r="M1544" i="4"/>
  <c r="Q1540" i="4"/>
  <c r="M1540" i="4"/>
  <c r="Q1536" i="4"/>
  <c r="M1536" i="4"/>
  <c r="Q1532" i="4"/>
  <c r="M1532" i="4"/>
  <c r="Q1528" i="4"/>
  <c r="M1528" i="4"/>
  <c r="Q1524" i="4"/>
  <c r="M1524" i="4"/>
  <c r="Q1520" i="4"/>
  <c r="M1520" i="4"/>
  <c r="Q1516" i="4"/>
  <c r="M1516" i="4"/>
  <c r="Q1512" i="4"/>
  <c r="M1512" i="4"/>
  <c r="Q1508" i="4"/>
  <c r="M1508" i="4"/>
  <c r="Q1504" i="4"/>
  <c r="M1504" i="4"/>
  <c r="Q1500" i="4"/>
  <c r="M1500" i="4"/>
  <c r="Q1496" i="4"/>
  <c r="M1496" i="4"/>
  <c r="Q1492" i="4"/>
  <c r="M1492" i="4"/>
  <c r="Q1488" i="4"/>
  <c r="M1488" i="4"/>
  <c r="Q1484" i="4"/>
  <c r="M1484" i="4"/>
  <c r="Q1480" i="4"/>
  <c r="M1480" i="4"/>
  <c r="Q1476" i="4"/>
  <c r="M1476" i="4"/>
  <c r="Q1472" i="4"/>
  <c r="M1472" i="4"/>
  <c r="Q1468" i="4"/>
  <c r="M1468" i="4"/>
  <c r="Q1464" i="4"/>
  <c r="M1464" i="4"/>
  <c r="Q1460" i="4"/>
  <c r="M1460" i="4"/>
  <c r="Q1456" i="4"/>
  <c r="M1456" i="4"/>
  <c r="Q1452" i="4"/>
  <c r="M1452" i="4"/>
  <c r="Q1448" i="4"/>
  <c r="M1448" i="4"/>
  <c r="Q1444" i="4"/>
  <c r="M1444" i="4"/>
  <c r="Q1440" i="4"/>
  <c r="M1440" i="4"/>
  <c r="Q1436" i="4"/>
  <c r="M1436" i="4"/>
  <c r="Q1432" i="4"/>
  <c r="M1432" i="4"/>
  <c r="Q1428" i="4"/>
  <c r="M1428" i="4"/>
  <c r="Q1424" i="4"/>
  <c r="M1424" i="4"/>
  <c r="Q1420" i="4"/>
  <c r="M1420" i="4"/>
  <c r="Q1416" i="4"/>
  <c r="M1416" i="4"/>
  <c r="Q1412" i="4"/>
  <c r="M1412" i="4"/>
  <c r="Q1408" i="4"/>
  <c r="M1408" i="4"/>
  <c r="Q1404" i="4"/>
  <c r="M1404" i="4"/>
  <c r="Q1400" i="4"/>
  <c r="M1400" i="4"/>
  <c r="Q1396" i="4"/>
  <c r="M1396" i="4"/>
  <c r="Q1392" i="4"/>
  <c r="M1392" i="4"/>
  <c r="Q1388" i="4"/>
  <c r="M1388" i="4"/>
  <c r="Q1384" i="4"/>
  <c r="M1384" i="4"/>
  <c r="Q1380" i="4"/>
  <c r="M1380" i="4"/>
  <c r="Q1376" i="4"/>
  <c r="M1376" i="4"/>
  <c r="Q1372" i="4"/>
  <c r="M1372" i="4"/>
  <c r="Q1368" i="4"/>
  <c r="M1368" i="4"/>
  <c r="Q1364" i="4"/>
  <c r="M1364" i="4"/>
  <c r="Q1360" i="4"/>
  <c r="M1360" i="4"/>
  <c r="Q1356" i="4"/>
  <c r="M1356" i="4"/>
  <c r="Q1352" i="4"/>
  <c r="M1352" i="4"/>
  <c r="Q1348" i="4"/>
  <c r="M1348" i="4"/>
  <c r="Q1344" i="4"/>
  <c r="M1344" i="4"/>
  <c r="Q1340" i="4"/>
  <c r="M1340" i="4"/>
  <c r="Q1336" i="4"/>
  <c r="M1336" i="4"/>
  <c r="Q1328" i="4"/>
  <c r="M1328" i="4"/>
  <c r="Q1324" i="4"/>
  <c r="M1324" i="4"/>
  <c r="Q1320" i="4"/>
  <c r="M1320" i="4"/>
  <c r="Q1316" i="4"/>
  <c r="M1316" i="4"/>
  <c r="Q1312" i="4"/>
  <c r="M1312" i="4"/>
  <c r="Q1308" i="4"/>
  <c r="M1308" i="4"/>
  <c r="Q1306" i="4"/>
  <c r="M1306" i="4"/>
  <c r="Q1304" i="4"/>
  <c r="M1304" i="4"/>
  <c r="Q1300" i="4"/>
  <c r="M1300" i="4"/>
  <c r="Q1298" i="4"/>
  <c r="M1298" i="4"/>
  <c r="Q1296" i="4"/>
  <c r="M1296" i="4"/>
  <c r="Q1294" i="4"/>
  <c r="M1294" i="4"/>
  <c r="Q1292" i="4"/>
  <c r="M1292" i="4"/>
  <c r="Q1290" i="4"/>
  <c r="M1290" i="4"/>
  <c r="Q1288" i="4"/>
  <c r="M1288" i="4"/>
  <c r="Q1286" i="4"/>
  <c r="M1286" i="4"/>
  <c r="Q1284" i="4"/>
  <c r="M1284" i="4"/>
  <c r="Q1282" i="4"/>
  <c r="M1282" i="4"/>
  <c r="Q1280" i="4"/>
  <c r="M1280" i="4"/>
  <c r="Q1278" i="4"/>
  <c r="M1278" i="4"/>
  <c r="Q1276" i="4"/>
  <c r="M1276" i="4"/>
  <c r="Q1274" i="4"/>
  <c r="M1274" i="4"/>
  <c r="Q1272" i="4"/>
  <c r="M1272" i="4"/>
  <c r="Q1270" i="4"/>
  <c r="M1270" i="4"/>
  <c r="Q1268" i="4"/>
  <c r="M1268" i="4"/>
  <c r="Q1266" i="4"/>
  <c r="M1266" i="4"/>
  <c r="Q1264" i="4"/>
  <c r="M1264" i="4"/>
  <c r="Q1262" i="4"/>
  <c r="M1262" i="4"/>
  <c r="Q1260" i="4"/>
  <c r="M1260" i="4"/>
  <c r="Q1258" i="4"/>
  <c r="M1258" i="4"/>
  <c r="Q1256" i="4"/>
  <c r="M1256" i="4"/>
  <c r="Q1254" i="4"/>
  <c r="M1254" i="4"/>
  <c r="Q1252" i="4"/>
  <c r="M1252" i="4"/>
  <c r="Q1250" i="4"/>
  <c r="M1250" i="4"/>
  <c r="Q1248" i="4"/>
  <c r="M1248" i="4"/>
  <c r="Q1246" i="4"/>
  <c r="M1246" i="4"/>
  <c r="Q1244" i="4"/>
  <c r="M1244" i="4"/>
  <c r="Q1242" i="4"/>
  <c r="M1242" i="4"/>
  <c r="Q1240" i="4"/>
  <c r="M1240" i="4"/>
  <c r="Q1238" i="4"/>
  <c r="M1238" i="4"/>
  <c r="Q1236" i="4"/>
  <c r="M1236" i="4"/>
  <c r="Q1234" i="4"/>
  <c r="M1234" i="4"/>
  <c r="Q1232" i="4"/>
  <c r="M1232" i="4"/>
  <c r="Q1230" i="4"/>
  <c r="M1230" i="4"/>
  <c r="Q1228" i="4"/>
  <c r="M1228" i="4"/>
  <c r="Q1226" i="4"/>
  <c r="M1226" i="4"/>
  <c r="Q1224" i="4"/>
  <c r="M1224" i="4"/>
  <c r="Q1222" i="4"/>
  <c r="M1222" i="4"/>
  <c r="Q1220" i="4"/>
  <c r="M1220" i="4"/>
  <c r="Q1218" i="4"/>
  <c r="M1218" i="4"/>
  <c r="Q1216" i="4"/>
  <c r="M1216" i="4"/>
  <c r="Q1214" i="4"/>
  <c r="M1214" i="4"/>
  <c r="Q1212" i="4"/>
  <c r="M1212" i="4"/>
  <c r="Q1210" i="4"/>
  <c r="M1210" i="4"/>
  <c r="Q1208" i="4"/>
  <c r="M1208" i="4"/>
  <c r="Q1206" i="4"/>
  <c r="M1206" i="4"/>
  <c r="Q1204" i="4"/>
  <c r="M1204" i="4"/>
  <c r="Q1202" i="4"/>
  <c r="M1202" i="4"/>
  <c r="Q1200" i="4"/>
  <c r="M1200" i="4"/>
  <c r="Q1198" i="4"/>
  <c r="M1198" i="4"/>
  <c r="Q1196" i="4"/>
  <c r="M1196" i="4"/>
  <c r="Q1194" i="4"/>
  <c r="M1194" i="4"/>
  <c r="Q1192" i="4"/>
  <c r="M1192" i="4"/>
  <c r="Q1190" i="4"/>
  <c r="M1190" i="4"/>
  <c r="Q1188" i="4"/>
  <c r="M1188" i="4"/>
  <c r="Q1186" i="4"/>
  <c r="M1186" i="4"/>
  <c r="Q1184" i="4"/>
  <c r="M1184" i="4"/>
  <c r="Q1182" i="4"/>
  <c r="M1182" i="4"/>
  <c r="Q1180" i="4"/>
  <c r="M1180" i="4"/>
  <c r="Q1178" i="4"/>
  <c r="M1178" i="4"/>
  <c r="Q1176" i="4"/>
  <c r="M1176" i="4"/>
  <c r="Q1174" i="4"/>
  <c r="M1174" i="4"/>
  <c r="Q1172" i="4"/>
  <c r="M1172" i="4"/>
  <c r="Q2332" i="4"/>
  <c r="M2332" i="4"/>
  <c r="Q2324" i="4"/>
  <c r="M2324" i="4"/>
  <c r="Q2318" i="4"/>
  <c r="M2318" i="4"/>
  <c r="Q2308" i="4"/>
  <c r="M2308" i="4"/>
  <c r="Q2302" i="4"/>
  <c r="M2302" i="4"/>
  <c r="Q2292" i="4"/>
  <c r="M2292" i="4"/>
  <c r="M2285" i="4"/>
  <c r="Q2285" i="4"/>
  <c r="M2277" i="4"/>
  <c r="Q2277" i="4"/>
  <c r="Q2269" i="4"/>
  <c r="M2269" i="4"/>
  <c r="Q2261" i="4"/>
  <c r="M2261" i="4"/>
  <c r="M2253" i="4"/>
  <c r="Q2253" i="4"/>
  <c r="Q2245" i="4"/>
  <c r="M2245" i="4"/>
  <c r="Q2237" i="4"/>
  <c r="M2237" i="4"/>
  <c r="Q2229" i="4"/>
  <c r="M2229" i="4"/>
  <c r="M2221" i="4"/>
  <c r="Q2221" i="4"/>
  <c r="Q2213" i="4"/>
  <c r="M2213" i="4"/>
  <c r="Q2205" i="4"/>
  <c r="M2205" i="4"/>
  <c r="Q2197" i="4"/>
  <c r="M2197" i="4"/>
  <c r="Q2189" i="4"/>
  <c r="M2189" i="4"/>
  <c r="M2181" i="4"/>
  <c r="Q2181" i="4"/>
  <c r="M2173" i="4"/>
  <c r="Q2173" i="4"/>
  <c r="Q2167" i="4"/>
  <c r="M2167" i="4"/>
  <c r="Q2161" i="4"/>
  <c r="M2161" i="4"/>
  <c r="Q2153" i="4"/>
  <c r="M2153" i="4"/>
  <c r="Q2145" i="4"/>
  <c r="M2145" i="4"/>
  <c r="Q2135" i="4"/>
  <c r="M2135" i="4"/>
  <c r="Q2333" i="4"/>
  <c r="M2333" i="4"/>
  <c r="Q2329" i="4"/>
  <c r="M2329" i="4"/>
  <c r="Q2325" i="4"/>
  <c r="M2325" i="4"/>
  <c r="Q2321" i="4"/>
  <c r="M2321" i="4"/>
  <c r="Q2317" i="4"/>
  <c r="M2317" i="4"/>
  <c r="Q2313" i="4"/>
  <c r="M2313" i="4"/>
  <c r="Q2309" i="4"/>
  <c r="M2309" i="4"/>
  <c r="M2305" i="4"/>
  <c r="Q2305" i="4"/>
  <c r="M2301" i="4"/>
  <c r="Q2301" i="4"/>
  <c r="M2297" i="4"/>
  <c r="Q2297" i="4"/>
  <c r="M2293" i="4"/>
  <c r="Q2293" i="4"/>
  <c r="Q2290" i="4"/>
  <c r="M2290" i="4"/>
  <c r="Q2286" i="4"/>
  <c r="M2286" i="4"/>
  <c r="Q2282" i="4"/>
  <c r="M2282" i="4"/>
  <c r="Q2278" i="4"/>
  <c r="M2278" i="4"/>
  <c r="Q2274" i="4"/>
  <c r="M2274" i="4"/>
  <c r="M2270" i="4"/>
  <c r="Q2270" i="4"/>
  <c r="M2266" i="4"/>
  <c r="Q2266" i="4"/>
  <c r="M2262" i="4"/>
  <c r="Q2262" i="4"/>
  <c r="M2258" i="4"/>
  <c r="Q2258" i="4"/>
  <c r="M2254" i="4"/>
  <c r="Q2254" i="4"/>
  <c r="M2250" i="4"/>
  <c r="Q2250" i="4"/>
  <c r="M2246" i="4"/>
  <c r="Q2246" i="4"/>
  <c r="M2242" i="4"/>
  <c r="Q2242" i="4"/>
  <c r="M2238" i="4"/>
  <c r="Q2238" i="4"/>
  <c r="M2234" i="4"/>
  <c r="Q2234" i="4"/>
  <c r="M2230" i="4"/>
  <c r="Q2230" i="4"/>
  <c r="M2226" i="4"/>
  <c r="Q2226" i="4"/>
  <c r="M2222" i="4"/>
  <c r="Q2222" i="4"/>
  <c r="Q2218" i="4"/>
  <c r="M2218" i="4"/>
  <c r="Q2214" i="4"/>
  <c r="M2214" i="4"/>
  <c r="Q2210" i="4"/>
  <c r="M2210" i="4"/>
  <c r="Q2206" i="4"/>
  <c r="M2206" i="4"/>
  <c r="Q2202" i="4"/>
  <c r="M2202" i="4"/>
  <c r="Q2198" i="4"/>
  <c r="M2198" i="4"/>
  <c r="Q2194" i="4"/>
  <c r="M2194" i="4"/>
  <c r="Q2190" i="4"/>
  <c r="M2190" i="4"/>
  <c r="Q2186" i="4"/>
  <c r="M2186" i="4"/>
  <c r="Q2182" i="4"/>
  <c r="M2182" i="4"/>
  <c r="M2178" i="4"/>
  <c r="Q2178" i="4"/>
  <c r="M2174" i="4"/>
  <c r="Q2174" i="4"/>
  <c r="M2170" i="4"/>
  <c r="Q2170" i="4"/>
  <c r="Q2166" i="4"/>
  <c r="M2166" i="4"/>
  <c r="Q2162" i="4"/>
  <c r="M2162" i="4"/>
  <c r="Q2158" i="4"/>
  <c r="M2158" i="4"/>
  <c r="Q2154" i="4"/>
  <c r="M2154" i="4"/>
  <c r="Q2150" i="4"/>
  <c r="M2150" i="4"/>
  <c r="Q2146" i="4"/>
  <c r="M2146" i="4"/>
  <c r="Q2142" i="4"/>
  <c r="M2142" i="4"/>
  <c r="Q2138" i="4"/>
  <c r="M2138" i="4"/>
  <c r="Q2134" i="4"/>
  <c r="M2134" i="4"/>
  <c r="Q2130" i="4"/>
  <c r="M2130" i="4"/>
  <c r="Q2126" i="4"/>
  <c r="M2126" i="4"/>
  <c r="Q2122" i="4"/>
  <c r="M2122" i="4"/>
  <c r="Q2118" i="4"/>
  <c r="M2118" i="4"/>
  <c r="Q2114" i="4"/>
  <c r="M2114" i="4"/>
  <c r="Q2110" i="4"/>
  <c r="M2110" i="4"/>
  <c r="Q2106" i="4"/>
  <c r="M2106" i="4"/>
  <c r="Q2102" i="4"/>
  <c r="M2102" i="4"/>
  <c r="Q2098" i="4"/>
  <c r="M2098" i="4"/>
  <c r="Q2094" i="4"/>
  <c r="M2094" i="4"/>
  <c r="Q2090" i="4"/>
  <c r="M2090" i="4"/>
  <c r="Q2086" i="4"/>
  <c r="M2086" i="4"/>
  <c r="Q2082" i="4"/>
  <c r="M2082" i="4"/>
  <c r="Q2078" i="4"/>
  <c r="M2078" i="4"/>
  <c r="Q2074" i="4"/>
  <c r="M2074" i="4"/>
  <c r="Q2070" i="4"/>
  <c r="M2070" i="4"/>
  <c r="Q2066" i="4"/>
  <c r="M2066" i="4"/>
  <c r="Q2062" i="4"/>
  <c r="M2062" i="4"/>
  <c r="Q2058" i="4"/>
  <c r="M2058" i="4"/>
  <c r="Q2054" i="4"/>
  <c r="M2054" i="4"/>
  <c r="Q2050" i="4"/>
  <c r="M2050" i="4"/>
  <c r="Q2046" i="4"/>
  <c r="M2046" i="4"/>
  <c r="Q2043" i="4"/>
  <c r="M2043" i="4"/>
  <c r="Q2039" i="4"/>
  <c r="M2039" i="4"/>
  <c r="Q2035" i="4"/>
  <c r="M2035" i="4"/>
  <c r="Q2031" i="4"/>
  <c r="M2031" i="4"/>
  <c r="Q2027" i="4"/>
  <c r="M2027" i="4"/>
  <c r="Q2023" i="4"/>
  <c r="M2023" i="4"/>
  <c r="Q2019" i="4"/>
  <c r="M2019" i="4"/>
  <c r="Q2015" i="4"/>
  <c r="M2015" i="4"/>
  <c r="Q2011" i="4"/>
  <c r="M2011" i="4"/>
  <c r="Q2007" i="4"/>
  <c r="M2007" i="4"/>
  <c r="Q2003" i="4"/>
  <c r="M2003" i="4"/>
  <c r="Q1999" i="4"/>
  <c r="M1999" i="4"/>
  <c r="Q1995" i="4"/>
  <c r="M1995" i="4"/>
  <c r="Q1991" i="4"/>
  <c r="M1991" i="4"/>
  <c r="Q1987" i="4"/>
  <c r="M1987" i="4"/>
  <c r="Q1983" i="4"/>
  <c r="M1983" i="4"/>
  <c r="Q1979" i="4"/>
  <c r="M1979" i="4"/>
  <c r="Q1975" i="4"/>
  <c r="M1975" i="4"/>
  <c r="Q1971" i="4"/>
  <c r="M1971" i="4"/>
  <c r="Q1967" i="4"/>
  <c r="M1967" i="4"/>
  <c r="M1963" i="4"/>
  <c r="Q1963" i="4"/>
  <c r="M1959" i="4"/>
  <c r="Q1959" i="4"/>
  <c r="M1955" i="4"/>
  <c r="Q1955" i="4"/>
  <c r="M1951" i="4"/>
  <c r="Q1951" i="4"/>
  <c r="M1947" i="4"/>
  <c r="Q1947" i="4"/>
  <c r="M1943" i="4"/>
  <c r="Q1943" i="4"/>
  <c r="M1939" i="4"/>
  <c r="Q1939" i="4"/>
  <c r="M1935" i="4"/>
  <c r="Q1935" i="4"/>
  <c r="M1931" i="4"/>
  <c r="Q1931" i="4"/>
  <c r="M1927" i="4"/>
  <c r="Q1927" i="4"/>
  <c r="M1923" i="4"/>
  <c r="Q1923" i="4"/>
  <c r="M1919" i="4"/>
  <c r="Q1919" i="4"/>
  <c r="M1915" i="4"/>
  <c r="Q1915" i="4"/>
  <c r="M1911" i="4"/>
  <c r="Q1911" i="4"/>
  <c r="M1907" i="4"/>
  <c r="Q1907" i="4"/>
  <c r="Q1903" i="4"/>
  <c r="M1903" i="4"/>
  <c r="Q1899" i="4"/>
  <c r="M1899" i="4"/>
  <c r="Q1895" i="4"/>
  <c r="M1895" i="4"/>
  <c r="Q1891" i="4"/>
  <c r="M1891" i="4"/>
  <c r="Q1887" i="4"/>
  <c r="M1887" i="4"/>
  <c r="Q1883" i="4"/>
  <c r="M1883" i="4"/>
  <c r="Q1879" i="4"/>
  <c r="M1879" i="4"/>
  <c r="Q1875" i="4"/>
  <c r="M1875" i="4"/>
  <c r="Q1871" i="4"/>
  <c r="M1871" i="4"/>
  <c r="Q1867" i="4"/>
  <c r="M1867" i="4"/>
  <c r="Q1863" i="4"/>
  <c r="M1863" i="4"/>
  <c r="Q1859" i="4"/>
  <c r="M1859" i="4"/>
  <c r="Q1855" i="4"/>
  <c r="M1855" i="4"/>
  <c r="Q1851" i="4"/>
  <c r="M1851" i="4"/>
  <c r="Q1847" i="4"/>
  <c r="M1847" i="4"/>
  <c r="M1843" i="4"/>
  <c r="Q1843" i="4"/>
  <c r="M1839" i="4"/>
  <c r="Q1839" i="4"/>
  <c r="M1835" i="4"/>
  <c r="Q1835" i="4"/>
  <c r="M1831" i="4"/>
  <c r="Q1831" i="4"/>
  <c r="M1827" i="4"/>
  <c r="Q1827" i="4"/>
  <c r="M1823" i="4"/>
  <c r="Q1823" i="4"/>
  <c r="M1819" i="4"/>
  <c r="Q1819" i="4"/>
  <c r="Q1815" i="4"/>
  <c r="M1815" i="4"/>
  <c r="Q1811" i="4"/>
  <c r="M1811" i="4"/>
  <c r="Q1807" i="4"/>
  <c r="M1807" i="4"/>
  <c r="M1805" i="4"/>
  <c r="Q1805" i="4"/>
  <c r="M1801" i="4"/>
  <c r="Q1801" i="4"/>
  <c r="M1797" i="4"/>
  <c r="Q1797" i="4"/>
  <c r="M1793" i="4"/>
  <c r="Q1793" i="4"/>
  <c r="M1789" i="4"/>
  <c r="Q1789" i="4"/>
  <c r="M1785" i="4"/>
  <c r="Q1785" i="4"/>
  <c r="M1781" i="4"/>
  <c r="Q1781" i="4"/>
  <c r="M1777" i="4"/>
  <c r="Q1777" i="4"/>
  <c r="M1773" i="4"/>
  <c r="Q1773" i="4"/>
  <c r="M1769" i="4"/>
  <c r="Q1769" i="4"/>
  <c r="Q1767" i="4"/>
  <c r="M1767" i="4"/>
  <c r="Q1763" i="4"/>
  <c r="M1763" i="4"/>
  <c r="Q1759" i="4"/>
  <c r="M1759" i="4"/>
  <c r="Q1755" i="4"/>
  <c r="M1755" i="4"/>
  <c r="Q1751" i="4"/>
  <c r="M1751" i="4"/>
  <c r="Q1747" i="4"/>
  <c r="M1747" i="4"/>
  <c r="M1743" i="4"/>
  <c r="Q1743" i="4"/>
  <c r="M1739" i="4"/>
  <c r="Q1739" i="4"/>
  <c r="M1735" i="4"/>
  <c r="Q1735" i="4"/>
  <c r="M1731" i="4"/>
  <c r="Q1731" i="4"/>
  <c r="M1729" i="4"/>
  <c r="Q1729" i="4"/>
  <c r="M1725" i="4"/>
  <c r="Q1725" i="4"/>
  <c r="M1721" i="4"/>
  <c r="Q1721" i="4"/>
  <c r="M1717" i="4"/>
  <c r="Q1717" i="4"/>
  <c r="M1713" i="4"/>
  <c r="Q1713" i="4"/>
  <c r="M1709" i="4"/>
  <c r="Q1709" i="4"/>
  <c r="M1705" i="4"/>
  <c r="Q1705" i="4"/>
  <c r="M1701" i="4"/>
  <c r="Q1701" i="4"/>
  <c r="M1697" i="4"/>
  <c r="Q1697" i="4"/>
  <c r="M1695" i="4"/>
  <c r="Q1695" i="4"/>
  <c r="M1691" i="4"/>
  <c r="Q1691" i="4"/>
  <c r="M1687" i="4"/>
  <c r="Q1687" i="4"/>
  <c r="M1683" i="4"/>
  <c r="Q1683" i="4"/>
  <c r="M1679" i="4"/>
  <c r="Q1679" i="4"/>
  <c r="M1675" i="4"/>
  <c r="Q1675" i="4"/>
  <c r="M1673" i="4"/>
  <c r="Q1673" i="4"/>
  <c r="M1669" i="4"/>
  <c r="Q1669" i="4"/>
  <c r="M1665" i="4"/>
  <c r="Q1665" i="4"/>
  <c r="Q1661" i="4"/>
  <c r="M1661" i="4"/>
  <c r="Q1657" i="4"/>
  <c r="M1657" i="4"/>
  <c r="Q1653" i="4"/>
  <c r="M1653" i="4"/>
  <c r="Q1649" i="4"/>
  <c r="M1649" i="4"/>
  <c r="Q1645" i="4"/>
  <c r="M1645" i="4"/>
  <c r="Q1641" i="4"/>
  <c r="M1641" i="4"/>
  <c r="Q1639" i="4"/>
  <c r="M1639" i="4"/>
  <c r="Q1635" i="4"/>
  <c r="M1635" i="4"/>
  <c r="Q1631" i="4"/>
  <c r="M1631" i="4"/>
  <c r="Q1627" i="4"/>
  <c r="M1627" i="4"/>
  <c r="Q1623" i="4"/>
  <c r="M1623" i="4"/>
  <c r="Q1619" i="4"/>
  <c r="M1619" i="4"/>
  <c r="Q1615" i="4"/>
  <c r="M1615" i="4"/>
  <c r="Q1611" i="4"/>
  <c r="M1611" i="4"/>
  <c r="Q1609" i="4"/>
  <c r="M1609" i="4"/>
  <c r="Q1606" i="4"/>
  <c r="M1606" i="4"/>
  <c r="Q1602" i="4"/>
  <c r="M1602" i="4"/>
  <c r="Q1598" i="4"/>
  <c r="M1598" i="4"/>
  <c r="Q1594" i="4"/>
  <c r="M1594" i="4"/>
  <c r="Q1590" i="4"/>
  <c r="M1590" i="4"/>
  <c r="Q1586" i="4"/>
  <c r="M1586" i="4"/>
  <c r="Q1582" i="4"/>
  <c r="M1582" i="4"/>
  <c r="Q1578" i="4"/>
  <c r="M1578" i="4"/>
  <c r="Q1574" i="4"/>
  <c r="M1574" i="4"/>
  <c r="Q1570" i="4"/>
  <c r="M1570" i="4"/>
  <c r="Q1566" i="4"/>
  <c r="M1566" i="4"/>
  <c r="Q1562" i="4"/>
  <c r="M1562" i="4"/>
  <c r="Q1558" i="4"/>
  <c r="M1558" i="4"/>
  <c r="Q1554" i="4"/>
  <c r="M1554" i="4"/>
  <c r="Q1550" i="4"/>
  <c r="M1550" i="4"/>
  <c r="Q1546" i="4"/>
  <c r="M1546" i="4"/>
  <c r="Q1542" i="4"/>
  <c r="M1542" i="4"/>
  <c r="Q1538" i="4"/>
  <c r="M1538" i="4"/>
  <c r="Q1534" i="4"/>
  <c r="M1534" i="4"/>
  <c r="Q1530" i="4"/>
  <c r="M1530" i="4"/>
  <c r="Q1526" i="4"/>
  <c r="M1526" i="4"/>
  <c r="Q1522" i="4"/>
  <c r="M1522" i="4"/>
  <c r="Q1518" i="4"/>
  <c r="M1518" i="4"/>
  <c r="Q1514" i="4"/>
  <c r="M1514" i="4"/>
  <c r="Q1510" i="4"/>
  <c r="M1510" i="4"/>
  <c r="Q1506" i="4"/>
  <c r="M1506" i="4"/>
  <c r="Q1502" i="4"/>
  <c r="M1502" i="4"/>
  <c r="Q1498" i="4"/>
  <c r="M1498" i="4"/>
  <c r="Q1494" i="4"/>
  <c r="M1494" i="4"/>
  <c r="Q1490" i="4"/>
  <c r="M1490" i="4"/>
  <c r="Q1486" i="4"/>
  <c r="M1486" i="4"/>
  <c r="Q1482" i="4"/>
  <c r="M1482" i="4"/>
  <c r="Q1478" i="4"/>
  <c r="M1478" i="4"/>
  <c r="Q1474" i="4"/>
  <c r="M1474" i="4"/>
  <c r="Q1470" i="4"/>
  <c r="M1470" i="4"/>
  <c r="Q1466" i="4"/>
  <c r="M1466" i="4"/>
  <c r="Q1462" i="4"/>
  <c r="M1462" i="4"/>
  <c r="Q1458" i="4"/>
  <c r="M1458" i="4"/>
  <c r="Q1454" i="4"/>
  <c r="M1454" i="4"/>
  <c r="M1450" i="4"/>
  <c r="Q1450" i="4"/>
  <c r="M1446" i="4"/>
  <c r="Q1446" i="4"/>
  <c r="M1442" i="4"/>
  <c r="Q1442" i="4"/>
  <c r="M1438" i="4"/>
  <c r="Q1438" i="4"/>
  <c r="M1434" i="4"/>
  <c r="Q1434" i="4"/>
  <c r="M1430" i="4"/>
  <c r="Q1430" i="4"/>
  <c r="Q1426" i="4"/>
  <c r="M1426" i="4"/>
  <c r="Q1422" i="4"/>
  <c r="M1422" i="4"/>
  <c r="Q1418" i="4"/>
  <c r="M1418" i="4"/>
  <c r="Q1414" i="4"/>
  <c r="M1414" i="4"/>
  <c r="Q1410" i="4"/>
  <c r="M1410" i="4"/>
  <c r="Q1406" i="4"/>
  <c r="M1406" i="4"/>
  <c r="Q1402" i="4"/>
  <c r="M1402" i="4"/>
  <c r="Q1398" i="4"/>
  <c r="M1398" i="4"/>
  <c r="Q1394" i="4"/>
  <c r="M1394" i="4"/>
  <c r="Q1390" i="4"/>
  <c r="M1390" i="4"/>
  <c r="Q1386" i="4"/>
  <c r="M1386" i="4"/>
  <c r="Q1382" i="4"/>
  <c r="M1382" i="4"/>
  <c r="Q1378" i="4"/>
  <c r="M1378" i="4"/>
  <c r="Q1374" i="4"/>
  <c r="M1374" i="4"/>
  <c r="Q1370" i="4"/>
  <c r="M1370" i="4"/>
  <c r="Q1366" i="4"/>
  <c r="M1366" i="4"/>
  <c r="Q1362" i="4"/>
  <c r="M1362" i="4"/>
  <c r="Q1358" i="4"/>
  <c r="M1358" i="4"/>
  <c r="Q1354" i="4"/>
  <c r="M1354" i="4"/>
  <c r="Q1350" i="4"/>
  <c r="M1350" i="4"/>
  <c r="Q1346" i="4"/>
  <c r="M1346" i="4"/>
  <c r="Q1342" i="4"/>
  <c r="M1342" i="4"/>
  <c r="Q1338" i="4"/>
  <c r="M1338" i="4"/>
  <c r="Q1334" i="4"/>
  <c r="M1334" i="4"/>
  <c r="Q1332" i="4"/>
  <c r="M1332" i="4"/>
  <c r="Q1330" i="4"/>
  <c r="M1330" i="4"/>
  <c r="Q1326" i="4"/>
  <c r="M1326" i="4"/>
  <c r="Q1322" i="4"/>
  <c r="M1322" i="4"/>
  <c r="Q1318" i="4"/>
  <c r="M1318" i="4"/>
  <c r="Q1314" i="4"/>
  <c r="M1314" i="4"/>
  <c r="Q1310" i="4"/>
  <c r="M1310" i="4"/>
  <c r="Q1302" i="4"/>
  <c r="M1302" i="4"/>
  <c r="Q1169" i="4"/>
  <c r="M1169" i="4"/>
  <c r="Q1167" i="4"/>
  <c r="M1167" i="4"/>
  <c r="Q1165" i="4"/>
  <c r="M1165" i="4"/>
  <c r="Q1163" i="4"/>
  <c r="M1163" i="4"/>
  <c r="Q1161" i="4"/>
  <c r="M1161" i="4"/>
  <c r="Q1159" i="4"/>
  <c r="M1159" i="4"/>
  <c r="Q1157" i="4"/>
  <c r="M1157" i="4"/>
  <c r="Q1155" i="4"/>
  <c r="M1155" i="4"/>
  <c r="Q1153" i="4"/>
  <c r="M1153" i="4"/>
  <c r="Q1151" i="4"/>
  <c r="M1151" i="4"/>
  <c r="Q1149" i="4"/>
  <c r="M1149" i="4"/>
  <c r="Q1147" i="4"/>
  <c r="M1147" i="4"/>
  <c r="Q1145" i="4"/>
  <c r="M1145" i="4"/>
  <c r="Q1143" i="4"/>
  <c r="M1143" i="4"/>
  <c r="Q1141" i="4"/>
  <c r="M1141" i="4"/>
  <c r="Q1139" i="4"/>
  <c r="M1139" i="4"/>
  <c r="Q1137" i="4"/>
  <c r="M1137" i="4"/>
  <c r="Q1135" i="4"/>
  <c r="M1135" i="4"/>
  <c r="Q1133" i="4"/>
  <c r="M1133" i="4"/>
  <c r="Q1131" i="4"/>
  <c r="M1131" i="4"/>
  <c r="Q1129" i="4"/>
  <c r="M1129" i="4"/>
  <c r="Q1127" i="4"/>
  <c r="M1127" i="4"/>
  <c r="Q1125" i="4"/>
  <c r="M1125" i="4"/>
  <c r="Q1123" i="4"/>
  <c r="M1123" i="4"/>
  <c r="Q1121" i="4"/>
  <c r="M1121" i="4"/>
  <c r="Q1119" i="4"/>
  <c r="M1119" i="4"/>
  <c r="Q1117" i="4"/>
  <c r="M1117" i="4"/>
  <c r="Q1115" i="4"/>
  <c r="M1115" i="4"/>
  <c r="Q1113" i="4"/>
  <c r="M1113" i="4"/>
  <c r="Q1111" i="4"/>
  <c r="M1111" i="4"/>
  <c r="Q1109" i="4"/>
  <c r="M1109" i="4"/>
  <c r="Q1107" i="4"/>
  <c r="M1107" i="4"/>
  <c r="Q1105" i="4"/>
  <c r="M1105" i="4"/>
  <c r="Q1103" i="4"/>
  <c r="M1103" i="4"/>
  <c r="Q1101" i="4"/>
  <c r="M1101" i="4"/>
  <c r="Q1099" i="4"/>
  <c r="M1099" i="4"/>
  <c r="Q1097" i="4"/>
  <c r="M1097" i="4"/>
  <c r="Q1095" i="4"/>
  <c r="M1095" i="4"/>
  <c r="Q1093" i="4"/>
  <c r="M1093" i="4"/>
  <c r="Q1091" i="4"/>
  <c r="M1091" i="4"/>
  <c r="Q1089" i="4"/>
  <c r="M1089" i="4"/>
  <c r="Q1087" i="4"/>
  <c r="M1087" i="4"/>
  <c r="Q1085" i="4"/>
  <c r="M1085" i="4"/>
  <c r="Q1083" i="4"/>
  <c r="M1083" i="4"/>
  <c r="Q1081" i="4"/>
  <c r="M1081" i="4"/>
  <c r="Q1079" i="4"/>
  <c r="M1079" i="4"/>
  <c r="Q1077" i="4"/>
  <c r="M1077" i="4"/>
  <c r="Q1075" i="4"/>
  <c r="M1075" i="4"/>
  <c r="Q1073" i="4"/>
  <c r="M1073" i="4"/>
  <c r="Q1071" i="4"/>
  <c r="M1071" i="4"/>
  <c r="Q1069" i="4"/>
  <c r="M1069" i="4"/>
  <c r="Q1067" i="4"/>
  <c r="M1067" i="4"/>
  <c r="Q1065" i="4"/>
  <c r="M1065" i="4"/>
  <c r="Q1063" i="4"/>
  <c r="M1063" i="4"/>
  <c r="Q1061" i="4"/>
  <c r="M1061" i="4"/>
  <c r="Q1059" i="4"/>
  <c r="M1059" i="4"/>
  <c r="Q1057" i="4"/>
  <c r="M1057" i="4"/>
  <c r="Q1055" i="4"/>
  <c r="M1055" i="4"/>
  <c r="Q1053" i="4"/>
  <c r="M1053" i="4"/>
  <c r="Q1051" i="4"/>
  <c r="M1051" i="4"/>
  <c r="Q1049" i="4"/>
  <c r="M1049" i="4"/>
  <c r="Q1047" i="4"/>
  <c r="M1047" i="4"/>
  <c r="Q1045" i="4"/>
  <c r="M1045" i="4"/>
  <c r="Q1043" i="4"/>
  <c r="M1043" i="4"/>
  <c r="Q1041" i="4"/>
  <c r="M1041" i="4"/>
  <c r="Q1039" i="4"/>
  <c r="M1039" i="4"/>
  <c r="Q1037" i="4"/>
  <c r="M1037" i="4"/>
  <c r="M1035" i="4"/>
  <c r="Q1035" i="4"/>
  <c r="M1033" i="4"/>
  <c r="Q1033" i="4"/>
  <c r="M1031" i="4"/>
  <c r="Q1031" i="4"/>
  <c r="M1029" i="4"/>
  <c r="Q1029" i="4"/>
  <c r="M1027" i="4"/>
  <c r="Q1027" i="4"/>
  <c r="M1025" i="4"/>
  <c r="Q1025" i="4"/>
  <c r="M1023" i="4"/>
  <c r="Q1023" i="4"/>
  <c r="M1021" i="4"/>
  <c r="Q1021" i="4"/>
  <c r="M1019" i="4"/>
  <c r="Q1019" i="4"/>
  <c r="M1017" i="4"/>
  <c r="Q1017" i="4"/>
  <c r="M1015" i="4"/>
  <c r="Q1015" i="4"/>
  <c r="M1013" i="4"/>
  <c r="Q1013" i="4"/>
  <c r="M1011" i="4"/>
  <c r="Q1011" i="4"/>
  <c r="Q1009" i="4"/>
  <c r="M1009" i="4"/>
  <c r="Q1007" i="4"/>
  <c r="M1007" i="4"/>
  <c r="Q1005" i="4"/>
  <c r="M1005" i="4"/>
  <c r="Q1003" i="4"/>
  <c r="M1003" i="4"/>
  <c r="Q1001" i="4"/>
  <c r="M1001" i="4"/>
  <c r="Q999" i="4"/>
  <c r="M999" i="4"/>
  <c r="Q997" i="4"/>
  <c r="M997" i="4"/>
  <c r="Q995" i="4"/>
  <c r="M995" i="4"/>
  <c r="Q993" i="4"/>
  <c r="M993" i="4"/>
  <c r="Q991" i="4"/>
  <c r="M991" i="4"/>
  <c r="Q989" i="4"/>
  <c r="M989" i="4"/>
  <c r="Q987" i="4"/>
  <c r="M987" i="4"/>
  <c r="Q985" i="4"/>
  <c r="M985" i="4"/>
  <c r="Q983" i="4"/>
  <c r="M983" i="4"/>
  <c r="Q981" i="4"/>
  <c r="M981" i="4"/>
  <c r="Q979" i="4"/>
  <c r="M979" i="4"/>
  <c r="Q977" i="4"/>
  <c r="M977" i="4"/>
  <c r="Q975" i="4"/>
  <c r="M975" i="4"/>
  <c r="Q973" i="4"/>
  <c r="M973" i="4"/>
  <c r="Q971" i="4"/>
  <c r="M971" i="4"/>
  <c r="Q969" i="4"/>
  <c r="M969" i="4"/>
  <c r="Q967" i="4"/>
  <c r="M967" i="4"/>
  <c r="Q965" i="4"/>
  <c r="M965" i="4"/>
  <c r="Q963" i="4"/>
  <c r="M963" i="4"/>
  <c r="Q961" i="4"/>
  <c r="M961" i="4"/>
  <c r="Q959" i="4"/>
  <c r="M959" i="4"/>
  <c r="Q957" i="4"/>
  <c r="M957" i="4"/>
  <c r="Q955" i="4"/>
  <c r="M955" i="4"/>
  <c r="Q953" i="4"/>
  <c r="M953" i="4"/>
  <c r="Q951" i="4"/>
  <c r="M951" i="4"/>
  <c r="Q949" i="4"/>
  <c r="M949" i="4"/>
  <c r="Q947" i="4"/>
  <c r="M947" i="4"/>
  <c r="Q945" i="4"/>
  <c r="M945" i="4"/>
  <c r="Q943" i="4"/>
  <c r="M943" i="4"/>
  <c r="Q941" i="4"/>
  <c r="M941" i="4"/>
  <c r="Q939" i="4"/>
  <c r="M939" i="4"/>
  <c r="Q937" i="4"/>
  <c r="M937" i="4"/>
  <c r="Q935" i="4"/>
  <c r="M935" i="4"/>
  <c r="Q933" i="4"/>
  <c r="M933" i="4"/>
  <c r="Q931" i="4"/>
  <c r="M931" i="4"/>
  <c r="Q929" i="4"/>
  <c r="M929" i="4"/>
  <c r="Q927" i="4"/>
  <c r="M927" i="4"/>
  <c r="Q925" i="4"/>
  <c r="M925" i="4"/>
  <c r="Q923" i="4"/>
  <c r="M923" i="4"/>
  <c r="Q921" i="4"/>
  <c r="M921" i="4"/>
  <c r="Q919" i="4"/>
  <c r="M919" i="4"/>
  <c r="Q917" i="4"/>
  <c r="M917" i="4"/>
  <c r="Q915" i="4"/>
  <c r="M915" i="4"/>
  <c r="Q913" i="4"/>
  <c r="M913" i="4"/>
  <c r="Q911" i="4"/>
  <c r="M911" i="4"/>
  <c r="Q909" i="4"/>
  <c r="M909" i="4"/>
  <c r="Q907" i="4"/>
  <c r="M907" i="4"/>
  <c r="Q905" i="4"/>
  <c r="M905" i="4"/>
  <c r="Q903" i="4"/>
  <c r="M903" i="4"/>
  <c r="Q901" i="4"/>
  <c r="M901" i="4"/>
  <c r="Q899" i="4"/>
  <c r="M899" i="4"/>
  <c r="Q897" i="4"/>
  <c r="M897" i="4"/>
  <c r="Q895" i="4"/>
  <c r="M895" i="4"/>
  <c r="Q893" i="4"/>
  <c r="M893" i="4"/>
  <c r="Q891" i="4"/>
  <c r="M891" i="4"/>
  <c r="Q889" i="4"/>
  <c r="M889" i="4"/>
  <c r="Q887" i="4"/>
  <c r="M887" i="4"/>
  <c r="Q885" i="4"/>
  <c r="M885" i="4"/>
  <c r="Q883" i="4"/>
  <c r="M883" i="4"/>
  <c r="Q881" i="4"/>
  <c r="M881" i="4"/>
  <c r="Q879" i="4"/>
  <c r="M879" i="4"/>
  <c r="Q877" i="4"/>
  <c r="M877" i="4"/>
  <c r="Q875" i="4"/>
  <c r="M875" i="4"/>
  <c r="Q873" i="4"/>
  <c r="M873" i="4"/>
  <c r="Q871" i="4"/>
  <c r="M871" i="4"/>
  <c r="Q869" i="4"/>
  <c r="M869" i="4"/>
  <c r="Q867" i="4"/>
  <c r="M867" i="4"/>
  <c r="Q865" i="4"/>
  <c r="M865" i="4"/>
  <c r="Q863" i="4"/>
  <c r="M863" i="4"/>
  <c r="Q861" i="4"/>
  <c r="M861" i="4"/>
  <c r="Q859" i="4"/>
  <c r="M859" i="4"/>
  <c r="Q857" i="4"/>
  <c r="M857" i="4"/>
  <c r="Q855" i="4"/>
  <c r="M855" i="4"/>
  <c r="Q853" i="4"/>
  <c r="M853" i="4"/>
  <c r="Q851" i="4"/>
  <c r="M851" i="4"/>
  <c r="Q849" i="4"/>
  <c r="M849" i="4"/>
  <c r="Q847" i="4"/>
  <c r="M847" i="4"/>
  <c r="Q845" i="4"/>
  <c r="M845" i="4"/>
  <c r="Q843" i="4"/>
  <c r="M843" i="4"/>
  <c r="Q841" i="4"/>
  <c r="M841" i="4"/>
  <c r="Q839" i="4"/>
  <c r="M839" i="4"/>
  <c r="Q837" i="4"/>
  <c r="M837" i="4"/>
  <c r="Q835" i="4"/>
  <c r="M835" i="4"/>
  <c r="Q833" i="4"/>
  <c r="M833" i="4"/>
  <c r="Q831" i="4"/>
  <c r="M831" i="4"/>
  <c r="Q829" i="4"/>
  <c r="M829" i="4"/>
  <c r="Q827" i="4"/>
  <c r="M827" i="4"/>
  <c r="Q825" i="4"/>
  <c r="M825" i="4"/>
  <c r="Q823" i="4"/>
  <c r="M823" i="4"/>
  <c r="Q821" i="4"/>
  <c r="M821" i="4"/>
  <c r="Q819" i="4"/>
  <c r="M819" i="4"/>
  <c r="Q817" i="4"/>
  <c r="M817" i="4"/>
  <c r="Q815" i="4"/>
  <c r="M815" i="4"/>
  <c r="Q813" i="4"/>
  <c r="M813" i="4"/>
  <c r="Q811" i="4"/>
  <c r="M811" i="4"/>
  <c r="Q809" i="4"/>
  <c r="M809" i="4"/>
  <c r="Q807" i="4"/>
  <c r="M807" i="4"/>
  <c r="Q805" i="4"/>
  <c r="M805" i="4"/>
  <c r="Q803" i="4"/>
  <c r="M803" i="4"/>
  <c r="Q801" i="4"/>
  <c r="M801" i="4"/>
  <c r="Q799" i="4"/>
  <c r="M799" i="4"/>
  <c r="Q797" i="4"/>
  <c r="M797" i="4"/>
  <c r="Q795" i="4"/>
  <c r="M795" i="4"/>
  <c r="Q793" i="4"/>
  <c r="M793" i="4"/>
  <c r="Q791" i="4"/>
  <c r="M791" i="4"/>
  <c r="Q789" i="4"/>
  <c r="M789" i="4"/>
  <c r="Q787" i="4"/>
  <c r="M787" i="4"/>
  <c r="Q785" i="4"/>
  <c r="M785" i="4"/>
  <c r="Q783" i="4"/>
  <c r="M783" i="4"/>
  <c r="Q781" i="4"/>
  <c r="M781" i="4"/>
  <c r="Q779" i="4"/>
  <c r="M779" i="4"/>
  <c r="Q777" i="4"/>
  <c r="M777" i="4"/>
  <c r="Q775" i="4"/>
  <c r="M775" i="4"/>
  <c r="Q773" i="4"/>
  <c r="M773" i="4"/>
  <c r="Q771" i="4"/>
  <c r="M771" i="4"/>
  <c r="M769" i="4"/>
  <c r="Q769" i="4"/>
  <c r="Q767" i="4"/>
  <c r="M767" i="4"/>
  <c r="M765" i="4"/>
  <c r="Q765" i="4"/>
  <c r="Q763" i="4"/>
  <c r="M763" i="4"/>
  <c r="M761" i="4"/>
  <c r="Q761" i="4"/>
  <c r="Q759" i="4"/>
  <c r="M759" i="4"/>
  <c r="M757" i="4"/>
  <c r="Q757" i="4"/>
  <c r="Q755" i="4"/>
  <c r="M755" i="4"/>
  <c r="M753" i="4"/>
  <c r="Q753" i="4"/>
  <c r="Q751" i="4"/>
  <c r="M751" i="4"/>
  <c r="M749" i="4"/>
  <c r="Q749" i="4"/>
  <c r="Q747" i="4"/>
  <c r="M747" i="4"/>
  <c r="M745" i="4"/>
  <c r="Q745" i="4"/>
  <c r="Q743" i="4"/>
  <c r="M743" i="4"/>
  <c r="Q741" i="4"/>
  <c r="M741" i="4"/>
  <c r="Q739" i="4"/>
  <c r="M739" i="4"/>
  <c r="Q737" i="4"/>
  <c r="M737" i="4"/>
  <c r="Q735" i="4"/>
  <c r="M735" i="4"/>
  <c r="Q733" i="4"/>
  <c r="M733" i="4"/>
  <c r="Q731" i="4"/>
  <c r="M731" i="4"/>
  <c r="Q729" i="4"/>
  <c r="M729" i="4"/>
  <c r="Q727" i="4"/>
  <c r="M727" i="4"/>
  <c r="Q725" i="4"/>
  <c r="M725" i="4"/>
  <c r="Q723" i="4"/>
  <c r="M723" i="4"/>
  <c r="Q721" i="4"/>
  <c r="M721" i="4"/>
  <c r="Q719" i="4"/>
  <c r="M719" i="4"/>
  <c r="Q717" i="4"/>
  <c r="M717" i="4"/>
  <c r="Q715" i="4"/>
  <c r="M715" i="4"/>
  <c r="Q713" i="4"/>
  <c r="M713" i="4"/>
  <c r="Q711" i="4"/>
  <c r="M711" i="4"/>
  <c r="Q709" i="4"/>
  <c r="M709" i="4"/>
  <c r="Q707" i="4"/>
  <c r="M707" i="4"/>
  <c r="Q705" i="4"/>
  <c r="M705" i="4"/>
  <c r="Q703" i="4"/>
  <c r="M703" i="4"/>
  <c r="Q701" i="4"/>
  <c r="M701" i="4"/>
  <c r="Q699" i="4"/>
  <c r="M699" i="4"/>
  <c r="Q697" i="4"/>
  <c r="M697" i="4"/>
  <c r="Q695" i="4"/>
  <c r="M695" i="4"/>
  <c r="Q693" i="4"/>
  <c r="M693" i="4"/>
  <c r="Q691" i="4"/>
  <c r="M691" i="4"/>
  <c r="Q689" i="4"/>
  <c r="M689" i="4"/>
  <c r="Q687" i="4"/>
  <c r="M687" i="4"/>
  <c r="Q685" i="4"/>
  <c r="M685" i="4"/>
  <c r="Q683" i="4"/>
  <c r="M683" i="4"/>
  <c r="Q681" i="4"/>
  <c r="M681" i="4"/>
  <c r="Q679" i="4"/>
  <c r="M679" i="4"/>
  <c r="Q677" i="4"/>
  <c r="M677" i="4"/>
  <c r="Q675" i="4"/>
  <c r="M675" i="4"/>
  <c r="Q673" i="4"/>
  <c r="M673" i="4"/>
  <c r="Q671" i="4"/>
  <c r="M671" i="4"/>
  <c r="Q669" i="4"/>
  <c r="M669" i="4"/>
  <c r="Q667" i="4"/>
  <c r="M667" i="4"/>
  <c r="Q665" i="4"/>
  <c r="M665" i="4"/>
  <c r="Q663" i="4"/>
  <c r="M663" i="4"/>
  <c r="Q661" i="4"/>
  <c r="M661" i="4"/>
  <c r="Q659" i="4"/>
  <c r="M659" i="4"/>
  <c r="Q657" i="4"/>
  <c r="M657" i="4"/>
  <c r="Q655" i="4"/>
  <c r="M655" i="4"/>
  <c r="Q653" i="4"/>
  <c r="M653" i="4"/>
  <c r="Q651" i="4"/>
  <c r="M651" i="4"/>
  <c r="Q649" i="4"/>
  <c r="M649" i="4"/>
  <c r="Q647" i="4"/>
  <c r="M647" i="4"/>
  <c r="Q645" i="4"/>
  <c r="M645" i="4"/>
  <c r="Q643" i="4"/>
  <c r="M643" i="4"/>
  <c r="Q641" i="4"/>
  <c r="M641" i="4"/>
  <c r="Q639" i="4"/>
  <c r="M639" i="4"/>
  <c r="Q637" i="4"/>
  <c r="M637" i="4"/>
  <c r="Q635" i="4"/>
  <c r="M635" i="4"/>
  <c r="Q633" i="4"/>
  <c r="M633" i="4"/>
  <c r="Q631" i="4"/>
  <c r="M631" i="4"/>
  <c r="Q629" i="4"/>
  <c r="M629" i="4"/>
  <c r="Q627" i="4"/>
  <c r="M627" i="4"/>
  <c r="Q625" i="4"/>
  <c r="M625" i="4"/>
  <c r="Q623" i="4"/>
  <c r="M623" i="4"/>
  <c r="Q621" i="4"/>
  <c r="M621" i="4"/>
  <c r="Q619" i="4"/>
  <c r="M619" i="4"/>
  <c r="Q617" i="4"/>
  <c r="M617" i="4"/>
  <c r="Q615" i="4"/>
  <c r="M615" i="4"/>
  <c r="Q613" i="4"/>
  <c r="M613" i="4"/>
  <c r="Q609" i="4"/>
  <c r="M609" i="4"/>
  <c r="Q601" i="4"/>
  <c r="M601" i="4"/>
  <c r="Q593" i="4"/>
  <c r="M593" i="4"/>
  <c r="Q585" i="4"/>
  <c r="M585" i="4"/>
  <c r="Q577" i="4"/>
  <c r="M577" i="4"/>
  <c r="Q569" i="4"/>
  <c r="M569" i="4"/>
  <c r="Q561" i="4"/>
  <c r="M561" i="4"/>
  <c r="Q553" i="4"/>
  <c r="M553" i="4"/>
  <c r="Q545" i="4"/>
  <c r="M545" i="4"/>
  <c r="Q537" i="4"/>
  <c r="M537" i="4"/>
  <c r="Q529" i="4"/>
  <c r="M529" i="4"/>
  <c r="Q521" i="4"/>
  <c r="M521" i="4"/>
  <c r="Q513" i="4"/>
  <c r="M513" i="4"/>
  <c r="Q505" i="4"/>
  <c r="M505" i="4"/>
  <c r="Q497" i="4"/>
  <c r="M497" i="4"/>
  <c r="Q489" i="4"/>
  <c r="M489" i="4"/>
  <c r="Q481" i="4"/>
  <c r="M481" i="4"/>
  <c r="Q474" i="4"/>
  <c r="M474" i="4"/>
  <c r="Q466" i="4"/>
  <c r="M466" i="4"/>
  <c r="Q458" i="4"/>
  <c r="M458" i="4"/>
  <c r="Q450" i="4"/>
  <c r="M450" i="4"/>
  <c r="Q442" i="4"/>
  <c r="M442" i="4"/>
  <c r="Q434" i="4"/>
  <c r="M434" i="4"/>
  <c r="Q426" i="4"/>
  <c r="M426" i="4"/>
  <c r="Q418" i="4"/>
  <c r="M418" i="4"/>
  <c r="Q410" i="4"/>
  <c r="M410" i="4"/>
  <c r="Q402" i="4"/>
  <c r="M402" i="4"/>
  <c r="Q394" i="4"/>
  <c r="M394" i="4"/>
  <c r="Q386" i="4"/>
  <c r="M386" i="4"/>
  <c r="Q378" i="4"/>
  <c r="M378" i="4"/>
  <c r="M370" i="4"/>
  <c r="Q370" i="4"/>
  <c r="M362" i="4"/>
  <c r="Q362" i="4"/>
  <c r="Q354" i="4"/>
  <c r="M354" i="4"/>
  <c r="Q346" i="4"/>
  <c r="M346" i="4"/>
  <c r="Q338" i="4"/>
  <c r="M338" i="4"/>
  <c r="Q330" i="4"/>
  <c r="M330" i="4"/>
  <c r="Q322" i="4"/>
  <c r="M322" i="4"/>
  <c r="Q314" i="4"/>
  <c r="M314" i="4"/>
  <c r="Q306" i="4"/>
  <c r="M306" i="4"/>
  <c r="Q298" i="4"/>
  <c r="M298" i="4"/>
  <c r="Q290" i="4"/>
  <c r="M290" i="4"/>
  <c r="Q282" i="4"/>
  <c r="M282" i="4"/>
  <c r="Q274" i="4"/>
  <c r="M274" i="4"/>
  <c r="Q266" i="4"/>
  <c r="M266" i="4"/>
  <c r="Q258" i="4"/>
  <c r="M258" i="4"/>
  <c r="Q250" i="4"/>
  <c r="M250" i="4"/>
  <c r="Q235" i="4"/>
  <c r="M235" i="4"/>
  <c r="Q227" i="4"/>
  <c r="M227" i="4"/>
  <c r="Q219" i="4"/>
  <c r="M219" i="4"/>
  <c r="Q212" i="4"/>
  <c r="M212" i="4"/>
  <c r="Q204" i="4"/>
  <c r="M204" i="4"/>
  <c r="Q196" i="4"/>
  <c r="M196" i="4"/>
  <c r="Q188" i="4"/>
  <c r="M188" i="4"/>
  <c r="Q181" i="4"/>
  <c r="M181" i="4"/>
  <c r="Q173" i="4"/>
  <c r="M173" i="4"/>
  <c r="Q165" i="4"/>
  <c r="M165" i="4"/>
  <c r="Q157" i="4"/>
  <c r="M157" i="4"/>
  <c r="Q149" i="4"/>
  <c r="M149" i="4"/>
  <c r="Q134" i="4"/>
  <c r="M134" i="4"/>
  <c r="Q126" i="4"/>
  <c r="M126" i="4"/>
  <c r="Q118" i="4"/>
  <c r="M118" i="4"/>
  <c r="Q110" i="4"/>
  <c r="M110" i="4"/>
  <c r="Q102" i="4"/>
  <c r="M102" i="4"/>
  <c r="Q94" i="4"/>
  <c r="M94" i="4"/>
  <c r="Q86" i="4"/>
  <c r="M86" i="4"/>
  <c r="Q78" i="4"/>
  <c r="M78" i="4"/>
  <c r="Q70" i="4"/>
  <c r="M70" i="4"/>
  <c r="Q62" i="4"/>
  <c r="M62" i="4"/>
  <c r="Q54" i="4"/>
  <c r="M54" i="4"/>
  <c r="M46" i="4"/>
  <c r="Q46" i="4"/>
  <c r="M38" i="4"/>
  <c r="Q38" i="4"/>
  <c r="M30" i="4"/>
  <c r="Q30" i="4"/>
  <c r="M22" i="4"/>
  <c r="Q22" i="4"/>
  <c r="M14" i="4"/>
  <c r="Q14" i="4"/>
  <c r="M6" i="4"/>
  <c r="Q6" i="4"/>
  <c r="P2336" i="4"/>
  <c r="L2336" i="4"/>
  <c r="P2335" i="4"/>
  <c r="L2335" i="4"/>
  <c r="P2334" i="4"/>
  <c r="L2334" i="4"/>
  <c r="P2333" i="4"/>
  <c r="L2333" i="4"/>
  <c r="P2332" i="4"/>
  <c r="L2332" i="4"/>
  <c r="P2331" i="4"/>
  <c r="L2331" i="4"/>
  <c r="P2330" i="4"/>
  <c r="L2330" i="4"/>
  <c r="P2329" i="4"/>
  <c r="L2329" i="4"/>
  <c r="L2328" i="4"/>
  <c r="P2328" i="4"/>
  <c r="P2327" i="4"/>
  <c r="L2327" i="4"/>
  <c r="L2326" i="4"/>
  <c r="P2326" i="4"/>
  <c r="L2325" i="4"/>
  <c r="P2325" i="4"/>
  <c r="L2324" i="4"/>
  <c r="P2324" i="4"/>
  <c r="P2323" i="4"/>
  <c r="L2323" i="4"/>
  <c r="L2322" i="4"/>
  <c r="P2322" i="4"/>
  <c r="L2321" i="4"/>
  <c r="P2321" i="4"/>
  <c r="L2320" i="4"/>
  <c r="P2320" i="4"/>
  <c r="P2319" i="4"/>
  <c r="L2319" i="4"/>
  <c r="L2318" i="4"/>
  <c r="P2318" i="4"/>
  <c r="L2317" i="4"/>
  <c r="P2317" i="4"/>
  <c r="L2316" i="4"/>
  <c r="P2316" i="4"/>
  <c r="P2315" i="4"/>
  <c r="L2315" i="4"/>
  <c r="L2314" i="4"/>
  <c r="P2314" i="4"/>
  <c r="L2313" i="4"/>
  <c r="P2313" i="4"/>
  <c r="L2312" i="4"/>
  <c r="P2312" i="4"/>
  <c r="P2311" i="4"/>
  <c r="L2311" i="4"/>
  <c r="L2310" i="4"/>
  <c r="P2310" i="4"/>
  <c r="L2309" i="4"/>
  <c r="P2309" i="4"/>
  <c r="L2308" i="4"/>
  <c r="P2308" i="4"/>
  <c r="L2307" i="4"/>
  <c r="P2307" i="4"/>
  <c r="P2306" i="4"/>
  <c r="L2306" i="4"/>
  <c r="P2305" i="4"/>
  <c r="L2305" i="4"/>
  <c r="L2304" i="4"/>
  <c r="P2304" i="4"/>
  <c r="P2303" i="4"/>
  <c r="L2303" i="4"/>
  <c r="L2302" i="4"/>
  <c r="P2302" i="4"/>
  <c r="P2301" i="4"/>
  <c r="L2301" i="4"/>
  <c r="L2300" i="4"/>
  <c r="P2300" i="4"/>
  <c r="P2299" i="4"/>
  <c r="L2299" i="4"/>
  <c r="L2298" i="4"/>
  <c r="P2298" i="4"/>
  <c r="P2297" i="4"/>
  <c r="L2297" i="4"/>
  <c r="L2296" i="4"/>
  <c r="P2296" i="4"/>
  <c r="P2295" i="4"/>
  <c r="L2295" i="4"/>
  <c r="L2294" i="4"/>
  <c r="P2294" i="4"/>
  <c r="P2293" i="4"/>
  <c r="L2293" i="4"/>
  <c r="L2292" i="4"/>
  <c r="P2292" i="4"/>
  <c r="P2291" i="4"/>
  <c r="L2291" i="4"/>
  <c r="L2290" i="4"/>
  <c r="P2290" i="4"/>
  <c r="P2289" i="4"/>
  <c r="L2289" i="4"/>
  <c r="L2288" i="4"/>
  <c r="P2288" i="4"/>
  <c r="P2287" i="4"/>
  <c r="L2287" i="4"/>
  <c r="L2286" i="4"/>
  <c r="P2286" i="4"/>
  <c r="P2285" i="4"/>
  <c r="L2285" i="4"/>
  <c r="L2284" i="4"/>
  <c r="P2284" i="4"/>
  <c r="P2283" i="4"/>
  <c r="L2283" i="4"/>
  <c r="L2282" i="4"/>
  <c r="P2282" i="4"/>
  <c r="P2281" i="4"/>
  <c r="L2281" i="4"/>
  <c r="L2280" i="4"/>
  <c r="P2280" i="4"/>
  <c r="P2279" i="4"/>
  <c r="L2279" i="4"/>
  <c r="L2278" i="4"/>
  <c r="P2278" i="4"/>
  <c r="P2277" i="4"/>
  <c r="L2277" i="4"/>
  <c r="P2276" i="4"/>
  <c r="L2276" i="4"/>
  <c r="L2275" i="4"/>
  <c r="P2275" i="4"/>
  <c r="P2274" i="4"/>
  <c r="L2274" i="4"/>
  <c r="L2273" i="4"/>
  <c r="P2273" i="4"/>
  <c r="L2272" i="4"/>
  <c r="P2272" i="4"/>
  <c r="L2271" i="4"/>
  <c r="P2271" i="4"/>
  <c r="L2270" i="4"/>
  <c r="P2270" i="4"/>
  <c r="L2269" i="4"/>
  <c r="P2269" i="4"/>
  <c r="L2268" i="4"/>
  <c r="P2268" i="4"/>
  <c r="L2267" i="4"/>
  <c r="P2267" i="4"/>
  <c r="L2266" i="4"/>
  <c r="P2266" i="4"/>
  <c r="L2265" i="4"/>
  <c r="P2265" i="4"/>
  <c r="L2264" i="4"/>
  <c r="P2264" i="4"/>
  <c r="L2263" i="4"/>
  <c r="P2263" i="4"/>
  <c r="L2262" i="4"/>
  <c r="P2262" i="4"/>
  <c r="L2261" i="4"/>
  <c r="P2261" i="4"/>
  <c r="L2260" i="4"/>
  <c r="P2260" i="4"/>
  <c r="L2259" i="4"/>
  <c r="P2259" i="4"/>
  <c r="L2258" i="4"/>
  <c r="P2258" i="4"/>
  <c r="L2257" i="4"/>
  <c r="P2257" i="4"/>
  <c r="L2256" i="4"/>
  <c r="P2256" i="4"/>
  <c r="L2255" i="4"/>
  <c r="P2255" i="4"/>
  <c r="P2254" i="4"/>
  <c r="L2254" i="4"/>
  <c r="L2253" i="4"/>
  <c r="P2253" i="4"/>
  <c r="P2252" i="4"/>
  <c r="L2252" i="4"/>
  <c r="L2251" i="4"/>
  <c r="P2251" i="4"/>
  <c r="P2250" i="4"/>
  <c r="L2250" i="4"/>
  <c r="L2249" i="4"/>
  <c r="P2249" i="4"/>
  <c r="P2248" i="4"/>
  <c r="L2248" i="4"/>
  <c r="L2247" i="4"/>
  <c r="P2247" i="4"/>
  <c r="P2246" i="4"/>
  <c r="L2246" i="4"/>
  <c r="L2245" i="4"/>
  <c r="P2245" i="4"/>
  <c r="P2244" i="4"/>
  <c r="L2244" i="4"/>
  <c r="P2243" i="4"/>
  <c r="L2243" i="4"/>
  <c r="L2242" i="4"/>
  <c r="P2242" i="4"/>
  <c r="L2241" i="4"/>
  <c r="P2241" i="4"/>
  <c r="P2240" i="4"/>
  <c r="L2240" i="4"/>
  <c r="P2239" i="4"/>
  <c r="L2239" i="4"/>
  <c r="L2238" i="4"/>
  <c r="P2238" i="4"/>
  <c r="L2237" i="4"/>
  <c r="P2237" i="4"/>
  <c r="P2236" i="4"/>
  <c r="L2236" i="4"/>
  <c r="P2235" i="4"/>
  <c r="L2235" i="4"/>
  <c r="L2234" i="4"/>
  <c r="P2234" i="4"/>
  <c r="L2233" i="4"/>
  <c r="P2233" i="4"/>
  <c r="P2232" i="4"/>
  <c r="L2232" i="4"/>
  <c r="P2231" i="4"/>
  <c r="L2231" i="4"/>
  <c r="L2230" i="4"/>
  <c r="P2230" i="4"/>
  <c r="L2229" i="4"/>
  <c r="P2229" i="4"/>
  <c r="P2228" i="4"/>
  <c r="L2228" i="4"/>
  <c r="P2227" i="4"/>
  <c r="L2227" i="4"/>
  <c r="L2226" i="4"/>
  <c r="P2226" i="4"/>
  <c r="L2225" i="4"/>
  <c r="P2225" i="4"/>
  <c r="P2224" i="4"/>
  <c r="L2224" i="4"/>
  <c r="L2223" i="4"/>
  <c r="P2223" i="4"/>
  <c r="L2222" i="4"/>
  <c r="P2222" i="4"/>
  <c r="L2221" i="4"/>
  <c r="P2221" i="4"/>
  <c r="P2220" i="4"/>
  <c r="L2220" i="4"/>
  <c r="P2219" i="4"/>
  <c r="L2219" i="4"/>
  <c r="P2218" i="4"/>
  <c r="L2218" i="4"/>
  <c r="P2217" i="4"/>
  <c r="L2217" i="4"/>
  <c r="P2216" i="4"/>
  <c r="L2216" i="4"/>
  <c r="P2215" i="4"/>
  <c r="L2215" i="4"/>
  <c r="P2214" i="4"/>
  <c r="L2214" i="4"/>
  <c r="P2213" i="4"/>
  <c r="L2213" i="4"/>
  <c r="P2212" i="4"/>
  <c r="L2212" i="4"/>
  <c r="P2211" i="4"/>
  <c r="L2211" i="4"/>
  <c r="P2210" i="4"/>
  <c r="L2210" i="4"/>
  <c r="P2209" i="4"/>
  <c r="L2209" i="4"/>
  <c r="P2208" i="4"/>
  <c r="L2208" i="4"/>
  <c r="P2207" i="4"/>
  <c r="L2207" i="4"/>
  <c r="P2206" i="4"/>
  <c r="L2206" i="4"/>
  <c r="P2205" i="4"/>
  <c r="L2205" i="4"/>
  <c r="P2204" i="4"/>
  <c r="L2204" i="4"/>
  <c r="P2203" i="4"/>
  <c r="L2203" i="4"/>
  <c r="P2202" i="4"/>
  <c r="L2202" i="4"/>
  <c r="P2201" i="4"/>
  <c r="L2201" i="4"/>
  <c r="P2200" i="4"/>
  <c r="L2200" i="4"/>
  <c r="P2199" i="4"/>
  <c r="L2199" i="4"/>
  <c r="P2198" i="4"/>
  <c r="L2198" i="4"/>
  <c r="P2197" i="4"/>
  <c r="L2197" i="4"/>
  <c r="P2196" i="4"/>
  <c r="L2196" i="4"/>
  <c r="P2195" i="4"/>
  <c r="L2195" i="4"/>
  <c r="P2194" i="4"/>
  <c r="L2194" i="4"/>
  <c r="P2193" i="4"/>
  <c r="L2193" i="4"/>
  <c r="P2192" i="4"/>
  <c r="L2192" i="4"/>
  <c r="P2191" i="4"/>
  <c r="L2191" i="4"/>
  <c r="P2190" i="4"/>
  <c r="L2190" i="4"/>
  <c r="P2189" i="4"/>
  <c r="L2189" i="4"/>
  <c r="P2188" i="4"/>
  <c r="L2188" i="4"/>
  <c r="P2187" i="4"/>
  <c r="L2187" i="4"/>
  <c r="P2186" i="4"/>
  <c r="L2186" i="4"/>
  <c r="P2185" i="4"/>
  <c r="L2185" i="4"/>
  <c r="P2184" i="4"/>
  <c r="L2184" i="4"/>
  <c r="P2183" i="4"/>
  <c r="L2183" i="4"/>
  <c r="P2182" i="4"/>
  <c r="L2182" i="4"/>
  <c r="P2181" i="4"/>
  <c r="L2181" i="4"/>
  <c r="P2180" i="4"/>
  <c r="L2180" i="4"/>
  <c r="L2179" i="4"/>
  <c r="P2179" i="4"/>
  <c r="P2178" i="4"/>
  <c r="L2178" i="4"/>
  <c r="L2177" i="4"/>
  <c r="P2177" i="4"/>
  <c r="P2176" i="4"/>
  <c r="L2176" i="4"/>
  <c r="L2175" i="4"/>
  <c r="P2175" i="4"/>
  <c r="P2174" i="4"/>
  <c r="L2174" i="4"/>
  <c r="L2173" i="4"/>
  <c r="P2173" i="4"/>
  <c r="P2172" i="4"/>
  <c r="L2172" i="4"/>
  <c r="L2171" i="4"/>
  <c r="P2171" i="4"/>
  <c r="P2170" i="4"/>
  <c r="L2170" i="4"/>
  <c r="P2169" i="4"/>
  <c r="L2169" i="4"/>
  <c r="P2168" i="4"/>
  <c r="L2168" i="4"/>
  <c r="P2167" i="4"/>
  <c r="L2167" i="4"/>
  <c r="P2166" i="4"/>
  <c r="L2166" i="4"/>
  <c r="P2165" i="4"/>
  <c r="L2165" i="4"/>
  <c r="P2164" i="4"/>
  <c r="L2164" i="4"/>
  <c r="P2163" i="4"/>
  <c r="L2163" i="4"/>
  <c r="P2162" i="4"/>
  <c r="L2162" i="4"/>
  <c r="P2161" i="4"/>
  <c r="L2161" i="4"/>
  <c r="P2160" i="4"/>
  <c r="L2160" i="4"/>
  <c r="P2159" i="4"/>
  <c r="L2159" i="4"/>
  <c r="P2158" i="4"/>
  <c r="L2158" i="4"/>
  <c r="P2157" i="4"/>
  <c r="L2157" i="4"/>
  <c r="P2156" i="4"/>
  <c r="L2156" i="4"/>
  <c r="P2155" i="4"/>
  <c r="L2155" i="4"/>
  <c r="P2154" i="4"/>
  <c r="L2154" i="4"/>
  <c r="P2153" i="4"/>
  <c r="L2153" i="4"/>
  <c r="P2152" i="4"/>
  <c r="L2152" i="4"/>
  <c r="P2151" i="4"/>
  <c r="L2151" i="4"/>
  <c r="P2150" i="4"/>
  <c r="L2150" i="4"/>
  <c r="P2149" i="4"/>
  <c r="L2149" i="4"/>
  <c r="P2148" i="4"/>
  <c r="L2148" i="4"/>
  <c r="P2147" i="4"/>
  <c r="L2147" i="4"/>
  <c r="P2146" i="4"/>
  <c r="L2146" i="4"/>
  <c r="P2145" i="4"/>
  <c r="L2145" i="4"/>
  <c r="P2144" i="4"/>
  <c r="L2144" i="4"/>
  <c r="L2143" i="4"/>
  <c r="P2143" i="4"/>
  <c r="P2142" i="4"/>
  <c r="L2142" i="4"/>
  <c r="L2141" i="4"/>
  <c r="P2141" i="4"/>
  <c r="P2140" i="4"/>
  <c r="L2140" i="4"/>
  <c r="L2139" i="4"/>
  <c r="P2139" i="4"/>
  <c r="P2138" i="4"/>
  <c r="L2138" i="4"/>
  <c r="L2137" i="4"/>
  <c r="P2137" i="4"/>
  <c r="P2136" i="4"/>
  <c r="L2136" i="4"/>
  <c r="L2135" i="4"/>
  <c r="P2135" i="4"/>
  <c r="L2134" i="4"/>
  <c r="P2134" i="4"/>
  <c r="L2133" i="4"/>
  <c r="P2133" i="4"/>
  <c r="L2132" i="4"/>
  <c r="P2132" i="4"/>
  <c r="P2131" i="4"/>
  <c r="L2131" i="4"/>
  <c r="L2130" i="4"/>
  <c r="P2130" i="4"/>
  <c r="L2129" i="4"/>
  <c r="P2129" i="4"/>
  <c r="L2128" i="4"/>
  <c r="P2128" i="4"/>
  <c r="P2127" i="4"/>
  <c r="L2127" i="4"/>
  <c r="L2126" i="4"/>
  <c r="P2126" i="4"/>
  <c r="L2125" i="4"/>
  <c r="P2125" i="4"/>
  <c r="L2124" i="4"/>
  <c r="P2124" i="4"/>
  <c r="P2123" i="4"/>
  <c r="L2123" i="4"/>
  <c r="L2122" i="4"/>
  <c r="P2122" i="4"/>
  <c r="L2121" i="4"/>
  <c r="P2121" i="4"/>
  <c r="L2120" i="4"/>
  <c r="P2120" i="4"/>
  <c r="P2119" i="4"/>
  <c r="L2119" i="4"/>
  <c r="L2118" i="4"/>
  <c r="P2118" i="4"/>
  <c r="L2117" i="4"/>
  <c r="P2117" i="4"/>
  <c r="L2116" i="4"/>
  <c r="P2116" i="4"/>
  <c r="P2115" i="4"/>
  <c r="L2115" i="4"/>
  <c r="L2114" i="4"/>
  <c r="P2114" i="4"/>
  <c r="L2113" i="4"/>
  <c r="P2113" i="4"/>
  <c r="L2112" i="4"/>
  <c r="P2112" i="4"/>
  <c r="P2111" i="4"/>
  <c r="L2111" i="4"/>
  <c r="P2110" i="4"/>
  <c r="L2110" i="4"/>
  <c r="P2109" i="4"/>
  <c r="L2109" i="4"/>
  <c r="P2108" i="4"/>
  <c r="L2108" i="4"/>
  <c r="P2107" i="4"/>
  <c r="L2107" i="4"/>
  <c r="P2106" i="4"/>
  <c r="L2106" i="4"/>
  <c r="P2105" i="4"/>
  <c r="L2105" i="4"/>
  <c r="P2104" i="4"/>
  <c r="L2104" i="4"/>
  <c r="P2103" i="4"/>
  <c r="L2103" i="4"/>
  <c r="P2102" i="4"/>
  <c r="L2102" i="4"/>
  <c r="P2101" i="4"/>
  <c r="L2101" i="4"/>
  <c r="P2100" i="4"/>
  <c r="L2100" i="4"/>
  <c r="P2099" i="4"/>
  <c r="L2099" i="4"/>
  <c r="P2098" i="4"/>
  <c r="L2098" i="4"/>
  <c r="P2097" i="4"/>
  <c r="L2097" i="4"/>
  <c r="P2096" i="4"/>
  <c r="L2096" i="4"/>
  <c r="P2095" i="4"/>
  <c r="L2095" i="4"/>
  <c r="P2094" i="4"/>
  <c r="L2094" i="4"/>
  <c r="P2093" i="4"/>
  <c r="L2093" i="4"/>
  <c r="P2092" i="4"/>
  <c r="L2092" i="4"/>
  <c r="P2091" i="4"/>
  <c r="L2091" i="4"/>
  <c r="P2090" i="4"/>
  <c r="L2090" i="4"/>
  <c r="P2089" i="4"/>
  <c r="L2089" i="4"/>
  <c r="P2088" i="4"/>
  <c r="L2088" i="4"/>
  <c r="P2087" i="4"/>
  <c r="L2087" i="4"/>
  <c r="P2086" i="4"/>
  <c r="L2086" i="4"/>
  <c r="P2085" i="4"/>
  <c r="L2085" i="4"/>
  <c r="P2084" i="4"/>
  <c r="L2084" i="4"/>
  <c r="P2083" i="4"/>
  <c r="L2083" i="4"/>
  <c r="P2082" i="4"/>
  <c r="L2082" i="4"/>
  <c r="P2081" i="4"/>
  <c r="L2081" i="4"/>
  <c r="P2080" i="4"/>
  <c r="L2080" i="4"/>
  <c r="P2079" i="4"/>
  <c r="L2079" i="4"/>
  <c r="L2078" i="4"/>
  <c r="P2078" i="4"/>
  <c r="L2077" i="4"/>
  <c r="P2077" i="4"/>
  <c r="L2076" i="4"/>
  <c r="P2076" i="4"/>
  <c r="L2075" i="4"/>
  <c r="P2075" i="4"/>
  <c r="P2074" i="4"/>
  <c r="L2074" i="4"/>
  <c r="P2073" i="4"/>
  <c r="L2073" i="4"/>
  <c r="L2072" i="4"/>
  <c r="P2072" i="4"/>
  <c r="L2071" i="4"/>
  <c r="P2071" i="4"/>
  <c r="P2070" i="4"/>
  <c r="L2070" i="4"/>
  <c r="P2069" i="4"/>
  <c r="L2069" i="4"/>
  <c r="L2068" i="4"/>
  <c r="P2068" i="4"/>
  <c r="L2067" i="4"/>
  <c r="P2067" i="4"/>
  <c r="P2066" i="4"/>
  <c r="L2066" i="4"/>
  <c r="P2065" i="4"/>
  <c r="L2065" i="4"/>
  <c r="L2064" i="4"/>
  <c r="P2064" i="4"/>
  <c r="L2063" i="4"/>
  <c r="P2063" i="4"/>
  <c r="P2062" i="4"/>
  <c r="L2062" i="4"/>
  <c r="P2061" i="4"/>
  <c r="L2061" i="4"/>
  <c r="L2060" i="4"/>
  <c r="P2060" i="4"/>
  <c r="P2059" i="4"/>
  <c r="L2059" i="4"/>
  <c r="P2058" i="4"/>
  <c r="L2058" i="4"/>
  <c r="P2057" i="4"/>
  <c r="L2057" i="4"/>
  <c r="P2056" i="4"/>
  <c r="L2056" i="4"/>
  <c r="P2055" i="4"/>
  <c r="L2055" i="4"/>
  <c r="P2054" i="4"/>
  <c r="L2054" i="4"/>
  <c r="P2053" i="4"/>
  <c r="L2053" i="4"/>
  <c r="P2052" i="4"/>
  <c r="L2052" i="4"/>
  <c r="P2051" i="4"/>
  <c r="L2051" i="4"/>
  <c r="P2050" i="4"/>
  <c r="L2050" i="4"/>
  <c r="P2049" i="4"/>
  <c r="L2049" i="4"/>
  <c r="P2048" i="4"/>
  <c r="L2048" i="4"/>
  <c r="P2047" i="4"/>
  <c r="L2047" i="4"/>
  <c r="P2046" i="4"/>
  <c r="L2046" i="4"/>
  <c r="P2045" i="4"/>
  <c r="L2045" i="4"/>
  <c r="P2044" i="4"/>
  <c r="L2044" i="4"/>
  <c r="Q607" i="4"/>
  <c r="M607" i="4"/>
  <c r="Q599" i="4"/>
  <c r="M599" i="4"/>
  <c r="Q591" i="4"/>
  <c r="M591" i="4"/>
  <c r="Q583" i="4"/>
  <c r="M583" i="4"/>
  <c r="Q575" i="4"/>
  <c r="M575" i="4"/>
  <c r="Q567" i="4"/>
  <c r="M567" i="4"/>
  <c r="Q559" i="4"/>
  <c r="M559" i="4"/>
  <c r="Q551" i="4"/>
  <c r="M551" i="4"/>
  <c r="Q543" i="4"/>
  <c r="M543" i="4"/>
  <c r="Q535" i="4"/>
  <c r="M535" i="4"/>
  <c r="Q527" i="4"/>
  <c r="M527" i="4"/>
  <c r="Q519" i="4"/>
  <c r="M519" i="4"/>
  <c r="Q511" i="4"/>
  <c r="M511" i="4"/>
  <c r="Q503" i="4"/>
  <c r="M503" i="4"/>
  <c r="Q495" i="4"/>
  <c r="M495" i="4"/>
  <c r="Q487" i="4"/>
  <c r="M487" i="4"/>
  <c r="Q479" i="4"/>
  <c r="M479" i="4"/>
  <c r="Q472" i="4"/>
  <c r="M472" i="4"/>
  <c r="Q464" i="4"/>
  <c r="M464" i="4"/>
  <c r="Q456" i="4"/>
  <c r="M456" i="4"/>
  <c r="Q448" i="4"/>
  <c r="M448" i="4"/>
  <c r="Q440" i="4"/>
  <c r="M440" i="4"/>
  <c r="Q432" i="4"/>
  <c r="M432" i="4"/>
  <c r="Q424" i="4"/>
  <c r="M424" i="4"/>
  <c r="Q416" i="4"/>
  <c r="M416" i="4"/>
  <c r="Q408" i="4"/>
  <c r="M408" i="4"/>
  <c r="Q400" i="4"/>
  <c r="M400" i="4"/>
  <c r="Q392" i="4"/>
  <c r="M392" i="4"/>
  <c r="Q384" i="4"/>
  <c r="M384" i="4"/>
  <c r="Q376" i="4"/>
  <c r="M376" i="4"/>
  <c r="Q368" i="4"/>
  <c r="M368" i="4"/>
  <c r="M360" i="4"/>
  <c r="Q360" i="4"/>
  <c r="M352" i="4"/>
  <c r="Q352" i="4"/>
  <c r="M344" i="4"/>
  <c r="Q344" i="4"/>
  <c r="M336" i="4"/>
  <c r="Q336" i="4"/>
  <c r="M328" i="4"/>
  <c r="Q328" i="4"/>
  <c r="M320" i="4"/>
  <c r="Q320" i="4"/>
  <c r="M312" i="4"/>
  <c r="Q312" i="4"/>
  <c r="M304" i="4"/>
  <c r="Q304" i="4"/>
  <c r="Q296" i="4"/>
  <c r="M296" i="4"/>
  <c r="Q288" i="4"/>
  <c r="M288" i="4"/>
  <c r="Q280" i="4"/>
  <c r="M280" i="4"/>
  <c r="Q272" i="4"/>
  <c r="M272" i="4"/>
  <c r="Q264" i="4"/>
  <c r="M264" i="4"/>
  <c r="Q256" i="4"/>
  <c r="M256" i="4"/>
  <c r="Q248" i="4"/>
  <c r="M248" i="4"/>
  <c r="Q241" i="4"/>
  <c r="M241" i="4"/>
  <c r="Q233" i="4"/>
  <c r="M233" i="4"/>
  <c r="Q225" i="4"/>
  <c r="M225" i="4"/>
  <c r="Q217" i="4"/>
  <c r="M217" i="4"/>
  <c r="Q210" i="4"/>
  <c r="M210" i="4"/>
  <c r="Q202" i="4"/>
  <c r="M202" i="4"/>
  <c r="Q194" i="4"/>
  <c r="M194" i="4"/>
  <c r="Q186" i="4"/>
  <c r="M186" i="4"/>
  <c r="Q179" i="4"/>
  <c r="M179" i="4"/>
  <c r="Q171" i="4"/>
  <c r="M171" i="4"/>
  <c r="Q163" i="4"/>
  <c r="M163" i="4"/>
  <c r="Q155" i="4"/>
  <c r="M155" i="4"/>
  <c r="Q147" i="4"/>
  <c r="M147" i="4"/>
  <c r="Q140" i="4"/>
  <c r="M140" i="4"/>
  <c r="Q132" i="4"/>
  <c r="M132" i="4"/>
  <c r="Q124" i="4"/>
  <c r="M124" i="4"/>
  <c r="Q116" i="4"/>
  <c r="M116" i="4"/>
  <c r="Q108" i="4"/>
  <c r="M108" i="4"/>
  <c r="Q100" i="4"/>
  <c r="M100" i="4"/>
  <c r="Q92" i="4"/>
  <c r="M92" i="4"/>
  <c r="Q84" i="4"/>
  <c r="M84" i="4"/>
  <c r="Q76" i="4"/>
  <c r="M76" i="4"/>
  <c r="Q68" i="4"/>
  <c r="M68" i="4"/>
  <c r="Q60" i="4"/>
  <c r="M60" i="4"/>
  <c r="Q52" i="4"/>
  <c r="M52" i="4"/>
  <c r="Q44" i="4"/>
  <c r="M44" i="4"/>
  <c r="M36" i="4"/>
  <c r="Q36" i="4"/>
  <c r="M28" i="4"/>
  <c r="Q28" i="4"/>
  <c r="M20" i="4"/>
  <c r="Q20" i="4"/>
  <c r="M12" i="4"/>
  <c r="Q12" i="4"/>
  <c r="M4" i="4"/>
  <c r="Q4" i="4"/>
  <c r="Q1170" i="4"/>
  <c r="M1170" i="4"/>
  <c r="Q1168" i="4"/>
  <c r="M1168" i="4"/>
  <c r="Q1166" i="4"/>
  <c r="M1166" i="4"/>
  <c r="Q1164" i="4"/>
  <c r="M1164" i="4"/>
  <c r="Q1162" i="4"/>
  <c r="M1162" i="4"/>
  <c r="Q1160" i="4"/>
  <c r="M1160" i="4"/>
  <c r="Q1158" i="4"/>
  <c r="M1158" i="4"/>
  <c r="Q1156" i="4"/>
  <c r="M1156" i="4"/>
  <c r="Q1154" i="4"/>
  <c r="M1154" i="4"/>
  <c r="Q1152" i="4"/>
  <c r="M1152" i="4"/>
  <c r="Q1150" i="4"/>
  <c r="M1150" i="4"/>
  <c r="Q1148" i="4"/>
  <c r="M1148" i="4"/>
  <c r="Q1146" i="4"/>
  <c r="M1146" i="4"/>
  <c r="Q1144" i="4"/>
  <c r="M1144" i="4"/>
  <c r="Q1142" i="4"/>
  <c r="M1142" i="4"/>
  <c r="Q1140" i="4"/>
  <c r="M1140" i="4"/>
  <c r="Q1138" i="4"/>
  <c r="M1138" i="4"/>
  <c r="Q1136" i="4"/>
  <c r="M1136" i="4"/>
  <c r="Q1134" i="4"/>
  <c r="M1134" i="4"/>
  <c r="Q1132" i="4"/>
  <c r="M1132" i="4"/>
  <c r="Q1130" i="4"/>
  <c r="M1130" i="4"/>
  <c r="Q1128" i="4"/>
  <c r="M1128" i="4"/>
  <c r="Q1126" i="4"/>
  <c r="M1126" i="4"/>
  <c r="Q1124" i="4"/>
  <c r="M1124" i="4"/>
  <c r="Q1122" i="4"/>
  <c r="M1122" i="4"/>
  <c r="Q1120" i="4"/>
  <c r="M1120" i="4"/>
  <c r="Q1118" i="4"/>
  <c r="M1118" i="4"/>
  <c r="Q1116" i="4"/>
  <c r="M1116" i="4"/>
  <c r="Q1114" i="4"/>
  <c r="M1114" i="4"/>
  <c r="Q1112" i="4"/>
  <c r="M1112" i="4"/>
  <c r="Q1110" i="4"/>
  <c r="M1110" i="4"/>
  <c r="Q1108" i="4"/>
  <c r="M1108" i="4"/>
  <c r="Q1106" i="4"/>
  <c r="M1106" i="4"/>
  <c r="Q1104" i="4"/>
  <c r="M1104" i="4"/>
  <c r="Q1102" i="4"/>
  <c r="M1102" i="4"/>
  <c r="Q1100" i="4"/>
  <c r="M1100" i="4"/>
  <c r="Q1098" i="4"/>
  <c r="M1098" i="4"/>
  <c r="Q1096" i="4"/>
  <c r="M1096" i="4"/>
  <c r="Q1094" i="4"/>
  <c r="M1094" i="4"/>
  <c r="Q1092" i="4"/>
  <c r="M1092" i="4"/>
  <c r="Q1090" i="4"/>
  <c r="M1090" i="4"/>
  <c r="Q1088" i="4"/>
  <c r="M1088" i="4"/>
  <c r="Q1086" i="4"/>
  <c r="M1086" i="4"/>
  <c r="Q1084" i="4"/>
  <c r="M1084" i="4"/>
  <c r="Q1082" i="4"/>
  <c r="M1082" i="4"/>
  <c r="Q1080" i="4"/>
  <c r="M1080" i="4"/>
  <c r="Q1078" i="4"/>
  <c r="M1078" i="4"/>
  <c r="Q1076" i="4"/>
  <c r="M1076" i="4"/>
  <c r="Q1074" i="4"/>
  <c r="M1074" i="4"/>
  <c r="Q1072" i="4"/>
  <c r="M1072" i="4"/>
  <c r="Q1070" i="4"/>
  <c r="M1070" i="4"/>
  <c r="Q1068" i="4"/>
  <c r="M1068" i="4"/>
  <c r="Q1066" i="4"/>
  <c r="M1066" i="4"/>
  <c r="Q1064" i="4"/>
  <c r="M1064" i="4"/>
  <c r="Q1062" i="4"/>
  <c r="M1062" i="4"/>
  <c r="Q1060" i="4"/>
  <c r="M1060" i="4"/>
  <c r="Q1058" i="4"/>
  <c r="M1058" i="4"/>
  <c r="Q1056" i="4"/>
  <c r="M1056" i="4"/>
  <c r="Q1054" i="4"/>
  <c r="M1054" i="4"/>
  <c r="Q1052" i="4"/>
  <c r="M1052" i="4"/>
  <c r="Q1050" i="4"/>
  <c r="M1050" i="4"/>
  <c r="Q1048" i="4"/>
  <c r="M1048" i="4"/>
  <c r="Q1046" i="4"/>
  <c r="M1046" i="4"/>
  <c r="Q1044" i="4"/>
  <c r="M1044" i="4"/>
  <c r="Q1042" i="4"/>
  <c r="M1042" i="4"/>
  <c r="Q1040" i="4"/>
  <c r="M1040" i="4"/>
  <c r="Q1038" i="4"/>
  <c r="M1038" i="4"/>
  <c r="M1036" i="4"/>
  <c r="Q1036" i="4"/>
  <c r="Q1034" i="4"/>
  <c r="M1034" i="4"/>
  <c r="M1032" i="4"/>
  <c r="Q1032" i="4"/>
  <c r="Q1030" i="4"/>
  <c r="M1030" i="4"/>
  <c r="M1028" i="4"/>
  <c r="Q1028" i="4"/>
  <c r="Q1026" i="4"/>
  <c r="M1026" i="4"/>
  <c r="M1024" i="4"/>
  <c r="Q1024" i="4"/>
  <c r="Q1022" i="4"/>
  <c r="M1022" i="4"/>
  <c r="M1020" i="4"/>
  <c r="Q1020" i="4"/>
  <c r="Q1018" i="4"/>
  <c r="M1018" i="4"/>
  <c r="M1016" i="4"/>
  <c r="Q1016" i="4"/>
  <c r="Q1014" i="4"/>
  <c r="M1014" i="4"/>
  <c r="M1012" i="4"/>
  <c r="Q1012" i="4"/>
  <c r="Q1010" i="4"/>
  <c r="M1010" i="4"/>
  <c r="Q1008" i="4"/>
  <c r="M1008" i="4"/>
  <c r="Q1006" i="4"/>
  <c r="M1006" i="4"/>
  <c r="Q1004" i="4"/>
  <c r="M1004" i="4"/>
  <c r="Q1002" i="4"/>
  <c r="M1002" i="4"/>
  <c r="Q1000" i="4"/>
  <c r="M1000" i="4"/>
  <c r="Q998" i="4"/>
  <c r="M998" i="4"/>
  <c r="Q996" i="4"/>
  <c r="M996" i="4"/>
  <c r="Q994" i="4"/>
  <c r="M994" i="4"/>
  <c r="Q992" i="4"/>
  <c r="M992" i="4"/>
  <c r="Q990" i="4"/>
  <c r="M990" i="4"/>
  <c r="Q988" i="4"/>
  <c r="M988" i="4"/>
  <c r="Q986" i="4"/>
  <c r="M986" i="4"/>
  <c r="Q984" i="4"/>
  <c r="M984" i="4"/>
  <c r="Q982" i="4"/>
  <c r="M982" i="4"/>
  <c r="Q980" i="4"/>
  <c r="M980" i="4"/>
  <c r="Q978" i="4"/>
  <c r="M978" i="4"/>
  <c r="Q976" i="4"/>
  <c r="M976" i="4"/>
  <c r="Q974" i="4"/>
  <c r="M974" i="4"/>
  <c r="Q972" i="4"/>
  <c r="M972" i="4"/>
  <c r="Q970" i="4"/>
  <c r="M970" i="4"/>
  <c r="Q968" i="4"/>
  <c r="M968" i="4"/>
  <c r="Q966" i="4"/>
  <c r="M966" i="4"/>
  <c r="Q964" i="4"/>
  <c r="M964" i="4"/>
  <c r="Q962" i="4"/>
  <c r="M962" i="4"/>
  <c r="Q960" i="4"/>
  <c r="M960" i="4"/>
  <c r="Q958" i="4"/>
  <c r="M958" i="4"/>
  <c r="Q956" i="4"/>
  <c r="M956" i="4"/>
  <c r="Q954" i="4"/>
  <c r="M954" i="4"/>
  <c r="Q952" i="4"/>
  <c r="M952" i="4"/>
  <c r="Q950" i="4"/>
  <c r="M950" i="4"/>
  <c r="Q948" i="4"/>
  <c r="M948" i="4"/>
  <c r="Q946" i="4"/>
  <c r="M946" i="4"/>
  <c r="Q944" i="4"/>
  <c r="M944" i="4"/>
  <c r="Q942" i="4"/>
  <c r="M942" i="4"/>
  <c r="Q940" i="4"/>
  <c r="M940" i="4"/>
  <c r="Q938" i="4"/>
  <c r="M938" i="4"/>
  <c r="Q936" i="4"/>
  <c r="M936" i="4"/>
  <c r="Q934" i="4"/>
  <c r="M934" i="4"/>
  <c r="Q932" i="4"/>
  <c r="M932" i="4"/>
  <c r="Q930" i="4"/>
  <c r="M930" i="4"/>
  <c r="Q928" i="4"/>
  <c r="M928" i="4"/>
  <c r="Q926" i="4"/>
  <c r="M926" i="4"/>
  <c r="Q924" i="4"/>
  <c r="M924" i="4"/>
  <c r="Q922" i="4"/>
  <c r="M922" i="4"/>
  <c r="Q920" i="4"/>
  <c r="M920" i="4"/>
  <c r="Q918" i="4"/>
  <c r="M918" i="4"/>
  <c r="Q916" i="4"/>
  <c r="M916" i="4"/>
  <c r="Q914" i="4"/>
  <c r="M914" i="4"/>
  <c r="Q912" i="4"/>
  <c r="M912" i="4"/>
  <c r="Q910" i="4"/>
  <c r="M910" i="4"/>
  <c r="Q908" i="4"/>
  <c r="M908" i="4"/>
  <c r="Q906" i="4"/>
  <c r="M906" i="4"/>
  <c r="Q904" i="4"/>
  <c r="M904" i="4"/>
  <c r="Q902" i="4"/>
  <c r="M902" i="4"/>
  <c r="Q900" i="4"/>
  <c r="M900" i="4"/>
  <c r="Q898" i="4"/>
  <c r="M898" i="4"/>
  <c r="Q896" i="4"/>
  <c r="M896" i="4"/>
  <c r="Q894" i="4"/>
  <c r="M894" i="4"/>
  <c r="Q892" i="4"/>
  <c r="M892" i="4"/>
  <c r="Q890" i="4"/>
  <c r="M890" i="4"/>
  <c r="Q888" i="4"/>
  <c r="M888" i="4"/>
  <c r="Q886" i="4"/>
  <c r="M886" i="4"/>
  <c r="Q884" i="4"/>
  <c r="M884" i="4"/>
  <c r="Q882" i="4"/>
  <c r="M882" i="4"/>
  <c r="Q880" i="4"/>
  <c r="M880" i="4"/>
  <c r="Q878" i="4"/>
  <c r="M878" i="4"/>
  <c r="Q876" i="4"/>
  <c r="M876" i="4"/>
  <c r="Q874" i="4"/>
  <c r="M874" i="4"/>
  <c r="Q872" i="4"/>
  <c r="M872" i="4"/>
  <c r="Q870" i="4"/>
  <c r="M870" i="4"/>
  <c r="Q868" i="4"/>
  <c r="M868" i="4"/>
  <c r="Q866" i="4"/>
  <c r="M866" i="4"/>
  <c r="Q864" i="4"/>
  <c r="M864" i="4"/>
  <c r="Q862" i="4"/>
  <c r="M862" i="4"/>
  <c r="Q860" i="4"/>
  <c r="M860" i="4"/>
  <c r="Q858" i="4"/>
  <c r="M858" i="4"/>
  <c r="Q856" i="4"/>
  <c r="M856" i="4"/>
  <c r="Q854" i="4"/>
  <c r="M854" i="4"/>
  <c r="Q852" i="4"/>
  <c r="M852" i="4"/>
  <c r="Q850" i="4"/>
  <c r="M850" i="4"/>
  <c r="Q848" i="4"/>
  <c r="M848" i="4"/>
  <c r="Q846" i="4"/>
  <c r="M846" i="4"/>
  <c r="Q844" i="4"/>
  <c r="M844" i="4"/>
  <c r="Q842" i="4"/>
  <c r="M842" i="4"/>
  <c r="Q840" i="4"/>
  <c r="M840" i="4"/>
  <c r="Q838" i="4"/>
  <c r="M838" i="4"/>
  <c r="Q836" i="4"/>
  <c r="M836" i="4"/>
  <c r="Q834" i="4"/>
  <c r="M834" i="4"/>
  <c r="Q832" i="4"/>
  <c r="M832" i="4"/>
  <c r="Q830" i="4"/>
  <c r="M830" i="4"/>
  <c r="Q828" i="4"/>
  <c r="M828" i="4"/>
  <c r="Q826" i="4"/>
  <c r="M826" i="4"/>
  <c r="Q824" i="4"/>
  <c r="M824" i="4"/>
  <c r="Q822" i="4"/>
  <c r="M822" i="4"/>
  <c r="Q820" i="4"/>
  <c r="M820" i="4"/>
  <c r="Q818" i="4"/>
  <c r="M818" i="4"/>
  <c r="Q816" i="4"/>
  <c r="M816" i="4"/>
  <c r="Q814" i="4"/>
  <c r="M814" i="4"/>
  <c r="Q812" i="4"/>
  <c r="M812" i="4"/>
  <c r="Q810" i="4"/>
  <c r="M810" i="4"/>
  <c r="Q808" i="4"/>
  <c r="M808" i="4"/>
  <c r="Q806" i="4"/>
  <c r="M806" i="4"/>
  <c r="Q804" i="4"/>
  <c r="M804" i="4"/>
  <c r="Q802" i="4"/>
  <c r="M802" i="4"/>
  <c r="Q800" i="4"/>
  <c r="M800" i="4"/>
  <c r="Q798" i="4"/>
  <c r="M798" i="4"/>
  <c r="Q796" i="4"/>
  <c r="M796" i="4"/>
  <c r="Q794" i="4"/>
  <c r="M794" i="4"/>
  <c r="Q792" i="4"/>
  <c r="M792" i="4"/>
  <c r="Q790" i="4"/>
  <c r="M790" i="4"/>
  <c r="Q788" i="4"/>
  <c r="M788" i="4"/>
  <c r="Q786" i="4"/>
  <c r="M786" i="4"/>
  <c r="Q784" i="4"/>
  <c r="M784" i="4"/>
  <c r="Q782" i="4"/>
  <c r="M782" i="4"/>
  <c r="Q780" i="4"/>
  <c r="M780" i="4"/>
  <c r="Q778" i="4"/>
  <c r="M778" i="4"/>
  <c r="Q776" i="4"/>
  <c r="M776" i="4"/>
  <c r="Q774" i="4"/>
  <c r="M774" i="4"/>
  <c r="M772" i="4"/>
  <c r="Q772" i="4"/>
  <c r="Q770" i="4"/>
  <c r="M770" i="4"/>
  <c r="M768" i="4"/>
  <c r="Q768" i="4"/>
  <c r="Q766" i="4"/>
  <c r="M766" i="4"/>
  <c r="M764" i="4"/>
  <c r="Q764" i="4"/>
  <c r="Q762" i="4"/>
  <c r="M762" i="4"/>
  <c r="M760" i="4"/>
  <c r="Q760" i="4"/>
  <c r="Q758" i="4"/>
  <c r="M758" i="4"/>
  <c r="M756" i="4"/>
  <c r="Q756" i="4"/>
  <c r="Q754" i="4"/>
  <c r="M754" i="4"/>
  <c r="M752" i="4"/>
  <c r="Q752" i="4"/>
  <c r="Q750" i="4"/>
  <c r="M750" i="4"/>
  <c r="M748" i="4"/>
  <c r="Q748" i="4"/>
  <c r="Q746" i="4"/>
  <c r="M746" i="4"/>
  <c r="M744" i="4"/>
  <c r="Q744" i="4"/>
  <c r="M742" i="4"/>
  <c r="Q742" i="4"/>
  <c r="Q740" i="4"/>
  <c r="M740" i="4"/>
  <c r="Q738" i="4"/>
  <c r="M738" i="4"/>
  <c r="Q736" i="4"/>
  <c r="M736" i="4"/>
  <c r="Q734" i="4"/>
  <c r="M734" i="4"/>
  <c r="Q732" i="4"/>
  <c r="M732" i="4"/>
  <c r="Q730" i="4"/>
  <c r="M730" i="4"/>
  <c r="Q728" i="4"/>
  <c r="M728" i="4"/>
  <c r="Q726" i="4"/>
  <c r="M726" i="4"/>
  <c r="Q724" i="4"/>
  <c r="M724" i="4"/>
  <c r="Q722" i="4"/>
  <c r="M722" i="4"/>
  <c r="Q720" i="4"/>
  <c r="M720" i="4"/>
  <c r="Q718" i="4"/>
  <c r="M718" i="4"/>
  <c r="Q716" i="4"/>
  <c r="M716" i="4"/>
  <c r="Q714" i="4"/>
  <c r="M714" i="4"/>
  <c r="Q712" i="4"/>
  <c r="M712" i="4"/>
  <c r="Q710" i="4"/>
  <c r="M710" i="4"/>
  <c r="Q708" i="4"/>
  <c r="M708" i="4"/>
  <c r="Q706" i="4"/>
  <c r="M706" i="4"/>
  <c r="Q704" i="4"/>
  <c r="M704" i="4"/>
  <c r="Q702" i="4"/>
  <c r="M702" i="4"/>
  <c r="Q700" i="4"/>
  <c r="M700" i="4"/>
  <c r="Q698" i="4"/>
  <c r="M698" i="4"/>
  <c r="Q696" i="4"/>
  <c r="M696" i="4"/>
  <c r="Q694" i="4"/>
  <c r="M694" i="4"/>
  <c r="Q692" i="4"/>
  <c r="M692" i="4"/>
  <c r="Q690" i="4"/>
  <c r="M690" i="4"/>
  <c r="Q688" i="4"/>
  <c r="M688" i="4"/>
  <c r="Q686" i="4"/>
  <c r="M686" i="4"/>
  <c r="Q684" i="4"/>
  <c r="M684" i="4"/>
  <c r="Q682" i="4"/>
  <c r="M682" i="4"/>
  <c r="Q680" i="4"/>
  <c r="M680" i="4"/>
  <c r="Q678" i="4"/>
  <c r="M678" i="4"/>
  <c r="Q676" i="4"/>
  <c r="M676" i="4"/>
  <c r="Q674" i="4"/>
  <c r="M674" i="4"/>
  <c r="Q672" i="4"/>
  <c r="M672" i="4"/>
  <c r="Q670" i="4"/>
  <c r="M670" i="4"/>
  <c r="Q668" i="4"/>
  <c r="M668" i="4"/>
  <c r="Q666" i="4"/>
  <c r="M666" i="4"/>
  <c r="Q664" i="4"/>
  <c r="M664" i="4"/>
  <c r="Q662" i="4"/>
  <c r="M662" i="4"/>
  <c r="Q660" i="4"/>
  <c r="M660" i="4"/>
  <c r="Q658" i="4"/>
  <c r="M658" i="4"/>
  <c r="Q656" i="4"/>
  <c r="M656" i="4"/>
  <c r="Q654" i="4"/>
  <c r="M654" i="4"/>
  <c r="Q652" i="4"/>
  <c r="M652" i="4"/>
  <c r="Q650" i="4"/>
  <c r="M650" i="4"/>
  <c r="Q648" i="4"/>
  <c r="M648" i="4"/>
  <c r="Q646" i="4"/>
  <c r="M646" i="4"/>
  <c r="Q644" i="4"/>
  <c r="M644" i="4"/>
  <c r="Q642" i="4"/>
  <c r="M642" i="4"/>
  <c r="Q640" i="4"/>
  <c r="M640" i="4"/>
  <c r="Q638" i="4"/>
  <c r="M638" i="4"/>
  <c r="Q636" i="4"/>
  <c r="M636" i="4"/>
  <c r="Q634" i="4"/>
  <c r="M634" i="4"/>
  <c r="Q632" i="4"/>
  <c r="M632" i="4"/>
  <c r="Q630" i="4"/>
  <c r="M630" i="4"/>
  <c r="Q628" i="4"/>
  <c r="M628" i="4"/>
  <c r="Q626" i="4"/>
  <c r="M626" i="4"/>
  <c r="Q624" i="4"/>
  <c r="M624" i="4"/>
  <c r="Q622" i="4"/>
  <c r="M622" i="4"/>
  <c r="Q620" i="4"/>
  <c r="M620" i="4"/>
  <c r="Q618" i="4"/>
  <c r="M618" i="4"/>
  <c r="Q616" i="4"/>
  <c r="M616" i="4"/>
  <c r="Q614" i="4"/>
  <c r="M614" i="4"/>
  <c r="Q605" i="4"/>
  <c r="M605" i="4"/>
  <c r="Q597" i="4"/>
  <c r="M597" i="4"/>
  <c r="Q589" i="4"/>
  <c r="M589" i="4"/>
  <c r="Q581" i="4"/>
  <c r="M581" i="4"/>
  <c r="Q573" i="4"/>
  <c r="M573" i="4"/>
  <c r="Q565" i="4"/>
  <c r="M565" i="4"/>
  <c r="Q557" i="4"/>
  <c r="M557" i="4"/>
  <c r="Q549" i="4"/>
  <c r="M549" i="4"/>
  <c r="Q541" i="4"/>
  <c r="M541" i="4"/>
  <c r="Q533" i="4"/>
  <c r="M533" i="4"/>
  <c r="Q525" i="4"/>
  <c r="M525" i="4"/>
  <c r="Q517" i="4"/>
  <c r="M517" i="4"/>
  <c r="Q509" i="4"/>
  <c r="M509" i="4"/>
  <c r="Q501" i="4"/>
  <c r="M501" i="4"/>
  <c r="Q493" i="4"/>
  <c r="M493" i="4"/>
  <c r="Q485" i="4"/>
  <c r="M485" i="4"/>
  <c r="Q477" i="4"/>
  <c r="M477" i="4"/>
  <c r="Q470" i="4"/>
  <c r="M470" i="4"/>
  <c r="Q462" i="4"/>
  <c r="M462" i="4"/>
  <c r="Q454" i="4"/>
  <c r="M454" i="4"/>
  <c r="Q446" i="4"/>
  <c r="M446" i="4"/>
  <c r="Q438" i="4"/>
  <c r="M438" i="4"/>
  <c r="Q430" i="4"/>
  <c r="M430" i="4"/>
  <c r="Q422" i="4"/>
  <c r="M422" i="4"/>
  <c r="Q414" i="4"/>
  <c r="M414" i="4"/>
  <c r="Q406" i="4"/>
  <c r="M406" i="4"/>
  <c r="Q398" i="4"/>
  <c r="M398" i="4"/>
  <c r="Q390" i="4"/>
  <c r="M390" i="4"/>
  <c r="Q382" i="4"/>
  <c r="M382" i="4"/>
  <c r="M374" i="4"/>
  <c r="Q374" i="4"/>
  <c r="M366" i="4"/>
  <c r="Q366" i="4"/>
  <c r="Q358" i="4"/>
  <c r="M358" i="4"/>
  <c r="Q350" i="4"/>
  <c r="M350" i="4"/>
  <c r="Q342" i="4"/>
  <c r="M342" i="4"/>
  <c r="Q334" i="4"/>
  <c r="M334" i="4"/>
  <c r="Q326" i="4"/>
  <c r="M326" i="4"/>
  <c r="Q318" i="4"/>
  <c r="M318" i="4"/>
  <c r="Q310" i="4"/>
  <c r="M310" i="4"/>
  <c r="Q302" i="4"/>
  <c r="M302" i="4"/>
  <c r="Q294" i="4"/>
  <c r="M294" i="4"/>
  <c r="Q286" i="4"/>
  <c r="M286" i="4"/>
  <c r="Q278" i="4"/>
  <c r="M278" i="4"/>
  <c r="Q270" i="4"/>
  <c r="M270" i="4"/>
  <c r="Q262" i="4"/>
  <c r="M262" i="4"/>
  <c r="Q254" i="4"/>
  <c r="M254" i="4"/>
  <c r="Q246" i="4"/>
  <c r="M246" i="4"/>
  <c r="Q239" i="4"/>
  <c r="M239" i="4"/>
  <c r="Q231" i="4"/>
  <c r="M231" i="4"/>
  <c r="Q223" i="4"/>
  <c r="M223" i="4"/>
  <c r="Q215" i="4"/>
  <c r="M215" i="4"/>
  <c r="Q208" i="4"/>
  <c r="M208" i="4"/>
  <c r="Q200" i="4"/>
  <c r="M200" i="4"/>
  <c r="Q192" i="4"/>
  <c r="M192" i="4"/>
  <c r="Q177" i="4"/>
  <c r="M177" i="4"/>
  <c r="Q169" i="4"/>
  <c r="M169" i="4"/>
  <c r="Q161" i="4"/>
  <c r="M161" i="4"/>
  <c r="Q153" i="4"/>
  <c r="M153" i="4"/>
  <c r="Q145" i="4"/>
  <c r="M145" i="4"/>
  <c r="Q138" i="4"/>
  <c r="M138" i="4"/>
  <c r="Q130" i="4"/>
  <c r="M130" i="4"/>
  <c r="Q122" i="4"/>
  <c r="M122" i="4"/>
  <c r="Q114" i="4"/>
  <c r="M114" i="4"/>
  <c r="Q106" i="4"/>
  <c r="M106" i="4"/>
  <c r="Q98" i="4"/>
  <c r="M98" i="4"/>
  <c r="Q90" i="4"/>
  <c r="M90" i="4"/>
  <c r="Q82" i="4"/>
  <c r="M82" i="4"/>
  <c r="Q74" i="4"/>
  <c r="M74" i="4"/>
  <c r="Q66" i="4"/>
  <c r="M66" i="4"/>
  <c r="Q58" i="4"/>
  <c r="M58" i="4"/>
  <c r="Q50" i="4"/>
  <c r="M50" i="4"/>
  <c r="M42" i="4"/>
  <c r="Q42" i="4"/>
  <c r="M34" i="4"/>
  <c r="Q34" i="4"/>
  <c r="M26" i="4"/>
  <c r="Q26" i="4"/>
  <c r="M18" i="4"/>
  <c r="Q18" i="4"/>
  <c r="M10" i="4"/>
  <c r="Q10" i="4"/>
  <c r="M2" i="4"/>
  <c r="Q2" i="4"/>
  <c r="Q611" i="4"/>
  <c r="M611" i="4"/>
  <c r="Q603" i="4"/>
  <c r="M603" i="4"/>
  <c r="Q595" i="4"/>
  <c r="M595" i="4"/>
  <c r="Q587" i="4"/>
  <c r="M587" i="4"/>
  <c r="Q579" i="4"/>
  <c r="M579" i="4"/>
  <c r="Q571" i="4"/>
  <c r="M571" i="4"/>
  <c r="Q563" i="4"/>
  <c r="M563" i="4"/>
  <c r="Q555" i="4"/>
  <c r="M555" i="4"/>
  <c r="Q547" i="4"/>
  <c r="M547" i="4"/>
  <c r="Q539" i="4"/>
  <c r="M539" i="4"/>
  <c r="Q531" i="4"/>
  <c r="M531" i="4"/>
  <c r="Q523" i="4"/>
  <c r="M523" i="4"/>
  <c r="Q515" i="4"/>
  <c r="M515" i="4"/>
  <c r="Q507" i="4"/>
  <c r="M507" i="4"/>
  <c r="Q499" i="4"/>
  <c r="M499" i="4"/>
  <c r="Q491" i="4"/>
  <c r="M491" i="4"/>
  <c r="Q483" i="4"/>
  <c r="M483" i="4"/>
  <c r="Q476" i="4"/>
  <c r="M476" i="4"/>
  <c r="Q468" i="4"/>
  <c r="M468" i="4"/>
  <c r="Q460" i="4"/>
  <c r="M460" i="4"/>
  <c r="Q452" i="4"/>
  <c r="M452" i="4"/>
  <c r="Q444" i="4"/>
  <c r="M444" i="4"/>
  <c r="Q436" i="4"/>
  <c r="M436" i="4"/>
  <c r="Q428" i="4"/>
  <c r="M428" i="4"/>
  <c r="Q420" i="4"/>
  <c r="M420" i="4"/>
  <c r="Q412" i="4"/>
  <c r="M412" i="4"/>
  <c r="Q404" i="4"/>
  <c r="M404" i="4"/>
  <c r="Q396" i="4"/>
  <c r="M396" i="4"/>
  <c r="Q388" i="4"/>
  <c r="M388" i="4"/>
  <c r="Q380" i="4"/>
  <c r="M380" i="4"/>
  <c r="Q372" i="4"/>
  <c r="M372" i="4"/>
  <c r="Q364" i="4"/>
  <c r="M364" i="4"/>
  <c r="M356" i="4"/>
  <c r="Q356" i="4"/>
  <c r="M348" i="4"/>
  <c r="Q348" i="4"/>
  <c r="M340" i="4"/>
  <c r="Q340" i="4"/>
  <c r="M332" i="4"/>
  <c r="Q332" i="4"/>
  <c r="M324" i="4"/>
  <c r="Q324" i="4"/>
  <c r="M316" i="4"/>
  <c r="Q316" i="4"/>
  <c r="M308" i="4"/>
  <c r="Q308" i="4"/>
  <c r="Q300" i="4"/>
  <c r="M300" i="4"/>
  <c r="Q292" i="4"/>
  <c r="M292" i="4"/>
  <c r="Q284" i="4"/>
  <c r="M284" i="4"/>
  <c r="Q276" i="4"/>
  <c r="M276" i="4"/>
  <c r="Q268" i="4"/>
  <c r="M268" i="4"/>
  <c r="Q260" i="4"/>
  <c r="M260" i="4"/>
  <c r="Q252" i="4"/>
  <c r="M252" i="4"/>
  <c r="Q244" i="4"/>
  <c r="M244" i="4"/>
  <c r="Q237" i="4"/>
  <c r="M237" i="4"/>
  <c r="Q229" i="4"/>
  <c r="M229" i="4"/>
  <c r="Q221" i="4"/>
  <c r="M221" i="4"/>
  <c r="Q213" i="4"/>
  <c r="M213" i="4"/>
  <c r="Q206" i="4"/>
  <c r="M206" i="4"/>
  <c r="Q198" i="4"/>
  <c r="M198" i="4"/>
  <c r="Q190" i="4"/>
  <c r="M190" i="4"/>
  <c r="Q183" i="4"/>
  <c r="M183" i="4"/>
  <c r="Q175" i="4"/>
  <c r="M175" i="4"/>
  <c r="Q167" i="4"/>
  <c r="M167" i="4"/>
  <c r="Q159" i="4"/>
  <c r="M159" i="4"/>
  <c r="Q151" i="4"/>
  <c r="M151" i="4"/>
  <c r="Q143" i="4"/>
  <c r="M143" i="4"/>
  <c r="Q136" i="4"/>
  <c r="M136" i="4"/>
  <c r="Q128" i="4"/>
  <c r="M128" i="4"/>
  <c r="Q120" i="4"/>
  <c r="M120" i="4"/>
  <c r="Q112" i="4"/>
  <c r="M112" i="4"/>
  <c r="Q104" i="4"/>
  <c r="M104" i="4"/>
  <c r="Q96" i="4"/>
  <c r="M96" i="4"/>
  <c r="Q88" i="4"/>
  <c r="M88" i="4"/>
  <c r="Q80" i="4"/>
  <c r="M80" i="4"/>
  <c r="Q72" i="4"/>
  <c r="M72" i="4"/>
  <c r="Q64" i="4"/>
  <c r="M64" i="4"/>
  <c r="Q56" i="4"/>
  <c r="M56" i="4"/>
  <c r="Q48" i="4"/>
  <c r="M48" i="4"/>
  <c r="Q40" i="4"/>
  <c r="M40" i="4"/>
  <c r="M32" i="4"/>
  <c r="Q32" i="4"/>
  <c r="M24" i="4"/>
  <c r="Q24" i="4"/>
  <c r="M16" i="4"/>
  <c r="Q16" i="4"/>
  <c r="M8" i="4"/>
  <c r="Q8" i="4"/>
  <c r="P611" i="4"/>
  <c r="L611" i="4"/>
  <c r="Q610" i="4"/>
  <c r="M610" i="4"/>
  <c r="P607" i="4"/>
  <c r="L607" i="4"/>
  <c r="Q606" i="4"/>
  <c r="M606" i="4"/>
  <c r="P603" i="4"/>
  <c r="L603" i="4"/>
  <c r="Q602" i="4"/>
  <c r="M602" i="4"/>
  <c r="P599" i="4"/>
  <c r="L599" i="4"/>
  <c r="Q598" i="4"/>
  <c r="M598" i="4"/>
  <c r="P595" i="4"/>
  <c r="L595" i="4"/>
  <c r="Q594" i="4"/>
  <c r="M594" i="4"/>
  <c r="P591" i="4"/>
  <c r="L591" i="4"/>
  <c r="Q590" i="4"/>
  <c r="M590" i="4"/>
  <c r="P587" i="4"/>
  <c r="L587" i="4"/>
  <c r="Q586" i="4"/>
  <c r="M586" i="4"/>
  <c r="P583" i="4"/>
  <c r="L583" i="4"/>
  <c r="Q582" i="4"/>
  <c r="M582" i="4"/>
  <c r="P579" i="4"/>
  <c r="L579" i="4"/>
  <c r="Q578" i="4"/>
  <c r="M578" i="4"/>
  <c r="P575" i="4"/>
  <c r="L575" i="4"/>
  <c r="Q574" i="4"/>
  <c r="M574" i="4"/>
  <c r="P571" i="4"/>
  <c r="L571" i="4"/>
  <c r="Q570" i="4"/>
  <c r="M570" i="4"/>
  <c r="P567" i="4"/>
  <c r="L567" i="4"/>
  <c r="Q566" i="4"/>
  <c r="M566" i="4"/>
  <c r="P563" i="4"/>
  <c r="L563" i="4"/>
  <c r="Q562" i="4"/>
  <c r="M562" i="4"/>
  <c r="P559" i="4"/>
  <c r="L559" i="4"/>
  <c r="Q558" i="4"/>
  <c r="M558" i="4"/>
  <c r="P555" i="4"/>
  <c r="L555" i="4"/>
  <c r="Q554" i="4"/>
  <c r="M554" i="4"/>
  <c r="P551" i="4"/>
  <c r="L551" i="4"/>
  <c r="Q550" i="4"/>
  <c r="M550" i="4"/>
  <c r="P547" i="4"/>
  <c r="L547" i="4"/>
  <c r="Q546" i="4"/>
  <c r="M546" i="4"/>
  <c r="P543" i="4"/>
  <c r="L543" i="4"/>
  <c r="Q542" i="4"/>
  <c r="M542" i="4"/>
  <c r="P539" i="4"/>
  <c r="L539" i="4"/>
  <c r="Q538" i="4"/>
  <c r="M538" i="4"/>
  <c r="P535" i="4"/>
  <c r="L535" i="4"/>
  <c r="Q534" i="4"/>
  <c r="M534" i="4"/>
  <c r="P531" i="4"/>
  <c r="L531" i="4"/>
  <c r="Q530" i="4"/>
  <c r="M530" i="4"/>
  <c r="P527" i="4"/>
  <c r="L527" i="4"/>
  <c r="Q526" i="4"/>
  <c r="M526" i="4"/>
  <c r="P523" i="4"/>
  <c r="L523" i="4"/>
  <c r="Q522" i="4"/>
  <c r="M522" i="4"/>
  <c r="P519" i="4"/>
  <c r="L519" i="4"/>
  <c r="Q518" i="4"/>
  <c r="M518" i="4"/>
  <c r="P515" i="4"/>
  <c r="L515" i="4"/>
  <c r="Q514" i="4"/>
  <c r="M514" i="4"/>
  <c r="P511" i="4"/>
  <c r="L511" i="4"/>
  <c r="Q510" i="4"/>
  <c r="M510" i="4"/>
  <c r="P507" i="4"/>
  <c r="L507" i="4"/>
  <c r="Q506" i="4"/>
  <c r="M506" i="4"/>
  <c r="P503" i="4"/>
  <c r="L503" i="4"/>
  <c r="Q502" i="4"/>
  <c r="M502" i="4"/>
  <c r="P499" i="4"/>
  <c r="L499" i="4"/>
  <c r="Q498" i="4"/>
  <c r="M498" i="4"/>
  <c r="P495" i="4"/>
  <c r="L495" i="4"/>
  <c r="Q494" i="4"/>
  <c r="M494" i="4"/>
  <c r="P491" i="4"/>
  <c r="L491" i="4"/>
  <c r="Q490" i="4"/>
  <c r="M490" i="4"/>
  <c r="P487" i="4"/>
  <c r="L487" i="4"/>
  <c r="Q486" i="4"/>
  <c r="M486" i="4"/>
  <c r="P483" i="4"/>
  <c r="L483" i="4"/>
  <c r="Q482" i="4"/>
  <c r="M482" i="4"/>
  <c r="P479" i="4"/>
  <c r="L479" i="4"/>
  <c r="Q478" i="4"/>
  <c r="M478" i="4"/>
  <c r="P476" i="4"/>
  <c r="L476" i="4"/>
  <c r="Q475" i="4"/>
  <c r="M475" i="4"/>
  <c r="P472" i="4"/>
  <c r="L472" i="4"/>
  <c r="Q471" i="4"/>
  <c r="M471" i="4"/>
  <c r="P468" i="4"/>
  <c r="L468" i="4"/>
  <c r="Q467" i="4"/>
  <c r="M467" i="4"/>
  <c r="P464" i="4"/>
  <c r="L464" i="4"/>
  <c r="Q463" i="4"/>
  <c r="M463" i="4"/>
  <c r="P460" i="4"/>
  <c r="L460" i="4"/>
  <c r="Q459" i="4"/>
  <c r="M459" i="4"/>
  <c r="P456" i="4"/>
  <c r="L456" i="4"/>
  <c r="Q455" i="4"/>
  <c r="M455" i="4"/>
  <c r="P452" i="4"/>
  <c r="L452" i="4"/>
  <c r="Q451" i="4"/>
  <c r="M451" i="4"/>
  <c r="P448" i="4"/>
  <c r="L448" i="4"/>
  <c r="Q447" i="4"/>
  <c r="M447" i="4"/>
  <c r="P444" i="4"/>
  <c r="L444" i="4"/>
  <c r="Q443" i="4"/>
  <c r="M443" i="4"/>
  <c r="P440" i="4"/>
  <c r="L440" i="4"/>
  <c r="Q439" i="4"/>
  <c r="M439" i="4"/>
  <c r="P436" i="4"/>
  <c r="L436" i="4"/>
  <c r="Q435" i="4"/>
  <c r="M435" i="4"/>
  <c r="P432" i="4"/>
  <c r="L432" i="4"/>
  <c r="Q431" i="4"/>
  <c r="M431" i="4"/>
  <c r="P428" i="4"/>
  <c r="L428" i="4"/>
  <c r="Q427" i="4"/>
  <c r="M427" i="4"/>
  <c r="P424" i="4"/>
  <c r="L424" i="4"/>
  <c r="Q423" i="4"/>
  <c r="M423" i="4"/>
  <c r="P420" i="4"/>
  <c r="L420" i="4"/>
  <c r="Q419" i="4"/>
  <c r="M419" i="4"/>
  <c r="P416" i="4"/>
  <c r="L416" i="4"/>
  <c r="Q415" i="4"/>
  <c r="M415" i="4"/>
  <c r="P412" i="4"/>
  <c r="L412" i="4"/>
  <c r="Q411" i="4"/>
  <c r="M411" i="4"/>
  <c r="P408" i="4"/>
  <c r="L408" i="4"/>
  <c r="Q407" i="4"/>
  <c r="M407" i="4"/>
  <c r="P404" i="4"/>
  <c r="L404" i="4"/>
  <c r="Q403" i="4"/>
  <c r="M403" i="4"/>
  <c r="P400" i="4"/>
  <c r="L400" i="4"/>
  <c r="Q399" i="4"/>
  <c r="M399" i="4"/>
  <c r="P396" i="4"/>
  <c r="L396" i="4"/>
  <c r="Q395" i="4"/>
  <c r="M395" i="4"/>
  <c r="P392" i="4"/>
  <c r="L392" i="4"/>
  <c r="Q391" i="4"/>
  <c r="M391" i="4"/>
  <c r="P388" i="4"/>
  <c r="L388" i="4"/>
  <c r="Q387" i="4"/>
  <c r="M387" i="4"/>
  <c r="P384" i="4"/>
  <c r="L384" i="4"/>
  <c r="Q383" i="4"/>
  <c r="M383" i="4"/>
  <c r="P380" i="4"/>
  <c r="L380" i="4"/>
  <c r="Q379" i="4"/>
  <c r="M379" i="4"/>
  <c r="P376" i="4"/>
  <c r="L376" i="4"/>
  <c r="Q375" i="4"/>
  <c r="M375" i="4"/>
  <c r="P372" i="4"/>
  <c r="L372" i="4"/>
  <c r="M371" i="4"/>
  <c r="Q371" i="4"/>
  <c r="P368" i="4"/>
  <c r="L368" i="4"/>
  <c r="M367" i="4"/>
  <c r="Q367" i="4"/>
  <c r="P364" i="4"/>
  <c r="L364" i="4"/>
  <c r="M363" i="4"/>
  <c r="Q363" i="4"/>
  <c r="L360" i="4"/>
  <c r="P360" i="4"/>
  <c r="M359" i="4"/>
  <c r="Q359" i="4"/>
  <c r="L356" i="4"/>
  <c r="P356" i="4"/>
  <c r="M355" i="4"/>
  <c r="Q355" i="4"/>
  <c r="L352" i="4"/>
  <c r="P352" i="4"/>
  <c r="M351" i="4"/>
  <c r="Q351" i="4"/>
  <c r="L348" i="4"/>
  <c r="P348" i="4"/>
  <c r="M347" i="4"/>
  <c r="Q347" i="4"/>
  <c r="L344" i="4"/>
  <c r="P344" i="4"/>
  <c r="M343" i="4"/>
  <c r="Q343" i="4"/>
  <c r="L340" i="4"/>
  <c r="P340" i="4"/>
  <c r="M339" i="4"/>
  <c r="Q339" i="4"/>
  <c r="L336" i="4"/>
  <c r="P336" i="4"/>
  <c r="M335" i="4"/>
  <c r="Q335" i="4"/>
  <c r="L332" i="4"/>
  <c r="P332" i="4"/>
  <c r="M331" i="4"/>
  <c r="Q331" i="4"/>
  <c r="L328" i="4"/>
  <c r="P328" i="4"/>
  <c r="M327" i="4"/>
  <c r="Q327" i="4"/>
  <c r="L324" i="4"/>
  <c r="P324" i="4"/>
  <c r="M323" i="4"/>
  <c r="Q323" i="4"/>
  <c r="L320" i="4"/>
  <c r="P320" i="4"/>
  <c r="M319" i="4"/>
  <c r="Q319" i="4"/>
  <c r="L316" i="4"/>
  <c r="P316" i="4"/>
  <c r="M315" i="4"/>
  <c r="Q315" i="4"/>
  <c r="L312" i="4"/>
  <c r="P312" i="4"/>
  <c r="M311" i="4"/>
  <c r="Q311" i="4"/>
  <c r="L308" i="4"/>
  <c r="P308" i="4"/>
  <c r="M307" i="4"/>
  <c r="Q307" i="4"/>
  <c r="L304" i="4"/>
  <c r="P304" i="4"/>
  <c r="M303" i="4"/>
  <c r="Q303" i="4"/>
  <c r="P300" i="4"/>
  <c r="L300" i="4"/>
  <c r="Q299" i="4"/>
  <c r="M299" i="4"/>
  <c r="P296" i="4"/>
  <c r="L296" i="4"/>
  <c r="Q295" i="4"/>
  <c r="M295" i="4"/>
  <c r="P292" i="4"/>
  <c r="L292" i="4"/>
  <c r="Q291" i="4"/>
  <c r="M291" i="4"/>
  <c r="P288" i="4"/>
  <c r="L288" i="4"/>
  <c r="Q287" i="4"/>
  <c r="M287" i="4"/>
  <c r="P284" i="4"/>
  <c r="L284" i="4"/>
  <c r="Q283" i="4"/>
  <c r="M283" i="4"/>
  <c r="P280" i="4"/>
  <c r="L280" i="4"/>
  <c r="Q279" i="4"/>
  <c r="M279" i="4"/>
  <c r="P276" i="4"/>
  <c r="L276" i="4"/>
  <c r="Q275" i="4"/>
  <c r="M275" i="4"/>
  <c r="P272" i="4"/>
  <c r="L272" i="4"/>
  <c r="Q271" i="4"/>
  <c r="M271" i="4"/>
  <c r="P268" i="4"/>
  <c r="L268" i="4"/>
  <c r="Q267" i="4"/>
  <c r="M267" i="4"/>
  <c r="P264" i="4"/>
  <c r="L264" i="4"/>
  <c r="Q263" i="4"/>
  <c r="M263" i="4"/>
  <c r="P260" i="4"/>
  <c r="L260" i="4"/>
  <c r="Q259" i="4"/>
  <c r="M259" i="4"/>
  <c r="P256" i="4"/>
  <c r="L256" i="4"/>
  <c r="Q255" i="4"/>
  <c r="M255" i="4"/>
  <c r="P252" i="4"/>
  <c r="L252" i="4"/>
  <c r="Q251" i="4"/>
  <c r="M251" i="4"/>
  <c r="P248" i="4"/>
  <c r="L248" i="4"/>
  <c r="Q247" i="4"/>
  <c r="M247" i="4"/>
  <c r="P244" i="4"/>
  <c r="L244" i="4"/>
  <c r="Q243" i="4"/>
  <c r="M243" i="4"/>
  <c r="P241" i="4"/>
  <c r="L241" i="4"/>
  <c r="Q240" i="4"/>
  <c r="M240" i="4"/>
  <c r="P237" i="4"/>
  <c r="L237" i="4"/>
  <c r="Q236" i="4"/>
  <c r="M236" i="4"/>
  <c r="P233" i="4"/>
  <c r="L233" i="4"/>
  <c r="Q232" i="4"/>
  <c r="M232" i="4"/>
  <c r="P229" i="4"/>
  <c r="L229" i="4"/>
  <c r="Q228" i="4"/>
  <c r="M228" i="4"/>
  <c r="P225" i="4"/>
  <c r="L225" i="4"/>
  <c r="Q224" i="4"/>
  <c r="M224" i="4"/>
  <c r="P221" i="4"/>
  <c r="L221" i="4"/>
  <c r="Q220" i="4"/>
  <c r="M220" i="4"/>
  <c r="P217" i="4"/>
  <c r="L217" i="4"/>
  <c r="Q216" i="4"/>
  <c r="M216" i="4"/>
  <c r="P213" i="4"/>
  <c r="L213" i="4"/>
  <c r="P210" i="4"/>
  <c r="L210" i="4"/>
  <c r="Q209" i="4"/>
  <c r="M209" i="4"/>
  <c r="P206" i="4"/>
  <c r="L206" i="4"/>
  <c r="Q205" i="4"/>
  <c r="M205" i="4"/>
  <c r="P202" i="4"/>
  <c r="L202" i="4"/>
  <c r="Q201" i="4"/>
  <c r="M201" i="4"/>
  <c r="P198" i="4"/>
  <c r="L198" i="4"/>
  <c r="Q197" i="4"/>
  <c r="M197" i="4"/>
  <c r="P194" i="4"/>
  <c r="L194" i="4"/>
  <c r="Q193" i="4"/>
  <c r="M193" i="4"/>
  <c r="P190" i="4"/>
  <c r="L190" i="4"/>
  <c r="Q189" i="4"/>
  <c r="M189" i="4"/>
  <c r="P186" i="4"/>
  <c r="L186" i="4"/>
  <c r="Q185" i="4"/>
  <c r="M185" i="4"/>
  <c r="P183" i="4"/>
  <c r="L183" i="4"/>
  <c r="Q182" i="4"/>
  <c r="M182" i="4"/>
  <c r="P179" i="4"/>
  <c r="L179" i="4"/>
  <c r="Q178" i="4"/>
  <c r="M178" i="4"/>
  <c r="P175" i="4"/>
  <c r="L175" i="4"/>
  <c r="Q174" i="4"/>
  <c r="M174" i="4"/>
  <c r="P171" i="4"/>
  <c r="L171" i="4"/>
  <c r="Q170" i="4"/>
  <c r="M170" i="4"/>
  <c r="P167" i="4"/>
  <c r="L167" i="4"/>
  <c r="Q166" i="4"/>
  <c r="M166" i="4"/>
  <c r="P163" i="4"/>
  <c r="L163" i="4"/>
  <c r="Q162" i="4"/>
  <c r="M162" i="4"/>
  <c r="P159" i="4"/>
  <c r="L159" i="4"/>
  <c r="Q158" i="4"/>
  <c r="M158" i="4"/>
  <c r="P155" i="4"/>
  <c r="L155" i="4"/>
  <c r="Q154" i="4"/>
  <c r="M154" i="4"/>
  <c r="P151" i="4"/>
  <c r="L151" i="4"/>
  <c r="Q150" i="4"/>
  <c r="M150" i="4"/>
  <c r="P147" i="4"/>
  <c r="L147" i="4"/>
  <c r="Q146" i="4"/>
  <c r="M146" i="4"/>
  <c r="P143" i="4"/>
  <c r="L143" i="4"/>
  <c r="Q142" i="4"/>
  <c r="M142" i="4"/>
  <c r="P140" i="4"/>
  <c r="L140" i="4"/>
  <c r="Q139" i="4"/>
  <c r="M139" i="4"/>
  <c r="P136" i="4"/>
  <c r="L136" i="4"/>
  <c r="Q135" i="4"/>
  <c r="M135" i="4"/>
  <c r="P132" i="4"/>
  <c r="L132" i="4"/>
  <c r="Q131" i="4"/>
  <c r="M131" i="4"/>
  <c r="P128" i="4"/>
  <c r="L128" i="4"/>
  <c r="Q127" i="4"/>
  <c r="M127" i="4"/>
  <c r="P124" i="4"/>
  <c r="L124" i="4"/>
  <c r="Q123" i="4"/>
  <c r="M123" i="4"/>
  <c r="P120" i="4"/>
  <c r="L120" i="4"/>
  <c r="Q119" i="4"/>
  <c r="M119" i="4"/>
  <c r="P116" i="4"/>
  <c r="L116" i="4"/>
  <c r="Q115" i="4"/>
  <c r="M115" i="4"/>
  <c r="P112" i="4"/>
  <c r="L112" i="4"/>
  <c r="Q111" i="4"/>
  <c r="M111" i="4"/>
  <c r="P108" i="4"/>
  <c r="L108" i="4"/>
  <c r="Q107" i="4"/>
  <c r="M107" i="4"/>
  <c r="P104" i="4"/>
  <c r="L104" i="4"/>
  <c r="Q103" i="4"/>
  <c r="M103" i="4"/>
  <c r="P100" i="4"/>
  <c r="L100" i="4"/>
  <c r="Q99" i="4"/>
  <c r="M99" i="4"/>
  <c r="P96" i="4"/>
  <c r="L96" i="4"/>
  <c r="Q95" i="4"/>
  <c r="M95" i="4"/>
  <c r="P92" i="4"/>
  <c r="L92" i="4"/>
  <c r="Q91" i="4"/>
  <c r="M91" i="4"/>
  <c r="P88" i="4"/>
  <c r="L88" i="4"/>
  <c r="Q87" i="4"/>
  <c r="M87" i="4"/>
  <c r="P84" i="4"/>
  <c r="L84" i="4"/>
  <c r="Q83" i="4"/>
  <c r="M83" i="4"/>
  <c r="P80" i="4"/>
  <c r="L80" i="4"/>
  <c r="Q79" i="4"/>
  <c r="M79" i="4"/>
  <c r="P76" i="4"/>
  <c r="L76" i="4"/>
  <c r="Q75" i="4"/>
  <c r="M75" i="4"/>
  <c r="P72" i="4"/>
  <c r="L72" i="4"/>
  <c r="Q71" i="4"/>
  <c r="M71" i="4"/>
  <c r="P68" i="4"/>
  <c r="L68" i="4"/>
  <c r="Q67" i="4"/>
  <c r="M67" i="4"/>
  <c r="P64" i="4"/>
  <c r="L64" i="4"/>
  <c r="Q63" i="4"/>
  <c r="M63" i="4"/>
  <c r="P60" i="4"/>
  <c r="L60" i="4"/>
  <c r="Q59" i="4"/>
  <c r="M59" i="4"/>
  <c r="P56" i="4"/>
  <c r="L56" i="4"/>
  <c r="Q55" i="4"/>
  <c r="M55" i="4"/>
  <c r="P52" i="4"/>
  <c r="L52" i="4"/>
  <c r="P48" i="4"/>
  <c r="L48" i="4"/>
  <c r="P44" i="4"/>
  <c r="L44" i="4"/>
  <c r="P40" i="4"/>
  <c r="L40" i="4"/>
  <c r="Q3" i="4"/>
  <c r="L5" i="4"/>
  <c r="Q5" i="4"/>
  <c r="L7" i="4"/>
  <c r="Q7" i="4"/>
  <c r="L9" i="4"/>
  <c r="Q9" i="4"/>
  <c r="L11" i="4"/>
  <c r="Q11" i="4"/>
  <c r="L13" i="4"/>
  <c r="Q13" i="4"/>
  <c r="L15" i="4"/>
  <c r="Q15" i="4"/>
  <c r="L17" i="4"/>
  <c r="Q17" i="4"/>
  <c r="L19" i="4"/>
  <c r="Q19" i="4"/>
  <c r="L21" i="4"/>
  <c r="Q21" i="4"/>
  <c r="L23" i="4"/>
  <c r="Q23" i="4"/>
  <c r="L25" i="4"/>
  <c r="Q25" i="4"/>
  <c r="L27" i="4"/>
  <c r="Q27" i="4"/>
  <c r="L29" i="4"/>
  <c r="Q29" i="4"/>
  <c r="L31" i="4"/>
  <c r="Q31" i="4"/>
  <c r="L33" i="4"/>
  <c r="Q33" i="4"/>
  <c r="L35" i="4"/>
  <c r="Q35" i="4"/>
  <c r="L37" i="4"/>
  <c r="Q37" i="4"/>
  <c r="L39" i="4"/>
  <c r="M49" i="4"/>
  <c r="M51" i="4"/>
  <c r="M53" i="4"/>
  <c r="P2043" i="4"/>
  <c r="L2043" i="4"/>
  <c r="P2042" i="4"/>
  <c r="L2042" i="4"/>
  <c r="P2041" i="4"/>
  <c r="L2041" i="4"/>
  <c r="P2040" i="4"/>
  <c r="L2040" i="4"/>
  <c r="P2039" i="4"/>
  <c r="L2039" i="4"/>
  <c r="P2038" i="4"/>
  <c r="L2038" i="4"/>
  <c r="P2037" i="4"/>
  <c r="L2037" i="4"/>
  <c r="P2036" i="4"/>
  <c r="L2036" i="4"/>
  <c r="P2035" i="4"/>
  <c r="L2035" i="4"/>
  <c r="P2034" i="4"/>
  <c r="L2034" i="4"/>
  <c r="P2033" i="4"/>
  <c r="L2033" i="4"/>
  <c r="P2032" i="4"/>
  <c r="L2032" i="4"/>
  <c r="P2031" i="4"/>
  <c r="L2031" i="4"/>
  <c r="P2030" i="4"/>
  <c r="L2030" i="4"/>
  <c r="P2029" i="4"/>
  <c r="L2029" i="4"/>
  <c r="P2028" i="4"/>
  <c r="L2028" i="4"/>
  <c r="P2027" i="4"/>
  <c r="L2027" i="4"/>
  <c r="P2026" i="4"/>
  <c r="L2026" i="4"/>
  <c r="P2025" i="4"/>
  <c r="L2025" i="4"/>
  <c r="P2024" i="4"/>
  <c r="L2024" i="4"/>
  <c r="P2023" i="4"/>
  <c r="L2023" i="4"/>
  <c r="P2022" i="4"/>
  <c r="L2022" i="4"/>
  <c r="P2021" i="4"/>
  <c r="L2021" i="4"/>
  <c r="P2020" i="4"/>
  <c r="L2020" i="4"/>
  <c r="P2019" i="4"/>
  <c r="L2019" i="4"/>
  <c r="P2018" i="4"/>
  <c r="L2018" i="4"/>
  <c r="P2017" i="4"/>
  <c r="L2017" i="4"/>
  <c r="P2016" i="4"/>
  <c r="L2016" i="4"/>
  <c r="P2015" i="4"/>
  <c r="L2015" i="4"/>
  <c r="P2014" i="4"/>
  <c r="L2014" i="4"/>
  <c r="P2013" i="4"/>
  <c r="L2013" i="4"/>
  <c r="P2012" i="4"/>
  <c r="L2012" i="4"/>
  <c r="P2011" i="4"/>
  <c r="L2011" i="4"/>
  <c r="P2010" i="4"/>
  <c r="L2010" i="4"/>
  <c r="P2009" i="4"/>
  <c r="L2009" i="4"/>
  <c r="P2008" i="4"/>
  <c r="L2008" i="4"/>
  <c r="P2007" i="4"/>
  <c r="L2007" i="4"/>
  <c r="P2006" i="4"/>
  <c r="L2006" i="4"/>
  <c r="P2005" i="4"/>
  <c r="L2005" i="4"/>
  <c r="P2004" i="4"/>
  <c r="L2004" i="4"/>
  <c r="P2003" i="4"/>
  <c r="L2003" i="4"/>
  <c r="P2002" i="4"/>
  <c r="L2002" i="4"/>
  <c r="P2001" i="4"/>
  <c r="L2001" i="4"/>
  <c r="P2000" i="4"/>
  <c r="L2000" i="4"/>
  <c r="P1999" i="4"/>
  <c r="L1999" i="4"/>
  <c r="P1998" i="4"/>
  <c r="L1998" i="4"/>
  <c r="P1997" i="4"/>
  <c r="L1997" i="4"/>
  <c r="P1996" i="4"/>
  <c r="L1996" i="4"/>
  <c r="P1995" i="4"/>
  <c r="L1995" i="4"/>
  <c r="P1994" i="4"/>
  <c r="L1994" i="4"/>
  <c r="P1993" i="4"/>
  <c r="L1993" i="4"/>
  <c r="P1992" i="4"/>
  <c r="L1992" i="4"/>
  <c r="P1991" i="4"/>
  <c r="L1991" i="4"/>
  <c r="P1990" i="4"/>
  <c r="L1990" i="4"/>
  <c r="P1989" i="4"/>
  <c r="L1989" i="4"/>
  <c r="P1988" i="4"/>
  <c r="L1988" i="4"/>
  <c r="P1987" i="4"/>
  <c r="L1987" i="4"/>
  <c r="P1986" i="4"/>
  <c r="L1986" i="4"/>
  <c r="P1985" i="4"/>
  <c r="L1985" i="4"/>
  <c r="P1984" i="4"/>
  <c r="L1984" i="4"/>
  <c r="P1983" i="4"/>
  <c r="L1983" i="4"/>
  <c r="P1982" i="4"/>
  <c r="L1982" i="4"/>
  <c r="P1981" i="4"/>
  <c r="L1981" i="4"/>
  <c r="P1980" i="4"/>
  <c r="L1980" i="4"/>
  <c r="P1979" i="4"/>
  <c r="L1979" i="4"/>
  <c r="P1978" i="4"/>
  <c r="L1978" i="4"/>
  <c r="P1977" i="4"/>
  <c r="L1977" i="4"/>
  <c r="P1976" i="4"/>
  <c r="L1976" i="4"/>
  <c r="P1975" i="4"/>
  <c r="L1975" i="4"/>
  <c r="P1974" i="4"/>
  <c r="L1974" i="4"/>
  <c r="P1973" i="4"/>
  <c r="L1973" i="4"/>
  <c r="P1972" i="4"/>
  <c r="L1972" i="4"/>
  <c r="P1971" i="4"/>
  <c r="L1971" i="4"/>
  <c r="P1970" i="4"/>
  <c r="L1970" i="4"/>
  <c r="P1969" i="4"/>
  <c r="L1969" i="4"/>
  <c r="P1968" i="4"/>
  <c r="L1968" i="4"/>
  <c r="P1967" i="4"/>
  <c r="L1967" i="4"/>
  <c r="P1966" i="4"/>
  <c r="L1966" i="4"/>
  <c r="P1965" i="4"/>
  <c r="L1965" i="4"/>
  <c r="L1964" i="4"/>
  <c r="P1964" i="4"/>
  <c r="P1963" i="4"/>
  <c r="L1963" i="4"/>
  <c r="L1962" i="4"/>
  <c r="P1962" i="4"/>
  <c r="P1961" i="4"/>
  <c r="L1961" i="4"/>
  <c r="L1960" i="4"/>
  <c r="P1960" i="4"/>
  <c r="P1959" i="4"/>
  <c r="L1959" i="4"/>
  <c r="L1958" i="4"/>
  <c r="P1958" i="4"/>
  <c r="P1957" i="4"/>
  <c r="L1957" i="4"/>
  <c r="L1956" i="4"/>
  <c r="P1956" i="4"/>
  <c r="P1955" i="4"/>
  <c r="L1955" i="4"/>
  <c r="L1954" i="4"/>
  <c r="P1954" i="4"/>
  <c r="P1953" i="4"/>
  <c r="L1953" i="4"/>
  <c r="L1952" i="4"/>
  <c r="P1952" i="4"/>
  <c r="P1951" i="4"/>
  <c r="L1951" i="4"/>
  <c r="L1950" i="4"/>
  <c r="P1950" i="4"/>
  <c r="P1949" i="4"/>
  <c r="L1949" i="4"/>
  <c r="L1948" i="4"/>
  <c r="P1948" i="4"/>
  <c r="P1947" i="4"/>
  <c r="L1947" i="4"/>
  <c r="L1946" i="4"/>
  <c r="P1946" i="4"/>
  <c r="P1945" i="4"/>
  <c r="L1945" i="4"/>
  <c r="L1944" i="4"/>
  <c r="P1944" i="4"/>
  <c r="P1943" i="4"/>
  <c r="L1943" i="4"/>
  <c r="L1942" i="4"/>
  <c r="P1942" i="4"/>
  <c r="P1941" i="4"/>
  <c r="L1941" i="4"/>
  <c r="L1940" i="4"/>
  <c r="P1940" i="4"/>
  <c r="P1939" i="4"/>
  <c r="L1939" i="4"/>
  <c r="L1938" i="4"/>
  <c r="P1938" i="4"/>
  <c r="P1937" i="4"/>
  <c r="L1937" i="4"/>
  <c r="L1936" i="4"/>
  <c r="P1936" i="4"/>
  <c r="P1935" i="4"/>
  <c r="L1935" i="4"/>
  <c r="L1934" i="4"/>
  <c r="P1934" i="4"/>
  <c r="P1933" i="4"/>
  <c r="L1933" i="4"/>
  <c r="L1932" i="4"/>
  <c r="P1932" i="4"/>
  <c r="P1931" i="4"/>
  <c r="L1931" i="4"/>
  <c r="L1930" i="4"/>
  <c r="P1930" i="4"/>
  <c r="P1929" i="4"/>
  <c r="L1929" i="4"/>
  <c r="L1928" i="4"/>
  <c r="P1928" i="4"/>
  <c r="P1927" i="4"/>
  <c r="L1927" i="4"/>
  <c r="L1926" i="4"/>
  <c r="P1926" i="4"/>
  <c r="P1925" i="4"/>
  <c r="L1925" i="4"/>
  <c r="L1924" i="4"/>
  <c r="P1924" i="4"/>
  <c r="P1923" i="4"/>
  <c r="L1923" i="4"/>
  <c r="L1922" i="4"/>
  <c r="P1922" i="4"/>
  <c r="P1921" i="4"/>
  <c r="L1921" i="4"/>
  <c r="L1920" i="4"/>
  <c r="P1920" i="4"/>
  <c r="P1919" i="4"/>
  <c r="L1919" i="4"/>
  <c r="L1918" i="4"/>
  <c r="P1918" i="4"/>
  <c r="P1917" i="4"/>
  <c r="L1917" i="4"/>
  <c r="L1916" i="4"/>
  <c r="P1916" i="4"/>
  <c r="P1915" i="4"/>
  <c r="L1915" i="4"/>
  <c r="L1914" i="4"/>
  <c r="P1914" i="4"/>
  <c r="P1913" i="4"/>
  <c r="L1913" i="4"/>
  <c r="L1912" i="4"/>
  <c r="P1912" i="4"/>
  <c r="P1911" i="4"/>
  <c r="L1911" i="4"/>
  <c r="L1910" i="4"/>
  <c r="P1910" i="4"/>
  <c r="P1909" i="4"/>
  <c r="L1909" i="4"/>
  <c r="L1908" i="4"/>
  <c r="P1908" i="4"/>
  <c r="P1907" i="4"/>
  <c r="L1907" i="4"/>
  <c r="L1906" i="4"/>
  <c r="P1906" i="4"/>
  <c r="P1905" i="4"/>
  <c r="L1905" i="4"/>
  <c r="L1904" i="4"/>
  <c r="P1904" i="4"/>
  <c r="P1903" i="4"/>
  <c r="L1903" i="4"/>
  <c r="P1902" i="4"/>
  <c r="L1902" i="4"/>
  <c r="P1901" i="4"/>
  <c r="L1901" i="4"/>
  <c r="P1900" i="4"/>
  <c r="L1900" i="4"/>
  <c r="P1899" i="4"/>
  <c r="L1899" i="4"/>
  <c r="P1898" i="4"/>
  <c r="L1898" i="4"/>
  <c r="P1897" i="4"/>
  <c r="L1897" i="4"/>
  <c r="P1896" i="4"/>
  <c r="L1896" i="4"/>
  <c r="P1895" i="4"/>
  <c r="L1895" i="4"/>
  <c r="P1894" i="4"/>
  <c r="L1894" i="4"/>
  <c r="P1893" i="4"/>
  <c r="L1893" i="4"/>
  <c r="P1892" i="4"/>
  <c r="L1892" i="4"/>
  <c r="P1891" i="4"/>
  <c r="L1891" i="4"/>
  <c r="P1890" i="4"/>
  <c r="L1890" i="4"/>
  <c r="P1889" i="4"/>
  <c r="L1889" i="4"/>
  <c r="P1888" i="4"/>
  <c r="L1888" i="4"/>
  <c r="P1887" i="4"/>
  <c r="L1887" i="4"/>
  <c r="P1886" i="4"/>
  <c r="L1886" i="4"/>
  <c r="P1885" i="4"/>
  <c r="L1885" i="4"/>
  <c r="P1884" i="4"/>
  <c r="L1884" i="4"/>
  <c r="P1883" i="4"/>
  <c r="L1883" i="4"/>
  <c r="P1882" i="4"/>
  <c r="L1882" i="4"/>
  <c r="P1881" i="4"/>
  <c r="L1881" i="4"/>
  <c r="P1880" i="4"/>
  <c r="L1880" i="4"/>
  <c r="P1879" i="4"/>
  <c r="L1879" i="4"/>
  <c r="P1878" i="4"/>
  <c r="L1878" i="4"/>
  <c r="P1877" i="4"/>
  <c r="L1877" i="4"/>
  <c r="P1876" i="4"/>
  <c r="L1876" i="4"/>
  <c r="P1875" i="4"/>
  <c r="L1875" i="4"/>
  <c r="P1874" i="4"/>
  <c r="L1874" i="4"/>
  <c r="P1873" i="4"/>
  <c r="L1873" i="4"/>
  <c r="P1872" i="4"/>
  <c r="L1872" i="4"/>
  <c r="P1871" i="4"/>
  <c r="L1871" i="4"/>
  <c r="P1870" i="4"/>
  <c r="L1870" i="4"/>
  <c r="P1869" i="4"/>
  <c r="L1869" i="4"/>
  <c r="P1868" i="4"/>
  <c r="L1868" i="4"/>
  <c r="P1867" i="4"/>
  <c r="L1867" i="4"/>
  <c r="P1866" i="4"/>
  <c r="L1866" i="4"/>
  <c r="P1865" i="4"/>
  <c r="L1865" i="4"/>
  <c r="P1864" i="4"/>
  <c r="L1864" i="4"/>
  <c r="P1863" i="4"/>
  <c r="L1863" i="4"/>
  <c r="P1862" i="4"/>
  <c r="L1862" i="4"/>
  <c r="P1861" i="4"/>
  <c r="L1861" i="4"/>
  <c r="P1860" i="4"/>
  <c r="L1860" i="4"/>
  <c r="P1859" i="4"/>
  <c r="L1859" i="4"/>
  <c r="P1858" i="4"/>
  <c r="L1858" i="4"/>
  <c r="P1857" i="4"/>
  <c r="L1857" i="4"/>
  <c r="P1856" i="4"/>
  <c r="L1856" i="4"/>
  <c r="P1855" i="4"/>
  <c r="L1855" i="4"/>
  <c r="L1854" i="4"/>
  <c r="P1854" i="4"/>
  <c r="L1853" i="4"/>
  <c r="P1853" i="4"/>
  <c r="P1852" i="4"/>
  <c r="L1852" i="4"/>
  <c r="P1851" i="4"/>
  <c r="L1851" i="4"/>
  <c r="L1850" i="4"/>
  <c r="P1850" i="4"/>
  <c r="L1849" i="4"/>
  <c r="P1849" i="4"/>
  <c r="P1848" i="4"/>
  <c r="L1848" i="4"/>
  <c r="P1847" i="4"/>
  <c r="L1847" i="4"/>
  <c r="L1846" i="4"/>
  <c r="P1846" i="4"/>
  <c r="P1845" i="4"/>
  <c r="L1845" i="4"/>
  <c r="L1844" i="4"/>
  <c r="P1844" i="4"/>
  <c r="P1843" i="4"/>
  <c r="L1843" i="4"/>
  <c r="L1842" i="4"/>
  <c r="P1842" i="4"/>
  <c r="P1841" i="4"/>
  <c r="L1841" i="4"/>
  <c r="L1840" i="4"/>
  <c r="P1840" i="4"/>
  <c r="P1839" i="4"/>
  <c r="L1839" i="4"/>
  <c r="L1838" i="4"/>
  <c r="P1838" i="4"/>
  <c r="P1837" i="4"/>
  <c r="L1837" i="4"/>
  <c r="L1836" i="4"/>
  <c r="P1836" i="4"/>
  <c r="P1835" i="4"/>
  <c r="L1835" i="4"/>
  <c r="L1834" i="4"/>
  <c r="P1834" i="4"/>
  <c r="P1833" i="4"/>
  <c r="L1833" i="4"/>
  <c r="L1832" i="4"/>
  <c r="P1832" i="4"/>
  <c r="P1831" i="4"/>
  <c r="L1831" i="4"/>
  <c r="L1830" i="4"/>
  <c r="P1830" i="4"/>
  <c r="P1829" i="4"/>
  <c r="L1829" i="4"/>
  <c r="L1828" i="4"/>
  <c r="P1828" i="4"/>
  <c r="P1827" i="4"/>
  <c r="L1827" i="4"/>
  <c r="L1826" i="4"/>
  <c r="P1826" i="4"/>
  <c r="L1825" i="4"/>
  <c r="P1825" i="4"/>
  <c r="L1824" i="4"/>
  <c r="P1824" i="4"/>
  <c r="P1823" i="4"/>
  <c r="L1823" i="4"/>
  <c r="L1822" i="4"/>
  <c r="P1822" i="4"/>
  <c r="P1821" i="4"/>
  <c r="L1821" i="4"/>
  <c r="L1820" i="4"/>
  <c r="P1820" i="4"/>
  <c r="P1819" i="4"/>
  <c r="L1819" i="4"/>
  <c r="L1818" i="4"/>
  <c r="P1818" i="4"/>
  <c r="P1817" i="4"/>
  <c r="L1817" i="4"/>
  <c r="P1816" i="4"/>
  <c r="L1816" i="4"/>
  <c r="P1815" i="4"/>
  <c r="L1815" i="4"/>
  <c r="P1814" i="4"/>
  <c r="L1814" i="4"/>
  <c r="P1813" i="4"/>
  <c r="L1813" i="4"/>
  <c r="P1812" i="4"/>
  <c r="L1812" i="4"/>
  <c r="P1811" i="4"/>
  <c r="L1811" i="4"/>
  <c r="P1810" i="4"/>
  <c r="L1810" i="4"/>
  <c r="P1809" i="4"/>
  <c r="L1809" i="4"/>
  <c r="P1808" i="4"/>
  <c r="L1808" i="4"/>
  <c r="P1807" i="4"/>
  <c r="L1807" i="4"/>
  <c r="P1806" i="4"/>
  <c r="L1806" i="4"/>
  <c r="P1805" i="4"/>
  <c r="L1805" i="4"/>
  <c r="P1804" i="4"/>
  <c r="L1804" i="4"/>
  <c r="P1803" i="4"/>
  <c r="L1803" i="4"/>
  <c r="P1802" i="4"/>
  <c r="L1802" i="4"/>
  <c r="P1801" i="4"/>
  <c r="L1801" i="4"/>
  <c r="P1800" i="4"/>
  <c r="L1800" i="4"/>
  <c r="P1799" i="4"/>
  <c r="L1799" i="4"/>
  <c r="P1798" i="4"/>
  <c r="L1798" i="4"/>
  <c r="P1797" i="4"/>
  <c r="L1797" i="4"/>
  <c r="P1796" i="4"/>
  <c r="L1796" i="4"/>
  <c r="P1795" i="4"/>
  <c r="L1795" i="4"/>
  <c r="P1794" i="4"/>
  <c r="L1794" i="4"/>
  <c r="P1793" i="4"/>
  <c r="L1793" i="4"/>
  <c r="P1792" i="4"/>
  <c r="L1792" i="4"/>
  <c r="P1791" i="4"/>
  <c r="L1791" i="4"/>
  <c r="P1790" i="4"/>
  <c r="L1790" i="4"/>
  <c r="P1789" i="4"/>
  <c r="L1789" i="4"/>
  <c r="P1788" i="4"/>
  <c r="L1788" i="4"/>
  <c r="P1787" i="4"/>
  <c r="L1787" i="4"/>
  <c r="P1786" i="4"/>
  <c r="L1786" i="4"/>
  <c r="P1785" i="4"/>
  <c r="L1785" i="4"/>
  <c r="P1784" i="4"/>
  <c r="L1784" i="4"/>
  <c r="P1783" i="4"/>
  <c r="L1783" i="4"/>
  <c r="P1782" i="4"/>
  <c r="L1782" i="4"/>
  <c r="P1781" i="4"/>
  <c r="L1781" i="4"/>
  <c r="P1780" i="4"/>
  <c r="L1780" i="4"/>
  <c r="P1779" i="4"/>
  <c r="L1779" i="4"/>
  <c r="P1778" i="4"/>
  <c r="L1778" i="4"/>
  <c r="P1777" i="4"/>
  <c r="L1777" i="4"/>
  <c r="P1776" i="4"/>
  <c r="L1776" i="4"/>
  <c r="P1775" i="4"/>
  <c r="L1775" i="4"/>
  <c r="P1774" i="4"/>
  <c r="L1774" i="4"/>
  <c r="P1773" i="4"/>
  <c r="L1773" i="4"/>
  <c r="P1772" i="4"/>
  <c r="L1772" i="4"/>
  <c r="P1771" i="4"/>
  <c r="L1771" i="4"/>
  <c r="P1770" i="4"/>
  <c r="L1770" i="4"/>
  <c r="P1769" i="4"/>
  <c r="L1769" i="4"/>
  <c r="P1768" i="4"/>
  <c r="L1768" i="4"/>
  <c r="P1767" i="4"/>
  <c r="L1767" i="4"/>
  <c r="P1766" i="4"/>
  <c r="L1766" i="4"/>
  <c r="P1765" i="4"/>
  <c r="L1765" i="4"/>
  <c r="P1764" i="4"/>
  <c r="L1764" i="4"/>
  <c r="P1763" i="4"/>
  <c r="L1763" i="4"/>
  <c r="P1762" i="4"/>
  <c r="L1762" i="4"/>
  <c r="P1761" i="4"/>
  <c r="L1761" i="4"/>
  <c r="P1760" i="4"/>
  <c r="L1760" i="4"/>
  <c r="P1759" i="4"/>
  <c r="L1759" i="4"/>
  <c r="P1758" i="4"/>
  <c r="L1758" i="4"/>
  <c r="P1757" i="4"/>
  <c r="L1757" i="4"/>
  <c r="P1756" i="4"/>
  <c r="L1756" i="4"/>
  <c r="P1755" i="4"/>
  <c r="L1755" i="4"/>
  <c r="P1754" i="4"/>
  <c r="L1754" i="4"/>
  <c r="P1753" i="4"/>
  <c r="L1753" i="4"/>
  <c r="P1752" i="4"/>
  <c r="L1752" i="4"/>
  <c r="P1751" i="4"/>
  <c r="L1751" i="4"/>
  <c r="P1750" i="4"/>
  <c r="L1750" i="4"/>
  <c r="P1749" i="4"/>
  <c r="L1749" i="4"/>
  <c r="P1748" i="4"/>
  <c r="L1748" i="4"/>
  <c r="P1747" i="4"/>
  <c r="L1747" i="4"/>
  <c r="P1746" i="4"/>
  <c r="L1746" i="4"/>
  <c r="P1745" i="4"/>
  <c r="L1745" i="4"/>
  <c r="L1744" i="4"/>
  <c r="P1744" i="4"/>
  <c r="L1743" i="4"/>
  <c r="P1743" i="4"/>
  <c r="L1742" i="4"/>
  <c r="P1742" i="4"/>
  <c r="L1741" i="4"/>
  <c r="P1741" i="4"/>
  <c r="L1740" i="4"/>
  <c r="P1740" i="4"/>
  <c r="L1739" i="4"/>
  <c r="P1739" i="4"/>
  <c r="L1738" i="4"/>
  <c r="P1738" i="4"/>
  <c r="L1737" i="4"/>
  <c r="P1737" i="4"/>
  <c r="L1736" i="4"/>
  <c r="P1736" i="4"/>
  <c r="L1735" i="4"/>
  <c r="P1735" i="4"/>
  <c r="L1734" i="4"/>
  <c r="P1734" i="4"/>
  <c r="L1733" i="4"/>
  <c r="P1733" i="4"/>
  <c r="L1732" i="4"/>
  <c r="P1732" i="4"/>
  <c r="L1731" i="4"/>
  <c r="P1731" i="4"/>
  <c r="L1730" i="4"/>
  <c r="P1730" i="4"/>
  <c r="L1729" i="4"/>
  <c r="P1729" i="4"/>
  <c r="L1728" i="4"/>
  <c r="P1728" i="4"/>
  <c r="L1727" i="4"/>
  <c r="P1727" i="4"/>
  <c r="L1726" i="4"/>
  <c r="P1726" i="4"/>
  <c r="L1725" i="4"/>
  <c r="P1725" i="4"/>
  <c r="L1724" i="4"/>
  <c r="P1724" i="4"/>
  <c r="L1723" i="4"/>
  <c r="P1723" i="4"/>
  <c r="L1722" i="4"/>
  <c r="P1722" i="4"/>
  <c r="L1721" i="4"/>
  <c r="P1721" i="4"/>
  <c r="L1720" i="4"/>
  <c r="P1720" i="4"/>
  <c r="L1719" i="4"/>
  <c r="P1719" i="4"/>
  <c r="L1718" i="4"/>
  <c r="P1718" i="4"/>
  <c r="L1717" i="4"/>
  <c r="P1717" i="4"/>
  <c r="L1716" i="4"/>
  <c r="P1716" i="4"/>
  <c r="L1715" i="4"/>
  <c r="P1715" i="4"/>
  <c r="L1714" i="4"/>
  <c r="P1714" i="4"/>
  <c r="L1713" i="4"/>
  <c r="P1713" i="4"/>
  <c r="L1712" i="4"/>
  <c r="P1712" i="4"/>
  <c r="L1711" i="4"/>
  <c r="P1711" i="4"/>
  <c r="L1710" i="4"/>
  <c r="P1710" i="4"/>
  <c r="L1709" i="4"/>
  <c r="P1709" i="4"/>
  <c r="L1708" i="4"/>
  <c r="P1708" i="4"/>
  <c r="L1707" i="4"/>
  <c r="P1707" i="4"/>
  <c r="L1706" i="4"/>
  <c r="P1706" i="4"/>
  <c r="L1705" i="4"/>
  <c r="P1705" i="4"/>
  <c r="L1704" i="4"/>
  <c r="P1704" i="4"/>
  <c r="L1703" i="4"/>
  <c r="P1703" i="4"/>
  <c r="L1702" i="4"/>
  <c r="P1702" i="4"/>
  <c r="L1701" i="4"/>
  <c r="P1701" i="4"/>
  <c r="L1700" i="4"/>
  <c r="P1700" i="4"/>
  <c r="L1699" i="4"/>
  <c r="P1699" i="4"/>
  <c r="L1698" i="4"/>
  <c r="P1698" i="4"/>
  <c r="L1697" i="4"/>
  <c r="P1697" i="4"/>
  <c r="L1696" i="4"/>
  <c r="P1696" i="4"/>
  <c r="L1695" i="4"/>
  <c r="P1695" i="4"/>
  <c r="L1694" i="4"/>
  <c r="P1694" i="4"/>
  <c r="L1693" i="4"/>
  <c r="P1693" i="4"/>
  <c r="L1692" i="4"/>
  <c r="P1692" i="4"/>
  <c r="L1691" i="4"/>
  <c r="P1691" i="4"/>
  <c r="L1690" i="4"/>
  <c r="P1690" i="4"/>
  <c r="L1689" i="4"/>
  <c r="P1689" i="4"/>
  <c r="L1688" i="4"/>
  <c r="P1688" i="4"/>
  <c r="L1687" i="4"/>
  <c r="P1687" i="4"/>
  <c r="L1686" i="4"/>
  <c r="P1686" i="4"/>
  <c r="L1685" i="4"/>
  <c r="P1685" i="4"/>
  <c r="L1684" i="4"/>
  <c r="P1684" i="4"/>
  <c r="L1683" i="4"/>
  <c r="P1683" i="4"/>
  <c r="L1682" i="4"/>
  <c r="P1682" i="4"/>
  <c r="L1681" i="4"/>
  <c r="P1681" i="4"/>
  <c r="L1680" i="4"/>
  <c r="P1680" i="4"/>
  <c r="L1679" i="4"/>
  <c r="P1679" i="4"/>
  <c r="L1678" i="4"/>
  <c r="P1678" i="4"/>
  <c r="L1677" i="4"/>
  <c r="P1677" i="4"/>
  <c r="L1676" i="4"/>
  <c r="P1676" i="4"/>
  <c r="L1675" i="4"/>
  <c r="P1675" i="4"/>
  <c r="L1674" i="4"/>
  <c r="P1674" i="4"/>
  <c r="L1673" i="4"/>
  <c r="P1673" i="4"/>
  <c r="L1672" i="4"/>
  <c r="P1672" i="4"/>
  <c r="L1671" i="4"/>
  <c r="P1671" i="4"/>
  <c r="L1670" i="4"/>
  <c r="P1670" i="4"/>
  <c r="L1669" i="4"/>
  <c r="P1669" i="4"/>
  <c r="L1668" i="4"/>
  <c r="P1668" i="4"/>
  <c r="L1667" i="4"/>
  <c r="P1667" i="4"/>
  <c r="L1666" i="4"/>
  <c r="P1666" i="4"/>
  <c r="L1665" i="4"/>
  <c r="P1665" i="4"/>
  <c r="L1664" i="4"/>
  <c r="P1664" i="4"/>
  <c r="L1663" i="4"/>
  <c r="P1663" i="4"/>
  <c r="P1662" i="4"/>
  <c r="L1662" i="4"/>
  <c r="P1661" i="4"/>
  <c r="L1661" i="4"/>
  <c r="P1660" i="4"/>
  <c r="L1660" i="4"/>
  <c r="P1659" i="4"/>
  <c r="L1659" i="4"/>
  <c r="P1658" i="4"/>
  <c r="L1658" i="4"/>
  <c r="P1657" i="4"/>
  <c r="L1657" i="4"/>
  <c r="P1656" i="4"/>
  <c r="L1656" i="4"/>
  <c r="P1655" i="4"/>
  <c r="L1655" i="4"/>
  <c r="P1654" i="4"/>
  <c r="L1654" i="4"/>
  <c r="L1653" i="4"/>
  <c r="P1653" i="4"/>
  <c r="L1652" i="4"/>
  <c r="P1652" i="4"/>
  <c r="L1651" i="4"/>
  <c r="P1651" i="4"/>
  <c r="P1650" i="4"/>
  <c r="L1650" i="4"/>
  <c r="L1649" i="4"/>
  <c r="P1649" i="4"/>
  <c r="L1648" i="4"/>
  <c r="P1648" i="4"/>
  <c r="L1647" i="4"/>
  <c r="P1647" i="4"/>
  <c r="P1646" i="4"/>
  <c r="L1646" i="4"/>
  <c r="L1645" i="4"/>
  <c r="P1645" i="4"/>
  <c r="L1644" i="4"/>
  <c r="P1644" i="4"/>
  <c r="P1643" i="4"/>
  <c r="L1643" i="4"/>
  <c r="P1642" i="4"/>
  <c r="L1642" i="4"/>
  <c r="P1641" i="4"/>
  <c r="L1641" i="4"/>
  <c r="P1640" i="4"/>
  <c r="L1640" i="4"/>
  <c r="P1639" i="4"/>
  <c r="L1639" i="4"/>
  <c r="P1638" i="4"/>
  <c r="L1638" i="4"/>
  <c r="P1637" i="4"/>
  <c r="L1637" i="4"/>
  <c r="P1636" i="4"/>
  <c r="L1636" i="4"/>
  <c r="P1635" i="4"/>
  <c r="L1635" i="4"/>
  <c r="P1634" i="4"/>
  <c r="L1634" i="4"/>
  <c r="P1633" i="4"/>
  <c r="L1633" i="4"/>
  <c r="P1632" i="4"/>
  <c r="L1632" i="4"/>
  <c r="P1631" i="4"/>
  <c r="L1631" i="4"/>
  <c r="P1630" i="4"/>
  <c r="L1630" i="4"/>
  <c r="P1629" i="4"/>
  <c r="L1629" i="4"/>
  <c r="P1628" i="4"/>
  <c r="L1628" i="4"/>
  <c r="P1627" i="4"/>
  <c r="L1627" i="4"/>
  <c r="P1626" i="4"/>
  <c r="L1626" i="4"/>
  <c r="P1625" i="4"/>
  <c r="L1625" i="4"/>
  <c r="P1624" i="4"/>
  <c r="L1624" i="4"/>
  <c r="P1623" i="4"/>
  <c r="L1623" i="4"/>
  <c r="P1622" i="4"/>
  <c r="L1622" i="4"/>
  <c r="P1621" i="4"/>
  <c r="L1621" i="4"/>
  <c r="P1620" i="4"/>
  <c r="L1620" i="4"/>
  <c r="P1619" i="4"/>
  <c r="L1619" i="4"/>
  <c r="P1618" i="4"/>
  <c r="L1618" i="4"/>
  <c r="P1617" i="4"/>
  <c r="L1617" i="4"/>
  <c r="P1616" i="4"/>
  <c r="L1616" i="4"/>
  <c r="P1615" i="4"/>
  <c r="L1615" i="4"/>
  <c r="P1614" i="4"/>
  <c r="L1614" i="4"/>
  <c r="P1613" i="4"/>
  <c r="L1613" i="4"/>
  <c r="P1612" i="4"/>
  <c r="L1612" i="4"/>
  <c r="P1611" i="4"/>
  <c r="L1611" i="4"/>
  <c r="P1610" i="4"/>
  <c r="L1610" i="4"/>
  <c r="P1609" i="4"/>
  <c r="L1609" i="4"/>
  <c r="P1608" i="4"/>
  <c r="L1608" i="4"/>
  <c r="P1607" i="4"/>
  <c r="L1607" i="4"/>
  <c r="P1606" i="4"/>
  <c r="L1606" i="4"/>
  <c r="P1605" i="4"/>
  <c r="L1605" i="4"/>
  <c r="P1604" i="4"/>
  <c r="L1604" i="4"/>
  <c r="P1603" i="4"/>
  <c r="L1603" i="4"/>
  <c r="P1602" i="4"/>
  <c r="L1602" i="4"/>
  <c r="P1601" i="4"/>
  <c r="L1601" i="4"/>
  <c r="P1600" i="4"/>
  <c r="L1600" i="4"/>
  <c r="P1599" i="4"/>
  <c r="L1599" i="4"/>
  <c r="P1598" i="4"/>
  <c r="L1598" i="4"/>
  <c r="P1597" i="4"/>
  <c r="L1597" i="4"/>
  <c r="P1596" i="4"/>
  <c r="L1596" i="4"/>
  <c r="P1595" i="4"/>
  <c r="L1595" i="4"/>
  <c r="P1594" i="4"/>
  <c r="L1594" i="4"/>
  <c r="P1593" i="4"/>
  <c r="L1593" i="4"/>
  <c r="P1592" i="4"/>
  <c r="L1592" i="4"/>
  <c r="P1591" i="4"/>
  <c r="L1591" i="4"/>
  <c r="P1590" i="4"/>
  <c r="L1590" i="4"/>
  <c r="P1589" i="4"/>
  <c r="L1589" i="4"/>
  <c r="P1588" i="4"/>
  <c r="L1588" i="4"/>
  <c r="P1587" i="4"/>
  <c r="L1587" i="4"/>
  <c r="P1586" i="4"/>
  <c r="L1586" i="4"/>
  <c r="P1585" i="4"/>
  <c r="L1585" i="4"/>
  <c r="P1584" i="4"/>
  <c r="L1584" i="4"/>
  <c r="P1583" i="4"/>
  <c r="L1583" i="4"/>
  <c r="P1582" i="4"/>
  <c r="L1582" i="4"/>
  <c r="P1581" i="4"/>
  <c r="L1581" i="4"/>
  <c r="P1580" i="4"/>
  <c r="L1580" i="4"/>
  <c r="P1579" i="4"/>
  <c r="L1579" i="4"/>
  <c r="P1578" i="4"/>
  <c r="L1578" i="4"/>
  <c r="P1577" i="4"/>
  <c r="L1577" i="4"/>
  <c r="P1576" i="4"/>
  <c r="L1576" i="4"/>
  <c r="P1575" i="4"/>
  <c r="L1575" i="4"/>
  <c r="P1574" i="4"/>
  <c r="L1574" i="4"/>
  <c r="P1573" i="4"/>
  <c r="L1573" i="4"/>
  <c r="P1572" i="4"/>
  <c r="L1572" i="4"/>
  <c r="P1571" i="4"/>
  <c r="L1571" i="4"/>
  <c r="P1570" i="4"/>
  <c r="L1570" i="4"/>
  <c r="P1569" i="4"/>
  <c r="L1569" i="4"/>
  <c r="P1568" i="4"/>
  <c r="L1568" i="4"/>
  <c r="P1567" i="4"/>
  <c r="L1567" i="4"/>
  <c r="P1566" i="4"/>
  <c r="L1566" i="4"/>
  <c r="P1565" i="4"/>
  <c r="L1565" i="4"/>
  <c r="P1564" i="4"/>
  <c r="L1564" i="4"/>
  <c r="P1563" i="4"/>
  <c r="L1563" i="4"/>
  <c r="P1562" i="4"/>
  <c r="L1562" i="4"/>
  <c r="P1561" i="4"/>
  <c r="L1561" i="4"/>
  <c r="P1560" i="4"/>
  <c r="L1560" i="4"/>
  <c r="P1559" i="4"/>
  <c r="L1559" i="4"/>
  <c r="P1558" i="4"/>
  <c r="L1558" i="4"/>
  <c r="P1557" i="4"/>
  <c r="L1557" i="4"/>
  <c r="P1556" i="4"/>
  <c r="L1556" i="4"/>
  <c r="P1555" i="4"/>
  <c r="L1555" i="4"/>
  <c r="P1554" i="4"/>
  <c r="L1554" i="4"/>
  <c r="P1553" i="4"/>
  <c r="L1553" i="4"/>
  <c r="P1552" i="4"/>
  <c r="L1552" i="4"/>
  <c r="P1551" i="4"/>
  <c r="L1551" i="4"/>
  <c r="P1550" i="4"/>
  <c r="L1550" i="4"/>
  <c r="P1549" i="4"/>
  <c r="L1549" i="4"/>
  <c r="P1548" i="4"/>
  <c r="L1548" i="4"/>
  <c r="P1547" i="4"/>
  <c r="L1547" i="4"/>
  <c r="P1546" i="4"/>
  <c r="L1546" i="4"/>
  <c r="P1545" i="4"/>
  <c r="L1545" i="4"/>
  <c r="P1544" i="4"/>
  <c r="L1544" i="4"/>
  <c r="P1543" i="4"/>
  <c r="L1543" i="4"/>
  <c r="P1542" i="4"/>
  <c r="L1542" i="4"/>
  <c r="P1541" i="4"/>
  <c r="L1541" i="4"/>
  <c r="P1540" i="4"/>
  <c r="L1540" i="4"/>
  <c r="P1539" i="4"/>
  <c r="L1539" i="4"/>
  <c r="P1538" i="4"/>
  <c r="L1538" i="4"/>
  <c r="P1537" i="4"/>
  <c r="L1537" i="4"/>
  <c r="P1536" i="4"/>
  <c r="L1536" i="4"/>
  <c r="P1535" i="4"/>
  <c r="L1535" i="4"/>
  <c r="P1534" i="4"/>
  <c r="L1534" i="4"/>
  <c r="P1533" i="4"/>
  <c r="L1533" i="4"/>
  <c r="P1532" i="4"/>
  <c r="L1532" i="4"/>
  <c r="P1531" i="4"/>
  <c r="L1531" i="4"/>
  <c r="P1530" i="4"/>
  <c r="L1530" i="4"/>
  <c r="P1529" i="4"/>
  <c r="L1529" i="4"/>
  <c r="P1528" i="4"/>
  <c r="L1528" i="4"/>
  <c r="P1527" i="4"/>
  <c r="L1527" i="4"/>
  <c r="P1526" i="4"/>
  <c r="L1526" i="4"/>
  <c r="P1525" i="4"/>
  <c r="L1525" i="4"/>
  <c r="P1524" i="4"/>
  <c r="L1524" i="4"/>
  <c r="P1523" i="4"/>
  <c r="L1523" i="4"/>
  <c r="P1522" i="4"/>
  <c r="L1522" i="4"/>
  <c r="P1521" i="4"/>
  <c r="L1521" i="4"/>
  <c r="P1520" i="4"/>
  <c r="L1520" i="4"/>
  <c r="P1519" i="4"/>
  <c r="L1519" i="4"/>
  <c r="P1518" i="4"/>
  <c r="L1518" i="4"/>
  <c r="P1517" i="4"/>
  <c r="L1517" i="4"/>
  <c r="P1516" i="4"/>
  <c r="L1516" i="4"/>
  <c r="P1515" i="4"/>
  <c r="L1515" i="4"/>
  <c r="P1514" i="4"/>
  <c r="L1514" i="4"/>
  <c r="P1513" i="4"/>
  <c r="L1513" i="4"/>
  <c r="P1512" i="4"/>
  <c r="L1512" i="4"/>
  <c r="P1511" i="4"/>
  <c r="L1511" i="4"/>
  <c r="P1510" i="4"/>
  <c r="L1510" i="4"/>
  <c r="P1509" i="4"/>
  <c r="L1509" i="4"/>
  <c r="P1508" i="4"/>
  <c r="L1508" i="4"/>
  <c r="P1507" i="4"/>
  <c r="L1507" i="4"/>
  <c r="P1506" i="4"/>
  <c r="L1506" i="4"/>
  <c r="P1505" i="4"/>
  <c r="L1505" i="4"/>
  <c r="P1504" i="4"/>
  <c r="L1504" i="4"/>
  <c r="P1503" i="4"/>
  <c r="L1503" i="4"/>
  <c r="P1502" i="4"/>
  <c r="L1502" i="4"/>
  <c r="P1501" i="4"/>
  <c r="L1501" i="4"/>
  <c r="P1500" i="4"/>
  <c r="L1500" i="4"/>
  <c r="P1499" i="4"/>
  <c r="L1499" i="4"/>
  <c r="P1498" i="4"/>
  <c r="L1498" i="4"/>
  <c r="P1497" i="4"/>
  <c r="L1497" i="4"/>
  <c r="P1496" i="4"/>
  <c r="L1496" i="4"/>
  <c r="P1495" i="4"/>
  <c r="L1495" i="4"/>
  <c r="P1494" i="4"/>
  <c r="L1494" i="4"/>
  <c r="P1493" i="4"/>
  <c r="L1493" i="4"/>
  <c r="P1492" i="4"/>
  <c r="L1492" i="4"/>
  <c r="P1491" i="4"/>
  <c r="L1491" i="4"/>
  <c r="P1490" i="4"/>
  <c r="L1490" i="4"/>
  <c r="P1489" i="4"/>
  <c r="L1489" i="4"/>
  <c r="P1488" i="4"/>
  <c r="L1488" i="4"/>
  <c r="P1487" i="4"/>
  <c r="L1487" i="4"/>
  <c r="P1486" i="4"/>
  <c r="L1486" i="4"/>
  <c r="P1485" i="4"/>
  <c r="L1485" i="4"/>
  <c r="P1484" i="4"/>
  <c r="L1484" i="4"/>
  <c r="P1483" i="4"/>
  <c r="L1483" i="4"/>
  <c r="P1482" i="4"/>
  <c r="L1482" i="4"/>
  <c r="P1481" i="4"/>
  <c r="L1481" i="4"/>
  <c r="P1480" i="4"/>
  <c r="L1480" i="4"/>
  <c r="P1479" i="4"/>
  <c r="L1479" i="4"/>
  <c r="P1478" i="4"/>
  <c r="L1478" i="4"/>
  <c r="P1477" i="4"/>
  <c r="L1477" i="4"/>
  <c r="P1476" i="4"/>
  <c r="L1476" i="4"/>
  <c r="P1475" i="4"/>
  <c r="L1475" i="4"/>
  <c r="P1474" i="4"/>
  <c r="L1474" i="4"/>
  <c r="P1473" i="4"/>
  <c r="L1473" i="4"/>
  <c r="P1472" i="4"/>
  <c r="L1472" i="4"/>
  <c r="P1471" i="4"/>
  <c r="L1471" i="4"/>
  <c r="P1470" i="4"/>
  <c r="L1470" i="4"/>
  <c r="P1469" i="4"/>
  <c r="L1469" i="4"/>
  <c r="P1468" i="4"/>
  <c r="L1468" i="4"/>
  <c r="P1467" i="4"/>
  <c r="L1467" i="4"/>
  <c r="P1466" i="4"/>
  <c r="L1466" i="4"/>
  <c r="P1465" i="4"/>
  <c r="L1465" i="4"/>
  <c r="P1464" i="4"/>
  <c r="L1464" i="4"/>
  <c r="P1463" i="4"/>
  <c r="L1463" i="4"/>
  <c r="P1462" i="4"/>
  <c r="L1462" i="4"/>
  <c r="P1461" i="4"/>
  <c r="L1461" i="4"/>
  <c r="P1460" i="4"/>
  <c r="L1460" i="4"/>
  <c r="P1459" i="4"/>
  <c r="L1459" i="4"/>
  <c r="P1458" i="4"/>
  <c r="L1458" i="4"/>
  <c r="P1457" i="4"/>
  <c r="L1457" i="4"/>
  <c r="P1456" i="4"/>
  <c r="L1456" i="4"/>
  <c r="P1455" i="4"/>
  <c r="L1455" i="4"/>
  <c r="P1454" i="4"/>
  <c r="L1454" i="4"/>
  <c r="P1453" i="4"/>
  <c r="L1453" i="4"/>
  <c r="P1452" i="4"/>
  <c r="L1452" i="4"/>
  <c r="P1451" i="4"/>
  <c r="L1451" i="4"/>
  <c r="P1450" i="4"/>
  <c r="L1450" i="4"/>
  <c r="L1449" i="4"/>
  <c r="P1449" i="4"/>
  <c r="L1448" i="4"/>
  <c r="P1448" i="4"/>
  <c r="P1447" i="4"/>
  <c r="L1447" i="4"/>
  <c r="P1446" i="4"/>
  <c r="L1446" i="4"/>
  <c r="L1445" i="4"/>
  <c r="P1445" i="4"/>
  <c r="L1444" i="4"/>
  <c r="P1444" i="4"/>
  <c r="P1443" i="4"/>
  <c r="L1443" i="4"/>
  <c r="P1442" i="4"/>
  <c r="L1442" i="4"/>
  <c r="L1441" i="4"/>
  <c r="P1441" i="4"/>
  <c r="L1440" i="4"/>
  <c r="P1440" i="4"/>
  <c r="P1439" i="4"/>
  <c r="L1439" i="4"/>
  <c r="P1438" i="4"/>
  <c r="L1438" i="4"/>
  <c r="L1437" i="4"/>
  <c r="P1437" i="4"/>
  <c r="L1436" i="4"/>
  <c r="P1436" i="4"/>
  <c r="P1435" i="4"/>
  <c r="L1435" i="4"/>
  <c r="P1434" i="4"/>
  <c r="L1434" i="4"/>
  <c r="L1433" i="4"/>
  <c r="P1433" i="4"/>
  <c r="L1432" i="4"/>
  <c r="P1432" i="4"/>
  <c r="P1431" i="4"/>
  <c r="L1431" i="4"/>
  <c r="P1430" i="4"/>
  <c r="L1430" i="4"/>
  <c r="L1429" i="4"/>
  <c r="P1429" i="4"/>
  <c r="L1428" i="4"/>
  <c r="P1428" i="4"/>
  <c r="P1427" i="4"/>
  <c r="L1427" i="4"/>
  <c r="P1426" i="4"/>
  <c r="L1426" i="4"/>
  <c r="P1425" i="4"/>
  <c r="L1425" i="4"/>
  <c r="P1424" i="4"/>
  <c r="L1424" i="4"/>
  <c r="P1423" i="4"/>
  <c r="L1423" i="4"/>
  <c r="P1422" i="4"/>
  <c r="L1422" i="4"/>
  <c r="P1421" i="4"/>
  <c r="L1421" i="4"/>
  <c r="P1420" i="4"/>
  <c r="L1420" i="4"/>
  <c r="P1419" i="4"/>
  <c r="L1419" i="4"/>
  <c r="P1418" i="4"/>
  <c r="L1418" i="4"/>
  <c r="P1417" i="4"/>
  <c r="L1417" i="4"/>
  <c r="P1416" i="4"/>
  <c r="L1416" i="4"/>
  <c r="P1415" i="4"/>
  <c r="L1415" i="4"/>
  <c r="P1414" i="4"/>
  <c r="L1414" i="4"/>
  <c r="P1413" i="4"/>
  <c r="L1413" i="4"/>
  <c r="P1412" i="4"/>
  <c r="L1412" i="4"/>
  <c r="P1411" i="4"/>
  <c r="L1411" i="4"/>
  <c r="P1410" i="4"/>
  <c r="L1410" i="4"/>
  <c r="P1409" i="4"/>
  <c r="L1409" i="4"/>
  <c r="P1408" i="4"/>
  <c r="L1408" i="4"/>
  <c r="P1407" i="4"/>
  <c r="L1407" i="4"/>
  <c r="P1406" i="4"/>
  <c r="L1406" i="4"/>
  <c r="P1405" i="4"/>
  <c r="L1405" i="4"/>
  <c r="P1404" i="4"/>
  <c r="L1404" i="4"/>
  <c r="P1403" i="4"/>
  <c r="L1403" i="4"/>
  <c r="P1402" i="4"/>
  <c r="L1402" i="4"/>
  <c r="P1401" i="4"/>
  <c r="L1401" i="4"/>
  <c r="P1400" i="4"/>
  <c r="L1400" i="4"/>
  <c r="P1399" i="4"/>
  <c r="L1399" i="4"/>
  <c r="P1398" i="4"/>
  <c r="L1398" i="4"/>
  <c r="P1397" i="4"/>
  <c r="L1397" i="4"/>
  <c r="P1396" i="4"/>
  <c r="L1396" i="4"/>
  <c r="P1395" i="4"/>
  <c r="L1395" i="4"/>
  <c r="P1394" i="4"/>
  <c r="L1394" i="4"/>
  <c r="P1393" i="4"/>
  <c r="L1393" i="4"/>
  <c r="P1392" i="4"/>
  <c r="L1392" i="4"/>
  <c r="P1391" i="4"/>
  <c r="L1391" i="4"/>
  <c r="P1390" i="4"/>
  <c r="L1390" i="4"/>
  <c r="P1389" i="4"/>
  <c r="L1389" i="4"/>
  <c r="P1388" i="4"/>
  <c r="L1388" i="4"/>
  <c r="P1387" i="4"/>
  <c r="L1387" i="4"/>
  <c r="P1386" i="4"/>
  <c r="L1386" i="4"/>
  <c r="P1385" i="4"/>
  <c r="L1385" i="4"/>
  <c r="P1384" i="4"/>
  <c r="L1384" i="4"/>
  <c r="P1383" i="4"/>
  <c r="L1383" i="4"/>
  <c r="P1382" i="4"/>
  <c r="L1382" i="4"/>
  <c r="P1381" i="4"/>
  <c r="L1381" i="4"/>
  <c r="P1380" i="4"/>
  <c r="L1380" i="4"/>
  <c r="P1379" i="4"/>
  <c r="L1379" i="4"/>
  <c r="P1378" i="4"/>
  <c r="L1378" i="4"/>
  <c r="P1377" i="4"/>
  <c r="L1377" i="4"/>
  <c r="P1376" i="4"/>
  <c r="L1376" i="4"/>
  <c r="P1375" i="4"/>
  <c r="L1375" i="4"/>
  <c r="P1374" i="4"/>
  <c r="L1374" i="4"/>
  <c r="P1373" i="4"/>
  <c r="L1373" i="4"/>
  <c r="P1372" i="4"/>
  <c r="L1372" i="4"/>
  <c r="P1371" i="4"/>
  <c r="L1371" i="4"/>
  <c r="P1370" i="4"/>
  <c r="L1370" i="4"/>
  <c r="P1369" i="4"/>
  <c r="L1369" i="4"/>
  <c r="P1368" i="4"/>
  <c r="L1368" i="4"/>
  <c r="P1367" i="4"/>
  <c r="L1367" i="4"/>
  <c r="P1366" i="4"/>
  <c r="L1366" i="4"/>
  <c r="P1365" i="4"/>
  <c r="L1365" i="4"/>
  <c r="P1364" i="4"/>
  <c r="L1364" i="4"/>
  <c r="P1363" i="4"/>
  <c r="L1363" i="4"/>
  <c r="P1362" i="4"/>
  <c r="L1362" i="4"/>
  <c r="P1361" i="4"/>
  <c r="L1361" i="4"/>
  <c r="P1360" i="4"/>
  <c r="L1360" i="4"/>
  <c r="P1359" i="4"/>
  <c r="L1359" i="4"/>
  <c r="P1358" i="4"/>
  <c r="L1358" i="4"/>
  <c r="P1357" i="4"/>
  <c r="L1357" i="4"/>
  <c r="P1356" i="4"/>
  <c r="L1356" i="4"/>
  <c r="P1355" i="4"/>
  <c r="L1355" i="4"/>
  <c r="P1354" i="4"/>
  <c r="L1354" i="4"/>
  <c r="P1353" i="4"/>
  <c r="L1353" i="4"/>
  <c r="P1352" i="4"/>
  <c r="L1352" i="4"/>
  <c r="P1351" i="4"/>
  <c r="L1351" i="4"/>
  <c r="P1350" i="4"/>
  <c r="L1350" i="4"/>
  <c r="P1349" i="4"/>
  <c r="L1349" i="4"/>
  <c r="P1348" i="4"/>
  <c r="L1348" i="4"/>
  <c r="P1347" i="4"/>
  <c r="L1347" i="4"/>
  <c r="P1346" i="4"/>
  <c r="L1346" i="4"/>
  <c r="P1345" i="4"/>
  <c r="L1345" i="4"/>
  <c r="P1344" i="4"/>
  <c r="L1344" i="4"/>
  <c r="P1343" i="4"/>
  <c r="L1343" i="4"/>
  <c r="P1342" i="4"/>
  <c r="L1342" i="4"/>
  <c r="P1341" i="4"/>
  <c r="L1341" i="4"/>
  <c r="P1340" i="4"/>
  <c r="L1340" i="4"/>
  <c r="P1339" i="4"/>
  <c r="L1339" i="4"/>
  <c r="P1338" i="4"/>
  <c r="L1338" i="4"/>
  <c r="P1337" i="4"/>
  <c r="L1337" i="4"/>
  <c r="P1336" i="4"/>
  <c r="L1336" i="4"/>
  <c r="P1335" i="4"/>
  <c r="L1335" i="4"/>
  <c r="P1334" i="4"/>
  <c r="L1334" i="4"/>
  <c r="P1333" i="4"/>
  <c r="L1333" i="4"/>
  <c r="P1332" i="4"/>
  <c r="L1332" i="4"/>
  <c r="P1331" i="4"/>
  <c r="L1331" i="4"/>
  <c r="P1330" i="4"/>
  <c r="L1330" i="4"/>
  <c r="P1329" i="4"/>
  <c r="L1329" i="4"/>
  <c r="P1328" i="4"/>
  <c r="L1328" i="4"/>
  <c r="P1327" i="4"/>
  <c r="L1327" i="4"/>
  <c r="P1326" i="4"/>
  <c r="L1326" i="4"/>
  <c r="P1325" i="4"/>
  <c r="L1325" i="4"/>
  <c r="P1324" i="4"/>
  <c r="L1324" i="4"/>
  <c r="P1323" i="4"/>
  <c r="L1323" i="4"/>
  <c r="P1322" i="4"/>
  <c r="L1322" i="4"/>
  <c r="P1321" i="4"/>
  <c r="L1321" i="4"/>
  <c r="P1320" i="4"/>
  <c r="L1320" i="4"/>
  <c r="P1319" i="4"/>
  <c r="L1319" i="4"/>
  <c r="P1318" i="4"/>
  <c r="L1318" i="4"/>
  <c r="P1317" i="4"/>
  <c r="L1317" i="4"/>
  <c r="P1316" i="4"/>
  <c r="L1316" i="4"/>
  <c r="P1315" i="4"/>
  <c r="L1315" i="4"/>
  <c r="P1314" i="4"/>
  <c r="L1314" i="4"/>
  <c r="P1313" i="4"/>
  <c r="L1313" i="4"/>
  <c r="P1312" i="4"/>
  <c r="L1312" i="4"/>
  <c r="P1311" i="4"/>
  <c r="L1311" i="4"/>
  <c r="P1310" i="4"/>
  <c r="L1310" i="4"/>
  <c r="P1309" i="4"/>
  <c r="L1309" i="4"/>
  <c r="P1308" i="4"/>
  <c r="L1308" i="4"/>
  <c r="P1307" i="4"/>
  <c r="L1307" i="4"/>
  <c r="P1306" i="4"/>
  <c r="L1306" i="4"/>
  <c r="P1305" i="4"/>
  <c r="L1305" i="4"/>
  <c r="P1304" i="4"/>
  <c r="L1304" i="4"/>
  <c r="P1303" i="4"/>
  <c r="L1303" i="4"/>
  <c r="P1302" i="4"/>
  <c r="L1302" i="4"/>
  <c r="P1301" i="4"/>
  <c r="L1301" i="4"/>
  <c r="P1300" i="4"/>
  <c r="L1300" i="4"/>
  <c r="P1299" i="4"/>
  <c r="L1299" i="4"/>
  <c r="P1298" i="4"/>
  <c r="L1298" i="4"/>
  <c r="P1297" i="4"/>
  <c r="L1297" i="4"/>
  <c r="P1296" i="4"/>
  <c r="L1296" i="4"/>
  <c r="P1295" i="4"/>
  <c r="L1295" i="4"/>
  <c r="P1294" i="4"/>
  <c r="L1294" i="4"/>
  <c r="P1293" i="4"/>
  <c r="L1293" i="4"/>
  <c r="P1292" i="4"/>
  <c r="L1292" i="4"/>
  <c r="P1291" i="4"/>
  <c r="L1291" i="4"/>
  <c r="P1290" i="4"/>
  <c r="L1290" i="4"/>
  <c r="P1289" i="4"/>
  <c r="L1289" i="4"/>
  <c r="P1288" i="4"/>
  <c r="L1288" i="4"/>
  <c r="P1287" i="4"/>
  <c r="L1287" i="4"/>
  <c r="P1286" i="4"/>
  <c r="L1286" i="4"/>
  <c r="P1285" i="4"/>
  <c r="L1285" i="4"/>
  <c r="P1284" i="4"/>
  <c r="L1284" i="4"/>
  <c r="P1283" i="4"/>
  <c r="L1283" i="4"/>
  <c r="P1282" i="4"/>
  <c r="L1282" i="4"/>
  <c r="P1281" i="4"/>
  <c r="L1281" i="4"/>
  <c r="P1280" i="4"/>
  <c r="L1280" i="4"/>
  <c r="P1279" i="4"/>
  <c r="L1279" i="4"/>
  <c r="P1278" i="4"/>
  <c r="L1278" i="4"/>
  <c r="P1277" i="4"/>
  <c r="L1277" i="4"/>
  <c r="P1276" i="4"/>
  <c r="L1276" i="4"/>
  <c r="P1275" i="4"/>
  <c r="L1275" i="4"/>
  <c r="P1274" i="4"/>
  <c r="L1274" i="4"/>
  <c r="P1273" i="4"/>
  <c r="L1273" i="4"/>
  <c r="P1272" i="4"/>
  <c r="L1272" i="4"/>
  <c r="P1271" i="4"/>
  <c r="L1271" i="4"/>
  <c r="P1270" i="4"/>
  <c r="L1270" i="4"/>
  <c r="P1269" i="4"/>
  <c r="L1269" i="4"/>
  <c r="P1268" i="4"/>
  <c r="L1268" i="4"/>
  <c r="P1267" i="4"/>
  <c r="L1267" i="4"/>
  <c r="P1266" i="4"/>
  <c r="L1266" i="4"/>
  <c r="P1265" i="4"/>
  <c r="L1265" i="4"/>
  <c r="P1264" i="4"/>
  <c r="L1264" i="4"/>
  <c r="P1263" i="4"/>
  <c r="L1263" i="4"/>
  <c r="P1262" i="4"/>
  <c r="L1262" i="4"/>
  <c r="P1261" i="4"/>
  <c r="L1261" i="4"/>
  <c r="P1260" i="4"/>
  <c r="L1260" i="4"/>
  <c r="P1259" i="4"/>
  <c r="L1259" i="4"/>
  <c r="P1258" i="4"/>
  <c r="L1258" i="4"/>
  <c r="P1257" i="4"/>
  <c r="L1257" i="4"/>
  <c r="P1256" i="4"/>
  <c r="L1256" i="4"/>
  <c r="P1255" i="4"/>
  <c r="L1255" i="4"/>
  <c r="P1254" i="4"/>
  <c r="L1254" i="4"/>
  <c r="P1253" i="4"/>
  <c r="L1253" i="4"/>
  <c r="P1252" i="4"/>
  <c r="L1252" i="4"/>
  <c r="P1251" i="4"/>
  <c r="L1251" i="4"/>
  <c r="P1250" i="4"/>
  <c r="L1250" i="4"/>
  <c r="P1249" i="4"/>
  <c r="L1249" i="4"/>
  <c r="P1248" i="4"/>
  <c r="L1248" i="4"/>
  <c r="P1247" i="4"/>
  <c r="L1247" i="4"/>
  <c r="P1246" i="4"/>
  <c r="L1246" i="4"/>
  <c r="P1245" i="4"/>
  <c r="L1245" i="4"/>
  <c r="P1244" i="4"/>
  <c r="L1244" i="4"/>
  <c r="P1243" i="4"/>
  <c r="L1243" i="4"/>
  <c r="P1242" i="4"/>
  <c r="L1242" i="4"/>
  <c r="P1241" i="4"/>
  <c r="L1241" i="4"/>
  <c r="P1240" i="4"/>
  <c r="L1240" i="4"/>
  <c r="L1239" i="4"/>
  <c r="P1239" i="4"/>
  <c r="P1238" i="4"/>
  <c r="L1238" i="4"/>
  <c r="P1237" i="4"/>
  <c r="L1237" i="4"/>
  <c r="L1236" i="4"/>
  <c r="P1236" i="4"/>
  <c r="L1235" i="4"/>
  <c r="P1235" i="4"/>
  <c r="P1234" i="4"/>
  <c r="L1234" i="4"/>
  <c r="P1233" i="4"/>
  <c r="L1233" i="4"/>
  <c r="L1232" i="4"/>
  <c r="P1232" i="4"/>
  <c r="L1231" i="4"/>
  <c r="P1231" i="4"/>
  <c r="P1230" i="4"/>
  <c r="L1230" i="4"/>
  <c r="P1229" i="4"/>
  <c r="L1229" i="4"/>
  <c r="L1228" i="4"/>
  <c r="P1228" i="4"/>
  <c r="L1227" i="4"/>
  <c r="P1227" i="4"/>
  <c r="P1226" i="4"/>
  <c r="L1226" i="4"/>
  <c r="P1225" i="4"/>
  <c r="L1225" i="4"/>
  <c r="L1224" i="4"/>
  <c r="P1224" i="4"/>
  <c r="L1223" i="4"/>
  <c r="P1223" i="4"/>
  <c r="P1222" i="4"/>
  <c r="L1222" i="4"/>
  <c r="P1221" i="4"/>
  <c r="L1221" i="4"/>
  <c r="L1220" i="4"/>
  <c r="P1220" i="4"/>
  <c r="L1219" i="4"/>
  <c r="P1219" i="4"/>
  <c r="P1218" i="4"/>
  <c r="L1218" i="4"/>
  <c r="P1217" i="4"/>
  <c r="L1217" i="4"/>
  <c r="L1216" i="4"/>
  <c r="P1216" i="4"/>
  <c r="L1215" i="4"/>
  <c r="P1215" i="4"/>
  <c r="P1214" i="4"/>
  <c r="L1214" i="4"/>
  <c r="P1213" i="4"/>
  <c r="L1213" i="4"/>
  <c r="L1212" i="4"/>
  <c r="P1212" i="4"/>
  <c r="L1211" i="4"/>
  <c r="P1211" i="4"/>
  <c r="L1210" i="4"/>
  <c r="P1210" i="4"/>
  <c r="L1209" i="4"/>
  <c r="P1209" i="4"/>
  <c r="L1208" i="4"/>
  <c r="P1208" i="4"/>
  <c r="L1207" i="4"/>
  <c r="P1207" i="4"/>
  <c r="L1206" i="4"/>
  <c r="P1206" i="4"/>
  <c r="L1205" i="4"/>
  <c r="P1205" i="4"/>
  <c r="L1204" i="4"/>
  <c r="P1204" i="4"/>
  <c r="L1203" i="4"/>
  <c r="P1203" i="4"/>
  <c r="L1202" i="4"/>
  <c r="P1202" i="4"/>
  <c r="L1201" i="4"/>
  <c r="P1201" i="4"/>
  <c r="L1200" i="4"/>
  <c r="P1200" i="4"/>
  <c r="L1199" i="4"/>
  <c r="P1199" i="4"/>
  <c r="L1198" i="4"/>
  <c r="P1198" i="4"/>
  <c r="L1197" i="4"/>
  <c r="P1197" i="4"/>
  <c r="L1196" i="4"/>
  <c r="P1196" i="4"/>
  <c r="L1195" i="4"/>
  <c r="P1195" i="4"/>
  <c r="L1194" i="4"/>
  <c r="P1194" i="4"/>
  <c r="L1193" i="4"/>
  <c r="P1193" i="4"/>
  <c r="L1192" i="4"/>
  <c r="P1192" i="4"/>
  <c r="L1191" i="4"/>
  <c r="P1191" i="4"/>
  <c r="L1190" i="4"/>
  <c r="P1190" i="4"/>
  <c r="L1189" i="4"/>
  <c r="P1189" i="4"/>
  <c r="L1188" i="4"/>
  <c r="P1188" i="4"/>
  <c r="L1187" i="4"/>
  <c r="P1187" i="4"/>
  <c r="L1186" i="4"/>
  <c r="P1186" i="4"/>
  <c r="L1185" i="4"/>
  <c r="P1185" i="4"/>
  <c r="L1184" i="4"/>
  <c r="P1184" i="4"/>
  <c r="L1183" i="4"/>
  <c r="P1183" i="4"/>
  <c r="P1182" i="4"/>
  <c r="L1182" i="4"/>
  <c r="P1181" i="4"/>
  <c r="L1181" i="4"/>
  <c r="P1180" i="4"/>
  <c r="L1180" i="4"/>
  <c r="P1179" i="4"/>
  <c r="L1179" i="4"/>
  <c r="P1178" i="4"/>
  <c r="L1178" i="4"/>
  <c r="P1177" i="4"/>
  <c r="L1177" i="4"/>
  <c r="P1176" i="4"/>
  <c r="L1176" i="4"/>
  <c r="P1175" i="4"/>
  <c r="L1175" i="4"/>
  <c r="P1174" i="4"/>
  <c r="L1174" i="4"/>
  <c r="P1173" i="4"/>
  <c r="L1173" i="4"/>
  <c r="P1172" i="4"/>
  <c r="L1172" i="4"/>
  <c r="P1171" i="4"/>
  <c r="L1171" i="4"/>
  <c r="P1170" i="4"/>
  <c r="L1170" i="4"/>
  <c r="P1169" i="4"/>
  <c r="L1169" i="4"/>
  <c r="P1168" i="4"/>
  <c r="L1168" i="4"/>
  <c r="P1167" i="4"/>
  <c r="L1167" i="4"/>
  <c r="P1166" i="4"/>
  <c r="L1166" i="4"/>
  <c r="P1165" i="4"/>
  <c r="L1165" i="4"/>
  <c r="P1164" i="4"/>
  <c r="L1164" i="4"/>
  <c r="P1163" i="4"/>
  <c r="L1163" i="4"/>
  <c r="P1162" i="4"/>
  <c r="L1162" i="4"/>
  <c r="P1161" i="4"/>
  <c r="L1161" i="4"/>
  <c r="P1160" i="4"/>
  <c r="L1160" i="4"/>
  <c r="P1159" i="4"/>
  <c r="L1159" i="4"/>
  <c r="P1158" i="4"/>
  <c r="L1158" i="4"/>
  <c r="P1157" i="4"/>
  <c r="L1157" i="4"/>
  <c r="P1156" i="4"/>
  <c r="L1156" i="4"/>
  <c r="P1155" i="4"/>
  <c r="L1155" i="4"/>
  <c r="P1154" i="4"/>
  <c r="L1154" i="4"/>
  <c r="P1153" i="4"/>
  <c r="L1153" i="4"/>
  <c r="P1152" i="4"/>
  <c r="L1152" i="4"/>
  <c r="P1151" i="4"/>
  <c r="L1151" i="4"/>
  <c r="P1150" i="4"/>
  <c r="L1150" i="4"/>
  <c r="P1149" i="4"/>
  <c r="L1149" i="4"/>
  <c r="P1148" i="4"/>
  <c r="L1148" i="4"/>
  <c r="P1147" i="4"/>
  <c r="L1147" i="4"/>
  <c r="P1146" i="4"/>
  <c r="L1146" i="4"/>
  <c r="P1145" i="4"/>
  <c r="L1145" i="4"/>
  <c r="P1144" i="4"/>
  <c r="L1144" i="4"/>
  <c r="P1143" i="4"/>
  <c r="L1143" i="4"/>
  <c r="P1142" i="4"/>
  <c r="L1142" i="4"/>
  <c r="P1141" i="4"/>
  <c r="L1141" i="4"/>
  <c r="P1140" i="4"/>
  <c r="L1140" i="4"/>
  <c r="P1139" i="4"/>
  <c r="L1139" i="4"/>
  <c r="P1138" i="4"/>
  <c r="L1138" i="4"/>
  <c r="P1137" i="4"/>
  <c r="L1137" i="4"/>
  <c r="P1136" i="4"/>
  <c r="L1136" i="4"/>
  <c r="P1135" i="4"/>
  <c r="L1135" i="4"/>
  <c r="P1134" i="4"/>
  <c r="L1134" i="4"/>
  <c r="P1133" i="4"/>
  <c r="L1133" i="4"/>
  <c r="P1132" i="4"/>
  <c r="L1132" i="4"/>
  <c r="P1131" i="4"/>
  <c r="L1131" i="4"/>
  <c r="P1130" i="4"/>
  <c r="L1130" i="4"/>
  <c r="P1129" i="4"/>
  <c r="L1129" i="4"/>
  <c r="P1128" i="4"/>
  <c r="L1128" i="4"/>
  <c r="P1127" i="4"/>
  <c r="L1127" i="4"/>
  <c r="P1126" i="4"/>
  <c r="L1126" i="4"/>
  <c r="P1125" i="4"/>
  <c r="L1125" i="4"/>
  <c r="P1124" i="4"/>
  <c r="L1124" i="4"/>
  <c r="P1123" i="4"/>
  <c r="L1123" i="4"/>
  <c r="P1122" i="4"/>
  <c r="L1122" i="4"/>
  <c r="P1121" i="4"/>
  <c r="L1121" i="4"/>
  <c r="P1120" i="4"/>
  <c r="L1120" i="4"/>
  <c r="P1119" i="4"/>
  <c r="L1119" i="4"/>
  <c r="P1118" i="4"/>
  <c r="L1118" i="4"/>
  <c r="P1117" i="4"/>
  <c r="L1117" i="4"/>
  <c r="P1116" i="4"/>
  <c r="L1116" i="4"/>
  <c r="P1115" i="4"/>
  <c r="L1115" i="4"/>
  <c r="P1114" i="4"/>
  <c r="L1114" i="4"/>
  <c r="P1113" i="4"/>
  <c r="L1113" i="4"/>
  <c r="P1112" i="4"/>
  <c r="L1112" i="4"/>
  <c r="P1111" i="4"/>
  <c r="L1111" i="4"/>
  <c r="P1110" i="4"/>
  <c r="L1110" i="4"/>
  <c r="P1109" i="4"/>
  <c r="L1109" i="4"/>
  <c r="P1108" i="4"/>
  <c r="L1108" i="4"/>
  <c r="P1107" i="4"/>
  <c r="L1107" i="4"/>
  <c r="P1106" i="4"/>
  <c r="L1106" i="4"/>
  <c r="P1105" i="4"/>
  <c r="L1105" i="4"/>
  <c r="P1104" i="4"/>
  <c r="L1104" i="4"/>
  <c r="P1103" i="4"/>
  <c r="L1103" i="4"/>
  <c r="P1102" i="4"/>
  <c r="L1102" i="4"/>
  <c r="P1101" i="4"/>
  <c r="L1101" i="4"/>
  <c r="P1100" i="4"/>
  <c r="L1100" i="4"/>
  <c r="P1099" i="4"/>
  <c r="L1099" i="4"/>
  <c r="P1098" i="4"/>
  <c r="L1098" i="4"/>
  <c r="P1097" i="4"/>
  <c r="L1097" i="4"/>
  <c r="P1096" i="4"/>
  <c r="L1096" i="4"/>
  <c r="P1095" i="4"/>
  <c r="L1095" i="4"/>
  <c r="P1094" i="4"/>
  <c r="L1094" i="4"/>
  <c r="P1093" i="4"/>
  <c r="L1093" i="4"/>
  <c r="P1092" i="4"/>
  <c r="L1092" i="4"/>
  <c r="P1091" i="4"/>
  <c r="L1091" i="4"/>
  <c r="P1090" i="4"/>
  <c r="L1090" i="4"/>
  <c r="P1089" i="4"/>
  <c r="L1089" i="4"/>
  <c r="P1088" i="4"/>
  <c r="L1088" i="4"/>
  <c r="P1087" i="4"/>
  <c r="L1087" i="4"/>
  <c r="P1086" i="4"/>
  <c r="L1086" i="4"/>
  <c r="P1085" i="4"/>
  <c r="L1085" i="4"/>
  <c r="P1084" i="4"/>
  <c r="L1084" i="4"/>
  <c r="P1083" i="4"/>
  <c r="L1083" i="4"/>
  <c r="P1082" i="4"/>
  <c r="L1082" i="4"/>
  <c r="P1081" i="4"/>
  <c r="L1081" i="4"/>
  <c r="P1080" i="4"/>
  <c r="L1080" i="4"/>
  <c r="P1079" i="4"/>
  <c r="L1079" i="4"/>
  <c r="P1078" i="4"/>
  <c r="L1078" i="4"/>
  <c r="P1077" i="4"/>
  <c r="L1077" i="4"/>
  <c r="P1076" i="4"/>
  <c r="L1076" i="4"/>
  <c r="P1075" i="4"/>
  <c r="L1075" i="4"/>
  <c r="P1074" i="4"/>
  <c r="L1074" i="4"/>
  <c r="P1073" i="4"/>
  <c r="L1073" i="4"/>
  <c r="P1072" i="4"/>
  <c r="L1072" i="4"/>
  <c r="P1071" i="4"/>
  <c r="L1071" i="4"/>
  <c r="P1070" i="4"/>
  <c r="L1070" i="4"/>
  <c r="P1069" i="4"/>
  <c r="L1069" i="4"/>
  <c r="P1068" i="4"/>
  <c r="L1068" i="4"/>
  <c r="P1067" i="4"/>
  <c r="L1067" i="4"/>
  <c r="P1066" i="4"/>
  <c r="L1066" i="4"/>
  <c r="P1065" i="4"/>
  <c r="L1065" i="4"/>
  <c r="P1064" i="4"/>
  <c r="L1064" i="4"/>
  <c r="P1063" i="4"/>
  <c r="L1063" i="4"/>
  <c r="P1062" i="4"/>
  <c r="L1062" i="4"/>
  <c r="P1061" i="4"/>
  <c r="L1061" i="4"/>
  <c r="L1060" i="4"/>
  <c r="P1060" i="4"/>
  <c r="P1059" i="4"/>
  <c r="L1059" i="4"/>
  <c r="L1058" i="4"/>
  <c r="P1058" i="4"/>
  <c r="P1057" i="4"/>
  <c r="L1057" i="4"/>
  <c r="L1056" i="4"/>
  <c r="P1056" i="4"/>
  <c r="P1055" i="4"/>
  <c r="L1055" i="4"/>
  <c r="L1054" i="4"/>
  <c r="P1054" i="4"/>
  <c r="P1053" i="4"/>
  <c r="L1053" i="4"/>
  <c r="L1052" i="4"/>
  <c r="P1052" i="4"/>
  <c r="P1051" i="4"/>
  <c r="L1051" i="4"/>
  <c r="L1050" i="4"/>
  <c r="P1050" i="4"/>
  <c r="P1049" i="4"/>
  <c r="L1049" i="4"/>
  <c r="L1048" i="4"/>
  <c r="P1048" i="4"/>
  <c r="P1047" i="4"/>
  <c r="L1047" i="4"/>
  <c r="L1046" i="4"/>
  <c r="P1046" i="4"/>
  <c r="P1045" i="4"/>
  <c r="L1045" i="4"/>
  <c r="L1044" i="4"/>
  <c r="P1044" i="4"/>
  <c r="P1043" i="4"/>
  <c r="L1043" i="4"/>
  <c r="L1042" i="4"/>
  <c r="P1042" i="4"/>
  <c r="P1041" i="4"/>
  <c r="L1041" i="4"/>
  <c r="L1040" i="4"/>
  <c r="P1040" i="4"/>
  <c r="P1039" i="4"/>
  <c r="L1039" i="4"/>
  <c r="L1038" i="4"/>
  <c r="P1038" i="4"/>
  <c r="P1037" i="4"/>
  <c r="L1037" i="4"/>
  <c r="L1036" i="4"/>
  <c r="P1036" i="4"/>
  <c r="P1035" i="4"/>
  <c r="L1035" i="4"/>
  <c r="L1034" i="4"/>
  <c r="P1034" i="4"/>
  <c r="L1033" i="4"/>
  <c r="P1033" i="4"/>
  <c r="L1032" i="4"/>
  <c r="P1032" i="4"/>
  <c r="P1031" i="4"/>
  <c r="L1031" i="4"/>
  <c r="L1030" i="4"/>
  <c r="P1030" i="4"/>
  <c r="L1029" i="4"/>
  <c r="P1029" i="4"/>
  <c r="L1028" i="4"/>
  <c r="P1028" i="4"/>
  <c r="P1027" i="4"/>
  <c r="L1027" i="4"/>
  <c r="L1026" i="4"/>
  <c r="P1026" i="4"/>
  <c r="L1025" i="4"/>
  <c r="P1025" i="4"/>
  <c r="L1024" i="4"/>
  <c r="P1024" i="4"/>
  <c r="P1023" i="4"/>
  <c r="L1023" i="4"/>
  <c r="L1022" i="4"/>
  <c r="P1022" i="4"/>
  <c r="L1021" i="4"/>
  <c r="P1021" i="4"/>
  <c r="L1020" i="4"/>
  <c r="P1020" i="4"/>
  <c r="P1019" i="4"/>
  <c r="L1019" i="4"/>
  <c r="L1018" i="4"/>
  <c r="P1018" i="4"/>
  <c r="L1017" i="4"/>
  <c r="P1017" i="4"/>
  <c r="L1016" i="4"/>
  <c r="P1016" i="4"/>
  <c r="P1015" i="4"/>
  <c r="L1015" i="4"/>
  <c r="L1014" i="4"/>
  <c r="P1014" i="4"/>
  <c r="L1013" i="4"/>
  <c r="P1013" i="4"/>
  <c r="L1012" i="4"/>
  <c r="P1012" i="4"/>
  <c r="P1011" i="4"/>
  <c r="L1011" i="4"/>
  <c r="L1010" i="4"/>
  <c r="P1010" i="4"/>
  <c r="P1009" i="4"/>
  <c r="L1009" i="4"/>
  <c r="P1008" i="4"/>
  <c r="L1008" i="4"/>
  <c r="P1007" i="4"/>
  <c r="L1007" i="4"/>
  <c r="P1006" i="4"/>
  <c r="L1006" i="4"/>
  <c r="P1005" i="4"/>
  <c r="L1005" i="4"/>
  <c r="P1004" i="4"/>
  <c r="L1004" i="4"/>
  <c r="P1003" i="4"/>
  <c r="L1003" i="4"/>
  <c r="P1002" i="4"/>
  <c r="L1002" i="4"/>
  <c r="P1001" i="4"/>
  <c r="L1001" i="4"/>
  <c r="P1000" i="4"/>
  <c r="L1000" i="4"/>
  <c r="P999" i="4"/>
  <c r="L999" i="4"/>
  <c r="P998" i="4"/>
  <c r="L998" i="4"/>
  <c r="P997" i="4"/>
  <c r="L997" i="4"/>
  <c r="P996" i="4"/>
  <c r="L996" i="4"/>
  <c r="P995" i="4"/>
  <c r="L995" i="4"/>
  <c r="P994" i="4"/>
  <c r="L994" i="4"/>
  <c r="P993" i="4"/>
  <c r="L993" i="4"/>
  <c r="P992" i="4"/>
  <c r="L992" i="4"/>
  <c r="P991" i="4"/>
  <c r="L991" i="4"/>
  <c r="P990" i="4"/>
  <c r="L990" i="4"/>
  <c r="P989" i="4"/>
  <c r="L989" i="4"/>
  <c r="P988" i="4"/>
  <c r="L988" i="4"/>
  <c r="P987" i="4"/>
  <c r="L987" i="4"/>
  <c r="P986" i="4"/>
  <c r="L986" i="4"/>
  <c r="P985" i="4"/>
  <c r="L985" i="4"/>
  <c r="P984" i="4"/>
  <c r="L984" i="4"/>
  <c r="P983" i="4"/>
  <c r="L983" i="4"/>
  <c r="P982" i="4"/>
  <c r="L982" i="4"/>
  <c r="P981" i="4"/>
  <c r="L981" i="4"/>
  <c r="P980" i="4"/>
  <c r="L980" i="4"/>
  <c r="P979" i="4"/>
  <c r="L979" i="4"/>
  <c r="P978" i="4"/>
  <c r="L978" i="4"/>
  <c r="P977" i="4"/>
  <c r="L977" i="4"/>
  <c r="P976" i="4"/>
  <c r="L976" i="4"/>
  <c r="P975" i="4"/>
  <c r="L975" i="4"/>
  <c r="P974" i="4"/>
  <c r="L974" i="4"/>
  <c r="P973" i="4"/>
  <c r="L973" i="4"/>
  <c r="P972" i="4"/>
  <c r="L972" i="4"/>
  <c r="P971" i="4"/>
  <c r="L971" i="4"/>
  <c r="P970" i="4"/>
  <c r="L970" i="4"/>
  <c r="P969" i="4"/>
  <c r="L969" i="4"/>
  <c r="P968" i="4"/>
  <c r="L968" i="4"/>
  <c r="P967" i="4"/>
  <c r="L967" i="4"/>
  <c r="P966" i="4"/>
  <c r="L966" i="4"/>
  <c r="P965" i="4"/>
  <c r="L965" i="4"/>
  <c r="P964" i="4"/>
  <c r="L964" i="4"/>
  <c r="P963" i="4"/>
  <c r="L963" i="4"/>
  <c r="P962" i="4"/>
  <c r="L962" i="4"/>
  <c r="P961" i="4"/>
  <c r="L961" i="4"/>
  <c r="P960" i="4"/>
  <c r="L960" i="4"/>
  <c r="P959" i="4"/>
  <c r="L959" i="4"/>
  <c r="P958" i="4"/>
  <c r="L958" i="4"/>
  <c r="P957" i="4"/>
  <c r="L957" i="4"/>
  <c r="P956" i="4"/>
  <c r="L956" i="4"/>
  <c r="P955" i="4"/>
  <c r="L955" i="4"/>
  <c r="P954" i="4"/>
  <c r="L954" i="4"/>
  <c r="P953" i="4"/>
  <c r="L953" i="4"/>
  <c r="P952" i="4"/>
  <c r="L952" i="4"/>
  <c r="P951" i="4"/>
  <c r="L951" i="4"/>
  <c r="P950" i="4"/>
  <c r="L950" i="4"/>
  <c r="P949" i="4"/>
  <c r="L949" i="4"/>
  <c r="P948" i="4"/>
  <c r="L948" i="4"/>
  <c r="P947" i="4"/>
  <c r="L947" i="4"/>
  <c r="P946" i="4"/>
  <c r="L946" i="4"/>
  <c r="P945" i="4"/>
  <c r="L945" i="4"/>
  <c r="P944" i="4"/>
  <c r="L944" i="4"/>
  <c r="P943" i="4"/>
  <c r="L943" i="4"/>
  <c r="P942" i="4"/>
  <c r="L942" i="4"/>
  <c r="P941" i="4"/>
  <c r="L941" i="4"/>
  <c r="P940" i="4"/>
  <c r="L940" i="4"/>
  <c r="P939" i="4"/>
  <c r="L939" i="4"/>
  <c r="P938" i="4"/>
  <c r="L938" i="4"/>
  <c r="P937" i="4"/>
  <c r="L937" i="4"/>
  <c r="P936" i="4"/>
  <c r="L936" i="4"/>
  <c r="P935" i="4"/>
  <c r="L935" i="4"/>
  <c r="P934" i="4"/>
  <c r="L934" i="4"/>
  <c r="P933" i="4"/>
  <c r="L933" i="4"/>
  <c r="P932" i="4"/>
  <c r="L932" i="4"/>
  <c r="P931" i="4"/>
  <c r="L931" i="4"/>
  <c r="P930" i="4"/>
  <c r="L930" i="4"/>
  <c r="P929" i="4"/>
  <c r="L929" i="4"/>
  <c r="P928" i="4"/>
  <c r="L928" i="4"/>
  <c r="P927" i="4"/>
  <c r="L927" i="4"/>
  <c r="P926" i="4"/>
  <c r="L926" i="4"/>
  <c r="P925" i="4"/>
  <c r="L925" i="4"/>
  <c r="P924" i="4"/>
  <c r="L924" i="4"/>
  <c r="P923" i="4"/>
  <c r="L923" i="4"/>
  <c r="P922" i="4"/>
  <c r="L922" i="4"/>
  <c r="P921" i="4"/>
  <c r="L921" i="4"/>
  <c r="P920" i="4"/>
  <c r="L920" i="4"/>
  <c r="P919" i="4"/>
  <c r="L919" i="4"/>
  <c r="P918" i="4"/>
  <c r="L918" i="4"/>
  <c r="P917" i="4"/>
  <c r="L917" i="4"/>
  <c r="P916" i="4"/>
  <c r="L916" i="4"/>
  <c r="P915" i="4"/>
  <c r="L915" i="4"/>
  <c r="P914" i="4"/>
  <c r="L914" i="4"/>
  <c r="P913" i="4"/>
  <c r="L913" i="4"/>
  <c r="P912" i="4"/>
  <c r="L912" i="4"/>
  <c r="P911" i="4"/>
  <c r="L911" i="4"/>
  <c r="P910" i="4"/>
  <c r="L910" i="4"/>
  <c r="P909" i="4"/>
  <c r="L909" i="4"/>
  <c r="P908" i="4"/>
  <c r="L908" i="4"/>
  <c r="P907" i="4"/>
  <c r="L907" i="4"/>
  <c r="P906" i="4"/>
  <c r="L906" i="4"/>
  <c r="P905" i="4"/>
  <c r="L905" i="4"/>
  <c r="P904" i="4"/>
  <c r="L904" i="4"/>
  <c r="P903" i="4"/>
  <c r="L903" i="4"/>
  <c r="P902" i="4"/>
  <c r="L902" i="4"/>
  <c r="P901" i="4"/>
  <c r="L901" i="4"/>
  <c r="P900" i="4"/>
  <c r="L900" i="4"/>
  <c r="P899" i="4"/>
  <c r="L899" i="4"/>
  <c r="P898" i="4"/>
  <c r="L898" i="4"/>
  <c r="P897" i="4"/>
  <c r="L897" i="4"/>
  <c r="P896" i="4"/>
  <c r="L896" i="4"/>
  <c r="P895" i="4"/>
  <c r="L895" i="4"/>
  <c r="P894" i="4"/>
  <c r="L894" i="4"/>
  <c r="P893" i="4"/>
  <c r="L893" i="4"/>
  <c r="P892" i="4"/>
  <c r="L892" i="4"/>
  <c r="P891" i="4"/>
  <c r="L891" i="4"/>
  <c r="P890" i="4"/>
  <c r="L890" i="4"/>
  <c r="P889" i="4"/>
  <c r="L889" i="4"/>
  <c r="P888" i="4"/>
  <c r="L888" i="4"/>
  <c r="P887" i="4"/>
  <c r="L887" i="4"/>
  <c r="P886" i="4"/>
  <c r="L886" i="4"/>
  <c r="P885" i="4"/>
  <c r="L885" i="4"/>
  <c r="P884" i="4"/>
  <c r="L884" i="4"/>
  <c r="P883" i="4"/>
  <c r="L883" i="4"/>
  <c r="P882" i="4"/>
  <c r="L882" i="4"/>
  <c r="P881" i="4"/>
  <c r="L881" i="4"/>
  <c r="P880" i="4"/>
  <c r="L880" i="4"/>
  <c r="P879" i="4"/>
  <c r="L879" i="4"/>
  <c r="P878" i="4"/>
  <c r="L878" i="4"/>
  <c r="P877" i="4"/>
  <c r="L877" i="4"/>
  <c r="P876" i="4"/>
  <c r="L876" i="4"/>
  <c r="P875" i="4"/>
  <c r="L875" i="4"/>
  <c r="P874" i="4"/>
  <c r="L874" i="4"/>
  <c r="P873" i="4"/>
  <c r="L873" i="4"/>
  <c r="P872" i="4"/>
  <c r="L872" i="4"/>
  <c r="P871" i="4"/>
  <c r="L871" i="4"/>
  <c r="P870" i="4"/>
  <c r="L870" i="4"/>
  <c r="P869" i="4"/>
  <c r="L869" i="4"/>
  <c r="P868" i="4"/>
  <c r="L868" i="4"/>
  <c r="P867" i="4"/>
  <c r="L867" i="4"/>
  <c r="P866" i="4"/>
  <c r="L866" i="4"/>
  <c r="P865" i="4"/>
  <c r="L865" i="4"/>
  <c r="P864" i="4"/>
  <c r="L864" i="4"/>
  <c r="P863" i="4"/>
  <c r="L863" i="4"/>
  <c r="P862" i="4"/>
  <c r="L862" i="4"/>
  <c r="P861" i="4"/>
  <c r="L861" i="4"/>
  <c r="P860" i="4"/>
  <c r="L860" i="4"/>
  <c r="P859" i="4"/>
  <c r="L859" i="4"/>
  <c r="P858" i="4"/>
  <c r="L858" i="4"/>
  <c r="P857" i="4"/>
  <c r="L857" i="4"/>
  <c r="P856" i="4"/>
  <c r="L856" i="4"/>
  <c r="P855" i="4"/>
  <c r="L855" i="4"/>
  <c r="P854" i="4"/>
  <c r="L854" i="4"/>
  <c r="P853" i="4"/>
  <c r="L853" i="4"/>
  <c r="P852" i="4"/>
  <c r="L852" i="4"/>
  <c r="P851" i="4"/>
  <c r="L851" i="4"/>
  <c r="P850" i="4"/>
  <c r="L850" i="4"/>
  <c r="P849" i="4"/>
  <c r="L849" i="4"/>
  <c r="P848" i="4"/>
  <c r="L848" i="4"/>
  <c r="P847" i="4"/>
  <c r="L847" i="4"/>
  <c r="P846" i="4"/>
  <c r="L846" i="4"/>
  <c r="P845" i="4"/>
  <c r="L845" i="4"/>
  <c r="P844" i="4"/>
  <c r="L844" i="4"/>
  <c r="P843" i="4"/>
  <c r="L843" i="4"/>
  <c r="P842" i="4"/>
  <c r="L842" i="4"/>
  <c r="P841" i="4"/>
  <c r="L841" i="4"/>
  <c r="P840" i="4"/>
  <c r="L840" i="4"/>
  <c r="P839" i="4"/>
  <c r="L839" i="4"/>
  <c r="P838" i="4"/>
  <c r="L838" i="4"/>
  <c r="P837" i="4"/>
  <c r="L837" i="4"/>
  <c r="P836" i="4"/>
  <c r="L836" i="4"/>
  <c r="P835" i="4"/>
  <c r="L835" i="4"/>
  <c r="P834" i="4"/>
  <c r="L834" i="4"/>
  <c r="P833" i="4"/>
  <c r="L833" i="4"/>
  <c r="P832" i="4"/>
  <c r="L832" i="4"/>
  <c r="P831" i="4"/>
  <c r="L831" i="4"/>
  <c r="P830" i="4"/>
  <c r="L830" i="4"/>
  <c r="P829" i="4"/>
  <c r="L829" i="4"/>
  <c r="P828" i="4"/>
  <c r="L828" i="4"/>
  <c r="P827" i="4"/>
  <c r="L827" i="4"/>
  <c r="P826" i="4"/>
  <c r="L826" i="4"/>
  <c r="P825" i="4"/>
  <c r="L825" i="4"/>
  <c r="P824" i="4"/>
  <c r="L824" i="4"/>
  <c r="P823" i="4"/>
  <c r="L823" i="4"/>
  <c r="P822" i="4"/>
  <c r="L822" i="4"/>
  <c r="P821" i="4"/>
  <c r="L821" i="4"/>
  <c r="P820" i="4"/>
  <c r="L820" i="4"/>
  <c r="P819" i="4"/>
  <c r="L819" i="4"/>
  <c r="P818" i="4"/>
  <c r="L818" i="4"/>
  <c r="P817" i="4"/>
  <c r="L817" i="4"/>
  <c r="P816" i="4"/>
  <c r="L816" i="4"/>
  <c r="P815" i="4"/>
  <c r="L815" i="4"/>
  <c r="P814" i="4"/>
  <c r="L814" i="4"/>
  <c r="P813" i="4"/>
  <c r="L813" i="4"/>
  <c r="P812" i="4"/>
  <c r="L812" i="4"/>
  <c r="P811" i="4"/>
  <c r="L811" i="4"/>
  <c r="P810" i="4"/>
  <c r="L810" i="4"/>
  <c r="P809" i="4"/>
  <c r="L809" i="4"/>
  <c r="P808" i="4"/>
  <c r="L808" i="4"/>
  <c r="P807" i="4"/>
  <c r="L807" i="4"/>
  <c r="P806" i="4"/>
  <c r="L806" i="4"/>
  <c r="P805" i="4"/>
  <c r="L805" i="4"/>
  <c r="P804" i="4"/>
  <c r="L804" i="4"/>
  <c r="P803" i="4"/>
  <c r="L803" i="4"/>
  <c r="P802" i="4"/>
  <c r="L802" i="4"/>
  <c r="P801" i="4"/>
  <c r="L801" i="4"/>
  <c r="P800" i="4"/>
  <c r="L800" i="4"/>
  <c r="P799" i="4"/>
  <c r="L799" i="4"/>
  <c r="P798" i="4"/>
  <c r="L798" i="4"/>
  <c r="P797" i="4"/>
  <c r="L797" i="4"/>
  <c r="P796" i="4"/>
  <c r="L796" i="4"/>
  <c r="P795" i="4"/>
  <c r="L795" i="4"/>
  <c r="P794" i="4"/>
  <c r="L794" i="4"/>
  <c r="P793" i="4"/>
  <c r="L793" i="4"/>
  <c r="P792" i="4"/>
  <c r="L792" i="4"/>
  <c r="P791" i="4"/>
  <c r="L791" i="4"/>
  <c r="P790" i="4"/>
  <c r="L790" i="4"/>
  <c r="P789" i="4"/>
  <c r="L789" i="4"/>
  <c r="P788" i="4"/>
  <c r="L788" i="4"/>
  <c r="P787" i="4"/>
  <c r="L787" i="4"/>
  <c r="P786" i="4"/>
  <c r="L786" i="4"/>
  <c r="P785" i="4"/>
  <c r="L785" i="4"/>
  <c r="P784" i="4"/>
  <c r="L784" i="4"/>
  <c r="P783" i="4"/>
  <c r="L783" i="4"/>
  <c r="P782" i="4"/>
  <c r="L782" i="4"/>
  <c r="P781" i="4"/>
  <c r="L781" i="4"/>
  <c r="P780" i="4"/>
  <c r="L780" i="4"/>
  <c r="P779" i="4"/>
  <c r="L779" i="4"/>
  <c r="P778" i="4"/>
  <c r="L778" i="4"/>
  <c r="P777" i="4"/>
  <c r="L777" i="4"/>
  <c r="P776" i="4"/>
  <c r="L776" i="4"/>
  <c r="P775" i="4"/>
  <c r="L775" i="4"/>
  <c r="P774" i="4"/>
  <c r="L774" i="4"/>
  <c r="P773" i="4"/>
  <c r="L773" i="4"/>
  <c r="L772" i="4"/>
  <c r="P772" i="4"/>
  <c r="L771" i="4"/>
  <c r="P771" i="4"/>
  <c r="P770" i="4"/>
  <c r="L770" i="4"/>
  <c r="P769" i="4"/>
  <c r="L769" i="4"/>
  <c r="L768" i="4"/>
  <c r="P768" i="4"/>
  <c r="L767" i="4"/>
  <c r="P767" i="4"/>
  <c r="P766" i="4"/>
  <c r="L766" i="4"/>
  <c r="P765" i="4"/>
  <c r="L765" i="4"/>
  <c r="L764" i="4"/>
  <c r="P764" i="4"/>
  <c r="L763" i="4"/>
  <c r="P763" i="4"/>
  <c r="P762" i="4"/>
  <c r="L762" i="4"/>
  <c r="P761" i="4"/>
  <c r="L761" i="4"/>
  <c r="L760" i="4"/>
  <c r="P760" i="4"/>
  <c r="L759" i="4"/>
  <c r="P759" i="4"/>
  <c r="P758" i="4"/>
  <c r="L758" i="4"/>
  <c r="P757" i="4"/>
  <c r="L757" i="4"/>
  <c r="L756" i="4"/>
  <c r="P756" i="4"/>
  <c r="L755" i="4"/>
  <c r="P755" i="4"/>
  <c r="P754" i="4"/>
  <c r="L754" i="4"/>
  <c r="P753" i="4"/>
  <c r="L753" i="4"/>
  <c r="L752" i="4"/>
  <c r="P752" i="4"/>
  <c r="L751" i="4"/>
  <c r="P751" i="4"/>
  <c r="P750" i="4"/>
  <c r="L750" i="4"/>
  <c r="P749" i="4"/>
  <c r="L749" i="4"/>
  <c r="L748" i="4"/>
  <c r="P748" i="4"/>
  <c r="L747" i="4"/>
  <c r="P747" i="4"/>
  <c r="P746" i="4"/>
  <c r="L746" i="4"/>
  <c r="P745" i="4"/>
  <c r="L745" i="4"/>
  <c r="P744" i="4"/>
  <c r="L744" i="4"/>
  <c r="L743" i="4"/>
  <c r="P743" i="4"/>
  <c r="L742" i="4"/>
  <c r="P742" i="4"/>
  <c r="P741" i="4"/>
  <c r="L741" i="4"/>
  <c r="P740" i="4"/>
  <c r="L740" i="4"/>
  <c r="P739" i="4"/>
  <c r="L739" i="4"/>
  <c r="P738" i="4"/>
  <c r="L738" i="4"/>
  <c r="P737" i="4"/>
  <c r="L737" i="4"/>
  <c r="P736" i="4"/>
  <c r="L736" i="4"/>
  <c r="P735" i="4"/>
  <c r="L735" i="4"/>
  <c r="P734" i="4"/>
  <c r="L734" i="4"/>
  <c r="P733" i="4"/>
  <c r="L733" i="4"/>
  <c r="P732" i="4"/>
  <c r="L732" i="4"/>
  <c r="P731" i="4"/>
  <c r="L731" i="4"/>
  <c r="P730" i="4"/>
  <c r="L730" i="4"/>
  <c r="P729" i="4"/>
  <c r="L729" i="4"/>
  <c r="P728" i="4"/>
  <c r="L728" i="4"/>
  <c r="P727" i="4"/>
  <c r="L727" i="4"/>
  <c r="P726" i="4"/>
  <c r="L726" i="4"/>
  <c r="P725" i="4"/>
  <c r="L725" i="4"/>
  <c r="P724" i="4"/>
  <c r="L724" i="4"/>
  <c r="P723" i="4"/>
  <c r="L723" i="4"/>
  <c r="P722" i="4"/>
  <c r="L722" i="4"/>
  <c r="P721" i="4"/>
  <c r="L721" i="4"/>
  <c r="P720" i="4"/>
  <c r="L720" i="4"/>
  <c r="P719" i="4"/>
  <c r="L719" i="4"/>
  <c r="P718" i="4"/>
  <c r="L718" i="4"/>
  <c r="P717" i="4"/>
  <c r="L717" i="4"/>
  <c r="P716" i="4"/>
  <c r="L716" i="4"/>
  <c r="P715" i="4"/>
  <c r="L715" i="4"/>
  <c r="P714" i="4"/>
  <c r="L714" i="4"/>
  <c r="P713" i="4"/>
  <c r="L713" i="4"/>
  <c r="P712" i="4"/>
  <c r="L712" i="4"/>
  <c r="P711" i="4"/>
  <c r="L711" i="4"/>
  <c r="P710" i="4"/>
  <c r="L710" i="4"/>
  <c r="P709" i="4"/>
  <c r="L709" i="4"/>
  <c r="P708" i="4"/>
  <c r="L708" i="4"/>
  <c r="P707" i="4"/>
  <c r="L707" i="4"/>
  <c r="P706" i="4"/>
  <c r="L706" i="4"/>
  <c r="P705" i="4"/>
  <c r="L705" i="4"/>
  <c r="P704" i="4"/>
  <c r="L704" i="4"/>
  <c r="P703" i="4"/>
  <c r="L703" i="4"/>
  <c r="P702" i="4"/>
  <c r="L702" i="4"/>
  <c r="P701" i="4"/>
  <c r="L701" i="4"/>
  <c r="P700" i="4"/>
  <c r="L700" i="4"/>
  <c r="P699" i="4"/>
  <c r="L699" i="4"/>
  <c r="P698" i="4"/>
  <c r="L698" i="4"/>
  <c r="P697" i="4"/>
  <c r="L697" i="4"/>
  <c r="P696" i="4"/>
  <c r="L696" i="4"/>
  <c r="P695" i="4"/>
  <c r="L695" i="4"/>
  <c r="P694" i="4"/>
  <c r="L694" i="4"/>
  <c r="P693" i="4"/>
  <c r="L693" i="4"/>
  <c r="P692" i="4"/>
  <c r="L692" i="4"/>
  <c r="P691" i="4"/>
  <c r="L691" i="4"/>
  <c r="P690" i="4"/>
  <c r="L690" i="4"/>
  <c r="P689" i="4"/>
  <c r="L689" i="4"/>
  <c r="P688" i="4"/>
  <c r="L688" i="4"/>
  <c r="P687" i="4"/>
  <c r="L687" i="4"/>
  <c r="P686" i="4"/>
  <c r="L686" i="4"/>
  <c r="P685" i="4"/>
  <c r="L685" i="4"/>
  <c r="P684" i="4"/>
  <c r="L684" i="4"/>
  <c r="P683" i="4"/>
  <c r="L683" i="4"/>
  <c r="P682" i="4"/>
  <c r="L682" i="4"/>
  <c r="P681" i="4"/>
  <c r="L681" i="4"/>
  <c r="P680" i="4"/>
  <c r="L680" i="4"/>
  <c r="P679" i="4"/>
  <c r="L679" i="4"/>
  <c r="P678" i="4"/>
  <c r="L678" i="4"/>
  <c r="P677" i="4"/>
  <c r="L677" i="4"/>
  <c r="P676" i="4"/>
  <c r="L676" i="4"/>
  <c r="P675" i="4"/>
  <c r="L675" i="4"/>
  <c r="P674" i="4"/>
  <c r="L674" i="4"/>
  <c r="P673" i="4"/>
  <c r="L673" i="4"/>
  <c r="P672" i="4"/>
  <c r="L672" i="4"/>
  <c r="P671" i="4"/>
  <c r="L671" i="4"/>
  <c r="P670" i="4"/>
  <c r="L670" i="4"/>
  <c r="P669" i="4"/>
  <c r="L669" i="4"/>
  <c r="P668" i="4"/>
  <c r="L668" i="4"/>
  <c r="P667" i="4"/>
  <c r="L667" i="4"/>
  <c r="P666" i="4"/>
  <c r="L666" i="4"/>
  <c r="P665" i="4"/>
  <c r="L665" i="4"/>
  <c r="P664" i="4"/>
  <c r="L664" i="4"/>
  <c r="P663" i="4"/>
  <c r="L663" i="4"/>
  <c r="P662" i="4"/>
  <c r="L662" i="4"/>
  <c r="P661" i="4"/>
  <c r="L661" i="4"/>
  <c r="P660" i="4"/>
  <c r="L660" i="4"/>
  <c r="P659" i="4"/>
  <c r="L659" i="4"/>
  <c r="P658" i="4"/>
  <c r="L658" i="4"/>
  <c r="P657" i="4"/>
  <c r="L657" i="4"/>
  <c r="P656" i="4"/>
  <c r="L656" i="4"/>
  <c r="P655" i="4"/>
  <c r="L655" i="4"/>
  <c r="P654" i="4"/>
  <c r="L654" i="4"/>
  <c r="P653" i="4"/>
  <c r="L653" i="4"/>
  <c r="P652" i="4"/>
  <c r="L652" i="4"/>
  <c r="P651" i="4"/>
  <c r="L651" i="4"/>
  <c r="P650" i="4"/>
  <c r="L650" i="4"/>
  <c r="P649" i="4"/>
  <c r="L649" i="4"/>
  <c r="P648" i="4"/>
  <c r="L648" i="4"/>
  <c r="P647" i="4"/>
  <c r="L647" i="4"/>
  <c r="P646" i="4"/>
  <c r="L646" i="4"/>
  <c r="P645" i="4"/>
  <c r="L645" i="4"/>
  <c r="P644" i="4"/>
  <c r="L644" i="4"/>
  <c r="P643" i="4"/>
  <c r="L643" i="4"/>
  <c r="P642" i="4"/>
  <c r="L642" i="4"/>
  <c r="P641" i="4"/>
  <c r="L641" i="4"/>
  <c r="P640" i="4"/>
  <c r="L640" i="4"/>
  <c r="P639" i="4"/>
  <c r="L639" i="4"/>
  <c r="P638" i="4"/>
  <c r="L638" i="4"/>
  <c r="P637" i="4"/>
  <c r="L637" i="4"/>
  <c r="P636" i="4"/>
  <c r="L636" i="4"/>
  <c r="P635" i="4"/>
  <c r="L635" i="4"/>
  <c r="P634" i="4"/>
  <c r="L634" i="4"/>
  <c r="P633" i="4"/>
  <c r="L633" i="4"/>
  <c r="P632" i="4"/>
  <c r="L632" i="4"/>
  <c r="P631" i="4"/>
  <c r="L631" i="4"/>
  <c r="P630" i="4"/>
  <c r="L630" i="4"/>
  <c r="P629" i="4"/>
  <c r="L629" i="4"/>
  <c r="P628" i="4"/>
  <c r="L628" i="4"/>
  <c r="P627" i="4"/>
  <c r="L627" i="4"/>
  <c r="P626" i="4"/>
  <c r="L626" i="4"/>
  <c r="P625" i="4"/>
  <c r="L625" i="4"/>
  <c r="P624" i="4"/>
  <c r="L624" i="4"/>
  <c r="P623" i="4"/>
  <c r="L623" i="4"/>
  <c r="P622" i="4"/>
  <c r="L622" i="4"/>
  <c r="P621" i="4"/>
  <c r="L621" i="4"/>
  <c r="P620" i="4"/>
  <c r="L620" i="4"/>
  <c r="P619" i="4"/>
  <c r="L619" i="4"/>
  <c r="P618" i="4"/>
  <c r="L618" i="4"/>
  <c r="P617" i="4"/>
  <c r="L617" i="4"/>
  <c r="P616" i="4"/>
  <c r="L616" i="4"/>
  <c r="P615" i="4"/>
  <c r="L615" i="4"/>
  <c r="P614" i="4"/>
  <c r="L614" i="4"/>
  <c r="P613" i="4"/>
  <c r="L613" i="4"/>
  <c r="O1729" i="1"/>
  <c r="P1729" i="1" s="1"/>
  <c r="P612" i="4"/>
  <c r="L612" i="4"/>
  <c r="P608" i="4"/>
  <c r="L608" i="4"/>
  <c r="P604" i="4"/>
  <c r="L604" i="4"/>
  <c r="P600" i="4"/>
  <c r="L600" i="4"/>
  <c r="P596" i="4"/>
  <c r="L596" i="4"/>
  <c r="P592" i="4"/>
  <c r="L592" i="4"/>
  <c r="P588" i="4"/>
  <c r="L588" i="4"/>
  <c r="P584" i="4"/>
  <c r="L584" i="4"/>
  <c r="P580" i="4"/>
  <c r="L580" i="4"/>
  <c r="P576" i="4"/>
  <c r="L576" i="4"/>
  <c r="P572" i="4"/>
  <c r="L572" i="4"/>
  <c r="P568" i="4"/>
  <c r="L568" i="4"/>
  <c r="P564" i="4"/>
  <c r="L564" i="4"/>
  <c r="P560" i="4"/>
  <c r="L560" i="4"/>
  <c r="P556" i="4"/>
  <c r="L556" i="4"/>
  <c r="P552" i="4"/>
  <c r="L552" i="4"/>
  <c r="P548" i="4"/>
  <c r="L548" i="4"/>
  <c r="P544" i="4"/>
  <c r="L544" i="4"/>
  <c r="P540" i="4"/>
  <c r="L540" i="4"/>
  <c r="P536" i="4"/>
  <c r="L536" i="4"/>
  <c r="P532" i="4"/>
  <c r="L532" i="4"/>
  <c r="P528" i="4"/>
  <c r="L528" i="4"/>
  <c r="P524" i="4"/>
  <c r="L524" i="4"/>
  <c r="P520" i="4"/>
  <c r="L520" i="4"/>
  <c r="P516" i="4"/>
  <c r="L516" i="4"/>
  <c r="P512" i="4"/>
  <c r="L512" i="4"/>
  <c r="P508" i="4"/>
  <c r="L508" i="4"/>
  <c r="P504" i="4"/>
  <c r="L504" i="4"/>
  <c r="P500" i="4"/>
  <c r="L500" i="4"/>
  <c r="P496" i="4"/>
  <c r="L496" i="4"/>
  <c r="P492" i="4"/>
  <c r="L492" i="4"/>
  <c r="P488" i="4"/>
  <c r="L488" i="4"/>
  <c r="P484" i="4"/>
  <c r="L484" i="4"/>
  <c r="P480" i="4"/>
  <c r="L480" i="4"/>
  <c r="P473" i="4"/>
  <c r="L473" i="4"/>
  <c r="P469" i="4"/>
  <c r="L469" i="4"/>
  <c r="P465" i="4"/>
  <c r="L465" i="4"/>
  <c r="P461" i="4"/>
  <c r="L461" i="4"/>
  <c r="P457" i="4"/>
  <c r="L457" i="4"/>
  <c r="P453" i="4"/>
  <c r="L453" i="4"/>
  <c r="P449" i="4"/>
  <c r="L449" i="4"/>
  <c r="P445" i="4"/>
  <c r="L445" i="4"/>
  <c r="P441" i="4"/>
  <c r="L441" i="4"/>
  <c r="P437" i="4"/>
  <c r="L437" i="4"/>
  <c r="P433" i="4"/>
  <c r="L433" i="4"/>
  <c r="P429" i="4"/>
  <c r="L429" i="4"/>
  <c r="P425" i="4"/>
  <c r="L425" i="4"/>
  <c r="P421" i="4"/>
  <c r="L421" i="4"/>
  <c r="P417" i="4"/>
  <c r="L417" i="4"/>
  <c r="P413" i="4"/>
  <c r="L413" i="4"/>
  <c r="P409" i="4"/>
  <c r="L409" i="4"/>
  <c r="P405" i="4"/>
  <c r="L405" i="4"/>
  <c r="P401" i="4"/>
  <c r="L401" i="4"/>
  <c r="P397" i="4"/>
  <c r="L397" i="4"/>
  <c r="P393" i="4"/>
  <c r="L393" i="4"/>
  <c r="P389" i="4"/>
  <c r="L389" i="4"/>
  <c r="P385" i="4"/>
  <c r="L385" i="4"/>
  <c r="P381" i="4"/>
  <c r="L381" i="4"/>
  <c r="P377" i="4"/>
  <c r="L377" i="4"/>
  <c r="L373" i="4"/>
  <c r="P373" i="4"/>
  <c r="L369" i="4"/>
  <c r="P369" i="4"/>
  <c r="L365" i="4"/>
  <c r="P365" i="4"/>
  <c r="L361" i="4"/>
  <c r="P361" i="4"/>
  <c r="L357" i="4"/>
  <c r="P357" i="4"/>
  <c r="L353" i="4"/>
  <c r="P353" i="4"/>
  <c r="L349" i="4"/>
  <c r="P349" i="4"/>
  <c r="L345" i="4"/>
  <c r="P345" i="4"/>
  <c r="L341" i="4"/>
  <c r="P341" i="4"/>
  <c r="L337" i="4"/>
  <c r="P337" i="4"/>
  <c r="L333" i="4"/>
  <c r="P333" i="4"/>
  <c r="L329" i="4"/>
  <c r="P329" i="4"/>
  <c r="L325" i="4"/>
  <c r="P325" i="4"/>
  <c r="L321" i="4"/>
  <c r="P321" i="4"/>
  <c r="L317" i="4"/>
  <c r="P317" i="4"/>
  <c r="L313" i="4"/>
  <c r="P313" i="4"/>
  <c r="L309" i="4"/>
  <c r="P309" i="4"/>
  <c r="L305" i="4"/>
  <c r="P305" i="4"/>
  <c r="P301" i="4"/>
  <c r="L301" i="4"/>
  <c r="P297" i="4"/>
  <c r="L297" i="4"/>
  <c r="P293" i="4"/>
  <c r="L293" i="4"/>
  <c r="P289" i="4"/>
  <c r="L289" i="4"/>
  <c r="P285" i="4"/>
  <c r="L285" i="4"/>
  <c r="P281" i="4"/>
  <c r="L281" i="4"/>
  <c r="P277" i="4"/>
  <c r="L277" i="4"/>
  <c r="P273" i="4"/>
  <c r="L273" i="4"/>
  <c r="P269" i="4"/>
  <c r="L269" i="4"/>
  <c r="P265" i="4"/>
  <c r="L265" i="4"/>
  <c r="P261" i="4"/>
  <c r="L261" i="4"/>
  <c r="P257" i="4"/>
  <c r="L257" i="4"/>
  <c r="P253" i="4"/>
  <c r="L253" i="4"/>
  <c r="P249" i="4"/>
  <c r="L249" i="4"/>
  <c r="P245" i="4"/>
  <c r="L245" i="4"/>
  <c r="P242" i="4"/>
  <c r="L242" i="4"/>
  <c r="P238" i="4"/>
  <c r="L238" i="4"/>
  <c r="P234" i="4"/>
  <c r="L234" i="4"/>
  <c r="P230" i="4"/>
  <c r="L230" i="4"/>
  <c r="P226" i="4"/>
  <c r="L226" i="4"/>
  <c r="P222" i="4"/>
  <c r="L222" i="4"/>
  <c r="P218" i="4"/>
  <c r="L218" i="4"/>
  <c r="P214" i="4"/>
  <c r="L214" i="4"/>
  <c r="P211" i="4"/>
  <c r="L211" i="4"/>
  <c r="P207" i="4"/>
  <c r="L207" i="4"/>
  <c r="P203" i="4"/>
  <c r="L203" i="4"/>
  <c r="P199" i="4"/>
  <c r="L199" i="4"/>
  <c r="P195" i="4"/>
  <c r="L195" i="4"/>
  <c r="P191" i="4"/>
  <c r="L191" i="4"/>
  <c r="P187" i="4"/>
  <c r="L187" i="4"/>
  <c r="P184" i="4"/>
  <c r="L184" i="4"/>
  <c r="P180" i="4"/>
  <c r="L180" i="4"/>
  <c r="P176" i="4"/>
  <c r="L176" i="4"/>
  <c r="P172" i="4"/>
  <c r="L172" i="4"/>
  <c r="P168" i="4"/>
  <c r="L168" i="4"/>
  <c r="P164" i="4"/>
  <c r="L164" i="4"/>
  <c r="P160" i="4"/>
  <c r="L160" i="4"/>
  <c r="P156" i="4"/>
  <c r="L156" i="4"/>
  <c r="P152" i="4"/>
  <c r="L152" i="4"/>
  <c r="P148" i="4"/>
  <c r="L148" i="4"/>
  <c r="P144" i="4"/>
  <c r="L144" i="4"/>
  <c r="P141" i="4"/>
  <c r="L141" i="4"/>
  <c r="P137" i="4"/>
  <c r="L137" i="4"/>
  <c r="P133" i="4"/>
  <c r="L133" i="4"/>
  <c r="P129" i="4"/>
  <c r="L129" i="4"/>
  <c r="P125" i="4"/>
  <c r="L125" i="4"/>
  <c r="P121" i="4"/>
  <c r="L121" i="4"/>
  <c r="P117" i="4"/>
  <c r="L117" i="4"/>
  <c r="P113" i="4"/>
  <c r="L113" i="4"/>
  <c r="P109" i="4"/>
  <c r="L109" i="4"/>
  <c r="P105" i="4"/>
  <c r="L105" i="4"/>
  <c r="P101" i="4"/>
  <c r="L101" i="4"/>
  <c r="P97" i="4"/>
  <c r="L97" i="4"/>
  <c r="P93" i="4"/>
  <c r="L93" i="4"/>
  <c r="P89" i="4"/>
  <c r="L89" i="4"/>
  <c r="P85" i="4"/>
  <c r="L85" i="4"/>
  <c r="P81" i="4"/>
  <c r="L81" i="4"/>
  <c r="P77" i="4"/>
  <c r="L77" i="4"/>
  <c r="P73" i="4"/>
  <c r="L73" i="4"/>
  <c r="P69" i="4"/>
  <c r="L69" i="4"/>
  <c r="P65" i="4"/>
  <c r="L65" i="4"/>
  <c r="P61" i="4"/>
  <c r="L61" i="4"/>
  <c r="P57" i="4"/>
  <c r="L57" i="4"/>
  <c r="P53" i="4"/>
  <c r="L53" i="4"/>
  <c r="P49" i="4"/>
  <c r="L49" i="4"/>
  <c r="P45" i="4"/>
  <c r="L45" i="4"/>
  <c r="P41" i="4"/>
  <c r="L41" i="4"/>
  <c r="P2" i="4"/>
  <c r="P4" i="4"/>
  <c r="P6" i="4"/>
  <c r="P8" i="4"/>
  <c r="P10" i="4"/>
  <c r="P12" i="4"/>
  <c r="P14" i="4"/>
  <c r="P16" i="4"/>
  <c r="P18" i="4"/>
  <c r="P20" i="4"/>
  <c r="P22" i="4"/>
  <c r="P24" i="4"/>
  <c r="P26" i="4"/>
  <c r="P28" i="4"/>
  <c r="P30" i="4"/>
  <c r="P32" i="4"/>
  <c r="P34" i="4"/>
  <c r="P36" i="4"/>
  <c r="P38" i="4"/>
  <c r="M39" i="4"/>
  <c r="Q41" i="4"/>
  <c r="M43" i="4"/>
  <c r="Q45" i="4"/>
  <c r="M47" i="4"/>
  <c r="P609" i="4"/>
  <c r="L609" i="4"/>
  <c r="Q608" i="4"/>
  <c r="M608" i="4"/>
  <c r="P605" i="4"/>
  <c r="L605" i="4"/>
  <c r="Q604" i="4"/>
  <c r="M604" i="4"/>
  <c r="P601" i="4"/>
  <c r="L601" i="4"/>
  <c r="Q600" i="4"/>
  <c r="M600" i="4"/>
  <c r="P597" i="4"/>
  <c r="L597" i="4"/>
  <c r="Q596" i="4"/>
  <c r="M596" i="4"/>
  <c r="P593" i="4"/>
  <c r="L593" i="4"/>
  <c r="Q592" i="4"/>
  <c r="M592" i="4"/>
  <c r="P589" i="4"/>
  <c r="L589" i="4"/>
  <c r="Q588" i="4"/>
  <c r="M588" i="4"/>
  <c r="P585" i="4"/>
  <c r="L585" i="4"/>
  <c r="Q584" i="4"/>
  <c r="M584" i="4"/>
  <c r="P581" i="4"/>
  <c r="L581" i="4"/>
  <c r="Q580" i="4"/>
  <c r="M580" i="4"/>
  <c r="P577" i="4"/>
  <c r="L577" i="4"/>
  <c r="Q576" i="4"/>
  <c r="M576" i="4"/>
  <c r="P573" i="4"/>
  <c r="L573" i="4"/>
  <c r="Q572" i="4"/>
  <c r="M572" i="4"/>
  <c r="P569" i="4"/>
  <c r="L569" i="4"/>
  <c r="Q568" i="4"/>
  <c r="M568" i="4"/>
  <c r="P565" i="4"/>
  <c r="L565" i="4"/>
  <c r="Q564" i="4"/>
  <c r="M564" i="4"/>
  <c r="P561" i="4"/>
  <c r="L561" i="4"/>
  <c r="Q560" i="4"/>
  <c r="M560" i="4"/>
  <c r="P557" i="4"/>
  <c r="L557" i="4"/>
  <c r="Q556" i="4"/>
  <c r="M556" i="4"/>
  <c r="P553" i="4"/>
  <c r="L553" i="4"/>
  <c r="Q552" i="4"/>
  <c r="M552" i="4"/>
  <c r="P549" i="4"/>
  <c r="L549" i="4"/>
  <c r="Q548" i="4"/>
  <c r="M548" i="4"/>
  <c r="P545" i="4"/>
  <c r="L545" i="4"/>
  <c r="Q544" i="4"/>
  <c r="M544" i="4"/>
  <c r="P541" i="4"/>
  <c r="L541" i="4"/>
  <c r="Q540" i="4"/>
  <c r="M540" i="4"/>
  <c r="P537" i="4"/>
  <c r="L537" i="4"/>
  <c r="Q536" i="4"/>
  <c r="M536" i="4"/>
  <c r="P533" i="4"/>
  <c r="L533" i="4"/>
  <c r="Q532" i="4"/>
  <c r="M532" i="4"/>
  <c r="P529" i="4"/>
  <c r="L529" i="4"/>
  <c r="Q528" i="4"/>
  <c r="M528" i="4"/>
  <c r="P525" i="4"/>
  <c r="L525" i="4"/>
  <c r="Q524" i="4"/>
  <c r="M524" i="4"/>
  <c r="P521" i="4"/>
  <c r="L521" i="4"/>
  <c r="Q520" i="4"/>
  <c r="M520" i="4"/>
  <c r="P517" i="4"/>
  <c r="L517" i="4"/>
  <c r="Q516" i="4"/>
  <c r="M516" i="4"/>
  <c r="P513" i="4"/>
  <c r="L513" i="4"/>
  <c r="Q512" i="4"/>
  <c r="M512" i="4"/>
  <c r="P509" i="4"/>
  <c r="L509" i="4"/>
  <c r="Q508" i="4"/>
  <c r="M508" i="4"/>
  <c r="P505" i="4"/>
  <c r="L505" i="4"/>
  <c r="Q504" i="4"/>
  <c r="M504" i="4"/>
  <c r="P501" i="4"/>
  <c r="L501" i="4"/>
  <c r="Q500" i="4"/>
  <c r="M500" i="4"/>
  <c r="P497" i="4"/>
  <c r="L497" i="4"/>
  <c r="Q496" i="4"/>
  <c r="M496" i="4"/>
  <c r="P493" i="4"/>
  <c r="L493" i="4"/>
  <c r="Q492" i="4"/>
  <c r="M492" i="4"/>
  <c r="P489" i="4"/>
  <c r="L489" i="4"/>
  <c r="Q488" i="4"/>
  <c r="M488" i="4"/>
  <c r="P485" i="4"/>
  <c r="L485" i="4"/>
  <c r="Q484" i="4"/>
  <c r="M484" i="4"/>
  <c r="P481" i="4"/>
  <c r="L481" i="4"/>
  <c r="Q480" i="4"/>
  <c r="M480" i="4"/>
  <c r="P477" i="4"/>
  <c r="L477" i="4"/>
  <c r="P474" i="4"/>
  <c r="L474" i="4"/>
  <c r="Q473" i="4"/>
  <c r="M473" i="4"/>
  <c r="P470" i="4"/>
  <c r="L470" i="4"/>
  <c r="Q469" i="4"/>
  <c r="M469" i="4"/>
  <c r="P466" i="4"/>
  <c r="L466" i="4"/>
  <c r="Q465" i="4"/>
  <c r="M465" i="4"/>
  <c r="P462" i="4"/>
  <c r="L462" i="4"/>
  <c r="Q461" i="4"/>
  <c r="M461" i="4"/>
  <c r="P458" i="4"/>
  <c r="L458" i="4"/>
  <c r="Q457" i="4"/>
  <c r="M457" i="4"/>
  <c r="P454" i="4"/>
  <c r="L454" i="4"/>
  <c r="Q453" i="4"/>
  <c r="M453" i="4"/>
  <c r="P450" i="4"/>
  <c r="L450" i="4"/>
  <c r="Q449" i="4"/>
  <c r="M449" i="4"/>
  <c r="P446" i="4"/>
  <c r="L446" i="4"/>
  <c r="Q445" i="4"/>
  <c r="M445" i="4"/>
  <c r="P442" i="4"/>
  <c r="L442" i="4"/>
  <c r="Q441" i="4"/>
  <c r="M441" i="4"/>
  <c r="P438" i="4"/>
  <c r="L438" i="4"/>
  <c r="Q437" i="4"/>
  <c r="M437" i="4"/>
  <c r="P434" i="4"/>
  <c r="L434" i="4"/>
  <c r="Q433" i="4"/>
  <c r="M433" i="4"/>
  <c r="P430" i="4"/>
  <c r="L430" i="4"/>
  <c r="Q429" i="4"/>
  <c r="M429" i="4"/>
  <c r="P426" i="4"/>
  <c r="L426" i="4"/>
  <c r="Q425" i="4"/>
  <c r="M425" i="4"/>
  <c r="P422" i="4"/>
  <c r="L422" i="4"/>
  <c r="Q421" i="4"/>
  <c r="M421" i="4"/>
  <c r="P418" i="4"/>
  <c r="L418" i="4"/>
  <c r="Q417" i="4"/>
  <c r="M417" i="4"/>
  <c r="P414" i="4"/>
  <c r="L414" i="4"/>
  <c r="Q413" i="4"/>
  <c r="M413" i="4"/>
  <c r="P410" i="4"/>
  <c r="L410" i="4"/>
  <c r="Q409" i="4"/>
  <c r="M409" i="4"/>
  <c r="P406" i="4"/>
  <c r="L406" i="4"/>
  <c r="Q405" i="4"/>
  <c r="M405" i="4"/>
  <c r="P402" i="4"/>
  <c r="L402" i="4"/>
  <c r="Q401" i="4"/>
  <c r="M401" i="4"/>
  <c r="P398" i="4"/>
  <c r="L398" i="4"/>
  <c r="Q397" i="4"/>
  <c r="M397" i="4"/>
  <c r="P394" i="4"/>
  <c r="L394" i="4"/>
  <c r="Q393" i="4"/>
  <c r="M393" i="4"/>
  <c r="P390" i="4"/>
  <c r="L390" i="4"/>
  <c r="Q389" i="4"/>
  <c r="M389" i="4"/>
  <c r="P386" i="4"/>
  <c r="L386" i="4"/>
  <c r="Q385" i="4"/>
  <c r="M385" i="4"/>
  <c r="P382" i="4"/>
  <c r="L382" i="4"/>
  <c r="Q381" i="4"/>
  <c r="M381" i="4"/>
  <c r="P378" i="4"/>
  <c r="L378" i="4"/>
  <c r="Q377" i="4"/>
  <c r="M377" i="4"/>
  <c r="L374" i="4"/>
  <c r="P374" i="4"/>
  <c r="Q373" i="4"/>
  <c r="M373" i="4"/>
  <c r="L370" i="4"/>
  <c r="P370" i="4"/>
  <c r="Q369" i="4"/>
  <c r="M369" i="4"/>
  <c r="L366" i="4"/>
  <c r="P366" i="4"/>
  <c r="Q365" i="4"/>
  <c r="M365" i="4"/>
  <c r="L362" i="4"/>
  <c r="P362" i="4"/>
  <c r="M361" i="4"/>
  <c r="Q361" i="4"/>
  <c r="L358" i="4"/>
  <c r="P358" i="4"/>
  <c r="M357" i="4"/>
  <c r="Q357" i="4"/>
  <c r="L354" i="4"/>
  <c r="P354" i="4"/>
  <c r="M353" i="4"/>
  <c r="Q353" i="4"/>
  <c r="L350" i="4"/>
  <c r="P350" i="4"/>
  <c r="M349" i="4"/>
  <c r="Q349" i="4"/>
  <c r="L346" i="4"/>
  <c r="P346" i="4"/>
  <c r="M345" i="4"/>
  <c r="Q345" i="4"/>
  <c r="L342" i="4"/>
  <c r="P342" i="4"/>
  <c r="M341" i="4"/>
  <c r="Q341" i="4"/>
  <c r="L338" i="4"/>
  <c r="P338" i="4"/>
  <c r="M337" i="4"/>
  <c r="Q337" i="4"/>
  <c r="L334" i="4"/>
  <c r="P334" i="4"/>
  <c r="M333" i="4"/>
  <c r="Q333" i="4"/>
  <c r="L330" i="4"/>
  <c r="P330" i="4"/>
  <c r="M329" i="4"/>
  <c r="Q329" i="4"/>
  <c r="L326" i="4"/>
  <c r="P326" i="4"/>
  <c r="M325" i="4"/>
  <c r="Q325" i="4"/>
  <c r="L322" i="4"/>
  <c r="P322" i="4"/>
  <c r="M321" i="4"/>
  <c r="Q321" i="4"/>
  <c r="L318" i="4"/>
  <c r="P318" i="4"/>
  <c r="M317" i="4"/>
  <c r="Q317" i="4"/>
  <c r="L314" i="4"/>
  <c r="P314" i="4"/>
  <c r="M313" i="4"/>
  <c r="Q313" i="4"/>
  <c r="L310" i="4"/>
  <c r="P310" i="4"/>
  <c r="M309" i="4"/>
  <c r="Q309" i="4"/>
  <c r="L306" i="4"/>
  <c r="P306" i="4"/>
  <c r="M305" i="4"/>
  <c r="Q305" i="4"/>
  <c r="P302" i="4"/>
  <c r="L302" i="4"/>
  <c r="Q301" i="4"/>
  <c r="M301" i="4"/>
  <c r="P298" i="4"/>
  <c r="L298" i="4"/>
  <c r="Q297" i="4"/>
  <c r="M297" i="4"/>
  <c r="P294" i="4"/>
  <c r="L294" i="4"/>
  <c r="Q293" i="4"/>
  <c r="M293" i="4"/>
  <c r="P290" i="4"/>
  <c r="L290" i="4"/>
  <c r="Q289" i="4"/>
  <c r="M289" i="4"/>
  <c r="P286" i="4"/>
  <c r="L286" i="4"/>
  <c r="Q285" i="4"/>
  <c r="M285" i="4"/>
  <c r="P282" i="4"/>
  <c r="L282" i="4"/>
  <c r="Q281" i="4"/>
  <c r="M281" i="4"/>
  <c r="P278" i="4"/>
  <c r="L278" i="4"/>
  <c r="Q277" i="4"/>
  <c r="M277" i="4"/>
  <c r="P274" i="4"/>
  <c r="L274" i="4"/>
  <c r="Q273" i="4"/>
  <c r="M273" i="4"/>
  <c r="P270" i="4"/>
  <c r="L270" i="4"/>
  <c r="Q269" i="4"/>
  <c r="M269" i="4"/>
  <c r="P266" i="4"/>
  <c r="L266" i="4"/>
  <c r="Q265" i="4"/>
  <c r="M265" i="4"/>
  <c r="P262" i="4"/>
  <c r="L262" i="4"/>
  <c r="Q261" i="4"/>
  <c r="M261" i="4"/>
  <c r="P258" i="4"/>
  <c r="L258" i="4"/>
  <c r="Q257" i="4"/>
  <c r="M257" i="4"/>
  <c r="P254" i="4"/>
  <c r="L254" i="4"/>
  <c r="Q253" i="4"/>
  <c r="M253" i="4"/>
  <c r="P250" i="4"/>
  <c r="L250" i="4"/>
  <c r="Q249" i="4"/>
  <c r="M249" i="4"/>
  <c r="P246" i="4"/>
  <c r="L246" i="4"/>
  <c r="Q245" i="4"/>
  <c r="M245" i="4"/>
  <c r="Q242" i="4"/>
  <c r="M242" i="4"/>
  <c r="P239" i="4"/>
  <c r="L239" i="4"/>
  <c r="Q238" i="4"/>
  <c r="M238" i="4"/>
  <c r="P235" i="4"/>
  <c r="L235" i="4"/>
  <c r="Q234" i="4"/>
  <c r="M234" i="4"/>
  <c r="P231" i="4"/>
  <c r="L231" i="4"/>
  <c r="Q230" i="4"/>
  <c r="M230" i="4"/>
  <c r="P227" i="4"/>
  <c r="L227" i="4"/>
  <c r="Q226" i="4"/>
  <c r="M226" i="4"/>
  <c r="P223" i="4"/>
  <c r="L223" i="4"/>
  <c r="Q222" i="4"/>
  <c r="M222" i="4"/>
  <c r="P219" i="4"/>
  <c r="L219" i="4"/>
  <c r="Q218" i="4"/>
  <c r="M218" i="4"/>
  <c r="P215" i="4"/>
  <c r="L215" i="4"/>
  <c r="Q214" i="4"/>
  <c r="M214" i="4"/>
  <c r="P212" i="4"/>
  <c r="L212" i="4"/>
  <c r="Q211" i="4"/>
  <c r="M211" i="4"/>
  <c r="P208" i="4"/>
  <c r="L208" i="4"/>
  <c r="Q207" i="4"/>
  <c r="M207" i="4"/>
  <c r="P204" i="4"/>
  <c r="L204" i="4"/>
  <c r="Q203" i="4"/>
  <c r="M203" i="4"/>
  <c r="P200" i="4"/>
  <c r="L200" i="4"/>
  <c r="Q199" i="4"/>
  <c r="M199" i="4"/>
  <c r="P196" i="4"/>
  <c r="L196" i="4"/>
  <c r="Q195" i="4"/>
  <c r="M195" i="4"/>
  <c r="P192" i="4"/>
  <c r="L192" i="4"/>
  <c r="Q191" i="4"/>
  <c r="M191" i="4"/>
  <c r="P188" i="4"/>
  <c r="L188" i="4"/>
  <c r="Q187" i="4"/>
  <c r="M187" i="4"/>
  <c r="Q184" i="4"/>
  <c r="M184" i="4"/>
  <c r="P181" i="4"/>
  <c r="L181" i="4"/>
  <c r="Q180" i="4"/>
  <c r="M180" i="4"/>
  <c r="P177" i="4"/>
  <c r="L177" i="4"/>
  <c r="Q176" i="4"/>
  <c r="M176" i="4"/>
  <c r="P173" i="4"/>
  <c r="L173" i="4"/>
  <c r="Q172" i="4"/>
  <c r="M172" i="4"/>
  <c r="P169" i="4"/>
  <c r="L169" i="4"/>
  <c r="Q168" i="4"/>
  <c r="M168" i="4"/>
  <c r="P165" i="4"/>
  <c r="L165" i="4"/>
  <c r="Q164" i="4"/>
  <c r="M164" i="4"/>
  <c r="P161" i="4"/>
  <c r="L161" i="4"/>
  <c r="Q160" i="4"/>
  <c r="M160" i="4"/>
  <c r="P157" i="4"/>
  <c r="L157" i="4"/>
  <c r="Q156" i="4"/>
  <c r="M156" i="4"/>
  <c r="P153" i="4"/>
  <c r="L153" i="4"/>
  <c r="Q152" i="4"/>
  <c r="M152" i="4"/>
  <c r="P149" i="4"/>
  <c r="L149" i="4"/>
  <c r="Q148" i="4"/>
  <c r="M148" i="4"/>
  <c r="P145" i="4"/>
  <c r="L145" i="4"/>
  <c r="Q144" i="4"/>
  <c r="M144" i="4"/>
  <c r="Q141" i="4"/>
  <c r="M141" i="4"/>
  <c r="P138" i="4"/>
  <c r="L138" i="4"/>
  <c r="Q137" i="4"/>
  <c r="M137" i="4"/>
  <c r="P134" i="4"/>
  <c r="L134" i="4"/>
  <c r="Q133" i="4"/>
  <c r="M133" i="4"/>
  <c r="P130" i="4"/>
  <c r="L130" i="4"/>
  <c r="Q129" i="4"/>
  <c r="M129" i="4"/>
  <c r="P126" i="4"/>
  <c r="L126" i="4"/>
  <c r="Q125" i="4"/>
  <c r="M125" i="4"/>
  <c r="P122" i="4"/>
  <c r="L122" i="4"/>
  <c r="Q121" i="4"/>
  <c r="M121" i="4"/>
  <c r="P118" i="4"/>
  <c r="L118" i="4"/>
  <c r="Q117" i="4"/>
  <c r="M117" i="4"/>
  <c r="P114" i="4"/>
  <c r="L114" i="4"/>
  <c r="Q113" i="4"/>
  <c r="M113" i="4"/>
  <c r="P110" i="4"/>
  <c r="L110" i="4"/>
  <c r="Q109" i="4"/>
  <c r="M109" i="4"/>
  <c r="P106" i="4"/>
  <c r="L106" i="4"/>
  <c r="Q105" i="4"/>
  <c r="M105" i="4"/>
  <c r="P102" i="4"/>
  <c r="L102" i="4"/>
  <c r="Q101" i="4"/>
  <c r="M101" i="4"/>
  <c r="P98" i="4"/>
  <c r="L98" i="4"/>
  <c r="Q97" i="4"/>
  <c r="M97" i="4"/>
  <c r="P94" i="4"/>
  <c r="L94" i="4"/>
  <c r="Q93" i="4"/>
  <c r="M93" i="4"/>
  <c r="P90" i="4"/>
  <c r="L90" i="4"/>
  <c r="Q89" i="4"/>
  <c r="M89" i="4"/>
  <c r="P86" i="4"/>
  <c r="L86" i="4"/>
  <c r="Q85" i="4"/>
  <c r="M85" i="4"/>
  <c r="P82" i="4"/>
  <c r="L82" i="4"/>
  <c r="Q81" i="4"/>
  <c r="M81" i="4"/>
  <c r="P78" i="4"/>
  <c r="L78" i="4"/>
  <c r="Q77" i="4"/>
  <c r="M77" i="4"/>
  <c r="P74" i="4"/>
  <c r="L74" i="4"/>
  <c r="Q73" i="4"/>
  <c r="M73" i="4"/>
  <c r="P70" i="4"/>
  <c r="L70" i="4"/>
  <c r="Q69" i="4"/>
  <c r="M69" i="4"/>
  <c r="P66" i="4"/>
  <c r="L66" i="4"/>
  <c r="Q65" i="4"/>
  <c r="M65" i="4"/>
  <c r="P62" i="4"/>
  <c r="L62" i="4"/>
  <c r="Q61" i="4"/>
  <c r="M61" i="4"/>
  <c r="P58" i="4"/>
  <c r="L58" i="4"/>
  <c r="Q57" i="4"/>
  <c r="M57" i="4"/>
  <c r="P54" i="4"/>
  <c r="L54" i="4"/>
  <c r="P50" i="4"/>
  <c r="L50" i="4"/>
  <c r="P46" i="4"/>
  <c r="L46" i="4"/>
  <c r="P42" i="4"/>
  <c r="L42" i="4"/>
  <c r="P610" i="4"/>
  <c r="L610" i="4"/>
  <c r="P606" i="4"/>
  <c r="L606" i="4"/>
  <c r="P602" i="4"/>
  <c r="L602" i="4"/>
  <c r="P598" i="4"/>
  <c r="L598" i="4"/>
  <c r="P594" i="4"/>
  <c r="L594" i="4"/>
  <c r="P590" i="4"/>
  <c r="L590" i="4"/>
  <c r="P586" i="4"/>
  <c r="L586" i="4"/>
  <c r="P582" i="4"/>
  <c r="L582" i="4"/>
  <c r="P578" i="4"/>
  <c r="L578" i="4"/>
  <c r="P574" i="4"/>
  <c r="L574" i="4"/>
  <c r="P570" i="4"/>
  <c r="L570" i="4"/>
  <c r="P566" i="4"/>
  <c r="L566" i="4"/>
  <c r="P562" i="4"/>
  <c r="L562" i="4"/>
  <c r="P558" i="4"/>
  <c r="L558" i="4"/>
  <c r="P554" i="4"/>
  <c r="L554" i="4"/>
  <c r="P550" i="4"/>
  <c r="L550" i="4"/>
  <c r="P546" i="4"/>
  <c r="L546" i="4"/>
  <c r="P542" i="4"/>
  <c r="L542" i="4"/>
  <c r="P538" i="4"/>
  <c r="L538" i="4"/>
  <c r="P534" i="4"/>
  <c r="L534" i="4"/>
  <c r="P530" i="4"/>
  <c r="L530" i="4"/>
  <c r="P526" i="4"/>
  <c r="L526" i="4"/>
  <c r="P522" i="4"/>
  <c r="L522" i="4"/>
  <c r="P518" i="4"/>
  <c r="L518" i="4"/>
  <c r="P514" i="4"/>
  <c r="L514" i="4"/>
  <c r="P510" i="4"/>
  <c r="L510" i="4"/>
  <c r="P506" i="4"/>
  <c r="L506" i="4"/>
  <c r="P502" i="4"/>
  <c r="L502" i="4"/>
  <c r="P498" i="4"/>
  <c r="L498" i="4"/>
  <c r="P494" i="4"/>
  <c r="L494" i="4"/>
  <c r="P490" i="4"/>
  <c r="L490" i="4"/>
  <c r="P486" i="4"/>
  <c r="L486" i="4"/>
  <c r="P482" i="4"/>
  <c r="L482" i="4"/>
  <c r="P478" i="4"/>
  <c r="L478" i="4"/>
  <c r="P475" i="4"/>
  <c r="L475" i="4"/>
  <c r="P471" i="4"/>
  <c r="L471" i="4"/>
  <c r="P467" i="4"/>
  <c r="L467" i="4"/>
  <c r="P463" i="4"/>
  <c r="L463" i="4"/>
  <c r="P459" i="4"/>
  <c r="L459" i="4"/>
  <c r="P455" i="4"/>
  <c r="L455" i="4"/>
  <c r="P451" i="4"/>
  <c r="L451" i="4"/>
  <c r="P447" i="4"/>
  <c r="L447" i="4"/>
  <c r="P443" i="4"/>
  <c r="L443" i="4"/>
  <c r="P439" i="4"/>
  <c r="L439" i="4"/>
  <c r="P435" i="4"/>
  <c r="L435" i="4"/>
  <c r="P431" i="4"/>
  <c r="L431" i="4"/>
  <c r="P427" i="4"/>
  <c r="L427" i="4"/>
  <c r="P423" i="4"/>
  <c r="L423" i="4"/>
  <c r="P419" i="4"/>
  <c r="L419" i="4"/>
  <c r="P415" i="4"/>
  <c r="L415" i="4"/>
  <c r="P411" i="4"/>
  <c r="L411" i="4"/>
  <c r="P407" i="4"/>
  <c r="L407" i="4"/>
  <c r="P403" i="4"/>
  <c r="L403" i="4"/>
  <c r="P399" i="4"/>
  <c r="L399" i="4"/>
  <c r="P395" i="4"/>
  <c r="L395" i="4"/>
  <c r="P391" i="4"/>
  <c r="L391" i="4"/>
  <c r="P387" i="4"/>
  <c r="L387" i="4"/>
  <c r="P383" i="4"/>
  <c r="L383" i="4"/>
  <c r="P379" i="4"/>
  <c r="L379" i="4"/>
  <c r="P375" i="4"/>
  <c r="L375" i="4"/>
  <c r="P371" i="4"/>
  <c r="L371" i="4"/>
  <c r="P367" i="4"/>
  <c r="L367" i="4"/>
  <c r="P363" i="4"/>
  <c r="L363" i="4"/>
  <c r="P359" i="4"/>
  <c r="L359" i="4"/>
  <c r="P355" i="4"/>
  <c r="L355" i="4"/>
  <c r="P351" i="4"/>
  <c r="L351" i="4"/>
  <c r="P347" i="4"/>
  <c r="L347" i="4"/>
  <c r="P343" i="4"/>
  <c r="L343" i="4"/>
  <c r="P339" i="4"/>
  <c r="L339" i="4"/>
  <c r="P335" i="4"/>
  <c r="L335" i="4"/>
  <c r="P331" i="4"/>
  <c r="L331" i="4"/>
  <c r="P327" i="4"/>
  <c r="L327" i="4"/>
  <c r="P323" i="4"/>
  <c r="L323" i="4"/>
  <c r="P319" i="4"/>
  <c r="L319" i="4"/>
  <c r="P315" i="4"/>
  <c r="L315" i="4"/>
  <c r="P311" i="4"/>
  <c r="L311" i="4"/>
  <c r="P307" i="4"/>
  <c r="L307" i="4"/>
  <c r="P303" i="4"/>
  <c r="L303" i="4"/>
  <c r="P299" i="4"/>
  <c r="L299" i="4"/>
  <c r="P295" i="4"/>
  <c r="L295" i="4"/>
  <c r="P291" i="4"/>
  <c r="L291" i="4"/>
  <c r="P287" i="4"/>
  <c r="L287" i="4"/>
  <c r="P283" i="4"/>
  <c r="L283" i="4"/>
  <c r="P279" i="4"/>
  <c r="L279" i="4"/>
  <c r="P275" i="4"/>
  <c r="L275" i="4"/>
  <c r="P271" i="4"/>
  <c r="L271" i="4"/>
  <c r="P267" i="4"/>
  <c r="L267" i="4"/>
  <c r="P263" i="4"/>
  <c r="L263" i="4"/>
  <c r="P259" i="4"/>
  <c r="L259" i="4"/>
  <c r="P255" i="4"/>
  <c r="L255" i="4"/>
  <c r="P251" i="4"/>
  <c r="L251" i="4"/>
  <c r="P247" i="4"/>
  <c r="L247" i="4"/>
  <c r="P243" i="4"/>
  <c r="L243" i="4"/>
  <c r="P240" i="4"/>
  <c r="L240" i="4"/>
  <c r="P236" i="4"/>
  <c r="L236" i="4"/>
  <c r="P232" i="4"/>
  <c r="L232" i="4"/>
  <c r="P228" i="4"/>
  <c r="L228" i="4"/>
  <c r="P224" i="4"/>
  <c r="L224" i="4"/>
  <c r="P220" i="4"/>
  <c r="L220" i="4"/>
  <c r="P216" i="4"/>
  <c r="L216" i="4"/>
  <c r="P209" i="4"/>
  <c r="L209" i="4"/>
  <c r="P205" i="4"/>
  <c r="L205" i="4"/>
  <c r="P201" i="4"/>
  <c r="L201" i="4"/>
  <c r="P197" i="4"/>
  <c r="L197" i="4"/>
  <c r="P193" i="4"/>
  <c r="L193" i="4"/>
  <c r="P189" i="4"/>
  <c r="L189" i="4"/>
  <c r="P185" i="4"/>
  <c r="L185" i="4"/>
  <c r="P182" i="4"/>
  <c r="L182" i="4"/>
  <c r="P178" i="4"/>
  <c r="L178" i="4"/>
  <c r="P174" i="4"/>
  <c r="L174" i="4"/>
  <c r="P170" i="4"/>
  <c r="L170" i="4"/>
  <c r="P166" i="4"/>
  <c r="L166" i="4"/>
  <c r="P162" i="4"/>
  <c r="L162" i="4"/>
  <c r="P158" i="4"/>
  <c r="L158" i="4"/>
  <c r="P154" i="4"/>
  <c r="L154" i="4"/>
  <c r="P150" i="4"/>
  <c r="L150" i="4"/>
  <c r="P146" i="4"/>
  <c r="L146" i="4"/>
  <c r="P142" i="4"/>
  <c r="L142" i="4"/>
  <c r="P139" i="4"/>
  <c r="L139" i="4"/>
  <c r="P135" i="4"/>
  <c r="L135" i="4"/>
  <c r="P131" i="4"/>
  <c r="L131" i="4"/>
  <c r="P127" i="4"/>
  <c r="L127" i="4"/>
  <c r="P123" i="4"/>
  <c r="L123" i="4"/>
  <c r="P119" i="4"/>
  <c r="L119" i="4"/>
  <c r="P115" i="4"/>
  <c r="L115" i="4"/>
  <c r="P111" i="4"/>
  <c r="L111" i="4"/>
  <c r="P107" i="4"/>
  <c r="L107" i="4"/>
  <c r="P103" i="4"/>
  <c r="L103" i="4"/>
  <c r="P99" i="4"/>
  <c r="L99" i="4"/>
  <c r="P95" i="4"/>
  <c r="L95" i="4"/>
  <c r="P91" i="4"/>
  <c r="L91" i="4"/>
  <c r="P87" i="4"/>
  <c r="L87" i="4"/>
  <c r="P83" i="4"/>
  <c r="L83" i="4"/>
  <c r="P79" i="4"/>
  <c r="L79" i="4"/>
  <c r="P75" i="4"/>
  <c r="L75" i="4"/>
  <c r="P71" i="4"/>
  <c r="L71" i="4"/>
  <c r="P67" i="4"/>
  <c r="L67" i="4"/>
  <c r="P63" i="4"/>
  <c r="L63" i="4"/>
  <c r="P59" i="4"/>
  <c r="L59" i="4"/>
  <c r="P55" i="4"/>
  <c r="L55" i="4"/>
  <c r="P51" i="4"/>
  <c r="L51" i="4"/>
  <c r="P47" i="4"/>
  <c r="L47" i="4"/>
  <c r="P43" i="4"/>
  <c r="L43" i="4"/>
  <c r="Q612" i="4" l="1"/>
  <c r="M612" i="4"/>
</calcChain>
</file>

<file path=xl/sharedStrings.xml><?xml version="1.0" encoding="utf-8"?>
<sst xmlns="http://schemas.openxmlformats.org/spreadsheetml/2006/main" count="31580" uniqueCount="4756">
  <si>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</si>
  <si>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</si>
  <si>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</si>
  <si>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</si>
  <si>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</si>
  <si>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</si>
  <si>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</si>
  <si>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</si>
  <si>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</si>
  <si>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</si>
  <si>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</si>
  <si>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</si>
  <si>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</si>
  <si>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</si>
  <si>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</si>
  <si>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</si>
  <si>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</si>
  <si>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</si>
  <si>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</si>
  <si>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</si>
  <si>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</si>
  <si>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</si>
  <si>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</si>
  <si>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</si>
  <si>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</si>
  <si>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</si>
  <si>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</si>
  <si>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</si>
  <si>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</si>
  <si>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</si>
  <si>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</si>
  <si>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</si>
  <si>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</si>
  <si>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</si>
  <si>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</si>
  <si>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</si>
  <si>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</si>
  <si>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</si>
  <si>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</si>
  <si>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</si>
  <si>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</si>
  <si>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</si>
  <si>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</si>
  <si>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</si>
  <si>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</si>
  <si>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</si>
  <si>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</si>
  <si>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</si>
  <si>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</si>
  <si>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</si>
  <si>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</si>
  <si>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</si>
  <si>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</si>
  <si>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</si>
  <si>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</si>
  <si>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</si>
  <si>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</si>
  <si>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</si>
  <si>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</si>
  <si>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</si>
  <si>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</si>
  <si>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</si>
  <si>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</si>
  <si>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</si>
  <si>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</si>
  <si>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</si>
  <si>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</si>
  <si>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</si>
  <si>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</si>
  <si>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</si>
  <si>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</si>
  <si>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</si>
  <si>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</si>
  <si>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</si>
  <si>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</si>
  <si>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</si>
  <si>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</si>
  <si>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</si>
  <si>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</si>
  <si>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</si>
  <si>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</si>
  <si>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</si>
  <si>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</si>
  <si>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</si>
  <si>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</si>
  <si>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</si>
  <si>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</si>
  <si>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</si>
  <si>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</si>
  <si>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</si>
  <si>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</si>
  <si>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</si>
  <si>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</si>
  <si>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</si>
  <si>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</si>
  <si>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</si>
  <si>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</si>
  <si>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</si>
  <si>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</si>
  <si>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</si>
  <si>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</si>
  <si>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</si>
  <si>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</si>
  <si>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</si>
  <si>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</si>
  <si>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</si>
  <si>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</si>
  <si>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</si>
  <si>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</si>
  <si>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</si>
  <si>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</si>
  <si>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</si>
  <si>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</si>
  <si>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</si>
  <si>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</si>
  <si>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</si>
  <si>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</si>
  <si>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</si>
  <si>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</si>
  <si>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</si>
  <si>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</si>
  <si>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</si>
  <si>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</si>
  <si>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</si>
  <si>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</si>
  <si>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</si>
  <si>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</si>
  <si>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</si>
  <si>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</si>
  <si>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</si>
  <si>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</si>
  <si>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</si>
  <si>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</si>
  <si>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</si>
  <si>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</si>
  <si>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</si>
  <si>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</si>
  <si>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</si>
  <si>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</si>
  <si>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</si>
  <si>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</si>
  <si>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</si>
  <si>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</si>
  <si>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</si>
  <si>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</si>
  <si>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</si>
  <si>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</si>
  <si>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</si>
  <si>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</si>
  <si>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</si>
  <si>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</si>
  <si>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</si>
  <si>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</si>
  <si>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</si>
  <si>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</si>
  <si>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</si>
  <si>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</si>
  <si>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</si>
  <si>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</si>
  <si>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</si>
  <si>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</si>
  <si>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</si>
  <si>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</si>
  <si>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</si>
  <si>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</si>
  <si>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</si>
  <si>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</si>
  <si>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</si>
  <si>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</si>
  <si>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</si>
  <si>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</si>
  <si>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</si>
  <si>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</si>
  <si>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</si>
  <si>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</si>
  <si>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</si>
  <si>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</si>
  <si>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</si>
  <si>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</si>
  <si>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</si>
  <si>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</si>
  <si>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</si>
  <si>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</si>
  <si>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</si>
  <si>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</si>
  <si>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</si>
  <si>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</si>
  <si>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</si>
  <si>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</si>
  <si>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</si>
  <si>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</si>
  <si>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</si>
  <si>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</si>
  <si>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</si>
  <si>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</si>
  <si>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</si>
  <si>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</si>
  <si>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</si>
  <si>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</si>
  <si>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</si>
  <si>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</si>
  <si>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</si>
  <si>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</si>
  <si>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</si>
  <si>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</si>
  <si>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</si>
  <si>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</si>
  <si>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</si>
  <si>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</si>
  <si>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</si>
  <si>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</si>
  <si>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</si>
  <si>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</si>
  <si>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</si>
  <si>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</si>
  <si>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</si>
  <si>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</si>
  <si>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</si>
  <si>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</si>
  <si>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</si>
  <si>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</si>
  <si>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</si>
  <si>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</si>
  <si>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</si>
  <si>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</si>
  <si>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</si>
  <si>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</si>
  <si>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</si>
  <si>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</si>
  <si>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</si>
  <si>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</si>
  <si>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</si>
  <si>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</si>
  <si>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</si>
  <si>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</si>
  <si>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</si>
  <si>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</si>
  <si>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</si>
  <si>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</si>
  <si>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</si>
  <si>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</si>
  <si>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</si>
  <si>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</si>
  <si>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</si>
  <si>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</si>
  <si>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</si>
  <si>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</si>
  <si>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</si>
  <si>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</si>
  <si>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</si>
  <si>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</si>
  <si>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</si>
  <si>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</si>
  <si>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</si>
  <si>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</si>
  <si>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</si>
  <si>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</si>
  <si>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</si>
  <si>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</si>
  <si>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</si>
  <si>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</si>
  <si>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</si>
  <si>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</si>
  <si>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</si>
  <si>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</si>
  <si>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</si>
  <si>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</si>
  <si>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</si>
  <si>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</si>
  <si>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</si>
  <si>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</si>
  <si>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</si>
  <si>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</si>
  <si>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</si>
  <si>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</si>
  <si>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</si>
  <si>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</si>
  <si>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</si>
  <si>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</si>
  <si>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</si>
  <si>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</si>
  <si>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</si>
  <si>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</si>
  <si>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</si>
  <si>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</si>
  <si>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</si>
  <si>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</si>
  <si>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</si>
  <si>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</si>
  <si>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</si>
  <si>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</si>
  <si>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</si>
  <si>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</si>
  <si>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</si>
  <si>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</si>
  <si>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</si>
  <si>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</si>
  <si>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</si>
  <si>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</si>
  <si>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</si>
  <si>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</si>
  <si>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</si>
  <si>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</si>
  <si>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</si>
  <si>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</si>
  <si>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</si>
  <si>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</si>
  <si>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</si>
  <si>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</si>
  <si>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</si>
  <si>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</si>
  <si>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</si>
  <si>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</si>
  <si>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</si>
  <si>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</si>
  <si>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</si>
  <si>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</si>
  <si>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</si>
  <si>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</si>
  <si>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</si>
  <si>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</si>
  <si>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</si>
  <si>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</si>
  <si>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</si>
  <si>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</si>
  <si>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</si>
  <si>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</si>
  <si>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</si>
  <si>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</si>
  <si>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</si>
  <si>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</si>
  <si>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</si>
  <si>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</si>
  <si>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</si>
  <si>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</si>
  <si>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</si>
  <si>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</si>
  <si>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</si>
  <si>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</si>
  <si>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</si>
  <si>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</si>
  <si>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</si>
  <si>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</si>
  <si>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</si>
  <si>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</si>
  <si>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</si>
  <si>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</si>
  <si>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</si>
  <si>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</si>
  <si>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</si>
  <si>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</si>
  <si>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</si>
  <si>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</si>
  <si>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</si>
  <si>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</si>
  <si>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</si>
  <si>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</si>
  <si>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</si>
  <si>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</si>
  <si>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</si>
  <si>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</si>
  <si>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</si>
  <si>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</si>
  <si>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</si>
  <si>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</si>
  <si>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</si>
  <si>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</si>
  <si>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</si>
  <si>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</si>
  <si>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</si>
  <si>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</si>
  <si>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</si>
  <si>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</si>
  <si>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</si>
  <si>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</si>
  <si>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</si>
  <si>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</si>
  <si>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</si>
  <si>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</si>
  <si>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</si>
  <si>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</si>
  <si>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</si>
  <si>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</si>
  <si>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</si>
  <si>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</si>
  <si>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</si>
  <si>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</si>
  <si>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</si>
  <si>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</si>
  <si>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</si>
  <si>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</si>
  <si>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</si>
  <si>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</si>
  <si>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</si>
  <si>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</si>
  <si>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</si>
  <si>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</si>
  <si>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</si>
  <si>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</si>
  <si>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</si>
  <si>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</si>
  <si>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</si>
  <si>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</si>
  <si>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</si>
  <si>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</si>
  <si>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</si>
  <si>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</si>
  <si>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</si>
  <si>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</si>
  <si>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</si>
  <si>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</si>
  <si>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</si>
  <si>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</si>
  <si>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</si>
  <si>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</si>
  <si>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</si>
  <si>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</si>
  <si>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</si>
  <si>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</si>
  <si>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</si>
  <si>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</si>
  <si>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</si>
  <si>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</si>
  <si>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</si>
  <si>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</si>
  <si>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</si>
  <si>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</si>
  <si>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</si>
  <si>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</si>
  <si>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</si>
  <si>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</si>
  <si>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</si>
  <si>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</si>
  <si>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</si>
  <si>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</si>
  <si>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</si>
  <si>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</si>
  <si>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</si>
  <si>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</si>
  <si>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</si>
  <si>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</si>
  <si>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</si>
  <si>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</si>
  <si>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</si>
  <si>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</si>
  <si>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</si>
  <si>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</si>
  <si>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</si>
  <si>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</si>
  <si>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</si>
  <si>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</si>
  <si>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</si>
  <si>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</si>
  <si>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</si>
  <si>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</si>
  <si>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</si>
  <si>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</si>
  <si>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</si>
  <si>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</si>
  <si>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</si>
  <si>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</si>
  <si>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</si>
  <si>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</si>
  <si>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</si>
  <si>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</si>
  <si>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</si>
  <si>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</si>
  <si>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</si>
  <si>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</si>
  <si>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</si>
  <si>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</si>
  <si>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</si>
  <si>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</si>
  <si>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</si>
  <si>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</si>
  <si>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</si>
  <si>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</si>
  <si>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</si>
  <si>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</si>
  <si>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</si>
  <si>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</si>
  <si>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</si>
  <si>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</si>
  <si>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</si>
  <si>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</si>
  <si>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</si>
  <si>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</si>
  <si>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</si>
  <si>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</si>
  <si>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</si>
  <si>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</si>
  <si>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</si>
  <si>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</si>
  <si>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</si>
  <si>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</si>
  <si>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</si>
  <si>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</si>
  <si>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</si>
  <si>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</si>
  <si>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</si>
  <si>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</si>
  <si>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</si>
  <si>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</si>
  <si>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</si>
  <si>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</si>
  <si>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</si>
  <si>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</si>
  <si>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</si>
  <si>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</si>
  <si>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</si>
  <si>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</si>
  <si>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</si>
  <si>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</si>
  <si>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</si>
  <si>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</si>
  <si>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</si>
  <si>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</si>
  <si>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</si>
  <si>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</si>
  <si>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</si>
  <si>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</si>
  <si>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</si>
  <si>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</si>
  <si>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</si>
  <si>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</si>
  <si>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</si>
  <si>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</si>
  <si>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</si>
  <si>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</si>
  <si>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</si>
  <si>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</si>
  <si>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</si>
  <si>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</si>
  <si>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</si>
  <si>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</si>
  <si>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</si>
  <si>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</si>
  <si>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</si>
  <si>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</si>
  <si>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</si>
  <si>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</si>
  <si>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</si>
  <si>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</si>
  <si>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</si>
  <si>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</si>
  <si>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</si>
  <si>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</si>
  <si>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</si>
  <si>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</si>
  <si>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</si>
  <si>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</si>
  <si>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</si>
  <si>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</si>
  <si>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</si>
  <si>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</si>
  <si>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</si>
  <si>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</si>
  <si>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</si>
  <si>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</si>
  <si>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</si>
  <si>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</si>
  <si>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</si>
  <si>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</si>
  <si>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</si>
  <si>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</si>
  <si>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</si>
  <si>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</si>
  <si>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</si>
  <si>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</si>
  <si>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</si>
  <si>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</si>
  <si>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</si>
  <si>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</si>
  <si>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</si>
  <si>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</si>
  <si>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</si>
  <si>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</si>
  <si>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</si>
  <si>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</si>
  <si>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</si>
  <si>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</si>
  <si>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</si>
  <si>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</si>
  <si>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</si>
  <si>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</si>
  <si>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</si>
  <si>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</si>
  <si>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</si>
  <si>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</si>
  <si>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</si>
  <si>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</si>
  <si>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</si>
  <si>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</si>
  <si>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</si>
  <si>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</si>
  <si>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</si>
  <si>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</si>
  <si>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</si>
  <si>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</si>
  <si>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</si>
  <si>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</si>
  <si>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</si>
  <si>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</si>
  <si>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</si>
  <si>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</si>
  <si>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</si>
  <si>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</si>
  <si>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</si>
  <si>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</si>
  <si>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</si>
  <si>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</si>
  <si>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</si>
  <si>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</si>
  <si>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</si>
  <si>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</si>
  <si>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</si>
  <si>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</si>
  <si>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</si>
  <si>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</si>
  <si>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</si>
  <si>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</si>
  <si>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</si>
  <si>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</si>
  <si>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</si>
  <si>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</si>
  <si>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</si>
  <si>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</si>
  <si>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</si>
  <si>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</si>
  <si>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</si>
  <si>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</si>
  <si>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</si>
  <si>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</si>
  <si>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</si>
  <si>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</si>
  <si>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</si>
  <si>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</si>
  <si>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</si>
  <si>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</si>
  <si>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</si>
  <si>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</si>
  <si>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</si>
  <si>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</si>
  <si>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</si>
  <si>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</si>
  <si>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</si>
  <si>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</si>
  <si>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</si>
  <si>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</si>
  <si>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</si>
  <si>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</si>
  <si>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</si>
  <si>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</si>
  <si>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</si>
  <si>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</si>
  <si>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</si>
  <si>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</si>
  <si>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</si>
  <si>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</si>
  <si>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</si>
  <si>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</si>
  <si>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</si>
  <si>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</si>
  <si>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</si>
  <si>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</si>
  <si>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</si>
  <si>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</si>
  <si>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</si>
  <si>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</si>
  <si>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</si>
  <si>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</si>
  <si>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</si>
  <si>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</si>
  <si>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</si>
  <si>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</si>
  <si>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</si>
  <si>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</si>
  <si>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</si>
  <si>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</si>
  <si>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</si>
  <si>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</si>
  <si>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</si>
  <si>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</si>
  <si>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</si>
  <si>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</si>
  <si>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</si>
  <si>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</si>
  <si>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</si>
  <si>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</si>
  <si>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</si>
  <si>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</si>
  <si>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</si>
  <si>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</si>
  <si>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</si>
  <si>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</si>
  <si>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</si>
  <si>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</si>
  <si>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</si>
  <si>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</si>
  <si>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</si>
  <si>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</si>
  <si>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</si>
  <si>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</si>
  <si>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</si>
  <si>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</si>
  <si>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</si>
  <si>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</si>
  <si>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</si>
  <si>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</si>
  <si>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</si>
  <si>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</si>
  <si>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</si>
  <si>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</si>
  <si>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</si>
  <si>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</si>
  <si>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</si>
  <si>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</si>
  <si>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</si>
  <si>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</si>
  <si>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</si>
  <si>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</si>
  <si>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</si>
  <si>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</si>
  <si>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</si>
  <si>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</si>
  <si>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</si>
  <si>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</si>
  <si>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</si>
  <si>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</si>
  <si>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</si>
  <si>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</si>
  <si>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</si>
  <si>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</si>
  <si>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</si>
  <si>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</si>
  <si>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</si>
  <si>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</si>
  <si>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</si>
  <si>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</si>
  <si>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</si>
  <si>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</si>
  <si>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</si>
  <si>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</si>
  <si>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</si>
  <si>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</si>
  <si>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</si>
  <si>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</si>
  <si>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</si>
  <si>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</si>
  <si>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</si>
  <si>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</si>
  <si>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</si>
  <si>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</si>
  <si>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</si>
  <si>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</si>
  <si>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</si>
  <si>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</si>
  <si>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</si>
  <si>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</si>
  <si>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</si>
  <si>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</si>
  <si>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</si>
  <si>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</si>
  <si>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</si>
  <si>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</si>
  <si>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</si>
  <si>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</si>
  <si>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</si>
  <si>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</si>
  <si>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</si>
  <si>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</si>
  <si>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</si>
  <si>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</si>
  <si>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</si>
  <si>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</si>
  <si>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</si>
  <si>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</si>
  <si>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</si>
  <si>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</si>
  <si>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</si>
  <si>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</si>
  <si>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</si>
  <si>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</si>
  <si>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</si>
  <si>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</si>
  <si>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</si>
  <si>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</si>
  <si>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</si>
  <si>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</si>
  <si>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</si>
  <si>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</si>
  <si>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</si>
  <si>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</si>
  <si>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</si>
  <si>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</si>
  <si>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</si>
  <si>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</si>
  <si>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</si>
  <si>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</si>
  <si>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</si>
  <si>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</si>
  <si>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</si>
  <si>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</si>
  <si>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</si>
  <si>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</si>
  <si>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</si>
  <si>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</si>
  <si>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</si>
  <si>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</si>
  <si>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</si>
  <si>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</si>
  <si>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</si>
  <si>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</si>
  <si>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</si>
  <si>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</si>
  <si>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</si>
  <si>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</si>
  <si>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</si>
  <si>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</si>
  <si>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</si>
  <si>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</si>
  <si>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</si>
  <si>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</si>
  <si>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</si>
  <si>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</si>
  <si>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</si>
  <si>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</si>
  <si>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</si>
  <si>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</si>
  <si>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</si>
  <si>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</si>
  <si>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</si>
  <si>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</si>
  <si>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</si>
  <si>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</si>
  <si>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</si>
  <si>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</si>
  <si>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</si>
  <si>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</si>
  <si>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</si>
  <si>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</si>
  <si>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</si>
  <si>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</si>
  <si>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</si>
  <si>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</si>
  <si>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</si>
  <si>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</si>
  <si>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</si>
  <si>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</si>
  <si>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</si>
  <si>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</si>
  <si>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</si>
  <si>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</si>
  <si>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</si>
  <si>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</si>
  <si>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</si>
  <si>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</si>
  <si>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</si>
  <si>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</si>
  <si>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</si>
  <si>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</si>
  <si>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</si>
  <si>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</si>
  <si>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</si>
  <si>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</si>
  <si>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</si>
  <si>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</si>
  <si>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</si>
  <si>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</si>
  <si>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</si>
  <si>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</si>
  <si>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</si>
  <si>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</si>
  <si>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</si>
  <si>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</si>
  <si>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</si>
  <si>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</si>
  <si>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</si>
  <si>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</si>
  <si>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</si>
  <si>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</si>
  <si>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</si>
  <si>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</si>
  <si>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</si>
  <si>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</si>
  <si>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</si>
  <si>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</si>
  <si>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</si>
  <si>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</si>
  <si>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</si>
  <si>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</si>
  <si>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</si>
  <si>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</si>
  <si>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</si>
  <si>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</si>
  <si>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</si>
  <si>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</si>
  <si>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</si>
  <si>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</si>
  <si>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</si>
  <si>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</si>
  <si>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</si>
  <si>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</si>
  <si>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</si>
  <si>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</si>
  <si>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</si>
  <si>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</si>
  <si>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</si>
  <si>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</si>
  <si>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</si>
  <si>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</si>
  <si>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</si>
  <si>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</si>
  <si>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</si>
  <si>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</si>
  <si>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</si>
  <si>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</si>
  <si>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</si>
  <si>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</si>
  <si>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</si>
  <si>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</si>
  <si>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</si>
  <si>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</si>
  <si>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</si>
  <si>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</si>
  <si>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</si>
  <si>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</si>
  <si>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</si>
  <si>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</si>
  <si>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</si>
  <si>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</si>
  <si>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</si>
  <si>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</si>
  <si>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</si>
  <si>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</si>
  <si>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</si>
  <si>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</si>
  <si>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</si>
  <si>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</si>
  <si>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</si>
  <si>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</si>
  <si>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</si>
  <si>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</si>
  <si>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</si>
  <si>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</si>
  <si>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</si>
  <si>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</si>
  <si>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</si>
  <si>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</si>
  <si>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</si>
  <si>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</si>
  <si>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</si>
  <si>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</si>
  <si>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</si>
  <si>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</si>
  <si>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</si>
  <si>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</si>
  <si>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</si>
  <si>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</si>
  <si>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</si>
  <si>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</si>
  <si>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</si>
  <si>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</si>
  <si>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</si>
  <si>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</si>
  <si>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</si>
  <si>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</si>
  <si>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</si>
  <si>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</si>
  <si>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</si>
  <si>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</si>
  <si>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</si>
  <si>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</si>
  <si>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</si>
  <si>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</si>
  <si>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</si>
  <si>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</si>
  <si>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</si>
  <si>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</si>
  <si>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</si>
  <si>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</si>
  <si>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</si>
  <si>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</si>
  <si>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</si>
  <si>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</si>
  <si>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</si>
  <si>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</si>
  <si>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</si>
  <si>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</si>
  <si>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</si>
  <si>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</si>
  <si>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</si>
  <si>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</si>
  <si>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</si>
  <si>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</si>
  <si>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</si>
  <si>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</si>
  <si>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</si>
  <si>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</si>
  <si>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</si>
  <si>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</si>
  <si>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</si>
  <si>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</si>
  <si>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</si>
  <si>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</si>
  <si>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</si>
  <si>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</si>
  <si>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</si>
  <si>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</si>
  <si>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</si>
  <si>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</si>
  <si>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</si>
  <si>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</si>
  <si>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</si>
  <si>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</si>
  <si>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</si>
  <si>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</si>
  <si>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</si>
  <si>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</si>
  <si>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</si>
  <si>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</si>
  <si>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</si>
  <si>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</si>
  <si>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</si>
  <si>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</si>
  <si>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</si>
  <si>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</si>
  <si>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</si>
  <si>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</si>
  <si>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</si>
  <si>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</si>
  <si>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</si>
  <si>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</si>
  <si>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</si>
  <si>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</si>
  <si>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</si>
  <si>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</si>
  <si>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</si>
  <si>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</si>
  <si>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</si>
  <si>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</si>
  <si>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</si>
  <si>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</si>
  <si>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</si>
  <si>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</si>
  <si>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</si>
  <si>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</si>
  <si>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</si>
  <si>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</si>
  <si>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</si>
  <si>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</si>
  <si>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</si>
  <si>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</si>
  <si>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</si>
  <si>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</si>
  <si>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</si>
  <si>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</si>
  <si>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</si>
  <si>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</si>
  <si>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</si>
  <si>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</si>
  <si>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</si>
  <si>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</si>
  <si>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</si>
  <si>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</si>
  <si>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</si>
  <si>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</si>
  <si>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</si>
  <si>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</si>
  <si>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</si>
  <si>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</si>
  <si>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</si>
  <si>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</si>
  <si>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</si>
  <si>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</si>
  <si>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</si>
  <si>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</si>
  <si>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</si>
  <si>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</si>
  <si>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</si>
  <si>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</si>
  <si>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</si>
  <si>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</si>
  <si>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</si>
  <si>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</si>
  <si>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</si>
  <si>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</si>
  <si>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</si>
  <si>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</si>
  <si>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</si>
  <si>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</si>
  <si>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</si>
  <si>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</si>
  <si>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</si>
  <si>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</si>
  <si>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</si>
  <si>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</si>
  <si>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</si>
  <si>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</si>
  <si>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</si>
  <si>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</si>
  <si>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</si>
  <si>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</si>
  <si>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</si>
  <si>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</si>
  <si>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</si>
  <si>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</si>
  <si>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</si>
  <si>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</si>
  <si>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</si>
  <si>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</si>
  <si>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</si>
  <si>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</si>
  <si>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</si>
  <si>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</si>
  <si>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</si>
  <si>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</si>
  <si>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</si>
  <si>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</si>
  <si>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</si>
  <si>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</si>
  <si>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</si>
  <si>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</si>
  <si>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</si>
  <si>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</si>
  <si>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</si>
  <si>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</si>
  <si>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</si>
  <si>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</si>
  <si>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</si>
  <si>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</si>
  <si>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</si>
  <si>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</si>
  <si>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</si>
  <si>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</si>
  <si>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</si>
  <si>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</si>
  <si>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</si>
  <si>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</si>
  <si>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</si>
  <si>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</si>
  <si>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</si>
  <si>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</si>
  <si>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</si>
  <si>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</si>
  <si>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</si>
  <si>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</si>
  <si>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</si>
  <si>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</si>
  <si>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</si>
  <si>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</si>
  <si>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</si>
  <si>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</si>
  <si>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</si>
  <si>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</si>
  <si>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</si>
  <si>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</si>
  <si>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</si>
  <si>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</si>
  <si>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</si>
  <si>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</si>
  <si>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</si>
  <si>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</si>
  <si>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</si>
  <si>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</si>
  <si>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</si>
  <si>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</si>
  <si>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</si>
  <si>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</si>
  <si>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</si>
  <si>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</si>
  <si>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</si>
  <si>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</si>
  <si>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</si>
  <si>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</si>
  <si>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</si>
  <si>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</si>
  <si>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</si>
  <si>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</si>
  <si>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</si>
  <si>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</si>
  <si>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</si>
  <si>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</si>
  <si>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</si>
  <si>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</si>
  <si>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</si>
  <si>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</si>
  <si>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</si>
  <si>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</si>
  <si>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</si>
  <si>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</si>
  <si>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</si>
  <si>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</si>
  <si>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</si>
  <si>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</si>
  <si>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</si>
  <si>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</si>
  <si>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</si>
  <si>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</si>
  <si>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</si>
  <si>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</si>
  <si>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</si>
  <si>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</si>
  <si>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</si>
  <si>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</si>
  <si>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</si>
  <si>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</si>
  <si>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</si>
  <si>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</si>
  <si>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</si>
  <si>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</si>
  <si>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</si>
  <si>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</si>
  <si>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</si>
  <si>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</si>
  <si>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</si>
  <si>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</si>
  <si>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</si>
  <si>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</si>
  <si>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</si>
  <si>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</si>
  <si>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</si>
  <si>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</si>
  <si>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</si>
  <si>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</si>
  <si>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</si>
  <si>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</si>
  <si>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</si>
  <si>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</si>
  <si>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</si>
  <si>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</si>
  <si>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</si>
  <si>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</si>
  <si>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</si>
  <si>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</si>
  <si>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</si>
  <si>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</si>
  <si>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</si>
  <si>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</si>
  <si>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</si>
  <si>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</si>
  <si>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</si>
  <si>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</si>
  <si>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</si>
  <si>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</si>
  <si>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</si>
  <si>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</si>
  <si>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</si>
  <si>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</si>
  <si>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</si>
  <si>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</si>
  <si>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</si>
  <si>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</si>
  <si>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</si>
  <si>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</si>
  <si>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</si>
  <si>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</si>
  <si>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</si>
  <si>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</si>
  <si>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</si>
  <si>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</si>
  <si>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</si>
  <si>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</si>
  <si>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</si>
  <si>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</si>
  <si>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</si>
  <si>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</si>
  <si>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</si>
  <si>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</si>
  <si>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</si>
  <si>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</si>
  <si>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</si>
  <si>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</si>
  <si>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</si>
  <si>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</si>
  <si>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</si>
  <si>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</si>
  <si>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</si>
  <si>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</si>
  <si>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</si>
  <si>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</si>
  <si>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</si>
  <si>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</si>
  <si>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</si>
  <si>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</si>
  <si>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</si>
  <si>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</si>
  <si>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</si>
  <si>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</si>
  <si>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</si>
  <si>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</si>
  <si>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</si>
  <si>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</si>
  <si>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</si>
  <si>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</si>
  <si>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</si>
  <si>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</si>
  <si>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</si>
  <si>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</si>
  <si>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</si>
  <si>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</si>
  <si>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</si>
  <si>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</si>
  <si>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</si>
  <si>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</si>
  <si>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</si>
  <si>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</si>
  <si>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</si>
  <si>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</si>
  <si>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</si>
  <si>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</si>
  <si>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</si>
  <si>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</si>
  <si>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</si>
  <si>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</si>
  <si>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</si>
  <si>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</si>
  <si>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</si>
  <si>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</si>
  <si>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</si>
  <si>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</si>
  <si>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</si>
  <si>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</si>
  <si>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</si>
  <si>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</si>
  <si>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</si>
  <si>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</si>
  <si>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</si>
  <si>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</si>
  <si>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</si>
  <si>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</si>
  <si>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</si>
  <si>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</si>
  <si>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</si>
  <si>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</si>
  <si>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</si>
  <si>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</si>
  <si>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</si>
  <si>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</si>
  <si>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</si>
  <si>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</si>
  <si>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</si>
  <si>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</si>
  <si>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</si>
  <si>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</si>
  <si>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</si>
  <si>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</si>
  <si>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</si>
  <si>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</si>
  <si>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</si>
  <si>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</si>
  <si>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</si>
  <si>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</si>
  <si>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</si>
  <si>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</si>
  <si>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</si>
  <si>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</si>
  <si>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</si>
  <si>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</si>
  <si>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</si>
  <si>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</si>
  <si>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</si>
  <si>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</si>
  <si>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</si>
  <si>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</si>
  <si>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</si>
  <si>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</si>
  <si>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</si>
  <si>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</si>
  <si>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</si>
  <si>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</si>
  <si>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</si>
  <si>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</si>
  <si>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</si>
  <si>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</si>
  <si>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</si>
  <si>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</si>
  <si>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</si>
  <si>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</si>
  <si>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</si>
  <si>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</si>
  <si>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</si>
  <si>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</si>
  <si>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</si>
  <si>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</si>
  <si>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</si>
  <si>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</si>
  <si>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</si>
  <si>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</si>
  <si>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</si>
  <si>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</si>
  <si>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</si>
  <si>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</si>
  <si>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</si>
  <si>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</si>
  <si>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</si>
  <si>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</si>
  <si>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</si>
  <si>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</si>
  <si>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</si>
  <si>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</si>
  <si>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</si>
  <si>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</si>
  <si>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</si>
  <si>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</si>
  <si>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</si>
  <si>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</si>
  <si>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</si>
  <si>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</si>
  <si>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</si>
  <si>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</si>
  <si>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</si>
  <si>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</si>
  <si>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</si>
  <si>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</si>
  <si>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</si>
  <si>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</si>
  <si>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</si>
  <si>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</si>
  <si>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</si>
  <si>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</si>
  <si>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</si>
  <si>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</si>
  <si>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</si>
  <si>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</si>
  <si>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</si>
  <si>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</si>
  <si>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</si>
  <si>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</si>
  <si>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</si>
  <si>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</si>
  <si>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</si>
  <si>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</si>
  <si>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</si>
  <si>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</si>
  <si>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</si>
  <si>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</si>
  <si>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</si>
  <si>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</si>
  <si>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</si>
  <si>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</si>
  <si>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</si>
  <si>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</si>
  <si>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</si>
  <si>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</si>
  <si>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</si>
  <si>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</si>
  <si>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</si>
  <si>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</si>
  <si>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</si>
  <si>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</si>
  <si>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</si>
  <si>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</si>
  <si>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</si>
  <si>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</si>
  <si>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</si>
  <si>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</si>
  <si>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</si>
  <si>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</si>
  <si>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</si>
  <si>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</si>
  <si>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</si>
  <si>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</si>
  <si>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</si>
  <si>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</si>
  <si>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</si>
  <si>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</si>
  <si>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</si>
  <si>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</si>
  <si>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</si>
  <si>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</si>
  <si>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</si>
  <si>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</si>
  <si>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</si>
  <si>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</si>
  <si>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</si>
  <si>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</si>
  <si>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</si>
  <si>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</si>
  <si>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</si>
  <si>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</si>
  <si>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</si>
  <si>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</si>
  <si>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</si>
  <si>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</si>
  <si>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</si>
  <si>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</si>
  <si>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</si>
  <si>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</si>
  <si>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</si>
  <si>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</si>
  <si>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</si>
  <si>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</si>
  <si>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</si>
  <si>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</si>
  <si>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</si>
  <si>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</si>
  <si>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</si>
  <si>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</si>
  <si>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</si>
  <si>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</si>
  <si>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</si>
  <si>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</si>
  <si>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</si>
  <si>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</si>
  <si>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</si>
  <si>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</si>
  <si>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</si>
  <si>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</si>
  <si>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</si>
  <si>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</si>
  <si>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</si>
  <si>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</si>
  <si>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</si>
  <si>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</si>
  <si>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</si>
  <si>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</si>
  <si>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</si>
  <si>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</si>
  <si>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</si>
  <si>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</si>
  <si>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</si>
  <si>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</si>
  <si>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</si>
  <si>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</si>
  <si>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</si>
  <si>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</si>
  <si>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</si>
  <si>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</si>
  <si>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</si>
  <si>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</si>
  <si>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</si>
  <si>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</si>
  <si>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</si>
  <si>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</si>
  <si>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</si>
  <si>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</si>
  <si>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</si>
  <si>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</si>
  <si>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</si>
  <si>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</si>
  <si>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</si>
  <si>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</si>
  <si>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</si>
  <si>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</si>
  <si>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</si>
  <si>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</si>
  <si>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</si>
  <si>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</si>
  <si>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</si>
  <si>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</si>
  <si>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</si>
  <si>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</si>
  <si>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</si>
  <si>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</si>
  <si>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</si>
  <si>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</si>
  <si>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</si>
  <si>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</si>
  <si>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</si>
  <si>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</si>
  <si>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</si>
  <si>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</si>
  <si>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</si>
  <si>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</si>
  <si>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</si>
  <si>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</si>
  <si>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</si>
  <si>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</si>
  <si>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</si>
  <si>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</si>
  <si>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</si>
  <si>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</si>
  <si>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</si>
  <si>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</si>
  <si>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</si>
  <si>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</si>
  <si>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</si>
  <si>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</si>
  <si>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</si>
  <si>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</si>
  <si>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</si>
  <si>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</si>
  <si>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</si>
  <si>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</si>
  <si>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</si>
  <si>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</si>
  <si>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</si>
  <si>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</si>
  <si>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</si>
  <si>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</si>
  <si>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</si>
  <si>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</si>
  <si>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</si>
  <si>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</si>
  <si>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</si>
  <si>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</si>
  <si>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</si>
  <si>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</si>
  <si>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</si>
  <si>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</si>
  <si>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</si>
  <si>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</si>
  <si>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</si>
  <si>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</si>
  <si>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</si>
  <si>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</si>
  <si>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</si>
  <si>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</si>
  <si>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</si>
  <si>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</si>
  <si>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</si>
  <si>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</si>
  <si>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</si>
  <si>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</si>
  <si>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</si>
  <si>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</si>
  <si>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</si>
  <si>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</si>
  <si>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</si>
  <si>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</si>
  <si>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</si>
  <si>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</si>
  <si>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</si>
  <si>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</si>
  <si>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</si>
  <si>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</si>
  <si>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</si>
  <si>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</si>
  <si>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</si>
  <si>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</si>
  <si>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</si>
  <si>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</si>
  <si>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</si>
  <si>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</si>
  <si>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</si>
  <si>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</si>
  <si>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</si>
  <si>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</si>
  <si>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</si>
  <si>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</si>
  <si>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</si>
  <si>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</si>
  <si>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</si>
  <si>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</si>
  <si>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</si>
  <si>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</si>
  <si>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</si>
  <si>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</si>
  <si>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</si>
  <si>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</si>
  <si>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</si>
  <si>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</si>
  <si>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</si>
  <si>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</si>
  <si>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</si>
  <si>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</si>
  <si>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</si>
  <si>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</si>
  <si>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</si>
  <si>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</si>
  <si>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</si>
  <si>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</si>
  <si>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</si>
  <si>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</si>
  <si>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</si>
  <si>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</si>
  <si>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</si>
  <si>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</si>
  <si>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</si>
  <si>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</si>
  <si>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</si>
  <si>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</si>
  <si>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</si>
  <si>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</si>
  <si>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</si>
  <si>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</si>
  <si>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</si>
  <si>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</si>
  <si>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</si>
  <si>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</si>
  <si>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</si>
  <si>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</si>
  <si>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</si>
  <si>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</si>
  <si>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</si>
  <si>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</si>
  <si>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</si>
  <si>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</si>
  <si>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</si>
  <si>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</si>
  <si>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</si>
  <si>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</si>
  <si>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</si>
  <si>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</si>
  <si>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</si>
  <si>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</si>
  <si>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</si>
  <si>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</si>
  <si>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</si>
  <si>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</si>
  <si>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</si>
  <si>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</si>
  <si>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</si>
  <si>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</si>
  <si>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</si>
  <si>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</si>
  <si>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</si>
  <si>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</si>
  <si>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</si>
  <si>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</si>
  <si>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</si>
  <si>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</si>
  <si>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</si>
  <si>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</si>
  <si>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</si>
  <si>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</si>
  <si>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</si>
  <si>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</si>
  <si>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</si>
  <si>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</si>
  <si>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</si>
  <si>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</si>
  <si>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</si>
  <si>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</si>
  <si>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</si>
  <si>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</si>
  <si>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</si>
  <si>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</si>
  <si>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</si>
  <si>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</si>
  <si>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</si>
  <si>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</si>
  <si>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</si>
  <si>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</si>
  <si>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</si>
  <si>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</si>
  <si>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</si>
  <si>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</si>
  <si>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</si>
  <si>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</si>
  <si>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</si>
  <si>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</si>
  <si>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</si>
  <si>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</si>
  <si>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</si>
  <si>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</si>
  <si>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</si>
  <si>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</si>
  <si>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</si>
  <si>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</si>
  <si>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</si>
  <si>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</si>
  <si>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</si>
  <si>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</si>
  <si>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</si>
  <si>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</si>
  <si>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</si>
  <si>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</si>
  <si>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</si>
  <si>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</si>
  <si>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</si>
  <si>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</si>
  <si>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</si>
  <si>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</si>
  <si>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</si>
  <si>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</si>
  <si>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</si>
  <si>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</si>
  <si>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</si>
  <si>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</si>
  <si>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</si>
  <si>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</si>
  <si>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</si>
  <si>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</si>
  <si>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</si>
  <si>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</si>
  <si>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</si>
  <si>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</si>
  <si>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</si>
  <si>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</si>
  <si>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</si>
  <si>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</si>
  <si>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</si>
  <si>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</si>
  <si>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</si>
  <si>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</si>
  <si>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</si>
  <si>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</si>
  <si>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</si>
  <si>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</si>
  <si>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</si>
  <si>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</si>
  <si>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</si>
  <si>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</si>
  <si>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</si>
  <si>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</si>
  <si>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</si>
  <si>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</si>
  <si>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</si>
  <si>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</si>
  <si>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</si>
  <si>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</si>
  <si>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</si>
  <si>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</si>
  <si>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</si>
  <si>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</si>
  <si>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</si>
  <si>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</si>
  <si>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</si>
  <si>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</si>
  <si>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</si>
  <si>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</si>
  <si>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</si>
  <si>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</si>
  <si>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</si>
  <si>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</si>
  <si>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</si>
  <si>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</si>
  <si>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</si>
  <si>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</si>
  <si>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</si>
  <si>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</si>
  <si>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</si>
  <si>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</si>
  <si>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</si>
  <si>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</si>
  <si>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</si>
  <si>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</si>
  <si>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</si>
  <si>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</si>
  <si>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</si>
  <si>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</si>
  <si>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</si>
  <si>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</si>
  <si>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</si>
  <si>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</si>
  <si>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</si>
  <si>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</si>
  <si>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</si>
  <si>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</si>
  <si>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</si>
  <si>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</si>
  <si>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</si>
  <si>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</si>
  <si>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</si>
  <si>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</si>
  <si>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</si>
  <si>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</si>
  <si>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</si>
  <si>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</si>
  <si>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</si>
  <si>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</si>
  <si>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</si>
  <si>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</si>
  <si>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</si>
  <si>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</si>
  <si>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</si>
  <si>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</si>
  <si>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</si>
  <si>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</si>
  <si>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</si>
  <si>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</si>
  <si>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</si>
  <si>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</si>
  <si>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</si>
  <si>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</si>
  <si>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</si>
  <si>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</si>
  <si>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</si>
  <si>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</si>
  <si>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</si>
  <si>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</si>
  <si>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</si>
  <si>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</si>
  <si>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</si>
  <si>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</si>
  <si>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</si>
  <si>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</si>
  <si>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</si>
  <si>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</si>
  <si>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</si>
  <si>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</si>
  <si>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</si>
  <si>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</si>
  <si>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</si>
  <si>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</si>
  <si>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</si>
  <si>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</si>
  <si>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</si>
  <si>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</si>
  <si>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</si>
  <si>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</si>
  <si>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</si>
  <si>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</si>
  <si>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</si>
  <si>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</si>
  <si>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</si>
  <si>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</si>
  <si>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</si>
  <si>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</si>
  <si>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</si>
  <si>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</si>
  <si>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</si>
  <si>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</si>
  <si>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</si>
  <si>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</si>
  <si>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</si>
  <si>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</si>
  <si>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</si>
  <si>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</si>
  <si>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</si>
  <si>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</si>
  <si>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</si>
  <si>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</si>
  <si>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</si>
  <si>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</si>
  <si>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</si>
  <si>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</si>
  <si>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</si>
  <si>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</si>
  <si>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</si>
  <si>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</si>
  <si>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</si>
  <si>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</si>
  <si>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</si>
  <si>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</si>
  <si>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</si>
  <si>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</si>
  <si>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</si>
  <si>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</si>
  <si>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</si>
  <si>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</si>
  <si>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</si>
  <si>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</si>
  <si>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</si>
  <si>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</si>
  <si>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</si>
  <si>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</si>
  <si>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</si>
  <si>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</si>
  <si>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</si>
  <si>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</si>
  <si>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</si>
  <si>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</si>
  <si>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</si>
  <si>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</si>
  <si>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</si>
  <si>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</si>
  <si>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</si>
  <si>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</si>
  <si>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</si>
  <si>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</si>
  <si>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</si>
  <si>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</si>
  <si>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</si>
  <si>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</si>
  <si>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</si>
  <si>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</si>
  <si>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</si>
  <si>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</si>
  <si>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</si>
  <si>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</si>
  <si>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</si>
  <si>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</si>
  <si>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</si>
  <si>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</si>
  <si>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</si>
  <si>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</si>
  <si>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</si>
  <si>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</si>
  <si>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</si>
  <si>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</si>
  <si>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</si>
  <si>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</si>
  <si>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</si>
  <si>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</si>
  <si>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</si>
  <si>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</si>
  <si>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</si>
  <si>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</si>
  <si>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</si>
  <si>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</si>
  <si>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</si>
  <si>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</si>
  <si>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</si>
  <si>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</si>
  <si>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</si>
  <si>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</si>
  <si>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</si>
  <si>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</si>
  <si>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</si>
  <si>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</si>
  <si>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</si>
  <si>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</si>
  <si>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</si>
  <si>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</si>
  <si>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</si>
  <si>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</si>
  <si>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</si>
  <si>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</si>
  <si>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</si>
  <si>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</si>
  <si>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</si>
  <si>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</si>
  <si>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</si>
  <si>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</si>
  <si>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</si>
  <si>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</si>
  <si>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</si>
  <si>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</si>
  <si>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</si>
  <si>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</si>
  <si>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</si>
  <si>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</si>
  <si>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</si>
  <si>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</si>
  <si>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</si>
  <si>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</si>
  <si>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</si>
  <si>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</si>
  <si>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</si>
  <si>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</si>
  <si>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</si>
  <si>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</si>
  <si>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</si>
  <si>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</si>
  <si>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</si>
  <si>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</si>
  <si>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</si>
  <si>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</si>
  <si>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</si>
  <si>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</si>
  <si>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</si>
  <si>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</si>
  <si>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</si>
  <si>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</si>
  <si>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</si>
  <si>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</si>
  <si>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</si>
  <si>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</si>
  <si>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</si>
  <si>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</si>
  <si>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</si>
  <si>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</si>
  <si>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</si>
  <si>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</si>
  <si>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</si>
  <si>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</si>
  <si>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</si>
  <si>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</si>
  <si>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</si>
  <si>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</si>
  <si>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</si>
  <si>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</si>
  <si>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</si>
  <si>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</si>
  <si>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</si>
  <si>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</si>
  <si>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</si>
  <si>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</si>
  <si>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</si>
  <si>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</si>
  <si>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</si>
  <si>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</si>
  <si>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</si>
  <si>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</si>
  <si>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</si>
  <si>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</si>
  <si>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</si>
  <si>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</si>
  <si>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</si>
  <si>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</si>
  <si>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</si>
  <si>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</si>
  <si>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</si>
  <si>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</si>
  <si>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</si>
  <si>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</si>
  <si>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</si>
  <si>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</si>
  <si>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</si>
  <si>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</si>
  <si>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</si>
  <si>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</si>
  <si>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</si>
  <si>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</si>
  <si>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</si>
  <si>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</si>
  <si>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</si>
  <si>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</si>
  <si>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</si>
  <si>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</si>
  <si>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</si>
  <si>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</si>
  <si>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</si>
  <si>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</si>
  <si>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</si>
  <si>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</si>
  <si>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</si>
  <si>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</si>
  <si>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</si>
  <si>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</si>
  <si>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</si>
  <si>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</si>
  <si>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</si>
  <si>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</si>
  <si>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</si>
  <si>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</si>
  <si>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</si>
  <si>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</si>
  <si>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</si>
  <si>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</si>
  <si>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</si>
  <si>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</si>
  <si>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</si>
  <si>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</si>
  <si>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</si>
  <si>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</si>
  <si>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</si>
  <si>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</si>
  <si>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</si>
  <si>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</si>
  <si>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</si>
  <si>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</si>
  <si>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</si>
  <si>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</si>
  <si>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</si>
  <si>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</si>
  <si>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</si>
  <si>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</si>
  <si>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</si>
  <si>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</si>
  <si>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</si>
  <si>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</si>
  <si>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</si>
  <si>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</si>
  <si>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</si>
  <si>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</si>
  <si>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</si>
  <si>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</si>
  <si>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</si>
  <si>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</si>
  <si>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</si>
  <si>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</si>
  <si>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</si>
  <si>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</si>
  <si>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</si>
  <si>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</si>
  <si>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</si>
  <si>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</si>
  <si>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</si>
  <si>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</si>
  <si>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</si>
  <si>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</si>
  <si>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</si>
  <si>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</si>
  <si>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</si>
  <si>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</si>
  <si>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</si>
  <si>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</si>
  <si>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</si>
  <si>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</si>
  <si>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</si>
  <si>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</si>
  <si>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</si>
  <si>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</si>
  <si>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</si>
  <si>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</si>
  <si>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</si>
  <si>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</si>
  <si>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</si>
  <si>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</si>
  <si>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</si>
  <si>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</si>
  <si>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</si>
  <si>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</si>
  <si>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</si>
  <si>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</si>
  <si>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</si>
  <si>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</si>
  <si>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</si>
  <si>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</si>
  <si>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</si>
  <si>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</si>
  <si>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</si>
  <si>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</si>
  <si>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</si>
  <si>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</si>
  <si>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</si>
  <si>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</si>
  <si>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</si>
  <si>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</si>
  <si>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</si>
  <si>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</si>
  <si>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</si>
  <si>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</si>
  <si>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</si>
  <si>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</si>
  <si>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</si>
  <si>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</si>
  <si>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</si>
  <si>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</si>
  <si>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</si>
  <si>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</si>
  <si>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</si>
  <si>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</si>
  <si>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</si>
  <si>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</si>
  <si>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</si>
  <si>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</si>
  <si>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</si>
  <si>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</si>
  <si>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</si>
  <si>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</si>
  <si>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</si>
  <si>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</si>
  <si>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</si>
  <si>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</si>
  <si>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</si>
  <si>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</si>
  <si>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</si>
  <si>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</si>
  <si>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</si>
  <si>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</si>
  <si>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</si>
  <si>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</si>
  <si>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</si>
  <si>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</si>
  <si>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</si>
  <si>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</si>
  <si>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</si>
  <si>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</si>
  <si>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</si>
  <si>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</si>
  <si>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</si>
  <si>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</si>
  <si>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</si>
  <si>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</si>
  <si>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</si>
  <si>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</si>
  <si>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</si>
  <si>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</si>
  <si>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</si>
  <si>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</si>
  <si>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</si>
  <si>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</si>
  <si>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</si>
  <si>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</si>
  <si>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</si>
  <si>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</si>
  <si>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</si>
  <si>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</si>
  <si>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</si>
  <si>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</si>
  <si>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</si>
  <si>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</si>
  <si>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</si>
  <si>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</si>
  <si>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</si>
  <si>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</si>
  <si>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</si>
  <si>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</si>
  <si>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</si>
  <si>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</si>
  <si>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</si>
  <si>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</si>
  <si>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</si>
  <si>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</si>
  <si>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</si>
  <si>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</si>
  <si>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</si>
  <si>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</si>
  <si>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</si>
  <si>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</si>
  <si>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</si>
  <si>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</si>
  <si>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</si>
  <si>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</si>
  <si>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</si>
  <si>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</si>
  <si>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</si>
  <si>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</si>
  <si>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</si>
  <si>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</si>
  <si>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</si>
  <si>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</si>
  <si>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</si>
  <si>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</si>
  <si>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</si>
  <si>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</si>
  <si>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</si>
  <si>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</si>
  <si>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</si>
  <si>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</si>
  <si>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</si>
  <si>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</si>
  <si>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</si>
  <si>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</si>
  <si>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</si>
  <si>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</si>
  <si>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</si>
  <si>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</si>
  <si>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</si>
  <si>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</si>
  <si>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</si>
  <si>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</si>
  <si>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</si>
  <si>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</si>
  <si>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</si>
  <si>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</si>
  <si>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</si>
  <si>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</si>
  <si>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</si>
  <si>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</si>
  <si>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</si>
  <si>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</si>
  <si>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</si>
  <si>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</si>
  <si>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</si>
  <si>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</si>
  <si>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</si>
  <si>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</si>
  <si>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</si>
  <si>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</si>
  <si>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</si>
  <si>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</si>
  <si>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</si>
  <si>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</si>
  <si>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</si>
  <si>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</si>
  <si>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</si>
  <si>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</si>
  <si>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</si>
  <si>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</si>
  <si>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</si>
  <si>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</si>
  <si>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</si>
  <si>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</si>
  <si>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</si>
  <si>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</si>
  <si>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</si>
  <si>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</si>
  <si>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</si>
  <si>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</si>
  <si>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</si>
  <si>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</si>
  <si>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</si>
  <si>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</si>
  <si>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</si>
  <si>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</si>
  <si>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</si>
  <si>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</si>
  <si>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</si>
  <si>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</si>
  <si>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</si>
  <si>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</si>
  <si>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</si>
  <si>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</si>
  <si>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</si>
  <si>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</si>
  <si>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</si>
  <si>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</si>
  <si>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</si>
  <si>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</si>
  <si>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</si>
  <si>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</si>
  <si>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</si>
  <si>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</si>
  <si>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</si>
  <si>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</si>
  <si>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</si>
  <si>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</si>
  <si>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</si>
  <si>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</si>
  <si>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</si>
  <si>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</si>
  <si>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</si>
  <si>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</si>
  <si>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</si>
  <si>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</si>
  <si>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No major surgery</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</si>
  <si>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</si>
  <si>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</si>
  <si>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</si>
  <si>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</si>
  <si>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</si>
  <si>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</si>
  <si>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</si>
  <si>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</si>
  <si>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</si>
  <si>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</si>
  <si>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</si>
  <si>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</si>
  <si>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</si>
  <si>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</si>
  <si>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</si>
  <si>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</si>
  <si>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</si>
  <si>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</si>
  <si>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</si>
  <si>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</si>
  <si>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</si>
  <si>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</si>
  <si>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</si>
  <si>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</si>
  <si>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</si>
  <si>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</si>
  <si>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</si>
  <si>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</si>
  <si>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</si>
  <si>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</si>
  <si>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</si>
  <si>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</si>
  <si>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</si>
  <si>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</si>
  <si>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</si>
  <si>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</si>
  <si>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</si>
  <si>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</si>
  <si>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</si>
  <si>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</si>
  <si>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</si>
  <si>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</si>
  <si>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</si>
  <si>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</si>
  <si>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</si>
  <si>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</si>
  <si>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</si>
  <si>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</si>
  <si>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</si>
  <si>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</si>
  <si>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</si>
  <si>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</si>
  <si>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</si>
  <si>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</si>
  <si>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</si>
  <si>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</si>
  <si>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</si>
  <si>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</si>
  <si>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</si>
  <si>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</si>
  <si>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</si>
  <si>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</si>
  <si>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</si>
  <si>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</si>
  <si>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</si>
  <si>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</si>
  <si>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</si>
  <si>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</si>
  <si>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</si>
  <si>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</si>
  <si>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</si>
  <si>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</si>
  <si>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</si>
  <si>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</si>
  <si>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</si>
  <si>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</si>
  <si>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</si>
  <si>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</si>
  <si>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</si>
  <si>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</si>
  <si>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</si>
  <si>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</si>
  <si>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</si>
  <si>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</si>
  <si>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</si>
  <si>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</si>
  <si>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</si>
  <si>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</si>
  <si>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</si>
  <si>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</si>
  <si>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</si>
  <si>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</si>
  <si>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</si>
  <si>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</si>
  <si>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</si>
  <si>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</si>
  <si>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</si>
  <si>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</si>
  <si>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</si>
  <si>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</si>
  <si>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</si>
  <si>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</si>
  <si>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</si>
  <si>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</si>
  <si>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</si>
  <si>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</si>
  <si>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</si>
  <si>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</si>
  <si>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</si>
  <si>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</si>
  <si>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</si>
  <si>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</si>
  <si>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</si>
  <si>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</si>
  <si>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</si>
  <si>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</si>
  <si>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</si>
  <si>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</si>
  <si>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</si>
  <si>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</si>
  <si>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</si>
  <si>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</si>
  <si>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</si>
  <si>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</si>
  <si>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</si>
  <si>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</si>
  <si>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</si>
  <si>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</si>
  <si>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</si>
  <si>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</si>
  <si>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</si>
  <si>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</si>
  <si>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</si>
  <si>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</si>
  <si>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</si>
  <si>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</si>
  <si>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</si>
  <si>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</si>
  <si>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</si>
  <si>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</si>
  <si>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</si>
  <si>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</si>
  <si>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</si>
  <si>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</si>
  <si>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</si>
  <si>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</si>
  <si>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</si>
  <si>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</si>
  <si>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</si>
  <si>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</si>
  <si>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</si>
  <si>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</si>
  <si>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</si>
  <si>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</si>
  <si>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</si>
  <si>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</si>
  <si>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</si>
  <si>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</si>
  <si>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</si>
  <si>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</si>
  <si>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</si>
  <si>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</si>
  <si>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</si>
  <si>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</si>
  <si>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</si>
  <si>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</si>
  <si>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</si>
  <si>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</si>
  <si>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</si>
  <si>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</si>
  <si>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</si>
  <si>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</si>
  <si>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</si>
  <si>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</si>
  <si>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</si>
  <si>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</si>
  <si>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</si>
  <si>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</si>
  <si>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</si>
  <si>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</si>
  <si>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</si>
  <si>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</si>
  <si>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</si>
  <si>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</si>
  <si>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</si>
  <si>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</si>
  <si>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</si>
  <si>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</si>
  <si>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</si>
  <si>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</si>
  <si>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</si>
  <si>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</si>
  <si>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</si>
  <si>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</si>
  <si>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</si>
  <si>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</si>
  <si>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</si>
  <si>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</si>
  <si>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</si>
  <si>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</si>
  <si>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</si>
  <si>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</si>
  <si>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</si>
  <si>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</si>
  <si>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</si>
  <si>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</si>
  <si>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</si>
  <si>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</si>
  <si>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</si>
  <si>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</si>
  <si>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</si>
  <si>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</si>
  <si>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</si>
  <si>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</si>
  <si>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</si>
  <si>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</si>
  <si>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</si>
  <si>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</si>
  <si>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</si>
  <si>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</si>
  <si>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</si>
  <si>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</si>
  <si>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</si>
  <si>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</si>
  <si>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</si>
  <si>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</si>
  <si>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</si>
  <si>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</si>
  <si>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</si>
  <si>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</si>
  <si>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</si>
  <si>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</si>
  <si>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</si>
  <si>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</si>
  <si>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</si>
  <si>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</si>
  <si>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</si>
  <si>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</si>
  <si>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</si>
  <si>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</si>
  <si>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</si>
  <si>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</si>
  <si>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</si>
  <si>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</si>
  <si>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</si>
  <si>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</si>
  <si>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</si>
  <si>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</si>
  <si>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</si>
  <si>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</si>
  <si>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</si>
  <si>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</si>
  <si>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</si>
  <si>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</si>
  <si>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</si>
  <si>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</si>
  <si>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</si>
  <si>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</si>
  <si>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</si>
  <si>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</si>
  <si>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</si>
  <si>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</si>
  <si>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</si>
  <si>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</si>
  <si>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</si>
  <si>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</si>
  <si>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</si>
  <si>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</si>
  <si>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</si>
  <si>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</si>
  <si>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</si>
  <si>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</si>
  <si>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</si>
  <si>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</si>
  <si>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</si>
  <si>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</si>
  <si>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</si>
  <si>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</si>
  <si>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</si>
  <si>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</si>
  <si>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</si>
  <si>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</si>
  <si>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</si>
  <si>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</si>
  <si>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</si>
  <si>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</si>
  <si>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</si>
  <si>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</si>
  <si>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</si>
  <si>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</si>
  <si>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</si>
  <si>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</si>
  <si>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</si>
  <si>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</si>
  <si>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</si>
  <si>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</si>
  <si>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</si>
  <si>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</si>
  <si>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</si>
  <si>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</si>
  <si>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</si>
  <si>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</si>
  <si>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</si>
  <si>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</si>
  <si>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</si>
  <si>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</si>
  <si>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</si>
  <si>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</si>
  <si>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</si>
  <si>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</si>
  <si>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</si>
  <si>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</si>
  <si>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</si>
  <si>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</si>
  <si>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</si>
  <si>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</si>
  <si>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</si>
  <si>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</si>
  <si>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</si>
  <si>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</si>
  <si>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</si>
  <si>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</si>
  <si>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</si>
  <si>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</si>
  <si>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</si>
  <si>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</si>
  <si>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</si>
  <si>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</si>
  <si>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</si>
  <si>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</si>
  <si>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</si>
  <si>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</si>
  <si>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</si>
  <si>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</si>
  <si>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</si>
  <si>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</si>
  <si>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</si>
  <si>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</si>
  <si>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</si>
  <si>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</si>
  <si>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</si>
  <si>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</si>
  <si>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</si>
  <si>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</si>
  <si>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</si>
  <si>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</si>
  <si>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</si>
  <si>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</si>
  <si>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</si>
  <si>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</si>
  <si>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</si>
  <si>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</si>
  <si>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</si>
  <si>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</si>
  <si>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</si>
  <si>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</si>
  <si>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</si>
  <si>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</si>
  <si>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</si>
  <si>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</si>
  <si>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</si>
  <si>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</si>
  <si>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</si>
  <si>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</si>
  <si>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</si>
  <si>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</si>
  <si>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</si>
  <si>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</si>
  <si>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</si>
  <si>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</si>
  <si>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</si>
  <si>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</si>
  <si>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</si>
  <si>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</si>
  <si>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</si>
  <si>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</si>
  <si>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</si>
  <si>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</si>
  <si>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</si>
  <si>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</si>
  <si>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</si>
  <si>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</si>
  <si>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</si>
  <si>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</si>
  <si>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</si>
  <si>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</si>
  <si>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</si>
  <si>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</si>
  <si>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</si>
  <si>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</si>
  <si>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</si>
  <si>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</si>
  <si>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</si>
  <si>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</si>
  <si>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</si>
  <si>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</si>
  <si>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</si>
  <si>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</si>
  <si>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</si>
  <si>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</si>
  <si>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</si>
  <si>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</si>
  <si>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</si>
  <si>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</si>
  <si>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</si>
  <si>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</si>
  <si>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</si>
  <si>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</si>
  <si>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</si>
  <si>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</si>
  <si>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</si>
  <si>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</si>
  <si>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</si>
  <si>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</si>
  <si>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</si>
  <si>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</si>
  <si>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</si>
  <si>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</si>
  <si>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</si>
  <si>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</si>
  <si>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</si>
  <si>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</si>
  <si>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</si>
  <si>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</si>
  <si>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</si>
  <si>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</si>
  <si>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</si>
  <si>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</si>
  <si>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</si>
  <si>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</si>
  <si>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</si>
  <si>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</si>
  <si>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</si>
  <si>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</si>
  <si>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</si>
  <si>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</si>
  <si>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</si>
  <si>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</si>
  <si>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</si>
  <si>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</si>
  <si>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</si>
  <si>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</si>
  <si>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</si>
  <si>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</si>
  <si>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</si>
  <si>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</si>
  <si>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</si>
  <si>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</si>
  <si>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</si>
  <si>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</si>
  <si>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</si>
  <si>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</si>
  <si>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</si>
  <si>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</si>
  <si>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</si>
  <si>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</si>
  <si>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</si>
  <si>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</si>
  <si>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</si>
  <si>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</si>
  <si>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</si>
  <si>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</si>
  <si>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</si>
  <si>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</si>
  <si>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</si>
  <si>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</si>
  <si>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</si>
  <si>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</si>
  <si>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</si>
  <si>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</si>
  <si>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</si>
  <si>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</si>
  <si>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</si>
  <si>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</si>
  <si>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</si>
  <si>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</si>
  <si>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</si>
  <si>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</si>
  <si>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</si>
  <si>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</si>
  <si>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</si>
  <si>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</si>
  <si>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</si>
  <si>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</si>
  <si>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</si>
  <si>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</si>
  <si>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</si>
  <si>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</si>
  <si>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</si>
  <si>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</si>
  <si>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</si>
  <si>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</si>
  <si>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</si>
  <si>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</si>
  <si>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</si>
  <si>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</si>
  <si>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</si>
  <si>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</si>
  <si>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</si>
  <si>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</si>
  <si>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</si>
  <si>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</si>
  <si>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</si>
  <si>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</si>
  <si>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</si>
  <si>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</si>
  <si>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</si>
  <si>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</si>
  <si>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</si>
  <si>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</si>
  <si>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</si>
  <si>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</si>
  <si>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</si>
  <si>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</si>
  <si>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</si>
  <si>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</si>
  <si>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</si>
  <si>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</si>
  <si>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</si>
  <si>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</si>
  <si>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</si>
  <si>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</si>
  <si>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</si>
  <si>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</si>
  <si>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</si>
  <si>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</si>
  <si>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</si>
  <si>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</si>
  <si>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</si>
  <si>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</si>
  <si>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</si>
  <si>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</si>
  <si>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</si>
  <si>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</si>
  <si>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</si>
  <si>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</si>
  <si>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</si>
  <si>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</si>
  <si>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</si>
  <si>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</si>
  <si>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</si>
  <si>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</si>
  <si>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</si>
  <si>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</si>
  <si>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</si>
  <si>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</si>
  <si>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</si>
  <si>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</si>
  <si>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</si>
  <si>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</si>
  <si>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</si>
  <si>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</si>
  <si>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</si>
  <si>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</si>
  <si>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</si>
  <si>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</si>
  <si>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</si>
  <si>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</si>
  <si>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</si>
  <si>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</si>
  <si>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</si>
  <si>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</si>
  <si>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</si>
  <si>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</si>
  <si>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</si>
  <si>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</si>
  <si>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</si>
  <si>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</si>
  <si>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</si>
  <si>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</si>
  <si>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</si>
  <si>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</si>
  <si>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</si>
  <si>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</si>
  <si>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</si>
  <si>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</si>
  <si>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</si>
  <si>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</si>
  <si>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</si>
  <si>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</si>
  <si>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</si>
  <si>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</si>
  <si>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</si>
  <si>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</si>
  <si>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</si>
  <si>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</si>
  <si>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</si>
  <si>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</si>
  <si>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</si>
  <si>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</si>
  <si>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</si>
  <si>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</si>
  <si>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</si>
  <si>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</si>
  <si>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</si>
  <si>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</si>
  <si>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</si>
  <si>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</si>
  <si>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</si>
  <si>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</si>
  <si>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</si>
  <si>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</si>
  <si>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</si>
  <si>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</si>
  <si>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</si>
  <si>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</si>
  <si>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</si>
  <si>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</si>
  <si>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</si>
  <si>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</si>
  <si>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</si>
  <si>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</si>
  <si>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</si>
  <si>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</si>
  <si>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</si>
  <si>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</si>
  <si>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</si>
  <si>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</si>
  <si>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</si>
  <si>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</si>
  <si>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</si>
  <si>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</si>
  <si>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</si>
  <si>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</si>
  <si>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</si>
  <si>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</si>
  <si>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</si>
  <si>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</si>
  <si>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</si>
  <si>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</si>
  <si>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</si>
  <si>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</si>
  <si>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</si>
  <si>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</si>
  <si>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</si>
  <si>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</si>
  <si>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</si>
  <si>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</si>
  <si>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</si>
  <si>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</si>
  <si>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</si>
  <si>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</si>
  <si>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</si>
  <si>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</si>
  <si>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</si>
  <si>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</si>
  <si>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</si>
  <si>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</si>
  <si>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</si>
  <si>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</si>
  <si>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</si>
  <si>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</si>
  <si>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</si>
  <si>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</si>
  <si>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</si>
  <si>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</si>
  <si>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</si>
  <si>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</si>
  <si>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</si>
  <si>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</si>
  <si>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</si>
  <si>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</si>
  <si>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</si>
  <si>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</si>
  <si>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</si>
  <si>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</si>
  <si>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</si>
  <si>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</si>
  <si>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</si>
  <si>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</si>
  <si>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</si>
  <si>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</si>
  <si>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</si>
  <si>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</si>
  <si>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</si>
  <si>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</si>
  <si>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</si>
  <si>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</si>
  <si>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</si>
  <si>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</si>
  <si>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</si>
  <si>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</si>
  <si>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</si>
  <si>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</si>
  <si>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</si>
  <si>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</si>
  <si>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</si>
  <si>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</si>
  <si>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</si>
  <si>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</si>
  <si>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</si>
  <si>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</si>
  <si>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</si>
  <si>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</si>
  <si>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</si>
  <si>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</si>
  <si>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</si>
  <si>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</si>
  <si>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</si>
  <si>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</si>
  <si>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</si>
  <si>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</si>
  <si>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</si>
  <si>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</si>
  <si>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</si>
  <si>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</si>
  <si>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</si>
  <si>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</si>
  <si>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</si>
  <si>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</si>
  <si>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</si>
  <si>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</si>
  <si>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</si>
  <si>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</si>
  <si>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</si>
  <si>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</si>
  <si>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</si>
  <si>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</si>
  <si>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</si>
  <si>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</si>
  <si>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</si>
  <si>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</si>
  <si>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</si>
  <si>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</si>
  <si>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</si>
  <si>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</si>
  <si>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</si>
  <si>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</si>
  <si>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</si>
  <si>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</si>
  <si>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</si>
  <si>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</si>
  <si>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</si>
  <si>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</si>
  <si>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</si>
  <si>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</si>
  <si>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</si>
  <si>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</si>
  <si>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</si>
  <si>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</si>
  <si>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</si>
  <si>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</si>
  <si>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</si>
  <si>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</si>
  <si>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</si>
  <si>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</si>
  <si>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</si>
  <si>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</si>
  <si>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</si>
  <si>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</si>
  <si>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</si>
  <si>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</si>
  <si>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</si>
  <si>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</si>
  <si>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</si>
  <si>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</si>
  <si>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</si>
  <si>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</si>
  <si>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</si>
  <si>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</si>
  <si>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</si>
  <si>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</si>
  <si>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</si>
  <si>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</si>
  <si>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</si>
  <si>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</si>
  <si>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</si>
  <si>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</si>
  <si>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</si>
  <si>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</si>
  <si>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</si>
  <si>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</si>
  <si>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</si>
  <si>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</si>
  <si>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</si>
  <si>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</si>
  <si>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</si>
  <si>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</si>
  <si>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</si>
  <si>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</si>
  <si>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</si>
  <si>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</si>
  <si>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</si>
  <si>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</si>
  <si>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</si>
  <si>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</si>
  <si>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</si>
  <si>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</si>
  <si>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</si>
  <si>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</si>
  <si>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</si>
  <si>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</si>
  <si>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</si>
  <si>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</si>
  <si>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</si>
  <si>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</si>
  <si>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</si>
  <si>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</si>
  <si>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</si>
  <si>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</si>
  <si>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</si>
  <si>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</si>
  <si>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</si>
  <si>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</si>
  <si>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</si>
  <si>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</si>
  <si>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</si>
  <si>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</si>
  <si>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</si>
  <si>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</si>
  <si>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</si>
  <si>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</si>
  <si>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</si>
  <si>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</si>
  <si>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</si>
  <si>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</si>
  <si>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</si>
  <si>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</si>
  <si>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</si>
  <si>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</si>
  <si>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</si>
  <si>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</si>
  <si>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</si>
  <si>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</si>
  <si>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</si>
  <si>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</si>
  <si>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</si>
  <si>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</si>
  <si>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</si>
  <si>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</si>
  <si>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</si>
  <si>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</si>
  <si>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</si>
  <si>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</si>
  <si>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</si>
  <si>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</si>
  <si>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</si>
  <si>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</si>
  <si>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</si>
  <si>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</si>
  <si>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</si>
  <si>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</si>
  <si>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</si>
  <si>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</si>
  <si>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</si>
  <si>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</si>
  <si>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</si>
  <si>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</si>
  <si>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</si>
  <si>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</si>
  <si>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</si>
  <si>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</si>
  <si>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</si>
  <si>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</si>
  <si>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</si>
  <si>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</si>
  <si>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</si>
  <si>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</si>
  <si>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</si>
  <si>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</si>
  <si>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</si>
  <si>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</si>
  <si>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</si>
  <si>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</si>
  <si>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</si>
  <si>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</si>
  <si>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</si>
  <si>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</si>
  <si>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</si>
  <si>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</si>
  <si>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</si>
  <si>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</si>
  <si>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</si>
  <si>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</si>
  <si>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</si>
  <si>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</si>
  <si>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</si>
  <si>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</si>
  <si>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</si>
  <si>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</si>
  <si>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</si>
  <si>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</si>
  <si>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</si>
  <si>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</si>
  <si>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</si>
  <si>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</si>
  <si>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</si>
  <si>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</si>
  <si>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</si>
  <si>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</si>
  <si>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</si>
  <si>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</si>
  <si>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</si>
  <si>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</si>
  <si>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</si>
  <si>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</si>
  <si>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</si>
  <si>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</si>
  <si>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</si>
  <si>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</si>
  <si>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</si>
  <si>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</si>
  <si>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</si>
  <si>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</si>
  <si>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</si>
  <si>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</si>
  <si>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</si>
  <si>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</si>
  <si>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</si>
  <si>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</si>
  <si>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</si>
  <si>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</si>
  <si>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</si>
  <si>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</si>
  <si>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</si>
  <si>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</si>
  <si>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</si>
  <si>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</si>
  <si>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</si>
  <si>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</si>
  <si>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</si>
  <si>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</si>
  <si>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</si>
  <si>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</si>
  <si>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</si>
  <si>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</si>
  <si>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</si>
  <si>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</si>
  <si>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</si>
  <si>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</si>
  <si>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</si>
  <si>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</si>
  <si>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</si>
  <si>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</si>
  <si>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</si>
  <si>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</si>
  <si>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</si>
  <si>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</si>
  <si>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</si>
  <si>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</si>
  <si>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</si>
  <si>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</si>
  <si>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</si>
  <si>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</si>
  <si>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</si>
  <si>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</si>
  <si>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</si>
  <si>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</si>
  <si>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</si>
  <si>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</si>
  <si>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</si>
  <si>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</si>
  <si>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</si>
  <si>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</si>
  <si>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</si>
  <si>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</si>
  <si>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</si>
  <si>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</si>
  <si>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</si>
  <si>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</si>
  <si>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</si>
  <si>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</si>
  <si>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</si>
  <si>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</si>
  <si>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</si>
  <si>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</si>
  <si>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</si>
  <si>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</si>
  <si>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</si>
  <si>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</si>
  <si>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</si>
  <si>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</si>
  <si>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</si>
  <si>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</si>
  <si>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</si>
  <si>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</si>
  <si>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</si>
  <si>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</si>
  <si>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</si>
  <si>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</si>
  <si>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</si>
  <si>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</si>
  <si>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</si>
  <si>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</si>
  <si>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</si>
  <si>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</si>
  <si>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</si>
  <si>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</si>
  <si>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</si>
  <si>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</si>
  <si>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</si>
  <si>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</si>
  <si>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</si>
  <si>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</si>
  <si>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</si>
  <si>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</si>
  <si>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</si>
  <si>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</si>
  <si>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</si>
  <si>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</si>
  <si>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</si>
  <si>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</si>
  <si>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</si>
  <si>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</si>
  <si>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</si>
  <si>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</si>
  <si>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</si>
  <si>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</si>
  <si>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</si>
  <si>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</si>
  <si>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</si>
  <si>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</si>
  <si>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</si>
  <si>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</si>
  <si>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</si>
  <si>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</si>
  <si>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</si>
  <si>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</si>
  <si>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</si>
  <si>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</si>
  <si>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</si>
  <si>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</si>
  <si>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</si>
  <si>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</si>
  <si>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</si>
  <si>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</si>
  <si>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</si>
  <si>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</si>
  <si>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</si>
  <si>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</si>
  <si>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</si>
  <si>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</si>
  <si>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</si>
  <si>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</si>
  <si>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</si>
  <si>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</si>
  <si>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</si>
  <si>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</si>
  <si>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</si>
  <si>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</si>
  <si>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</si>
  <si>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</si>
  <si>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</si>
  <si>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</si>
  <si>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</si>
  <si>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</si>
  <si>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</si>
  <si>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</si>
  <si>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</si>
  <si>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</si>
  <si>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</si>
  <si>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</si>
  <si>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</si>
  <si>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</si>
  <si>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</si>
  <si>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</si>
  <si>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</si>
  <si>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</si>
  <si>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</si>
  <si>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</si>
  <si>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</si>
  <si>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</si>
  <si>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</si>
  <si>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</si>
  <si>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</si>
  <si>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</si>
  <si>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</si>
  <si>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</si>
  <si>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</si>
  <si>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</si>
  <si>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</si>
  <si>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</si>
  <si>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</si>
  <si>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</si>
  <si>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</si>
  <si>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</si>
  <si>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</si>
  <si>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</si>
  <si>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</si>
  <si>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</si>
  <si>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</si>
  <si>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</si>
  <si>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</si>
  <si>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</si>
  <si>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</si>
  <si>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</si>
  <si>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</si>
  <si>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</si>
  <si>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</si>
  <si>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</si>
  <si>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</si>
  <si>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</si>
  <si>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</si>
  <si>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</si>
  <si>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</si>
  <si>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</si>
  <si>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</si>
  <si>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</si>
  <si>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</si>
  <si>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</si>
  <si>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</si>
  <si>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</si>
  <si>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</si>
  <si>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</si>
  <si>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</si>
  <si>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</si>
  <si>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</si>
  <si>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</si>
  <si>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</si>
  <si>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</si>
  <si>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</si>
  <si>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</si>
  <si>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</si>
  <si>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</si>
  <si>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</si>
  <si>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</si>
  <si>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</si>
  <si>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</si>
  <si>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</si>
  <si>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</si>
  <si>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</si>
  <si>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</si>
  <si>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</si>
  <si>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</si>
  <si>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</si>
  <si>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</si>
  <si>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</si>
  <si>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</si>
  <si>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</si>
  <si>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</si>
  <si>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</si>
  <si>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</si>
  <si>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</si>
  <si>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</si>
  <si>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</si>
  <si>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</si>
  <si>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</si>
  <si>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</si>
  <si>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</si>
  <si>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</si>
  <si>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</si>
  <si>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</si>
  <si>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</si>
  <si>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</si>
  <si>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</si>
  <si>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</si>
  <si>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</si>
  <si>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</si>
  <si>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</si>
  <si>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</si>
  <si>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</si>
  <si>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</si>
  <si>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</si>
  <si>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</si>
  <si>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</si>
  <si>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</si>
  <si>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</si>
  <si>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</si>
  <si>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</si>
  <si>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</si>
  <si>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</si>
  <si>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</si>
  <si>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</si>
  <si>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</si>
  <si>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</si>
  <si>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</si>
  <si>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</si>
  <si>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</si>
  <si>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</si>
  <si>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</si>
  <si>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</si>
  <si>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</si>
  <si>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</si>
  <si>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</si>
  <si>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</si>
  <si>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</si>
  <si>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</si>
  <si>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</si>
  <si>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</si>
  <si>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</si>
  <si>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</si>
  <si>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</si>
  <si>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</si>
  <si>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</si>
  <si>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</si>
  <si>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</si>
  <si>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</si>
  <si>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</si>
  <si>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</si>
  <si>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</si>
  <si>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</si>
  <si>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</si>
  <si>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</si>
  <si>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</si>
  <si>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</si>
  <si>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</si>
  <si>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</si>
  <si>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</si>
  <si>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</si>
  <si>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</si>
  <si>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</si>
  <si>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</si>
  <si>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</si>
  <si>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</si>
  <si>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</si>
  <si>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</si>
  <si>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</si>
  <si>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</si>
  <si>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</si>
  <si>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</si>
  <si>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</si>
  <si>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</si>
  <si>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</si>
  <si>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</si>
  <si>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</si>
  <si>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</si>
  <si>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</si>
  <si>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</si>
  <si>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</si>
  <si>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</si>
  <si>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</si>
  <si>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</si>
  <si>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</si>
  <si>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</si>
  <si>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</si>
  <si>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</si>
  <si>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</si>
  <si>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</si>
  <si>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</si>
  <si>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</si>
  <si>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</si>
  <si>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</si>
  <si>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</si>
  <si>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</si>
  <si>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</si>
  <si>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</si>
  <si>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</si>
  <si>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</si>
  <si>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</si>
  <si>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</si>
  <si>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</si>
  <si>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</si>
  <si>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</si>
  <si>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</si>
  <si>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</si>
  <si>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</si>
  <si>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</si>
  <si>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</si>
  <si>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</si>
  <si>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</si>
  <si>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</si>
  <si>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</si>
  <si>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</si>
  <si>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</si>
  <si>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</si>
  <si>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</si>
  <si>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</si>
  <si>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</si>
  <si>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</si>
  <si>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</si>
  <si>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</si>
  <si>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</si>
  <si>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</si>
  <si>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</si>
  <si>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</si>
  <si>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</si>
  <si>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</si>
  <si>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</si>
  <si>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</si>
  <si>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</si>
  <si>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</si>
  <si>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</si>
  <si>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</si>
  <si>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</si>
  <si>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</si>
  <si>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</si>
  <si>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</si>
  <si>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</si>
  <si>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</si>
  <si>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</si>
  <si>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</si>
  <si>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</si>
  <si>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</si>
  <si>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</si>
  <si>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</si>
  <si>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</si>
  <si>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</si>
  <si>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</si>
  <si>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</si>
  <si>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</si>
  <si>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</si>
  <si>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</si>
  <si>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</si>
  <si>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</si>
  <si>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</si>
  <si>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</si>
  <si>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</si>
  <si>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</si>
  <si>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</si>
  <si>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</si>
  <si>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</si>
  <si>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</si>
  <si>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</si>
  <si>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</si>
  <si>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</si>
  <si>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</si>
  <si>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</si>
  <si>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</si>
  <si>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</si>
  <si>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</si>
  <si>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</si>
  <si>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</si>
  <si>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</si>
  <si>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</si>
  <si>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</si>
  <si>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</si>
  <si>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</si>
  <si>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</si>
  <si>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</si>
  <si>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</si>
  <si>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</si>
  <si>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</si>
  <si>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</si>
  <si>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</si>
  <si>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</si>
  <si>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</si>
  <si>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</si>
  <si>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</si>
  <si>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</si>
  <si>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</si>
  <si>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</si>
  <si>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</si>
  <si>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</si>
  <si>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</si>
  <si>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</si>
  <si>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</si>
  <si>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</si>
  <si>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</si>
  <si>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</si>
  <si>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</si>
  <si>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</si>
  <si>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</si>
  <si>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</si>
  <si>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</si>
  <si>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</si>
  <si>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</si>
  <si>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</si>
  <si>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</si>
  <si>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</si>
  <si>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</si>
  <si>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</si>
  <si>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</si>
  <si>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</si>
  <si>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</si>
  <si>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</si>
  <si>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</si>
  <si>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</si>
  <si>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</si>
  <si>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</si>
  <si>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</si>
  <si>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</si>
  <si>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</si>
  <si>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</si>
  <si>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</si>
  <si>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</si>
  <si>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</si>
  <si>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</si>
  <si>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</si>
  <si>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</si>
  <si>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</si>
  <si>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</si>
  <si>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</si>
  <si>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</si>
  <si>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</si>
  <si>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</si>
  <si>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</si>
  <si>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</si>
  <si>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</si>
  <si>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</si>
  <si>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</si>
  <si>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</si>
  <si>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</si>
  <si>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</si>
  <si>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</si>
  <si>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</si>
  <si>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</si>
  <si>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</si>
  <si>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</si>
  <si>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</si>
  <si>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</si>
  <si>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</si>
  <si>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</si>
  <si>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</si>
  <si>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</si>
  <si>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</si>
  <si>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</si>
  <si>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</si>
  <si>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</si>
  <si>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</si>
  <si>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</si>
  <si>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</si>
  <si>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</si>
  <si>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</si>
  <si>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</si>
  <si>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</si>
  <si>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</si>
  <si>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</si>
  <si>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</si>
  <si>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</si>
  <si>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</si>
  <si>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</si>
  <si>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</si>
  <si>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</si>
  <si>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</si>
  <si>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</si>
  <si>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</si>
  <si>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</si>
  <si>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</si>
  <si>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</si>
  <si>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</si>
  <si>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</si>
  <si>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</si>
  <si>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</si>
  <si>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</si>
  <si>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</si>
  <si>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</si>
  <si>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</si>
  <si>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</si>
  <si>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</si>
  <si>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</si>
  <si>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</si>
  <si>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</si>
  <si>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</si>
  <si>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</si>
  <si>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</si>
  <si>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</si>
  <si>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</si>
  <si>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</si>
  <si>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</si>
  <si>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</si>
  <si>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</si>
  <si>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</si>
  <si>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</si>
  <si>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</si>
  <si>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</si>
  <si>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</si>
  <si>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</si>
  <si>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</si>
  <si>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</si>
  <si>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</si>
  <si>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</si>
  <si>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</si>
  <si>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</si>
  <si>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</si>
  <si>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</si>
  <si>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</si>
  <si>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</si>
  <si>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</si>
  <si>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</si>
  <si>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</si>
  <si>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</si>
  <si>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</si>
  <si>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</si>
  <si>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</si>
  <si>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</si>
  <si>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</si>
  <si>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</si>
  <si>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</si>
  <si>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</si>
  <si>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</si>
  <si>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</si>
  <si>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</si>
  <si>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</si>
  <si>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</si>
  <si>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</si>
  <si>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</si>
  <si>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</si>
  <si>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</si>
  <si>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</si>
  <si>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</si>
  <si>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</si>
  <si>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</si>
  <si>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</si>
  <si>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</si>
  <si>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</si>
  <si>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</si>
  <si>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</si>
  <si>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</si>
  <si>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</si>
  <si>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</si>
  <si>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</si>
  <si>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</si>
  <si>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</si>
  <si>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</si>
  <si>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</si>
  <si>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</si>
  <si>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</si>
  <si>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</si>
  <si>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</si>
  <si>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</si>
  <si>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</si>
  <si>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</si>
  <si>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</si>
  <si>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</si>
  <si>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</si>
  <si>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</si>
  <si>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</si>
  <si>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</si>
  <si>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</si>
  <si>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</si>
  <si>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</si>
  <si>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</si>
  <si>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</si>
  <si>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</si>
  <si>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</si>
  <si>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</si>
  <si>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</si>
  <si>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</si>
  <si>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</si>
  <si>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</si>
  <si>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</si>
  <si>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</si>
  <si>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</si>
  <si>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</si>
  <si>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</si>
  <si>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</si>
  <si>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</si>
  <si>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</si>
  <si>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</si>
  <si>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</si>
  <si>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</si>
  <si>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</si>
  <si>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</si>
  <si>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</si>
  <si>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</si>
  <si>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</si>
  <si>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</si>
  <si>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</si>
  <si>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</si>
  <si>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</si>
  <si>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</si>
  <si>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</si>
  <si>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</si>
  <si>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</si>
  <si>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</si>
  <si>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</si>
  <si>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</si>
  <si>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</si>
  <si>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</si>
  <si>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</si>
  <si>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</si>
  <si>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</si>
  <si>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</si>
  <si>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</si>
  <si>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</si>
  <si>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</si>
  <si>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</si>
  <si>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</si>
  <si>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</si>
  <si>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</si>
  <si>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</si>
  <si>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</si>
  <si>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</si>
  <si>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</si>
  <si>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</si>
  <si>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</si>
  <si>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</si>
  <si>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</si>
  <si>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</si>
  <si>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</si>
  <si>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</si>
  <si>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</si>
  <si>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</si>
  <si>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</si>
  <si>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</si>
  <si>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</si>
  <si>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</si>
  <si>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</si>
  <si>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</si>
  <si>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</si>
  <si>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</si>
  <si>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</si>
  <si>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</si>
  <si>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</si>
  <si>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</si>
  <si>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</si>
  <si>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</si>
  <si>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</si>
  <si>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</si>
  <si>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</si>
  <si>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</si>
  <si>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</si>
  <si>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</si>
  <si>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</si>
  <si>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</si>
  <si>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</si>
  <si>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</si>
  <si>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</si>
  <si>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</si>
  <si>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</si>
  <si>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</si>
  <si>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</si>
  <si>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</si>
  <si>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</si>
  <si>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</si>
  <si>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</si>
  <si>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</si>
  <si>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</si>
  <si>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</si>
  <si>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</si>
  <si>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</si>
  <si>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</si>
  <si>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</si>
  <si>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</si>
  <si>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</si>
  <si>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</si>
  <si>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</si>
  <si>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</si>
  <si>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</si>
  <si>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</si>
  <si>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</si>
  <si>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</si>
  <si>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</si>
  <si>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</si>
  <si>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</si>
  <si>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</si>
  <si>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</si>
  <si>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</si>
  <si>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</si>
  <si>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</si>
  <si>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</si>
  <si>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</si>
  <si>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</si>
  <si>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</si>
  <si>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</si>
  <si>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</si>
  <si>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</si>
  <si>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</si>
  <si>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</si>
  <si>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</si>
  <si>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</si>
  <si>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</si>
  <si>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</si>
  <si>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</si>
  <si>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</si>
  <si>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</si>
  <si>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</si>
  <si>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</si>
  <si>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</si>
  <si>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</si>
  <si>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</si>
  <si>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</si>
  <si>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</si>
  <si>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</si>
  <si>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</si>
  <si>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</si>
  <si>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</si>
  <si>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</si>
  <si>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</si>
  <si>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</si>
  <si>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</si>
  <si>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</si>
  <si>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</si>
  <si>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</si>
  <si>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</si>
  <si>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</si>
  <si>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</si>
  <si>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</si>
  <si>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</si>
  <si>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</si>
  <si>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</si>
  <si>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</si>
  <si>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</si>
  <si>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</si>
  <si>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</si>
  <si>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</si>
  <si>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</si>
  <si>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</si>
  <si>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</si>
  <si>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</si>
  <si>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</si>
  <si>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</si>
  <si>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</si>
  <si>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</si>
  <si>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</si>
  <si>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</si>
  <si>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</si>
  <si>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</si>
  <si>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</si>
  <si>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</si>
  <si>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</si>
  <si>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</si>
  <si>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</si>
  <si>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</si>
  <si>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</si>
  <si>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</si>
  <si>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</si>
  <si>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</si>
  <si>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</si>
  <si>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</si>
  <si>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</si>
  <si>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</si>
  <si>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</si>
  <si>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</si>
  <si>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</si>
  <si>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</si>
  <si>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</si>
  <si>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</si>
  <si>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</si>
  <si>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</si>
  <si>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</si>
  <si>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</si>
  <si>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</si>
  <si>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</si>
  <si>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</si>
  <si>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</si>
  <si>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</si>
  <si>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</si>
  <si>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</si>
  <si>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</si>
  <si>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</si>
  <si>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</si>
  <si>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</si>
  <si>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</si>
  <si>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</si>
  <si>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</si>
  <si>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</si>
  <si>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</si>
  <si>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</si>
  <si>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</si>
  <si>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</si>
  <si>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</si>
  <si>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</si>
  <si>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</si>
  <si>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</si>
  <si>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</si>
  <si>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</si>
  <si>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</si>
  <si>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</si>
  <si>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</si>
  <si>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</si>
  <si>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</si>
  <si>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</si>
  <si>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</si>
  <si>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</si>
  <si>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</si>
  <si>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</si>
  <si>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</si>
  <si>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</si>
  <si>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</si>
  <si>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</si>
  <si>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</si>
  <si>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</si>
  <si>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</si>
  <si>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</si>
  <si>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</si>
  <si>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</si>
  <si>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</si>
  <si>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</si>
  <si>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</si>
  <si>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</si>
  <si>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</si>
  <si>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</si>
  <si>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</si>
  <si>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</si>
  <si>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</si>
  <si>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</si>
  <si>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</si>
  <si>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</si>
  <si>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</si>
  <si>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</si>
  <si>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</si>
  <si>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</si>
  <si>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</si>
  <si>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</si>
  <si>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</si>
  <si>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</si>
  <si>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</si>
  <si>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</si>
  <si>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</si>
  <si>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</si>
  <si>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</si>
  <si>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</si>
  <si>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</si>
  <si>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</si>
  <si>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</si>
  <si>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</si>
  <si>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</si>
  <si>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</si>
  <si>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</si>
  <si>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</si>
  <si>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</si>
  <si>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</si>
  <si>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</si>
  <si>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</si>
  <si>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</si>
  <si>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</si>
  <si>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</si>
  <si>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</si>
  <si>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</si>
  <si>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</si>
  <si>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</si>
  <si>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</si>
  <si>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</si>
  <si>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</si>
  <si>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</si>
  <si>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</si>
  <si>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</si>
  <si>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</si>
  <si>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</si>
  <si>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</si>
  <si>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</si>
  <si>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</si>
  <si>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</si>
  <si>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</si>
  <si>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</si>
  <si>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</si>
  <si>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</si>
  <si>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</si>
  <si>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</si>
  <si>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</si>
  <si>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</si>
  <si>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</si>
  <si>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</si>
  <si>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</si>
  <si>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</si>
  <si>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</si>
  <si>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</si>
  <si>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</si>
  <si>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</si>
  <si>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</si>
  <si>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</si>
  <si>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</si>
  <si>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</si>
  <si>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</si>
  <si>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</si>
  <si>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</si>
  <si>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</si>
  <si>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</si>
  <si>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</si>
  <si>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</si>
  <si>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</si>
  <si>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</si>
  <si>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</si>
  <si>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</si>
  <si>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</si>
  <si>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</si>
  <si>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</si>
  <si>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</si>
  <si>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</si>
  <si>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</si>
  <si>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</si>
  <si>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</si>
  <si>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</si>
  <si>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</si>
  <si>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</si>
  <si>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</si>
  <si>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</si>
  <si>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</si>
  <si>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</si>
  <si>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</si>
  <si>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</si>
  <si>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</si>
  <si>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</si>
  <si>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</si>
  <si>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</si>
  <si>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</si>
  <si>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</si>
  <si>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</si>
  <si>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</si>
  <si>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</si>
  <si>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</si>
  <si>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</si>
  <si>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</si>
  <si>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</si>
  <si>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</si>
  <si>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</si>
  <si>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</si>
  <si>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</si>
  <si>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</si>
  <si>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</si>
  <si>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</si>
  <si>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</si>
  <si>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</si>
  <si>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</si>
  <si>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</si>
  <si>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</si>
  <si>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</si>
  <si>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</si>
  <si>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</si>
  <si>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</si>
  <si>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</si>
  <si>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</si>
  <si>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</si>
  <si>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</si>
  <si>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</si>
  <si>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</si>
  <si>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</si>
  <si>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</si>
  <si>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</si>
  <si>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</si>
  <si>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</si>
  <si>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</si>
  <si>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</si>
  <si>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</si>
  <si>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</si>
  <si>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</si>
  <si>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</si>
  <si>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</si>
  <si>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</si>
  <si>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</si>
  <si>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</si>
  <si>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</si>
  <si>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</si>
  <si>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</si>
  <si>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</si>
  <si>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</si>
  <si>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</si>
  <si>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</si>
  <si>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</si>
  <si>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</si>
  <si>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</si>
  <si>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</si>
  <si>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</si>
  <si>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</si>
  <si>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</si>
  <si>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</si>
  <si>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</si>
  <si>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</si>
  <si>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</si>
  <si>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</si>
  <si>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</si>
  <si>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</si>
  <si>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</si>
  <si>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</si>
  <si>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</si>
  <si>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</si>
  <si>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</si>
  <si>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</si>
  <si>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</si>
  <si>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</si>
  <si>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</si>
  <si>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</si>
  <si>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</si>
  <si>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</si>
  <si>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</si>
  <si>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</si>
  <si>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</si>
  <si>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</si>
  <si>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</si>
  <si>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</si>
  <si>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</si>
  <si>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</si>
  <si>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</si>
  <si>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</si>
  <si>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</si>
  <si>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</si>
  <si>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</si>
  <si>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</si>
  <si>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</si>
  <si>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</si>
  <si>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</si>
  <si>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</si>
  <si>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</si>
  <si>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</si>
  <si>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</si>
  <si>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</si>
  <si>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</si>
  <si>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</si>
  <si>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</si>
  <si>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</si>
  <si>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</si>
  <si>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</si>
  <si>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</si>
  <si>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</si>
  <si>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</si>
  <si>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</si>
  <si>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</si>
  <si>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</si>
  <si>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</si>
  <si>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</si>
  <si>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</si>
  <si>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</si>
  <si>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</si>
  <si>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</si>
  <si>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</si>
  <si>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</si>
  <si>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</si>
  <si>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</si>
  <si>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</si>
  <si>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</si>
  <si>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</si>
  <si>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</si>
  <si>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</si>
  <si>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</si>
  <si>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</si>
  <si>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</si>
  <si>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</si>
  <si>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</si>
  <si>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</si>
  <si>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</si>
  <si>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</si>
  <si>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</si>
  <si>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</si>
  <si>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</si>
  <si>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</si>
  <si>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</si>
  <si>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</si>
  <si>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</si>
  <si>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</si>
  <si>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</si>
  <si>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</si>
  <si>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</si>
  <si>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</si>
  <si>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</si>
  <si>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</si>
  <si>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</si>
  <si>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</si>
  <si>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</si>
  <si>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</si>
  <si>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</si>
  <si>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</si>
  <si>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</si>
  <si>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</si>
  <si>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</si>
  <si>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</si>
  <si>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</si>
  <si>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</si>
  <si>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</si>
  <si>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</si>
  <si>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</si>
  <si>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</si>
  <si>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</si>
  <si>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</si>
  <si>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</si>
  <si>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</si>
  <si>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</si>
  <si>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</si>
  <si>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</si>
  <si>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</si>
  <si>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</si>
  <si>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</si>
  <si>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</si>
  <si>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</si>
  <si>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</si>
  <si>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</si>
  <si>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</si>
  <si>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</si>
  <si>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</si>
  <si>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</si>
  <si>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</si>
  <si>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</si>
  <si>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</si>
  <si>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</si>
  <si>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</si>
  <si>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</si>
  <si>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</si>
  <si>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</si>
  <si>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</si>
  <si>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</si>
  <si>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</si>
  <si>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</si>
  <si>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</si>
  <si>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</si>
  <si>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</si>
  <si>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</si>
  <si>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</si>
  <si>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</si>
  <si>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</si>
  <si>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</si>
  <si>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</si>
  <si>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</si>
  <si>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</si>
  <si>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</si>
  <si>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</si>
  <si>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</si>
  <si>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</si>
  <si>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</si>
  <si>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</si>
  <si>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</si>
  <si>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</si>
  <si>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</si>
  <si>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</si>
  <si>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</si>
  <si>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</si>
  <si>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</si>
  <si>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</si>
  <si>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</si>
  <si>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</si>
  <si>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</si>
  <si>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</si>
  <si>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</si>
  <si>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</si>
  <si>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</si>
  <si>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</si>
  <si>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</si>
  <si>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</si>
  <si>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</si>
  <si>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</si>
  <si>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</si>
  <si>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</si>
  <si>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</si>
  <si>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</si>
  <si>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</si>
  <si>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</si>
  <si>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</si>
  <si>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</si>
  <si>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</si>
  <si>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</si>
  <si>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</si>
  <si>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</si>
  <si>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</si>
  <si>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</si>
  <si>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</si>
  <si>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</si>
  <si>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</si>
  <si>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</si>
  <si>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</si>
  <si>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</si>
  <si>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</si>
  <si>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</si>
  <si>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</si>
  <si>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</si>
  <si>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</si>
  <si>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</si>
  <si>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</si>
  <si>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</si>
  <si>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</si>
  <si>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</si>
  <si>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</si>
  <si>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</si>
  <si>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</si>
  <si>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</si>
  <si>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</si>
  <si>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</si>
  <si>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</si>
  <si>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</si>
  <si>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</si>
  <si>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</si>
  <si>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</si>
  <si>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</si>
  <si>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</si>
  <si>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</si>
  <si>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</si>
  <si>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</si>
  <si>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</si>
  <si>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</si>
  <si>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</si>
  <si>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</si>
  <si>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</si>
  <si>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</si>
  <si>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</si>
  <si>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</si>
  <si>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</si>
  <si>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</si>
  <si>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</si>
  <si>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</si>
  <si>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</si>
  <si>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</si>
  <si>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</si>
  <si>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</si>
  <si>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</si>
  <si>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</si>
  <si>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</si>
  <si>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</si>
  <si>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</si>
  <si>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</si>
  <si>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</si>
  <si>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</si>
  <si>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</si>
  <si>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</si>
  <si>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</si>
  <si>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</si>
  <si>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</si>
  <si>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</si>
  <si>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</si>
  <si>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</si>
  <si>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</si>
  <si>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</si>
  <si>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</si>
  <si>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</si>
  <si>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</si>
  <si>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</si>
  <si>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</si>
  <si>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</si>
  <si>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</si>
  <si>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</si>
  <si>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</si>
  <si>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</si>
  <si>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</si>
  <si>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</si>
  <si>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</si>
  <si>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</si>
  <si>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</si>
  <si>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</si>
  <si>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</si>
  <si>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</si>
  <si>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</si>
  <si>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</si>
  <si>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</si>
  <si>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</si>
  <si>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</si>
  <si>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</si>
  <si>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</si>
  <si>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</si>
  <si>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</si>
  <si>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</si>
  <si>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</si>
  <si>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</si>
  <si>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</si>
  <si>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</si>
  <si>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</si>
  <si>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</si>
  <si>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</si>
  <si>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</si>
  <si>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</si>
  <si>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</si>
  <si>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</si>
  <si>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</si>
  <si>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</si>
  <si>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</si>
  <si>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</si>
  <si>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</si>
  <si>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</si>
  <si>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</si>
  <si>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</si>
  <si>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</si>
  <si>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</si>
  <si>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</si>
  <si>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</si>
  <si>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</si>
  <si>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</si>
  <si>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</si>
  <si>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</si>
  <si>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</si>
  <si>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</si>
  <si>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</si>
  <si>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</si>
  <si>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</si>
  <si>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</si>
  <si>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</si>
  <si>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</si>
  <si>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</si>
  <si>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</si>
  <si>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</si>
  <si>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</si>
  <si>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</si>
  <si>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</si>
  <si>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</si>
  <si>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</si>
  <si>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</si>
  <si>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</si>
  <si>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</si>
  <si>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</si>
  <si>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</si>
  <si>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</si>
  <si>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</si>
  <si>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</si>
  <si>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</si>
  <si>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</si>
  <si>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</si>
  <si>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</si>
  <si>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</si>
  <si>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</si>
  <si>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</si>
  <si>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</si>
  <si>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</si>
  <si>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</si>
  <si>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</si>
  <si>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</si>
  <si>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</si>
  <si>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</si>
  <si>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</si>
  <si>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</si>
  <si>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</si>
  <si>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</si>
  <si>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</si>
  <si>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</si>
  <si>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</si>
  <si>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</si>
  <si>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</si>
  <si>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</si>
  <si>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</si>
  <si>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</si>
  <si>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</si>
  <si>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</si>
  <si>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</si>
  <si>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</si>
  <si>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</si>
  <si>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</si>
  <si>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</si>
  <si>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</si>
  <si>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</si>
  <si>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</si>
  <si>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</si>
  <si>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</si>
  <si>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</si>
  <si>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</si>
  <si>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</si>
  <si>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</si>
  <si>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</si>
  <si>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</si>
  <si>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</si>
  <si>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</si>
  <si>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</si>
  <si>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</si>
  <si>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</si>
  <si>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</si>
  <si>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</si>
  <si>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</si>
  <si>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</si>
  <si>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</si>
  <si>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</si>
  <si>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</si>
  <si>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</si>
  <si>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</si>
  <si>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</si>
  <si>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</si>
  <si>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</si>
  <si>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</si>
  <si>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</si>
  <si>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</si>
  <si>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</si>
  <si>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</si>
  <si>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</si>
  <si>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</si>
  <si>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</si>
  <si>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</si>
  <si>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</si>
  <si>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</si>
  <si>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</si>
  <si>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</si>
  <si>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</si>
  <si>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</si>
  <si>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</si>
  <si>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</si>
  <si>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</si>
  <si>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Title</t>
  </si>
  <si>
    <t>First Name</t>
  </si>
  <si>
    <t>Last Name</t>
  </si>
  <si>
    <t>NumberOfMajorSurgeries numeric</t>
  </si>
  <si>
    <t>Missing Month</t>
  </si>
  <si>
    <t>Missing years</t>
  </si>
  <si>
    <t>“Weight Status”</t>
  </si>
  <si>
    <t>“Diabetes Status”</t>
  </si>
  <si>
    <t>Date Of Birth</t>
  </si>
  <si>
    <t>Custmer Age</t>
  </si>
  <si>
    <t>Currency($)</t>
  </si>
  <si>
    <t>Weight Status</t>
  </si>
  <si>
    <t>Cancel History</t>
  </si>
  <si>
    <t>Smoker</t>
  </si>
  <si>
    <t>Diabetes Status</t>
  </si>
  <si>
    <t>Date of Birth,</t>
  </si>
  <si>
    <t>charges,</t>
  </si>
  <si>
    <t>Hospital tier,</t>
  </si>
  <si>
    <t>City tier,</t>
  </si>
  <si>
    <t>State ID,</t>
  </si>
  <si>
    <t>Age.</t>
  </si>
  <si>
    <t>Grand Total</t>
  </si>
  <si>
    <t>Row Labels</t>
  </si>
  <si>
    <t>Count of Cancel History</t>
  </si>
  <si>
    <t>Column Labels</t>
  </si>
  <si>
    <t>Sum of HBA1C</t>
  </si>
  <si>
    <t>Sum of NumberOfMajorSurgeries</t>
  </si>
  <si>
    <t>Average of HBA1C</t>
  </si>
  <si>
    <t>Normol Weight</t>
  </si>
  <si>
    <t>Obesity</t>
  </si>
  <si>
    <t>Underweight</t>
  </si>
  <si>
    <t>Diabetes</t>
  </si>
  <si>
    <t>Normal</t>
  </si>
  <si>
    <t>Average of charges,</t>
  </si>
  <si>
    <t>tier-2</t>
  </si>
  <si>
    <t>Unknown</t>
  </si>
  <si>
    <t>Sum of BMI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</si>
</sst>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 yyyy"/>
    <numFmt numFmtId="165" formatCode="dd/mmm/yyyy"/>
    <numFmt numFmtId="166" formatCode="&quot;$&quot;#,##0.00"/>
  </numFmts>
  <fonts count="8"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sz val="14"/>
      <color theme="1"/>
      <name val="Calibri"/>
      <family val="2"/>
      <scheme val="minor"/>
    </font>
    <font>
      <sz val="8"/>
      <name val="Calibri"/>
      <family val="2"/>
      <scheme val="minor"/>
    </font>
    <font>
      <sz val="11"/>
      <color rgb="FFFF0000"/>
      <name val="Calibri"/>
      <family val="2"/>
      <scheme val="minor"/>
    </font>
  </fonts>
  <fills count="15">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FD91F0"/>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9"/>
        <bgColor indexed="64"/>
      </patternFill>
    </fill>
    <fill>
      <patternFill patternType="solid">
        <fgColor theme="5" tint="0.59999389629810485"/>
        <bgColor indexed="64"/>
      </patternFill>
    </fill>
    <fill>
      <patternFill patternType="solid">
        <fgColor rgb="FFFC24E2"/>
        <bgColor indexed="64"/>
      </patternFill>
    </fill>
    <fill>
      <patternFill patternType="solid">
        <fgColor theme="4"/>
        <bgColor indexed="64"/>
      </patternFill>
    </fill>
    <fill>
      <patternFill patternType="solid">
        <fgColor theme="8" tint="0.79998168889431442"/>
        <bgColor indexed="64"/>
      </patternFill>
    </fill>
  </fills>
  <borders count="4">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26">
    <xf numFmtId="0" fontId="0" fillId="0" borderId="0" xfId="0"/>
    <xf numFmtId="0" fontId="0" fillId="0" borderId="0" xfId="0" applyAlignment="1">
      <alignment horizontal="center" vertical="center"/>
    </xf>
    <xf numFmtId="0" fontId="2" fillId="3" borderId="2" xfId="0" applyFont="1" applyFill="1" applyBorder="1" applyAlignment="1">
      <alignment horizontal="center" vertical="center"/>
    </xf>
    <xf numFmtId="0" fontId="3" fillId="2" borderId="1" xfId="0" applyFont="1" applyFill="1" applyBorder="1" applyAlignment="1">
      <alignment horizontal="center" vertical="center"/>
    </xf>
    <xf numFmtId="0" fontId="5" fillId="4" borderId="2" xfId="1" applyFont="1" applyFill="1" applyBorder="1"/>
    <xf numFmtId="0" fontId="5" fillId="4" borderId="2" xfId="0" applyFont="1" applyFill="1" applyBorder="1"/>
    <xf numFmtId="164" fontId="4" fillId="5" borderId="2" xfId="0" applyNumberFormat="1" applyFont="1" applyFill="1" applyBorder="1" applyAlignment="1">
      <alignment horizontal="center" vertical="center"/>
    </xf>
    <xf numFmtId="0" fontId="4" fillId="5" borderId="2" xfId="0" applyFont="1" applyFill="1" applyBorder="1" applyAlignment="1">
      <alignment horizontal="center" vertical="center"/>
    </xf>
    <xf numFmtId="0" fontId="3" fillId="2" borderId="3" xfId="0" applyFont="1" applyFill="1" applyBorder="1" applyAlignment="1">
      <alignment horizontal="center" vertical="center"/>
    </xf>
    <xf numFmtId="165" fontId="0" fillId="0" borderId="0" xfId="0" applyNumberFormat="1"/>
    <xf numFmtId="166" fontId="0" fillId="0" borderId="0" xfId="0" applyNumberFormat="1"/>
    <xf numFmtId="0" fontId="0" fillId="6" borderId="0" xfId="0" applyFill="1"/>
    <xf numFmtId="0" fontId="0" fillId="7" borderId="0" xfId="0" applyFill="1"/>
    <xf numFmtId="0" fontId="0" fillId="8" borderId="0" xfId="0" applyFill="1"/>
    <xf numFmtId="0" fontId="0" fillId="5" borderId="0" xfId="0" applyFill="1"/>
    <xf numFmtId="0" fontId="0" fillId="3" borderId="0" xfId="0" applyFill="1"/>
    <xf numFmtId="0" fontId="0" fillId="9" borderId="0" xfId="0" applyFill="1"/>
    <xf numFmtId="0" fontId="0" fillId="10" borderId="0" xfId="0" applyFill="1"/>
    <xf numFmtId="0" fontId="0" fillId="11" borderId="0" xfId="0" applyFill="1"/>
    <xf numFmtId="0" fontId="0" fillId="12" borderId="0" xfId="0" applyFill="1"/>
    <xf numFmtId="0" fontId="7" fillId="13" borderId="0" xfId="0" applyFont="1" applyFill="1"/>
    <xf numFmtId="0" fontId="0" fillId="2"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14" borderId="0" xfId="0" applyFill="1"/>
  </cellXfs>
  <cellStyles count="2">
    <cellStyle name="Normal" xfId="0" builtinId="0"/>
    <cellStyle name="Normal 2" xfId="1" xr:uid="{00000000-0005-0000-0000-000001000000}"/>
  </cellStyles>
  <dxfs count="0"/>
  <tableStyles count="0" defaultTableStyle="TableStyleMedium2" defaultPivotStyle="PivotStyleLight16"/>
  <colors>
    <mruColors>
      <color rgb="FFFC24E2"/>
      <color rgb="FFFD91F0"/>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Table!PivotTable1</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804878048780483E-2"/>
              <c:y val="-1.553397741579850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804878048780524E-2"/>
              <c:y val="-3.106795483159700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2D6-45E2-A5ED-64028563A36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2D6-45E2-A5ED-64028563A367}"/>
              </c:ext>
            </c:extLst>
          </c:dPt>
          <c:dLbls>
            <c:dLbl>
              <c:idx val="0"/>
              <c:layout>
                <c:manualLayout>
                  <c:x val="8.7804878048780483E-2"/>
                  <c:y val="-1.553397741579850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2D6-45E2-A5ED-64028563A367}"/>
                </c:ext>
              </c:extLst>
            </c:dLbl>
            <c:dLbl>
              <c:idx val="1"/>
              <c:layout>
                <c:manualLayout>
                  <c:x val="-8.7804878048780524E-2"/>
                  <c:y val="-3.106795483159700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2D6-45E2-A5ED-64028563A367}"/>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Table'!$A$4:$A$6</c:f>
              <c:strCache>
                <c:ptCount val="2"/>
                <c:pt idx="0">
                  <c:v>No</c:v>
                </c:pt>
                <c:pt idx="1">
                  <c:v>Yes</c:v>
                </c:pt>
              </c:strCache>
            </c:strRef>
          </c:cat>
          <c:val>
            <c:numRef>
              <c:f>'Pivot Table'!$B$4:$B$6</c:f>
              <c:numCache>
                <c:formatCode>General</c:formatCode>
                <c:ptCount val="2"/>
                <c:pt idx="0">
                  <c:v>1847</c:v>
                </c:pt>
                <c:pt idx="1">
                  <c:v>488</c:v>
                </c:pt>
              </c:numCache>
            </c:numRef>
          </c:val>
          <c:extLst>
            <c:ext xmlns:c16="http://schemas.microsoft.com/office/drawing/2014/chart" uri="{C3380CC4-5D6E-409C-BE32-E72D297353CC}">
              <c16:uniqueId val="{00000000-52D6-45E2-A5ED-64028563A367}"/>
            </c:ext>
          </c:extLst>
        </c:ser>
        <c:dLbls>
          <c:showLegendKey val="0"/>
          <c:showVal val="0"/>
          <c:showCatName val="0"/>
          <c:showSerName val="0"/>
          <c:showPercent val="1"/>
          <c:showBubbleSize val="0"/>
          <c:showLeaderLines val="0"/>
        </c:dLbls>
        <c:firstSliceAng val="0"/>
      </c:pieChart>
      <c:spPr>
        <a:noFill/>
        <a:ln>
          <a:noFill/>
        </a:ln>
        <a:effectLst/>
      </c:spPr>
    </c:plotArea>
    <c:legend>
      <c:legendPos val="r"/>
      <c:layout>
        <c:manualLayout>
          <c:xMode val="edge"/>
          <c:yMode val="edge"/>
          <c:x val="0.64715609577928968"/>
          <c:y val="0.38653445489983496"/>
          <c:w val="0.28811898512685913"/>
          <c:h val="0.129272327312532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7.4625867496100437E-2"/>
              <c:y val="0.1743732929560468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3.472898627885037E-2"/>
              <c:y val="-0.230674861955383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Table'!$I$5</c:f>
              <c:strCache>
                <c:ptCount val="1"/>
                <c:pt idx="0">
                  <c:v>Average of HBA1C</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FAC-4146-94FD-16C0CFAE86D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6FAC-4146-94FD-16C0CFAE86D6}"/>
              </c:ext>
            </c:extLst>
          </c:dPt>
          <c:dLbls>
            <c:dLbl>
              <c:idx val="0"/>
              <c:layout>
                <c:manualLayout>
                  <c:x val="-7.4625867496100437E-2"/>
                  <c:y val="0.1743732929560468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FAC-4146-94FD-16C0CFAE86D6}"/>
                </c:ext>
              </c:extLst>
            </c:dLbl>
            <c:dLbl>
              <c:idx val="1"/>
              <c:layout>
                <c:manualLayout>
                  <c:x val="3.472898627885037E-2"/>
                  <c:y val="-0.2306748619553832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FAC-4146-94FD-16C0CFAE86D6}"/>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Table'!$H$6:$H$8</c:f>
              <c:strCache>
                <c:ptCount val="2"/>
                <c:pt idx="0">
                  <c:v>No</c:v>
                </c:pt>
                <c:pt idx="1">
                  <c:v>Yes</c:v>
                </c:pt>
              </c:strCache>
            </c:strRef>
          </c:cat>
          <c:val>
            <c:numRef>
              <c:f>'Pivot Table'!$I$6:$I$8</c:f>
              <c:numCache>
                <c:formatCode>General</c:formatCode>
                <c:ptCount val="2"/>
                <c:pt idx="0">
                  <c:v>6.6704427202190848</c:v>
                </c:pt>
                <c:pt idx="1">
                  <c:v>5.1876388888888894</c:v>
                </c:pt>
              </c:numCache>
            </c:numRef>
          </c:val>
          <c:extLst>
            <c:ext xmlns:c16="http://schemas.microsoft.com/office/drawing/2014/chart" uri="{C3380CC4-5D6E-409C-BE32-E72D297353CC}">
              <c16:uniqueId val="{00000000-6FAC-4146-94FD-16C0CFAE86D6}"/>
            </c:ext>
          </c:extLst>
        </c:ser>
        <c:ser>
          <c:idx val="1"/>
          <c:order val="1"/>
          <c:tx>
            <c:strRef>
              <c:f>'Pivot Table'!$J$5</c:f>
              <c:strCache>
                <c:ptCount val="1"/>
                <c:pt idx="0">
                  <c:v>Sum of NumberOfMajorSurgeries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AEA-4760-BCC4-8758B0D856E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AEA-4760-BCC4-8758B0D856E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Table'!$H$6:$H$8</c:f>
              <c:strCache>
                <c:ptCount val="2"/>
                <c:pt idx="0">
                  <c:v>No</c:v>
                </c:pt>
                <c:pt idx="1">
                  <c:v>Yes</c:v>
                </c:pt>
              </c:strCache>
            </c:strRef>
          </c:cat>
          <c:val>
            <c:numRef>
              <c:f>'Pivot Table'!$J$6:$J$8</c:f>
              <c:numCache>
                <c:formatCode>General</c:formatCode>
                <c:ptCount val="2"/>
                <c:pt idx="0">
                  <c:v>1417</c:v>
                </c:pt>
                <c:pt idx="1">
                  <c:v>162</c:v>
                </c:pt>
              </c:numCache>
            </c:numRef>
          </c:val>
          <c:extLst>
            <c:ext xmlns:c16="http://schemas.microsoft.com/office/drawing/2014/chart" uri="{C3380CC4-5D6E-409C-BE32-E72D297353CC}">
              <c16:uniqueId val="{00000001-6FAC-4146-94FD-16C0CFAE86D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80360296270697"/>
          <c:y val="0.28778345954910034"/>
          <c:w val="0.73307011891127549"/>
          <c:h val="0.40019878040599943"/>
        </c:manualLayout>
      </c:layout>
      <c:barChart>
        <c:barDir val="col"/>
        <c:grouping val="clustered"/>
        <c:varyColors val="0"/>
        <c:ser>
          <c:idx val="0"/>
          <c:order val="0"/>
          <c:tx>
            <c:strRef>
              <c:f>'Pivot Table'!$P$6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Table'!$O$7:$O$16</c:f>
              <c:multiLvlStrCache>
                <c:ptCount val="6"/>
                <c:lvl>
                  <c:pt idx="0">
                    <c:v>Diabetes</c:v>
                  </c:pt>
                  <c:pt idx="1">
                    <c:v>Normal</c:v>
                  </c:pt>
                  <c:pt idx="2">
                    <c:v>Diabetes</c:v>
                  </c:pt>
                  <c:pt idx="3">
                    <c:v>Normal</c:v>
                  </c:pt>
                  <c:pt idx="4">
                    <c:v>Diabetes</c:v>
                  </c:pt>
                  <c:pt idx="5">
                    <c:v>Normal</c:v>
                  </c:pt>
                </c:lvl>
                <c:lvl>
                  <c:pt idx="0">
                    <c:v>Normol Weight</c:v>
                  </c:pt>
                  <c:pt idx="2">
                    <c:v>Obesity</c:v>
                  </c:pt>
                  <c:pt idx="4">
                    <c:v>Underweight</c:v>
                  </c:pt>
                </c:lvl>
              </c:multiLvlStrCache>
            </c:multiLvlStrRef>
          </c:cat>
          <c:val>
            <c:numRef>
              <c:f>'Pivot Table'!$P$7:$P$16</c:f>
              <c:numCache>
                <c:formatCode>General</c:formatCode>
                <c:ptCount val="6"/>
                <c:pt idx="0">
                  <c:v>42.863013698630134</c:v>
                </c:pt>
                <c:pt idx="1">
                  <c:v>32.905660377358494</c:v>
                </c:pt>
                <c:pt idx="2">
                  <c:v>44.016181229773466</c:v>
                </c:pt>
                <c:pt idx="3">
                  <c:v>34.590511860174779</c:v>
                </c:pt>
                <c:pt idx="4">
                  <c:v>43.021276595744681</c:v>
                </c:pt>
                <c:pt idx="5">
                  <c:v>32.707317073170735</c:v>
                </c:pt>
              </c:numCache>
            </c:numRef>
          </c:val>
          <c:extLst>
            <c:ext xmlns:c16="http://schemas.microsoft.com/office/drawing/2014/chart" uri="{C3380CC4-5D6E-409C-BE32-E72D297353CC}">
              <c16:uniqueId val="{00000000-6F6A-4D8A-8E30-E117207DB367}"/>
            </c:ext>
          </c:extLst>
        </c:ser>
        <c:dLbls>
          <c:dLblPos val="outEnd"/>
          <c:showLegendKey val="0"/>
          <c:showVal val="1"/>
          <c:showCatName val="0"/>
          <c:showSerName val="0"/>
          <c:showPercent val="0"/>
          <c:showBubbleSize val="0"/>
        </c:dLbls>
        <c:gapWidth val="100"/>
        <c:overlap val="-24"/>
        <c:axId val="520117376"/>
        <c:axId val="520116392"/>
      </c:barChart>
      <c:catAx>
        <c:axId val="520117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0116392"/>
        <c:crosses val="autoZero"/>
        <c:auto val="1"/>
        <c:lblAlgn val="ctr"/>
        <c:lblOffset val="100"/>
        <c:noMultiLvlLbl val="0"/>
      </c:catAx>
      <c:valAx>
        <c:axId val="520116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011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Table!PivotTable5</c:name>
    <c:fmtId val="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avg</a:t>
            </a:r>
            <a:r>
              <a:rPr lang="en-US" baseline="0"/>
              <a:t> of charges</a:t>
            </a:r>
            <a:endParaRPr lang="en-US"/>
          </a:p>
        </c:rich>
      </c:tx>
      <c:layout>
        <c:manualLayout>
          <c:xMode val="edge"/>
          <c:yMode val="edge"/>
          <c:x val="0.41697922134733156"/>
          <c:y val="4.064596092155147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704882846364021"/>
          <c:y val="0.29844921719301826"/>
          <c:w val="0.38920022240955643"/>
          <c:h val="0.57769531081549996"/>
        </c:manualLayout>
      </c:layout>
      <c:barChart>
        <c:barDir val="bar"/>
        <c:grouping val="stacked"/>
        <c:varyColors val="0"/>
        <c:ser>
          <c:idx val="0"/>
          <c:order val="0"/>
          <c:tx>
            <c:strRef>
              <c:f>'Pivot Table'!$Y$6:$Y$7</c:f>
              <c:strCache>
                <c:ptCount val="1"/>
                <c:pt idx="0">
                  <c:v>tier - 1</c:v>
                </c:pt>
              </c:strCache>
            </c:strRef>
          </c:tx>
          <c:spPr>
            <a:solidFill>
              <a:schemeClr val="accent2"/>
            </a:solidFill>
            <a:ln>
              <a:noFill/>
            </a:ln>
            <a:effectLst/>
          </c:spPr>
          <c:invertIfNegative val="0"/>
          <c:cat>
            <c:strRef>
              <c:f>'Pivot Table'!$X$8:$X$25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Table'!$Y$8:$Y$25</c:f>
              <c:numCache>
                <c:formatCode>General</c:formatCode>
                <c:ptCount val="17"/>
                <c:pt idx="0">
                  <c:v>39.347560975609753</c:v>
                </c:pt>
                <c:pt idx="1">
                  <c:v>40.156565656565654</c:v>
                </c:pt>
                <c:pt idx="2">
                  <c:v>38.604395604395606</c:v>
                </c:pt>
                <c:pt idx="3">
                  <c:v>44.5</c:v>
                </c:pt>
                <c:pt idx="4">
                  <c:v>35.333333333333336</c:v>
                </c:pt>
                <c:pt idx="5">
                  <c:v>40.083333333333336</c:v>
                </c:pt>
                <c:pt idx="6">
                  <c:v>38.6</c:v>
                </c:pt>
                <c:pt idx="7">
                  <c:v>46.333333333333336</c:v>
                </c:pt>
                <c:pt idx="8">
                  <c:v>35</c:v>
                </c:pt>
                <c:pt idx="9">
                  <c:v>58</c:v>
                </c:pt>
                <c:pt idx="10">
                  <c:v>36.18181818181818</c:v>
                </c:pt>
                <c:pt idx="11">
                  <c:v>40</c:v>
                </c:pt>
                <c:pt idx="12">
                  <c:v>37.4</c:v>
                </c:pt>
                <c:pt idx="13">
                  <c:v>42.25</c:v>
                </c:pt>
                <c:pt idx="14">
                  <c:v>42.857142857142854</c:v>
                </c:pt>
                <c:pt idx="15">
                  <c:v>39.57692307692308</c:v>
                </c:pt>
              </c:numCache>
            </c:numRef>
          </c:val>
          <c:extLst>
            <c:ext xmlns:c16="http://schemas.microsoft.com/office/drawing/2014/chart" uri="{C3380CC4-5D6E-409C-BE32-E72D297353CC}">
              <c16:uniqueId val="{00000000-7401-4F60-8B20-A4915C3A33F3}"/>
            </c:ext>
          </c:extLst>
        </c:ser>
        <c:ser>
          <c:idx val="1"/>
          <c:order val="1"/>
          <c:tx>
            <c:strRef>
              <c:f>'Pivot Table'!$Z$6:$Z$7</c:f>
              <c:strCache>
                <c:ptCount val="1"/>
                <c:pt idx="0">
                  <c:v>tier - 2</c:v>
                </c:pt>
              </c:strCache>
            </c:strRef>
          </c:tx>
          <c:spPr>
            <a:solidFill>
              <a:schemeClr val="accent4"/>
            </a:solidFill>
            <a:ln>
              <a:noFill/>
            </a:ln>
            <a:effectLst/>
          </c:spPr>
          <c:invertIfNegative val="0"/>
          <c:cat>
            <c:strRef>
              <c:f>'Pivot Table'!$X$8:$X$25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Table'!$Z$8:$Z$25</c:f>
              <c:numCache>
                <c:formatCode>General</c:formatCode>
                <c:ptCount val="17"/>
                <c:pt idx="0">
                  <c:v>39.628712871287128</c:v>
                </c:pt>
                <c:pt idx="1">
                  <c:v>38.388888888888886</c:v>
                </c:pt>
                <c:pt idx="2">
                  <c:v>39.074235807860262</c:v>
                </c:pt>
                <c:pt idx="3">
                  <c:v>33.75</c:v>
                </c:pt>
                <c:pt idx="4">
                  <c:v>29.2</c:v>
                </c:pt>
                <c:pt idx="5">
                  <c:v>45.05</c:v>
                </c:pt>
                <c:pt idx="6">
                  <c:v>44.333333333333336</c:v>
                </c:pt>
                <c:pt idx="7">
                  <c:v>20</c:v>
                </c:pt>
                <c:pt idx="8">
                  <c:v>40</c:v>
                </c:pt>
                <c:pt idx="9">
                  <c:v>48.75</c:v>
                </c:pt>
                <c:pt idx="10">
                  <c:v>37.53846153846154</c:v>
                </c:pt>
                <c:pt idx="11">
                  <c:v>31.333333333333332</c:v>
                </c:pt>
                <c:pt idx="12">
                  <c:v>42.384615384615387</c:v>
                </c:pt>
                <c:pt idx="13">
                  <c:v>35.745098039215684</c:v>
                </c:pt>
                <c:pt idx="14">
                  <c:v>38.333333333333336</c:v>
                </c:pt>
                <c:pt idx="15">
                  <c:v>40</c:v>
                </c:pt>
                <c:pt idx="16">
                  <c:v>27</c:v>
                </c:pt>
              </c:numCache>
            </c:numRef>
          </c:val>
          <c:extLst>
            <c:ext xmlns:c16="http://schemas.microsoft.com/office/drawing/2014/chart" uri="{C3380CC4-5D6E-409C-BE32-E72D297353CC}">
              <c16:uniqueId val="{00000001-7401-4F60-8B20-A4915C3A33F3}"/>
            </c:ext>
          </c:extLst>
        </c:ser>
        <c:ser>
          <c:idx val="2"/>
          <c:order val="2"/>
          <c:tx>
            <c:strRef>
              <c:f>'Pivot Table'!$AA$6:$AA$7</c:f>
              <c:strCache>
                <c:ptCount val="1"/>
                <c:pt idx="0">
                  <c:v>tier - 3</c:v>
                </c:pt>
              </c:strCache>
            </c:strRef>
          </c:tx>
          <c:spPr>
            <a:solidFill>
              <a:schemeClr val="accent6"/>
            </a:solidFill>
            <a:ln>
              <a:noFill/>
            </a:ln>
            <a:effectLst/>
          </c:spPr>
          <c:invertIfNegative val="0"/>
          <c:cat>
            <c:strRef>
              <c:f>'Pivot Table'!$X$8:$X$25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Table'!$AA$8:$AA$25</c:f>
              <c:numCache>
                <c:formatCode>General</c:formatCode>
                <c:ptCount val="17"/>
                <c:pt idx="0">
                  <c:v>39.38942307692308</c:v>
                </c:pt>
                <c:pt idx="1">
                  <c:v>38.770408163265309</c:v>
                </c:pt>
                <c:pt idx="2">
                  <c:v>39.154228855721392</c:v>
                </c:pt>
                <c:pt idx="3">
                  <c:v>39.333333333333336</c:v>
                </c:pt>
                <c:pt idx="4">
                  <c:v>32</c:v>
                </c:pt>
                <c:pt idx="5">
                  <c:v>35.450000000000003</c:v>
                </c:pt>
                <c:pt idx="6">
                  <c:v>40.533333333333331</c:v>
                </c:pt>
                <c:pt idx="7">
                  <c:v>35.75</c:v>
                </c:pt>
                <c:pt idx="8">
                  <c:v>36.875</c:v>
                </c:pt>
                <c:pt idx="9">
                  <c:v>30</c:v>
                </c:pt>
                <c:pt idx="10">
                  <c:v>40.68181818181818</c:v>
                </c:pt>
                <c:pt idx="11">
                  <c:v>40.5</c:v>
                </c:pt>
                <c:pt idx="12">
                  <c:v>41.666666666666664</c:v>
                </c:pt>
                <c:pt idx="13">
                  <c:v>41.614035087719301</c:v>
                </c:pt>
                <c:pt idx="14">
                  <c:v>39.125</c:v>
                </c:pt>
                <c:pt idx="15">
                  <c:v>39.74074074074074</c:v>
                </c:pt>
                <c:pt idx="16">
                  <c:v>22</c:v>
                </c:pt>
              </c:numCache>
            </c:numRef>
          </c:val>
          <c:extLst>
            <c:ext xmlns:c16="http://schemas.microsoft.com/office/drawing/2014/chart" uri="{C3380CC4-5D6E-409C-BE32-E72D297353CC}">
              <c16:uniqueId val="{00000002-7401-4F60-8B20-A4915C3A33F3}"/>
            </c:ext>
          </c:extLst>
        </c:ser>
        <c:ser>
          <c:idx val="3"/>
          <c:order val="3"/>
          <c:tx>
            <c:strRef>
              <c:f>'Pivot Table'!$AB$6:$AB$7</c:f>
              <c:strCache>
                <c:ptCount val="1"/>
                <c:pt idx="0">
                  <c:v>tier-2</c:v>
                </c:pt>
              </c:strCache>
            </c:strRef>
          </c:tx>
          <c:spPr>
            <a:solidFill>
              <a:schemeClr val="accent2">
                <a:lumMod val="60000"/>
              </a:schemeClr>
            </a:solidFill>
            <a:ln>
              <a:noFill/>
            </a:ln>
            <a:effectLst/>
          </c:spPr>
          <c:invertIfNegative val="0"/>
          <c:cat>
            <c:strRef>
              <c:f>'Pivot Table'!$X$8:$X$25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Table'!$AB$8:$AB$25</c:f>
              <c:numCache>
                <c:formatCode>General</c:formatCode>
                <c:ptCount val="17"/>
                <c:pt idx="1">
                  <c:v>26</c:v>
                </c:pt>
              </c:numCache>
            </c:numRef>
          </c:val>
          <c:extLst>
            <c:ext xmlns:c16="http://schemas.microsoft.com/office/drawing/2014/chart" uri="{C3380CC4-5D6E-409C-BE32-E72D297353CC}">
              <c16:uniqueId val="{00000003-7401-4F60-8B20-A4915C3A33F3}"/>
            </c:ext>
          </c:extLst>
        </c:ser>
        <c:dLbls>
          <c:showLegendKey val="0"/>
          <c:showVal val="0"/>
          <c:showCatName val="0"/>
          <c:showSerName val="0"/>
          <c:showPercent val="0"/>
          <c:showBubbleSize val="0"/>
        </c:dLbls>
        <c:gapWidth val="79"/>
        <c:overlap val="100"/>
        <c:axId val="659319936"/>
        <c:axId val="659318952"/>
      </c:barChart>
      <c:catAx>
        <c:axId val="659319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59318952"/>
        <c:crosses val="autoZero"/>
        <c:auto val="1"/>
        <c:lblAlgn val="ctr"/>
        <c:lblOffset val="100"/>
        <c:noMultiLvlLbl val="0"/>
      </c:catAx>
      <c:valAx>
        <c:axId val="659318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31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Table!PivotTable7</c:name>
    <c:fmtId val="0"/>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17567200651642"/>
          <c:y val="0.13144434612660733"/>
          <c:w val="0.70479296768938371"/>
          <c:h val="0.62392704638050289"/>
        </c:manualLayout>
      </c:layout>
      <c:lineChart>
        <c:grouping val="stacked"/>
        <c:varyColors val="0"/>
        <c:ser>
          <c:idx val="0"/>
          <c:order val="0"/>
          <c:tx>
            <c:strRef>
              <c:f>'Pivot Table'!$AG$16</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'Pivot Table'!$AF$17:$AF$65</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Table'!$AG$17:$AG$65</c:f>
              <c:numCache>
                <c:formatCode>General</c:formatCode>
                <c:ptCount val="48"/>
                <c:pt idx="0">
                  <c:v>2938.4749999999999</c:v>
                </c:pt>
                <c:pt idx="1">
                  <c:v>2550.2600000000007</c:v>
                </c:pt>
                <c:pt idx="2">
                  <c:v>1625.0599999999997</c:v>
                </c:pt>
                <c:pt idx="3">
                  <c:v>1258.7699999999998</c:v>
                </c:pt>
                <c:pt idx="4">
                  <c:v>1694.2549999999999</c:v>
                </c:pt>
                <c:pt idx="5">
                  <c:v>1541.4650000000001</c:v>
                </c:pt>
                <c:pt idx="6">
                  <c:v>1334.8050000000001</c:v>
                </c:pt>
                <c:pt idx="7">
                  <c:v>1729.6200000000001</c:v>
                </c:pt>
                <c:pt idx="8">
                  <c:v>1339.4200000000003</c:v>
                </c:pt>
                <c:pt idx="9">
                  <c:v>1546.1299999999997</c:v>
                </c:pt>
                <c:pt idx="10">
                  <c:v>1737.64</c:v>
                </c:pt>
                <c:pt idx="11">
                  <c:v>1630.4549999999997</c:v>
                </c:pt>
                <c:pt idx="12">
                  <c:v>1876.9950000000006</c:v>
                </c:pt>
                <c:pt idx="13">
                  <c:v>1430.9250000000002</c:v>
                </c:pt>
                <c:pt idx="14">
                  <c:v>1662.3199999999997</c:v>
                </c:pt>
                <c:pt idx="15">
                  <c:v>1415.36</c:v>
                </c:pt>
                <c:pt idx="16">
                  <c:v>1893.095</c:v>
                </c:pt>
                <c:pt idx="17">
                  <c:v>1218.81</c:v>
                </c:pt>
                <c:pt idx="18">
                  <c:v>1238.23</c:v>
                </c:pt>
                <c:pt idx="19">
                  <c:v>1566.8400000000001</c:v>
                </c:pt>
                <c:pt idx="20">
                  <c:v>1246.5450000000001</c:v>
                </c:pt>
                <c:pt idx="21">
                  <c:v>1355.2649999999999</c:v>
                </c:pt>
                <c:pt idx="22">
                  <c:v>1684.1950000000004</c:v>
                </c:pt>
                <c:pt idx="23">
                  <c:v>1562.2749999999999</c:v>
                </c:pt>
                <c:pt idx="24">
                  <c:v>1429.3499999999997</c:v>
                </c:pt>
                <c:pt idx="25">
                  <c:v>1615.2499999999993</c:v>
                </c:pt>
                <c:pt idx="26">
                  <c:v>1542.4949999999999</c:v>
                </c:pt>
                <c:pt idx="27">
                  <c:v>1330.4399999999996</c:v>
                </c:pt>
                <c:pt idx="28">
                  <c:v>1764.5349999999996</c:v>
                </c:pt>
                <c:pt idx="29">
                  <c:v>1646.0199999999998</c:v>
                </c:pt>
                <c:pt idx="30">
                  <c:v>1857.0000000000005</c:v>
                </c:pt>
                <c:pt idx="31">
                  <c:v>1467.4499999999996</c:v>
                </c:pt>
                <c:pt idx="32">
                  <c:v>1771.9449999999995</c:v>
                </c:pt>
                <c:pt idx="33">
                  <c:v>1756.625</c:v>
                </c:pt>
                <c:pt idx="34">
                  <c:v>1821.3250000000005</c:v>
                </c:pt>
                <c:pt idx="35">
                  <c:v>1600.7449999999999</c:v>
                </c:pt>
                <c:pt idx="36">
                  <c:v>1521.0700000000004</c:v>
                </c:pt>
                <c:pt idx="37">
                  <c:v>1485.6699999999996</c:v>
                </c:pt>
                <c:pt idx="38">
                  <c:v>1604.9649999999997</c:v>
                </c:pt>
                <c:pt idx="39">
                  <c:v>1495.7849999999996</c:v>
                </c:pt>
                <c:pt idx="40">
                  <c:v>1363.1549999999997</c:v>
                </c:pt>
                <c:pt idx="41">
                  <c:v>1587.7350000000004</c:v>
                </c:pt>
                <c:pt idx="42">
                  <c:v>1630.16</c:v>
                </c:pt>
                <c:pt idx="43">
                  <c:v>748.61000000000013</c:v>
                </c:pt>
                <c:pt idx="44">
                  <c:v>710.91499999999996</c:v>
                </c:pt>
                <c:pt idx="45">
                  <c:v>733.54499999999985</c:v>
                </c:pt>
                <c:pt idx="46">
                  <c:v>732.24999999999989</c:v>
                </c:pt>
                <c:pt idx="47">
                  <c:v>26.885000000000002</c:v>
                </c:pt>
              </c:numCache>
            </c:numRef>
          </c:val>
          <c:smooth val="0"/>
          <c:extLst>
            <c:ext xmlns:c16="http://schemas.microsoft.com/office/drawing/2014/chart" uri="{C3380CC4-5D6E-409C-BE32-E72D297353CC}">
              <c16:uniqueId val="{00000001-10A3-4F00-B155-2A65D1E00D87}"/>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28287832"/>
        <c:axId val="628289144"/>
      </c:lineChart>
      <c:catAx>
        <c:axId val="62828783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28289144"/>
        <c:crosses val="autoZero"/>
        <c:auto val="1"/>
        <c:lblAlgn val="ctr"/>
        <c:lblOffset val="100"/>
        <c:noMultiLvlLbl val="0"/>
      </c:catAx>
      <c:valAx>
        <c:axId val="628289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28287832"/>
        <c:crosses val="autoZero"/>
        <c:crossBetween val="between"/>
      </c:valAx>
      <c:spPr>
        <a:solidFill>
          <a:schemeClr val="accent1">
            <a:lumMod val="5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Table!PivotTable8</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6856476631408"/>
          <c:y val="0.15171668064550808"/>
          <c:w val="0.72201322474175711"/>
          <c:h val="0.63643963760322575"/>
        </c:manualLayout>
      </c:layout>
      <c:lineChart>
        <c:grouping val="standard"/>
        <c:varyColors val="0"/>
        <c:ser>
          <c:idx val="0"/>
          <c:order val="0"/>
          <c:tx>
            <c:strRef>
              <c:f>'Pivot Table'!$AW$16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Table'!$AV$17:$AV$65</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Table'!$AW$17:$AW$65</c:f>
              <c:numCache>
                <c:formatCode>General</c:formatCode>
                <c:ptCount val="48"/>
                <c:pt idx="0">
                  <c:v>483.24999999999989</c:v>
                </c:pt>
                <c:pt idx="1">
                  <c:v>445.31999999999994</c:v>
                </c:pt>
                <c:pt idx="2">
                  <c:v>540.81999999999994</c:v>
                </c:pt>
                <c:pt idx="3">
                  <c:v>220.04999999999998</c:v>
                </c:pt>
                <c:pt idx="4">
                  <c:v>274.39000000000004</c:v>
                </c:pt>
                <c:pt idx="5">
                  <c:v>259.46000000000004</c:v>
                </c:pt>
                <c:pt idx="6">
                  <c:v>237.48</c:v>
                </c:pt>
                <c:pt idx="7">
                  <c:v>299.76</c:v>
                </c:pt>
                <c:pt idx="8">
                  <c:v>224.53</c:v>
                </c:pt>
                <c:pt idx="9">
                  <c:v>251.98000000000002</c:v>
                </c:pt>
                <c:pt idx="10">
                  <c:v>292.36</c:v>
                </c:pt>
                <c:pt idx="11">
                  <c:v>275.83000000000015</c:v>
                </c:pt>
                <c:pt idx="12">
                  <c:v>290.27999999999997</c:v>
                </c:pt>
                <c:pt idx="13">
                  <c:v>245.32000000000011</c:v>
                </c:pt>
                <c:pt idx="14">
                  <c:v>258.99</c:v>
                </c:pt>
                <c:pt idx="15">
                  <c:v>226.59000000000003</c:v>
                </c:pt>
                <c:pt idx="16">
                  <c:v>326.68000000000012</c:v>
                </c:pt>
                <c:pt idx="17">
                  <c:v>205.81000000000003</c:v>
                </c:pt>
                <c:pt idx="18">
                  <c:v>380.40000000000009</c:v>
                </c:pt>
                <c:pt idx="19">
                  <c:v>273.77000000000004</c:v>
                </c:pt>
                <c:pt idx="20">
                  <c:v>231.34000000000003</c:v>
                </c:pt>
                <c:pt idx="21">
                  <c:v>247.10999999999993</c:v>
                </c:pt>
                <c:pt idx="22">
                  <c:v>278.21999999999991</c:v>
                </c:pt>
                <c:pt idx="23">
                  <c:v>488.30000000000007</c:v>
                </c:pt>
                <c:pt idx="24">
                  <c:v>244.4799999999999</c:v>
                </c:pt>
                <c:pt idx="25">
                  <c:v>262.20999999999998</c:v>
                </c:pt>
                <c:pt idx="26">
                  <c:v>472.09000000000003</c:v>
                </c:pt>
                <c:pt idx="27">
                  <c:v>238.73999999999995</c:v>
                </c:pt>
                <c:pt idx="28">
                  <c:v>305.84999999999997</c:v>
                </c:pt>
                <c:pt idx="29">
                  <c:v>459.27000000000004</c:v>
                </c:pt>
                <c:pt idx="30">
                  <c:v>554.68000000000006</c:v>
                </c:pt>
                <c:pt idx="31">
                  <c:v>467.66</c:v>
                </c:pt>
                <c:pt idx="32">
                  <c:v>302.97000000000003</c:v>
                </c:pt>
                <c:pt idx="33">
                  <c:v>501.09999999999985</c:v>
                </c:pt>
                <c:pt idx="34">
                  <c:v>525.88000000000011</c:v>
                </c:pt>
                <c:pt idx="35">
                  <c:v>273.37</c:v>
                </c:pt>
                <c:pt idx="36">
                  <c:v>448.62</c:v>
                </c:pt>
                <c:pt idx="37">
                  <c:v>428.08000000000004</c:v>
                </c:pt>
                <c:pt idx="38">
                  <c:v>244.06000000000012</c:v>
                </c:pt>
                <c:pt idx="39">
                  <c:v>471.30000000000007</c:v>
                </c:pt>
                <c:pt idx="40">
                  <c:v>230.06</c:v>
                </c:pt>
                <c:pt idx="41">
                  <c:v>441.43000000000006</c:v>
                </c:pt>
                <c:pt idx="42">
                  <c:v>483.94000000000011</c:v>
                </c:pt>
                <c:pt idx="43">
                  <c:v>201.72999999999996</c:v>
                </c:pt>
                <c:pt idx="44">
                  <c:v>212.99</c:v>
                </c:pt>
                <c:pt idx="45">
                  <c:v>126.60000000000001</c:v>
                </c:pt>
                <c:pt idx="46">
                  <c:v>196.95000000000007</c:v>
                </c:pt>
                <c:pt idx="47">
                  <c:v>9.86</c:v>
                </c:pt>
              </c:numCache>
            </c:numRef>
          </c:val>
          <c:smooth val="0"/>
          <c:extLst>
            <c:ext xmlns:c16="http://schemas.microsoft.com/office/drawing/2014/chart" uri="{C3380CC4-5D6E-409C-BE32-E72D297353CC}">
              <c16:uniqueId val="{00000000-5125-4E30-A674-95B1834FB704}"/>
            </c:ext>
          </c:extLst>
        </c:ser>
        <c:dLbls>
          <c:showLegendKey val="0"/>
          <c:showVal val="0"/>
          <c:showCatName val="0"/>
          <c:showSerName val="0"/>
          <c:showPercent val="0"/>
          <c:showBubbleSize val="0"/>
        </c:dLbls>
        <c:marker val="1"/>
        <c:smooth val="0"/>
        <c:axId val="631762376"/>
        <c:axId val="631760080"/>
      </c:lineChart>
      <c:catAx>
        <c:axId val="631762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760080"/>
        <c:crosses val="autoZero"/>
        <c:auto val="1"/>
        <c:lblAlgn val="ctr"/>
        <c:lblOffset val="100"/>
        <c:noMultiLvlLbl val="0"/>
      </c:catAx>
      <c:valAx>
        <c:axId val="63176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762376"/>
        <c:crosses val="autoZero"/>
        <c:crossBetween val="between"/>
      </c:valAx>
      <c:spPr>
        <a:solidFill>
          <a:schemeClr val="accent2">
            <a:lumMod val="40000"/>
            <a:lumOff val="6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Table!PivotTable9</c:name>
    <c:fmtId val="0"/>
  </c:pivotSource>
  <c:chart>
    <c:autoTitleDeleted val="1"/>
    <c:pivotFmts>
      <c:pivotFmt>
        <c:idx val="0"/>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07636948607231"/>
          <c:y val="0.19827798007643829"/>
          <c:w val="0.73160071120142245"/>
          <c:h val="0.6323623259278679"/>
        </c:manualLayout>
      </c:layout>
      <c:lineChart>
        <c:grouping val="stacked"/>
        <c:varyColors val="0"/>
        <c:ser>
          <c:idx val="0"/>
          <c:order val="0"/>
          <c:tx>
            <c:strRef>
              <c:f>'Pivot Table'!$BG$6</c:f>
              <c:strCache>
                <c:ptCount val="1"/>
                <c:pt idx="0">
                  <c:v>Total</c:v>
                </c:pt>
              </c:strCache>
            </c:strRef>
          </c:tx>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cat>
            <c:strRef>
              <c:f>'Pivot Table'!$BF$7:$BF$55</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Table'!$BG$7:$BG$55</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val>
          <c:smooth val="0"/>
          <c:extLst>
            <c:ext xmlns:c16="http://schemas.microsoft.com/office/drawing/2014/chart" uri="{C3380CC4-5D6E-409C-BE32-E72D297353CC}">
              <c16:uniqueId val="{00000000-F6D3-4B50-B2F7-E5AEE26E4AC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31748600"/>
        <c:axId val="631749584"/>
      </c:lineChart>
      <c:catAx>
        <c:axId val="63174860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31749584"/>
        <c:crosses val="autoZero"/>
        <c:auto val="1"/>
        <c:lblAlgn val="ctr"/>
        <c:lblOffset val="100"/>
        <c:noMultiLvlLbl val="0"/>
      </c:catAx>
      <c:valAx>
        <c:axId val="631749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31748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Table!PivotTable1</c:name>
    <c:fmtId val="2"/>
  </c:pivotSource>
  <c:chart>
    <c:title>
      <c:tx>
        <c:rich>
          <a:bodyPr rot="0" spcFirstLastPara="1" vertOverflow="ellipsis" vert="horz" wrap="square" anchor="ctr" anchorCtr="1"/>
          <a:lstStyle/>
          <a:p>
            <a:pPr>
              <a:defRPr sz="1400" b="0"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b="0"/>
              <a:t>Cancer history</a:t>
            </a:r>
          </a:p>
        </c:rich>
      </c:tx>
      <c:overlay val="0"/>
      <c:spPr>
        <a:noFill/>
        <a:ln>
          <a:noFill/>
        </a:ln>
        <a:effectLst/>
      </c:spPr>
      <c:txPr>
        <a:bodyPr rot="0" spcFirstLastPara="1" vertOverflow="ellipsis" vert="horz" wrap="square" anchor="ctr" anchorCtr="1"/>
        <a:lstStyle/>
        <a:p>
          <a:pPr>
            <a:defRPr sz="1400" b="0"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804878048780483E-2"/>
              <c:y val="-1.553397741579850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804878048780524E-2"/>
              <c:y val="-3.106795483159700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804878048780483E-2"/>
              <c:y val="-1.553397741579850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804878048780524E-2"/>
              <c:y val="-3.106795483159700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804878048780483E-2"/>
              <c:y val="-1.553397741579850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804878048780524E-2"/>
              <c:y val="-3.106795483159700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B4B-4493-8FF9-571C6BC8D78A}"/>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B4B-4493-8FF9-571C6BC8D78A}"/>
              </c:ext>
            </c:extLst>
          </c:dPt>
          <c:dLbls>
            <c:dLbl>
              <c:idx val="0"/>
              <c:layout>
                <c:manualLayout>
                  <c:x val="8.7804878048780483E-2"/>
                  <c:y val="-1.553397741579850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B4B-4493-8FF9-571C6BC8D78A}"/>
                </c:ext>
              </c:extLst>
            </c:dLbl>
            <c:dLbl>
              <c:idx val="1"/>
              <c:layout>
                <c:manualLayout>
                  <c:x val="-8.7804878048780524E-2"/>
                  <c:y val="-3.106795483159700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B4B-4493-8FF9-571C6BC8D78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Table'!$A$4:$A$6</c:f>
              <c:strCache>
                <c:ptCount val="2"/>
                <c:pt idx="0">
                  <c:v>No</c:v>
                </c:pt>
                <c:pt idx="1">
                  <c:v>Yes</c:v>
                </c:pt>
              </c:strCache>
            </c:strRef>
          </c:cat>
          <c:val>
            <c:numRef>
              <c:f>'Pivot Table'!$B$4:$B$6</c:f>
              <c:numCache>
                <c:formatCode>General</c:formatCode>
                <c:ptCount val="2"/>
                <c:pt idx="0">
                  <c:v>1847</c:v>
                </c:pt>
                <c:pt idx="1">
                  <c:v>488</c:v>
                </c:pt>
              </c:numCache>
            </c:numRef>
          </c:val>
          <c:extLst>
            <c:ext xmlns:c16="http://schemas.microsoft.com/office/drawing/2014/chart" uri="{C3380CC4-5D6E-409C-BE32-E72D297353CC}">
              <c16:uniqueId val="{00000004-8B4B-4493-8FF9-571C6BC8D78A}"/>
            </c:ext>
          </c:extLst>
        </c:ser>
        <c:dLbls>
          <c:showLegendKey val="0"/>
          <c:showVal val="0"/>
          <c:showCatName val="0"/>
          <c:showSerName val="0"/>
          <c:showPercent val="1"/>
          <c:showBubbleSize val="0"/>
          <c:showLeaderLines val="0"/>
        </c:dLbls>
        <c:firstSliceAng val="0"/>
      </c:pieChart>
      <c:spPr>
        <a:noFill/>
        <a:ln>
          <a:noFill/>
        </a:ln>
        <a:effectLst/>
      </c:spPr>
    </c:plotArea>
    <c:legend>
      <c:legendPos val="r"/>
      <c:layout>
        <c:manualLayout>
          <c:xMode val="edge"/>
          <c:yMode val="edge"/>
          <c:x val="0.64715609577928968"/>
          <c:y val="0.38653445489983496"/>
          <c:w val="0.28811898512685913"/>
          <c:h val="0.129272327312532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Table!PivotTable3</c:name>
    <c:fmtId val="2"/>
  </c:pivotSource>
  <c:chart>
    <c:title>
      <c:layout>
        <c:manualLayout>
          <c:xMode val="edge"/>
          <c:yMode val="edge"/>
          <c:x val="0.21128332642630199"/>
          <c:y val="4.915516971112629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7.4625867496100437E-2"/>
              <c:y val="0.1743732929560468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solidFill>
          <a:ln>
            <a:noFill/>
          </a:ln>
          <a:effectLst>
            <a:outerShdw blurRad="254000" sx="102000" sy="102000" algn="ctr" rotWithShape="0">
              <a:prstClr val="black">
                <a:alpha val="20000"/>
              </a:prstClr>
            </a:outerShdw>
          </a:effectLst>
        </c:spPr>
        <c:dLbl>
          <c:idx val="0"/>
          <c:layout>
            <c:manualLayout>
              <c:x val="3.472898627885037E-2"/>
              <c:y val="-0.230674861955383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7.4625867496100437E-2"/>
              <c:y val="0.1743732929560468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3.472898627885037E-2"/>
              <c:y val="-0.230674861955383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7.4625867496100437E-2"/>
              <c:y val="0.1743732929560468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3.472898627885037E-2"/>
              <c:y val="-0.230674861955383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Table'!$I$5</c:f>
              <c:strCache>
                <c:ptCount val="1"/>
                <c:pt idx="0">
                  <c:v>Average of HBA1C</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E9B-4E7A-B0D8-33A85EE12B8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E9B-4E7A-B0D8-33A85EE12B8D}"/>
              </c:ext>
            </c:extLst>
          </c:dPt>
          <c:dLbls>
            <c:dLbl>
              <c:idx val="0"/>
              <c:layout>
                <c:manualLayout>
                  <c:x val="-7.4625867496100437E-2"/>
                  <c:y val="0.1743732929560468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E9B-4E7A-B0D8-33A85EE12B8D}"/>
                </c:ext>
              </c:extLst>
            </c:dLbl>
            <c:dLbl>
              <c:idx val="1"/>
              <c:layout>
                <c:manualLayout>
                  <c:x val="3.472898627885037E-2"/>
                  <c:y val="-0.2306748619553832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E9B-4E7A-B0D8-33A85EE12B8D}"/>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Table'!$H$6:$H$8</c:f>
              <c:strCache>
                <c:ptCount val="2"/>
                <c:pt idx="0">
                  <c:v>No</c:v>
                </c:pt>
                <c:pt idx="1">
                  <c:v>Yes</c:v>
                </c:pt>
              </c:strCache>
            </c:strRef>
          </c:cat>
          <c:val>
            <c:numRef>
              <c:f>'Pivot Table'!$I$6:$I$8</c:f>
              <c:numCache>
                <c:formatCode>General</c:formatCode>
                <c:ptCount val="2"/>
                <c:pt idx="0">
                  <c:v>6.6704427202190848</c:v>
                </c:pt>
                <c:pt idx="1">
                  <c:v>5.1876388888888894</c:v>
                </c:pt>
              </c:numCache>
            </c:numRef>
          </c:val>
          <c:extLst>
            <c:ext xmlns:c16="http://schemas.microsoft.com/office/drawing/2014/chart" uri="{C3380CC4-5D6E-409C-BE32-E72D297353CC}">
              <c16:uniqueId val="{00000004-4E9B-4E7A-B0D8-33A85EE12B8D}"/>
            </c:ext>
          </c:extLst>
        </c:ser>
        <c:ser>
          <c:idx val="1"/>
          <c:order val="1"/>
          <c:tx>
            <c:strRef>
              <c:f>'Pivot Table'!$J$5</c:f>
              <c:strCache>
                <c:ptCount val="1"/>
                <c:pt idx="0">
                  <c:v>Sum of NumberOfMajorSurgeries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4E9B-4E7A-B0D8-33A85EE12B8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4E9B-4E7A-B0D8-33A85EE12B8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Table'!$H$6:$H$8</c:f>
              <c:strCache>
                <c:ptCount val="2"/>
                <c:pt idx="0">
                  <c:v>No</c:v>
                </c:pt>
                <c:pt idx="1">
                  <c:v>Yes</c:v>
                </c:pt>
              </c:strCache>
            </c:strRef>
          </c:cat>
          <c:val>
            <c:numRef>
              <c:f>'Pivot Table'!$J$6:$J$8</c:f>
              <c:numCache>
                <c:formatCode>General</c:formatCode>
                <c:ptCount val="2"/>
                <c:pt idx="0">
                  <c:v>1417</c:v>
                </c:pt>
                <c:pt idx="1">
                  <c:v>162</c:v>
                </c:pt>
              </c:numCache>
            </c:numRef>
          </c:val>
          <c:extLst>
            <c:ext xmlns:c16="http://schemas.microsoft.com/office/drawing/2014/chart" uri="{C3380CC4-5D6E-409C-BE32-E72D297353CC}">
              <c16:uniqueId val="{00000009-4E9B-4E7A-B0D8-33A85EE12B8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2"/>
                </a:solidFill>
              </a:rPr>
              <a:t>Average</a:t>
            </a:r>
            <a:r>
              <a:rPr lang="en-US"/>
              <a:t> charges</a:t>
            </a:r>
          </a:p>
        </c:rich>
      </c:tx>
      <c:layout>
        <c:manualLayout>
          <c:xMode val="edge"/>
          <c:yMode val="edge"/>
          <c:x val="0.28450910641245986"/>
          <c:y val="4.824513214917903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80360296270697"/>
          <c:y val="0.28778345954910034"/>
          <c:w val="0.73307011891127549"/>
          <c:h val="0.40019878040599943"/>
        </c:manualLayout>
      </c:layout>
      <c:barChart>
        <c:barDir val="col"/>
        <c:grouping val="clustered"/>
        <c:varyColors val="0"/>
        <c:ser>
          <c:idx val="0"/>
          <c:order val="0"/>
          <c:tx>
            <c:strRef>
              <c:f>'Pivot Table'!$P$6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Table'!$O$7:$O$16</c:f>
              <c:multiLvlStrCache>
                <c:ptCount val="6"/>
                <c:lvl>
                  <c:pt idx="0">
                    <c:v>Diabetes</c:v>
                  </c:pt>
                  <c:pt idx="1">
                    <c:v>Normal</c:v>
                  </c:pt>
                  <c:pt idx="2">
                    <c:v>Diabetes</c:v>
                  </c:pt>
                  <c:pt idx="3">
                    <c:v>Normal</c:v>
                  </c:pt>
                  <c:pt idx="4">
                    <c:v>Diabetes</c:v>
                  </c:pt>
                  <c:pt idx="5">
                    <c:v>Normal</c:v>
                  </c:pt>
                </c:lvl>
                <c:lvl>
                  <c:pt idx="0">
                    <c:v>Normol Weight</c:v>
                  </c:pt>
                  <c:pt idx="2">
                    <c:v>Obesity</c:v>
                  </c:pt>
                  <c:pt idx="4">
                    <c:v>Underweight</c:v>
                  </c:pt>
                </c:lvl>
              </c:multiLvlStrCache>
            </c:multiLvlStrRef>
          </c:cat>
          <c:val>
            <c:numRef>
              <c:f>'Pivot Table'!$P$7:$P$16</c:f>
              <c:numCache>
                <c:formatCode>General</c:formatCode>
                <c:ptCount val="6"/>
                <c:pt idx="0">
                  <c:v>42.863013698630134</c:v>
                </c:pt>
                <c:pt idx="1">
                  <c:v>32.905660377358494</c:v>
                </c:pt>
                <c:pt idx="2">
                  <c:v>44.016181229773466</c:v>
                </c:pt>
                <c:pt idx="3">
                  <c:v>34.590511860174779</c:v>
                </c:pt>
                <c:pt idx="4">
                  <c:v>43.021276595744681</c:v>
                </c:pt>
                <c:pt idx="5">
                  <c:v>32.707317073170735</c:v>
                </c:pt>
              </c:numCache>
            </c:numRef>
          </c:val>
          <c:extLst>
            <c:ext xmlns:c16="http://schemas.microsoft.com/office/drawing/2014/chart" uri="{C3380CC4-5D6E-409C-BE32-E72D297353CC}">
              <c16:uniqueId val="{00000000-185D-45B4-999E-51C9DF85B479}"/>
            </c:ext>
          </c:extLst>
        </c:ser>
        <c:dLbls>
          <c:dLblPos val="outEnd"/>
          <c:showLegendKey val="0"/>
          <c:showVal val="1"/>
          <c:showCatName val="0"/>
          <c:showSerName val="0"/>
          <c:showPercent val="0"/>
          <c:showBubbleSize val="0"/>
        </c:dLbls>
        <c:gapWidth val="100"/>
        <c:overlap val="-24"/>
        <c:axId val="520117376"/>
        <c:axId val="520116392"/>
      </c:barChart>
      <c:catAx>
        <c:axId val="520117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0116392"/>
        <c:crosses val="autoZero"/>
        <c:auto val="1"/>
        <c:lblAlgn val="ctr"/>
        <c:lblOffset val="100"/>
        <c:noMultiLvlLbl val="0"/>
      </c:catAx>
      <c:valAx>
        <c:axId val="520116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011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Table!PivotTable5</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avg</a:t>
            </a:r>
            <a:r>
              <a:rPr lang="en-US" baseline="0"/>
              <a:t> of charges</a:t>
            </a:r>
            <a:endParaRPr lang="en-US"/>
          </a:p>
        </c:rich>
      </c:tx>
      <c:layout>
        <c:manualLayout>
          <c:xMode val="edge"/>
          <c:yMode val="edge"/>
          <c:x val="0.26511888747391771"/>
          <c:y val="5.4298793485518439E-3"/>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square"/>
          <c:size val="6"/>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triang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x"/>
          <c:size val="6"/>
          <c:spPr>
            <a:no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704882846364021"/>
          <c:y val="0.29844921719301826"/>
          <c:w val="0.38920022240955643"/>
          <c:h val="0.57769531081549996"/>
        </c:manualLayout>
      </c:layout>
      <c:barChart>
        <c:barDir val="bar"/>
        <c:grouping val="stacked"/>
        <c:varyColors val="0"/>
        <c:ser>
          <c:idx val="0"/>
          <c:order val="0"/>
          <c:tx>
            <c:strRef>
              <c:f>'Pivot Table'!$Y$6:$Y$7</c:f>
              <c:strCache>
                <c:ptCount val="1"/>
                <c:pt idx="0">
                  <c:v>tier - 1</c:v>
                </c:pt>
              </c:strCache>
            </c:strRef>
          </c:tx>
          <c:spPr>
            <a:solidFill>
              <a:schemeClr val="accent2"/>
            </a:solidFill>
            <a:ln>
              <a:noFill/>
            </a:ln>
            <a:effectLst/>
          </c:spPr>
          <c:invertIfNegative val="0"/>
          <c:cat>
            <c:strRef>
              <c:f>'Pivot Table'!$X$8:$X$25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Table'!$Y$8:$Y$25</c:f>
              <c:numCache>
                <c:formatCode>General</c:formatCode>
                <c:ptCount val="17"/>
                <c:pt idx="0">
                  <c:v>39.347560975609753</c:v>
                </c:pt>
                <c:pt idx="1">
                  <c:v>40.156565656565654</c:v>
                </c:pt>
                <c:pt idx="2">
                  <c:v>38.604395604395606</c:v>
                </c:pt>
                <c:pt idx="3">
                  <c:v>44.5</c:v>
                </c:pt>
                <c:pt idx="4">
                  <c:v>35.333333333333336</c:v>
                </c:pt>
                <c:pt idx="5">
                  <c:v>40.083333333333336</c:v>
                </c:pt>
                <c:pt idx="6">
                  <c:v>38.6</c:v>
                </c:pt>
                <c:pt idx="7">
                  <c:v>46.333333333333336</c:v>
                </c:pt>
                <c:pt idx="8">
                  <c:v>35</c:v>
                </c:pt>
                <c:pt idx="9">
                  <c:v>58</c:v>
                </c:pt>
                <c:pt idx="10">
                  <c:v>36.18181818181818</c:v>
                </c:pt>
                <c:pt idx="11">
                  <c:v>40</c:v>
                </c:pt>
                <c:pt idx="12">
                  <c:v>37.4</c:v>
                </c:pt>
                <c:pt idx="13">
                  <c:v>42.25</c:v>
                </c:pt>
                <c:pt idx="14">
                  <c:v>42.857142857142854</c:v>
                </c:pt>
                <c:pt idx="15">
                  <c:v>39.57692307692308</c:v>
                </c:pt>
              </c:numCache>
            </c:numRef>
          </c:val>
          <c:extLst>
            <c:ext xmlns:c16="http://schemas.microsoft.com/office/drawing/2014/chart" uri="{C3380CC4-5D6E-409C-BE32-E72D297353CC}">
              <c16:uniqueId val="{00000000-5365-4871-9F32-A41DFB8DA05D}"/>
            </c:ext>
          </c:extLst>
        </c:ser>
        <c:ser>
          <c:idx val="1"/>
          <c:order val="1"/>
          <c:tx>
            <c:strRef>
              <c:f>'Pivot Table'!$Z$6:$Z$7</c:f>
              <c:strCache>
                <c:ptCount val="1"/>
                <c:pt idx="0">
                  <c:v>tier - 2</c:v>
                </c:pt>
              </c:strCache>
            </c:strRef>
          </c:tx>
          <c:spPr>
            <a:solidFill>
              <a:schemeClr val="accent4"/>
            </a:solidFill>
            <a:ln>
              <a:noFill/>
            </a:ln>
            <a:effectLst/>
          </c:spPr>
          <c:invertIfNegative val="0"/>
          <c:cat>
            <c:strRef>
              <c:f>'Pivot Table'!$X$8:$X$25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Table'!$Z$8:$Z$25</c:f>
              <c:numCache>
                <c:formatCode>General</c:formatCode>
                <c:ptCount val="17"/>
                <c:pt idx="0">
                  <c:v>39.628712871287128</c:v>
                </c:pt>
                <c:pt idx="1">
                  <c:v>38.388888888888886</c:v>
                </c:pt>
                <c:pt idx="2">
                  <c:v>39.074235807860262</c:v>
                </c:pt>
                <c:pt idx="3">
                  <c:v>33.75</c:v>
                </c:pt>
                <c:pt idx="4">
                  <c:v>29.2</c:v>
                </c:pt>
                <c:pt idx="5">
                  <c:v>45.05</c:v>
                </c:pt>
                <c:pt idx="6">
                  <c:v>44.333333333333336</c:v>
                </c:pt>
                <c:pt idx="7">
                  <c:v>20</c:v>
                </c:pt>
                <c:pt idx="8">
                  <c:v>40</c:v>
                </c:pt>
                <c:pt idx="9">
                  <c:v>48.75</c:v>
                </c:pt>
                <c:pt idx="10">
                  <c:v>37.53846153846154</c:v>
                </c:pt>
                <c:pt idx="11">
                  <c:v>31.333333333333332</c:v>
                </c:pt>
                <c:pt idx="12">
                  <c:v>42.384615384615387</c:v>
                </c:pt>
                <c:pt idx="13">
                  <c:v>35.745098039215684</c:v>
                </c:pt>
                <c:pt idx="14">
                  <c:v>38.333333333333336</c:v>
                </c:pt>
                <c:pt idx="15">
                  <c:v>40</c:v>
                </c:pt>
                <c:pt idx="16">
                  <c:v>27</c:v>
                </c:pt>
              </c:numCache>
            </c:numRef>
          </c:val>
          <c:extLst>
            <c:ext xmlns:c16="http://schemas.microsoft.com/office/drawing/2014/chart" uri="{C3380CC4-5D6E-409C-BE32-E72D297353CC}">
              <c16:uniqueId val="{00000001-5365-4871-9F32-A41DFB8DA05D}"/>
            </c:ext>
          </c:extLst>
        </c:ser>
        <c:ser>
          <c:idx val="2"/>
          <c:order val="2"/>
          <c:tx>
            <c:strRef>
              <c:f>'Pivot Table'!$AA$6:$AA$7</c:f>
              <c:strCache>
                <c:ptCount val="1"/>
                <c:pt idx="0">
                  <c:v>tier - 3</c:v>
                </c:pt>
              </c:strCache>
            </c:strRef>
          </c:tx>
          <c:spPr>
            <a:solidFill>
              <a:schemeClr val="accent6"/>
            </a:solidFill>
            <a:ln>
              <a:noFill/>
            </a:ln>
            <a:effectLst/>
          </c:spPr>
          <c:invertIfNegative val="0"/>
          <c:cat>
            <c:strRef>
              <c:f>'Pivot Table'!$X$8:$X$25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Table'!$AA$8:$AA$25</c:f>
              <c:numCache>
                <c:formatCode>General</c:formatCode>
                <c:ptCount val="17"/>
                <c:pt idx="0">
                  <c:v>39.38942307692308</c:v>
                </c:pt>
                <c:pt idx="1">
                  <c:v>38.770408163265309</c:v>
                </c:pt>
                <c:pt idx="2">
                  <c:v>39.154228855721392</c:v>
                </c:pt>
                <c:pt idx="3">
                  <c:v>39.333333333333336</c:v>
                </c:pt>
                <c:pt idx="4">
                  <c:v>32</c:v>
                </c:pt>
                <c:pt idx="5">
                  <c:v>35.450000000000003</c:v>
                </c:pt>
                <c:pt idx="6">
                  <c:v>40.533333333333331</c:v>
                </c:pt>
                <c:pt idx="7">
                  <c:v>35.75</c:v>
                </c:pt>
                <c:pt idx="8">
                  <c:v>36.875</c:v>
                </c:pt>
                <c:pt idx="9">
                  <c:v>30</c:v>
                </c:pt>
                <c:pt idx="10">
                  <c:v>40.68181818181818</c:v>
                </c:pt>
                <c:pt idx="11">
                  <c:v>40.5</c:v>
                </c:pt>
                <c:pt idx="12">
                  <c:v>41.666666666666664</c:v>
                </c:pt>
                <c:pt idx="13">
                  <c:v>41.614035087719301</c:v>
                </c:pt>
                <c:pt idx="14">
                  <c:v>39.125</c:v>
                </c:pt>
                <c:pt idx="15">
                  <c:v>39.74074074074074</c:v>
                </c:pt>
                <c:pt idx="16">
                  <c:v>22</c:v>
                </c:pt>
              </c:numCache>
            </c:numRef>
          </c:val>
          <c:extLst>
            <c:ext xmlns:c16="http://schemas.microsoft.com/office/drawing/2014/chart" uri="{C3380CC4-5D6E-409C-BE32-E72D297353CC}">
              <c16:uniqueId val="{00000002-5365-4871-9F32-A41DFB8DA05D}"/>
            </c:ext>
          </c:extLst>
        </c:ser>
        <c:ser>
          <c:idx val="3"/>
          <c:order val="3"/>
          <c:tx>
            <c:strRef>
              <c:f>'Pivot Table'!$AB$6:$AB$7</c:f>
              <c:strCache>
                <c:ptCount val="1"/>
                <c:pt idx="0">
                  <c:v>tier-2</c:v>
                </c:pt>
              </c:strCache>
            </c:strRef>
          </c:tx>
          <c:spPr>
            <a:solidFill>
              <a:schemeClr val="accent2">
                <a:lumMod val="60000"/>
              </a:schemeClr>
            </a:solidFill>
            <a:ln>
              <a:noFill/>
            </a:ln>
            <a:effectLst/>
          </c:spPr>
          <c:invertIfNegative val="0"/>
          <c:cat>
            <c:strRef>
              <c:f>'Pivot Table'!$X$8:$X$25</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Table'!$AB$8:$AB$25</c:f>
              <c:numCache>
                <c:formatCode>General</c:formatCode>
                <c:ptCount val="17"/>
                <c:pt idx="1">
                  <c:v>26</c:v>
                </c:pt>
              </c:numCache>
            </c:numRef>
          </c:val>
          <c:extLst>
            <c:ext xmlns:c16="http://schemas.microsoft.com/office/drawing/2014/chart" uri="{C3380CC4-5D6E-409C-BE32-E72D297353CC}">
              <c16:uniqueId val="{00000003-5365-4871-9F32-A41DFB8DA05D}"/>
            </c:ext>
          </c:extLst>
        </c:ser>
        <c:dLbls>
          <c:showLegendKey val="0"/>
          <c:showVal val="0"/>
          <c:showCatName val="0"/>
          <c:showSerName val="0"/>
          <c:showPercent val="0"/>
          <c:showBubbleSize val="0"/>
        </c:dLbls>
        <c:gapWidth val="79"/>
        <c:overlap val="100"/>
        <c:axId val="659319936"/>
        <c:axId val="659318952"/>
      </c:barChart>
      <c:catAx>
        <c:axId val="659319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59318952"/>
        <c:crosses val="autoZero"/>
        <c:auto val="1"/>
        <c:lblAlgn val="ctr"/>
        <c:lblOffset val="100"/>
        <c:noMultiLvlLbl val="0"/>
      </c:catAx>
      <c:valAx>
        <c:axId val="659318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31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Table!PivotTable7</c:name>
    <c:fmtId val="2"/>
  </c:pivotSource>
  <c:chart>
    <c:title>
      <c:tx>
        <c:rich>
          <a:bodyPr rot="0" spcFirstLastPara="1" vertOverflow="ellipsis" vert="horz" wrap="square" anchor="ctr" anchorCtr="1"/>
          <a:lstStyle/>
          <a:p>
            <a:pPr>
              <a:defRPr sz="1500" b="1" i="0" u="none" strike="noStrike" kern="1200" cap="all" spc="100" normalizeH="0" baseline="0">
                <a:solidFill>
                  <a:srgbClr val="FFFF00"/>
                </a:solidFill>
                <a:latin typeface="+mn-lt"/>
                <a:ea typeface="+mn-ea"/>
                <a:cs typeface="+mn-cs"/>
              </a:defRPr>
            </a:pPr>
            <a:r>
              <a:rPr lang="en-US">
                <a:solidFill>
                  <a:srgbClr val="FFFF00"/>
                </a:solidFill>
              </a:rPr>
              <a:t>Age and bmi</a:t>
            </a:r>
          </a:p>
        </c:rich>
      </c:tx>
      <c:layout>
        <c:manualLayout>
          <c:xMode val="edge"/>
          <c:yMode val="edge"/>
          <c:x val="0.42767866345473932"/>
          <c:y val="1.8733717764833298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rgbClr val="FFFF00"/>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17567200651642"/>
          <c:y val="0.13144434612660733"/>
          <c:w val="0.70479296768938371"/>
          <c:h val="0.62392704638050289"/>
        </c:manualLayout>
      </c:layout>
      <c:lineChart>
        <c:grouping val="stacked"/>
        <c:varyColors val="0"/>
        <c:ser>
          <c:idx val="0"/>
          <c:order val="0"/>
          <c:tx>
            <c:strRef>
              <c:f>'Pivot Table'!$AG$16</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'Pivot Table'!$AF$17:$AF$65</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Table'!$AG$17:$AG$65</c:f>
              <c:numCache>
                <c:formatCode>General</c:formatCode>
                <c:ptCount val="48"/>
                <c:pt idx="0">
                  <c:v>2938.4749999999999</c:v>
                </c:pt>
                <c:pt idx="1">
                  <c:v>2550.2600000000007</c:v>
                </c:pt>
                <c:pt idx="2">
                  <c:v>1625.0599999999997</c:v>
                </c:pt>
                <c:pt idx="3">
                  <c:v>1258.7699999999998</c:v>
                </c:pt>
                <c:pt idx="4">
                  <c:v>1694.2549999999999</c:v>
                </c:pt>
                <c:pt idx="5">
                  <c:v>1541.4650000000001</c:v>
                </c:pt>
                <c:pt idx="6">
                  <c:v>1334.8050000000001</c:v>
                </c:pt>
                <c:pt idx="7">
                  <c:v>1729.6200000000001</c:v>
                </c:pt>
                <c:pt idx="8">
                  <c:v>1339.4200000000003</c:v>
                </c:pt>
                <c:pt idx="9">
                  <c:v>1546.1299999999997</c:v>
                </c:pt>
                <c:pt idx="10">
                  <c:v>1737.64</c:v>
                </c:pt>
                <c:pt idx="11">
                  <c:v>1630.4549999999997</c:v>
                </c:pt>
                <c:pt idx="12">
                  <c:v>1876.9950000000006</c:v>
                </c:pt>
                <c:pt idx="13">
                  <c:v>1430.9250000000002</c:v>
                </c:pt>
                <c:pt idx="14">
                  <c:v>1662.3199999999997</c:v>
                </c:pt>
                <c:pt idx="15">
                  <c:v>1415.36</c:v>
                </c:pt>
                <c:pt idx="16">
                  <c:v>1893.095</c:v>
                </c:pt>
                <c:pt idx="17">
                  <c:v>1218.81</c:v>
                </c:pt>
                <c:pt idx="18">
                  <c:v>1238.23</c:v>
                </c:pt>
                <c:pt idx="19">
                  <c:v>1566.8400000000001</c:v>
                </c:pt>
                <c:pt idx="20">
                  <c:v>1246.5450000000001</c:v>
                </c:pt>
                <c:pt idx="21">
                  <c:v>1355.2649999999999</c:v>
                </c:pt>
                <c:pt idx="22">
                  <c:v>1684.1950000000004</c:v>
                </c:pt>
                <c:pt idx="23">
                  <c:v>1562.2749999999999</c:v>
                </c:pt>
                <c:pt idx="24">
                  <c:v>1429.3499999999997</c:v>
                </c:pt>
                <c:pt idx="25">
                  <c:v>1615.2499999999993</c:v>
                </c:pt>
                <c:pt idx="26">
                  <c:v>1542.4949999999999</c:v>
                </c:pt>
                <c:pt idx="27">
                  <c:v>1330.4399999999996</c:v>
                </c:pt>
                <c:pt idx="28">
                  <c:v>1764.5349999999996</c:v>
                </c:pt>
                <c:pt idx="29">
                  <c:v>1646.0199999999998</c:v>
                </c:pt>
                <c:pt idx="30">
                  <c:v>1857.0000000000005</c:v>
                </c:pt>
                <c:pt idx="31">
                  <c:v>1467.4499999999996</c:v>
                </c:pt>
                <c:pt idx="32">
                  <c:v>1771.9449999999995</c:v>
                </c:pt>
                <c:pt idx="33">
                  <c:v>1756.625</c:v>
                </c:pt>
                <c:pt idx="34">
                  <c:v>1821.3250000000005</c:v>
                </c:pt>
                <c:pt idx="35">
                  <c:v>1600.7449999999999</c:v>
                </c:pt>
                <c:pt idx="36">
                  <c:v>1521.0700000000004</c:v>
                </c:pt>
                <c:pt idx="37">
                  <c:v>1485.6699999999996</c:v>
                </c:pt>
                <c:pt idx="38">
                  <c:v>1604.9649999999997</c:v>
                </c:pt>
                <c:pt idx="39">
                  <c:v>1495.7849999999996</c:v>
                </c:pt>
                <c:pt idx="40">
                  <c:v>1363.1549999999997</c:v>
                </c:pt>
                <c:pt idx="41">
                  <c:v>1587.7350000000004</c:v>
                </c:pt>
                <c:pt idx="42">
                  <c:v>1630.16</c:v>
                </c:pt>
                <c:pt idx="43">
                  <c:v>748.61000000000013</c:v>
                </c:pt>
                <c:pt idx="44">
                  <c:v>710.91499999999996</c:v>
                </c:pt>
                <c:pt idx="45">
                  <c:v>733.54499999999985</c:v>
                </c:pt>
                <c:pt idx="46">
                  <c:v>732.24999999999989</c:v>
                </c:pt>
                <c:pt idx="47">
                  <c:v>26.885000000000002</c:v>
                </c:pt>
              </c:numCache>
            </c:numRef>
          </c:val>
          <c:smooth val="0"/>
          <c:extLst>
            <c:ext xmlns:c16="http://schemas.microsoft.com/office/drawing/2014/chart" uri="{C3380CC4-5D6E-409C-BE32-E72D297353CC}">
              <c16:uniqueId val="{00000000-5F10-4068-9D89-D8D9D9A0F1A9}"/>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28287832"/>
        <c:axId val="628289144"/>
      </c:lineChart>
      <c:catAx>
        <c:axId val="62828783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28289144"/>
        <c:crosses val="autoZero"/>
        <c:auto val="1"/>
        <c:lblAlgn val="ctr"/>
        <c:lblOffset val="100"/>
        <c:noMultiLvlLbl val="0"/>
      </c:catAx>
      <c:valAx>
        <c:axId val="628289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28287832"/>
        <c:crosses val="autoZero"/>
        <c:crossBetween val="between"/>
      </c:valAx>
      <c:spPr>
        <a:solidFill>
          <a:schemeClr val="accent1">
            <a:lumMod val="5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Age</a:t>
            </a:r>
            <a:r>
              <a:rPr lang="en-US" baseline="0">
                <a:solidFill>
                  <a:schemeClr val="tx1">
                    <a:lumMod val="95000"/>
                    <a:lumOff val="5000"/>
                  </a:schemeClr>
                </a:solidFill>
              </a:rPr>
              <a:t> And HBA1C</a:t>
            </a:r>
            <a:endParaRPr lang="en-US">
              <a:solidFill>
                <a:schemeClr val="tx1">
                  <a:lumMod val="95000"/>
                  <a:lumOff val="5000"/>
                </a:schemeClr>
              </a:solidFill>
            </a:endParaRPr>
          </a:p>
        </c:rich>
      </c:tx>
      <c:layout>
        <c:manualLayout>
          <c:xMode val="edge"/>
          <c:yMode val="edge"/>
          <c:x val="0.3742616033755275"/>
          <c:y val="4.77632603616855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6856476631408"/>
          <c:y val="0.15171668064550808"/>
          <c:w val="0.72201322474175711"/>
          <c:h val="0.63643963760322575"/>
        </c:manualLayout>
      </c:layout>
      <c:lineChart>
        <c:grouping val="standard"/>
        <c:varyColors val="0"/>
        <c:ser>
          <c:idx val="0"/>
          <c:order val="0"/>
          <c:tx>
            <c:strRef>
              <c:f>'Pivot Table'!$AW$16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Table'!$AV$17:$AV$65</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Table'!$AW$17:$AW$65</c:f>
              <c:numCache>
                <c:formatCode>General</c:formatCode>
                <c:ptCount val="48"/>
                <c:pt idx="0">
                  <c:v>483.24999999999989</c:v>
                </c:pt>
                <c:pt idx="1">
                  <c:v>445.31999999999994</c:v>
                </c:pt>
                <c:pt idx="2">
                  <c:v>540.81999999999994</c:v>
                </c:pt>
                <c:pt idx="3">
                  <c:v>220.04999999999998</c:v>
                </c:pt>
                <c:pt idx="4">
                  <c:v>274.39000000000004</c:v>
                </c:pt>
                <c:pt idx="5">
                  <c:v>259.46000000000004</c:v>
                </c:pt>
                <c:pt idx="6">
                  <c:v>237.48</c:v>
                </c:pt>
                <c:pt idx="7">
                  <c:v>299.76</c:v>
                </c:pt>
                <c:pt idx="8">
                  <c:v>224.53</c:v>
                </c:pt>
                <c:pt idx="9">
                  <c:v>251.98000000000002</c:v>
                </c:pt>
                <c:pt idx="10">
                  <c:v>292.36</c:v>
                </c:pt>
                <c:pt idx="11">
                  <c:v>275.83000000000015</c:v>
                </c:pt>
                <c:pt idx="12">
                  <c:v>290.27999999999997</c:v>
                </c:pt>
                <c:pt idx="13">
                  <c:v>245.32000000000011</c:v>
                </c:pt>
                <c:pt idx="14">
                  <c:v>258.99</c:v>
                </c:pt>
                <c:pt idx="15">
                  <c:v>226.59000000000003</c:v>
                </c:pt>
                <c:pt idx="16">
                  <c:v>326.68000000000012</c:v>
                </c:pt>
                <c:pt idx="17">
                  <c:v>205.81000000000003</c:v>
                </c:pt>
                <c:pt idx="18">
                  <c:v>380.40000000000009</c:v>
                </c:pt>
                <c:pt idx="19">
                  <c:v>273.77000000000004</c:v>
                </c:pt>
                <c:pt idx="20">
                  <c:v>231.34000000000003</c:v>
                </c:pt>
                <c:pt idx="21">
                  <c:v>247.10999999999993</c:v>
                </c:pt>
                <c:pt idx="22">
                  <c:v>278.21999999999991</c:v>
                </c:pt>
                <c:pt idx="23">
                  <c:v>488.30000000000007</c:v>
                </c:pt>
                <c:pt idx="24">
                  <c:v>244.4799999999999</c:v>
                </c:pt>
                <c:pt idx="25">
                  <c:v>262.20999999999998</c:v>
                </c:pt>
                <c:pt idx="26">
                  <c:v>472.09000000000003</c:v>
                </c:pt>
                <c:pt idx="27">
                  <c:v>238.73999999999995</c:v>
                </c:pt>
                <c:pt idx="28">
                  <c:v>305.84999999999997</c:v>
                </c:pt>
                <c:pt idx="29">
                  <c:v>459.27000000000004</c:v>
                </c:pt>
                <c:pt idx="30">
                  <c:v>554.68000000000006</c:v>
                </c:pt>
                <c:pt idx="31">
                  <c:v>467.66</c:v>
                </c:pt>
                <c:pt idx="32">
                  <c:v>302.97000000000003</c:v>
                </c:pt>
                <c:pt idx="33">
                  <c:v>501.09999999999985</c:v>
                </c:pt>
                <c:pt idx="34">
                  <c:v>525.88000000000011</c:v>
                </c:pt>
                <c:pt idx="35">
                  <c:v>273.37</c:v>
                </c:pt>
                <c:pt idx="36">
                  <c:v>448.62</c:v>
                </c:pt>
                <c:pt idx="37">
                  <c:v>428.08000000000004</c:v>
                </c:pt>
                <c:pt idx="38">
                  <c:v>244.06000000000012</c:v>
                </c:pt>
                <c:pt idx="39">
                  <c:v>471.30000000000007</c:v>
                </c:pt>
                <c:pt idx="40">
                  <c:v>230.06</c:v>
                </c:pt>
                <c:pt idx="41">
                  <c:v>441.43000000000006</c:v>
                </c:pt>
                <c:pt idx="42">
                  <c:v>483.94000000000011</c:v>
                </c:pt>
                <c:pt idx="43">
                  <c:v>201.72999999999996</c:v>
                </c:pt>
                <c:pt idx="44">
                  <c:v>212.99</c:v>
                </c:pt>
                <c:pt idx="45">
                  <c:v>126.60000000000001</c:v>
                </c:pt>
                <c:pt idx="46">
                  <c:v>196.95000000000007</c:v>
                </c:pt>
                <c:pt idx="47">
                  <c:v>9.86</c:v>
                </c:pt>
              </c:numCache>
            </c:numRef>
          </c:val>
          <c:smooth val="0"/>
          <c:extLst>
            <c:ext xmlns:c16="http://schemas.microsoft.com/office/drawing/2014/chart" uri="{C3380CC4-5D6E-409C-BE32-E72D297353CC}">
              <c16:uniqueId val="{00000000-B521-49FB-A912-2CA5D9E2CCAB}"/>
            </c:ext>
          </c:extLst>
        </c:ser>
        <c:dLbls>
          <c:showLegendKey val="0"/>
          <c:showVal val="0"/>
          <c:showCatName val="0"/>
          <c:showSerName val="0"/>
          <c:showPercent val="0"/>
          <c:showBubbleSize val="0"/>
        </c:dLbls>
        <c:marker val="1"/>
        <c:smooth val="0"/>
        <c:axId val="631762376"/>
        <c:axId val="631760080"/>
      </c:lineChart>
      <c:catAx>
        <c:axId val="631762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760080"/>
        <c:crosses val="autoZero"/>
        <c:auto val="1"/>
        <c:lblAlgn val="ctr"/>
        <c:lblOffset val="100"/>
        <c:noMultiLvlLbl val="0"/>
      </c:catAx>
      <c:valAx>
        <c:axId val="63176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762376"/>
        <c:crosses val="autoZero"/>
        <c:crossBetween val="between"/>
      </c:valAx>
      <c:spPr>
        <a:solidFill>
          <a:schemeClr val="accent2">
            <a:lumMod val="40000"/>
            <a:lumOff val="6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[VETRIVEL ASSIGNMENT 3 PROJECT1.xlsx]Pivot Table!PivotTable9</c:name>
    <c:fmtId val="3"/>
  </c:pivotSource>
  <c:chart>
    <c:title>
      <c:tx>
        <c:rich>
          <a:bodyPr rot="0" spcFirstLastPara="1" vertOverflow="ellipsis" vert="horz" wrap="square" anchor="ctr" anchorCtr="1"/>
          <a:lstStyle/>
          <a:p>
            <a:pPr>
              <a:defRPr sz="1500" b="1" i="0" u="none" strike="noStrike" kern="1200" cap="all" spc="100" normalizeH="0" baseline="0">
                <a:solidFill>
                  <a:schemeClr val="accent4">
                    <a:lumMod val="60000"/>
                    <a:lumOff val="40000"/>
                  </a:schemeClr>
                </a:solidFill>
                <a:latin typeface="+mn-lt"/>
                <a:ea typeface="+mn-ea"/>
                <a:cs typeface="+mn-cs"/>
              </a:defRPr>
            </a:pPr>
            <a:r>
              <a:rPr lang="en-US">
                <a:solidFill>
                  <a:schemeClr val="accent4">
                    <a:lumMod val="60000"/>
                    <a:lumOff val="40000"/>
                  </a:schemeClr>
                </a:solidFill>
              </a:rPr>
              <a:t>age and healthcare charges.</a:t>
            </a:r>
          </a:p>
        </c:rich>
      </c:tx>
      <c:layout>
        <c:manualLayout>
          <c:xMode val="edge"/>
          <c:yMode val="edge"/>
          <c:x val="0.17810741399260577"/>
          <c:y val="3.8854948589800873E-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accent4">
                  <a:lumMod val="60000"/>
                  <a:lumOff val="40000"/>
                </a:schemeClr>
              </a:solidFill>
              <a:latin typeface="+mn-lt"/>
              <a:ea typeface="+mn-ea"/>
              <a:cs typeface="+mn-cs"/>
            </a:defRPr>
          </a:pPr>
          <a:endParaRPr lang="en-US"/>
        </a:p>
      </c:txPr>
    </c:title>
    <c:autoTitleDeleted val="0"/>
    <c:pivotFmts>
      <c:pivotFmt>
        <c:idx val="0"/>
        <c:spPr>
          <a:pattFill prst="ltUpDiag">
            <a:fgClr>
              <a:schemeClr val="accent6"/>
            </a:fgClr>
            <a:bgClr>
              <a:schemeClr val="lt1"/>
            </a:bgClr>
          </a:pattFill>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6"/>
            </a:fgClr>
            <a:bgClr>
              <a:schemeClr val="lt1"/>
            </a:bgClr>
          </a:pattFill>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14805407388592"/>
          <c:y val="0.20824682547220535"/>
          <c:w val="0.73160071120142245"/>
          <c:h val="0.6323623259278679"/>
        </c:manualLayout>
      </c:layout>
      <c:lineChart>
        <c:grouping val="stacked"/>
        <c:varyColors val="0"/>
        <c:ser>
          <c:idx val="0"/>
          <c:order val="0"/>
          <c:tx>
            <c:strRef>
              <c:f>'Pivot Table'!$BG$6</c:f>
              <c:strCache>
                <c:ptCount val="1"/>
                <c:pt idx="0">
                  <c:v>Total</c:v>
                </c:pt>
              </c:strCache>
            </c:strRef>
          </c:tx>
          <c:spPr>
            <a:ln w="34925" cap="rnd">
              <a:solidFill>
                <a:schemeClr val="lt1"/>
              </a:solidFill>
              <a:round/>
            </a:ln>
            <a:effectLst>
              <a:outerShdw dist="25400" dir="2700000" algn="tl" rotWithShape="0">
                <a:schemeClr val="accent6"/>
              </a:outerShdw>
            </a:effectLst>
          </c:spPr>
          <c:marker>
            <c:symbol val="circle"/>
            <c:size val="5"/>
            <c:spPr>
              <a:solidFill>
                <a:schemeClr val="accent6"/>
              </a:solidFill>
              <a:ln w="22225">
                <a:solidFill>
                  <a:schemeClr val="lt1"/>
                </a:solidFill>
                <a:round/>
              </a:ln>
              <a:effectLst/>
            </c:spPr>
          </c:marker>
          <c:cat>
            <c:strRef>
              <c:f>'Pivot Table'!$BF$7:$BF$55</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'Pivot Table'!$BG$7:$BG$55</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val>
          <c:smooth val="0"/>
          <c:extLst>
            <c:ext xmlns:c16="http://schemas.microsoft.com/office/drawing/2014/chart" uri="{C3380CC4-5D6E-409C-BE32-E72D297353CC}">
              <c16:uniqueId val="{00000000-4AE7-4918-8681-3608E4B896A7}"/>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31748600"/>
        <c:axId val="631749584"/>
      </c:lineChart>
      <c:catAx>
        <c:axId val="63174860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31749584"/>
        <c:crosses val="autoZero"/>
        <c:auto val="1"/>
        <c:lblAlgn val="ctr"/>
        <c:lblOffset val="100"/>
        <c:noMultiLvlLbl val="0"/>
      </c:catAx>
      <c:valAx>
        <c:axId val="631749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31748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552450</xdr:colOff>
      <xdr:row>11</xdr:row>
      <xdr:rowOff>42864</xdr:rowOff>
    </xdr:from>
    <xdr:to>
      <xdr:col>3</xdr:col>
      <xdr:colOff>542925</xdr:colOff>
      <xdr:row>20</xdr:row>
      <xdr:rowOff>47626</xdr:rowOff>
    </xdr:to>
    <xdr:graphicFrame macro="">
      <xdr:nvGraphicFramePr>
        <xdr:cNvPr id="2" name="Chart 1">
          <a:extLst>
            <a:ext uri="{FF2B5EF4-FFF2-40B4-BE49-F238E27FC236}">
              <a16:creationId xmlns:a16="http://schemas.microsoft.com/office/drawing/2014/main" id="{C09206F7-B5C7-47EA-9270-373C02687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57150</xdr:colOff>
      <xdr:row>8</xdr:row>
      <xdr:rowOff>176213</xdr:rowOff>
    </xdr:from>
    <xdr:to>
      <xdr:col>9</xdr:col>
      <xdr:colOff>942975</xdr:colOff>
      <xdr:row>20</xdr:row>
      <xdr:rowOff>76201</xdr:rowOff>
    </xdr:to>
    <xdr:graphicFrame macro="">
      <xdr:nvGraphicFramePr>
        <xdr:cNvPr id="4" name="Chart 3">
          <a:extLst>
            <a:ext uri="{FF2B5EF4-FFF2-40B4-BE49-F238E27FC236}">
              <a16:creationId xmlns:a16="http://schemas.microsoft.com/office/drawing/2014/main" id="{B341747F-B51E-4C0F-A257-20FCC0F81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47624</xdr:colOff>
      <xdr:row>17</xdr:row>
      <xdr:rowOff>119062</xdr:rowOff>
    </xdr:from>
    <xdr:to>
      <xdr:col>18</xdr:col>
      <xdr:colOff>85725</xdr:colOff>
      <xdr:row>30</xdr:row>
      <xdr:rowOff>161925</xdr:rowOff>
    </xdr:to>
    <xdr:graphicFrame macro="">
      <xdr:nvGraphicFramePr>
        <xdr:cNvPr id="5" name="Chart 4">
          <a:extLst>
            <a:ext uri="{FF2B5EF4-FFF2-40B4-BE49-F238E27FC236}">
              <a16:creationId xmlns:a16="http://schemas.microsoft.com/office/drawing/2014/main" id="{FCBADDCC-46D9-4A97-9AF2-7594BA3DC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676275</xdr:colOff>
      <xdr:row>26</xdr:row>
      <xdr:rowOff>166687</xdr:rowOff>
    </xdr:from>
    <xdr:to>
      <xdr:col>28</xdr:col>
      <xdr:colOff>542925</xdr:colOff>
      <xdr:row>39</xdr:row>
      <xdr:rowOff>171450</xdr:rowOff>
    </xdr:to>
    <xdr:graphicFrame macro="">
      <xdr:nvGraphicFramePr>
        <xdr:cNvPr id="7" name="Chart 6">
          <a:extLst>
            <a:ext uri="{FF2B5EF4-FFF2-40B4-BE49-F238E27FC236}">
              <a16:creationId xmlns:a16="http://schemas.microsoft.com/office/drawing/2014/main" id="{AC786C04-AF9D-4AD8-AEEB-778872BE33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590550</xdr:colOff>
      <xdr:row>2</xdr:row>
      <xdr:rowOff>85724</xdr:rowOff>
    </xdr:from>
    <xdr:to>
      <xdr:col>37</xdr:col>
      <xdr:colOff>9525</xdr:colOff>
      <xdr:row>13</xdr:row>
      <xdr:rowOff>190499</xdr:rowOff>
    </xdr:to>
    <xdr:graphicFrame macro="">
      <xdr:nvGraphicFramePr>
        <xdr:cNvPr id="9" name="Chart 8">
          <a:extLst>
            <a:ext uri="{FF2B5EF4-FFF2-40B4-BE49-F238E27FC236}">
              <a16:creationId xmlns:a16="http://schemas.microsoft.com/office/drawing/2014/main" id="{CBD9699B-99AC-44CB-91C9-5E24EEF69F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266700</xdr:colOff>
      <xdr:row>1</xdr:row>
      <xdr:rowOff>4762</xdr:rowOff>
    </xdr:from>
    <xdr:to>
      <xdr:col>52</xdr:col>
      <xdr:colOff>123825</xdr:colOff>
      <xdr:row>14</xdr:row>
      <xdr:rowOff>104775</xdr:rowOff>
    </xdr:to>
    <xdr:graphicFrame macro="">
      <xdr:nvGraphicFramePr>
        <xdr:cNvPr id="10" name="Chart 9">
          <a:extLst>
            <a:ext uri="{FF2B5EF4-FFF2-40B4-BE49-F238E27FC236}">
              <a16:creationId xmlns:a16="http://schemas.microsoft.com/office/drawing/2014/main" id="{B8519A3C-ED29-42A6-8429-372FBF89A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60</xdr:col>
      <xdr:colOff>381000</xdr:colOff>
      <xdr:row>7</xdr:row>
      <xdr:rowOff>61912</xdr:rowOff>
    </xdr:from>
    <xdr:to>
      <xdr:col>72</xdr:col>
      <xdr:colOff>76200</xdr:colOff>
      <xdr:row>20</xdr:row>
      <xdr:rowOff>133350</xdr:rowOff>
    </xdr:to>
    <xdr:graphicFrame macro="">
      <xdr:nvGraphicFramePr>
        <xdr:cNvPr id="11" name="Chart 10">
          <a:extLst>
            <a:ext uri="{FF2B5EF4-FFF2-40B4-BE49-F238E27FC236}">
              <a16:creationId xmlns:a16="http://schemas.microsoft.com/office/drawing/2014/main" id="{EFD83A43-4C74-4BDA-84DA-24713126F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177800</xdr:colOff>
      <xdr:row>1</xdr:row>
      <xdr:rowOff>12700</xdr:rowOff>
    </xdr:from>
    <xdr:to>
      <xdr:col>7</xdr:col>
      <xdr:colOff>73025</xdr:colOff>
      <xdr:row>12</xdr:row>
      <xdr:rowOff>12700</xdr:rowOff>
    </xdr:to>
    <xdr:graphicFrame macro="">
      <xdr:nvGraphicFramePr>
        <xdr:cNvPr id="2" name="Chart 1">
          <a:extLst>
            <a:ext uri="{FF2B5EF4-FFF2-40B4-BE49-F238E27FC236}">
              <a16:creationId xmlns:a16="http://schemas.microsoft.com/office/drawing/2014/main" id="{869DC160-FE8B-46C4-8ECB-A025E3858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114300</xdr:colOff>
      <xdr:row>1</xdr:row>
      <xdr:rowOff>9526</xdr:rowOff>
    </xdr:from>
    <xdr:to>
      <xdr:col>11</xdr:col>
      <xdr:colOff>571500</xdr:colOff>
      <xdr:row>11</xdr:row>
      <xdr:rowOff>171450</xdr:rowOff>
    </xdr:to>
    <xdr:graphicFrame macro="">
      <xdr:nvGraphicFramePr>
        <xdr:cNvPr id="3" name="Chart 2">
          <a:extLst>
            <a:ext uri="{FF2B5EF4-FFF2-40B4-BE49-F238E27FC236}">
              <a16:creationId xmlns:a16="http://schemas.microsoft.com/office/drawing/2014/main" id="{B5AAFC62-110B-4F0F-AF15-1BE6F36E0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9525</xdr:colOff>
      <xdr:row>1</xdr:row>
      <xdr:rowOff>19049</xdr:rowOff>
    </xdr:from>
    <xdr:to>
      <xdr:col>18</xdr:col>
      <xdr:colOff>104775</xdr:colOff>
      <xdr:row>11</xdr:row>
      <xdr:rowOff>161924</xdr:rowOff>
    </xdr:to>
    <xdr:graphicFrame macro="">
      <xdr:nvGraphicFramePr>
        <xdr:cNvPr id="4" name="Chart 3">
          <a:extLst>
            <a:ext uri="{FF2B5EF4-FFF2-40B4-BE49-F238E27FC236}">
              <a16:creationId xmlns:a16="http://schemas.microsoft.com/office/drawing/2014/main" id="{0A740972-8EF1-4098-9568-3186D272B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238125</xdr:colOff>
      <xdr:row>0</xdr:row>
      <xdr:rowOff>177800</xdr:rowOff>
    </xdr:from>
    <xdr:to>
      <xdr:col>25</xdr:col>
      <xdr:colOff>152400</xdr:colOff>
      <xdr:row>11</xdr:row>
      <xdr:rowOff>120651</xdr:rowOff>
    </xdr:to>
    <xdr:graphicFrame macro="">
      <xdr:nvGraphicFramePr>
        <xdr:cNvPr id="5" name="Chart 4">
          <a:extLst>
            <a:ext uri="{FF2B5EF4-FFF2-40B4-BE49-F238E27FC236}">
              <a16:creationId xmlns:a16="http://schemas.microsoft.com/office/drawing/2014/main" id="{6C9DF463-4514-4F8D-A400-C33D72A51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508000</xdr:colOff>
      <xdr:row>13</xdr:row>
      <xdr:rowOff>44450</xdr:rowOff>
    </xdr:from>
    <xdr:to>
      <xdr:col>9</xdr:col>
      <xdr:colOff>419100</xdr:colOff>
      <xdr:row>26</xdr:row>
      <xdr:rowOff>130175</xdr:rowOff>
    </xdr:to>
    <xdr:graphicFrame macro="">
      <xdr:nvGraphicFramePr>
        <xdr:cNvPr id="6" name="Chart 5">
          <a:extLst>
            <a:ext uri="{FF2B5EF4-FFF2-40B4-BE49-F238E27FC236}">
              <a16:creationId xmlns:a16="http://schemas.microsoft.com/office/drawing/2014/main" id="{499CBE74-0435-4BBF-8EFA-B33C20D35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600075</xdr:colOff>
      <xdr:row>13</xdr:row>
      <xdr:rowOff>31750</xdr:rowOff>
    </xdr:from>
    <xdr:to>
      <xdr:col>17</xdr:col>
      <xdr:colOff>238125</xdr:colOff>
      <xdr:row>26</xdr:row>
      <xdr:rowOff>155575</xdr:rowOff>
    </xdr:to>
    <xdr:graphicFrame macro="">
      <xdr:nvGraphicFramePr>
        <xdr:cNvPr id="7" name="Chart 6">
          <a:extLst>
            <a:ext uri="{FF2B5EF4-FFF2-40B4-BE49-F238E27FC236}">
              <a16:creationId xmlns:a16="http://schemas.microsoft.com/office/drawing/2014/main" id="{F0892F9A-DE46-4801-8079-C90BCC1A3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349250</xdr:colOff>
      <xdr:row>13</xdr:row>
      <xdr:rowOff>38100</xdr:rowOff>
    </xdr:from>
    <xdr:to>
      <xdr:col>24</xdr:col>
      <xdr:colOff>511175</xdr:colOff>
      <xdr:row>26</xdr:row>
      <xdr:rowOff>109538</xdr:rowOff>
    </xdr:to>
    <xdr:graphicFrame macro="">
      <xdr:nvGraphicFramePr>
        <xdr:cNvPr id="9" name="Chart 8">
          <a:extLst>
            <a:ext uri="{FF2B5EF4-FFF2-40B4-BE49-F238E27FC236}">
              <a16:creationId xmlns:a16="http://schemas.microsoft.com/office/drawing/2014/main" id="{EC9AE340-1A9C-40E8-BBA2-9A4D6EECD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0</xdr:row>
      <xdr:rowOff>171450</xdr:rowOff>
    </xdr:from>
    <xdr:to>
      <xdr:col>2</xdr:col>
      <xdr:colOff>95250</xdr:colOff>
      <xdr:row>11</xdr:row>
      <xdr:rowOff>161925</xdr:rowOff>
    </xdr:to>
    <mc:AlternateContent xmlns:mc="http://schemas.openxmlformats.org/markup-compatibility/2006" xmlns:a14="http://schemas.microsoft.com/office/drawing/2010/main">
      <mc:Choice Requires="a14">
        <xdr:graphicFrame macro="">
          <xdr:nvGraphicFramePr>
            <xdr:cNvPr id="10" name="Weight Status">
              <a:extLst>
                <a:ext uri="{FF2B5EF4-FFF2-40B4-BE49-F238E27FC236}">
                  <a16:creationId xmlns:a16="http://schemas.microsoft.com/office/drawing/2014/main" id="{95EEA884-DCFB-4880-9DE1-27E8057B4282}"/>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0" y="171450"/>
              <a:ext cx="1314450" cy="2085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13</xdr:row>
      <xdr:rowOff>19050</xdr:rowOff>
    </xdr:from>
    <xdr:to>
      <xdr:col>2</xdr:col>
      <xdr:colOff>95250</xdr:colOff>
      <xdr:row>26</xdr:row>
      <xdr:rowOff>66675</xdr:rowOff>
    </xdr:to>
    <mc:AlternateContent xmlns:mc="http://schemas.openxmlformats.org/markup-compatibility/2006" xmlns:a14="http://schemas.microsoft.com/office/drawing/2010/main">
      <mc:Choice Requires="a14">
        <xdr:graphicFrame macro="">
          <xdr:nvGraphicFramePr>
            <xdr:cNvPr id="11" name="Diabetes Status">
              <a:extLst>
                <a:ext uri="{FF2B5EF4-FFF2-40B4-BE49-F238E27FC236}">
                  <a16:creationId xmlns:a16="http://schemas.microsoft.com/office/drawing/2014/main" id="{C3E9B51E-F443-499B-ADF2-9E2E33984EF3}"/>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19050" y="2495550"/>
              <a:ext cx="12954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Downloads\Capstone%20project%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names"/>
      <sheetName val="Medical examination"/>
      <sheetName val="Hosptitalisation details"/>
      <sheetName val="Healthcare"/>
    </sheetNames>
    <sheetDataSet>
      <sheetData sheetId="0">
        <row r="1">
          <cell r="A1" t="str">
            <v>Customer ID</v>
          </cell>
          <cell r="B1" t="str">
            <v>Title</v>
          </cell>
          <cell r="C1" t="str">
            <v>First name</v>
          </cell>
          <cell r="D1" t="str">
            <v>Last name</v>
          </cell>
        </row>
        <row r="2">
          <cell r="A2" t="str">
            <v>Id1</v>
          </cell>
          <cell r="B2" t="str">
            <v xml:space="preserve"> Ms</v>
          </cell>
          <cell r="C2" t="str">
            <v>Hawks</v>
          </cell>
          <cell r="D2" t="str">
            <v xml:space="preserve">  Kelly</v>
          </cell>
        </row>
        <row r="3">
          <cell r="A3" t="str">
            <v>Id2</v>
          </cell>
          <cell r="B3" t="str">
            <v xml:space="preserve"> Mr</v>
          </cell>
          <cell r="C3" t="str">
            <v>Lehner</v>
          </cell>
          <cell r="D3" t="str">
            <v xml:space="preserve">  Matthew D</v>
          </cell>
        </row>
        <row r="4">
          <cell r="A4" t="str">
            <v>Id3</v>
          </cell>
          <cell r="B4" t="str">
            <v xml:space="preserve"> Mr</v>
          </cell>
          <cell r="C4" t="str">
            <v>Lu</v>
          </cell>
          <cell r="D4" t="str">
            <v xml:space="preserve">  Phil</v>
          </cell>
        </row>
        <row r="5">
          <cell r="A5" t="str">
            <v>Id4</v>
          </cell>
          <cell r="B5" t="str">
            <v xml:space="preserve"> Ms</v>
          </cell>
          <cell r="C5" t="str">
            <v>Osborne</v>
          </cell>
          <cell r="D5" t="str">
            <v xml:space="preserve">  Kelsey</v>
          </cell>
        </row>
        <row r="6">
          <cell r="A6" t="str">
            <v>Id5</v>
          </cell>
          <cell r="B6" t="str">
            <v xml:space="preserve"> Ms</v>
          </cell>
          <cell r="C6" t="str">
            <v>Kadala</v>
          </cell>
          <cell r="D6" t="str">
            <v xml:space="preserve">  Kristyn</v>
          </cell>
        </row>
        <row r="7">
          <cell r="A7" t="str">
            <v>Id6</v>
          </cell>
          <cell r="B7" t="str">
            <v xml:space="preserve"> Mr</v>
          </cell>
          <cell r="C7" t="str">
            <v>Baker</v>
          </cell>
          <cell r="D7" t="str">
            <v xml:space="preserve">  Russell B</v>
          </cell>
        </row>
        <row r="8">
          <cell r="A8" t="str">
            <v>Id7</v>
          </cell>
          <cell r="B8" t="str">
            <v xml:space="preserve"> Mr</v>
          </cell>
          <cell r="C8" t="str">
            <v>Macpherson</v>
          </cell>
          <cell r="D8" t="str">
            <v xml:space="preserve">  Scott</v>
          </cell>
        </row>
        <row r="9">
          <cell r="A9" t="str">
            <v>Id8</v>
          </cell>
          <cell r="B9" t="str">
            <v xml:space="preserve"> Mr</v>
          </cell>
          <cell r="C9" t="str">
            <v>Hallman</v>
          </cell>
          <cell r="D9" t="str">
            <v xml:space="preserve">  Stephen</v>
          </cell>
        </row>
        <row r="10">
          <cell r="A10" t="str">
            <v>Id9</v>
          </cell>
          <cell r="B10" t="str">
            <v xml:space="preserve"> Mr</v>
          </cell>
          <cell r="C10" t="str">
            <v>Moran</v>
          </cell>
          <cell r="D10" t="str">
            <v xml:space="preserve">  Patrick R</v>
          </cell>
        </row>
        <row r="11">
          <cell r="A11" t="str">
            <v>Id10</v>
          </cell>
          <cell r="B11" t="str">
            <v xml:space="preserve"> Ms</v>
          </cell>
          <cell r="C11" t="str">
            <v>Benner</v>
          </cell>
          <cell r="D11" t="str">
            <v xml:space="preserve">  Brooke N</v>
          </cell>
        </row>
        <row r="12">
          <cell r="A12" t="str">
            <v>Id11</v>
          </cell>
          <cell r="B12" t="str">
            <v xml:space="preserve"> Ms</v>
          </cell>
          <cell r="C12" t="str">
            <v>Fierro Vargas</v>
          </cell>
          <cell r="D12" t="str">
            <v xml:space="preserve">  Paola Andrea</v>
          </cell>
        </row>
        <row r="13">
          <cell r="A13" t="str">
            <v>Id12</v>
          </cell>
          <cell r="B13" t="str">
            <v xml:space="preserve"> Mr</v>
          </cell>
          <cell r="C13" t="str">
            <v>Franz</v>
          </cell>
          <cell r="D13" t="str">
            <v xml:space="preserve">  David</v>
          </cell>
        </row>
        <row r="14">
          <cell r="A14" t="str">
            <v>Id13</v>
          </cell>
          <cell r="B14" t="str">
            <v xml:space="preserve"> Mr</v>
          </cell>
          <cell r="C14" t="str">
            <v>Foster</v>
          </cell>
          <cell r="D14" t="str">
            <v xml:space="preserve">  Wade</v>
          </cell>
        </row>
        <row r="15">
          <cell r="A15" t="str">
            <v>Id14</v>
          </cell>
          <cell r="B15" t="str">
            <v xml:space="preserve"> Mr</v>
          </cell>
          <cell r="C15" t="str">
            <v>Tenorio</v>
          </cell>
          <cell r="D15" t="str">
            <v xml:space="preserve">  Franklin</v>
          </cell>
        </row>
        <row r="16">
          <cell r="A16" t="str">
            <v>Id15</v>
          </cell>
          <cell r="B16" t="str">
            <v xml:space="preserve"> Ms</v>
          </cell>
          <cell r="C16" t="str">
            <v>Rios</v>
          </cell>
          <cell r="D16" t="str">
            <v xml:space="preserve">  Leilani M</v>
          </cell>
        </row>
        <row r="17">
          <cell r="A17" t="str">
            <v>Id16</v>
          </cell>
          <cell r="B17" t="str">
            <v xml:space="preserve"> Mr</v>
          </cell>
          <cell r="C17" t="str">
            <v>Viau-Dupuis</v>
          </cell>
          <cell r="D17" t="str">
            <v xml:space="preserve">  Philippe</v>
          </cell>
        </row>
        <row r="18">
          <cell r="A18" t="str">
            <v>Id17</v>
          </cell>
          <cell r="B18" t="str">
            <v xml:space="preserve"> Ms</v>
          </cell>
          <cell r="C18" t="str">
            <v>Cronin</v>
          </cell>
          <cell r="D18" t="str">
            <v xml:space="preserve">  Jennifer A</v>
          </cell>
        </row>
        <row r="19">
          <cell r="A19" t="str">
            <v>Id18</v>
          </cell>
          <cell r="B19" t="str">
            <v xml:space="preserve"> Ms</v>
          </cell>
          <cell r="C19" t="str">
            <v>Noordstar</v>
          </cell>
          <cell r="D19" t="str">
            <v xml:space="preserve">  Christina M</v>
          </cell>
        </row>
        <row r="20">
          <cell r="A20" t="str">
            <v>Id19</v>
          </cell>
          <cell r="B20" t="str">
            <v xml:space="preserve"> Mr</v>
          </cell>
          <cell r="C20" t="str">
            <v>Boudalia</v>
          </cell>
          <cell r="D20" t="str">
            <v xml:space="preserve">  Said Sr</v>
          </cell>
        </row>
        <row r="21">
          <cell r="A21" t="str">
            <v>Id20</v>
          </cell>
          <cell r="B21" t="str">
            <v xml:space="preserve"> Mr</v>
          </cell>
          <cell r="C21" t="str">
            <v>Flor</v>
          </cell>
          <cell r="D21" t="str">
            <v xml:space="preserve">  John</v>
          </cell>
        </row>
        <row r="22">
          <cell r="A22" t="str">
            <v>Id21</v>
          </cell>
          <cell r="B22" t="str">
            <v xml:space="preserve"> Mr</v>
          </cell>
          <cell r="C22" t="str">
            <v>Fennon</v>
          </cell>
          <cell r="D22" t="str">
            <v xml:space="preserve">  Myles</v>
          </cell>
        </row>
        <row r="23">
          <cell r="A23" t="str">
            <v>Id22</v>
          </cell>
          <cell r="B23" t="str">
            <v xml:space="preserve"> Ms</v>
          </cell>
          <cell r="C23" t="str">
            <v>Hribar</v>
          </cell>
          <cell r="D23" t="str">
            <v xml:space="preserve">  Madelyn C</v>
          </cell>
        </row>
        <row r="24">
          <cell r="A24" t="str">
            <v>Id23</v>
          </cell>
          <cell r="B24" t="str">
            <v xml:space="preserve"> Ms</v>
          </cell>
          <cell r="C24" t="str">
            <v>Tassello</v>
          </cell>
          <cell r="D24" t="str">
            <v xml:space="preserve">  Nicole</v>
          </cell>
        </row>
        <row r="25">
          <cell r="A25" t="str">
            <v>Id24</v>
          </cell>
          <cell r="B25" t="str">
            <v xml:space="preserve"> Mr</v>
          </cell>
          <cell r="C25" t="str">
            <v>Mauricette</v>
          </cell>
          <cell r="D25" t="str">
            <v xml:space="preserve">  Eric A</v>
          </cell>
        </row>
        <row r="26">
          <cell r="A26" t="str">
            <v>Id25</v>
          </cell>
          <cell r="B26" t="str">
            <v xml:space="preserve"> Mr</v>
          </cell>
          <cell r="C26" t="str">
            <v>Garcia</v>
          </cell>
          <cell r="D26" t="str">
            <v xml:space="preserve">  Emiliano I</v>
          </cell>
        </row>
        <row r="27">
          <cell r="A27" t="str">
            <v>Id26</v>
          </cell>
          <cell r="B27" t="str">
            <v xml:space="preserve"> Mr</v>
          </cell>
          <cell r="C27" t="str">
            <v>Airoldi</v>
          </cell>
          <cell r="D27" t="str">
            <v xml:space="preserve">  Adam</v>
          </cell>
        </row>
        <row r="28">
          <cell r="A28" t="str">
            <v>Id27</v>
          </cell>
          <cell r="B28" t="str">
            <v xml:space="preserve"> Mr</v>
          </cell>
          <cell r="C28" t="str">
            <v>Cater-Cyker</v>
          </cell>
          <cell r="D28" t="str">
            <v xml:space="preserve">  Zach</v>
          </cell>
        </row>
        <row r="29">
          <cell r="A29" t="str">
            <v>Id28</v>
          </cell>
          <cell r="B29" t="str">
            <v xml:space="preserve"> Ms</v>
          </cell>
          <cell r="C29" t="str">
            <v>Hamm</v>
          </cell>
          <cell r="D29" t="str">
            <v xml:space="preserve">  Stephanie W</v>
          </cell>
        </row>
        <row r="30">
          <cell r="A30" t="str">
            <v>Id29</v>
          </cell>
          <cell r="B30" t="str">
            <v xml:space="preserve"> Mr</v>
          </cell>
          <cell r="C30" t="str">
            <v>Cox</v>
          </cell>
          <cell r="D30" t="str">
            <v xml:space="preserve">  Stephen</v>
          </cell>
        </row>
        <row r="31">
          <cell r="A31" t="str">
            <v>Id30</v>
          </cell>
          <cell r="B31" t="str">
            <v xml:space="preserve"> Ms</v>
          </cell>
          <cell r="C31" t="str">
            <v>Sachrajda</v>
          </cell>
          <cell r="D31" t="str">
            <v xml:space="preserve">  Natalie</v>
          </cell>
        </row>
        <row r="32">
          <cell r="A32" t="str">
            <v>Id31</v>
          </cell>
          <cell r="B32" t="str">
            <v xml:space="preserve"> Ms</v>
          </cell>
          <cell r="C32" t="str">
            <v>Gareri</v>
          </cell>
          <cell r="D32" t="str">
            <v xml:space="preserve">  Nicole J</v>
          </cell>
        </row>
        <row r="33">
          <cell r="A33" t="str">
            <v>Id32</v>
          </cell>
          <cell r="B33" t="str">
            <v xml:space="preserve"> Mr</v>
          </cell>
          <cell r="C33" t="str">
            <v>Welch</v>
          </cell>
          <cell r="D33" t="str">
            <v xml:space="preserve">  Jefferson D</v>
          </cell>
        </row>
        <row r="34">
          <cell r="A34" t="str">
            <v>Id33</v>
          </cell>
          <cell r="B34" t="str">
            <v xml:space="preserve"> Mr</v>
          </cell>
          <cell r="C34" t="str">
            <v>Prindiville</v>
          </cell>
          <cell r="D34" t="str">
            <v xml:space="preserve">  Brendan D</v>
          </cell>
        </row>
        <row r="35">
          <cell r="A35" t="str">
            <v>Id34</v>
          </cell>
          <cell r="B35" t="str">
            <v xml:space="preserve"> Ms</v>
          </cell>
          <cell r="C35" t="str">
            <v>Kincaid</v>
          </cell>
          <cell r="D35" t="str">
            <v xml:space="preserve">  Courtney</v>
          </cell>
        </row>
        <row r="36">
          <cell r="A36" t="str">
            <v>Id35</v>
          </cell>
          <cell r="B36" t="str">
            <v xml:space="preserve"> Ms</v>
          </cell>
          <cell r="C36" t="str">
            <v>Bruestle</v>
          </cell>
          <cell r="D36" t="str">
            <v xml:space="preserve">  Sydney L</v>
          </cell>
        </row>
        <row r="37">
          <cell r="A37" t="str">
            <v>Id36</v>
          </cell>
          <cell r="B37" t="str">
            <v xml:space="preserve"> Mr</v>
          </cell>
          <cell r="C37" t="str">
            <v>Lachance</v>
          </cell>
          <cell r="D37" t="str">
            <v xml:space="preserve">  Julien</v>
          </cell>
        </row>
        <row r="38">
          <cell r="A38" t="str">
            <v>Id37</v>
          </cell>
          <cell r="B38" t="str">
            <v xml:space="preserve"> Mr</v>
          </cell>
          <cell r="C38" t="str">
            <v>Eason</v>
          </cell>
          <cell r="D38" t="str">
            <v xml:space="preserve">  Ryan M</v>
          </cell>
        </row>
        <row r="39">
          <cell r="A39" t="str">
            <v>Id38</v>
          </cell>
          <cell r="B39" t="str">
            <v xml:space="preserve"> Ms</v>
          </cell>
          <cell r="C39" t="str">
            <v>Grummon</v>
          </cell>
          <cell r="D39" t="str">
            <v xml:space="preserve">  Anna H</v>
          </cell>
        </row>
        <row r="40">
          <cell r="A40" t="str">
            <v>Id39</v>
          </cell>
          <cell r="B40" t="str">
            <v xml:space="preserve"> Ms</v>
          </cell>
          <cell r="C40" t="str">
            <v>Vanwechel</v>
          </cell>
          <cell r="D40" t="str">
            <v xml:space="preserve">  Samantha</v>
          </cell>
        </row>
        <row r="41">
          <cell r="A41" t="str">
            <v>Id40</v>
          </cell>
          <cell r="B41" t="str">
            <v xml:space="preserve"> Mr</v>
          </cell>
          <cell r="C41" t="str">
            <v>Fisher</v>
          </cell>
          <cell r="D41" t="str">
            <v xml:space="preserve">  Robert</v>
          </cell>
        </row>
        <row r="42">
          <cell r="A42" t="str">
            <v>Id41</v>
          </cell>
          <cell r="B42" t="str">
            <v xml:space="preserve"> Mr</v>
          </cell>
          <cell r="C42" t="str">
            <v>Jenkins</v>
          </cell>
          <cell r="D42" t="str">
            <v xml:space="preserve">  James R</v>
          </cell>
        </row>
        <row r="43">
          <cell r="A43" t="str">
            <v>Id42</v>
          </cell>
          <cell r="B43" t="str">
            <v xml:space="preserve"> Ms</v>
          </cell>
          <cell r="C43" t="str">
            <v>Peters</v>
          </cell>
          <cell r="D43" t="str">
            <v xml:space="preserve">  Roseann</v>
          </cell>
        </row>
        <row r="44">
          <cell r="A44" t="str">
            <v>Id43</v>
          </cell>
          <cell r="B44" t="str">
            <v xml:space="preserve"> Ms</v>
          </cell>
          <cell r="C44" t="str">
            <v>Aha</v>
          </cell>
          <cell r="D44" t="str">
            <v xml:space="preserve">  Nicole</v>
          </cell>
        </row>
        <row r="45">
          <cell r="A45" t="str">
            <v>Id44</v>
          </cell>
          <cell r="B45" t="str">
            <v xml:space="preserve"> Mr</v>
          </cell>
          <cell r="C45" t="str">
            <v>McElwain</v>
          </cell>
          <cell r="D45" t="str">
            <v xml:space="preserve">  Spencer</v>
          </cell>
        </row>
        <row r="46">
          <cell r="A46" t="str">
            <v>Id45</v>
          </cell>
          <cell r="B46" t="str">
            <v xml:space="preserve"> Mr</v>
          </cell>
          <cell r="C46" t="str">
            <v>Januszewski</v>
          </cell>
          <cell r="D46" t="str">
            <v xml:space="preserve">  Eric W</v>
          </cell>
        </row>
        <row r="47">
          <cell r="A47" t="str">
            <v>Id46</v>
          </cell>
          <cell r="B47" t="str">
            <v xml:space="preserve"> Ms</v>
          </cell>
          <cell r="C47" t="str">
            <v>Rohne</v>
          </cell>
          <cell r="D47" t="str">
            <v xml:space="preserve">  Brianna L</v>
          </cell>
        </row>
        <row r="48">
          <cell r="A48" t="str">
            <v>Id47</v>
          </cell>
          <cell r="B48" t="str">
            <v xml:space="preserve"> Mr</v>
          </cell>
          <cell r="C48" t="str">
            <v>O'Grady</v>
          </cell>
          <cell r="D48" t="str">
            <v xml:space="preserve">  Thomas J</v>
          </cell>
        </row>
        <row r="49">
          <cell r="A49" t="str">
            <v>Id48</v>
          </cell>
          <cell r="B49" t="str">
            <v xml:space="preserve"> Ms</v>
          </cell>
          <cell r="C49" t="str">
            <v>Peters</v>
          </cell>
          <cell r="D49" t="str">
            <v xml:space="preserve">  Melissa L</v>
          </cell>
        </row>
        <row r="50">
          <cell r="A50" t="str">
            <v>Id49</v>
          </cell>
          <cell r="B50" t="str">
            <v xml:space="preserve"> Mr</v>
          </cell>
          <cell r="C50" t="str">
            <v>De Simone</v>
          </cell>
          <cell r="D50" t="str">
            <v xml:space="preserve">  Flavio</v>
          </cell>
        </row>
        <row r="51">
          <cell r="A51" t="str">
            <v>Id50</v>
          </cell>
          <cell r="B51" t="str">
            <v xml:space="preserve"> Mr</v>
          </cell>
          <cell r="C51" t="str">
            <v>Beckett</v>
          </cell>
          <cell r="D51" t="str">
            <v xml:space="preserve">  Ryan</v>
          </cell>
        </row>
        <row r="52">
          <cell r="A52" t="str">
            <v>Id51</v>
          </cell>
          <cell r="B52" t="str">
            <v xml:space="preserve"> Mr</v>
          </cell>
          <cell r="C52" t="str">
            <v>Sobrilsky</v>
          </cell>
          <cell r="D52" t="str">
            <v xml:space="preserve">  Anthony J</v>
          </cell>
        </row>
        <row r="53">
          <cell r="A53" t="str">
            <v>Id52</v>
          </cell>
          <cell r="B53" t="str">
            <v xml:space="preserve"> Ms</v>
          </cell>
          <cell r="C53" t="str">
            <v>Wang</v>
          </cell>
          <cell r="D53" t="str">
            <v xml:space="preserve">  Alex</v>
          </cell>
        </row>
        <row r="54">
          <cell r="A54" t="str">
            <v>Id53</v>
          </cell>
          <cell r="B54" t="str">
            <v xml:space="preserve"> Mr</v>
          </cell>
          <cell r="C54" t="str">
            <v>Campa</v>
          </cell>
          <cell r="D54" t="str">
            <v xml:space="preserve">  David</v>
          </cell>
        </row>
        <row r="55">
          <cell r="A55" t="str">
            <v>Id54</v>
          </cell>
          <cell r="B55" t="str">
            <v xml:space="preserve"> Mr</v>
          </cell>
          <cell r="C55" t="str">
            <v>Clifford</v>
          </cell>
          <cell r="D55" t="str">
            <v xml:space="preserve">  Andrew B</v>
          </cell>
        </row>
        <row r="56">
          <cell r="A56" t="str">
            <v>Id55</v>
          </cell>
          <cell r="B56" t="str">
            <v xml:space="preserve"> Ms</v>
          </cell>
          <cell r="C56" t="str">
            <v>Dalmata</v>
          </cell>
          <cell r="D56" t="str">
            <v xml:space="preserve">  Dara E</v>
          </cell>
        </row>
        <row r="57">
          <cell r="A57" t="str">
            <v>Id56</v>
          </cell>
          <cell r="B57" t="str">
            <v xml:space="preserve"> Ms</v>
          </cell>
          <cell r="C57" t="str">
            <v>Vishik</v>
          </cell>
          <cell r="D57" t="str">
            <v xml:space="preserve">  Inna</v>
          </cell>
        </row>
        <row r="58">
          <cell r="A58" t="str">
            <v>Id57</v>
          </cell>
          <cell r="B58" t="str">
            <v xml:space="preserve"> Mr</v>
          </cell>
          <cell r="C58" t="str">
            <v>Schorr</v>
          </cell>
          <cell r="D58" t="str">
            <v xml:space="preserve">  Ari</v>
          </cell>
        </row>
        <row r="59">
          <cell r="A59" t="str">
            <v>Id58</v>
          </cell>
          <cell r="B59" t="str">
            <v xml:space="preserve"> Ms</v>
          </cell>
          <cell r="C59" t="str">
            <v>Lusardi</v>
          </cell>
          <cell r="D59" t="str">
            <v xml:space="preserve">  Lindsey</v>
          </cell>
        </row>
        <row r="60">
          <cell r="A60" t="str">
            <v>Id59</v>
          </cell>
          <cell r="B60" t="str">
            <v xml:space="preserve"> Mr</v>
          </cell>
          <cell r="C60" t="str">
            <v>Rayner</v>
          </cell>
          <cell r="D60" t="str">
            <v xml:space="preserve">  Kenny</v>
          </cell>
        </row>
        <row r="61">
          <cell r="A61" t="str">
            <v>Id60</v>
          </cell>
          <cell r="B61" t="str">
            <v xml:space="preserve"> Ms</v>
          </cell>
          <cell r="C61" t="str">
            <v>Voghel</v>
          </cell>
          <cell r="D61" t="str">
            <v xml:space="preserve">  Louise</v>
          </cell>
        </row>
        <row r="62">
          <cell r="A62" t="str">
            <v>Id61</v>
          </cell>
          <cell r="B62" t="str">
            <v xml:space="preserve"> Mr</v>
          </cell>
          <cell r="C62" t="str">
            <v>Rieth</v>
          </cell>
          <cell r="D62" t="str">
            <v xml:space="preserve">  Cameron</v>
          </cell>
        </row>
        <row r="63">
          <cell r="A63" t="str">
            <v>Id62</v>
          </cell>
          <cell r="B63" t="str">
            <v xml:space="preserve"> Ms</v>
          </cell>
          <cell r="C63" t="str">
            <v>Gollotto</v>
          </cell>
          <cell r="D63" t="str">
            <v xml:space="preserve">  Katie T</v>
          </cell>
        </row>
        <row r="64">
          <cell r="A64" t="str">
            <v>Id63</v>
          </cell>
          <cell r="B64" t="str">
            <v xml:space="preserve"> Ms</v>
          </cell>
          <cell r="C64" t="str">
            <v>Dunn</v>
          </cell>
          <cell r="D64" t="str">
            <v xml:space="preserve">  Casey</v>
          </cell>
        </row>
        <row r="65">
          <cell r="A65" t="str">
            <v>Id64</v>
          </cell>
          <cell r="B65" t="str">
            <v xml:space="preserve"> Mr</v>
          </cell>
          <cell r="C65" t="str">
            <v>Blitzer</v>
          </cell>
          <cell r="D65" t="str">
            <v xml:space="preserve">  David</v>
          </cell>
        </row>
        <row r="66">
          <cell r="A66" t="str">
            <v>Id65</v>
          </cell>
          <cell r="B66" t="str">
            <v xml:space="preserve"> Mr</v>
          </cell>
          <cell r="C66" t="str">
            <v>Smith</v>
          </cell>
          <cell r="D66" t="str">
            <v xml:space="preserve">  Bryson C</v>
          </cell>
        </row>
        <row r="67">
          <cell r="A67" t="str">
            <v>Id66</v>
          </cell>
          <cell r="B67" t="str">
            <v xml:space="preserve"> Ms</v>
          </cell>
          <cell r="C67" t="str">
            <v>Hyland</v>
          </cell>
          <cell r="D67" t="str">
            <v xml:space="preserve">  Megan</v>
          </cell>
        </row>
        <row r="68">
          <cell r="A68" t="str">
            <v>Id67</v>
          </cell>
          <cell r="B68" t="str">
            <v xml:space="preserve"> Mr</v>
          </cell>
          <cell r="C68" t="str">
            <v>Ducharme</v>
          </cell>
          <cell r="D68" t="str">
            <v xml:space="preserve">  Daniel</v>
          </cell>
        </row>
        <row r="69">
          <cell r="A69" t="str">
            <v>Id68</v>
          </cell>
          <cell r="B69" t="str">
            <v xml:space="preserve"> Mr</v>
          </cell>
          <cell r="C69" t="str">
            <v>Johnson</v>
          </cell>
          <cell r="D69" t="str">
            <v xml:space="preserve">  Steven M</v>
          </cell>
        </row>
        <row r="70">
          <cell r="A70" t="str">
            <v>Id69</v>
          </cell>
          <cell r="B70" t="str">
            <v xml:space="preserve"> Ms</v>
          </cell>
          <cell r="C70" t="str">
            <v>Mutz</v>
          </cell>
          <cell r="D70" t="str">
            <v xml:space="preserve">  Jenna L</v>
          </cell>
        </row>
        <row r="71">
          <cell r="A71" t="str">
            <v>Id70</v>
          </cell>
          <cell r="B71" t="str">
            <v xml:space="preserve"> Mr</v>
          </cell>
          <cell r="C71" t="str">
            <v>Lee</v>
          </cell>
          <cell r="D71" t="str">
            <v xml:space="preserve">  Freeman</v>
          </cell>
        </row>
        <row r="72">
          <cell r="A72" t="str">
            <v>Id71</v>
          </cell>
          <cell r="B72" t="str">
            <v xml:space="preserve"> Mr</v>
          </cell>
          <cell r="C72" t="str">
            <v>Turner</v>
          </cell>
          <cell r="D72" t="str">
            <v xml:space="preserve">  Jeff</v>
          </cell>
        </row>
        <row r="73">
          <cell r="A73" t="str">
            <v>Id72</v>
          </cell>
          <cell r="B73" t="str">
            <v xml:space="preserve"> Mr</v>
          </cell>
          <cell r="C73" t="str">
            <v>Rangel</v>
          </cell>
          <cell r="D73" t="str">
            <v xml:space="preserve">  Elenilton V</v>
          </cell>
          <cell r="E73" t="str">
            <v xml:space="preserve"> Sr</v>
          </cell>
        </row>
        <row r="74">
          <cell r="A74" t="str">
            <v>Id73</v>
          </cell>
          <cell r="B74" t="str">
            <v xml:space="preserve"> Ms</v>
          </cell>
          <cell r="C74" t="str">
            <v>Lacey</v>
          </cell>
          <cell r="D74" t="str">
            <v xml:space="preserve">  Maurya</v>
          </cell>
        </row>
        <row r="75">
          <cell r="A75" t="str">
            <v>Id74</v>
          </cell>
          <cell r="B75" t="str">
            <v xml:space="preserve"> Ms</v>
          </cell>
          <cell r="C75" t="str">
            <v>Stiger</v>
          </cell>
          <cell r="D75" t="str">
            <v xml:space="preserve">  Samantha C</v>
          </cell>
        </row>
        <row r="76">
          <cell r="A76" t="str">
            <v>Id75</v>
          </cell>
          <cell r="B76" t="str">
            <v xml:space="preserve"> Ms</v>
          </cell>
          <cell r="C76" t="str">
            <v>Caldwell</v>
          </cell>
          <cell r="D76" t="str">
            <v xml:space="preserve">  Bethany A</v>
          </cell>
        </row>
        <row r="77">
          <cell r="A77" t="str">
            <v>Id76</v>
          </cell>
          <cell r="B77" t="str">
            <v xml:space="preserve"> Mr</v>
          </cell>
          <cell r="C77" t="str">
            <v>Marmillod</v>
          </cell>
          <cell r="D77" t="str">
            <v xml:space="preserve">  Yves</v>
          </cell>
        </row>
        <row r="78">
          <cell r="A78" t="str">
            <v>Id77</v>
          </cell>
          <cell r="B78" t="str">
            <v xml:space="preserve"> Ms</v>
          </cell>
          <cell r="C78" t="str">
            <v>Cloutier-Simons</v>
          </cell>
          <cell r="D78" t="str">
            <v xml:space="preserve">  Danielle</v>
          </cell>
        </row>
        <row r="79">
          <cell r="A79" t="str">
            <v>Id78</v>
          </cell>
          <cell r="B79" t="str">
            <v xml:space="preserve"> Ms</v>
          </cell>
          <cell r="C79" t="str">
            <v>Vegas</v>
          </cell>
          <cell r="D79" t="str">
            <v xml:space="preserve">  Julia</v>
          </cell>
        </row>
        <row r="80">
          <cell r="A80" t="str">
            <v>Id79</v>
          </cell>
          <cell r="B80" t="str">
            <v xml:space="preserve"> Mr</v>
          </cell>
          <cell r="C80" t="str">
            <v>Cochran</v>
          </cell>
          <cell r="D80" t="str">
            <v xml:space="preserve">  Joshua</v>
          </cell>
        </row>
        <row r="81">
          <cell r="A81" t="str">
            <v>Id80</v>
          </cell>
          <cell r="B81" t="str">
            <v xml:space="preserve"> Ms</v>
          </cell>
          <cell r="C81" t="str">
            <v>Holtzapple</v>
          </cell>
          <cell r="D81" t="str">
            <v xml:space="preserve">  Jennifer</v>
          </cell>
        </row>
        <row r="82">
          <cell r="A82" t="str">
            <v>Id81</v>
          </cell>
          <cell r="B82" t="str">
            <v xml:space="preserve"> Ms</v>
          </cell>
          <cell r="C82" t="str">
            <v>Meyer</v>
          </cell>
          <cell r="D82" t="str">
            <v xml:space="preserve">  Gwen M</v>
          </cell>
        </row>
        <row r="83">
          <cell r="A83" t="str">
            <v>Id82</v>
          </cell>
          <cell r="B83" t="str">
            <v xml:space="preserve"> Mr</v>
          </cell>
          <cell r="C83" t="str">
            <v>Brickley</v>
          </cell>
          <cell r="D83" t="str">
            <v xml:space="preserve">  Patrick</v>
          </cell>
        </row>
        <row r="84">
          <cell r="A84" t="str">
            <v>Id83</v>
          </cell>
          <cell r="B84" t="str">
            <v xml:space="preserve"> Ms</v>
          </cell>
          <cell r="C84" t="str">
            <v>Magee</v>
          </cell>
          <cell r="D84" t="str">
            <v xml:space="preserve">  Kate</v>
          </cell>
        </row>
        <row r="85">
          <cell r="A85" t="str">
            <v>Id84</v>
          </cell>
          <cell r="B85" t="str">
            <v xml:space="preserve"> Mr</v>
          </cell>
          <cell r="C85" t="str">
            <v>Thoma</v>
          </cell>
          <cell r="D85" t="str">
            <v xml:space="preserve">  Kevin</v>
          </cell>
        </row>
        <row r="86">
          <cell r="A86" t="str">
            <v>Id85</v>
          </cell>
          <cell r="B86" t="str">
            <v xml:space="preserve"> Mr</v>
          </cell>
          <cell r="C86" t="str">
            <v>Heagy</v>
          </cell>
          <cell r="D86" t="str">
            <v xml:space="preserve">  Stephen II</v>
          </cell>
        </row>
        <row r="87">
          <cell r="A87" t="str">
            <v>Id86</v>
          </cell>
          <cell r="B87" t="str">
            <v xml:space="preserve"> Mr</v>
          </cell>
          <cell r="C87" t="str">
            <v>Regnier</v>
          </cell>
          <cell r="D87" t="str">
            <v xml:space="preserve">  Philip</v>
          </cell>
        </row>
        <row r="88">
          <cell r="A88" t="str">
            <v>Id87</v>
          </cell>
          <cell r="B88" t="str">
            <v xml:space="preserve"> Mr</v>
          </cell>
          <cell r="C88" t="str">
            <v>Parendo</v>
          </cell>
          <cell r="D88" t="str">
            <v xml:space="preserve">  Brett A</v>
          </cell>
        </row>
        <row r="89">
          <cell r="A89" t="str">
            <v>Id88</v>
          </cell>
          <cell r="B89" t="str">
            <v xml:space="preserve"> Ms</v>
          </cell>
          <cell r="C89" t="str">
            <v>Schell</v>
          </cell>
          <cell r="D89" t="str">
            <v xml:space="preserve">  Rebecca</v>
          </cell>
        </row>
        <row r="90">
          <cell r="A90" t="str">
            <v>Id89</v>
          </cell>
          <cell r="B90" t="str">
            <v xml:space="preserve"> Ms</v>
          </cell>
          <cell r="C90" t="str">
            <v>Driscoll</v>
          </cell>
          <cell r="D90" t="str">
            <v xml:space="preserve">  Kelley</v>
          </cell>
        </row>
        <row r="91">
          <cell r="A91" t="str">
            <v>Id90</v>
          </cell>
          <cell r="B91" t="str">
            <v xml:space="preserve"> Ms</v>
          </cell>
          <cell r="C91" t="str">
            <v>Mitchell</v>
          </cell>
          <cell r="D91" t="str">
            <v xml:space="preserve">  Abigail K</v>
          </cell>
        </row>
        <row r="92">
          <cell r="A92" t="str">
            <v>Id91</v>
          </cell>
          <cell r="B92" t="str">
            <v xml:space="preserve"> Ms</v>
          </cell>
          <cell r="C92" t="str">
            <v>Cutler</v>
          </cell>
          <cell r="D92" t="str">
            <v xml:space="preserve">  Hope</v>
          </cell>
        </row>
        <row r="93">
          <cell r="A93" t="str">
            <v>Id92</v>
          </cell>
          <cell r="B93" t="str">
            <v xml:space="preserve"> Ms</v>
          </cell>
          <cell r="C93" t="str">
            <v>Derian</v>
          </cell>
          <cell r="D93" t="str">
            <v xml:space="preserve">  Elyse M</v>
          </cell>
        </row>
        <row r="94">
          <cell r="A94" t="str">
            <v>Id93</v>
          </cell>
          <cell r="B94" t="str">
            <v xml:space="preserve"> Mr</v>
          </cell>
          <cell r="C94" t="str">
            <v>Farina</v>
          </cell>
          <cell r="D94" t="str">
            <v xml:space="preserve">  Nicholas</v>
          </cell>
        </row>
        <row r="95">
          <cell r="A95" t="str">
            <v>Id94</v>
          </cell>
          <cell r="B95" t="str">
            <v xml:space="preserve"> Mr</v>
          </cell>
          <cell r="C95" t="str">
            <v>Saunders</v>
          </cell>
          <cell r="D95" t="str">
            <v xml:space="preserve">  David</v>
          </cell>
        </row>
        <row r="96">
          <cell r="A96" t="str">
            <v>Id95</v>
          </cell>
          <cell r="B96" t="str">
            <v xml:space="preserve"> Ms</v>
          </cell>
          <cell r="C96" t="str">
            <v>Kratz</v>
          </cell>
          <cell r="D96" t="str">
            <v xml:space="preserve">  Natalie</v>
          </cell>
        </row>
        <row r="97">
          <cell r="A97" t="str">
            <v>Id96</v>
          </cell>
          <cell r="B97" t="str">
            <v xml:space="preserve"> Mr</v>
          </cell>
          <cell r="C97" t="str">
            <v>Boland</v>
          </cell>
          <cell r="D97" t="str">
            <v xml:space="preserve">  Thomas</v>
          </cell>
        </row>
        <row r="98">
          <cell r="A98" t="str">
            <v>Id97</v>
          </cell>
          <cell r="B98" t="str">
            <v xml:space="preserve"> Ms</v>
          </cell>
          <cell r="C98" t="str">
            <v>Van Hout</v>
          </cell>
          <cell r="D98" t="str">
            <v xml:space="preserve">  Pamela J</v>
          </cell>
        </row>
        <row r="99">
          <cell r="A99" t="str">
            <v>Id98</v>
          </cell>
          <cell r="B99" t="str">
            <v xml:space="preserve"> Ms</v>
          </cell>
          <cell r="C99" t="str">
            <v>Ramsey</v>
          </cell>
          <cell r="D99" t="str">
            <v xml:space="preserve">  Jessica</v>
          </cell>
        </row>
        <row r="100">
          <cell r="A100" t="str">
            <v>Id99</v>
          </cell>
          <cell r="B100" t="str">
            <v xml:space="preserve"> Mr</v>
          </cell>
          <cell r="C100" t="str">
            <v>Gage</v>
          </cell>
          <cell r="D100" t="str">
            <v xml:space="preserve">  Ron N</v>
          </cell>
        </row>
        <row r="101">
          <cell r="A101" t="str">
            <v>Id100</v>
          </cell>
          <cell r="B101" t="str">
            <v xml:space="preserve"> Mr</v>
          </cell>
          <cell r="C101" t="str">
            <v>Gollins</v>
          </cell>
          <cell r="D101" t="str">
            <v xml:space="preserve">  Daniel</v>
          </cell>
        </row>
        <row r="102">
          <cell r="A102" t="str">
            <v>Id101</v>
          </cell>
          <cell r="B102" t="str">
            <v xml:space="preserve"> Mr</v>
          </cell>
          <cell r="C102" t="str">
            <v>Benestad</v>
          </cell>
          <cell r="D102" t="str">
            <v xml:space="preserve">  Brian</v>
          </cell>
        </row>
        <row r="103">
          <cell r="A103" t="str">
            <v>Id102</v>
          </cell>
          <cell r="B103" t="str">
            <v xml:space="preserve"> Ms</v>
          </cell>
          <cell r="C103" t="str">
            <v>Aviv</v>
          </cell>
          <cell r="D103" t="str">
            <v xml:space="preserve">  Sari</v>
          </cell>
        </row>
        <row r="104">
          <cell r="A104" t="str">
            <v>Id103</v>
          </cell>
          <cell r="B104" t="str">
            <v xml:space="preserve"> Mr</v>
          </cell>
          <cell r="C104" t="str">
            <v>Burns</v>
          </cell>
          <cell r="D104" t="str">
            <v xml:space="preserve">  Robert M</v>
          </cell>
        </row>
        <row r="105">
          <cell r="A105" t="str">
            <v>Id104</v>
          </cell>
          <cell r="B105" t="str">
            <v xml:space="preserve"> Mr</v>
          </cell>
          <cell r="C105" t="str">
            <v>Maldonado</v>
          </cell>
          <cell r="D105" t="str">
            <v xml:space="preserve">  Ricardo</v>
          </cell>
        </row>
        <row r="106">
          <cell r="A106" t="str">
            <v>Id105</v>
          </cell>
          <cell r="B106" t="str">
            <v xml:space="preserve"> Mr</v>
          </cell>
          <cell r="C106" t="str">
            <v>Yitref</v>
          </cell>
          <cell r="D106" t="str">
            <v xml:space="preserve">  Gedion</v>
          </cell>
        </row>
        <row r="107">
          <cell r="A107" t="str">
            <v>Id106</v>
          </cell>
          <cell r="B107" t="str">
            <v xml:space="preserve"> Mr</v>
          </cell>
          <cell r="C107" t="str">
            <v>Loudon-Brown</v>
          </cell>
          <cell r="D107" t="str">
            <v xml:space="preserve">  Mark</v>
          </cell>
        </row>
        <row r="108">
          <cell r="A108" t="str">
            <v>Id107</v>
          </cell>
          <cell r="B108" t="str">
            <v xml:space="preserve"> Mr</v>
          </cell>
          <cell r="C108" t="str">
            <v>Sugathadasa</v>
          </cell>
          <cell r="D108" t="str">
            <v xml:space="preserve">  Gamini P</v>
          </cell>
        </row>
        <row r="109">
          <cell r="A109" t="str">
            <v>Id108</v>
          </cell>
          <cell r="B109" t="str">
            <v xml:space="preserve"> Ms</v>
          </cell>
          <cell r="C109" t="str">
            <v>Ganley</v>
          </cell>
          <cell r="D109" t="str">
            <v xml:space="preserve">  Emily J</v>
          </cell>
        </row>
        <row r="110">
          <cell r="A110" t="str">
            <v>Id109</v>
          </cell>
          <cell r="B110" t="str">
            <v xml:space="preserve"> Ms</v>
          </cell>
          <cell r="C110" t="str">
            <v>Potter</v>
          </cell>
          <cell r="D110" t="str">
            <v xml:space="preserve">  Amanda</v>
          </cell>
        </row>
        <row r="111">
          <cell r="A111" t="str">
            <v>Id110</v>
          </cell>
          <cell r="B111" t="str">
            <v xml:space="preserve"> Mr</v>
          </cell>
          <cell r="C111" t="str">
            <v>Rasmussen</v>
          </cell>
          <cell r="D111" t="str">
            <v xml:space="preserve">  Nicholas</v>
          </cell>
        </row>
        <row r="112">
          <cell r="A112" t="str">
            <v>Id111</v>
          </cell>
          <cell r="B112" t="str">
            <v xml:space="preserve"> Mr</v>
          </cell>
          <cell r="C112" t="str">
            <v>Robinson</v>
          </cell>
          <cell r="D112" t="str">
            <v xml:space="preserve">  Knox</v>
          </cell>
        </row>
        <row r="113">
          <cell r="A113" t="str">
            <v>Id112</v>
          </cell>
          <cell r="B113" t="str">
            <v xml:space="preserve"> Ms</v>
          </cell>
          <cell r="C113" t="str">
            <v>Antonopoulos</v>
          </cell>
          <cell r="D113" t="str">
            <v xml:space="preserve">  Yianna</v>
          </cell>
        </row>
        <row r="114">
          <cell r="A114" t="str">
            <v>Id113</v>
          </cell>
          <cell r="B114" t="str">
            <v xml:space="preserve"> Ms</v>
          </cell>
          <cell r="C114" t="str">
            <v>Groner</v>
          </cell>
          <cell r="D114" t="str">
            <v xml:space="preserve">  Roberta</v>
          </cell>
        </row>
        <row r="115">
          <cell r="A115" t="str">
            <v>Id114</v>
          </cell>
          <cell r="B115" t="str">
            <v xml:space="preserve"> Mr</v>
          </cell>
          <cell r="C115" t="str">
            <v>Zywicki</v>
          </cell>
          <cell r="D115" t="str">
            <v xml:space="preserve">  Benjamin P</v>
          </cell>
        </row>
        <row r="116">
          <cell r="A116" t="str">
            <v>Id115</v>
          </cell>
          <cell r="B116" t="str">
            <v xml:space="preserve"> Mr</v>
          </cell>
          <cell r="C116" t="str">
            <v>Cardinal</v>
          </cell>
          <cell r="D116" t="str">
            <v xml:space="preserve">  Craig</v>
          </cell>
        </row>
        <row r="117">
          <cell r="A117" t="str">
            <v>Id116</v>
          </cell>
          <cell r="B117" t="str">
            <v xml:space="preserve"> Ms</v>
          </cell>
          <cell r="C117" t="str">
            <v>Alleman</v>
          </cell>
          <cell r="D117" t="str">
            <v xml:space="preserve">  Ann</v>
          </cell>
        </row>
        <row r="118">
          <cell r="A118" t="str">
            <v>Id117</v>
          </cell>
          <cell r="B118" t="str">
            <v xml:space="preserve"> Mr</v>
          </cell>
          <cell r="C118" t="str">
            <v>Stroffolino</v>
          </cell>
          <cell r="D118" t="str">
            <v xml:space="preserve">  Jamie P</v>
          </cell>
        </row>
        <row r="119">
          <cell r="A119" t="str">
            <v>Id118</v>
          </cell>
          <cell r="B119" t="str">
            <v xml:space="preserve"> Mr</v>
          </cell>
          <cell r="C119" t="str">
            <v>Clubb</v>
          </cell>
          <cell r="D119" t="str">
            <v xml:space="preserve">  John</v>
          </cell>
        </row>
        <row r="120">
          <cell r="A120" t="str">
            <v>Id119</v>
          </cell>
          <cell r="B120" t="str">
            <v xml:space="preserve"> Mr</v>
          </cell>
          <cell r="C120" t="str">
            <v>McGoogan</v>
          </cell>
          <cell r="D120" t="str">
            <v xml:space="preserve">  Charlie</v>
          </cell>
        </row>
        <row r="121">
          <cell r="A121" t="str">
            <v>Id120</v>
          </cell>
          <cell r="B121" t="str">
            <v xml:space="preserve"> Mr</v>
          </cell>
          <cell r="C121" t="str">
            <v>Keflezighi</v>
          </cell>
          <cell r="D121" t="str">
            <v xml:space="preserve">  Meb</v>
          </cell>
        </row>
        <row r="122">
          <cell r="A122" t="str">
            <v>Id121</v>
          </cell>
          <cell r="B122" t="str">
            <v xml:space="preserve"> Mr</v>
          </cell>
          <cell r="C122" t="str">
            <v>Syed</v>
          </cell>
          <cell r="D122" t="str">
            <v xml:space="preserve">  Aaqib L</v>
          </cell>
        </row>
        <row r="123">
          <cell r="A123" t="str">
            <v>Id122</v>
          </cell>
          <cell r="B123" t="str">
            <v xml:space="preserve"> Mr</v>
          </cell>
          <cell r="C123" t="str">
            <v>Segal</v>
          </cell>
          <cell r="D123" t="str">
            <v xml:space="preserve">  Craig A</v>
          </cell>
        </row>
        <row r="124">
          <cell r="A124" t="str">
            <v>Id123</v>
          </cell>
          <cell r="B124" t="str">
            <v xml:space="preserve"> Ms</v>
          </cell>
          <cell r="C124" t="str">
            <v>Defranco</v>
          </cell>
          <cell r="D124" t="str">
            <v xml:space="preserve">  Meredith</v>
          </cell>
        </row>
        <row r="125">
          <cell r="A125" t="str">
            <v>Id124</v>
          </cell>
          <cell r="B125" t="str">
            <v xml:space="preserve"> Mr</v>
          </cell>
          <cell r="C125" t="str">
            <v>Kells</v>
          </cell>
          <cell r="D125" t="str">
            <v xml:space="preserve">  Doug</v>
          </cell>
        </row>
        <row r="126">
          <cell r="A126" t="str">
            <v>Id125</v>
          </cell>
          <cell r="B126" t="str">
            <v xml:space="preserve"> Ms</v>
          </cell>
          <cell r="C126" t="str">
            <v>Lawton</v>
          </cell>
          <cell r="D126" t="str">
            <v xml:space="preserve">  Elizabeth J</v>
          </cell>
        </row>
        <row r="127">
          <cell r="A127" t="str">
            <v>Id126</v>
          </cell>
          <cell r="B127" t="str">
            <v xml:space="preserve"> Mr</v>
          </cell>
          <cell r="C127" t="str">
            <v>Bejar</v>
          </cell>
          <cell r="D127" t="str">
            <v xml:space="preserve">  Matthew P</v>
          </cell>
        </row>
        <row r="128">
          <cell r="A128" t="str">
            <v>Id127</v>
          </cell>
          <cell r="B128" t="str">
            <v xml:space="preserve"> Mr</v>
          </cell>
          <cell r="C128" t="str">
            <v>Navarro Castro</v>
          </cell>
          <cell r="D128" t="str">
            <v xml:space="preserve">  Guillermo Sr</v>
          </cell>
        </row>
        <row r="129">
          <cell r="A129" t="str">
            <v>Id128</v>
          </cell>
          <cell r="B129" t="str">
            <v xml:space="preserve"> Mr</v>
          </cell>
          <cell r="C129" t="str">
            <v>Tice</v>
          </cell>
          <cell r="D129" t="str">
            <v xml:space="preserve">  Ryan C</v>
          </cell>
        </row>
        <row r="130">
          <cell r="A130" t="str">
            <v>Id129</v>
          </cell>
          <cell r="B130" t="str">
            <v xml:space="preserve"> Mr</v>
          </cell>
          <cell r="C130" t="str">
            <v>Wolf</v>
          </cell>
          <cell r="D130" t="str">
            <v xml:space="preserve">  Dane</v>
          </cell>
        </row>
        <row r="131">
          <cell r="A131" t="str">
            <v>Id130</v>
          </cell>
          <cell r="B131" t="str">
            <v xml:space="preserve"> Mr</v>
          </cell>
          <cell r="C131" t="str">
            <v>Oppedal</v>
          </cell>
          <cell r="D131" t="str">
            <v xml:space="preserve">  Jonas</v>
          </cell>
        </row>
        <row r="132">
          <cell r="A132" t="str">
            <v>Id131</v>
          </cell>
          <cell r="B132" t="str">
            <v xml:space="preserve"> Mr</v>
          </cell>
          <cell r="C132" t="str">
            <v>Wright</v>
          </cell>
          <cell r="D132" t="str">
            <v xml:space="preserve">  George E</v>
          </cell>
        </row>
        <row r="133">
          <cell r="A133" t="str">
            <v>Id132</v>
          </cell>
          <cell r="B133" t="str">
            <v xml:space="preserve"> Ms</v>
          </cell>
          <cell r="C133" t="str">
            <v>Ellis</v>
          </cell>
          <cell r="D133" t="str">
            <v xml:space="preserve">  Sara S</v>
          </cell>
        </row>
        <row r="134">
          <cell r="A134" t="str">
            <v>Id133</v>
          </cell>
          <cell r="B134" t="str">
            <v xml:space="preserve"> Mr</v>
          </cell>
          <cell r="C134" t="str">
            <v>Taormina</v>
          </cell>
          <cell r="D134" t="str">
            <v xml:space="preserve">  Nick</v>
          </cell>
        </row>
        <row r="135">
          <cell r="A135" t="str">
            <v>Id134</v>
          </cell>
          <cell r="B135" t="str">
            <v xml:space="preserve"> Mr</v>
          </cell>
          <cell r="C135" t="str">
            <v>Lynch</v>
          </cell>
          <cell r="D135" t="str">
            <v xml:space="preserve">  Timothy</v>
          </cell>
        </row>
        <row r="136">
          <cell r="A136" t="str">
            <v>Id135</v>
          </cell>
          <cell r="B136" t="str">
            <v xml:space="preserve"> Ms</v>
          </cell>
          <cell r="C136" t="str">
            <v>Tavella</v>
          </cell>
          <cell r="D136" t="str">
            <v xml:space="preserve">  Becky L</v>
          </cell>
        </row>
        <row r="137">
          <cell r="A137" t="str">
            <v>Id136</v>
          </cell>
          <cell r="B137" t="str">
            <v xml:space="preserve"> Ms</v>
          </cell>
          <cell r="C137" t="str">
            <v>Neufeld</v>
          </cell>
          <cell r="D137" t="str">
            <v xml:space="preserve">  Steph K</v>
          </cell>
        </row>
        <row r="138">
          <cell r="A138" t="str">
            <v>Id137</v>
          </cell>
          <cell r="B138" t="str">
            <v xml:space="preserve"> Ms</v>
          </cell>
          <cell r="C138" t="str">
            <v>Walhovd</v>
          </cell>
          <cell r="D138" t="str">
            <v xml:space="preserve">  Kristine B</v>
          </cell>
        </row>
        <row r="139">
          <cell r="A139" t="str">
            <v>Id138</v>
          </cell>
          <cell r="B139" t="str">
            <v xml:space="preserve"> Mr</v>
          </cell>
          <cell r="C139" t="str">
            <v>Washburn</v>
          </cell>
          <cell r="D139" t="str">
            <v xml:space="preserve">  Taylor B</v>
          </cell>
        </row>
        <row r="140">
          <cell r="A140" t="str">
            <v>Id139</v>
          </cell>
          <cell r="B140" t="str">
            <v xml:space="preserve"> Mr</v>
          </cell>
          <cell r="C140" t="str">
            <v>Mroz</v>
          </cell>
          <cell r="D140" t="str">
            <v xml:space="preserve">  William</v>
          </cell>
        </row>
        <row r="141">
          <cell r="A141" t="str">
            <v>Id140</v>
          </cell>
          <cell r="B141" t="str">
            <v xml:space="preserve"> Mr</v>
          </cell>
          <cell r="C141" t="str">
            <v>Canaday</v>
          </cell>
          <cell r="D141" t="str">
            <v xml:space="preserve">  Sage</v>
          </cell>
        </row>
        <row r="142">
          <cell r="A142" t="str">
            <v>Id141</v>
          </cell>
          <cell r="B142" t="str">
            <v xml:space="preserve"> Mr</v>
          </cell>
          <cell r="C142" t="str">
            <v>Atkins</v>
          </cell>
          <cell r="D142" t="str">
            <v xml:space="preserve">  Cole</v>
          </cell>
        </row>
        <row r="143">
          <cell r="A143" t="str">
            <v>Id142</v>
          </cell>
          <cell r="B143" t="str">
            <v xml:space="preserve"> Mr</v>
          </cell>
          <cell r="C143" t="str">
            <v>Kropelnicki</v>
          </cell>
          <cell r="D143" t="str">
            <v xml:space="preserve">  Jesse</v>
          </cell>
        </row>
        <row r="144">
          <cell r="A144" t="str">
            <v>Id143</v>
          </cell>
          <cell r="B144" t="str">
            <v xml:space="preserve"> Ms</v>
          </cell>
          <cell r="C144" t="str">
            <v>Braund</v>
          </cell>
          <cell r="D144" t="str">
            <v xml:space="preserve">  Tammi J</v>
          </cell>
        </row>
        <row r="145">
          <cell r="A145" t="str">
            <v>Id144</v>
          </cell>
          <cell r="B145" t="str">
            <v xml:space="preserve"> Mr</v>
          </cell>
          <cell r="C145" t="str">
            <v>Anderson</v>
          </cell>
          <cell r="D145" t="str">
            <v xml:space="preserve">  Matthew S</v>
          </cell>
        </row>
        <row r="146">
          <cell r="A146" t="str">
            <v>Id145</v>
          </cell>
          <cell r="B146" t="str">
            <v xml:space="preserve"> Mr</v>
          </cell>
          <cell r="C146" t="str">
            <v>Bilbrey</v>
          </cell>
          <cell r="D146" t="str">
            <v xml:space="preserve">  Eric</v>
          </cell>
        </row>
        <row r="147">
          <cell r="A147" t="str">
            <v>Id146</v>
          </cell>
          <cell r="B147" t="str">
            <v xml:space="preserve"> Ms</v>
          </cell>
          <cell r="C147" t="str">
            <v>Curtis</v>
          </cell>
          <cell r="D147" t="str">
            <v xml:space="preserve">  Valeria R</v>
          </cell>
        </row>
        <row r="148">
          <cell r="A148" t="str">
            <v>Id147</v>
          </cell>
          <cell r="B148" t="str">
            <v xml:space="preserve"> Mr</v>
          </cell>
          <cell r="C148" t="str">
            <v>Meyer</v>
          </cell>
          <cell r="D148" t="str">
            <v xml:space="preserve">  Michael P</v>
          </cell>
        </row>
        <row r="149">
          <cell r="A149" t="str">
            <v>Id148</v>
          </cell>
          <cell r="B149" t="str">
            <v xml:space="preserve"> Mr</v>
          </cell>
          <cell r="C149" t="str">
            <v>Bardeesy</v>
          </cell>
          <cell r="D149" t="str">
            <v xml:space="preserve">  Rami</v>
          </cell>
        </row>
        <row r="150">
          <cell r="A150" t="str">
            <v>Id149</v>
          </cell>
          <cell r="B150" t="str">
            <v xml:space="preserve"> Mr</v>
          </cell>
          <cell r="C150" t="str">
            <v>Shanahan</v>
          </cell>
          <cell r="D150" t="str">
            <v xml:space="preserve">  Denis</v>
          </cell>
        </row>
        <row r="151">
          <cell r="A151" t="str">
            <v>Id150</v>
          </cell>
          <cell r="B151" t="str">
            <v xml:space="preserve"> Mr</v>
          </cell>
          <cell r="C151" t="str">
            <v>Sutter</v>
          </cell>
          <cell r="D151" t="str">
            <v xml:space="preserve">  Brian E</v>
          </cell>
        </row>
        <row r="152">
          <cell r="A152" t="str">
            <v>Id151</v>
          </cell>
          <cell r="B152" t="str">
            <v xml:space="preserve"> Ms</v>
          </cell>
          <cell r="C152" t="str">
            <v>Yesian</v>
          </cell>
          <cell r="D152" t="str">
            <v xml:space="preserve">  Bonnie</v>
          </cell>
        </row>
        <row r="153">
          <cell r="A153" t="str">
            <v>Id152</v>
          </cell>
          <cell r="B153" t="str">
            <v xml:space="preserve"> Mr</v>
          </cell>
          <cell r="C153" t="str">
            <v>Meers</v>
          </cell>
          <cell r="D153" t="str">
            <v xml:space="preserve">  Michael P</v>
          </cell>
        </row>
        <row r="154">
          <cell r="A154" t="str">
            <v>Id153</v>
          </cell>
          <cell r="B154" t="str">
            <v xml:space="preserve"> Mr</v>
          </cell>
          <cell r="C154" t="str">
            <v>Conlon</v>
          </cell>
          <cell r="D154" t="str">
            <v xml:space="preserve">  Paul</v>
          </cell>
        </row>
        <row r="155">
          <cell r="A155" t="str">
            <v>Id154</v>
          </cell>
          <cell r="B155" t="str">
            <v xml:space="preserve"> Mr</v>
          </cell>
          <cell r="C155" t="str">
            <v>Arnstein</v>
          </cell>
          <cell r="D155" t="str">
            <v xml:space="preserve">  Michael</v>
          </cell>
        </row>
        <row r="156">
          <cell r="A156" t="str">
            <v>Id155</v>
          </cell>
          <cell r="B156" t="str">
            <v xml:space="preserve"> Mr</v>
          </cell>
          <cell r="C156" t="str">
            <v>Jurek</v>
          </cell>
          <cell r="D156" t="str">
            <v xml:space="preserve">  Samuel</v>
          </cell>
        </row>
        <row r="157">
          <cell r="A157" t="str">
            <v>Id156</v>
          </cell>
          <cell r="B157" t="str">
            <v xml:space="preserve"> Mr</v>
          </cell>
          <cell r="C157" t="str">
            <v>Thill</v>
          </cell>
          <cell r="D157" t="str">
            <v xml:space="preserve">  Matthew</v>
          </cell>
        </row>
        <row r="158">
          <cell r="A158" t="str">
            <v>Id157</v>
          </cell>
          <cell r="B158" t="str">
            <v xml:space="preserve"> Mr</v>
          </cell>
          <cell r="C158" t="str">
            <v>Glaz</v>
          </cell>
          <cell r="D158" t="str">
            <v xml:space="preserve">  Daniel</v>
          </cell>
        </row>
        <row r="159">
          <cell r="A159" t="str">
            <v>Id158</v>
          </cell>
          <cell r="B159" t="str">
            <v xml:space="preserve"> Ms</v>
          </cell>
          <cell r="C159" t="str">
            <v>Sampson</v>
          </cell>
          <cell r="D159" t="str">
            <v xml:space="preserve">  Syndy</v>
          </cell>
        </row>
        <row r="160">
          <cell r="A160" t="str">
            <v>Id159</v>
          </cell>
          <cell r="B160" t="str">
            <v xml:space="preserve"> Ms</v>
          </cell>
          <cell r="C160" t="str">
            <v>Duliba</v>
          </cell>
          <cell r="D160" t="str">
            <v xml:space="preserve">  Aleksandra</v>
          </cell>
        </row>
        <row r="161">
          <cell r="A161" t="str">
            <v>Id160</v>
          </cell>
          <cell r="B161" t="str">
            <v xml:space="preserve"> Mr</v>
          </cell>
          <cell r="C161" t="str">
            <v>Tanguay</v>
          </cell>
          <cell r="D161" t="str">
            <v xml:space="preserve">  Steeve T Sr</v>
          </cell>
        </row>
        <row r="162">
          <cell r="A162" t="str">
            <v>Id161</v>
          </cell>
          <cell r="B162" t="str">
            <v xml:space="preserve"> Mr</v>
          </cell>
          <cell r="C162" t="str">
            <v>McClelland</v>
          </cell>
          <cell r="D162" t="str">
            <v xml:space="preserve">  Richard</v>
          </cell>
        </row>
        <row r="163">
          <cell r="A163" t="str">
            <v>Id162</v>
          </cell>
          <cell r="B163" t="str">
            <v xml:space="preserve"> Mr</v>
          </cell>
          <cell r="C163" t="str">
            <v>Gorman</v>
          </cell>
          <cell r="D163" t="str">
            <v xml:space="preserve">  Aaron T</v>
          </cell>
        </row>
        <row r="164">
          <cell r="A164" t="str">
            <v>Id163</v>
          </cell>
          <cell r="B164" t="str">
            <v xml:space="preserve"> Mr</v>
          </cell>
          <cell r="C164" t="str">
            <v>Nishimura</v>
          </cell>
          <cell r="D164" t="str">
            <v xml:space="preserve">  Akira</v>
          </cell>
        </row>
        <row r="165">
          <cell r="A165" t="str">
            <v>Id164</v>
          </cell>
          <cell r="B165" t="str">
            <v xml:space="preserve"> Mr</v>
          </cell>
          <cell r="C165" t="str">
            <v>Brimble</v>
          </cell>
          <cell r="D165" t="str">
            <v xml:space="preserve">  Ben</v>
          </cell>
        </row>
        <row r="166">
          <cell r="A166" t="str">
            <v>Id165</v>
          </cell>
          <cell r="B166" t="str">
            <v xml:space="preserve"> Ms</v>
          </cell>
          <cell r="C166" t="str">
            <v>Trenk</v>
          </cell>
          <cell r="D166" t="str">
            <v xml:space="preserve">  Jana</v>
          </cell>
        </row>
        <row r="167">
          <cell r="A167" t="str">
            <v>Id166</v>
          </cell>
          <cell r="B167" t="str">
            <v xml:space="preserve"> Mr</v>
          </cell>
          <cell r="C167" t="str">
            <v>Wittmann</v>
          </cell>
          <cell r="D167" t="str">
            <v xml:space="preserve">  Jay T</v>
          </cell>
        </row>
        <row r="168">
          <cell r="A168" t="str">
            <v>Id167</v>
          </cell>
          <cell r="B168" t="str">
            <v xml:space="preserve"> Ms</v>
          </cell>
          <cell r="C168" t="str">
            <v>Tremblay</v>
          </cell>
          <cell r="D168" t="str">
            <v xml:space="preserve">  Marie-Helene</v>
          </cell>
        </row>
        <row r="169">
          <cell r="A169" t="str">
            <v>Id168</v>
          </cell>
          <cell r="B169" t="str">
            <v xml:space="preserve"> Ms</v>
          </cell>
          <cell r="C169" t="str">
            <v>Scofield</v>
          </cell>
          <cell r="D169" t="str">
            <v xml:space="preserve">  Bret R</v>
          </cell>
        </row>
        <row r="170">
          <cell r="A170" t="str">
            <v>Id169</v>
          </cell>
          <cell r="B170" t="str">
            <v xml:space="preserve"> Mr</v>
          </cell>
          <cell r="C170" t="str">
            <v>Yost</v>
          </cell>
          <cell r="D170" t="str">
            <v xml:space="preserve">  Gardner L</v>
          </cell>
        </row>
        <row r="171">
          <cell r="A171" t="str">
            <v>Id170</v>
          </cell>
          <cell r="B171" t="str">
            <v xml:space="preserve"> Mr</v>
          </cell>
          <cell r="C171" t="str">
            <v>Torphy</v>
          </cell>
          <cell r="D171" t="str">
            <v xml:space="preserve">  Bobby</v>
          </cell>
        </row>
        <row r="172">
          <cell r="A172" t="str">
            <v>Id171</v>
          </cell>
          <cell r="B172" t="str">
            <v xml:space="preserve"> Ms</v>
          </cell>
          <cell r="C172" t="str">
            <v>Busby</v>
          </cell>
          <cell r="D172" t="str">
            <v xml:space="preserve">  Natalie</v>
          </cell>
        </row>
        <row r="173">
          <cell r="A173" t="str">
            <v>Id172</v>
          </cell>
          <cell r="B173" t="str">
            <v xml:space="preserve"> Ms</v>
          </cell>
          <cell r="C173" t="str">
            <v>Nguyen</v>
          </cell>
          <cell r="D173" t="str">
            <v xml:space="preserve">  Lina</v>
          </cell>
        </row>
        <row r="174">
          <cell r="A174" t="str">
            <v>Id173</v>
          </cell>
          <cell r="B174" t="str">
            <v xml:space="preserve"> Mr</v>
          </cell>
          <cell r="C174" t="str">
            <v>Hanley</v>
          </cell>
          <cell r="D174" t="str">
            <v xml:space="preserve">  Zebulon</v>
          </cell>
        </row>
        <row r="175">
          <cell r="A175" t="str">
            <v>Id174</v>
          </cell>
          <cell r="B175" t="str">
            <v xml:space="preserve"> Ms</v>
          </cell>
          <cell r="C175" t="str">
            <v>Scheer</v>
          </cell>
          <cell r="D175" t="str">
            <v xml:space="preserve">  Amanda</v>
          </cell>
        </row>
        <row r="176">
          <cell r="A176" t="str">
            <v>Id175</v>
          </cell>
          <cell r="B176" t="str">
            <v xml:space="preserve"> Mr</v>
          </cell>
          <cell r="C176" t="str">
            <v>Rankin</v>
          </cell>
          <cell r="D176" t="str">
            <v xml:space="preserve">  Greg</v>
          </cell>
        </row>
        <row r="177">
          <cell r="A177" t="str">
            <v>Id176</v>
          </cell>
          <cell r="B177" t="str">
            <v xml:space="preserve"> Mr</v>
          </cell>
          <cell r="C177" t="str">
            <v>Ricardi</v>
          </cell>
          <cell r="D177" t="str">
            <v xml:space="preserve">  John</v>
          </cell>
        </row>
        <row r="178">
          <cell r="A178" t="str">
            <v>Id177</v>
          </cell>
          <cell r="B178" t="str">
            <v xml:space="preserve"> Ms</v>
          </cell>
          <cell r="C178" t="str">
            <v>Karkos</v>
          </cell>
          <cell r="D178" t="str">
            <v xml:space="preserve">  Kelsey A</v>
          </cell>
        </row>
        <row r="179">
          <cell r="A179" t="str">
            <v>Id178</v>
          </cell>
          <cell r="B179" t="str">
            <v xml:space="preserve"> Ms</v>
          </cell>
          <cell r="C179" t="str">
            <v>Price-Dierksen</v>
          </cell>
          <cell r="D179" t="str">
            <v xml:space="preserve">  Bronwen L</v>
          </cell>
        </row>
        <row r="180">
          <cell r="A180" t="str">
            <v>Id179</v>
          </cell>
          <cell r="B180" t="str">
            <v xml:space="preserve"> Ms</v>
          </cell>
          <cell r="C180" t="str">
            <v>Knispel</v>
          </cell>
          <cell r="D180" t="str">
            <v xml:space="preserve">  Manuela</v>
          </cell>
        </row>
        <row r="181">
          <cell r="A181" t="str">
            <v>Id180</v>
          </cell>
          <cell r="B181" t="str">
            <v xml:space="preserve"> Ms</v>
          </cell>
          <cell r="C181" t="str">
            <v>King</v>
          </cell>
          <cell r="D181" t="str">
            <v xml:space="preserve">  Jennifer L</v>
          </cell>
        </row>
        <row r="182">
          <cell r="A182" t="str">
            <v>Id181</v>
          </cell>
          <cell r="B182" t="str">
            <v xml:space="preserve"> Ms</v>
          </cell>
          <cell r="C182" t="str">
            <v>Samuelson</v>
          </cell>
          <cell r="D182" t="str">
            <v xml:space="preserve">  Abby W</v>
          </cell>
        </row>
        <row r="183">
          <cell r="A183" t="str">
            <v>Id182</v>
          </cell>
          <cell r="B183" t="str">
            <v xml:space="preserve"> Mr</v>
          </cell>
          <cell r="C183" t="str">
            <v>Fredsall</v>
          </cell>
          <cell r="D183" t="str">
            <v xml:space="preserve">  Tyler</v>
          </cell>
        </row>
        <row r="184">
          <cell r="A184" t="str">
            <v>Id183</v>
          </cell>
          <cell r="B184" t="str">
            <v xml:space="preserve"> Mr</v>
          </cell>
          <cell r="C184" t="str">
            <v>Eggleston</v>
          </cell>
          <cell r="D184" t="str">
            <v xml:space="preserve">  Jeffrey</v>
          </cell>
        </row>
        <row r="185">
          <cell r="A185" t="str">
            <v>Id184</v>
          </cell>
          <cell r="B185" t="str">
            <v xml:space="preserve"> Mr</v>
          </cell>
          <cell r="C185" t="str">
            <v>Palombaro</v>
          </cell>
          <cell r="D185" t="str">
            <v xml:space="preserve">  Matthew F</v>
          </cell>
        </row>
        <row r="186">
          <cell r="A186" t="str">
            <v>Id185</v>
          </cell>
          <cell r="B186" t="str">
            <v xml:space="preserve"> Mr</v>
          </cell>
          <cell r="C186" t="str">
            <v>Silva</v>
          </cell>
          <cell r="D186" t="str">
            <v xml:space="preserve">  Ryan J</v>
          </cell>
        </row>
        <row r="187">
          <cell r="A187" t="str">
            <v>Id186</v>
          </cell>
          <cell r="B187" t="str">
            <v xml:space="preserve"> Ms</v>
          </cell>
          <cell r="C187" t="str">
            <v>Bugala</v>
          </cell>
          <cell r="D187" t="str">
            <v xml:space="preserve">  Amy</v>
          </cell>
        </row>
        <row r="188">
          <cell r="A188" t="str">
            <v>Id187</v>
          </cell>
          <cell r="B188" t="str">
            <v xml:space="preserve"> Mr</v>
          </cell>
          <cell r="C188" t="str">
            <v>Dublin</v>
          </cell>
          <cell r="D188" t="str">
            <v xml:space="preserve">  Andrew P</v>
          </cell>
        </row>
        <row r="189">
          <cell r="A189" t="str">
            <v>Id188</v>
          </cell>
          <cell r="B189" t="str">
            <v xml:space="preserve"> Mr</v>
          </cell>
          <cell r="C189" t="str">
            <v>Cleland</v>
          </cell>
          <cell r="D189" t="str">
            <v xml:space="preserve">  George M</v>
          </cell>
          <cell r="E189" t="str">
            <v xml:space="preserve"> V</v>
          </cell>
        </row>
        <row r="190">
          <cell r="A190" t="str">
            <v>Id189</v>
          </cell>
          <cell r="B190" t="str">
            <v xml:space="preserve"> Ms</v>
          </cell>
          <cell r="C190" t="str">
            <v>Evans</v>
          </cell>
          <cell r="D190" t="str">
            <v xml:space="preserve">  Sarah</v>
          </cell>
        </row>
        <row r="191">
          <cell r="A191" t="str">
            <v>Id190</v>
          </cell>
          <cell r="B191" t="str">
            <v xml:space="preserve"> Ms</v>
          </cell>
          <cell r="C191" t="str">
            <v>Boyd</v>
          </cell>
          <cell r="D191" t="str">
            <v xml:space="preserve">  Lara</v>
          </cell>
        </row>
        <row r="192">
          <cell r="A192" t="str">
            <v>Id191</v>
          </cell>
          <cell r="B192" t="str">
            <v xml:space="preserve"> Mr</v>
          </cell>
          <cell r="C192" t="str">
            <v>Roulier</v>
          </cell>
          <cell r="D192" t="str">
            <v xml:space="preserve">  Sebastien</v>
          </cell>
        </row>
        <row r="193">
          <cell r="A193" t="str">
            <v>Id192</v>
          </cell>
          <cell r="B193" t="str">
            <v xml:space="preserve"> Mr</v>
          </cell>
          <cell r="C193" t="str">
            <v>Mullins</v>
          </cell>
          <cell r="D193" t="str">
            <v xml:space="preserve">  Padraig</v>
          </cell>
        </row>
        <row r="194">
          <cell r="A194" t="str">
            <v>Id193</v>
          </cell>
          <cell r="B194" t="str">
            <v xml:space="preserve"> Ms</v>
          </cell>
          <cell r="C194" t="str">
            <v>Hofmann</v>
          </cell>
          <cell r="D194" t="str">
            <v xml:space="preserve">  Heather</v>
          </cell>
        </row>
        <row r="195">
          <cell r="A195" t="str">
            <v>Id194</v>
          </cell>
          <cell r="B195" t="str">
            <v xml:space="preserve"> Mr</v>
          </cell>
          <cell r="C195" t="str">
            <v>Garcia Garcia</v>
          </cell>
          <cell r="D195" t="str">
            <v xml:space="preserve">  Jorge</v>
          </cell>
        </row>
        <row r="196">
          <cell r="A196" t="str">
            <v>Id195</v>
          </cell>
          <cell r="B196" t="str">
            <v xml:space="preserve"> Mr</v>
          </cell>
          <cell r="C196" t="str">
            <v>Klecker</v>
          </cell>
          <cell r="D196" t="str">
            <v xml:space="preserve">  Jack R</v>
          </cell>
        </row>
        <row r="197">
          <cell r="A197" t="str">
            <v>Id196</v>
          </cell>
          <cell r="B197" t="str">
            <v xml:space="preserve"> Mr</v>
          </cell>
          <cell r="C197" t="str">
            <v>Cancre</v>
          </cell>
          <cell r="D197" t="str">
            <v xml:space="preserve">  Felix</v>
          </cell>
        </row>
        <row r="198">
          <cell r="A198" t="str">
            <v>Id197</v>
          </cell>
          <cell r="B198" t="str">
            <v xml:space="preserve"> Mr</v>
          </cell>
          <cell r="C198" t="str">
            <v>Denucci</v>
          </cell>
          <cell r="D198" t="str">
            <v xml:space="preserve">  Christopher C</v>
          </cell>
        </row>
        <row r="199">
          <cell r="A199" t="str">
            <v>Id198</v>
          </cell>
          <cell r="B199" t="str">
            <v xml:space="preserve"> Mr</v>
          </cell>
          <cell r="C199" t="str">
            <v>Saldana</v>
          </cell>
          <cell r="D199" t="str">
            <v xml:space="preserve">  Jesse</v>
          </cell>
        </row>
        <row r="200">
          <cell r="A200" t="str">
            <v>Id199</v>
          </cell>
          <cell r="B200" t="str">
            <v xml:space="preserve"> Ms</v>
          </cell>
          <cell r="C200" t="str">
            <v>Weinberg</v>
          </cell>
          <cell r="D200" t="str">
            <v xml:space="preserve">  Jill</v>
          </cell>
        </row>
        <row r="201">
          <cell r="A201" t="str">
            <v>Id200</v>
          </cell>
          <cell r="B201" t="str">
            <v xml:space="preserve"> Mr</v>
          </cell>
          <cell r="C201" t="str">
            <v>Walsh</v>
          </cell>
          <cell r="D201" t="str">
            <v xml:space="preserve">  William</v>
          </cell>
        </row>
        <row r="202">
          <cell r="A202" t="str">
            <v>Id201</v>
          </cell>
          <cell r="B202" t="str">
            <v xml:space="preserve"> Mr</v>
          </cell>
          <cell r="C202" t="str">
            <v>Pasten</v>
          </cell>
          <cell r="D202" t="str">
            <v xml:space="preserve">  Alejandro</v>
          </cell>
        </row>
        <row r="203">
          <cell r="A203" t="str">
            <v>Id202</v>
          </cell>
          <cell r="B203" t="str">
            <v xml:space="preserve"> Mr</v>
          </cell>
          <cell r="C203" t="str">
            <v>LaBelle</v>
          </cell>
          <cell r="D203" t="str">
            <v xml:space="preserve">  Ian E</v>
          </cell>
        </row>
        <row r="204">
          <cell r="A204" t="str">
            <v>Id203</v>
          </cell>
          <cell r="B204" t="str">
            <v xml:space="preserve"> Mr</v>
          </cell>
          <cell r="C204" t="str">
            <v>Guzman</v>
          </cell>
          <cell r="D204" t="str">
            <v xml:space="preserve">  Hector Sr</v>
          </cell>
        </row>
        <row r="205">
          <cell r="A205" t="str">
            <v>Id204</v>
          </cell>
          <cell r="B205" t="str">
            <v xml:space="preserve"> Ms</v>
          </cell>
          <cell r="C205" t="str">
            <v>Turnbull</v>
          </cell>
          <cell r="D205" t="str">
            <v xml:space="preserve">  Rebecca</v>
          </cell>
        </row>
        <row r="206">
          <cell r="A206" t="str">
            <v>Id205</v>
          </cell>
          <cell r="B206" t="str">
            <v xml:space="preserve"> Mr</v>
          </cell>
          <cell r="C206" t="str">
            <v>Aguero</v>
          </cell>
          <cell r="D206" t="str">
            <v xml:space="preserve">  Matt</v>
          </cell>
        </row>
        <row r="207">
          <cell r="A207" t="str">
            <v>Id206</v>
          </cell>
          <cell r="B207" t="str">
            <v xml:space="preserve"> Ms</v>
          </cell>
          <cell r="C207" t="str">
            <v>Woodward</v>
          </cell>
          <cell r="D207" t="str">
            <v xml:space="preserve">  Elizabeth H</v>
          </cell>
        </row>
        <row r="208">
          <cell r="A208" t="str">
            <v>Id207</v>
          </cell>
          <cell r="B208" t="str">
            <v xml:space="preserve"> Ms</v>
          </cell>
          <cell r="C208" t="str">
            <v>McElroy</v>
          </cell>
          <cell r="D208" t="str">
            <v xml:space="preserve">  Grace</v>
          </cell>
        </row>
        <row r="209">
          <cell r="A209" t="str">
            <v>Id208</v>
          </cell>
          <cell r="B209" t="str">
            <v xml:space="preserve"> Mr</v>
          </cell>
          <cell r="C209" t="str">
            <v>Lopez</v>
          </cell>
          <cell r="D209" t="str">
            <v xml:space="preserve">  Jaime</v>
          </cell>
        </row>
        <row r="210">
          <cell r="A210" t="str">
            <v>Id209</v>
          </cell>
          <cell r="B210" t="str">
            <v xml:space="preserve"> Ms</v>
          </cell>
          <cell r="C210" t="str">
            <v>Cardosi</v>
          </cell>
          <cell r="D210" t="str">
            <v xml:space="preserve">  Calesse</v>
          </cell>
        </row>
        <row r="211">
          <cell r="A211" t="str">
            <v>Id210</v>
          </cell>
          <cell r="B211" t="str">
            <v xml:space="preserve"> Ms</v>
          </cell>
          <cell r="C211" t="str">
            <v>Looney</v>
          </cell>
          <cell r="D211" t="str">
            <v xml:space="preserve">  Kate L</v>
          </cell>
        </row>
        <row r="212">
          <cell r="A212" t="str">
            <v>Id211</v>
          </cell>
          <cell r="B212" t="str">
            <v xml:space="preserve"> Mr</v>
          </cell>
          <cell r="C212" t="str">
            <v>Zyryanov</v>
          </cell>
          <cell r="D212" t="str">
            <v xml:space="preserve">  Sergey</v>
          </cell>
        </row>
        <row r="213">
          <cell r="A213" t="str">
            <v>Id212</v>
          </cell>
          <cell r="B213" t="str">
            <v xml:space="preserve"> Mr</v>
          </cell>
          <cell r="C213" t="str">
            <v>Gavin</v>
          </cell>
          <cell r="D213" t="str">
            <v xml:space="preserve">  Timothy V</v>
          </cell>
        </row>
        <row r="214">
          <cell r="A214" t="str">
            <v>Id213</v>
          </cell>
          <cell r="B214" t="str">
            <v xml:space="preserve"> Mr</v>
          </cell>
          <cell r="C214" t="str">
            <v>Littlefield</v>
          </cell>
          <cell r="D214" t="str">
            <v xml:space="preserve">  Andrew S</v>
          </cell>
        </row>
        <row r="215">
          <cell r="A215" t="str">
            <v>Id214</v>
          </cell>
          <cell r="B215" t="str">
            <v xml:space="preserve"> Mr</v>
          </cell>
          <cell r="C215" t="str">
            <v>Shearer</v>
          </cell>
          <cell r="D215" t="str">
            <v xml:space="preserve">  Matthew D</v>
          </cell>
        </row>
        <row r="216">
          <cell r="A216" t="str">
            <v>Id215</v>
          </cell>
          <cell r="B216" t="str">
            <v xml:space="preserve"> Ms</v>
          </cell>
          <cell r="C216" t="str">
            <v>Armstrong</v>
          </cell>
          <cell r="D216" t="str">
            <v xml:space="preserve">  Jessica</v>
          </cell>
        </row>
        <row r="217">
          <cell r="A217" t="str">
            <v>Id216</v>
          </cell>
          <cell r="B217" t="str">
            <v xml:space="preserve"> Mr</v>
          </cell>
          <cell r="C217" t="str">
            <v>Warriner</v>
          </cell>
          <cell r="D217" t="str">
            <v xml:space="preserve">  Lawrence</v>
          </cell>
        </row>
        <row r="218">
          <cell r="A218" t="str">
            <v>Id217</v>
          </cell>
          <cell r="B218" t="str">
            <v xml:space="preserve"> Mr</v>
          </cell>
          <cell r="C218" t="str">
            <v>White</v>
          </cell>
          <cell r="D218" t="str">
            <v xml:space="preserve">  Alex</v>
          </cell>
        </row>
        <row r="219">
          <cell r="A219" t="str">
            <v>Id218</v>
          </cell>
          <cell r="B219" t="str">
            <v xml:space="preserve"> Mr</v>
          </cell>
          <cell r="C219" t="str">
            <v>Cordaro</v>
          </cell>
          <cell r="D219" t="str">
            <v xml:space="preserve">  Kevin</v>
          </cell>
        </row>
        <row r="220">
          <cell r="A220" t="str">
            <v>Id219</v>
          </cell>
          <cell r="B220" t="str">
            <v xml:space="preserve"> Mr</v>
          </cell>
          <cell r="C220" t="str">
            <v>Hamilton</v>
          </cell>
          <cell r="D220" t="str">
            <v xml:space="preserve">  Gavin M</v>
          </cell>
        </row>
        <row r="221">
          <cell r="A221" t="str">
            <v>Id220</v>
          </cell>
          <cell r="B221" t="str">
            <v xml:space="preserve"> Mr</v>
          </cell>
          <cell r="C221" t="str">
            <v>Meyer</v>
          </cell>
          <cell r="D221" t="str">
            <v xml:space="preserve">  Rick E</v>
          </cell>
        </row>
        <row r="222">
          <cell r="A222" t="str">
            <v>Id221</v>
          </cell>
          <cell r="B222" t="str">
            <v xml:space="preserve"> Ms</v>
          </cell>
          <cell r="C222" t="str">
            <v>Duke</v>
          </cell>
          <cell r="D222" t="str">
            <v xml:space="preserve">  Andrea H</v>
          </cell>
        </row>
        <row r="223">
          <cell r="A223" t="str">
            <v>Id222</v>
          </cell>
          <cell r="B223" t="str">
            <v xml:space="preserve"> Mr</v>
          </cell>
          <cell r="C223" t="str">
            <v>Malatesta</v>
          </cell>
          <cell r="D223" t="str">
            <v xml:space="preserve">  Anthony S</v>
          </cell>
        </row>
        <row r="224">
          <cell r="A224" t="str">
            <v>Id223</v>
          </cell>
          <cell r="B224" t="str">
            <v xml:space="preserve"> Mr</v>
          </cell>
          <cell r="C224" t="str">
            <v>Hinrichsen</v>
          </cell>
          <cell r="D224" t="str">
            <v xml:space="preserve">  Erik</v>
          </cell>
        </row>
        <row r="225">
          <cell r="A225" t="str">
            <v>Id224</v>
          </cell>
          <cell r="B225" t="str">
            <v xml:space="preserve"> Ms</v>
          </cell>
          <cell r="C225" t="str">
            <v>Lucan</v>
          </cell>
          <cell r="D225" t="str">
            <v xml:space="preserve">  Kiley D</v>
          </cell>
        </row>
        <row r="226">
          <cell r="A226" t="str">
            <v>Id225</v>
          </cell>
          <cell r="B226" t="str">
            <v xml:space="preserve"> Ms</v>
          </cell>
          <cell r="C226" t="str">
            <v>Koch</v>
          </cell>
          <cell r="D226" t="str">
            <v xml:space="preserve">  Jennifer</v>
          </cell>
        </row>
        <row r="227">
          <cell r="A227" t="str">
            <v>Id226</v>
          </cell>
          <cell r="B227" t="str">
            <v xml:space="preserve"> Mr</v>
          </cell>
          <cell r="C227" t="str">
            <v>Smith</v>
          </cell>
          <cell r="D227" t="str">
            <v xml:space="preserve">  Chris</v>
          </cell>
        </row>
        <row r="228">
          <cell r="A228" t="str">
            <v>Id227</v>
          </cell>
          <cell r="B228" t="str">
            <v xml:space="preserve"> Ms</v>
          </cell>
          <cell r="C228" t="str">
            <v>O'Connor</v>
          </cell>
          <cell r="D228" t="str">
            <v xml:space="preserve">  Marian M</v>
          </cell>
        </row>
        <row r="229">
          <cell r="A229" t="str">
            <v>Id228</v>
          </cell>
          <cell r="B229" t="str">
            <v xml:space="preserve"> Mr</v>
          </cell>
          <cell r="C229" t="str">
            <v>Kampwerth</v>
          </cell>
          <cell r="D229" t="str">
            <v xml:space="preserve">  Jeremy</v>
          </cell>
        </row>
        <row r="230">
          <cell r="A230" t="str">
            <v>Id229</v>
          </cell>
          <cell r="B230" t="str">
            <v xml:space="preserve"> Ms</v>
          </cell>
          <cell r="C230" t="str">
            <v>Federoff</v>
          </cell>
          <cell r="D230" t="str">
            <v xml:space="preserve">  Allison H</v>
          </cell>
        </row>
        <row r="231">
          <cell r="A231" t="str">
            <v>Id230</v>
          </cell>
          <cell r="B231" t="str">
            <v xml:space="preserve"> Ms</v>
          </cell>
          <cell r="C231" t="str">
            <v>Goya</v>
          </cell>
          <cell r="D231" t="str">
            <v xml:space="preserve">  Elizabeth</v>
          </cell>
        </row>
        <row r="232">
          <cell r="A232" t="str">
            <v>Id231</v>
          </cell>
          <cell r="B232" t="str">
            <v xml:space="preserve"> Mr</v>
          </cell>
          <cell r="C232" t="str">
            <v>Hodges</v>
          </cell>
          <cell r="D232" t="str">
            <v xml:space="preserve">  Andrew</v>
          </cell>
        </row>
        <row r="233">
          <cell r="A233" t="str">
            <v>Id232</v>
          </cell>
          <cell r="B233" t="str">
            <v xml:space="preserve"> Mr</v>
          </cell>
          <cell r="C233" t="str">
            <v>Erickson</v>
          </cell>
          <cell r="D233" t="str">
            <v xml:space="preserve">  Anders J</v>
          </cell>
        </row>
        <row r="234">
          <cell r="A234" t="str">
            <v>Id233</v>
          </cell>
          <cell r="B234" t="str">
            <v xml:space="preserve"> Mr</v>
          </cell>
          <cell r="C234" t="str">
            <v>Welleck</v>
          </cell>
          <cell r="D234" t="str">
            <v xml:space="preserve">  Sean</v>
          </cell>
        </row>
        <row r="235">
          <cell r="A235" t="str">
            <v>Id234</v>
          </cell>
          <cell r="B235" t="str">
            <v xml:space="preserve"> Mr</v>
          </cell>
          <cell r="C235" t="str">
            <v>Polen</v>
          </cell>
          <cell r="D235" t="str">
            <v xml:space="preserve">  Brian M</v>
          </cell>
        </row>
        <row r="236">
          <cell r="A236" t="str">
            <v>Id235</v>
          </cell>
          <cell r="B236" t="str">
            <v xml:space="preserve"> Mr</v>
          </cell>
          <cell r="C236" t="str">
            <v>Lynch</v>
          </cell>
          <cell r="D236" t="str">
            <v xml:space="preserve">  Jeremy</v>
          </cell>
        </row>
        <row r="237">
          <cell r="A237" t="str">
            <v>Id236</v>
          </cell>
          <cell r="B237" t="str">
            <v xml:space="preserve"> Ms</v>
          </cell>
          <cell r="C237" t="str">
            <v>Hufstader</v>
          </cell>
          <cell r="D237" t="str">
            <v xml:space="preserve">  Susannah</v>
          </cell>
        </row>
        <row r="238">
          <cell r="A238" t="str">
            <v>Id237</v>
          </cell>
          <cell r="B238" t="str">
            <v xml:space="preserve"> Mr</v>
          </cell>
          <cell r="C238" t="str">
            <v>Doak</v>
          </cell>
          <cell r="D238" t="str">
            <v xml:space="preserve">  Randy</v>
          </cell>
        </row>
        <row r="239">
          <cell r="A239" t="str">
            <v>Id238</v>
          </cell>
          <cell r="B239" t="str">
            <v xml:space="preserve"> Mr</v>
          </cell>
          <cell r="C239" t="str">
            <v>Noya</v>
          </cell>
          <cell r="D239" t="str">
            <v xml:space="preserve">  Leslie</v>
          </cell>
        </row>
        <row r="240">
          <cell r="A240" t="str">
            <v>Id239</v>
          </cell>
          <cell r="B240" t="str">
            <v xml:space="preserve"> Ms</v>
          </cell>
          <cell r="C240" t="str">
            <v>Heninger</v>
          </cell>
          <cell r="D240" t="str">
            <v xml:space="preserve">  Brittany L</v>
          </cell>
        </row>
        <row r="241">
          <cell r="A241" t="str">
            <v>Id240</v>
          </cell>
          <cell r="B241" t="str">
            <v xml:space="preserve"> Ms</v>
          </cell>
          <cell r="C241" t="str">
            <v>Richardson</v>
          </cell>
          <cell r="D241" t="str">
            <v xml:space="preserve">  Cassie J</v>
          </cell>
        </row>
        <row r="242">
          <cell r="A242" t="str">
            <v>Id241</v>
          </cell>
          <cell r="B242" t="str">
            <v xml:space="preserve"> Mr</v>
          </cell>
          <cell r="C242" t="str">
            <v>Deucher</v>
          </cell>
          <cell r="D242" t="str">
            <v xml:space="preserve">  Peter W</v>
          </cell>
        </row>
        <row r="243">
          <cell r="A243" t="str">
            <v>Id242</v>
          </cell>
          <cell r="B243" t="str">
            <v xml:space="preserve"> Mr</v>
          </cell>
          <cell r="C243" t="str">
            <v>Wilson</v>
          </cell>
          <cell r="D243" t="str">
            <v xml:space="preserve">  Douglas</v>
          </cell>
        </row>
        <row r="244">
          <cell r="A244" t="str">
            <v>Id243</v>
          </cell>
          <cell r="B244" t="str">
            <v xml:space="preserve"> Mr</v>
          </cell>
          <cell r="C244" t="str">
            <v>Hall</v>
          </cell>
          <cell r="D244" t="str">
            <v xml:space="preserve">  Dan</v>
          </cell>
        </row>
        <row r="245">
          <cell r="A245" t="str">
            <v>Id244</v>
          </cell>
          <cell r="B245" t="str">
            <v xml:space="preserve"> Mr</v>
          </cell>
          <cell r="C245" t="str">
            <v>Reed</v>
          </cell>
          <cell r="D245" t="str">
            <v xml:space="preserve">  Dan M</v>
          </cell>
        </row>
        <row r="246">
          <cell r="A246" t="str">
            <v>Id245</v>
          </cell>
          <cell r="B246" t="str">
            <v xml:space="preserve"> Mr</v>
          </cell>
          <cell r="C246" t="str">
            <v>Frome</v>
          </cell>
          <cell r="D246" t="str">
            <v xml:space="preserve">  Eric L</v>
          </cell>
        </row>
        <row r="247">
          <cell r="A247" t="str">
            <v>Id246</v>
          </cell>
          <cell r="B247" t="str">
            <v xml:space="preserve"> Mr</v>
          </cell>
          <cell r="C247" t="str">
            <v>Creasy</v>
          </cell>
          <cell r="D247" t="str">
            <v xml:space="preserve">  Les J</v>
          </cell>
        </row>
        <row r="248">
          <cell r="A248" t="str">
            <v>Id247</v>
          </cell>
          <cell r="B248" t="str">
            <v xml:space="preserve"> Ms</v>
          </cell>
          <cell r="C248" t="str">
            <v>Latimer</v>
          </cell>
          <cell r="D248" t="str">
            <v xml:space="preserve">  Stephanie</v>
          </cell>
        </row>
        <row r="249">
          <cell r="A249" t="str">
            <v>Id248</v>
          </cell>
          <cell r="B249" t="str">
            <v xml:space="preserve"> Ms</v>
          </cell>
          <cell r="C249" t="str">
            <v>Wei</v>
          </cell>
          <cell r="D249" t="str">
            <v xml:space="preserve">  Melissa Y</v>
          </cell>
        </row>
        <row r="250">
          <cell r="A250" t="str">
            <v>Id249</v>
          </cell>
          <cell r="B250" t="str">
            <v xml:space="preserve"> Ms</v>
          </cell>
          <cell r="C250" t="str">
            <v>Hayes</v>
          </cell>
          <cell r="D250" t="str">
            <v xml:space="preserve">  Ashley</v>
          </cell>
        </row>
        <row r="251">
          <cell r="A251" t="str">
            <v>Id250</v>
          </cell>
          <cell r="B251" t="str">
            <v xml:space="preserve"> Ms</v>
          </cell>
          <cell r="C251" t="str">
            <v>Velardo</v>
          </cell>
          <cell r="D251" t="str">
            <v xml:space="preserve">  Stephanie M</v>
          </cell>
        </row>
        <row r="252">
          <cell r="A252" t="str">
            <v>Id251</v>
          </cell>
          <cell r="B252" t="str">
            <v xml:space="preserve"> Ms</v>
          </cell>
          <cell r="C252" t="str">
            <v>Kastes</v>
          </cell>
          <cell r="D252" t="str">
            <v xml:space="preserve">  Kylie</v>
          </cell>
        </row>
        <row r="253">
          <cell r="A253" t="str">
            <v>Id252</v>
          </cell>
          <cell r="B253" t="str">
            <v xml:space="preserve"> Ms</v>
          </cell>
          <cell r="C253" t="str">
            <v>Escorcia</v>
          </cell>
          <cell r="D253" t="str">
            <v xml:space="preserve">  Kelly</v>
          </cell>
        </row>
        <row r="254">
          <cell r="A254" t="str">
            <v>Id253</v>
          </cell>
          <cell r="B254" t="str">
            <v xml:space="preserve"> Ms</v>
          </cell>
          <cell r="C254" t="str">
            <v>Larscheid</v>
          </cell>
          <cell r="D254" t="str">
            <v xml:space="preserve">  Carrie</v>
          </cell>
        </row>
        <row r="255">
          <cell r="A255" t="str">
            <v>Id254</v>
          </cell>
          <cell r="B255" t="str">
            <v xml:space="preserve"> Mr</v>
          </cell>
          <cell r="C255" t="str">
            <v>O'Bannon</v>
          </cell>
          <cell r="D255" t="str">
            <v xml:space="preserve">  Alex</v>
          </cell>
        </row>
        <row r="256">
          <cell r="A256" t="str">
            <v>Id255</v>
          </cell>
          <cell r="B256" t="str">
            <v xml:space="preserve"> Mr</v>
          </cell>
          <cell r="C256" t="str">
            <v>Ridgway</v>
          </cell>
          <cell r="D256" t="str">
            <v xml:space="preserve">  Zach S</v>
          </cell>
        </row>
        <row r="257">
          <cell r="A257" t="str">
            <v>Id256</v>
          </cell>
          <cell r="B257" t="str">
            <v xml:space="preserve"> Mr</v>
          </cell>
          <cell r="C257" t="str">
            <v>Black</v>
          </cell>
          <cell r="D257" t="str">
            <v xml:space="preserve">  Alan</v>
          </cell>
        </row>
        <row r="258">
          <cell r="A258" t="str">
            <v>Id257</v>
          </cell>
          <cell r="B258" t="str">
            <v xml:space="preserve"> Mr</v>
          </cell>
          <cell r="C258" t="str">
            <v>Canton</v>
          </cell>
          <cell r="D258" t="str">
            <v xml:space="preserve">  Nate</v>
          </cell>
        </row>
        <row r="259">
          <cell r="A259" t="str">
            <v>Id258</v>
          </cell>
          <cell r="B259" t="str">
            <v xml:space="preserve"> Mr</v>
          </cell>
          <cell r="C259" t="str">
            <v>Fine</v>
          </cell>
          <cell r="D259" t="str">
            <v xml:space="preserve">  Jesse G</v>
          </cell>
        </row>
        <row r="260">
          <cell r="A260" t="str">
            <v>Id259</v>
          </cell>
          <cell r="B260" t="str">
            <v xml:space="preserve"> Mr</v>
          </cell>
          <cell r="C260" t="str">
            <v>Bui</v>
          </cell>
          <cell r="D260" t="str">
            <v xml:space="preserve">  Jason</v>
          </cell>
        </row>
        <row r="261">
          <cell r="A261" t="str">
            <v>Id260</v>
          </cell>
          <cell r="B261" t="str">
            <v xml:space="preserve"> Ms</v>
          </cell>
          <cell r="C261" t="str">
            <v>Riepma</v>
          </cell>
          <cell r="D261" t="str">
            <v xml:space="preserve">  Megan A</v>
          </cell>
        </row>
        <row r="262">
          <cell r="A262" t="str">
            <v>Id261</v>
          </cell>
          <cell r="B262" t="str">
            <v xml:space="preserve"> Mr</v>
          </cell>
          <cell r="C262" t="str">
            <v>Inman</v>
          </cell>
          <cell r="D262" t="str">
            <v xml:space="preserve">  Luke M</v>
          </cell>
        </row>
        <row r="263">
          <cell r="A263" t="str">
            <v>Id262</v>
          </cell>
          <cell r="B263" t="str">
            <v xml:space="preserve"> Ms</v>
          </cell>
          <cell r="C263" t="str">
            <v>Kruzel</v>
          </cell>
          <cell r="D263" t="str">
            <v xml:space="preserve">  Jacy D</v>
          </cell>
        </row>
        <row r="264">
          <cell r="A264" t="str">
            <v>Id263</v>
          </cell>
          <cell r="B264" t="str">
            <v xml:space="preserve"> Mr</v>
          </cell>
          <cell r="C264" t="str">
            <v>Lindsay</v>
          </cell>
          <cell r="D264" t="str">
            <v xml:space="preserve">  Simon G</v>
          </cell>
        </row>
        <row r="265">
          <cell r="A265" t="str">
            <v>Id264</v>
          </cell>
          <cell r="B265" t="str">
            <v xml:space="preserve"> Ms</v>
          </cell>
          <cell r="C265" t="str">
            <v>Land</v>
          </cell>
          <cell r="D265" t="str">
            <v xml:space="preserve">  Ainsley E</v>
          </cell>
        </row>
        <row r="266">
          <cell r="A266" t="str">
            <v>Id265</v>
          </cell>
          <cell r="B266" t="str">
            <v xml:space="preserve"> Ms</v>
          </cell>
          <cell r="C266" t="str">
            <v>Brecher</v>
          </cell>
          <cell r="D266" t="str">
            <v xml:space="preserve">  Erica A</v>
          </cell>
        </row>
        <row r="267">
          <cell r="A267" t="str">
            <v>Id266</v>
          </cell>
          <cell r="B267" t="str">
            <v xml:space="preserve"> Mr</v>
          </cell>
          <cell r="C267" t="str">
            <v>Debolt</v>
          </cell>
          <cell r="D267" t="str">
            <v xml:space="preserve">  Erik</v>
          </cell>
        </row>
        <row r="268">
          <cell r="A268" t="str">
            <v>Id267</v>
          </cell>
          <cell r="B268" t="str">
            <v xml:space="preserve"> Ms</v>
          </cell>
          <cell r="C268" t="str">
            <v>Oswalt</v>
          </cell>
          <cell r="D268" t="str">
            <v xml:space="preserve">  Erin C</v>
          </cell>
        </row>
        <row r="269">
          <cell r="A269" t="str">
            <v>Id268</v>
          </cell>
          <cell r="B269" t="str">
            <v xml:space="preserve"> Ms</v>
          </cell>
          <cell r="C269" t="str">
            <v>Boyd</v>
          </cell>
          <cell r="D269" t="str">
            <v xml:space="preserve">  Adrienne</v>
          </cell>
        </row>
        <row r="270">
          <cell r="A270" t="str">
            <v>Id269</v>
          </cell>
          <cell r="B270" t="str">
            <v xml:space="preserve"> Mr</v>
          </cell>
          <cell r="C270" t="str">
            <v>Bulewich</v>
          </cell>
          <cell r="D270" t="str">
            <v xml:space="preserve">  Adam</v>
          </cell>
        </row>
        <row r="271">
          <cell r="A271" t="str">
            <v>Id270</v>
          </cell>
          <cell r="B271" t="str">
            <v xml:space="preserve"> Mr</v>
          </cell>
          <cell r="C271" t="str">
            <v>Fukuda</v>
          </cell>
          <cell r="D271" t="str">
            <v xml:space="preserve">  Yutaka</v>
          </cell>
        </row>
        <row r="272">
          <cell r="A272" t="str">
            <v>Id271</v>
          </cell>
          <cell r="B272" t="str">
            <v xml:space="preserve"> Mr</v>
          </cell>
          <cell r="C272" t="str">
            <v>Phillips</v>
          </cell>
          <cell r="D272" t="str">
            <v xml:space="preserve">  Tyler M</v>
          </cell>
        </row>
        <row r="273">
          <cell r="A273" t="str">
            <v>Id272</v>
          </cell>
          <cell r="B273" t="str">
            <v xml:space="preserve"> Mr</v>
          </cell>
          <cell r="C273" t="str">
            <v>Maddison</v>
          </cell>
          <cell r="D273" t="str">
            <v xml:space="preserve">  Stephen</v>
          </cell>
        </row>
        <row r="274">
          <cell r="A274" t="str">
            <v>Id273</v>
          </cell>
          <cell r="B274" t="str">
            <v xml:space="preserve"> Mr</v>
          </cell>
          <cell r="C274" t="str">
            <v>Lockwood</v>
          </cell>
          <cell r="D274" t="str">
            <v xml:space="preserve">  Andrew B</v>
          </cell>
        </row>
        <row r="275">
          <cell r="A275" t="str">
            <v>Id274</v>
          </cell>
          <cell r="B275" t="str">
            <v xml:space="preserve"> Mr</v>
          </cell>
          <cell r="C275" t="str">
            <v>Defilippi</v>
          </cell>
          <cell r="D275" t="str">
            <v xml:space="preserve">  James</v>
          </cell>
        </row>
        <row r="276">
          <cell r="A276" t="str">
            <v>Id275</v>
          </cell>
          <cell r="B276" t="str">
            <v xml:space="preserve"> Mr</v>
          </cell>
          <cell r="C276" t="str">
            <v>Jackson</v>
          </cell>
          <cell r="D276" t="str">
            <v xml:space="preserve">  Shawn P</v>
          </cell>
        </row>
        <row r="277">
          <cell r="A277" t="str">
            <v>Id276</v>
          </cell>
          <cell r="B277" t="str">
            <v xml:space="preserve"> Mr</v>
          </cell>
          <cell r="C277" t="str">
            <v>Ozahowski</v>
          </cell>
          <cell r="D277" t="str">
            <v xml:space="preserve">  Matt</v>
          </cell>
        </row>
        <row r="278">
          <cell r="A278" t="str">
            <v>Id277</v>
          </cell>
          <cell r="B278" t="str">
            <v xml:space="preserve"> Mr</v>
          </cell>
          <cell r="C278" t="str">
            <v>Guthals</v>
          </cell>
          <cell r="D278" t="str">
            <v xml:space="preserve">  Nathaniel</v>
          </cell>
        </row>
        <row r="279">
          <cell r="A279" t="str">
            <v>Id278</v>
          </cell>
          <cell r="B279" t="str">
            <v xml:space="preserve"> Mr</v>
          </cell>
          <cell r="C279" t="str">
            <v>Yates</v>
          </cell>
          <cell r="D279" t="str">
            <v xml:space="preserve">  Kevin D</v>
          </cell>
        </row>
        <row r="280">
          <cell r="A280" t="str">
            <v>Id279</v>
          </cell>
          <cell r="B280" t="str">
            <v xml:space="preserve"> Ms</v>
          </cell>
          <cell r="C280" t="str">
            <v>Samuelson</v>
          </cell>
          <cell r="D280" t="str">
            <v xml:space="preserve">  Joan</v>
          </cell>
        </row>
        <row r="281">
          <cell r="A281" t="str">
            <v>Id280</v>
          </cell>
          <cell r="B281" t="str">
            <v xml:space="preserve"> Mr</v>
          </cell>
          <cell r="C281" t="str">
            <v>Lemos</v>
          </cell>
          <cell r="D281" t="str">
            <v xml:space="preserve">  Christopher A</v>
          </cell>
        </row>
        <row r="282">
          <cell r="A282" t="str">
            <v>Id281</v>
          </cell>
          <cell r="B282" t="str">
            <v xml:space="preserve"> Ms</v>
          </cell>
          <cell r="C282" t="str">
            <v>Seynders</v>
          </cell>
          <cell r="D282" t="str">
            <v xml:space="preserve">  Kacy L</v>
          </cell>
        </row>
        <row r="283">
          <cell r="A283" t="str">
            <v>Id282</v>
          </cell>
          <cell r="B283" t="str">
            <v xml:space="preserve"> Mr</v>
          </cell>
          <cell r="C283" t="str">
            <v>Saunders</v>
          </cell>
          <cell r="D283" t="str">
            <v xml:space="preserve">  Benjamin H</v>
          </cell>
        </row>
        <row r="284">
          <cell r="A284" t="str">
            <v>Id283</v>
          </cell>
          <cell r="B284" t="str">
            <v xml:space="preserve"> Mr</v>
          </cell>
          <cell r="C284" t="str">
            <v>Walker</v>
          </cell>
          <cell r="D284" t="str">
            <v xml:space="preserve">  Xaviour J</v>
          </cell>
        </row>
        <row r="285">
          <cell r="A285" t="str">
            <v>Id284</v>
          </cell>
          <cell r="B285" t="str">
            <v xml:space="preserve"> Mr</v>
          </cell>
          <cell r="C285" t="str">
            <v>Lam</v>
          </cell>
          <cell r="D285" t="str">
            <v xml:space="preserve">  Michael T</v>
          </cell>
        </row>
        <row r="286">
          <cell r="A286" t="str">
            <v>Id285</v>
          </cell>
          <cell r="B286" t="str">
            <v xml:space="preserve"> Mr</v>
          </cell>
          <cell r="C286" t="str">
            <v>Sweigart</v>
          </cell>
          <cell r="D286" t="str">
            <v xml:space="preserve">  Bradley</v>
          </cell>
        </row>
        <row r="287">
          <cell r="A287" t="str">
            <v>Id286</v>
          </cell>
          <cell r="B287" t="str">
            <v xml:space="preserve"> Ms</v>
          </cell>
          <cell r="C287" t="str">
            <v>Sieczkowski</v>
          </cell>
          <cell r="D287" t="str">
            <v xml:space="preserve">  Andrea</v>
          </cell>
        </row>
        <row r="288">
          <cell r="A288" t="str">
            <v>Id287</v>
          </cell>
          <cell r="B288" t="str">
            <v xml:space="preserve"> Ms</v>
          </cell>
          <cell r="C288" t="str">
            <v>Jurgens</v>
          </cell>
          <cell r="D288" t="str">
            <v xml:space="preserve">  Nancy M</v>
          </cell>
        </row>
        <row r="289">
          <cell r="A289" t="str">
            <v>Id288</v>
          </cell>
          <cell r="B289" t="str">
            <v xml:space="preserve"> Mr</v>
          </cell>
          <cell r="C289" t="str">
            <v>Hackman</v>
          </cell>
          <cell r="D289" t="str">
            <v xml:space="preserve">  Matt</v>
          </cell>
        </row>
        <row r="290">
          <cell r="A290" t="str">
            <v>Id289</v>
          </cell>
          <cell r="B290" t="str">
            <v xml:space="preserve"> Mr</v>
          </cell>
          <cell r="C290" t="str">
            <v>Klarich</v>
          </cell>
          <cell r="D290" t="str">
            <v xml:space="preserve">  Lee</v>
          </cell>
        </row>
        <row r="291">
          <cell r="A291" t="str">
            <v>Id290</v>
          </cell>
          <cell r="B291" t="str">
            <v xml:space="preserve"> Mr</v>
          </cell>
          <cell r="C291" t="str">
            <v>Schulten</v>
          </cell>
          <cell r="D291" t="str">
            <v xml:space="preserve">  Chris</v>
          </cell>
        </row>
        <row r="292">
          <cell r="A292" t="str">
            <v>Id291</v>
          </cell>
          <cell r="B292" t="str">
            <v xml:space="preserve"> Mr</v>
          </cell>
          <cell r="C292" t="str">
            <v>Fagerstrom</v>
          </cell>
          <cell r="D292" t="str">
            <v xml:space="preserve">  Erik T</v>
          </cell>
        </row>
        <row r="293">
          <cell r="A293" t="str">
            <v>Id292</v>
          </cell>
          <cell r="B293" t="str">
            <v xml:space="preserve"> Mr</v>
          </cell>
          <cell r="C293" t="str">
            <v>Bien</v>
          </cell>
          <cell r="D293" t="str">
            <v xml:space="preserve">  Rod W</v>
          </cell>
        </row>
        <row r="294">
          <cell r="A294" t="str">
            <v>Id293</v>
          </cell>
          <cell r="B294" t="str">
            <v xml:space="preserve"> Mr</v>
          </cell>
          <cell r="C294" t="str">
            <v>Hess</v>
          </cell>
          <cell r="D294" t="str">
            <v xml:space="preserve">  Joey</v>
          </cell>
        </row>
        <row r="295">
          <cell r="A295" t="str">
            <v>Id294</v>
          </cell>
          <cell r="B295" t="str">
            <v xml:space="preserve"> Ms</v>
          </cell>
          <cell r="C295" t="str">
            <v>Shaw</v>
          </cell>
          <cell r="D295" t="str">
            <v xml:space="preserve">  Hillary L</v>
          </cell>
        </row>
        <row r="296">
          <cell r="A296" t="str">
            <v>Id295</v>
          </cell>
          <cell r="B296" t="str">
            <v xml:space="preserve"> Mr</v>
          </cell>
          <cell r="C296" t="str">
            <v>Williams</v>
          </cell>
          <cell r="D296" t="str">
            <v xml:space="preserve">  Eric J</v>
          </cell>
        </row>
        <row r="297">
          <cell r="A297" t="str">
            <v>Id296</v>
          </cell>
          <cell r="B297" t="str">
            <v xml:space="preserve"> Mr</v>
          </cell>
          <cell r="C297" t="str">
            <v>Menzies</v>
          </cell>
          <cell r="D297" t="str">
            <v xml:space="preserve">  Nicolas</v>
          </cell>
        </row>
        <row r="298">
          <cell r="A298" t="str">
            <v>Id297</v>
          </cell>
          <cell r="B298" t="str">
            <v xml:space="preserve"> Mr</v>
          </cell>
          <cell r="C298" t="str">
            <v>Buehler</v>
          </cell>
          <cell r="D298" t="str">
            <v xml:space="preserve">  Marcel</v>
          </cell>
        </row>
        <row r="299">
          <cell r="A299" t="str">
            <v>Id298</v>
          </cell>
          <cell r="B299" t="str">
            <v xml:space="preserve"> Ms</v>
          </cell>
          <cell r="C299" t="str">
            <v>Degen</v>
          </cell>
          <cell r="D299" t="str">
            <v xml:space="preserve">  Ashley N</v>
          </cell>
        </row>
        <row r="300">
          <cell r="A300" t="str">
            <v>Id299</v>
          </cell>
          <cell r="B300" t="str">
            <v xml:space="preserve"> Mr</v>
          </cell>
          <cell r="C300" t="str">
            <v>Arsenault</v>
          </cell>
          <cell r="D300" t="str">
            <v xml:space="preserve">  Evan D</v>
          </cell>
        </row>
        <row r="301">
          <cell r="A301" t="str">
            <v>Id300</v>
          </cell>
          <cell r="B301" t="str">
            <v xml:space="preserve"> Ms</v>
          </cell>
          <cell r="C301" t="str">
            <v>Hoff</v>
          </cell>
          <cell r="D301" t="str">
            <v xml:space="preserve">  Krisana</v>
          </cell>
        </row>
        <row r="302">
          <cell r="A302" t="str">
            <v>Id301</v>
          </cell>
          <cell r="B302" t="str">
            <v xml:space="preserve"> Mr</v>
          </cell>
          <cell r="C302" t="str">
            <v>Hall</v>
          </cell>
          <cell r="D302" t="str">
            <v xml:space="preserve">  Kyle</v>
          </cell>
        </row>
        <row r="303">
          <cell r="A303" t="str">
            <v>Id302</v>
          </cell>
          <cell r="B303" t="str">
            <v xml:space="preserve"> Ms</v>
          </cell>
          <cell r="C303" t="str">
            <v>Ashley</v>
          </cell>
          <cell r="D303" t="str">
            <v xml:space="preserve">  Kate</v>
          </cell>
        </row>
        <row r="304">
          <cell r="A304" t="str">
            <v>Id303</v>
          </cell>
          <cell r="B304" t="str">
            <v xml:space="preserve"> Mr</v>
          </cell>
          <cell r="C304" t="str">
            <v>Rindahl</v>
          </cell>
          <cell r="D304" t="str">
            <v xml:space="preserve">  Martin A</v>
          </cell>
        </row>
        <row r="305">
          <cell r="A305" t="str">
            <v>Id304</v>
          </cell>
          <cell r="B305" t="str">
            <v xml:space="preserve"> Ms</v>
          </cell>
          <cell r="C305" t="str">
            <v>Clark</v>
          </cell>
          <cell r="D305" t="str">
            <v xml:space="preserve">  Stacey</v>
          </cell>
        </row>
        <row r="306">
          <cell r="A306" t="str">
            <v>Id305</v>
          </cell>
          <cell r="B306" t="str">
            <v xml:space="preserve"> Ms</v>
          </cell>
          <cell r="C306" t="str">
            <v>Irish</v>
          </cell>
          <cell r="D306" t="str">
            <v xml:space="preserve">  Christine</v>
          </cell>
        </row>
        <row r="307">
          <cell r="A307" t="str">
            <v>Id306</v>
          </cell>
          <cell r="B307" t="str">
            <v xml:space="preserve"> Ms</v>
          </cell>
          <cell r="C307" t="str">
            <v>Richardson</v>
          </cell>
          <cell r="D307" t="str">
            <v xml:space="preserve">  Sarah C</v>
          </cell>
        </row>
        <row r="308">
          <cell r="A308" t="str">
            <v>Id307</v>
          </cell>
          <cell r="B308" t="str">
            <v xml:space="preserve"> Ms</v>
          </cell>
          <cell r="C308" t="str">
            <v>Dewitt</v>
          </cell>
          <cell r="D308" t="str">
            <v xml:space="preserve">  Megan</v>
          </cell>
        </row>
        <row r="309">
          <cell r="A309" t="str">
            <v>Id308</v>
          </cell>
          <cell r="B309" t="str">
            <v xml:space="preserve"> Mr</v>
          </cell>
          <cell r="C309" t="str">
            <v>Hickman</v>
          </cell>
          <cell r="D309" t="str">
            <v xml:space="preserve">  Jason W</v>
          </cell>
        </row>
        <row r="310">
          <cell r="A310" t="str">
            <v>Id309</v>
          </cell>
          <cell r="B310" t="str">
            <v xml:space="preserve"> Ms</v>
          </cell>
          <cell r="C310" t="str">
            <v>Gonzalez</v>
          </cell>
          <cell r="D310" t="str">
            <v xml:space="preserve">  Michele</v>
          </cell>
        </row>
        <row r="311">
          <cell r="A311" t="str">
            <v>Id310</v>
          </cell>
          <cell r="B311" t="str">
            <v xml:space="preserve"> Ms</v>
          </cell>
          <cell r="C311" t="str">
            <v>Difani</v>
          </cell>
          <cell r="D311" t="str">
            <v xml:space="preserve">  Nikki</v>
          </cell>
        </row>
        <row r="312">
          <cell r="A312" t="str">
            <v>Id311</v>
          </cell>
          <cell r="B312" t="str">
            <v xml:space="preserve"> Mr</v>
          </cell>
          <cell r="C312" t="str">
            <v>Turner</v>
          </cell>
          <cell r="D312" t="str">
            <v xml:space="preserve">  Philip J</v>
          </cell>
        </row>
        <row r="313">
          <cell r="A313" t="str">
            <v>Id312</v>
          </cell>
          <cell r="B313" t="str">
            <v xml:space="preserve"> Mr</v>
          </cell>
          <cell r="C313" t="str">
            <v>Widmann</v>
          </cell>
          <cell r="D313" t="str">
            <v xml:space="preserve">  Bryan L</v>
          </cell>
        </row>
        <row r="314">
          <cell r="A314" t="str">
            <v>Id313</v>
          </cell>
          <cell r="B314" t="str">
            <v xml:space="preserve"> Mr</v>
          </cell>
          <cell r="C314" t="str">
            <v>Tunney</v>
          </cell>
          <cell r="D314" t="str">
            <v xml:space="preserve">  Timothy F</v>
          </cell>
        </row>
        <row r="315">
          <cell r="A315" t="str">
            <v>Id314</v>
          </cell>
          <cell r="B315" t="str">
            <v xml:space="preserve"> Ms</v>
          </cell>
          <cell r="C315" t="str">
            <v>San Juan</v>
          </cell>
          <cell r="D315" t="str">
            <v xml:space="preserve">  Angielyn M</v>
          </cell>
        </row>
        <row r="316">
          <cell r="A316" t="str">
            <v>Id315</v>
          </cell>
          <cell r="B316" t="str">
            <v xml:space="preserve"> Ms</v>
          </cell>
          <cell r="C316" t="str">
            <v>Croll</v>
          </cell>
          <cell r="D316" t="str">
            <v xml:space="preserve">  Jeanie M</v>
          </cell>
        </row>
        <row r="317">
          <cell r="A317" t="str">
            <v>Id316</v>
          </cell>
          <cell r="B317" t="str">
            <v xml:space="preserve"> Mr</v>
          </cell>
          <cell r="C317" t="str">
            <v>Rolfes</v>
          </cell>
          <cell r="D317" t="str">
            <v xml:space="preserve">  Greg</v>
          </cell>
        </row>
        <row r="318">
          <cell r="A318" t="str">
            <v>Id317</v>
          </cell>
          <cell r="B318" t="str">
            <v xml:space="preserve"> Mr</v>
          </cell>
          <cell r="C318" t="str">
            <v>Hinkle</v>
          </cell>
          <cell r="D318" t="str">
            <v xml:space="preserve">  John</v>
          </cell>
        </row>
        <row r="319">
          <cell r="A319" t="str">
            <v>Id318</v>
          </cell>
          <cell r="B319" t="str">
            <v xml:space="preserve"> Mr</v>
          </cell>
          <cell r="C319" t="str">
            <v>Leuchanka</v>
          </cell>
          <cell r="D319" t="str">
            <v xml:space="preserve">  Aliaksandr</v>
          </cell>
        </row>
        <row r="320">
          <cell r="A320" t="str">
            <v>Id319</v>
          </cell>
          <cell r="B320" t="str">
            <v xml:space="preserve"> Mr</v>
          </cell>
          <cell r="C320" t="str">
            <v>Ayr</v>
          </cell>
          <cell r="D320" t="str">
            <v xml:space="preserve">  Jason M</v>
          </cell>
        </row>
        <row r="321">
          <cell r="A321" t="str">
            <v>Id320</v>
          </cell>
          <cell r="B321" t="str">
            <v xml:space="preserve"> Ms</v>
          </cell>
          <cell r="C321" t="str">
            <v>Siegel</v>
          </cell>
          <cell r="D321" t="str">
            <v xml:space="preserve">  Sheera K</v>
          </cell>
        </row>
        <row r="322">
          <cell r="A322" t="str">
            <v>Id321</v>
          </cell>
          <cell r="B322" t="str">
            <v xml:space="preserve"> Ms</v>
          </cell>
          <cell r="C322" t="str">
            <v>Penrose</v>
          </cell>
          <cell r="D322" t="str">
            <v xml:space="preserve">  Janice</v>
          </cell>
        </row>
        <row r="323">
          <cell r="A323" t="str">
            <v>Id322</v>
          </cell>
          <cell r="B323" t="str">
            <v xml:space="preserve"> Mr</v>
          </cell>
          <cell r="C323" t="str">
            <v>Schuler</v>
          </cell>
          <cell r="D323" t="str">
            <v xml:space="preserve">  Timothy G</v>
          </cell>
        </row>
        <row r="324">
          <cell r="A324" t="str">
            <v>Id323</v>
          </cell>
          <cell r="B324" t="str">
            <v xml:space="preserve"> Mr</v>
          </cell>
          <cell r="C324" t="str">
            <v>Walker</v>
          </cell>
          <cell r="D324" t="str">
            <v xml:space="preserve">  Alan R</v>
          </cell>
        </row>
        <row r="325">
          <cell r="A325" t="str">
            <v>Id324</v>
          </cell>
          <cell r="B325" t="str">
            <v xml:space="preserve"> Mr</v>
          </cell>
          <cell r="C325" t="str">
            <v>Stange</v>
          </cell>
          <cell r="D325" t="str">
            <v xml:space="preserve">  Michael</v>
          </cell>
        </row>
        <row r="326">
          <cell r="A326" t="str">
            <v>Id325</v>
          </cell>
          <cell r="B326" t="str">
            <v xml:space="preserve"> Ms</v>
          </cell>
          <cell r="C326" t="str">
            <v>Roy</v>
          </cell>
          <cell r="D326" t="str">
            <v xml:space="preserve">  Marie-France</v>
          </cell>
        </row>
        <row r="327">
          <cell r="A327" t="str">
            <v>Id326</v>
          </cell>
          <cell r="B327" t="str">
            <v xml:space="preserve"> Mr</v>
          </cell>
          <cell r="C327" t="str">
            <v>Potere</v>
          </cell>
          <cell r="D327" t="str">
            <v xml:space="preserve">  Erik F</v>
          </cell>
        </row>
        <row r="328">
          <cell r="A328" t="str">
            <v>Id327</v>
          </cell>
          <cell r="B328" t="str">
            <v xml:space="preserve"> Mr</v>
          </cell>
          <cell r="C328" t="str">
            <v>Podgurski</v>
          </cell>
          <cell r="D328" t="str">
            <v xml:space="preserve">  Andrew</v>
          </cell>
        </row>
        <row r="329">
          <cell r="A329" t="str">
            <v>Id328</v>
          </cell>
          <cell r="B329" t="str">
            <v xml:space="preserve"> Mr</v>
          </cell>
          <cell r="C329" t="str">
            <v>Diamond</v>
          </cell>
          <cell r="D329" t="str">
            <v xml:space="preserve">  Anthony</v>
          </cell>
        </row>
        <row r="330">
          <cell r="A330" t="str">
            <v>Id329</v>
          </cell>
          <cell r="B330" t="str">
            <v xml:space="preserve"> Mr</v>
          </cell>
          <cell r="C330" t="str">
            <v>Sallade</v>
          </cell>
          <cell r="D330" t="str">
            <v xml:space="preserve">  Chris</v>
          </cell>
        </row>
        <row r="331">
          <cell r="A331" t="str">
            <v>Id330</v>
          </cell>
          <cell r="B331" t="str">
            <v xml:space="preserve"> Mr</v>
          </cell>
          <cell r="C331" t="str">
            <v>Zhang</v>
          </cell>
          <cell r="D331" t="str">
            <v xml:space="preserve">  Yu</v>
          </cell>
        </row>
        <row r="332">
          <cell r="A332" t="str">
            <v>Id331</v>
          </cell>
          <cell r="B332" t="str">
            <v xml:space="preserve"> Mr</v>
          </cell>
          <cell r="C332" t="str">
            <v>Chatfield</v>
          </cell>
          <cell r="D332" t="str">
            <v xml:space="preserve">  Caleb N</v>
          </cell>
        </row>
        <row r="333">
          <cell r="A333" t="str">
            <v>Id332</v>
          </cell>
          <cell r="B333" t="str">
            <v xml:space="preserve"> Mr</v>
          </cell>
          <cell r="C333" t="str">
            <v>Bruns</v>
          </cell>
          <cell r="D333" t="str">
            <v xml:space="preserve">  Jason M</v>
          </cell>
        </row>
        <row r="334">
          <cell r="A334" t="str">
            <v>Id333</v>
          </cell>
          <cell r="B334" t="str">
            <v xml:space="preserve"> Ms</v>
          </cell>
          <cell r="C334" t="str">
            <v>Yochum</v>
          </cell>
          <cell r="D334" t="str">
            <v xml:space="preserve">  Angela R</v>
          </cell>
        </row>
        <row r="335">
          <cell r="A335" t="str">
            <v>Id334</v>
          </cell>
          <cell r="B335" t="str">
            <v xml:space="preserve"> Mr</v>
          </cell>
          <cell r="C335" t="str">
            <v>Freeburn</v>
          </cell>
          <cell r="D335" t="str">
            <v xml:space="preserve">  Keith J</v>
          </cell>
        </row>
        <row r="336">
          <cell r="A336" t="str">
            <v>Id335</v>
          </cell>
          <cell r="B336" t="str">
            <v xml:space="preserve"> Ms</v>
          </cell>
          <cell r="C336" t="str">
            <v>Spencer</v>
          </cell>
          <cell r="D336" t="str">
            <v xml:space="preserve">  Emma</v>
          </cell>
        </row>
        <row r="337">
          <cell r="A337" t="str">
            <v>Id336</v>
          </cell>
          <cell r="B337" t="str">
            <v xml:space="preserve"> Mr</v>
          </cell>
          <cell r="C337" t="str">
            <v>Jarosik</v>
          </cell>
          <cell r="D337" t="str">
            <v xml:space="preserve">  Nathan A</v>
          </cell>
        </row>
        <row r="338">
          <cell r="A338" t="str">
            <v>Id337</v>
          </cell>
          <cell r="B338" t="str">
            <v xml:space="preserve"> Ms</v>
          </cell>
          <cell r="C338" t="str">
            <v>Heinzen</v>
          </cell>
          <cell r="D338" t="str">
            <v xml:space="preserve">  Kathryn</v>
          </cell>
        </row>
        <row r="339">
          <cell r="A339" t="str">
            <v>Id338</v>
          </cell>
          <cell r="B339" t="str">
            <v xml:space="preserve"> Ms</v>
          </cell>
          <cell r="C339" t="str">
            <v>Kelley</v>
          </cell>
          <cell r="D339" t="str">
            <v xml:space="preserve">  Elizabeth H</v>
          </cell>
        </row>
        <row r="340">
          <cell r="A340" t="str">
            <v>Id339</v>
          </cell>
          <cell r="B340" t="str">
            <v xml:space="preserve"> Mr</v>
          </cell>
          <cell r="C340" t="str">
            <v>Thacker</v>
          </cell>
          <cell r="D340" t="str">
            <v xml:space="preserve">  Ben</v>
          </cell>
        </row>
        <row r="341">
          <cell r="A341" t="str">
            <v>Id340</v>
          </cell>
          <cell r="B341" t="str">
            <v xml:space="preserve"> Ms</v>
          </cell>
          <cell r="C341" t="str">
            <v>Jeseritz</v>
          </cell>
          <cell r="D341" t="str">
            <v xml:space="preserve">  Cheryl A</v>
          </cell>
        </row>
        <row r="342">
          <cell r="A342" t="str">
            <v>Id341</v>
          </cell>
          <cell r="B342" t="str">
            <v xml:space="preserve"> Ms</v>
          </cell>
          <cell r="C342" t="str">
            <v>Hohman</v>
          </cell>
          <cell r="D342" t="str">
            <v xml:space="preserve">  Kimberly A</v>
          </cell>
        </row>
        <row r="343">
          <cell r="A343" t="str">
            <v>Id342</v>
          </cell>
          <cell r="B343" t="str">
            <v xml:space="preserve"> Ms</v>
          </cell>
          <cell r="C343" t="str">
            <v>Hill</v>
          </cell>
          <cell r="D343" t="str">
            <v xml:space="preserve">  Cynthia</v>
          </cell>
        </row>
        <row r="344">
          <cell r="A344" t="str">
            <v>Id343</v>
          </cell>
          <cell r="B344" t="str">
            <v xml:space="preserve"> Ms</v>
          </cell>
          <cell r="C344" t="str">
            <v>Kuepfer</v>
          </cell>
          <cell r="D344" t="str">
            <v xml:space="preserve">  Jessica</v>
          </cell>
        </row>
        <row r="345">
          <cell r="A345" t="str">
            <v>Id344</v>
          </cell>
          <cell r="B345" t="str">
            <v xml:space="preserve"> Mr</v>
          </cell>
          <cell r="C345" t="str">
            <v>Kaczmarek</v>
          </cell>
          <cell r="D345" t="str">
            <v xml:space="preserve">  Bruce</v>
          </cell>
        </row>
        <row r="346">
          <cell r="A346" t="str">
            <v>Id345</v>
          </cell>
          <cell r="B346" t="str">
            <v xml:space="preserve"> Ms</v>
          </cell>
          <cell r="C346" t="str">
            <v>Pitt</v>
          </cell>
          <cell r="D346" t="str">
            <v xml:space="preserve">  Allison</v>
          </cell>
        </row>
        <row r="347">
          <cell r="A347" t="str">
            <v>Id346</v>
          </cell>
          <cell r="B347" t="str">
            <v xml:space="preserve"> Mr</v>
          </cell>
          <cell r="C347" t="str">
            <v>Lorton</v>
          </cell>
          <cell r="D347" t="str">
            <v xml:space="preserve">  Alex</v>
          </cell>
        </row>
        <row r="348">
          <cell r="A348" t="str">
            <v>Id347</v>
          </cell>
          <cell r="B348" t="str">
            <v xml:space="preserve"> Ms</v>
          </cell>
          <cell r="C348" t="str">
            <v>Castaneda</v>
          </cell>
          <cell r="D348" t="str">
            <v xml:space="preserve">  Gabriela</v>
          </cell>
        </row>
        <row r="349">
          <cell r="A349" t="str">
            <v>Id348</v>
          </cell>
          <cell r="B349" t="str">
            <v xml:space="preserve"> Ms</v>
          </cell>
          <cell r="C349" t="str">
            <v>Cherop</v>
          </cell>
          <cell r="D349" t="str">
            <v xml:space="preserve">  Sharon</v>
          </cell>
        </row>
        <row r="350">
          <cell r="A350" t="str">
            <v>Id349</v>
          </cell>
          <cell r="B350" t="str">
            <v xml:space="preserve"> Mr</v>
          </cell>
          <cell r="C350" t="str">
            <v>Howell</v>
          </cell>
          <cell r="D350" t="str">
            <v xml:space="preserve">  Jason A</v>
          </cell>
        </row>
        <row r="351">
          <cell r="A351" t="str">
            <v>Id350</v>
          </cell>
          <cell r="B351" t="str">
            <v xml:space="preserve"> Ms</v>
          </cell>
          <cell r="C351" t="str">
            <v>Palmer</v>
          </cell>
          <cell r="D351" t="str">
            <v xml:space="preserve">  Chelsey C</v>
          </cell>
        </row>
        <row r="352">
          <cell r="A352" t="str">
            <v>Id351</v>
          </cell>
          <cell r="B352" t="str">
            <v xml:space="preserve"> Mr</v>
          </cell>
          <cell r="C352" t="str">
            <v>Olson</v>
          </cell>
          <cell r="D352" t="str">
            <v xml:space="preserve">  Devon A</v>
          </cell>
        </row>
        <row r="353">
          <cell r="A353" t="str">
            <v>Id352</v>
          </cell>
          <cell r="B353" t="str">
            <v xml:space="preserve"> Ms</v>
          </cell>
          <cell r="C353" t="str">
            <v>Waldron</v>
          </cell>
          <cell r="D353" t="str">
            <v xml:space="preserve">  Joni L</v>
          </cell>
        </row>
        <row r="354">
          <cell r="A354" t="str">
            <v>Id353</v>
          </cell>
          <cell r="B354" t="str">
            <v xml:space="preserve"> Mr</v>
          </cell>
          <cell r="C354" t="str">
            <v>Meyer</v>
          </cell>
          <cell r="D354" t="str">
            <v xml:space="preserve">  Colin</v>
          </cell>
        </row>
        <row r="355">
          <cell r="A355" t="str">
            <v>Id354</v>
          </cell>
          <cell r="B355" t="str">
            <v xml:space="preserve"> Ms</v>
          </cell>
          <cell r="C355" t="str">
            <v>Stack</v>
          </cell>
          <cell r="D355" t="str">
            <v xml:space="preserve">  Rachael</v>
          </cell>
        </row>
        <row r="356">
          <cell r="A356" t="str">
            <v>Id355</v>
          </cell>
          <cell r="B356" t="str">
            <v xml:space="preserve"> Ms</v>
          </cell>
          <cell r="C356" t="str">
            <v>Sanchez Y Torres</v>
          </cell>
          <cell r="D356" t="str">
            <v xml:space="preserve">  Maricela</v>
          </cell>
        </row>
        <row r="357">
          <cell r="A357" t="str">
            <v>Id356</v>
          </cell>
          <cell r="B357" t="str">
            <v xml:space="preserve"> Ms</v>
          </cell>
          <cell r="C357" t="str">
            <v>Daniels</v>
          </cell>
          <cell r="D357" t="str">
            <v xml:space="preserve">  Marie</v>
          </cell>
        </row>
        <row r="358">
          <cell r="A358" t="str">
            <v>Id357</v>
          </cell>
          <cell r="B358" t="str">
            <v xml:space="preserve"> Mr</v>
          </cell>
          <cell r="C358" t="str">
            <v>Pepp</v>
          </cell>
          <cell r="D358" t="str">
            <v xml:space="preserve">  Frank</v>
          </cell>
        </row>
        <row r="359">
          <cell r="A359" t="str">
            <v>Id358</v>
          </cell>
          <cell r="B359" t="str">
            <v xml:space="preserve"> Mr</v>
          </cell>
          <cell r="C359" t="str">
            <v>Buechler</v>
          </cell>
          <cell r="D359" t="str">
            <v xml:space="preserve">  Jeffry</v>
          </cell>
        </row>
        <row r="360">
          <cell r="A360" t="str">
            <v>Id359</v>
          </cell>
          <cell r="B360" t="str">
            <v xml:space="preserve"> Mr</v>
          </cell>
          <cell r="C360" t="str">
            <v>Buenting</v>
          </cell>
          <cell r="D360" t="str">
            <v xml:space="preserve">  Mike</v>
          </cell>
        </row>
        <row r="361">
          <cell r="A361" t="str">
            <v>Id360</v>
          </cell>
          <cell r="B361" t="str">
            <v xml:space="preserve"> Mr</v>
          </cell>
          <cell r="C361" t="str">
            <v>Evans</v>
          </cell>
          <cell r="D361" t="str">
            <v xml:space="preserve">  Rick</v>
          </cell>
        </row>
        <row r="362">
          <cell r="A362" t="str">
            <v>Id361</v>
          </cell>
          <cell r="B362" t="str">
            <v xml:space="preserve"> Mr</v>
          </cell>
          <cell r="C362" t="str">
            <v>Arcand</v>
          </cell>
          <cell r="D362" t="str">
            <v xml:space="preserve">  Pierre-Michel</v>
          </cell>
        </row>
        <row r="363">
          <cell r="A363" t="str">
            <v>Id362</v>
          </cell>
          <cell r="B363" t="str">
            <v xml:space="preserve"> Mr</v>
          </cell>
          <cell r="C363" t="str">
            <v>Kesack</v>
          </cell>
          <cell r="D363" t="str">
            <v xml:space="preserve">  Daniel</v>
          </cell>
        </row>
        <row r="364">
          <cell r="A364" t="str">
            <v>Id363</v>
          </cell>
          <cell r="B364" t="str">
            <v xml:space="preserve"> Mr</v>
          </cell>
          <cell r="C364" t="str">
            <v>Post</v>
          </cell>
          <cell r="D364" t="str">
            <v xml:space="preserve">  Brian L</v>
          </cell>
        </row>
        <row r="365">
          <cell r="A365" t="str">
            <v>Id364</v>
          </cell>
          <cell r="B365" t="str">
            <v xml:space="preserve"> Ms</v>
          </cell>
          <cell r="C365" t="str">
            <v>Dunne</v>
          </cell>
          <cell r="D365" t="str">
            <v xml:space="preserve">  Morgan M</v>
          </cell>
        </row>
        <row r="366">
          <cell r="A366" t="str">
            <v>Id365</v>
          </cell>
          <cell r="B366" t="str">
            <v xml:space="preserve"> Ms</v>
          </cell>
          <cell r="C366" t="str">
            <v>Kilel</v>
          </cell>
          <cell r="D366" t="str">
            <v xml:space="preserve">  Caroline</v>
          </cell>
        </row>
        <row r="367">
          <cell r="A367" t="str">
            <v>Id366</v>
          </cell>
          <cell r="B367" t="str">
            <v xml:space="preserve"> Mr</v>
          </cell>
          <cell r="C367" t="str">
            <v>Nicholson</v>
          </cell>
          <cell r="D367" t="str">
            <v xml:space="preserve">  Drew T</v>
          </cell>
        </row>
        <row r="368">
          <cell r="A368" t="str">
            <v>Id367</v>
          </cell>
          <cell r="B368" t="str">
            <v xml:space="preserve"> Mr</v>
          </cell>
          <cell r="C368" t="str">
            <v>Susmann</v>
          </cell>
          <cell r="D368" t="str">
            <v xml:space="preserve">  Austin W</v>
          </cell>
        </row>
        <row r="369">
          <cell r="A369" t="str">
            <v>Id368</v>
          </cell>
          <cell r="B369" t="str">
            <v xml:space="preserve"> Ms</v>
          </cell>
          <cell r="C369" t="str">
            <v>Harsh</v>
          </cell>
          <cell r="D369" t="str">
            <v xml:space="preserve">  Berenice</v>
          </cell>
        </row>
        <row r="370">
          <cell r="A370" t="str">
            <v>Id369</v>
          </cell>
          <cell r="B370" t="str">
            <v xml:space="preserve"> Mr</v>
          </cell>
          <cell r="C370" t="str">
            <v>Pocasangre</v>
          </cell>
          <cell r="D370" t="str">
            <v xml:space="preserve">  Kenneth A</v>
          </cell>
        </row>
        <row r="371">
          <cell r="A371" t="str">
            <v>Id370</v>
          </cell>
          <cell r="B371" t="str">
            <v xml:space="preserve"> Mr</v>
          </cell>
          <cell r="C371" t="str">
            <v>Martinez Lopez</v>
          </cell>
          <cell r="D371" t="str">
            <v xml:space="preserve">  Miguel</v>
          </cell>
        </row>
        <row r="372">
          <cell r="A372" t="str">
            <v>Id371</v>
          </cell>
          <cell r="B372" t="str">
            <v xml:space="preserve"> Ms</v>
          </cell>
          <cell r="C372" t="str">
            <v>Riegel</v>
          </cell>
          <cell r="D372" t="str">
            <v xml:space="preserve">  Hadley T</v>
          </cell>
        </row>
        <row r="373">
          <cell r="A373" t="str">
            <v>Id372</v>
          </cell>
          <cell r="B373" t="str">
            <v xml:space="preserve"> Mr</v>
          </cell>
          <cell r="C373" t="str">
            <v>Monson</v>
          </cell>
          <cell r="D373" t="str">
            <v xml:space="preserve">  Taylor</v>
          </cell>
        </row>
        <row r="374">
          <cell r="A374" t="str">
            <v>Id373</v>
          </cell>
          <cell r="B374" t="str">
            <v xml:space="preserve"> Ms</v>
          </cell>
          <cell r="C374" t="str">
            <v>Klubben</v>
          </cell>
          <cell r="D374" t="str">
            <v xml:space="preserve">  Tenielle M</v>
          </cell>
        </row>
        <row r="375">
          <cell r="A375" t="str">
            <v>Id374</v>
          </cell>
          <cell r="B375" t="str">
            <v xml:space="preserve"> Ms</v>
          </cell>
          <cell r="C375" t="str">
            <v>Mascaro</v>
          </cell>
          <cell r="D375" t="str">
            <v xml:space="preserve">  Andrea</v>
          </cell>
        </row>
        <row r="376">
          <cell r="A376" t="str">
            <v>Id375</v>
          </cell>
          <cell r="B376" t="str">
            <v xml:space="preserve"> Ms</v>
          </cell>
          <cell r="C376" t="str">
            <v>Norvell</v>
          </cell>
          <cell r="D376" t="str">
            <v xml:space="preserve">  Nora P</v>
          </cell>
        </row>
        <row r="377">
          <cell r="A377" t="str">
            <v>Id376</v>
          </cell>
          <cell r="B377" t="str">
            <v xml:space="preserve"> Mr</v>
          </cell>
          <cell r="C377" t="str">
            <v>Ornelas</v>
          </cell>
          <cell r="D377" t="str">
            <v xml:space="preserve">  Zachary</v>
          </cell>
        </row>
        <row r="378">
          <cell r="A378" t="str">
            <v>Id377</v>
          </cell>
          <cell r="B378" t="str">
            <v xml:space="preserve"> Mr</v>
          </cell>
          <cell r="C378" t="str">
            <v>Fitzpatrick</v>
          </cell>
          <cell r="D378" t="str">
            <v xml:space="preserve">  Michael</v>
          </cell>
        </row>
        <row r="379">
          <cell r="A379" t="str">
            <v>Id378</v>
          </cell>
          <cell r="B379" t="str">
            <v xml:space="preserve"> Ms</v>
          </cell>
          <cell r="C379" t="str">
            <v>Bloomquist</v>
          </cell>
          <cell r="D379" t="str">
            <v xml:space="preserve">  Alyssa K</v>
          </cell>
        </row>
        <row r="380">
          <cell r="A380" t="str">
            <v>Id379</v>
          </cell>
          <cell r="B380" t="str">
            <v xml:space="preserve"> Ms</v>
          </cell>
          <cell r="C380" t="str">
            <v>Wick</v>
          </cell>
          <cell r="D380" t="str">
            <v xml:space="preserve">  Heather</v>
          </cell>
        </row>
        <row r="381">
          <cell r="A381" t="str">
            <v>Id380</v>
          </cell>
          <cell r="B381" t="str">
            <v xml:space="preserve"> Mr</v>
          </cell>
          <cell r="C381" t="str">
            <v>Zappala</v>
          </cell>
          <cell r="D381" t="str">
            <v xml:space="preserve">  Dante</v>
          </cell>
        </row>
        <row r="382">
          <cell r="A382" t="str">
            <v>Id381</v>
          </cell>
          <cell r="B382" t="str">
            <v xml:space="preserve"> Ms</v>
          </cell>
          <cell r="C382" t="str">
            <v>Earle</v>
          </cell>
          <cell r="D382" t="str">
            <v xml:space="preserve">  Sara E</v>
          </cell>
        </row>
        <row r="383">
          <cell r="A383" t="str">
            <v>Id382</v>
          </cell>
          <cell r="B383" t="str">
            <v xml:space="preserve"> Mr</v>
          </cell>
          <cell r="C383" t="str">
            <v>Majewski</v>
          </cell>
          <cell r="D383" t="str">
            <v xml:space="preserve">  Scott</v>
          </cell>
        </row>
        <row r="384">
          <cell r="A384" t="str">
            <v>Id383</v>
          </cell>
          <cell r="B384" t="str">
            <v xml:space="preserve"> Mr</v>
          </cell>
          <cell r="C384" t="str">
            <v>Apfelbaum</v>
          </cell>
          <cell r="D384" t="str">
            <v xml:space="preserve">  Sean</v>
          </cell>
        </row>
        <row r="385">
          <cell r="A385" t="str">
            <v>Id384</v>
          </cell>
          <cell r="B385" t="str">
            <v xml:space="preserve"> Ms</v>
          </cell>
          <cell r="C385" t="str">
            <v>Graham</v>
          </cell>
          <cell r="D385" t="str">
            <v xml:space="preserve">  Danielle</v>
          </cell>
        </row>
        <row r="386">
          <cell r="A386" t="str">
            <v>Id385</v>
          </cell>
          <cell r="B386" t="str">
            <v xml:space="preserve"> Mr</v>
          </cell>
          <cell r="C386" t="str">
            <v>Whitacre</v>
          </cell>
          <cell r="D386" t="str">
            <v xml:space="preserve">  Andrew D</v>
          </cell>
        </row>
        <row r="387">
          <cell r="A387" t="str">
            <v>Id386</v>
          </cell>
          <cell r="B387" t="str">
            <v xml:space="preserve"> Mr</v>
          </cell>
          <cell r="C387" t="str">
            <v>Wegener</v>
          </cell>
          <cell r="D387" t="str">
            <v xml:space="preserve">  Joel D</v>
          </cell>
        </row>
        <row r="388">
          <cell r="A388" t="str">
            <v>Id387</v>
          </cell>
          <cell r="B388" t="str">
            <v xml:space="preserve"> Ms</v>
          </cell>
          <cell r="C388" t="str">
            <v>Collie</v>
          </cell>
          <cell r="D388" t="str">
            <v xml:space="preserve">  Michelle</v>
          </cell>
        </row>
        <row r="389">
          <cell r="A389" t="str">
            <v>Id388</v>
          </cell>
          <cell r="B389" t="str">
            <v xml:space="preserve"> Mr</v>
          </cell>
          <cell r="C389" t="str">
            <v>Murphy</v>
          </cell>
          <cell r="D389" t="str">
            <v xml:space="preserve">  Michael J</v>
          </cell>
        </row>
        <row r="390">
          <cell r="A390" t="str">
            <v>Id389</v>
          </cell>
          <cell r="B390" t="str">
            <v xml:space="preserve"> Ms</v>
          </cell>
          <cell r="C390" t="str">
            <v>Butters</v>
          </cell>
          <cell r="D390" t="str">
            <v xml:space="preserve">  Nikki</v>
          </cell>
        </row>
        <row r="391">
          <cell r="A391" t="str">
            <v>Id390</v>
          </cell>
          <cell r="B391" t="str">
            <v xml:space="preserve"> Ms</v>
          </cell>
          <cell r="C391" t="str">
            <v>Cook</v>
          </cell>
          <cell r="D391" t="str">
            <v xml:space="preserve">  Summer B</v>
          </cell>
        </row>
        <row r="392">
          <cell r="A392" t="str">
            <v>Id391</v>
          </cell>
          <cell r="B392" t="str">
            <v xml:space="preserve"> Mr</v>
          </cell>
          <cell r="C392" t="str">
            <v>Breen</v>
          </cell>
          <cell r="D392" t="str">
            <v xml:space="preserve">  Edward</v>
          </cell>
        </row>
        <row r="393">
          <cell r="A393" t="str">
            <v>Id392</v>
          </cell>
          <cell r="B393" t="str">
            <v xml:space="preserve"> Mr</v>
          </cell>
          <cell r="C393" t="str">
            <v>Fitzsimons</v>
          </cell>
          <cell r="D393" t="str">
            <v xml:space="preserve">  Ryan</v>
          </cell>
        </row>
        <row r="394">
          <cell r="A394" t="str">
            <v>Id393</v>
          </cell>
          <cell r="B394" t="str">
            <v xml:space="preserve"> Ms</v>
          </cell>
          <cell r="C394" t="str">
            <v>Houle</v>
          </cell>
          <cell r="D394" t="str">
            <v xml:space="preserve">  Kacee</v>
          </cell>
        </row>
        <row r="395">
          <cell r="A395" t="str">
            <v>Id394</v>
          </cell>
          <cell r="B395" t="str">
            <v xml:space="preserve"> Mr</v>
          </cell>
          <cell r="C395" t="str">
            <v>Woodward</v>
          </cell>
          <cell r="D395" t="str">
            <v xml:space="preserve">  Dave</v>
          </cell>
        </row>
        <row r="396">
          <cell r="A396" t="str">
            <v>Id395</v>
          </cell>
          <cell r="B396" t="str">
            <v xml:space="preserve"> Ms</v>
          </cell>
          <cell r="C396" t="str">
            <v>Ray</v>
          </cell>
          <cell r="D396" t="str">
            <v xml:space="preserve">  Maryanna</v>
          </cell>
        </row>
        <row r="397">
          <cell r="A397" t="str">
            <v>Id396</v>
          </cell>
          <cell r="B397" t="str">
            <v xml:space="preserve"> Ms</v>
          </cell>
          <cell r="C397" t="str">
            <v>Jennings</v>
          </cell>
          <cell r="D397" t="str">
            <v xml:space="preserve">  Jessica H</v>
          </cell>
        </row>
        <row r="398">
          <cell r="A398" t="str">
            <v>Id397</v>
          </cell>
          <cell r="B398" t="str">
            <v xml:space="preserve"> Ms</v>
          </cell>
          <cell r="C398" t="str">
            <v>Fuller</v>
          </cell>
          <cell r="D398" t="str">
            <v xml:space="preserve">  Deanna</v>
          </cell>
        </row>
        <row r="399">
          <cell r="A399" t="str">
            <v>Id398</v>
          </cell>
          <cell r="B399" t="str">
            <v xml:space="preserve"> Mr</v>
          </cell>
          <cell r="C399" t="str">
            <v>Lovisek</v>
          </cell>
          <cell r="D399" t="str">
            <v xml:space="preserve">  Peter</v>
          </cell>
        </row>
        <row r="400">
          <cell r="A400" t="str">
            <v>Id399</v>
          </cell>
          <cell r="B400" t="str">
            <v xml:space="preserve"> Ms</v>
          </cell>
          <cell r="C400" t="str">
            <v>Painter</v>
          </cell>
          <cell r="D400" t="str">
            <v xml:space="preserve">  Rebecca</v>
          </cell>
        </row>
        <row r="401">
          <cell r="A401" t="str">
            <v>Id400</v>
          </cell>
          <cell r="B401" t="str">
            <v xml:space="preserve"> Ms</v>
          </cell>
          <cell r="C401" t="str">
            <v>Edwards</v>
          </cell>
          <cell r="D401" t="str">
            <v xml:space="preserve">  Elizabeth M</v>
          </cell>
        </row>
        <row r="402">
          <cell r="A402" t="str">
            <v>Id401</v>
          </cell>
          <cell r="B402" t="str">
            <v xml:space="preserve"> Mr</v>
          </cell>
          <cell r="C402" t="str">
            <v>Liebl</v>
          </cell>
          <cell r="D402" t="str">
            <v xml:space="preserve">  Gregory</v>
          </cell>
        </row>
        <row r="403">
          <cell r="A403" t="str">
            <v>Id402</v>
          </cell>
          <cell r="B403" t="str">
            <v xml:space="preserve"> Ms</v>
          </cell>
          <cell r="C403" t="str">
            <v>Kasabian-Larson</v>
          </cell>
          <cell r="D403" t="str">
            <v xml:space="preserve">  Sarah E</v>
          </cell>
        </row>
        <row r="404">
          <cell r="A404" t="str">
            <v>Id403</v>
          </cell>
          <cell r="B404" t="str">
            <v xml:space="preserve"> Ms</v>
          </cell>
          <cell r="C404" t="str">
            <v>Creamer</v>
          </cell>
          <cell r="D404" t="str">
            <v xml:space="preserve">  Anne Elise</v>
          </cell>
        </row>
        <row r="405">
          <cell r="A405" t="str">
            <v>Id404</v>
          </cell>
          <cell r="B405" t="str">
            <v xml:space="preserve"> Mr</v>
          </cell>
          <cell r="C405" t="str">
            <v>Kimbel</v>
          </cell>
          <cell r="D405" t="str">
            <v xml:space="preserve">  Christopher R</v>
          </cell>
        </row>
        <row r="406">
          <cell r="A406" t="str">
            <v>Id405</v>
          </cell>
          <cell r="B406" t="str">
            <v xml:space="preserve"> Mr</v>
          </cell>
          <cell r="C406" t="str">
            <v>Livensparger</v>
          </cell>
          <cell r="D406" t="str">
            <v xml:space="preserve">  Elliot</v>
          </cell>
        </row>
        <row r="407">
          <cell r="A407" t="str">
            <v>Id406</v>
          </cell>
          <cell r="B407" t="str">
            <v xml:space="preserve"> Mr</v>
          </cell>
          <cell r="C407" t="str">
            <v>Grange</v>
          </cell>
          <cell r="D407" t="str">
            <v xml:space="preserve">  Christopher D</v>
          </cell>
        </row>
        <row r="408">
          <cell r="A408" t="str">
            <v>Id407</v>
          </cell>
          <cell r="B408" t="str">
            <v xml:space="preserve"> Mr</v>
          </cell>
          <cell r="C408" t="str">
            <v>Nunlist</v>
          </cell>
          <cell r="D408" t="str">
            <v xml:space="preserve">  Corey</v>
          </cell>
        </row>
        <row r="409">
          <cell r="A409" t="str">
            <v>Id408</v>
          </cell>
          <cell r="B409" t="str">
            <v xml:space="preserve"> Mr</v>
          </cell>
          <cell r="C409" t="str">
            <v>Cutter</v>
          </cell>
          <cell r="D409" t="str">
            <v xml:space="preserve">  Patrick D</v>
          </cell>
        </row>
        <row r="410">
          <cell r="A410" t="str">
            <v>Id409</v>
          </cell>
          <cell r="B410" t="str">
            <v xml:space="preserve"> Mr</v>
          </cell>
          <cell r="C410" t="str">
            <v>Martin</v>
          </cell>
          <cell r="D410" t="str">
            <v xml:space="preserve">  Anthony D</v>
          </cell>
        </row>
        <row r="411">
          <cell r="A411" t="str">
            <v>Id410</v>
          </cell>
          <cell r="B411" t="str">
            <v xml:space="preserve"> Ms</v>
          </cell>
          <cell r="C411" t="str">
            <v>Cooney</v>
          </cell>
          <cell r="D411" t="str">
            <v xml:space="preserve">  Melissa</v>
          </cell>
        </row>
        <row r="412">
          <cell r="A412" t="str">
            <v>Id411</v>
          </cell>
          <cell r="B412" t="str">
            <v xml:space="preserve"> Ms</v>
          </cell>
          <cell r="C412" t="str">
            <v>Bier</v>
          </cell>
          <cell r="D412" t="str">
            <v xml:space="preserve">  Raven</v>
          </cell>
        </row>
        <row r="413">
          <cell r="A413" t="str">
            <v>Id412</v>
          </cell>
          <cell r="B413" t="str">
            <v xml:space="preserve"> Mr</v>
          </cell>
          <cell r="C413" t="str">
            <v>Muskopf</v>
          </cell>
          <cell r="D413" t="str">
            <v xml:space="preserve">  Christopher</v>
          </cell>
        </row>
        <row r="414">
          <cell r="A414" t="str">
            <v>Id413</v>
          </cell>
          <cell r="B414" t="str">
            <v xml:space="preserve"> Ms</v>
          </cell>
          <cell r="C414" t="str">
            <v>Sirak</v>
          </cell>
          <cell r="D414" t="str">
            <v xml:space="preserve">  Kendra A</v>
          </cell>
        </row>
        <row r="415">
          <cell r="A415" t="str">
            <v>Id414</v>
          </cell>
          <cell r="B415" t="str">
            <v xml:space="preserve"> Ms</v>
          </cell>
          <cell r="C415" t="str">
            <v>Nelsen</v>
          </cell>
          <cell r="D415" t="str">
            <v xml:space="preserve">  Jordan</v>
          </cell>
        </row>
        <row r="416">
          <cell r="A416" t="str">
            <v>Id415</v>
          </cell>
          <cell r="B416" t="str">
            <v xml:space="preserve"> Mr</v>
          </cell>
          <cell r="C416" t="str">
            <v>Schallner</v>
          </cell>
          <cell r="D416" t="str">
            <v xml:space="preserve">  Nils</v>
          </cell>
        </row>
        <row r="417">
          <cell r="A417" t="str">
            <v>Id416</v>
          </cell>
          <cell r="B417" t="str">
            <v xml:space="preserve"> Mr</v>
          </cell>
          <cell r="C417" t="str">
            <v>Dunlap</v>
          </cell>
          <cell r="D417" t="str">
            <v xml:space="preserve">  Scott</v>
          </cell>
        </row>
        <row r="418">
          <cell r="A418" t="str">
            <v>Id417</v>
          </cell>
          <cell r="B418" t="str">
            <v xml:space="preserve"> Ms</v>
          </cell>
          <cell r="C418" t="str">
            <v>Messing</v>
          </cell>
          <cell r="D418" t="str">
            <v xml:space="preserve">  Angela</v>
          </cell>
        </row>
        <row r="419">
          <cell r="A419" t="str">
            <v>Id418</v>
          </cell>
          <cell r="B419" t="str">
            <v xml:space="preserve"> Ms</v>
          </cell>
          <cell r="C419" t="str">
            <v>Bondell</v>
          </cell>
          <cell r="D419" t="str">
            <v xml:space="preserve">  Allison</v>
          </cell>
        </row>
        <row r="420">
          <cell r="A420" t="str">
            <v>Id419</v>
          </cell>
          <cell r="B420" t="str">
            <v xml:space="preserve"> Ms</v>
          </cell>
          <cell r="C420" t="str">
            <v>Gaughan</v>
          </cell>
          <cell r="D420" t="str">
            <v xml:space="preserve">  Caitlin O</v>
          </cell>
        </row>
        <row r="421">
          <cell r="A421" t="str">
            <v>Id420</v>
          </cell>
          <cell r="B421" t="str">
            <v xml:space="preserve"> Ms</v>
          </cell>
          <cell r="C421" t="str">
            <v>Gruman</v>
          </cell>
          <cell r="D421" t="str">
            <v xml:space="preserve">  Tracy M</v>
          </cell>
        </row>
        <row r="422">
          <cell r="A422" t="str">
            <v>Id421</v>
          </cell>
          <cell r="B422" t="str">
            <v xml:space="preserve"> Mr</v>
          </cell>
          <cell r="C422" t="str">
            <v>Whitlow</v>
          </cell>
          <cell r="D422" t="str">
            <v xml:space="preserve">  Dustin M</v>
          </cell>
        </row>
        <row r="423">
          <cell r="A423" t="str">
            <v>Id422</v>
          </cell>
          <cell r="B423" t="str">
            <v xml:space="preserve"> Ms</v>
          </cell>
          <cell r="C423" t="str">
            <v>Robinson</v>
          </cell>
          <cell r="D423" t="str">
            <v xml:space="preserve">  Jenny</v>
          </cell>
        </row>
        <row r="424">
          <cell r="A424" t="str">
            <v>Id423</v>
          </cell>
          <cell r="B424" t="str">
            <v xml:space="preserve"> Ms</v>
          </cell>
          <cell r="C424" t="str">
            <v>Sabo</v>
          </cell>
          <cell r="D424" t="str">
            <v xml:space="preserve">  Emily</v>
          </cell>
        </row>
        <row r="425">
          <cell r="A425" t="str">
            <v>Id424</v>
          </cell>
          <cell r="B425" t="str">
            <v xml:space="preserve"> Ms</v>
          </cell>
          <cell r="C425" t="str">
            <v>Nazarian</v>
          </cell>
          <cell r="D425" t="str">
            <v xml:space="preserve">  Fabienne</v>
          </cell>
        </row>
        <row r="426">
          <cell r="A426" t="str">
            <v>Id425</v>
          </cell>
          <cell r="B426" t="str">
            <v xml:space="preserve"> Mr</v>
          </cell>
          <cell r="C426" t="str">
            <v>Lerma</v>
          </cell>
          <cell r="D426" t="str">
            <v xml:space="preserve">  Jordan</v>
          </cell>
        </row>
        <row r="427">
          <cell r="A427" t="str">
            <v>Id426</v>
          </cell>
          <cell r="B427" t="str">
            <v xml:space="preserve"> Mr</v>
          </cell>
          <cell r="C427" t="str">
            <v>Dahl</v>
          </cell>
          <cell r="D427" t="str">
            <v xml:space="preserve">  Matt</v>
          </cell>
        </row>
        <row r="428">
          <cell r="A428" t="str">
            <v>Id427</v>
          </cell>
          <cell r="B428" t="str">
            <v xml:space="preserve"> Ms</v>
          </cell>
          <cell r="C428" t="str">
            <v>Surtees</v>
          </cell>
          <cell r="D428" t="str">
            <v xml:space="preserve">  Taryn L</v>
          </cell>
        </row>
        <row r="429">
          <cell r="A429" t="str">
            <v>Id428</v>
          </cell>
          <cell r="B429" t="str">
            <v xml:space="preserve"> Ms</v>
          </cell>
          <cell r="C429" t="str">
            <v>Spetner</v>
          </cell>
          <cell r="D429" t="str">
            <v xml:space="preserve">  Temima</v>
          </cell>
        </row>
        <row r="430">
          <cell r="A430" t="str">
            <v>Id429</v>
          </cell>
          <cell r="B430" t="str">
            <v xml:space="preserve"> Ms</v>
          </cell>
          <cell r="C430" t="str">
            <v>Brandon</v>
          </cell>
          <cell r="D430" t="str">
            <v xml:space="preserve">  Jennifer</v>
          </cell>
        </row>
        <row r="431">
          <cell r="A431" t="str">
            <v>Id430</v>
          </cell>
          <cell r="B431" t="str">
            <v xml:space="preserve"> Ms</v>
          </cell>
          <cell r="C431" t="str">
            <v>Eley</v>
          </cell>
          <cell r="D431" t="str">
            <v xml:space="preserve">  Serena M</v>
          </cell>
        </row>
        <row r="432">
          <cell r="A432" t="str">
            <v>Id431</v>
          </cell>
          <cell r="B432" t="str">
            <v xml:space="preserve"> Ms</v>
          </cell>
          <cell r="C432" t="str">
            <v>Sedicum</v>
          </cell>
          <cell r="D432" t="str">
            <v xml:space="preserve">  Victoria M</v>
          </cell>
        </row>
        <row r="433">
          <cell r="A433" t="str">
            <v>Id432</v>
          </cell>
          <cell r="B433" t="str">
            <v xml:space="preserve"> Ms</v>
          </cell>
          <cell r="C433" t="str">
            <v>Markle</v>
          </cell>
          <cell r="D433" t="str">
            <v xml:space="preserve">  Phoebe</v>
          </cell>
        </row>
        <row r="434">
          <cell r="A434" t="str">
            <v>Id433</v>
          </cell>
          <cell r="B434" t="str">
            <v xml:space="preserve"> Mr</v>
          </cell>
          <cell r="C434" t="str">
            <v>Kunz</v>
          </cell>
          <cell r="D434" t="str">
            <v xml:space="preserve">  Corey</v>
          </cell>
        </row>
        <row r="435">
          <cell r="A435" t="str">
            <v>Id434</v>
          </cell>
          <cell r="B435" t="str">
            <v xml:space="preserve"> Ms</v>
          </cell>
          <cell r="C435" t="str">
            <v>Wimert</v>
          </cell>
          <cell r="D435" t="str">
            <v xml:space="preserve">  Rebecca</v>
          </cell>
        </row>
        <row r="436">
          <cell r="A436" t="str">
            <v>Id435</v>
          </cell>
          <cell r="B436" t="str">
            <v xml:space="preserve"> Mr</v>
          </cell>
          <cell r="C436" t="str">
            <v>Peterson</v>
          </cell>
          <cell r="D436" t="str">
            <v xml:space="preserve">  Nicholas D</v>
          </cell>
        </row>
        <row r="437">
          <cell r="A437" t="str">
            <v>Id436</v>
          </cell>
          <cell r="B437" t="str">
            <v xml:space="preserve"> Mr</v>
          </cell>
          <cell r="C437" t="str">
            <v>Mercier</v>
          </cell>
          <cell r="D437" t="str">
            <v xml:space="preserve">  Christian</v>
          </cell>
        </row>
        <row r="438">
          <cell r="A438" t="str">
            <v>Id437</v>
          </cell>
          <cell r="B438" t="str">
            <v xml:space="preserve"> Mr</v>
          </cell>
          <cell r="C438" t="str">
            <v>Laurie</v>
          </cell>
          <cell r="D438" t="str">
            <v xml:space="preserve">  Jonathon S</v>
          </cell>
        </row>
        <row r="439">
          <cell r="A439" t="str">
            <v>Id438</v>
          </cell>
          <cell r="B439" t="str">
            <v xml:space="preserve"> Ms</v>
          </cell>
          <cell r="C439" t="str">
            <v>Sekaquaptewa</v>
          </cell>
          <cell r="D439" t="str">
            <v xml:space="preserve">  Caroline</v>
          </cell>
        </row>
        <row r="440">
          <cell r="A440" t="str">
            <v>Id439</v>
          </cell>
          <cell r="B440" t="str">
            <v xml:space="preserve"> Mr</v>
          </cell>
          <cell r="C440" t="str">
            <v>Frash</v>
          </cell>
          <cell r="D440" t="str">
            <v xml:space="preserve">  Joshua D</v>
          </cell>
        </row>
        <row r="441">
          <cell r="A441" t="str">
            <v>Id440</v>
          </cell>
          <cell r="B441" t="str">
            <v xml:space="preserve"> Ms</v>
          </cell>
          <cell r="C441" t="str">
            <v>Bukowski</v>
          </cell>
          <cell r="D441" t="str">
            <v xml:space="preserve">  Nichole</v>
          </cell>
        </row>
        <row r="442">
          <cell r="A442" t="str">
            <v>Id441</v>
          </cell>
          <cell r="B442" t="str">
            <v xml:space="preserve"> Ms</v>
          </cell>
          <cell r="C442" t="str">
            <v>Sandahl</v>
          </cell>
          <cell r="D442" t="str">
            <v xml:space="preserve">  Denise M</v>
          </cell>
        </row>
        <row r="443">
          <cell r="A443" t="str">
            <v>Id442</v>
          </cell>
          <cell r="B443" t="str">
            <v xml:space="preserve"> Mr</v>
          </cell>
          <cell r="C443" t="str">
            <v>Speight</v>
          </cell>
          <cell r="D443" t="str">
            <v xml:space="preserve">  Peter R</v>
          </cell>
        </row>
        <row r="444">
          <cell r="A444" t="str">
            <v>Id443</v>
          </cell>
          <cell r="B444" t="str">
            <v xml:space="preserve"> Mr</v>
          </cell>
          <cell r="C444" t="str">
            <v>Lee</v>
          </cell>
          <cell r="D444" t="str">
            <v xml:space="preserve">  Johnson K</v>
          </cell>
        </row>
        <row r="445">
          <cell r="A445" t="str">
            <v>Id444</v>
          </cell>
          <cell r="B445" t="str">
            <v xml:space="preserve"> Ms</v>
          </cell>
          <cell r="C445" t="str">
            <v>Nielsen</v>
          </cell>
          <cell r="D445" t="str">
            <v xml:space="preserve">  Katherine</v>
          </cell>
        </row>
        <row r="446">
          <cell r="A446" t="str">
            <v>Id445</v>
          </cell>
          <cell r="B446" t="str">
            <v xml:space="preserve"> Ms</v>
          </cell>
          <cell r="C446" t="str">
            <v>Zirdok</v>
          </cell>
          <cell r="D446" t="str">
            <v xml:space="preserve">  Lynda</v>
          </cell>
        </row>
        <row r="447">
          <cell r="A447" t="str">
            <v>Id446</v>
          </cell>
          <cell r="B447" t="str">
            <v xml:space="preserve"> Mr</v>
          </cell>
          <cell r="C447" t="str">
            <v>Crudale</v>
          </cell>
          <cell r="D447" t="str">
            <v xml:space="preserve">  Anthony</v>
          </cell>
        </row>
        <row r="448">
          <cell r="A448" t="str">
            <v>Id447</v>
          </cell>
          <cell r="B448" t="str">
            <v xml:space="preserve"> Ms</v>
          </cell>
          <cell r="C448" t="str">
            <v>Koopmans</v>
          </cell>
          <cell r="D448" t="str">
            <v xml:space="preserve">  Linnea C</v>
          </cell>
        </row>
        <row r="449">
          <cell r="A449" t="str">
            <v>Id448</v>
          </cell>
          <cell r="B449" t="str">
            <v xml:space="preserve"> Mr</v>
          </cell>
          <cell r="C449" t="str">
            <v>Milani</v>
          </cell>
          <cell r="D449" t="str">
            <v xml:space="preserve">  Massimiliano A</v>
          </cell>
        </row>
        <row r="450">
          <cell r="A450" t="str">
            <v>Id449</v>
          </cell>
          <cell r="B450" t="str">
            <v xml:space="preserve"> Mr</v>
          </cell>
          <cell r="C450" t="str">
            <v>Kelly</v>
          </cell>
          <cell r="D450" t="str">
            <v xml:space="preserve">  James M</v>
          </cell>
        </row>
        <row r="451">
          <cell r="A451" t="str">
            <v>Id450</v>
          </cell>
          <cell r="B451" t="str">
            <v xml:space="preserve"> Ms</v>
          </cell>
          <cell r="C451" t="str">
            <v>Finelli</v>
          </cell>
          <cell r="D451" t="str">
            <v xml:space="preserve">  Lauren</v>
          </cell>
        </row>
        <row r="452">
          <cell r="A452" t="str">
            <v>Id451</v>
          </cell>
          <cell r="B452" t="str">
            <v xml:space="preserve"> Ms</v>
          </cell>
          <cell r="C452" t="str">
            <v>Palmer</v>
          </cell>
          <cell r="D452" t="str">
            <v xml:space="preserve">  Michele V</v>
          </cell>
        </row>
        <row r="453">
          <cell r="A453" t="str">
            <v>Id452</v>
          </cell>
          <cell r="B453" t="str">
            <v xml:space="preserve"> Mr</v>
          </cell>
          <cell r="C453" t="str">
            <v>Wang</v>
          </cell>
          <cell r="D453" t="str">
            <v xml:space="preserve">  Xiao</v>
          </cell>
        </row>
        <row r="454">
          <cell r="A454" t="str">
            <v>Id453</v>
          </cell>
          <cell r="B454" t="str">
            <v xml:space="preserve"> Ms</v>
          </cell>
          <cell r="C454" t="str">
            <v>Beasley</v>
          </cell>
          <cell r="D454" t="str">
            <v xml:space="preserve">  Harper L</v>
          </cell>
        </row>
        <row r="455">
          <cell r="A455" t="str">
            <v>Id454</v>
          </cell>
          <cell r="B455" t="str">
            <v xml:space="preserve"> Mr</v>
          </cell>
          <cell r="C455" t="str">
            <v>Bedbury</v>
          </cell>
          <cell r="D455" t="str">
            <v xml:space="preserve">  Nick</v>
          </cell>
        </row>
        <row r="456">
          <cell r="A456" t="str">
            <v>Id455</v>
          </cell>
          <cell r="B456" t="str">
            <v xml:space="preserve"> Mr</v>
          </cell>
          <cell r="C456" t="str">
            <v>Stemberger</v>
          </cell>
          <cell r="D456" t="str">
            <v xml:space="preserve">  Scott</v>
          </cell>
        </row>
        <row r="457">
          <cell r="A457" t="str">
            <v>Id456</v>
          </cell>
          <cell r="B457" t="str">
            <v xml:space="preserve"> Mr</v>
          </cell>
          <cell r="C457" t="str">
            <v>Chebet</v>
          </cell>
          <cell r="D457" t="str">
            <v xml:space="preserve">  Wilson</v>
          </cell>
        </row>
        <row r="458">
          <cell r="A458" t="str">
            <v>Id457</v>
          </cell>
          <cell r="B458" t="str">
            <v xml:space="preserve"> Mr</v>
          </cell>
          <cell r="C458" t="str">
            <v>Muir</v>
          </cell>
          <cell r="D458" t="str">
            <v xml:space="preserve">  Lee</v>
          </cell>
        </row>
        <row r="459">
          <cell r="A459" t="str">
            <v>Id458</v>
          </cell>
          <cell r="B459" t="str">
            <v xml:space="preserve"> Mr</v>
          </cell>
          <cell r="C459" t="str">
            <v>Yang</v>
          </cell>
          <cell r="D459" t="str">
            <v xml:space="preserve">  Shizhong</v>
          </cell>
        </row>
        <row r="460">
          <cell r="A460" t="str">
            <v>Id459</v>
          </cell>
          <cell r="B460" t="str">
            <v xml:space="preserve"> Ms</v>
          </cell>
          <cell r="C460" t="str">
            <v>Gravel</v>
          </cell>
          <cell r="D460" t="str">
            <v xml:space="preserve">  Marie-Claire</v>
          </cell>
        </row>
        <row r="461">
          <cell r="A461" t="str">
            <v>Id460</v>
          </cell>
          <cell r="B461" t="str">
            <v xml:space="preserve"> Mr</v>
          </cell>
          <cell r="C461" t="str">
            <v>Smith</v>
          </cell>
          <cell r="D461" t="str">
            <v xml:space="preserve">  Todd J</v>
          </cell>
        </row>
        <row r="462">
          <cell r="A462" t="str">
            <v>Id461</v>
          </cell>
          <cell r="B462" t="str">
            <v xml:space="preserve"> Ms</v>
          </cell>
          <cell r="C462" t="str">
            <v>Williams</v>
          </cell>
          <cell r="D462" t="str">
            <v xml:space="preserve">  Carolyn</v>
          </cell>
        </row>
        <row r="463">
          <cell r="A463" t="str">
            <v>Id462</v>
          </cell>
          <cell r="B463" t="str">
            <v xml:space="preserve"> Ms</v>
          </cell>
          <cell r="C463" t="str">
            <v>Meyer</v>
          </cell>
          <cell r="D463" t="str">
            <v xml:space="preserve">  Lindsey</v>
          </cell>
        </row>
        <row r="464">
          <cell r="A464" t="str">
            <v>Id463</v>
          </cell>
          <cell r="B464" t="str">
            <v xml:space="preserve"> Ms</v>
          </cell>
          <cell r="C464" t="str">
            <v>Jamieson</v>
          </cell>
          <cell r="D464" t="str">
            <v xml:space="preserve">  Marissa D</v>
          </cell>
        </row>
        <row r="465">
          <cell r="A465" t="str">
            <v>Id464</v>
          </cell>
          <cell r="B465" t="str">
            <v xml:space="preserve"> Mr</v>
          </cell>
          <cell r="C465" t="str">
            <v>Dufeal</v>
          </cell>
          <cell r="D465" t="str">
            <v xml:space="preserve">  Jean Luc</v>
          </cell>
        </row>
        <row r="466">
          <cell r="A466" t="str">
            <v>Id465</v>
          </cell>
          <cell r="B466" t="str">
            <v xml:space="preserve"> Ms</v>
          </cell>
          <cell r="C466" t="str">
            <v>Sansonetti</v>
          </cell>
          <cell r="D466" t="str">
            <v xml:space="preserve">  Danielle</v>
          </cell>
        </row>
        <row r="467">
          <cell r="A467" t="str">
            <v>Id466</v>
          </cell>
          <cell r="B467" t="str">
            <v xml:space="preserve"> Mr</v>
          </cell>
          <cell r="C467" t="str">
            <v>Koneazny</v>
          </cell>
          <cell r="D467" t="str">
            <v xml:space="preserve">  Jim</v>
          </cell>
        </row>
        <row r="468">
          <cell r="A468" t="str">
            <v>Id467</v>
          </cell>
          <cell r="B468" t="str">
            <v xml:space="preserve"> Mr</v>
          </cell>
          <cell r="C468" t="str">
            <v>Johnson</v>
          </cell>
          <cell r="D468" t="str">
            <v xml:space="preserve">  Matthew T</v>
          </cell>
        </row>
        <row r="469">
          <cell r="A469" t="str">
            <v>Id468</v>
          </cell>
          <cell r="B469" t="str">
            <v xml:space="preserve"> Ms</v>
          </cell>
          <cell r="C469" t="str">
            <v>Glasson</v>
          </cell>
          <cell r="D469" t="str">
            <v xml:space="preserve">  Rachel L</v>
          </cell>
        </row>
        <row r="470">
          <cell r="A470" t="str">
            <v>Id469</v>
          </cell>
          <cell r="B470" t="str">
            <v xml:space="preserve"> Ms</v>
          </cell>
          <cell r="C470" t="str">
            <v>Canitz</v>
          </cell>
          <cell r="D470" t="str">
            <v xml:space="preserve">  Corina</v>
          </cell>
        </row>
        <row r="471">
          <cell r="A471" t="str">
            <v>Id470</v>
          </cell>
          <cell r="B471" t="str">
            <v xml:space="preserve"> Mr</v>
          </cell>
          <cell r="C471" t="str">
            <v>Li</v>
          </cell>
          <cell r="D471" t="str">
            <v xml:space="preserve">  Guannan</v>
          </cell>
        </row>
        <row r="472">
          <cell r="A472" t="str">
            <v>Id471</v>
          </cell>
          <cell r="B472" t="str">
            <v xml:space="preserve"> Mr</v>
          </cell>
          <cell r="C472" t="str">
            <v>Parsons</v>
          </cell>
          <cell r="D472" t="str">
            <v xml:space="preserve">  Don</v>
          </cell>
        </row>
        <row r="473">
          <cell r="A473" t="str">
            <v>Id472</v>
          </cell>
          <cell r="B473" t="str">
            <v xml:space="preserve"> Mr</v>
          </cell>
          <cell r="C473" t="str">
            <v>Raulli</v>
          </cell>
          <cell r="D473" t="str">
            <v xml:space="preserve">  Chris</v>
          </cell>
        </row>
        <row r="474">
          <cell r="A474" t="str">
            <v>Id473</v>
          </cell>
          <cell r="B474" t="str">
            <v xml:space="preserve"> Mr</v>
          </cell>
          <cell r="C474" t="str">
            <v>Frome</v>
          </cell>
          <cell r="D474" t="str">
            <v xml:space="preserve">  Gavin V</v>
          </cell>
        </row>
        <row r="475">
          <cell r="A475" t="str">
            <v>Id474</v>
          </cell>
          <cell r="B475" t="str">
            <v xml:space="preserve"> Mr</v>
          </cell>
          <cell r="C475" t="str">
            <v>Sevcik</v>
          </cell>
          <cell r="D475" t="str">
            <v xml:space="preserve">  David</v>
          </cell>
        </row>
        <row r="476">
          <cell r="A476" t="str">
            <v>Id475</v>
          </cell>
          <cell r="B476" t="str">
            <v xml:space="preserve"> Mr</v>
          </cell>
          <cell r="C476" t="str">
            <v>Narang</v>
          </cell>
          <cell r="D476" t="str">
            <v xml:space="preserve">  Jatin</v>
          </cell>
        </row>
        <row r="477">
          <cell r="A477" t="str">
            <v>Id476</v>
          </cell>
          <cell r="B477" t="str">
            <v xml:space="preserve"> Mr</v>
          </cell>
          <cell r="C477" t="str">
            <v>Royston</v>
          </cell>
          <cell r="D477" t="str">
            <v xml:space="preserve">  J P</v>
          </cell>
          <cell r="E477" t="str">
            <v xml:space="preserve"> II</v>
          </cell>
        </row>
        <row r="478">
          <cell r="A478" t="str">
            <v>Id477</v>
          </cell>
          <cell r="B478" t="str">
            <v xml:space="preserve"> Ms</v>
          </cell>
          <cell r="C478" t="str">
            <v>Tieri</v>
          </cell>
          <cell r="D478" t="str">
            <v xml:space="preserve">  Angela M</v>
          </cell>
        </row>
        <row r="479">
          <cell r="A479" t="str">
            <v>Id478</v>
          </cell>
          <cell r="B479" t="str">
            <v xml:space="preserve"> Mr</v>
          </cell>
          <cell r="C479" t="str">
            <v>Whitney</v>
          </cell>
          <cell r="D479" t="str">
            <v xml:space="preserve">  Blake K</v>
          </cell>
        </row>
        <row r="480">
          <cell r="A480" t="str">
            <v>Id479</v>
          </cell>
          <cell r="B480" t="str">
            <v xml:space="preserve"> Mr</v>
          </cell>
          <cell r="C480" t="str">
            <v>Wandzilak</v>
          </cell>
          <cell r="D480" t="str">
            <v xml:space="preserve">  Brian T</v>
          </cell>
        </row>
        <row r="481">
          <cell r="A481" t="str">
            <v>Id480</v>
          </cell>
          <cell r="B481" t="str">
            <v xml:space="preserve"> Mr</v>
          </cell>
          <cell r="C481" t="str">
            <v>Valenzona</v>
          </cell>
          <cell r="D481" t="str">
            <v xml:space="preserve">  Damon</v>
          </cell>
        </row>
        <row r="482">
          <cell r="A482" t="str">
            <v>Id481</v>
          </cell>
          <cell r="B482" t="str">
            <v xml:space="preserve"> Mr</v>
          </cell>
          <cell r="C482" t="str">
            <v>Young</v>
          </cell>
          <cell r="D482" t="str">
            <v xml:space="preserve">  Jeffrey</v>
          </cell>
        </row>
        <row r="483">
          <cell r="A483" t="str">
            <v>Id482</v>
          </cell>
          <cell r="B483" t="str">
            <v xml:space="preserve"> Mr</v>
          </cell>
          <cell r="C483" t="str">
            <v>Richards</v>
          </cell>
          <cell r="D483" t="str">
            <v xml:space="preserve">  Malcolm J</v>
          </cell>
        </row>
        <row r="484">
          <cell r="A484" t="str">
            <v>Id483</v>
          </cell>
          <cell r="B484" t="str">
            <v xml:space="preserve"> Ms</v>
          </cell>
          <cell r="C484" t="str">
            <v>Alexson</v>
          </cell>
          <cell r="D484" t="str">
            <v xml:space="preserve">  Margaret B</v>
          </cell>
        </row>
        <row r="485">
          <cell r="A485" t="str">
            <v>Id484</v>
          </cell>
          <cell r="B485" t="str">
            <v xml:space="preserve"> Ms</v>
          </cell>
          <cell r="C485" t="str">
            <v>Wright</v>
          </cell>
          <cell r="D485" t="str">
            <v xml:space="preserve">  Helen</v>
          </cell>
        </row>
        <row r="486">
          <cell r="A486" t="str">
            <v>Id485</v>
          </cell>
          <cell r="B486" t="str">
            <v xml:space="preserve"> Mr</v>
          </cell>
          <cell r="C486" t="str">
            <v>McKenna</v>
          </cell>
          <cell r="D486" t="str">
            <v xml:space="preserve">  Matthew</v>
          </cell>
        </row>
        <row r="487">
          <cell r="A487" t="str">
            <v>Id486</v>
          </cell>
          <cell r="B487" t="str">
            <v xml:space="preserve"> Mr</v>
          </cell>
          <cell r="C487" t="str">
            <v>Sallade</v>
          </cell>
          <cell r="D487" t="str">
            <v xml:space="preserve">  Jeff</v>
          </cell>
        </row>
        <row r="488">
          <cell r="A488" t="str">
            <v>Id487</v>
          </cell>
          <cell r="B488" t="str">
            <v xml:space="preserve"> Mrs</v>
          </cell>
          <cell r="C488" t="str">
            <v>Argall</v>
          </cell>
          <cell r="D488" t="str">
            <v xml:space="preserve">  Tara R</v>
          </cell>
        </row>
        <row r="489">
          <cell r="A489" t="str">
            <v>Id488</v>
          </cell>
          <cell r="B489" t="str">
            <v xml:space="preserve"> Ms</v>
          </cell>
          <cell r="C489" t="str">
            <v>Patchell</v>
          </cell>
          <cell r="D489" t="str">
            <v xml:space="preserve">  Kristin</v>
          </cell>
        </row>
        <row r="490">
          <cell r="A490" t="str">
            <v>Id489</v>
          </cell>
          <cell r="B490" t="str">
            <v xml:space="preserve"> Mr</v>
          </cell>
          <cell r="C490" t="str">
            <v>Catoggio</v>
          </cell>
          <cell r="D490" t="str">
            <v xml:space="preserve">  Timothy</v>
          </cell>
        </row>
        <row r="491">
          <cell r="A491" t="str">
            <v>Id490</v>
          </cell>
          <cell r="B491" t="str">
            <v xml:space="preserve"> Mr</v>
          </cell>
          <cell r="C491" t="str">
            <v>Adams</v>
          </cell>
          <cell r="D491" t="str">
            <v xml:space="preserve">  Scott</v>
          </cell>
        </row>
        <row r="492">
          <cell r="A492" t="str">
            <v>Id491</v>
          </cell>
          <cell r="B492" t="str">
            <v xml:space="preserve"> Ms</v>
          </cell>
          <cell r="C492" t="str">
            <v>Windt</v>
          </cell>
          <cell r="D492" t="str">
            <v xml:space="preserve">  Carly E</v>
          </cell>
        </row>
        <row r="493">
          <cell r="A493" t="str">
            <v>Id492</v>
          </cell>
          <cell r="B493" t="str">
            <v xml:space="preserve"> Ms</v>
          </cell>
          <cell r="C493" t="str">
            <v>Ryan</v>
          </cell>
          <cell r="D493" t="str">
            <v xml:space="preserve">  Lisa</v>
          </cell>
        </row>
        <row r="494">
          <cell r="A494" t="str">
            <v>Id493</v>
          </cell>
          <cell r="B494" t="str">
            <v xml:space="preserve"> Ms</v>
          </cell>
          <cell r="C494" t="str">
            <v>Marion</v>
          </cell>
          <cell r="D494" t="str">
            <v xml:space="preserve">  Stacey</v>
          </cell>
        </row>
        <row r="495">
          <cell r="A495" t="str">
            <v>Id494</v>
          </cell>
          <cell r="B495" t="str">
            <v xml:space="preserve"> Mr</v>
          </cell>
          <cell r="C495" t="str">
            <v>Raffetto</v>
          </cell>
          <cell r="D495" t="str">
            <v xml:space="preserve">  Louis</v>
          </cell>
        </row>
        <row r="496">
          <cell r="A496" t="str">
            <v>Id495</v>
          </cell>
          <cell r="B496" t="str">
            <v xml:space="preserve"> Mr</v>
          </cell>
          <cell r="C496" t="str">
            <v>Young</v>
          </cell>
          <cell r="D496" t="str">
            <v xml:space="preserve">  Brian R</v>
          </cell>
        </row>
        <row r="497">
          <cell r="A497" t="str">
            <v>Id496</v>
          </cell>
          <cell r="B497" t="str">
            <v xml:space="preserve"> Mrs</v>
          </cell>
          <cell r="C497" t="str">
            <v>Oehlke</v>
          </cell>
          <cell r="D497" t="str">
            <v xml:space="preserve">  Jessica</v>
          </cell>
        </row>
        <row r="498">
          <cell r="A498" t="str">
            <v>Id497</v>
          </cell>
          <cell r="B498" t="str">
            <v xml:space="preserve"> Ms</v>
          </cell>
          <cell r="C498" t="str">
            <v>Sudol</v>
          </cell>
          <cell r="D498" t="str">
            <v xml:space="preserve">  Dawn M</v>
          </cell>
        </row>
        <row r="499">
          <cell r="A499" t="str">
            <v>Id498</v>
          </cell>
          <cell r="B499" t="str">
            <v xml:space="preserve"> Mr</v>
          </cell>
          <cell r="C499" t="str">
            <v>Van Es</v>
          </cell>
          <cell r="D499" t="str">
            <v xml:space="preserve">  Chris</v>
          </cell>
        </row>
        <row r="500">
          <cell r="A500" t="str">
            <v>Id499</v>
          </cell>
          <cell r="B500" t="str">
            <v xml:space="preserve"> Ms</v>
          </cell>
          <cell r="C500" t="str">
            <v>Dolge</v>
          </cell>
          <cell r="D500" t="str">
            <v xml:space="preserve">  Karen</v>
          </cell>
        </row>
        <row r="501">
          <cell r="A501" t="str">
            <v>Id500</v>
          </cell>
          <cell r="B501" t="str">
            <v xml:space="preserve"> Ms</v>
          </cell>
          <cell r="C501" t="str">
            <v>Marlier</v>
          </cell>
          <cell r="D501" t="str">
            <v xml:space="preserve">  Jessica</v>
          </cell>
        </row>
        <row r="502">
          <cell r="A502" t="str">
            <v>Id501</v>
          </cell>
          <cell r="B502" t="str">
            <v xml:space="preserve"> Mr</v>
          </cell>
          <cell r="C502" t="str">
            <v>Girard</v>
          </cell>
          <cell r="D502" t="str">
            <v xml:space="preserve">  Mathieu</v>
          </cell>
        </row>
        <row r="503">
          <cell r="A503" t="str">
            <v>Id502</v>
          </cell>
          <cell r="B503" t="str">
            <v xml:space="preserve"> Mr</v>
          </cell>
          <cell r="C503" t="str">
            <v>Lee</v>
          </cell>
          <cell r="D503" t="str">
            <v xml:space="preserve">  Kam S</v>
          </cell>
        </row>
        <row r="504">
          <cell r="A504" t="str">
            <v>Id503</v>
          </cell>
          <cell r="B504" t="str">
            <v xml:space="preserve"> Ms</v>
          </cell>
          <cell r="C504" t="str">
            <v>Hubbard</v>
          </cell>
          <cell r="D504" t="str">
            <v xml:space="preserve">  Valerie A</v>
          </cell>
        </row>
        <row r="505">
          <cell r="A505" t="str">
            <v>Id504</v>
          </cell>
          <cell r="B505" t="str">
            <v xml:space="preserve"> Ms</v>
          </cell>
          <cell r="C505" t="str">
            <v>Koester</v>
          </cell>
          <cell r="D505" t="str">
            <v xml:space="preserve">  Freya R</v>
          </cell>
        </row>
        <row r="506">
          <cell r="A506" t="str">
            <v>Id505</v>
          </cell>
          <cell r="B506" t="str">
            <v xml:space="preserve"> Ms</v>
          </cell>
          <cell r="C506" t="str">
            <v>Matthews</v>
          </cell>
          <cell r="D506" t="str">
            <v xml:space="preserve">  Jennifer</v>
          </cell>
        </row>
        <row r="507">
          <cell r="A507" t="str">
            <v>Id506</v>
          </cell>
          <cell r="B507" t="str">
            <v xml:space="preserve"> Ms</v>
          </cell>
          <cell r="C507" t="str">
            <v>Rubinich</v>
          </cell>
          <cell r="D507" t="str">
            <v xml:space="preserve">  Kara</v>
          </cell>
        </row>
        <row r="508">
          <cell r="A508" t="str">
            <v>Id507</v>
          </cell>
          <cell r="B508" t="str">
            <v xml:space="preserve"> Mr</v>
          </cell>
          <cell r="C508" t="str">
            <v>Alban</v>
          </cell>
          <cell r="D508" t="str">
            <v xml:space="preserve">  Bradley A</v>
          </cell>
        </row>
        <row r="509">
          <cell r="A509" t="str">
            <v>Id508</v>
          </cell>
          <cell r="B509" t="str">
            <v xml:space="preserve"> Mr</v>
          </cell>
          <cell r="C509" t="str">
            <v>Corcoran</v>
          </cell>
          <cell r="D509" t="str">
            <v xml:space="preserve">  Brendan</v>
          </cell>
        </row>
        <row r="510">
          <cell r="A510" t="str">
            <v>Id509</v>
          </cell>
          <cell r="B510" t="str">
            <v xml:space="preserve"> Ms</v>
          </cell>
          <cell r="C510" t="str">
            <v>Sargent</v>
          </cell>
          <cell r="D510" t="str">
            <v xml:space="preserve">  Amber R</v>
          </cell>
        </row>
        <row r="511">
          <cell r="A511" t="str">
            <v>Id510</v>
          </cell>
          <cell r="B511" t="str">
            <v xml:space="preserve"> Mr</v>
          </cell>
          <cell r="C511" t="str">
            <v>Watson</v>
          </cell>
          <cell r="D511" t="str">
            <v xml:space="preserve">  Sean K</v>
          </cell>
        </row>
        <row r="512">
          <cell r="A512" t="str">
            <v>Id511</v>
          </cell>
          <cell r="B512" t="str">
            <v xml:space="preserve"> Mr</v>
          </cell>
          <cell r="C512" t="str">
            <v>Esponda</v>
          </cell>
          <cell r="D512" t="str">
            <v xml:space="preserve">  Rick</v>
          </cell>
        </row>
        <row r="513">
          <cell r="A513" t="str">
            <v>Id512</v>
          </cell>
          <cell r="B513" t="str">
            <v xml:space="preserve"> Mr</v>
          </cell>
          <cell r="C513" t="str">
            <v>Krall</v>
          </cell>
          <cell r="D513" t="str">
            <v xml:space="preserve">  Matthew</v>
          </cell>
        </row>
        <row r="514">
          <cell r="A514" t="str">
            <v>Id513</v>
          </cell>
          <cell r="B514" t="str">
            <v xml:space="preserve"> Mr</v>
          </cell>
          <cell r="C514" t="str">
            <v>Poskin</v>
          </cell>
          <cell r="D514" t="str">
            <v xml:space="preserve">  Brady</v>
          </cell>
        </row>
        <row r="515">
          <cell r="A515" t="str">
            <v>Id514</v>
          </cell>
          <cell r="B515" t="str">
            <v xml:space="preserve"> Ms</v>
          </cell>
          <cell r="C515" t="str">
            <v>Halfmann</v>
          </cell>
          <cell r="D515" t="str">
            <v xml:space="preserve">  Kameko</v>
          </cell>
        </row>
        <row r="516">
          <cell r="A516" t="str">
            <v>Id515</v>
          </cell>
          <cell r="B516" t="str">
            <v xml:space="preserve"> Mr</v>
          </cell>
          <cell r="C516" t="str">
            <v>Klapper</v>
          </cell>
          <cell r="D516" t="str">
            <v xml:space="preserve">  Jeremy A</v>
          </cell>
        </row>
        <row r="517">
          <cell r="A517" t="str">
            <v>Id516</v>
          </cell>
          <cell r="B517" t="str">
            <v xml:space="preserve"> Mr</v>
          </cell>
          <cell r="C517" t="str">
            <v>George</v>
          </cell>
          <cell r="D517" t="str">
            <v xml:space="preserve">  Daniel</v>
          </cell>
        </row>
        <row r="518">
          <cell r="A518" t="str">
            <v>Id517</v>
          </cell>
          <cell r="B518" t="str">
            <v xml:space="preserve"> Ms</v>
          </cell>
          <cell r="C518" t="str">
            <v>Hicks</v>
          </cell>
          <cell r="D518" t="str">
            <v xml:space="preserve">  Amanda</v>
          </cell>
        </row>
        <row r="519">
          <cell r="A519" t="str">
            <v>Id518</v>
          </cell>
          <cell r="B519" t="str">
            <v xml:space="preserve"> Ms</v>
          </cell>
          <cell r="C519" t="str">
            <v>Lockyer</v>
          </cell>
          <cell r="D519" t="str">
            <v xml:space="preserve">  Karen</v>
          </cell>
        </row>
        <row r="520">
          <cell r="A520" t="str">
            <v>Id519</v>
          </cell>
          <cell r="B520" t="str">
            <v xml:space="preserve"> Mr</v>
          </cell>
          <cell r="C520" t="str">
            <v>Byrnes</v>
          </cell>
          <cell r="D520" t="str">
            <v xml:space="preserve">  Gregory</v>
          </cell>
        </row>
        <row r="521">
          <cell r="A521" t="str">
            <v>Id520</v>
          </cell>
          <cell r="B521" t="str">
            <v xml:space="preserve"> Ms</v>
          </cell>
          <cell r="C521" t="str">
            <v>Norris</v>
          </cell>
          <cell r="D521" t="str">
            <v xml:space="preserve">  Sabine</v>
          </cell>
        </row>
        <row r="522">
          <cell r="A522" t="str">
            <v>Id521</v>
          </cell>
          <cell r="B522" t="str">
            <v xml:space="preserve"> Mr</v>
          </cell>
          <cell r="C522" t="str">
            <v>Darda</v>
          </cell>
          <cell r="D522" t="str">
            <v xml:space="preserve">  Joseph</v>
          </cell>
        </row>
        <row r="523">
          <cell r="A523" t="str">
            <v>Id522</v>
          </cell>
          <cell r="B523" t="str">
            <v xml:space="preserve"> Mr</v>
          </cell>
          <cell r="C523" t="str">
            <v>Otstot</v>
          </cell>
          <cell r="D523" t="str">
            <v xml:space="preserve">  Adam</v>
          </cell>
        </row>
        <row r="524">
          <cell r="A524" t="str">
            <v>Id523</v>
          </cell>
          <cell r="B524" t="str">
            <v xml:space="preserve"> Ms</v>
          </cell>
          <cell r="C524" t="str">
            <v>Bowley</v>
          </cell>
          <cell r="D524" t="str">
            <v xml:space="preserve">  Karolyn A</v>
          </cell>
        </row>
        <row r="525">
          <cell r="A525" t="str">
            <v>Id524</v>
          </cell>
          <cell r="B525" t="str">
            <v xml:space="preserve"> Mrs</v>
          </cell>
          <cell r="C525" t="str">
            <v>Rogers</v>
          </cell>
          <cell r="D525" t="str">
            <v xml:space="preserve">  Anita L</v>
          </cell>
        </row>
        <row r="526">
          <cell r="A526" t="str">
            <v>Id525</v>
          </cell>
          <cell r="B526" t="str">
            <v xml:space="preserve"> Ms</v>
          </cell>
          <cell r="C526" t="str">
            <v>Mclaughlin</v>
          </cell>
          <cell r="D526" t="str">
            <v xml:space="preserve">  Laura E</v>
          </cell>
        </row>
        <row r="527">
          <cell r="A527" t="str">
            <v>Id526</v>
          </cell>
          <cell r="B527" t="str">
            <v xml:space="preserve"> Ms</v>
          </cell>
          <cell r="C527" t="str">
            <v>Ziegler</v>
          </cell>
          <cell r="D527" t="str">
            <v xml:space="preserve">  Sarah</v>
          </cell>
        </row>
        <row r="528">
          <cell r="A528" t="str">
            <v>Id527</v>
          </cell>
          <cell r="B528" t="str">
            <v xml:space="preserve"> Mrs</v>
          </cell>
          <cell r="C528" t="str">
            <v>Hughey</v>
          </cell>
          <cell r="D528" t="str">
            <v xml:space="preserve">  Ashley E</v>
          </cell>
        </row>
        <row r="529">
          <cell r="A529" t="str">
            <v>Id528</v>
          </cell>
          <cell r="B529" t="str">
            <v xml:space="preserve"> Ms</v>
          </cell>
          <cell r="C529" t="str">
            <v>Knast</v>
          </cell>
          <cell r="D529" t="str">
            <v xml:space="preserve">  Lindsey</v>
          </cell>
        </row>
        <row r="530">
          <cell r="A530" t="str">
            <v>Id529</v>
          </cell>
          <cell r="B530" t="str">
            <v xml:space="preserve"> Mr</v>
          </cell>
          <cell r="C530" t="str">
            <v>Stob</v>
          </cell>
          <cell r="D530" t="str">
            <v xml:space="preserve">  Alan</v>
          </cell>
        </row>
        <row r="531">
          <cell r="A531" t="str">
            <v>Id530</v>
          </cell>
          <cell r="B531" t="str">
            <v xml:space="preserve"> Mr</v>
          </cell>
          <cell r="C531" t="str">
            <v>Jensen</v>
          </cell>
          <cell r="D531" t="str">
            <v xml:space="preserve">  Dan R</v>
          </cell>
        </row>
        <row r="532">
          <cell r="A532" t="str">
            <v>Id531</v>
          </cell>
          <cell r="B532" t="str">
            <v xml:space="preserve"> Ms</v>
          </cell>
          <cell r="C532" t="str">
            <v>Mutter</v>
          </cell>
          <cell r="D532" t="str">
            <v xml:space="preserve">  Katie</v>
          </cell>
        </row>
        <row r="533">
          <cell r="A533" t="str">
            <v>Id532</v>
          </cell>
          <cell r="B533" t="str">
            <v xml:space="preserve"> Mr</v>
          </cell>
          <cell r="C533" t="str">
            <v>Ahern</v>
          </cell>
          <cell r="D533" t="str">
            <v xml:space="preserve">  Eric</v>
          </cell>
        </row>
        <row r="534">
          <cell r="A534" t="str">
            <v>Id533</v>
          </cell>
          <cell r="B534" t="str">
            <v xml:space="preserve"> Ms</v>
          </cell>
          <cell r="C534" t="str">
            <v>Chviruk</v>
          </cell>
          <cell r="D534" t="str">
            <v xml:space="preserve">  Cathryn</v>
          </cell>
        </row>
        <row r="535">
          <cell r="A535" t="str">
            <v>Id534</v>
          </cell>
          <cell r="B535" t="str">
            <v xml:space="preserve"> Mr</v>
          </cell>
          <cell r="C535" t="str">
            <v>Meehan</v>
          </cell>
          <cell r="D535" t="str">
            <v xml:space="preserve">  Brendan</v>
          </cell>
        </row>
        <row r="536">
          <cell r="A536" t="str">
            <v>Id535</v>
          </cell>
          <cell r="B536" t="str">
            <v xml:space="preserve"> Ms</v>
          </cell>
          <cell r="C536" t="str">
            <v>Gammon</v>
          </cell>
          <cell r="D536" t="str">
            <v xml:space="preserve">  Shauna</v>
          </cell>
        </row>
        <row r="537">
          <cell r="A537" t="str">
            <v>Id536</v>
          </cell>
          <cell r="B537" t="str">
            <v xml:space="preserve"> Mr</v>
          </cell>
          <cell r="C537" t="str">
            <v>Lee</v>
          </cell>
          <cell r="D537" t="str">
            <v xml:space="preserve">  Terence</v>
          </cell>
        </row>
        <row r="538">
          <cell r="A538" t="str">
            <v>Id537</v>
          </cell>
          <cell r="B538" t="str">
            <v xml:space="preserve"> Ms</v>
          </cell>
          <cell r="C538" t="str">
            <v>Franco</v>
          </cell>
          <cell r="D538" t="str">
            <v xml:space="preserve">  Marisol</v>
          </cell>
        </row>
        <row r="539">
          <cell r="A539" t="str">
            <v>Id538</v>
          </cell>
          <cell r="B539" t="str">
            <v xml:space="preserve"> Ms</v>
          </cell>
          <cell r="C539" t="str">
            <v>Patterson</v>
          </cell>
          <cell r="D539" t="str">
            <v xml:space="preserve">  Lindsay</v>
          </cell>
        </row>
        <row r="540">
          <cell r="A540" t="str">
            <v>Id539</v>
          </cell>
          <cell r="B540" t="str">
            <v xml:space="preserve"> Ms</v>
          </cell>
          <cell r="C540" t="str">
            <v>Valdes</v>
          </cell>
          <cell r="D540" t="str">
            <v xml:space="preserve">  Katie</v>
          </cell>
        </row>
        <row r="541">
          <cell r="A541" t="str">
            <v>Id540</v>
          </cell>
          <cell r="B541" t="str">
            <v xml:space="preserve"> Mr</v>
          </cell>
          <cell r="C541" t="str">
            <v>Craig</v>
          </cell>
          <cell r="D541" t="str">
            <v xml:space="preserve">  Daniel</v>
          </cell>
        </row>
        <row r="542">
          <cell r="A542" t="str">
            <v>Id541</v>
          </cell>
          <cell r="B542" t="str">
            <v xml:space="preserve"> Mr</v>
          </cell>
          <cell r="C542" t="str">
            <v>Whipple</v>
          </cell>
          <cell r="D542" t="str">
            <v xml:space="preserve">  Brett W</v>
          </cell>
        </row>
        <row r="543">
          <cell r="A543" t="str">
            <v>Id542</v>
          </cell>
          <cell r="B543" t="str">
            <v xml:space="preserve"> Mr</v>
          </cell>
          <cell r="C543" t="str">
            <v>Marton</v>
          </cell>
          <cell r="D543" t="str">
            <v xml:space="preserve">  Dylan J</v>
          </cell>
        </row>
        <row r="544">
          <cell r="A544" t="str">
            <v>Id543</v>
          </cell>
          <cell r="B544" t="str">
            <v xml:space="preserve"> Ms</v>
          </cell>
          <cell r="C544" t="str">
            <v>Hildebrandt</v>
          </cell>
          <cell r="D544" t="str">
            <v xml:space="preserve">  Elizabeth</v>
          </cell>
        </row>
        <row r="545">
          <cell r="A545" t="str">
            <v>Id544</v>
          </cell>
          <cell r="B545" t="str">
            <v xml:space="preserve"> Ms</v>
          </cell>
          <cell r="C545" t="str">
            <v>Biggs</v>
          </cell>
          <cell r="D545" t="str">
            <v xml:space="preserve">  Brooke M</v>
          </cell>
        </row>
        <row r="546">
          <cell r="A546" t="str">
            <v>Id545</v>
          </cell>
          <cell r="B546" t="str">
            <v xml:space="preserve"> Mrs</v>
          </cell>
          <cell r="C546" t="str">
            <v>Shigezumi</v>
          </cell>
          <cell r="D546" t="str">
            <v xml:space="preserve">  Teiko</v>
          </cell>
        </row>
        <row r="547">
          <cell r="A547" t="str">
            <v>Id546</v>
          </cell>
          <cell r="B547" t="str">
            <v xml:space="preserve"> Mr</v>
          </cell>
          <cell r="C547" t="str">
            <v>Meineke</v>
          </cell>
          <cell r="D547" t="str">
            <v xml:space="preserve">  Zachary</v>
          </cell>
        </row>
        <row r="548">
          <cell r="A548" t="str">
            <v>Id547</v>
          </cell>
          <cell r="B548" t="str">
            <v xml:space="preserve"> Ms</v>
          </cell>
          <cell r="C548" t="str">
            <v>Ludington</v>
          </cell>
          <cell r="D548" t="str">
            <v xml:space="preserve">  Johannah</v>
          </cell>
        </row>
        <row r="549">
          <cell r="A549" t="str">
            <v>Id548</v>
          </cell>
          <cell r="B549" t="str">
            <v xml:space="preserve"> Mr</v>
          </cell>
          <cell r="C549" t="str">
            <v>Perrich</v>
          </cell>
          <cell r="D549" t="str">
            <v xml:space="preserve">  Ryan A</v>
          </cell>
        </row>
        <row r="550">
          <cell r="A550" t="str">
            <v>Id549</v>
          </cell>
          <cell r="B550" t="str">
            <v xml:space="preserve"> Mr</v>
          </cell>
          <cell r="C550" t="str">
            <v>Cervantes</v>
          </cell>
          <cell r="D550" t="str">
            <v xml:space="preserve">  Andres Sr</v>
          </cell>
        </row>
        <row r="551">
          <cell r="A551" t="str">
            <v>Id550</v>
          </cell>
          <cell r="B551" t="str">
            <v xml:space="preserve"> Mr</v>
          </cell>
          <cell r="C551" t="str">
            <v>Andrews</v>
          </cell>
          <cell r="D551" t="str">
            <v xml:space="preserve">  Bryan</v>
          </cell>
        </row>
        <row r="552">
          <cell r="A552" t="str">
            <v>Id551</v>
          </cell>
          <cell r="B552" t="str">
            <v xml:space="preserve"> Ms</v>
          </cell>
          <cell r="C552" t="str">
            <v>Ruvalcaba</v>
          </cell>
          <cell r="D552" t="str">
            <v xml:space="preserve">  Lizette</v>
          </cell>
        </row>
        <row r="553">
          <cell r="A553" t="str">
            <v>Id552</v>
          </cell>
          <cell r="B553" t="str">
            <v xml:space="preserve"> Mr</v>
          </cell>
          <cell r="C553" t="str">
            <v>King</v>
          </cell>
          <cell r="D553" t="str">
            <v xml:space="preserve">  Don</v>
          </cell>
        </row>
        <row r="554">
          <cell r="A554" t="str">
            <v>Id553</v>
          </cell>
          <cell r="B554" t="str">
            <v xml:space="preserve"> Mr</v>
          </cell>
          <cell r="C554" t="str">
            <v>Stone</v>
          </cell>
          <cell r="D554" t="str">
            <v xml:space="preserve">  Jeb</v>
          </cell>
        </row>
        <row r="555">
          <cell r="A555" t="str">
            <v>Id554</v>
          </cell>
          <cell r="B555" t="str">
            <v xml:space="preserve"> Ms</v>
          </cell>
          <cell r="C555" t="str">
            <v>Campbell</v>
          </cell>
          <cell r="D555" t="str">
            <v xml:space="preserve">  Amy R</v>
          </cell>
        </row>
        <row r="556">
          <cell r="A556" t="str">
            <v>Id555</v>
          </cell>
          <cell r="B556" t="str">
            <v xml:space="preserve"> Mr</v>
          </cell>
          <cell r="C556" t="str">
            <v>Asher</v>
          </cell>
          <cell r="D556" t="str">
            <v xml:space="preserve">  Brian</v>
          </cell>
        </row>
        <row r="557">
          <cell r="A557" t="str">
            <v>Id556</v>
          </cell>
          <cell r="B557" t="str">
            <v xml:space="preserve"> Mr</v>
          </cell>
          <cell r="C557" t="str">
            <v>Mazzotta</v>
          </cell>
          <cell r="D557" t="str">
            <v xml:space="preserve">  Mike G</v>
          </cell>
        </row>
        <row r="558">
          <cell r="A558" t="str">
            <v>Id557</v>
          </cell>
          <cell r="B558" t="str">
            <v xml:space="preserve"> Ms</v>
          </cell>
          <cell r="C558" t="str">
            <v>Huttl</v>
          </cell>
          <cell r="D558" t="str">
            <v xml:space="preserve">  Simonezitrone Sr</v>
          </cell>
        </row>
        <row r="559">
          <cell r="A559" t="str">
            <v>Id558</v>
          </cell>
          <cell r="B559" t="str">
            <v xml:space="preserve"> Mr</v>
          </cell>
          <cell r="C559" t="str">
            <v>Ferron</v>
          </cell>
          <cell r="D559" t="str">
            <v xml:space="preserve">  Nicholas</v>
          </cell>
        </row>
        <row r="560">
          <cell r="A560" t="str">
            <v>Id559</v>
          </cell>
          <cell r="B560" t="str">
            <v xml:space="preserve"> Ms</v>
          </cell>
          <cell r="C560" t="str">
            <v>Colarusso</v>
          </cell>
          <cell r="D560" t="str">
            <v xml:space="preserve">  Angela M</v>
          </cell>
        </row>
        <row r="561">
          <cell r="A561" t="str">
            <v>Id560</v>
          </cell>
          <cell r="B561" t="str">
            <v xml:space="preserve"> Mr</v>
          </cell>
          <cell r="C561" t="str">
            <v>Pearlman</v>
          </cell>
          <cell r="D561" t="str">
            <v xml:space="preserve">  Oz</v>
          </cell>
        </row>
        <row r="562">
          <cell r="A562" t="str">
            <v>Id561</v>
          </cell>
          <cell r="B562" t="str">
            <v xml:space="preserve"> Ms</v>
          </cell>
          <cell r="C562" t="str">
            <v>O'Mara</v>
          </cell>
          <cell r="D562" t="str">
            <v xml:space="preserve">  Erin M</v>
          </cell>
        </row>
        <row r="563">
          <cell r="A563" t="str">
            <v>Id562</v>
          </cell>
          <cell r="B563" t="str">
            <v xml:space="preserve"> Mr</v>
          </cell>
          <cell r="C563" t="str">
            <v>Niska</v>
          </cell>
          <cell r="D563" t="str">
            <v xml:space="preserve">  Bobby E</v>
          </cell>
        </row>
        <row r="564">
          <cell r="A564" t="str">
            <v>Id563</v>
          </cell>
          <cell r="B564" t="str">
            <v xml:space="preserve"> Mr</v>
          </cell>
          <cell r="C564" t="str">
            <v>Schlich</v>
          </cell>
          <cell r="D564" t="str">
            <v xml:space="preserve">  Daniel P</v>
          </cell>
        </row>
        <row r="565">
          <cell r="A565" t="str">
            <v>Id564</v>
          </cell>
          <cell r="B565" t="str">
            <v xml:space="preserve"> Ms</v>
          </cell>
          <cell r="C565" t="str">
            <v>Zidek</v>
          </cell>
          <cell r="D565" t="str">
            <v xml:space="preserve">  Marie E</v>
          </cell>
        </row>
        <row r="566">
          <cell r="A566" t="str">
            <v>Id565</v>
          </cell>
          <cell r="B566" t="str">
            <v xml:space="preserve"> Mrs</v>
          </cell>
          <cell r="C566" t="str">
            <v>Ellgass</v>
          </cell>
          <cell r="D566" t="str">
            <v xml:space="preserve">  Katie</v>
          </cell>
        </row>
        <row r="567">
          <cell r="A567" t="str">
            <v>Id566</v>
          </cell>
          <cell r="B567" t="str">
            <v xml:space="preserve"> Mr</v>
          </cell>
          <cell r="C567" t="str">
            <v>Lowe</v>
          </cell>
          <cell r="D567" t="str">
            <v xml:space="preserve">  Eric D</v>
          </cell>
        </row>
        <row r="568">
          <cell r="A568" t="str">
            <v>Id567</v>
          </cell>
          <cell r="B568" t="str">
            <v xml:space="preserve"> Ms</v>
          </cell>
          <cell r="C568" t="str">
            <v>Malone</v>
          </cell>
          <cell r="D568" t="str">
            <v xml:space="preserve">  Tara</v>
          </cell>
        </row>
        <row r="569">
          <cell r="A569" t="str">
            <v>Id568</v>
          </cell>
          <cell r="B569" t="str">
            <v xml:space="preserve"> Ms</v>
          </cell>
          <cell r="C569" t="str">
            <v>Dumke</v>
          </cell>
          <cell r="D569" t="str">
            <v xml:space="preserve">  Haley L</v>
          </cell>
        </row>
        <row r="570">
          <cell r="A570" t="str">
            <v>Id569</v>
          </cell>
          <cell r="B570" t="str">
            <v xml:space="preserve"> Ms</v>
          </cell>
          <cell r="C570" t="str">
            <v>Strong</v>
          </cell>
          <cell r="D570" t="str">
            <v xml:space="preserve">  Kayla B</v>
          </cell>
        </row>
        <row r="571">
          <cell r="A571" t="str">
            <v>Id570</v>
          </cell>
          <cell r="B571" t="str">
            <v xml:space="preserve"> Mr</v>
          </cell>
          <cell r="C571" t="str">
            <v>Ferguson</v>
          </cell>
          <cell r="D571" t="str">
            <v xml:space="preserve">  Mark D</v>
          </cell>
        </row>
        <row r="572">
          <cell r="A572" t="str">
            <v>Id571</v>
          </cell>
          <cell r="B572" t="str">
            <v xml:space="preserve"> Mr</v>
          </cell>
          <cell r="C572" t="str">
            <v>Klein</v>
          </cell>
          <cell r="D572" t="str">
            <v xml:space="preserve">  Patrick J</v>
          </cell>
        </row>
        <row r="573">
          <cell r="A573" t="str">
            <v>Id572</v>
          </cell>
          <cell r="B573" t="str">
            <v xml:space="preserve"> Mr</v>
          </cell>
          <cell r="C573" t="str">
            <v>Eusebio</v>
          </cell>
          <cell r="D573" t="str">
            <v xml:space="preserve">  Alejandro</v>
          </cell>
        </row>
        <row r="574">
          <cell r="A574" t="str">
            <v>Id573</v>
          </cell>
          <cell r="B574" t="str">
            <v xml:space="preserve"> Mrs</v>
          </cell>
          <cell r="C574" t="str">
            <v>Szolosi</v>
          </cell>
          <cell r="D574" t="str">
            <v xml:space="preserve">  Beth A</v>
          </cell>
        </row>
        <row r="575">
          <cell r="A575" t="str">
            <v>Id574</v>
          </cell>
          <cell r="B575" t="str">
            <v xml:space="preserve"> Mr</v>
          </cell>
          <cell r="C575" t="str">
            <v>Butler</v>
          </cell>
          <cell r="D575" t="str">
            <v xml:space="preserve">  Jason R</v>
          </cell>
        </row>
        <row r="576">
          <cell r="A576" t="str">
            <v>Id575</v>
          </cell>
          <cell r="B576" t="str">
            <v xml:space="preserve"> Mr</v>
          </cell>
          <cell r="C576" t="str">
            <v>Fukuchi</v>
          </cell>
          <cell r="D576" t="str">
            <v xml:space="preserve">  Yoshinori</v>
          </cell>
        </row>
        <row r="577">
          <cell r="A577" t="str">
            <v>Id576</v>
          </cell>
          <cell r="B577" t="str">
            <v xml:space="preserve"> Ms</v>
          </cell>
          <cell r="C577" t="str">
            <v>Drucker</v>
          </cell>
          <cell r="D577" t="str">
            <v xml:space="preserve">  Adrienne G</v>
          </cell>
        </row>
        <row r="578">
          <cell r="A578" t="str">
            <v>Id577</v>
          </cell>
          <cell r="B578" t="str">
            <v xml:space="preserve"> Mrs</v>
          </cell>
          <cell r="C578" t="str">
            <v>Aziz</v>
          </cell>
          <cell r="D578" t="str">
            <v xml:space="preserve">  Meredith</v>
          </cell>
        </row>
        <row r="579">
          <cell r="A579" t="str">
            <v>Id578</v>
          </cell>
          <cell r="B579" t="str">
            <v xml:space="preserve"> Mr</v>
          </cell>
          <cell r="C579" t="str">
            <v>Pak</v>
          </cell>
          <cell r="D579" t="str">
            <v xml:space="preserve">  Junyong</v>
          </cell>
        </row>
        <row r="580">
          <cell r="A580" t="str">
            <v>Id579</v>
          </cell>
          <cell r="B580" t="str">
            <v xml:space="preserve"> Ms</v>
          </cell>
          <cell r="C580" t="str">
            <v>Kieta</v>
          </cell>
          <cell r="D580" t="str">
            <v xml:space="preserve">  Kristen A</v>
          </cell>
        </row>
        <row r="581">
          <cell r="A581" t="str">
            <v>Id580</v>
          </cell>
          <cell r="B581" t="str">
            <v xml:space="preserve"> Ms</v>
          </cell>
          <cell r="C581" t="str">
            <v>Velez</v>
          </cell>
          <cell r="D581" t="str">
            <v xml:space="preserve">  Maria I</v>
          </cell>
        </row>
        <row r="582">
          <cell r="A582" t="str">
            <v>Id581</v>
          </cell>
          <cell r="B582" t="str">
            <v xml:space="preserve"> Mr</v>
          </cell>
          <cell r="C582" t="str">
            <v>Bussiere</v>
          </cell>
          <cell r="D582" t="str">
            <v xml:space="preserve">  Jonathan</v>
          </cell>
        </row>
        <row r="583">
          <cell r="A583" t="str">
            <v>Id582</v>
          </cell>
          <cell r="B583" t="str">
            <v xml:space="preserve"> Mr</v>
          </cell>
          <cell r="C583" t="str">
            <v>McCartney</v>
          </cell>
          <cell r="D583" t="str">
            <v xml:space="preserve">  Phil</v>
          </cell>
        </row>
        <row r="584">
          <cell r="A584" t="str">
            <v>Id583</v>
          </cell>
          <cell r="B584" t="str">
            <v xml:space="preserve"> Ms</v>
          </cell>
          <cell r="C584" t="str">
            <v>Bambauer</v>
          </cell>
          <cell r="D584" t="str">
            <v xml:space="preserve">  Benjamina C</v>
          </cell>
        </row>
        <row r="585">
          <cell r="A585" t="str">
            <v>Id584</v>
          </cell>
          <cell r="B585" t="str">
            <v xml:space="preserve"> Mr</v>
          </cell>
          <cell r="C585" t="str">
            <v>Mertz</v>
          </cell>
          <cell r="D585" t="str">
            <v xml:space="preserve">  Christopher</v>
          </cell>
        </row>
        <row r="586">
          <cell r="A586" t="str">
            <v>Id585</v>
          </cell>
          <cell r="B586" t="str">
            <v xml:space="preserve"> Ms</v>
          </cell>
          <cell r="C586" t="str">
            <v>Mason</v>
          </cell>
          <cell r="D586" t="str">
            <v xml:space="preserve">  Alison B</v>
          </cell>
        </row>
        <row r="587">
          <cell r="A587" t="str">
            <v>Id586</v>
          </cell>
          <cell r="B587" t="str">
            <v xml:space="preserve"> Ms</v>
          </cell>
          <cell r="C587" t="str">
            <v>Rotich</v>
          </cell>
          <cell r="D587" t="str">
            <v xml:space="preserve">  Caroline</v>
          </cell>
        </row>
        <row r="588">
          <cell r="A588" t="str">
            <v>Id587</v>
          </cell>
          <cell r="B588" t="str">
            <v xml:space="preserve"> Ms</v>
          </cell>
          <cell r="C588" t="str">
            <v>Fetzer</v>
          </cell>
          <cell r="D588" t="str">
            <v xml:space="preserve">  Alexis N</v>
          </cell>
        </row>
        <row r="589">
          <cell r="A589" t="str">
            <v>Id588</v>
          </cell>
          <cell r="B589" t="str">
            <v xml:space="preserve"> Ms</v>
          </cell>
          <cell r="C589" t="str">
            <v>Mattis</v>
          </cell>
          <cell r="D589" t="str">
            <v xml:space="preserve">  Shanda L</v>
          </cell>
        </row>
        <row r="590">
          <cell r="A590" t="str">
            <v>Id589</v>
          </cell>
          <cell r="B590" t="str">
            <v xml:space="preserve"> Mrs</v>
          </cell>
          <cell r="C590" t="str">
            <v>Cochran</v>
          </cell>
          <cell r="D590" t="str">
            <v xml:space="preserve">  Lacey</v>
          </cell>
        </row>
        <row r="591">
          <cell r="A591" t="str">
            <v>Id590</v>
          </cell>
          <cell r="B591" t="str">
            <v xml:space="preserve"> Ms</v>
          </cell>
          <cell r="C591" t="str">
            <v>Balinsky</v>
          </cell>
          <cell r="D591" t="str">
            <v xml:space="preserve">  Laurette</v>
          </cell>
        </row>
        <row r="592">
          <cell r="A592" t="str">
            <v>Id591</v>
          </cell>
          <cell r="B592" t="str">
            <v xml:space="preserve"> Mr</v>
          </cell>
          <cell r="C592" t="str">
            <v>Reilly</v>
          </cell>
          <cell r="D592" t="str">
            <v xml:space="preserve">  Jason</v>
          </cell>
        </row>
        <row r="593">
          <cell r="A593" t="str">
            <v>Id592</v>
          </cell>
          <cell r="B593" t="str">
            <v xml:space="preserve"> Ms</v>
          </cell>
          <cell r="C593" t="str">
            <v>Johnson</v>
          </cell>
          <cell r="D593" t="str">
            <v xml:space="preserve">  Mary</v>
          </cell>
        </row>
        <row r="594">
          <cell r="A594" t="str">
            <v>Id593</v>
          </cell>
          <cell r="B594" t="str">
            <v xml:space="preserve"> Ms</v>
          </cell>
          <cell r="C594" t="str">
            <v>Petry</v>
          </cell>
          <cell r="D594" t="str">
            <v xml:space="preserve">  Kati A</v>
          </cell>
        </row>
        <row r="595">
          <cell r="A595" t="str">
            <v>Id594</v>
          </cell>
          <cell r="B595" t="str">
            <v xml:space="preserve"> Mrs</v>
          </cell>
          <cell r="C595" t="str">
            <v>Laleman</v>
          </cell>
          <cell r="D595" t="str">
            <v xml:space="preserve">  Kelly J</v>
          </cell>
        </row>
        <row r="596">
          <cell r="A596" t="str">
            <v>Id595</v>
          </cell>
          <cell r="B596" t="str">
            <v xml:space="preserve"> Ms</v>
          </cell>
          <cell r="C596" t="str">
            <v>Colby</v>
          </cell>
          <cell r="D596" t="str">
            <v xml:space="preserve">  Greer D</v>
          </cell>
        </row>
        <row r="597">
          <cell r="A597" t="str">
            <v>Id596</v>
          </cell>
          <cell r="B597" t="str">
            <v xml:space="preserve"> Mr</v>
          </cell>
          <cell r="C597" t="str">
            <v>Wathke</v>
          </cell>
          <cell r="D597" t="str">
            <v xml:space="preserve">  Brent</v>
          </cell>
        </row>
        <row r="598">
          <cell r="A598" t="str">
            <v>Id597</v>
          </cell>
          <cell r="B598" t="str">
            <v xml:space="preserve"> Mr</v>
          </cell>
          <cell r="C598" t="str">
            <v>Daly</v>
          </cell>
          <cell r="D598" t="str">
            <v xml:space="preserve">  Eugene M</v>
          </cell>
        </row>
        <row r="599">
          <cell r="A599" t="str">
            <v>Id598</v>
          </cell>
          <cell r="B599" t="str">
            <v xml:space="preserve"> Ms</v>
          </cell>
          <cell r="C599" t="str">
            <v>Dillon</v>
          </cell>
          <cell r="D599" t="str">
            <v xml:space="preserve">  Erin D</v>
          </cell>
        </row>
        <row r="600">
          <cell r="A600" t="str">
            <v>Id599</v>
          </cell>
          <cell r="B600" t="str">
            <v xml:space="preserve"> Ms</v>
          </cell>
          <cell r="C600" t="str">
            <v>Pontes</v>
          </cell>
          <cell r="D600" t="str">
            <v xml:space="preserve">  Kamilla</v>
          </cell>
        </row>
        <row r="601">
          <cell r="A601" t="str">
            <v>Id600</v>
          </cell>
          <cell r="B601" t="str">
            <v xml:space="preserve"> Mr</v>
          </cell>
          <cell r="C601" t="str">
            <v>Spies</v>
          </cell>
          <cell r="D601" t="str">
            <v xml:space="preserve">  Wayne I</v>
          </cell>
        </row>
        <row r="602">
          <cell r="A602" t="str">
            <v>Id601</v>
          </cell>
          <cell r="B602" t="str">
            <v xml:space="preserve"> Ms</v>
          </cell>
          <cell r="C602" t="str">
            <v>Greig</v>
          </cell>
          <cell r="D602" t="str">
            <v xml:space="preserve">  Tracy L</v>
          </cell>
        </row>
        <row r="603">
          <cell r="A603" t="str">
            <v>Id602</v>
          </cell>
          <cell r="B603" t="str">
            <v xml:space="preserve"> Mrs</v>
          </cell>
          <cell r="C603" t="str">
            <v>Scott</v>
          </cell>
          <cell r="D603" t="str">
            <v xml:space="preserve">  Heather</v>
          </cell>
        </row>
        <row r="604">
          <cell r="A604" t="str">
            <v>Id603</v>
          </cell>
          <cell r="B604" t="str">
            <v xml:space="preserve"> Mrs</v>
          </cell>
          <cell r="C604" t="str">
            <v>Erlandson</v>
          </cell>
          <cell r="D604" t="str">
            <v xml:space="preserve">  Megan C</v>
          </cell>
        </row>
        <row r="605">
          <cell r="A605" t="str">
            <v>Id604</v>
          </cell>
          <cell r="B605" t="str">
            <v xml:space="preserve"> Mr</v>
          </cell>
          <cell r="C605" t="str">
            <v>Autrey</v>
          </cell>
          <cell r="D605" t="str">
            <v xml:space="preserve">  Jonathan</v>
          </cell>
        </row>
        <row r="606">
          <cell r="A606" t="str">
            <v>Id605</v>
          </cell>
          <cell r="B606" t="str">
            <v xml:space="preserve"> Mr</v>
          </cell>
          <cell r="C606" t="str">
            <v>Alleman</v>
          </cell>
          <cell r="D606" t="str">
            <v xml:space="preserve">  Greg D</v>
          </cell>
        </row>
        <row r="607">
          <cell r="A607" t="str">
            <v>Id606</v>
          </cell>
          <cell r="B607" t="str">
            <v xml:space="preserve"> Mr</v>
          </cell>
          <cell r="C607" t="str">
            <v>Michalski</v>
          </cell>
          <cell r="D607" t="str">
            <v xml:space="preserve">  Steven L</v>
          </cell>
        </row>
        <row r="608">
          <cell r="A608" t="str">
            <v>Id607</v>
          </cell>
          <cell r="B608" t="str">
            <v xml:space="preserve"> Mr</v>
          </cell>
          <cell r="C608" t="str">
            <v>Grillo</v>
          </cell>
          <cell r="D608" t="str">
            <v xml:space="preserve">  Gianfilippo</v>
          </cell>
        </row>
        <row r="609">
          <cell r="A609" t="str">
            <v>Id608</v>
          </cell>
          <cell r="B609" t="str">
            <v xml:space="preserve"> Mr</v>
          </cell>
          <cell r="C609" t="str">
            <v>Coronado</v>
          </cell>
          <cell r="D609" t="str">
            <v xml:space="preserve">  Hector</v>
          </cell>
        </row>
        <row r="610">
          <cell r="A610" t="str">
            <v>Id609</v>
          </cell>
          <cell r="B610" t="str">
            <v xml:space="preserve"> Mr</v>
          </cell>
          <cell r="C610" t="str">
            <v>Dewine</v>
          </cell>
          <cell r="D610" t="str">
            <v xml:space="preserve">  Mark W</v>
          </cell>
        </row>
        <row r="611">
          <cell r="A611" t="str">
            <v>Id610</v>
          </cell>
          <cell r="B611" t="str">
            <v xml:space="preserve"> Mrs</v>
          </cell>
          <cell r="C611" t="str">
            <v>Carman</v>
          </cell>
          <cell r="D611" t="str">
            <v xml:space="preserve">  Aubri</v>
          </cell>
        </row>
        <row r="612">
          <cell r="A612" t="str">
            <v>Id611</v>
          </cell>
          <cell r="B612" t="str">
            <v xml:space="preserve"> Mr</v>
          </cell>
          <cell r="C612" t="str">
            <v>Neems</v>
          </cell>
          <cell r="D612" t="str">
            <v xml:space="preserve">  Justin</v>
          </cell>
        </row>
        <row r="613">
          <cell r="A613" t="str">
            <v>Id612</v>
          </cell>
          <cell r="B613" t="str">
            <v xml:space="preserve"> Ms</v>
          </cell>
          <cell r="C613" t="str">
            <v>Pesyna</v>
          </cell>
          <cell r="D613" t="str">
            <v xml:space="preserve">  Megan A</v>
          </cell>
        </row>
        <row r="614">
          <cell r="A614" t="str">
            <v>Id613</v>
          </cell>
          <cell r="B614" t="str">
            <v xml:space="preserve"> Ms</v>
          </cell>
          <cell r="C614" t="str">
            <v>Meling</v>
          </cell>
          <cell r="D614" t="str">
            <v xml:space="preserve">  Erika M</v>
          </cell>
        </row>
        <row r="615">
          <cell r="A615" t="str">
            <v>Id614</v>
          </cell>
          <cell r="B615" t="str">
            <v xml:space="preserve"> Mr</v>
          </cell>
          <cell r="C615" t="str">
            <v>Widlowski</v>
          </cell>
          <cell r="D615" t="str">
            <v xml:space="preserve">  Daniel G</v>
          </cell>
        </row>
        <row r="616">
          <cell r="A616" t="str">
            <v>Id615</v>
          </cell>
          <cell r="B616" t="str">
            <v xml:space="preserve"> Ms</v>
          </cell>
          <cell r="C616" t="str">
            <v>Nadar</v>
          </cell>
          <cell r="D616" t="str">
            <v xml:space="preserve">  Devin C</v>
          </cell>
        </row>
        <row r="617">
          <cell r="A617" t="str">
            <v>Id616</v>
          </cell>
          <cell r="B617" t="str">
            <v xml:space="preserve"> Ms</v>
          </cell>
          <cell r="C617" t="str">
            <v>Turner</v>
          </cell>
          <cell r="D617" t="str">
            <v xml:space="preserve">  Louise A</v>
          </cell>
        </row>
        <row r="618">
          <cell r="A618" t="str">
            <v>Id617</v>
          </cell>
          <cell r="B618" t="str">
            <v xml:space="preserve"> Mrs</v>
          </cell>
          <cell r="C618" t="str">
            <v>Walker</v>
          </cell>
          <cell r="D618" t="str">
            <v xml:space="preserve">  Sarah</v>
          </cell>
        </row>
        <row r="619">
          <cell r="A619" t="str">
            <v>Id618</v>
          </cell>
          <cell r="B619" t="str">
            <v xml:space="preserve"> Ms</v>
          </cell>
          <cell r="C619" t="str">
            <v>Leedham</v>
          </cell>
          <cell r="D619" t="str">
            <v xml:space="preserve">  Amy</v>
          </cell>
        </row>
        <row r="620">
          <cell r="A620" t="str">
            <v>Id619</v>
          </cell>
          <cell r="B620" t="str">
            <v xml:space="preserve"> Ms</v>
          </cell>
          <cell r="C620" t="str">
            <v>Haglund</v>
          </cell>
          <cell r="D620" t="str">
            <v xml:space="preserve">  Brittany L</v>
          </cell>
        </row>
        <row r="621">
          <cell r="A621" t="str">
            <v>Id620</v>
          </cell>
          <cell r="B621" t="str">
            <v xml:space="preserve"> Ms</v>
          </cell>
          <cell r="C621" t="str">
            <v>Mills</v>
          </cell>
          <cell r="D621" t="str">
            <v xml:space="preserve">  Jessica L</v>
          </cell>
        </row>
        <row r="622">
          <cell r="A622" t="str">
            <v>Id621</v>
          </cell>
          <cell r="B622" t="str">
            <v xml:space="preserve"> Mrs</v>
          </cell>
          <cell r="C622" t="str">
            <v>Drnjevich</v>
          </cell>
          <cell r="D622" t="str">
            <v xml:space="preserve">  Kristina K</v>
          </cell>
        </row>
        <row r="623">
          <cell r="A623" t="str">
            <v>Id622</v>
          </cell>
          <cell r="B623" t="str">
            <v xml:space="preserve"> Mr</v>
          </cell>
          <cell r="C623" t="str">
            <v>Clay</v>
          </cell>
          <cell r="D623" t="str">
            <v xml:space="preserve">  Brad</v>
          </cell>
        </row>
        <row r="624">
          <cell r="A624" t="str">
            <v>Id623</v>
          </cell>
          <cell r="B624" t="str">
            <v xml:space="preserve"> Ms</v>
          </cell>
          <cell r="C624" t="str">
            <v>Marbury</v>
          </cell>
          <cell r="D624" t="str">
            <v xml:space="preserve">  Margaret O</v>
          </cell>
        </row>
        <row r="625">
          <cell r="A625" t="str">
            <v>Id624</v>
          </cell>
          <cell r="B625" t="str">
            <v xml:space="preserve"> Mr</v>
          </cell>
          <cell r="C625" t="str">
            <v>Coon</v>
          </cell>
          <cell r="D625" t="str">
            <v xml:space="preserve">  Craig R</v>
          </cell>
        </row>
        <row r="626">
          <cell r="A626" t="str">
            <v>Id625</v>
          </cell>
          <cell r="B626" t="str">
            <v xml:space="preserve"> Mr</v>
          </cell>
          <cell r="C626" t="str">
            <v>Vanttinen</v>
          </cell>
          <cell r="D626" t="str">
            <v xml:space="preserve">  Simo</v>
          </cell>
        </row>
        <row r="627">
          <cell r="A627" t="str">
            <v>Id626</v>
          </cell>
          <cell r="B627" t="str">
            <v xml:space="preserve"> Mr</v>
          </cell>
          <cell r="C627" t="str">
            <v>Garges</v>
          </cell>
          <cell r="D627" t="str">
            <v xml:space="preserve">  Christopher J</v>
          </cell>
        </row>
        <row r="628">
          <cell r="A628" t="str">
            <v>Id627</v>
          </cell>
          <cell r="B628" t="str">
            <v xml:space="preserve"> Mr</v>
          </cell>
          <cell r="C628" t="str">
            <v>Rivel</v>
          </cell>
          <cell r="D628" t="str">
            <v xml:space="preserve">  Mario Sr</v>
          </cell>
        </row>
        <row r="629">
          <cell r="A629" t="str">
            <v>Id628</v>
          </cell>
          <cell r="B629" t="str">
            <v xml:space="preserve"> Mrs</v>
          </cell>
          <cell r="C629" t="str">
            <v>Lawson</v>
          </cell>
          <cell r="D629" t="str">
            <v xml:space="preserve">  Meghann R</v>
          </cell>
        </row>
        <row r="630">
          <cell r="A630" t="str">
            <v>Id629</v>
          </cell>
          <cell r="B630" t="str">
            <v xml:space="preserve"> Mr</v>
          </cell>
          <cell r="C630" t="str">
            <v>Cale</v>
          </cell>
          <cell r="D630" t="str">
            <v xml:space="preserve">  Scott M</v>
          </cell>
        </row>
        <row r="631">
          <cell r="A631" t="str">
            <v>Id630</v>
          </cell>
          <cell r="B631" t="str">
            <v xml:space="preserve"> Ms</v>
          </cell>
          <cell r="C631" t="str">
            <v>Phillips</v>
          </cell>
          <cell r="D631" t="str">
            <v xml:space="preserve">  Caitlin E</v>
          </cell>
        </row>
        <row r="632">
          <cell r="A632" t="str">
            <v>Id631</v>
          </cell>
          <cell r="B632" t="str">
            <v xml:space="preserve"> Mrs</v>
          </cell>
          <cell r="C632" t="str">
            <v>Stewart</v>
          </cell>
          <cell r="D632" t="str">
            <v xml:space="preserve">  Samantha A</v>
          </cell>
        </row>
        <row r="633">
          <cell r="A633" t="str">
            <v>Id632</v>
          </cell>
          <cell r="B633" t="str">
            <v xml:space="preserve"> Mr</v>
          </cell>
          <cell r="C633" t="str">
            <v>Drotz</v>
          </cell>
          <cell r="D633" t="str">
            <v xml:space="preserve">  Erik</v>
          </cell>
        </row>
        <row r="634">
          <cell r="A634" t="str">
            <v>Id633</v>
          </cell>
          <cell r="B634" t="str">
            <v xml:space="preserve"> Mr</v>
          </cell>
          <cell r="C634" t="str">
            <v>Mutai</v>
          </cell>
          <cell r="D634" t="str">
            <v xml:space="preserve">  Christopher</v>
          </cell>
        </row>
        <row r="635">
          <cell r="A635" t="str">
            <v>Id634</v>
          </cell>
          <cell r="B635" t="str">
            <v xml:space="preserve"> Mrs</v>
          </cell>
          <cell r="C635" t="str">
            <v>Lovlien</v>
          </cell>
          <cell r="D635" t="str">
            <v xml:space="preserve">  Maya</v>
          </cell>
        </row>
        <row r="636">
          <cell r="A636" t="str">
            <v>Id635</v>
          </cell>
          <cell r="B636" t="str">
            <v xml:space="preserve"> Mr</v>
          </cell>
          <cell r="C636" t="str">
            <v>Bruns</v>
          </cell>
          <cell r="D636" t="str">
            <v xml:space="preserve">  Zachary T</v>
          </cell>
        </row>
        <row r="637">
          <cell r="A637" t="str">
            <v>Id636</v>
          </cell>
          <cell r="B637" t="str">
            <v xml:space="preserve"> Mrs</v>
          </cell>
          <cell r="C637" t="str">
            <v>Stoney</v>
          </cell>
          <cell r="D637" t="str">
            <v xml:space="preserve">  Hilda</v>
          </cell>
        </row>
        <row r="638">
          <cell r="A638" t="str">
            <v>Id637</v>
          </cell>
          <cell r="B638" t="str">
            <v xml:space="preserve"> Ms</v>
          </cell>
          <cell r="C638" t="str">
            <v>Markert</v>
          </cell>
          <cell r="D638" t="str">
            <v xml:space="preserve">  Stephanie</v>
          </cell>
        </row>
        <row r="639">
          <cell r="A639" t="str">
            <v>Id638</v>
          </cell>
          <cell r="B639" t="str">
            <v xml:space="preserve"> Mr</v>
          </cell>
          <cell r="C639" t="str">
            <v>McLucas</v>
          </cell>
          <cell r="D639" t="str">
            <v xml:space="preserve">  Doug</v>
          </cell>
        </row>
        <row r="640">
          <cell r="A640" t="str">
            <v>Id639</v>
          </cell>
          <cell r="B640" t="str">
            <v xml:space="preserve"> Ms</v>
          </cell>
          <cell r="C640" t="str">
            <v>Erwin</v>
          </cell>
          <cell r="D640" t="str">
            <v xml:space="preserve">  Bethany N</v>
          </cell>
        </row>
        <row r="641">
          <cell r="A641" t="str">
            <v>Id640</v>
          </cell>
          <cell r="B641" t="str">
            <v xml:space="preserve"> Mrs</v>
          </cell>
          <cell r="C641" t="str">
            <v>Osborne</v>
          </cell>
          <cell r="D641" t="str">
            <v xml:space="preserve">  Sandra H</v>
          </cell>
        </row>
        <row r="642">
          <cell r="A642" t="str">
            <v>Id641</v>
          </cell>
          <cell r="B642" t="str">
            <v xml:space="preserve"> Mr</v>
          </cell>
          <cell r="C642" t="str">
            <v>Otsuka</v>
          </cell>
          <cell r="D642" t="str">
            <v xml:space="preserve">  Takuo</v>
          </cell>
        </row>
        <row r="643">
          <cell r="A643" t="str">
            <v>Id642</v>
          </cell>
          <cell r="B643" t="str">
            <v xml:space="preserve"> Ms</v>
          </cell>
          <cell r="C643" t="str">
            <v>Smith</v>
          </cell>
          <cell r="D643" t="str">
            <v xml:space="preserve">  Kelly A</v>
          </cell>
        </row>
        <row r="644">
          <cell r="A644" t="str">
            <v>Id643</v>
          </cell>
          <cell r="B644" t="str">
            <v xml:space="preserve"> Mr</v>
          </cell>
          <cell r="C644" t="str">
            <v>Myers</v>
          </cell>
          <cell r="D644" t="str">
            <v xml:space="preserve">  Scott</v>
          </cell>
        </row>
        <row r="645">
          <cell r="A645" t="str">
            <v>Id644</v>
          </cell>
          <cell r="B645" t="str">
            <v xml:space="preserve"> Mr</v>
          </cell>
          <cell r="C645" t="str">
            <v>Cote</v>
          </cell>
          <cell r="D645" t="str">
            <v xml:space="preserve">  Benoit</v>
          </cell>
        </row>
        <row r="646">
          <cell r="A646" t="str">
            <v>Id645</v>
          </cell>
          <cell r="B646" t="str">
            <v xml:space="preserve"> Ms</v>
          </cell>
          <cell r="C646" t="str">
            <v>Ehrhardt</v>
          </cell>
          <cell r="D646" t="str">
            <v xml:space="preserve">  Elizabeth M</v>
          </cell>
        </row>
        <row r="647">
          <cell r="A647" t="str">
            <v>Id646</v>
          </cell>
          <cell r="B647" t="str">
            <v xml:space="preserve"> Ms</v>
          </cell>
          <cell r="C647" t="str">
            <v>Petersen</v>
          </cell>
          <cell r="D647" t="str">
            <v xml:space="preserve">  Jessica A</v>
          </cell>
        </row>
        <row r="648">
          <cell r="A648" t="str">
            <v>Id647</v>
          </cell>
          <cell r="B648" t="str">
            <v xml:space="preserve"> Ms</v>
          </cell>
          <cell r="C648" t="str">
            <v>Ertel</v>
          </cell>
          <cell r="D648" t="str">
            <v xml:space="preserve">  Monica K</v>
          </cell>
        </row>
        <row r="649">
          <cell r="A649" t="str">
            <v>Id648</v>
          </cell>
          <cell r="B649" t="str">
            <v xml:space="preserve"> Mr</v>
          </cell>
          <cell r="C649" t="str">
            <v>Lanza</v>
          </cell>
          <cell r="D649" t="str">
            <v xml:space="preserve">  Kevin L</v>
          </cell>
        </row>
        <row r="650">
          <cell r="A650" t="str">
            <v>Id649</v>
          </cell>
          <cell r="B650" t="str">
            <v xml:space="preserve"> Mr</v>
          </cell>
          <cell r="C650" t="str">
            <v>Picklesimer</v>
          </cell>
          <cell r="D650" t="str">
            <v xml:space="preserve">  Gregory</v>
          </cell>
        </row>
        <row r="651">
          <cell r="A651" t="str">
            <v>Id650</v>
          </cell>
          <cell r="B651" t="str">
            <v xml:space="preserve"> Ms</v>
          </cell>
          <cell r="C651" t="str">
            <v>Giles</v>
          </cell>
          <cell r="D651" t="str">
            <v xml:space="preserve">  Della</v>
          </cell>
        </row>
        <row r="652">
          <cell r="A652" t="str">
            <v>Id651</v>
          </cell>
          <cell r="B652" t="str">
            <v xml:space="preserve"> Mr</v>
          </cell>
          <cell r="C652" t="str">
            <v>Harmon</v>
          </cell>
          <cell r="D652" t="str">
            <v xml:space="preserve">  David</v>
          </cell>
        </row>
        <row r="653">
          <cell r="A653" t="str">
            <v>Id652</v>
          </cell>
          <cell r="B653" t="str">
            <v xml:space="preserve"> Ms</v>
          </cell>
          <cell r="C653" t="str">
            <v>Pennings</v>
          </cell>
          <cell r="D653" t="str">
            <v xml:space="preserve">  Victoria</v>
          </cell>
        </row>
        <row r="654">
          <cell r="A654" t="str">
            <v>Id653</v>
          </cell>
          <cell r="B654" t="str">
            <v xml:space="preserve"> Mr</v>
          </cell>
          <cell r="C654" t="str">
            <v>Tseronis</v>
          </cell>
          <cell r="D654" t="str">
            <v xml:space="preserve">  Tasos</v>
          </cell>
        </row>
        <row r="655">
          <cell r="A655" t="str">
            <v>Id654</v>
          </cell>
          <cell r="B655" t="str">
            <v xml:space="preserve"> Mr</v>
          </cell>
          <cell r="C655" t="str">
            <v>Aliff</v>
          </cell>
          <cell r="D655" t="str">
            <v xml:space="preserve">  Thomas</v>
          </cell>
        </row>
        <row r="656">
          <cell r="A656" t="str">
            <v>Id655</v>
          </cell>
          <cell r="B656" t="str">
            <v xml:space="preserve"> Mr</v>
          </cell>
          <cell r="C656" t="str">
            <v>Willenberg</v>
          </cell>
          <cell r="D656" t="str">
            <v xml:space="preserve">  Lukasz</v>
          </cell>
        </row>
        <row r="657">
          <cell r="A657" t="str">
            <v>Id656</v>
          </cell>
          <cell r="B657" t="str">
            <v xml:space="preserve"> Mr</v>
          </cell>
          <cell r="C657" t="str">
            <v>Millett</v>
          </cell>
          <cell r="D657" t="str">
            <v xml:space="preserve">  Matthew A</v>
          </cell>
        </row>
        <row r="658">
          <cell r="A658" t="str">
            <v>Id657</v>
          </cell>
          <cell r="B658" t="str">
            <v xml:space="preserve"> Ms</v>
          </cell>
          <cell r="C658" t="str">
            <v>Haley</v>
          </cell>
          <cell r="D658" t="str">
            <v xml:space="preserve">  Meta</v>
          </cell>
        </row>
        <row r="659">
          <cell r="A659" t="str">
            <v>Id658</v>
          </cell>
          <cell r="B659" t="str">
            <v xml:space="preserve"> Ms</v>
          </cell>
          <cell r="C659" t="str">
            <v>Ackerman</v>
          </cell>
          <cell r="D659" t="str">
            <v xml:space="preserve">  Rachel E</v>
          </cell>
        </row>
        <row r="660">
          <cell r="A660" t="str">
            <v>Id659</v>
          </cell>
          <cell r="B660" t="str">
            <v xml:space="preserve"> Ms</v>
          </cell>
          <cell r="C660" t="str">
            <v>Valdez</v>
          </cell>
          <cell r="D660" t="str">
            <v xml:space="preserve">  Angelica</v>
          </cell>
        </row>
        <row r="661">
          <cell r="A661" t="str">
            <v>Id660</v>
          </cell>
          <cell r="B661" t="str">
            <v xml:space="preserve"> Ms</v>
          </cell>
          <cell r="C661" t="str">
            <v>Michaud</v>
          </cell>
          <cell r="D661" t="str">
            <v xml:space="preserve">  Kathleen</v>
          </cell>
        </row>
        <row r="662">
          <cell r="A662" t="str">
            <v>Id661</v>
          </cell>
          <cell r="B662" t="str">
            <v xml:space="preserve"> Mr</v>
          </cell>
          <cell r="C662" t="str">
            <v>Gunnink</v>
          </cell>
          <cell r="D662" t="str">
            <v xml:space="preserve">  Gabriel D</v>
          </cell>
        </row>
        <row r="663">
          <cell r="A663" t="str">
            <v>Id662</v>
          </cell>
          <cell r="B663" t="str">
            <v xml:space="preserve"> Mr</v>
          </cell>
          <cell r="C663" t="str">
            <v>Knight</v>
          </cell>
          <cell r="D663" t="str">
            <v xml:space="preserve">  Jeff T</v>
          </cell>
        </row>
        <row r="664">
          <cell r="A664" t="str">
            <v>Id663</v>
          </cell>
          <cell r="B664" t="str">
            <v xml:space="preserve"> Mr</v>
          </cell>
          <cell r="C664" t="str">
            <v>Grosscup</v>
          </cell>
          <cell r="D664" t="str">
            <v xml:space="preserve">  Neil D</v>
          </cell>
        </row>
        <row r="665">
          <cell r="A665" t="str">
            <v>Id664</v>
          </cell>
          <cell r="B665" t="str">
            <v xml:space="preserve"> Ms</v>
          </cell>
          <cell r="C665" t="str">
            <v>Koniuch</v>
          </cell>
          <cell r="D665" t="str">
            <v xml:space="preserve">  Katherine L</v>
          </cell>
        </row>
        <row r="666">
          <cell r="A666" t="str">
            <v>Id665</v>
          </cell>
          <cell r="B666" t="str">
            <v xml:space="preserve"> Ms</v>
          </cell>
          <cell r="C666" t="str">
            <v>Heitzman</v>
          </cell>
          <cell r="D666" t="str">
            <v xml:space="preserve">  Ariel E</v>
          </cell>
        </row>
        <row r="667">
          <cell r="A667" t="str">
            <v>Id666</v>
          </cell>
          <cell r="B667" t="str">
            <v xml:space="preserve"> Mr</v>
          </cell>
          <cell r="C667" t="str">
            <v>Tatton</v>
          </cell>
          <cell r="D667" t="str">
            <v xml:space="preserve">  Christopher P</v>
          </cell>
        </row>
        <row r="668">
          <cell r="A668" t="str">
            <v>Id667</v>
          </cell>
          <cell r="B668" t="str">
            <v xml:space="preserve"> Mrs</v>
          </cell>
          <cell r="C668" t="str">
            <v>Flanagan</v>
          </cell>
          <cell r="D668" t="str">
            <v xml:space="preserve">  Erin M</v>
          </cell>
        </row>
        <row r="669">
          <cell r="A669" t="str">
            <v>Id668</v>
          </cell>
          <cell r="B669" t="str">
            <v xml:space="preserve"> Mrs</v>
          </cell>
          <cell r="C669" t="str">
            <v>Funk</v>
          </cell>
          <cell r="D669" t="str">
            <v xml:space="preserve">  Molly K</v>
          </cell>
        </row>
        <row r="670">
          <cell r="A670" t="str">
            <v>Id669</v>
          </cell>
          <cell r="B670" t="str">
            <v xml:space="preserve"> Mr</v>
          </cell>
          <cell r="C670" t="str">
            <v>Davenport</v>
          </cell>
          <cell r="D670" t="str">
            <v xml:space="preserve">  Ryan J</v>
          </cell>
        </row>
        <row r="671">
          <cell r="A671" t="str">
            <v>Id670</v>
          </cell>
          <cell r="B671" t="str">
            <v xml:space="preserve"> Mrs</v>
          </cell>
          <cell r="C671" t="str">
            <v>Nicholson</v>
          </cell>
          <cell r="D671" t="str">
            <v xml:space="preserve">  Jennifer</v>
          </cell>
        </row>
        <row r="672">
          <cell r="A672" t="str">
            <v>Id671</v>
          </cell>
          <cell r="B672" t="str">
            <v xml:space="preserve"> Mr</v>
          </cell>
          <cell r="C672" t="str">
            <v>Lindbloom</v>
          </cell>
          <cell r="D672" t="str">
            <v xml:space="preserve">  Daniel M</v>
          </cell>
        </row>
        <row r="673">
          <cell r="A673" t="str">
            <v>Id672</v>
          </cell>
          <cell r="B673" t="str">
            <v xml:space="preserve"> Ms</v>
          </cell>
          <cell r="C673" t="str">
            <v>Wijayaratne</v>
          </cell>
          <cell r="D673" t="str">
            <v xml:space="preserve">  Hiruni</v>
          </cell>
        </row>
        <row r="674">
          <cell r="A674" t="str">
            <v>Id673</v>
          </cell>
          <cell r="B674" t="str">
            <v xml:space="preserve"> Ms</v>
          </cell>
          <cell r="C674" t="str">
            <v>Ainsworth</v>
          </cell>
          <cell r="D674" t="str">
            <v xml:space="preserve">  Reina H</v>
          </cell>
        </row>
        <row r="675">
          <cell r="A675" t="str">
            <v>Id674</v>
          </cell>
          <cell r="B675" t="str">
            <v xml:space="preserve"> Ms</v>
          </cell>
          <cell r="C675" t="str">
            <v>Gayagoy</v>
          </cell>
          <cell r="D675" t="str">
            <v xml:space="preserve">  Kristi</v>
          </cell>
        </row>
        <row r="676">
          <cell r="A676" t="str">
            <v>Id675</v>
          </cell>
          <cell r="B676" t="str">
            <v xml:space="preserve"> Ms</v>
          </cell>
          <cell r="C676" t="str">
            <v>Fitzmaurice</v>
          </cell>
          <cell r="D676" t="str">
            <v xml:space="preserve">  Meredith L</v>
          </cell>
        </row>
        <row r="677">
          <cell r="A677" t="str">
            <v>Id676</v>
          </cell>
          <cell r="B677" t="str">
            <v xml:space="preserve"> Ms</v>
          </cell>
          <cell r="C677" t="str">
            <v>Rodriguez</v>
          </cell>
          <cell r="D677" t="str">
            <v xml:space="preserve">  Jocelyn</v>
          </cell>
        </row>
        <row r="678">
          <cell r="A678" t="str">
            <v>Id677</v>
          </cell>
          <cell r="B678" t="str">
            <v xml:space="preserve"> Mrs</v>
          </cell>
          <cell r="C678" t="str">
            <v>Tsoucas</v>
          </cell>
          <cell r="D678" t="str">
            <v xml:space="preserve">  Daphne</v>
          </cell>
        </row>
        <row r="679">
          <cell r="A679" t="str">
            <v>Id678</v>
          </cell>
          <cell r="B679" t="str">
            <v xml:space="preserve"> Ms</v>
          </cell>
          <cell r="C679" t="str">
            <v>Muhly</v>
          </cell>
          <cell r="D679" t="str">
            <v xml:space="preserve">  Margaret E</v>
          </cell>
        </row>
        <row r="680">
          <cell r="A680" t="str">
            <v>Id679</v>
          </cell>
          <cell r="B680" t="str">
            <v xml:space="preserve"> Mr</v>
          </cell>
          <cell r="C680" t="str">
            <v>Lund</v>
          </cell>
          <cell r="D680" t="str">
            <v xml:space="preserve">  Mario J</v>
          </cell>
        </row>
        <row r="681">
          <cell r="A681" t="str">
            <v>Id680</v>
          </cell>
          <cell r="B681" t="str">
            <v xml:space="preserve"> Mr</v>
          </cell>
          <cell r="C681" t="str">
            <v>Battaglino</v>
          </cell>
          <cell r="D681" t="str">
            <v xml:space="preserve">  Peter</v>
          </cell>
        </row>
        <row r="682">
          <cell r="A682" t="str">
            <v>Id681</v>
          </cell>
          <cell r="B682" t="str">
            <v xml:space="preserve"> Ms</v>
          </cell>
          <cell r="C682" t="str">
            <v>Pena</v>
          </cell>
          <cell r="D682" t="str">
            <v xml:space="preserve">  Carolina</v>
          </cell>
        </row>
        <row r="683">
          <cell r="A683" t="str">
            <v>Id682</v>
          </cell>
          <cell r="B683" t="str">
            <v xml:space="preserve"> Mrs</v>
          </cell>
          <cell r="C683" t="str">
            <v>Thomason</v>
          </cell>
          <cell r="D683" t="str">
            <v xml:space="preserve">  Jenny K</v>
          </cell>
        </row>
        <row r="684">
          <cell r="A684" t="str">
            <v>Id683</v>
          </cell>
          <cell r="B684" t="str">
            <v xml:space="preserve"> Ms</v>
          </cell>
          <cell r="C684" t="str">
            <v>Hancox</v>
          </cell>
          <cell r="D684" t="str">
            <v xml:space="preserve">  Jessica</v>
          </cell>
        </row>
        <row r="685">
          <cell r="A685" t="str">
            <v>Id684</v>
          </cell>
          <cell r="B685" t="str">
            <v xml:space="preserve"> Ms</v>
          </cell>
          <cell r="C685" t="str">
            <v>Canarecci</v>
          </cell>
          <cell r="D685" t="str">
            <v xml:space="preserve">  Kimberly D</v>
          </cell>
        </row>
        <row r="686">
          <cell r="A686" t="str">
            <v>Id685</v>
          </cell>
          <cell r="B686" t="str">
            <v xml:space="preserve"> Mr</v>
          </cell>
          <cell r="C686" t="str">
            <v>Toupin</v>
          </cell>
          <cell r="D686" t="str">
            <v xml:space="preserve">  Marc-Olivier</v>
          </cell>
        </row>
        <row r="687">
          <cell r="A687" t="str">
            <v>Id686</v>
          </cell>
          <cell r="B687" t="str">
            <v xml:space="preserve"> Mr</v>
          </cell>
          <cell r="C687" t="str">
            <v>Mulley</v>
          </cell>
          <cell r="D687" t="str">
            <v xml:space="preserve">  Russell J</v>
          </cell>
        </row>
        <row r="688">
          <cell r="A688" t="str">
            <v>Id687</v>
          </cell>
          <cell r="B688" t="str">
            <v xml:space="preserve"> Ms</v>
          </cell>
          <cell r="C688" t="str">
            <v>Parry</v>
          </cell>
          <cell r="D688" t="str">
            <v xml:space="preserve">  Karine</v>
          </cell>
        </row>
        <row r="689">
          <cell r="A689" t="str">
            <v>Id688</v>
          </cell>
          <cell r="B689" t="str">
            <v xml:space="preserve"> Ms</v>
          </cell>
          <cell r="C689" t="str">
            <v>Mason Cox</v>
          </cell>
          <cell r="D689" t="str">
            <v xml:space="preserve">  Cheryl</v>
          </cell>
        </row>
        <row r="690">
          <cell r="A690" t="str">
            <v>Id689</v>
          </cell>
          <cell r="B690" t="str">
            <v xml:space="preserve"> Ms</v>
          </cell>
          <cell r="C690" t="str">
            <v>Thompson</v>
          </cell>
          <cell r="D690" t="str">
            <v xml:space="preserve">  Allison M</v>
          </cell>
        </row>
        <row r="691">
          <cell r="A691" t="str">
            <v>Id690</v>
          </cell>
          <cell r="B691" t="str">
            <v xml:space="preserve"> Ms</v>
          </cell>
          <cell r="C691" t="str">
            <v>Nelson</v>
          </cell>
          <cell r="D691" t="str">
            <v xml:space="preserve">  Adriana</v>
          </cell>
        </row>
        <row r="692">
          <cell r="A692" t="str">
            <v>Id691</v>
          </cell>
          <cell r="B692" t="str">
            <v xml:space="preserve"> Ms</v>
          </cell>
          <cell r="C692" t="str">
            <v>Forte</v>
          </cell>
          <cell r="D692" t="str">
            <v xml:space="preserve">  Miranda J</v>
          </cell>
        </row>
        <row r="693">
          <cell r="A693" t="str">
            <v>Id692</v>
          </cell>
          <cell r="B693" t="str">
            <v xml:space="preserve"> Mr</v>
          </cell>
          <cell r="C693" t="str">
            <v>Corona Iturriaga</v>
          </cell>
          <cell r="D693" t="str">
            <v xml:space="preserve">  Roberto</v>
          </cell>
        </row>
        <row r="694">
          <cell r="A694" t="str">
            <v>Id693</v>
          </cell>
          <cell r="B694" t="str">
            <v xml:space="preserve"> Mrs</v>
          </cell>
          <cell r="C694" t="str">
            <v>McCollum</v>
          </cell>
          <cell r="D694" t="str">
            <v xml:space="preserve">  Rebecca B</v>
          </cell>
        </row>
        <row r="695">
          <cell r="A695" t="str">
            <v>Id694</v>
          </cell>
          <cell r="B695" t="str">
            <v xml:space="preserve"> Ms</v>
          </cell>
          <cell r="C695" t="str">
            <v>Hevner</v>
          </cell>
          <cell r="D695" t="str">
            <v xml:space="preserve">  Tiffany</v>
          </cell>
        </row>
        <row r="696">
          <cell r="A696" t="str">
            <v>Id695</v>
          </cell>
          <cell r="B696" t="str">
            <v xml:space="preserve"> Mr</v>
          </cell>
          <cell r="C696" t="str">
            <v>Looi</v>
          </cell>
          <cell r="D696" t="str">
            <v xml:space="preserve">  Alexander</v>
          </cell>
        </row>
        <row r="697">
          <cell r="A697" t="str">
            <v>Id696</v>
          </cell>
          <cell r="B697" t="str">
            <v xml:space="preserve"> Mr</v>
          </cell>
          <cell r="C697" t="str">
            <v>Power</v>
          </cell>
          <cell r="D697" t="str">
            <v xml:space="preserve">  Rich M</v>
          </cell>
        </row>
        <row r="698">
          <cell r="A698" t="str">
            <v>Id697</v>
          </cell>
          <cell r="B698" t="str">
            <v xml:space="preserve"> Mr</v>
          </cell>
          <cell r="C698" t="str">
            <v>Routon</v>
          </cell>
          <cell r="D698" t="str">
            <v xml:space="preserve">  Aaron C</v>
          </cell>
        </row>
        <row r="699">
          <cell r="A699" t="str">
            <v>Id698</v>
          </cell>
          <cell r="B699" t="str">
            <v xml:space="preserve"> Ms</v>
          </cell>
          <cell r="C699" t="str">
            <v>Dochelli</v>
          </cell>
          <cell r="D699" t="str">
            <v xml:space="preserve">  Kate</v>
          </cell>
        </row>
        <row r="700">
          <cell r="A700" t="str">
            <v>Id699</v>
          </cell>
          <cell r="B700" t="str">
            <v xml:space="preserve"> Ms</v>
          </cell>
          <cell r="C700" t="str">
            <v>Gillespie</v>
          </cell>
          <cell r="D700" t="str">
            <v xml:space="preserve">  Maria M</v>
          </cell>
        </row>
        <row r="701">
          <cell r="A701" t="str">
            <v>Id700</v>
          </cell>
          <cell r="B701" t="str">
            <v xml:space="preserve"> Mr</v>
          </cell>
          <cell r="C701" t="str">
            <v>Oskvig</v>
          </cell>
          <cell r="D701" t="str">
            <v xml:space="preserve">  Daven W</v>
          </cell>
        </row>
        <row r="702">
          <cell r="A702" t="str">
            <v>Id701</v>
          </cell>
          <cell r="B702" t="str">
            <v xml:space="preserve"> Mrs</v>
          </cell>
          <cell r="C702" t="str">
            <v>Holland-Stergar</v>
          </cell>
          <cell r="D702" t="str">
            <v xml:space="preserve">  Brianne</v>
          </cell>
        </row>
        <row r="703">
          <cell r="A703" t="str">
            <v>Id702</v>
          </cell>
          <cell r="B703" t="str">
            <v xml:space="preserve"> Mr</v>
          </cell>
          <cell r="C703" t="str">
            <v>Arai</v>
          </cell>
          <cell r="D703" t="str">
            <v xml:space="preserve">  Hiroki</v>
          </cell>
        </row>
        <row r="704">
          <cell r="A704" t="str">
            <v>Id703</v>
          </cell>
          <cell r="B704" t="str">
            <v xml:space="preserve"> Mr</v>
          </cell>
          <cell r="C704" t="str">
            <v>Olausson</v>
          </cell>
          <cell r="D704" t="str">
            <v xml:space="preserve">  Anders</v>
          </cell>
        </row>
        <row r="705">
          <cell r="A705" t="str">
            <v>Id704</v>
          </cell>
          <cell r="B705" t="str">
            <v xml:space="preserve"> Ms</v>
          </cell>
          <cell r="C705" t="str">
            <v>Wagner</v>
          </cell>
          <cell r="D705" t="str">
            <v xml:space="preserve">  Danielle</v>
          </cell>
        </row>
        <row r="706">
          <cell r="A706" t="str">
            <v>Id705</v>
          </cell>
          <cell r="B706" t="str">
            <v xml:space="preserve"> Ms</v>
          </cell>
          <cell r="C706" t="str">
            <v>Delong</v>
          </cell>
          <cell r="D706" t="str">
            <v xml:space="preserve">  Candace N</v>
          </cell>
        </row>
        <row r="707">
          <cell r="A707" t="str">
            <v>Id706</v>
          </cell>
          <cell r="B707" t="str">
            <v xml:space="preserve"> Mr</v>
          </cell>
          <cell r="C707" t="str">
            <v>Mehech</v>
          </cell>
          <cell r="D707" t="str">
            <v xml:space="preserve">  Bruno F</v>
          </cell>
        </row>
        <row r="708">
          <cell r="A708" t="str">
            <v>Id707</v>
          </cell>
          <cell r="B708" t="str">
            <v xml:space="preserve"> Ms</v>
          </cell>
          <cell r="C708" t="str">
            <v>Machiela</v>
          </cell>
          <cell r="D708" t="str">
            <v xml:space="preserve">  Emily</v>
          </cell>
        </row>
        <row r="709">
          <cell r="A709" t="str">
            <v>Id708</v>
          </cell>
          <cell r="B709" t="str">
            <v xml:space="preserve"> Mrs</v>
          </cell>
          <cell r="C709" t="str">
            <v>Young</v>
          </cell>
          <cell r="D709" t="str">
            <v xml:space="preserve">  Katie</v>
          </cell>
        </row>
        <row r="710">
          <cell r="A710" t="str">
            <v>Id709</v>
          </cell>
          <cell r="B710" t="str">
            <v xml:space="preserve"> Mrs</v>
          </cell>
          <cell r="C710" t="str">
            <v>Dupere</v>
          </cell>
          <cell r="D710" t="str">
            <v xml:space="preserve">  Sally</v>
          </cell>
        </row>
        <row r="711">
          <cell r="A711" t="str">
            <v>Id710</v>
          </cell>
          <cell r="B711" t="str">
            <v xml:space="preserve"> Ms</v>
          </cell>
          <cell r="C711" t="str">
            <v>Iandolo</v>
          </cell>
          <cell r="D711" t="str">
            <v xml:space="preserve">  Meaghan J</v>
          </cell>
        </row>
        <row r="712">
          <cell r="A712" t="str">
            <v>Id711</v>
          </cell>
          <cell r="B712" t="str">
            <v xml:space="preserve"> Ms</v>
          </cell>
          <cell r="C712" t="str">
            <v>Ito</v>
          </cell>
          <cell r="D712" t="str">
            <v xml:space="preserve">  Rina</v>
          </cell>
        </row>
        <row r="713">
          <cell r="A713" t="str">
            <v>Id712</v>
          </cell>
          <cell r="B713" t="str">
            <v xml:space="preserve"> Ms</v>
          </cell>
          <cell r="C713" t="str">
            <v>Barry</v>
          </cell>
          <cell r="D713" t="str">
            <v xml:space="preserve">  Kristin P</v>
          </cell>
        </row>
        <row r="714">
          <cell r="A714" t="str">
            <v>Id713</v>
          </cell>
          <cell r="B714" t="str">
            <v xml:space="preserve"> Mr</v>
          </cell>
          <cell r="C714" t="str">
            <v>Boyce</v>
          </cell>
          <cell r="D714" t="str">
            <v xml:space="preserve">  Albert</v>
          </cell>
        </row>
        <row r="715">
          <cell r="A715" t="str">
            <v>Id714</v>
          </cell>
          <cell r="B715" t="str">
            <v xml:space="preserve"> Mrs</v>
          </cell>
          <cell r="C715" t="str">
            <v>Lin</v>
          </cell>
          <cell r="D715" t="str">
            <v xml:space="preserve">  Ashley</v>
          </cell>
        </row>
        <row r="716">
          <cell r="A716" t="str">
            <v>Id715</v>
          </cell>
          <cell r="B716" t="str">
            <v xml:space="preserve"> Mrs</v>
          </cell>
          <cell r="C716" t="str">
            <v>Smith</v>
          </cell>
          <cell r="D716" t="str">
            <v xml:space="preserve">  Shannon L</v>
          </cell>
        </row>
        <row r="717">
          <cell r="A717" t="str">
            <v>Id716</v>
          </cell>
          <cell r="B717" t="str">
            <v xml:space="preserve"> Ms</v>
          </cell>
          <cell r="C717" t="str">
            <v>Nalven</v>
          </cell>
          <cell r="D717" t="str">
            <v xml:space="preserve">  Amy B</v>
          </cell>
        </row>
        <row r="718">
          <cell r="A718" t="str">
            <v>Id717</v>
          </cell>
          <cell r="B718" t="str">
            <v xml:space="preserve"> Ms</v>
          </cell>
          <cell r="C718" t="str">
            <v>Bourgeois</v>
          </cell>
          <cell r="D718" t="str">
            <v xml:space="preserve">  A Danielle</v>
          </cell>
        </row>
        <row r="719">
          <cell r="A719" t="str">
            <v>Id718</v>
          </cell>
          <cell r="B719" t="str">
            <v xml:space="preserve"> Mr</v>
          </cell>
          <cell r="C719" t="str">
            <v>Orloff</v>
          </cell>
          <cell r="D719" t="str">
            <v xml:space="preserve">  Conrad F</v>
          </cell>
        </row>
        <row r="720">
          <cell r="A720" t="str">
            <v>Id719</v>
          </cell>
          <cell r="B720" t="str">
            <v xml:space="preserve"> Mr</v>
          </cell>
          <cell r="C720" t="str">
            <v>Ramirez</v>
          </cell>
          <cell r="D720" t="str">
            <v xml:space="preserve">  Josh</v>
          </cell>
        </row>
        <row r="721">
          <cell r="A721" t="str">
            <v>Id720</v>
          </cell>
          <cell r="B721" t="str">
            <v xml:space="preserve"> Mr</v>
          </cell>
          <cell r="C721" t="str">
            <v>Fouquet</v>
          </cell>
          <cell r="D721" t="str">
            <v xml:space="preserve">  Maxime</v>
          </cell>
        </row>
        <row r="722">
          <cell r="A722" t="str">
            <v>Id721</v>
          </cell>
          <cell r="B722" t="str">
            <v xml:space="preserve"> Ms</v>
          </cell>
          <cell r="C722" t="str">
            <v>McPhillips</v>
          </cell>
          <cell r="D722" t="str">
            <v xml:space="preserve">  Natalie</v>
          </cell>
        </row>
        <row r="723">
          <cell r="A723" t="str">
            <v>Id722</v>
          </cell>
          <cell r="B723" t="str">
            <v xml:space="preserve"> Ms</v>
          </cell>
          <cell r="C723" t="str">
            <v>Burgin</v>
          </cell>
          <cell r="D723" t="str">
            <v xml:space="preserve">  Melissa</v>
          </cell>
        </row>
        <row r="724">
          <cell r="A724" t="str">
            <v>Id723</v>
          </cell>
          <cell r="B724" t="str">
            <v xml:space="preserve"> Ms</v>
          </cell>
          <cell r="C724" t="str">
            <v>Roberts</v>
          </cell>
          <cell r="D724" t="str">
            <v xml:space="preserve">  Laura P</v>
          </cell>
        </row>
        <row r="725">
          <cell r="A725" t="str">
            <v>Id724</v>
          </cell>
          <cell r="B725" t="str">
            <v xml:space="preserve"> Mrs</v>
          </cell>
          <cell r="C725" t="str">
            <v>Nemec</v>
          </cell>
          <cell r="D725" t="str">
            <v xml:space="preserve">  Lisa</v>
          </cell>
        </row>
        <row r="726">
          <cell r="A726" t="str">
            <v>Id725</v>
          </cell>
          <cell r="B726" t="str">
            <v xml:space="preserve"> Mr</v>
          </cell>
          <cell r="C726" t="str">
            <v>Appman</v>
          </cell>
          <cell r="D726" t="str">
            <v xml:space="preserve">  William D</v>
          </cell>
          <cell r="E726" t="str">
            <v xml:space="preserve"> Jr</v>
          </cell>
        </row>
        <row r="727">
          <cell r="A727" t="str">
            <v>Id726</v>
          </cell>
          <cell r="B727" t="str">
            <v xml:space="preserve"> Mr</v>
          </cell>
          <cell r="C727" t="str">
            <v>Driscoll</v>
          </cell>
          <cell r="D727" t="str">
            <v xml:space="preserve">  James</v>
          </cell>
        </row>
        <row r="728">
          <cell r="A728" t="str">
            <v>Id727</v>
          </cell>
          <cell r="B728" t="str">
            <v xml:space="preserve"> Mr</v>
          </cell>
          <cell r="C728" t="str">
            <v>Glotzbach</v>
          </cell>
          <cell r="D728" t="str">
            <v xml:space="preserve">  John</v>
          </cell>
        </row>
        <row r="729">
          <cell r="A729" t="str">
            <v>Id728</v>
          </cell>
          <cell r="B729" t="str">
            <v xml:space="preserve"> Mr</v>
          </cell>
          <cell r="C729" t="str">
            <v>Tenforde</v>
          </cell>
          <cell r="D729" t="str">
            <v xml:space="preserve">  Adam S</v>
          </cell>
        </row>
        <row r="730">
          <cell r="A730" t="str">
            <v>Id729</v>
          </cell>
          <cell r="B730" t="str">
            <v xml:space="preserve"> Mr</v>
          </cell>
          <cell r="C730" t="str">
            <v>Ramirez</v>
          </cell>
          <cell r="D730" t="str">
            <v xml:space="preserve">  Armando</v>
          </cell>
        </row>
        <row r="731">
          <cell r="A731" t="str">
            <v>Id730</v>
          </cell>
          <cell r="B731" t="str">
            <v xml:space="preserve"> Ms</v>
          </cell>
          <cell r="C731" t="str">
            <v>Stanley Torres</v>
          </cell>
          <cell r="D731" t="str">
            <v xml:space="preserve">  Dana</v>
          </cell>
        </row>
        <row r="732">
          <cell r="A732" t="str">
            <v>Id731</v>
          </cell>
          <cell r="B732" t="str">
            <v xml:space="preserve"> Ms</v>
          </cell>
          <cell r="C732" t="str">
            <v>Vandongen</v>
          </cell>
          <cell r="D732" t="str">
            <v xml:space="preserve">  Jennifer L</v>
          </cell>
        </row>
        <row r="733">
          <cell r="A733" t="str">
            <v>Id732</v>
          </cell>
          <cell r="B733" t="str">
            <v xml:space="preserve"> Mr</v>
          </cell>
          <cell r="C733" t="str">
            <v>Liebald</v>
          </cell>
          <cell r="D733" t="str">
            <v xml:space="preserve">  Benjamin</v>
          </cell>
        </row>
        <row r="734">
          <cell r="A734" t="str">
            <v>Id733</v>
          </cell>
          <cell r="B734" t="str">
            <v xml:space="preserve"> Ms</v>
          </cell>
          <cell r="C734" t="str">
            <v>Holte</v>
          </cell>
          <cell r="D734" t="str">
            <v xml:space="preserve">  Tanya</v>
          </cell>
        </row>
        <row r="735">
          <cell r="A735" t="str">
            <v>Id734</v>
          </cell>
          <cell r="B735" t="str">
            <v xml:space="preserve"> Ms</v>
          </cell>
          <cell r="C735" t="str">
            <v>Johnson</v>
          </cell>
          <cell r="D735" t="str">
            <v xml:space="preserve">  Tracy</v>
          </cell>
        </row>
        <row r="736">
          <cell r="A736" t="str">
            <v>Id735</v>
          </cell>
          <cell r="B736" t="str">
            <v xml:space="preserve"> Ms</v>
          </cell>
          <cell r="C736" t="str">
            <v>Bartlett</v>
          </cell>
          <cell r="D736" t="str">
            <v xml:space="preserve">  Emily S</v>
          </cell>
        </row>
        <row r="737">
          <cell r="A737" t="str">
            <v>Id736</v>
          </cell>
          <cell r="B737" t="str">
            <v xml:space="preserve"> Ms</v>
          </cell>
          <cell r="C737" t="str">
            <v>Bergman</v>
          </cell>
          <cell r="D737" t="str">
            <v xml:space="preserve">  Kelly R</v>
          </cell>
        </row>
        <row r="738">
          <cell r="A738" t="str">
            <v>Id737</v>
          </cell>
          <cell r="B738" t="str">
            <v xml:space="preserve"> Mr</v>
          </cell>
          <cell r="C738" t="str">
            <v>Aitken</v>
          </cell>
          <cell r="D738" t="str">
            <v xml:space="preserve">  Kyle</v>
          </cell>
        </row>
        <row r="739">
          <cell r="A739" t="str">
            <v>Id738</v>
          </cell>
          <cell r="B739" t="str">
            <v xml:space="preserve"> Mr</v>
          </cell>
          <cell r="C739" t="str">
            <v>Berger</v>
          </cell>
          <cell r="D739" t="str">
            <v xml:space="preserve">  Bruce A Jr</v>
          </cell>
        </row>
        <row r="740">
          <cell r="A740" t="str">
            <v>Id739</v>
          </cell>
          <cell r="B740" t="str">
            <v xml:space="preserve"> Mr</v>
          </cell>
          <cell r="C740" t="str">
            <v>Richey</v>
          </cell>
          <cell r="D740" t="str">
            <v xml:space="preserve">  Cary J</v>
          </cell>
        </row>
        <row r="741">
          <cell r="A741" t="str">
            <v>Id740</v>
          </cell>
          <cell r="B741" t="str">
            <v xml:space="preserve"> Mrs</v>
          </cell>
          <cell r="C741" t="str">
            <v>Trotter</v>
          </cell>
          <cell r="D741" t="str">
            <v xml:space="preserve">  Jill M</v>
          </cell>
        </row>
        <row r="742">
          <cell r="A742" t="str">
            <v>Id741</v>
          </cell>
          <cell r="B742" t="str">
            <v xml:space="preserve"> Mr</v>
          </cell>
          <cell r="C742" t="str">
            <v>Chavez</v>
          </cell>
          <cell r="D742" t="str">
            <v xml:space="preserve">  Chris</v>
          </cell>
        </row>
        <row r="743">
          <cell r="A743" t="str">
            <v>Id742</v>
          </cell>
          <cell r="B743" t="str">
            <v xml:space="preserve"> Mr</v>
          </cell>
          <cell r="C743" t="str">
            <v>Orifice</v>
          </cell>
          <cell r="D743" t="str">
            <v xml:space="preserve">  Michael E</v>
          </cell>
        </row>
        <row r="744">
          <cell r="A744" t="str">
            <v>Id743</v>
          </cell>
          <cell r="B744" t="str">
            <v xml:space="preserve"> Mrs</v>
          </cell>
          <cell r="C744" t="str">
            <v>Farkash</v>
          </cell>
          <cell r="D744" t="str">
            <v xml:space="preserve">  Lauren</v>
          </cell>
        </row>
        <row r="745">
          <cell r="A745" t="str">
            <v>Id744</v>
          </cell>
          <cell r="B745" t="str">
            <v xml:space="preserve"> Mrs</v>
          </cell>
          <cell r="C745" t="str">
            <v>Hribar</v>
          </cell>
          <cell r="D745" t="str">
            <v xml:space="preserve">  Kathryn E</v>
          </cell>
        </row>
        <row r="746">
          <cell r="A746" t="str">
            <v>Id745</v>
          </cell>
          <cell r="B746" t="str">
            <v xml:space="preserve"> Ms</v>
          </cell>
          <cell r="C746" t="str">
            <v>Crawford</v>
          </cell>
          <cell r="D746" t="str">
            <v xml:space="preserve">  Polly</v>
          </cell>
        </row>
        <row r="747">
          <cell r="A747" t="str">
            <v>Id746</v>
          </cell>
          <cell r="B747" t="str">
            <v xml:space="preserve"> Mr</v>
          </cell>
          <cell r="C747" t="str">
            <v>Sittlington</v>
          </cell>
          <cell r="D747" t="str">
            <v xml:space="preserve">  Mark H</v>
          </cell>
        </row>
        <row r="748">
          <cell r="A748" t="str">
            <v>Id747</v>
          </cell>
          <cell r="B748" t="str">
            <v xml:space="preserve"> Mrs</v>
          </cell>
          <cell r="C748" t="str">
            <v>Silbert</v>
          </cell>
          <cell r="D748" t="str">
            <v xml:space="preserve">  Jessie M</v>
          </cell>
        </row>
        <row r="749">
          <cell r="A749" t="str">
            <v>Id748</v>
          </cell>
          <cell r="B749" t="str">
            <v xml:space="preserve"> Mr</v>
          </cell>
          <cell r="C749" t="str">
            <v>Carrique</v>
          </cell>
          <cell r="D749" t="str">
            <v xml:space="preserve">  Chris</v>
          </cell>
        </row>
        <row r="750">
          <cell r="A750" t="str">
            <v>Id749</v>
          </cell>
          <cell r="B750" t="str">
            <v xml:space="preserve"> Mr</v>
          </cell>
          <cell r="C750" t="str">
            <v>Kosla</v>
          </cell>
          <cell r="D750" t="str">
            <v xml:space="preserve">  Daniel</v>
          </cell>
        </row>
        <row r="751">
          <cell r="A751" t="str">
            <v>Id750</v>
          </cell>
          <cell r="B751" t="str">
            <v xml:space="preserve"> Ms</v>
          </cell>
          <cell r="C751" t="str">
            <v>Parker</v>
          </cell>
          <cell r="D751" t="str">
            <v xml:space="preserve">  Megan</v>
          </cell>
        </row>
        <row r="752">
          <cell r="A752" t="str">
            <v>Id751</v>
          </cell>
          <cell r="B752" t="str">
            <v xml:space="preserve"> Mr</v>
          </cell>
          <cell r="C752" t="str">
            <v>Horton</v>
          </cell>
          <cell r="D752" t="str">
            <v xml:space="preserve">  Kevin</v>
          </cell>
        </row>
        <row r="753">
          <cell r="A753" t="str">
            <v>Id752</v>
          </cell>
          <cell r="B753" t="str">
            <v xml:space="preserve"> Ms</v>
          </cell>
          <cell r="C753" t="str">
            <v>Boller</v>
          </cell>
          <cell r="D753" t="str">
            <v xml:space="preserve">  Caroline S</v>
          </cell>
        </row>
        <row r="754">
          <cell r="A754" t="str">
            <v>Id753</v>
          </cell>
          <cell r="B754" t="str">
            <v xml:space="preserve"> Ms</v>
          </cell>
          <cell r="C754" t="str">
            <v>Olaru</v>
          </cell>
          <cell r="D754" t="str">
            <v xml:space="preserve">  Nuta</v>
          </cell>
        </row>
        <row r="755">
          <cell r="A755" t="str">
            <v>Id754</v>
          </cell>
          <cell r="B755" t="str">
            <v xml:space="preserve"> Ms</v>
          </cell>
          <cell r="C755" t="str">
            <v>Prescott</v>
          </cell>
          <cell r="D755" t="str">
            <v xml:space="preserve">  Margie</v>
          </cell>
        </row>
        <row r="756">
          <cell r="A756" t="str">
            <v>Id755</v>
          </cell>
          <cell r="B756" t="str">
            <v xml:space="preserve"> Mrs</v>
          </cell>
          <cell r="C756" t="str">
            <v>Hines</v>
          </cell>
          <cell r="D756" t="str">
            <v xml:space="preserve">  Heidi</v>
          </cell>
        </row>
        <row r="757">
          <cell r="A757" t="str">
            <v>Id756</v>
          </cell>
          <cell r="B757" t="str">
            <v xml:space="preserve"> Mr</v>
          </cell>
          <cell r="C757" t="str">
            <v>Blanton</v>
          </cell>
          <cell r="D757" t="str">
            <v xml:space="preserve">  Diego J</v>
          </cell>
        </row>
        <row r="758">
          <cell r="A758" t="str">
            <v>Id757</v>
          </cell>
          <cell r="B758" t="str">
            <v xml:space="preserve"> Mr</v>
          </cell>
          <cell r="C758" t="str">
            <v>Bustamante</v>
          </cell>
          <cell r="D758" t="str">
            <v xml:space="preserve">  Enrique M Sr</v>
          </cell>
        </row>
        <row r="759">
          <cell r="A759" t="str">
            <v>Id758</v>
          </cell>
          <cell r="B759" t="str">
            <v xml:space="preserve"> Mr</v>
          </cell>
          <cell r="C759" t="str">
            <v>McCann</v>
          </cell>
          <cell r="D759" t="str">
            <v xml:space="preserve">  Greg</v>
          </cell>
        </row>
        <row r="760">
          <cell r="A760" t="str">
            <v>Id759</v>
          </cell>
          <cell r="B760" t="str">
            <v xml:space="preserve"> Mr</v>
          </cell>
          <cell r="C760" t="str">
            <v>Schmole</v>
          </cell>
          <cell r="D760" t="str">
            <v xml:space="preserve">  Filip</v>
          </cell>
        </row>
        <row r="761">
          <cell r="A761" t="str">
            <v>Id760</v>
          </cell>
          <cell r="B761" t="str">
            <v xml:space="preserve"> Ms</v>
          </cell>
          <cell r="C761" t="str">
            <v>Barber</v>
          </cell>
          <cell r="D761" t="str">
            <v xml:space="preserve">  Rosemary E</v>
          </cell>
        </row>
        <row r="762">
          <cell r="A762" t="str">
            <v>Id761</v>
          </cell>
          <cell r="B762" t="str">
            <v xml:space="preserve"> Ms</v>
          </cell>
          <cell r="C762" t="str">
            <v>Reichmann</v>
          </cell>
          <cell r="D762" t="str">
            <v xml:space="preserve">  Lisa</v>
          </cell>
        </row>
        <row r="763">
          <cell r="A763" t="str">
            <v>Id762</v>
          </cell>
          <cell r="B763" t="str">
            <v xml:space="preserve"> Mr</v>
          </cell>
          <cell r="C763" t="str">
            <v>Cavatorta</v>
          </cell>
          <cell r="D763" t="str">
            <v xml:space="preserve">  Jason</v>
          </cell>
        </row>
        <row r="764">
          <cell r="A764" t="str">
            <v>Id763</v>
          </cell>
          <cell r="B764" t="str">
            <v xml:space="preserve"> Ms</v>
          </cell>
          <cell r="C764" t="str">
            <v>Yaeger</v>
          </cell>
          <cell r="D764" t="str">
            <v xml:space="preserve">  Courtney</v>
          </cell>
        </row>
        <row r="765">
          <cell r="A765" t="str">
            <v>Id764</v>
          </cell>
          <cell r="B765" t="str">
            <v xml:space="preserve"> Ms</v>
          </cell>
          <cell r="C765" t="str">
            <v>Hughes</v>
          </cell>
          <cell r="D765" t="str">
            <v xml:space="preserve">  Jennifer R</v>
          </cell>
        </row>
        <row r="766">
          <cell r="A766" t="str">
            <v>Id765</v>
          </cell>
          <cell r="B766" t="str">
            <v xml:space="preserve"> Ms</v>
          </cell>
          <cell r="C766" t="str">
            <v>Donahue</v>
          </cell>
          <cell r="D766" t="str">
            <v xml:space="preserve">  Lauren E</v>
          </cell>
        </row>
        <row r="767">
          <cell r="A767" t="str">
            <v>Id766</v>
          </cell>
          <cell r="B767" t="str">
            <v xml:space="preserve"> Ms</v>
          </cell>
          <cell r="C767" t="str">
            <v>Greenwell</v>
          </cell>
          <cell r="D767" t="str">
            <v xml:space="preserve">  Ashley M</v>
          </cell>
        </row>
        <row r="768">
          <cell r="A768" t="str">
            <v>Id767</v>
          </cell>
          <cell r="B768" t="str">
            <v xml:space="preserve"> Ms</v>
          </cell>
          <cell r="C768" t="str">
            <v>Steele</v>
          </cell>
          <cell r="D768" t="str">
            <v xml:space="preserve">  Alison R</v>
          </cell>
        </row>
        <row r="769">
          <cell r="A769" t="str">
            <v>Id768</v>
          </cell>
          <cell r="B769" t="str">
            <v xml:space="preserve"> Ms</v>
          </cell>
          <cell r="C769" t="str">
            <v>Gunter</v>
          </cell>
          <cell r="D769" t="str">
            <v xml:space="preserve">  Madeleine</v>
          </cell>
        </row>
        <row r="770">
          <cell r="A770" t="str">
            <v>Id769</v>
          </cell>
          <cell r="B770" t="str">
            <v xml:space="preserve"> Ms</v>
          </cell>
          <cell r="C770" t="str">
            <v>McDonough</v>
          </cell>
          <cell r="D770" t="str">
            <v xml:space="preserve">  Stacey</v>
          </cell>
        </row>
        <row r="771">
          <cell r="A771" t="str">
            <v>Id770</v>
          </cell>
          <cell r="B771" t="str">
            <v xml:space="preserve"> Ms</v>
          </cell>
          <cell r="C771" t="str">
            <v>Sweetland</v>
          </cell>
          <cell r="D771" t="str">
            <v xml:space="preserve">  Kimberly</v>
          </cell>
        </row>
        <row r="772">
          <cell r="A772" t="str">
            <v>Id771</v>
          </cell>
          <cell r="B772" t="str">
            <v xml:space="preserve"> Mr</v>
          </cell>
          <cell r="C772" t="str">
            <v>Hammersmith</v>
          </cell>
          <cell r="D772" t="str">
            <v xml:space="preserve">  Matthew D</v>
          </cell>
        </row>
        <row r="773">
          <cell r="A773" t="str">
            <v>Id772</v>
          </cell>
          <cell r="B773" t="str">
            <v xml:space="preserve"> Mr</v>
          </cell>
          <cell r="C773" t="str">
            <v>French</v>
          </cell>
          <cell r="D773" t="str">
            <v xml:space="preserve">  Michael</v>
          </cell>
        </row>
        <row r="774">
          <cell r="A774" t="str">
            <v>Id773</v>
          </cell>
          <cell r="B774" t="str">
            <v xml:space="preserve"> Mr</v>
          </cell>
          <cell r="C774" t="str">
            <v>Garbe</v>
          </cell>
          <cell r="D774" t="str">
            <v xml:space="preserve">  Ben</v>
          </cell>
        </row>
        <row r="775">
          <cell r="A775" t="str">
            <v>Id774</v>
          </cell>
          <cell r="B775" t="str">
            <v xml:space="preserve"> Mr</v>
          </cell>
          <cell r="C775" t="str">
            <v>Duncan</v>
          </cell>
          <cell r="D775" t="str">
            <v xml:space="preserve">  Chris</v>
          </cell>
        </row>
        <row r="776">
          <cell r="A776" t="str">
            <v>Id775</v>
          </cell>
          <cell r="B776" t="str">
            <v xml:space="preserve"> Mr</v>
          </cell>
          <cell r="C776" t="str">
            <v>Wallace</v>
          </cell>
          <cell r="D776" t="str">
            <v xml:space="preserve">  Jeremy J</v>
          </cell>
        </row>
        <row r="777">
          <cell r="A777" t="str">
            <v>Id776</v>
          </cell>
          <cell r="B777" t="str">
            <v xml:space="preserve"> Mrs</v>
          </cell>
          <cell r="C777" t="str">
            <v>Tillman</v>
          </cell>
          <cell r="D777" t="str">
            <v xml:space="preserve">  Amy L</v>
          </cell>
        </row>
        <row r="778">
          <cell r="A778" t="str">
            <v>Id777</v>
          </cell>
          <cell r="B778" t="str">
            <v xml:space="preserve"> Mrs</v>
          </cell>
          <cell r="C778" t="str">
            <v>Lee</v>
          </cell>
          <cell r="D778" t="str">
            <v xml:space="preserve">  Karen L</v>
          </cell>
        </row>
        <row r="779">
          <cell r="A779" t="str">
            <v>Id778</v>
          </cell>
          <cell r="B779" t="str">
            <v xml:space="preserve"> Ms</v>
          </cell>
          <cell r="C779" t="str">
            <v>Taylor</v>
          </cell>
          <cell r="D779" t="str">
            <v xml:space="preserve">  Tennille</v>
          </cell>
        </row>
        <row r="780">
          <cell r="A780" t="str">
            <v>Id779</v>
          </cell>
          <cell r="B780" t="str">
            <v xml:space="preserve"> Mr</v>
          </cell>
          <cell r="C780" t="str">
            <v>McSween</v>
          </cell>
          <cell r="D780" t="str">
            <v xml:space="preserve">  Matt</v>
          </cell>
        </row>
        <row r="781">
          <cell r="A781" t="str">
            <v>Id780</v>
          </cell>
          <cell r="B781" t="str">
            <v xml:space="preserve"> Ms</v>
          </cell>
          <cell r="C781" t="str">
            <v>Schubert</v>
          </cell>
          <cell r="D781" t="str">
            <v xml:space="preserve">  Emily</v>
          </cell>
        </row>
        <row r="782">
          <cell r="A782" t="str">
            <v>Id781</v>
          </cell>
          <cell r="B782" t="str">
            <v xml:space="preserve"> Mr</v>
          </cell>
          <cell r="C782" t="str">
            <v>Lalanne</v>
          </cell>
          <cell r="D782" t="str">
            <v xml:space="preserve">  Justin E</v>
          </cell>
        </row>
        <row r="783">
          <cell r="A783" t="str">
            <v>Id782</v>
          </cell>
          <cell r="B783" t="str">
            <v xml:space="preserve"> Ms</v>
          </cell>
          <cell r="C783" t="str">
            <v>Flanagan</v>
          </cell>
          <cell r="D783" t="str">
            <v xml:space="preserve">  Shalane</v>
          </cell>
        </row>
        <row r="784">
          <cell r="A784" t="str">
            <v>Id783</v>
          </cell>
          <cell r="B784" t="str">
            <v xml:space="preserve"> Ms</v>
          </cell>
          <cell r="C784" t="str">
            <v>Arellano</v>
          </cell>
          <cell r="D784" t="str">
            <v xml:space="preserve">  Jessica N</v>
          </cell>
        </row>
        <row r="785">
          <cell r="A785" t="str">
            <v>Id784</v>
          </cell>
          <cell r="B785" t="str">
            <v xml:space="preserve"> Ms</v>
          </cell>
          <cell r="C785" t="str">
            <v>Charette</v>
          </cell>
          <cell r="D785" t="str">
            <v xml:space="preserve">  Melanie</v>
          </cell>
        </row>
        <row r="786">
          <cell r="A786" t="str">
            <v>Id785</v>
          </cell>
          <cell r="B786" t="str">
            <v xml:space="preserve"> Ms</v>
          </cell>
          <cell r="C786" t="str">
            <v>Pena Reyes</v>
          </cell>
          <cell r="D786" t="str">
            <v xml:space="preserve">  Ruth Angelica</v>
          </cell>
        </row>
        <row r="787">
          <cell r="A787" t="str">
            <v>Id786</v>
          </cell>
          <cell r="B787" t="str">
            <v xml:space="preserve"> Ms</v>
          </cell>
          <cell r="C787" t="str">
            <v>Broderick</v>
          </cell>
          <cell r="D787" t="str">
            <v xml:space="preserve">  Una M</v>
          </cell>
        </row>
        <row r="788">
          <cell r="A788" t="str">
            <v>Id787</v>
          </cell>
          <cell r="B788" t="str">
            <v xml:space="preserve"> Ms</v>
          </cell>
          <cell r="C788" t="str">
            <v>Summers</v>
          </cell>
          <cell r="D788" t="str">
            <v xml:space="preserve">  Taralyn</v>
          </cell>
        </row>
        <row r="789">
          <cell r="A789" t="str">
            <v>Id788</v>
          </cell>
          <cell r="B789" t="str">
            <v xml:space="preserve"> Mr</v>
          </cell>
          <cell r="C789" t="str">
            <v>Fisher</v>
          </cell>
          <cell r="D789" t="str">
            <v xml:space="preserve">  James A</v>
          </cell>
        </row>
        <row r="790">
          <cell r="A790" t="str">
            <v>Id789</v>
          </cell>
          <cell r="B790" t="str">
            <v xml:space="preserve"> Mr</v>
          </cell>
          <cell r="C790" t="str">
            <v>Zhou</v>
          </cell>
          <cell r="D790" t="str">
            <v xml:space="preserve">  Ning</v>
          </cell>
        </row>
        <row r="791">
          <cell r="A791" t="str">
            <v>Id790</v>
          </cell>
          <cell r="B791" t="str">
            <v xml:space="preserve"> Mr</v>
          </cell>
          <cell r="C791" t="str">
            <v>Clarke-Ames</v>
          </cell>
          <cell r="D791" t="str">
            <v xml:space="preserve">  Joel</v>
          </cell>
        </row>
        <row r="792">
          <cell r="A792" t="str">
            <v>Id791</v>
          </cell>
          <cell r="B792" t="str">
            <v xml:space="preserve"> Ms</v>
          </cell>
          <cell r="C792" t="str">
            <v>Staton</v>
          </cell>
          <cell r="D792" t="str">
            <v xml:space="preserve">  Pamela J</v>
          </cell>
        </row>
        <row r="793">
          <cell r="A793" t="str">
            <v>Id792</v>
          </cell>
          <cell r="B793" t="str">
            <v xml:space="preserve"> Ms</v>
          </cell>
          <cell r="C793" t="str">
            <v>Forster</v>
          </cell>
          <cell r="D793" t="str">
            <v xml:space="preserve">  Brittney</v>
          </cell>
        </row>
        <row r="794">
          <cell r="A794" t="str">
            <v>Id793</v>
          </cell>
          <cell r="B794" t="str">
            <v xml:space="preserve"> Mrs</v>
          </cell>
          <cell r="C794" t="str">
            <v>Monaghan</v>
          </cell>
          <cell r="D794" t="str">
            <v xml:space="preserve">  Sheila</v>
          </cell>
        </row>
        <row r="795">
          <cell r="A795" t="str">
            <v>Id794</v>
          </cell>
          <cell r="B795" t="str">
            <v xml:space="preserve"> Mr</v>
          </cell>
          <cell r="C795" t="str">
            <v>Kawamoto</v>
          </cell>
          <cell r="D795" t="str">
            <v xml:space="preserve">  Koji</v>
          </cell>
        </row>
        <row r="796">
          <cell r="A796" t="str">
            <v>Id795</v>
          </cell>
          <cell r="B796" t="str">
            <v xml:space="preserve"> Ms</v>
          </cell>
          <cell r="C796" t="str">
            <v>Dicharry</v>
          </cell>
          <cell r="D796" t="str">
            <v xml:space="preserve">  Sarah</v>
          </cell>
        </row>
        <row r="797">
          <cell r="A797" t="str">
            <v>Id796</v>
          </cell>
          <cell r="B797" t="str">
            <v xml:space="preserve"> Mrs</v>
          </cell>
          <cell r="C797" t="str">
            <v>Berry</v>
          </cell>
          <cell r="D797" t="str">
            <v xml:space="preserve">  Colleen M</v>
          </cell>
        </row>
        <row r="798">
          <cell r="A798" t="str">
            <v>Id797</v>
          </cell>
          <cell r="B798" t="str">
            <v xml:space="preserve"> Ms</v>
          </cell>
          <cell r="C798" t="str">
            <v>Porfirio</v>
          </cell>
          <cell r="D798" t="str">
            <v xml:space="preserve">  Deedra G</v>
          </cell>
        </row>
        <row r="799">
          <cell r="A799" t="str">
            <v>Id798</v>
          </cell>
          <cell r="B799" t="str">
            <v xml:space="preserve"> Mrs</v>
          </cell>
          <cell r="C799" t="str">
            <v>Thind</v>
          </cell>
          <cell r="D799" t="str">
            <v xml:space="preserve">  Kulwinder</v>
          </cell>
        </row>
        <row r="800">
          <cell r="A800" t="str">
            <v>Id799</v>
          </cell>
          <cell r="B800" t="str">
            <v xml:space="preserve"> Ms</v>
          </cell>
          <cell r="C800" t="str">
            <v>Ryan</v>
          </cell>
          <cell r="D800" t="str">
            <v xml:space="preserve">  Ann M</v>
          </cell>
        </row>
        <row r="801">
          <cell r="A801" t="str">
            <v>Id800</v>
          </cell>
          <cell r="B801" t="str">
            <v xml:space="preserve"> Ms</v>
          </cell>
          <cell r="C801" t="str">
            <v>Horn</v>
          </cell>
          <cell r="D801" t="str">
            <v xml:space="preserve">  Sarah E</v>
          </cell>
        </row>
        <row r="802">
          <cell r="A802" t="str">
            <v>Id801</v>
          </cell>
          <cell r="B802" t="str">
            <v xml:space="preserve"> Ms</v>
          </cell>
          <cell r="C802" t="str">
            <v>Sabadosa</v>
          </cell>
          <cell r="D802" t="str">
            <v xml:space="preserve">  Apryl J</v>
          </cell>
        </row>
        <row r="803">
          <cell r="A803" t="str">
            <v>Id802</v>
          </cell>
          <cell r="B803" t="str">
            <v xml:space="preserve"> Mrs</v>
          </cell>
          <cell r="C803" t="str">
            <v>Casady</v>
          </cell>
          <cell r="D803" t="str">
            <v xml:space="preserve">  Ilana</v>
          </cell>
        </row>
        <row r="804">
          <cell r="A804" t="str">
            <v>Id803</v>
          </cell>
          <cell r="B804" t="str">
            <v xml:space="preserve"> Ms</v>
          </cell>
          <cell r="C804" t="str">
            <v>Phillips</v>
          </cell>
          <cell r="D804" t="str">
            <v xml:space="preserve">  Katherine</v>
          </cell>
        </row>
        <row r="805">
          <cell r="A805" t="str">
            <v>Id804</v>
          </cell>
          <cell r="B805" t="str">
            <v xml:space="preserve"> Ms</v>
          </cell>
          <cell r="C805" t="str">
            <v>Ahokas</v>
          </cell>
          <cell r="D805" t="str">
            <v xml:space="preserve">  Katherine</v>
          </cell>
        </row>
        <row r="806">
          <cell r="A806" t="str">
            <v>Id805</v>
          </cell>
          <cell r="B806" t="str">
            <v xml:space="preserve"> Mr</v>
          </cell>
          <cell r="C806" t="str">
            <v>Hebert</v>
          </cell>
          <cell r="D806" t="str">
            <v xml:space="preserve">  Karl</v>
          </cell>
        </row>
        <row r="807">
          <cell r="A807" t="str">
            <v>Id806</v>
          </cell>
          <cell r="B807" t="str">
            <v xml:space="preserve"> Mr</v>
          </cell>
          <cell r="C807" t="str">
            <v>Fair</v>
          </cell>
          <cell r="D807" t="str">
            <v xml:space="preserve">  Stephen</v>
          </cell>
        </row>
        <row r="808">
          <cell r="A808" t="str">
            <v>Id807</v>
          </cell>
          <cell r="B808" t="str">
            <v xml:space="preserve"> Mr</v>
          </cell>
          <cell r="C808" t="str">
            <v>Swenson</v>
          </cell>
          <cell r="D808" t="str">
            <v xml:space="preserve">  Will</v>
          </cell>
        </row>
        <row r="809">
          <cell r="A809" t="str">
            <v>Id808</v>
          </cell>
          <cell r="B809" t="str">
            <v xml:space="preserve"> Mr</v>
          </cell>
          <cell r="C809" t="str">
            <v>Revenis</v>
          </cell>
          <cell r="D809" t="str">
            <v xml:space="preserve">  Bradley D</v>
          </cell>
        </row>
        <row r="810">
          <cell r="A810" t="str">
            <v>Id809</v>
          </cell>
          <cell r="B810" t="str">
            <v xml:space="preserve"> Mrs</v>
          </cell>
          <cell r="C810" t="str">
            <v>Engnes</v>
          </cell>
          <cell r="D810" t="str">
            <v xml:space="preserve">  Amy M</v>
          </cell>
        </row>
        <row r="811">
          <cell r="A811" t="str">
            <v>Id810</v>
          </cell>
          <cell r="B811" t="str">
            <v xml:space="preserve"> Mr</v>
          </cell>
          <cell r="C811" t="str">
            <v>Wiltse</v>
          </cell>
          <cell r="D811" t="str">
            <v xml:space="preserve">  Matthew W</v>
          </cell>
        </row>
        <row r="812">
          <cell r="A812" t="str">
            <v>Id811</v>
          </cell>
          <cell r="B812" t="str">
            <v xml:space="preserve"> Mr</v>
          </cell>
          <cell r="C812" t="str">
            <v>Fernandez</v>
          </cell>
          <cell r="D812" t="str">
            <v xml:space="preserve">  Doug</v>
          </cell>
        </row>
        <row r="813">
          <cell r="A813" t="str">
            <v>Id812</v>
          </cell>
          <cell r="B813" t="str">
            <v xml:space="preserve"> Mr</v>
          </cell>
          <cell r="C813" t="str">
            <v>Edwards</v>
          </cell>
          <cell r="D813" t="str">
            <v xml:space="preserve">  Tom</v>
          </cell>
        </row>
        <row r="814">
          <cell r="A814" t="str">
            <v>Id813</v>
          </cell>
          <cell r="B814" t="str">
            <v xml:space="preserve"> Mr</v>
          </cell>
          <cell r="C814" t="str">
            <v>Pinney</v>
          </cell>
          <cell r="D814" t="str">
            <v xml:space="preserve">  Jonathan</v>
          </cell>
        </row>
        <row r="815">
          <cell r="A815" t="str">
            <v>Id814</v>
          </cell>
          <cell r="B815" t="str">
            <v xml:space="preserve"> Mr</v>
          </cell>
          <cell r="C815" t="str">
            <v>Levy</v>
          </cell>
          <cell r="D815" t="str">
            <v xml:space="preserve">  Wayne A</v>
          </cell>
        </row>
        <row r="816">
          <cell r="A816" t="str">
            <v>Id815</v>
          </cell>
          <cell r="B816" t="str">
            <v xml:space="preserve"> Mr</v>
          </cell>
          <cell r="C816" t="str">
            <v>Takeda</v>
          </cell>
          <cell r="D816" t="str">
            <v xml:space="preserve">  Nobuyori</v>
          </cell>
        </row>
        <row r="817">
          <cell r="A817" t="str">
            <v>Id816</v>
          </cell>
          <cell r="B817" t="str">
            <v xml:space="preserve"> Mr</v>
          </cell>
          <cell r="C817" t="str">
            <v>Burke</v>
          </cell>
          <cell r="D817" t="str">
            <v xml:space="preserve">  Rich</v>
          </cell>
        </row>
        <row r="818">
          <cell r="A818" t="str">
            <v>Id817</v>
          </cell>
          <cell r="B818" t="str">
            <v xml:space="preserve"> Mr</v>
          </cell>
          <cell r="C818" t="str">
            <v>Duarte</v>
          </cell>
          <cell r="D818" t="str">
            <v xml:space="preserve">  Marcos S</v>
          </cell>
        </row>
        <row r="819">
          <cell r="A819" t="str">
            <v>Id818</v>
          </cell>
          <cell r="B819" t="str">
            <v xml:space="preserve"> Mr</v>
          </cell>
          <cell r="C819" t="str">
            <v>Clark</v>
          </cell>
          <cell r="D819" t="str">
            <v xml:space="preserve">  Dave</v>
          </cell>
        </row>
        <row r="820">
          <cell r="A820" t="str">
            <v>Id819</v>
          </cell>
          <cell r="B820" t="str">
            <v xml:space="preserve"> Mr</v>
          </cell>
          <cell r="C820" t="str">
            <v>Nice</v>
          </cell>
          <cell r="D820" t="str">
            <v xml:space="preserve">  Andy</v>
          </cell>
        </row>
        <row r="821">
          <cell r="A821" t="str">
            <v>Id820</v>
          </cell>
          <cell r="B821" t="str">
            <v xml:space="preserve"> Ms</v>
          </cell>
          <cell r="C821" t="str">
            <v>Windler</v>
          </cell>
          <cell r="D821" t="str">
            <v xml:space="preserve">  Mary</v>
          </cell>
        </row>
        <row r="822">
          <cell r="A822" t="str">
            <v>Id821</v>
          </cell>
          <cell r="B822" t="str">
            <v xml:space="preserve"> Mr</v>
          </cell>
          <cell r="C822" t="str">
            <v>Jones</v>
          </cell>
          <cell r="D822" t="str">
            <v xml:space="preserve">  Marcus B</v>
          </cell>
        </row>
        <row r="823">
          <cell r="A823" t="str">
            <v>Id822</v>
          </cell>
          <cell r="B823" t="str">
            <v xml:space="preserve"> Mr</v>
          </cell>
          <cell r="C823" t="str">
            <v>Stevenson</v>
          </cell>
          <cell r="D823" t="str">
            <v xml:space="preserve">  Thomas K</v>
          </cell>
        </row>
        <row r="824">
          <cell r="A824" t="str">
            <v>Id823</v>
          </cell>
          <cell r="B824" t="str">
            <v xml:space="preserve"> Mr</v>
          </cell>
          <cell r="C824" t="str">
            <v>Humphrey</v>
          </cell>
          <cell r="D824" t="str">
            <v xml:space="preserve">  Robert</v>
          </cell>
        </row>
        <row r="825">
          <cell r="A825" t="str">
            <v>Id824</v>
          </cell>
          <cell r="B825" t="str">
            <v xml:space="preserve"> Mr</v>
          </cell>
          <cell r="C825" t="str">
            <v>Nelson</v>
          </cell>
          <cell r="D825" t="str">
            <v xml:space="preserve">  Geoff</v>
          </cell>
        </row>
        <row r="826">
          <cell r="A826" t="str">
            <v>Id825</v>
          </cell>
          <cell r="B826" t="str">
            <v xml:space="preserve"> Mr</v>
          </cell>
          <cell r="C826" t="str">
            <v>Payne</v>
          </cell>
          <cell r="D826" t="str">
            <v xml:space="preserve">  Chris J</v>
          </cell>
        </row>
        <row r="827">
          <cell r="A827" t="str">
            <v>Id826</v>
          </cell>
          <cell r="B827" t="str">
            <v xml:space="preserve"> Ms</v>
          </cell>
          <cell r="C827" t="str">
            <v>Hails</v>
          </cell>
          <cell r="D827" t="str">
            <v xml:space="preserve">  Kate A</v>
          </cell>
        </row>
        <row r="828">
          <cell r="A828" t="str">
            <v>Id827</v>
          </cell>
          <cell r="B828" t="str">
            <v xml:space="preserve"> Ms</v>
          </cell>
          <cell r="C828" t="str">
            <v>Proctor</v>
          </cell>
          <cell r="D828" t="str">
            <v xml:space="preserve">  Kelli</v>
          </cell>
        </row>
        <row r="829">
          <cell r="A829" t="str">
            <v>Id828</v>
          </cell>
          <cell r="B829" t="str">
            <v xml:space="preserve"> Mrs</v>
          </cell>
          <cell r="C829" t="str">
            <v>Ryan</v>
          </cell>
          <cell r="D829" t="str">
            <v xml:space="preserve">  Maggie M</v>
          </cell>
        </row>
        <row r="830">
          <cell r="A830" t="str">
            <v>Id829</v>
          </cell>
          <cell r="B830" t="str">
            <v xml:space="preserve"> Mrs</v>
          </cell>
          <cell r="C830" t="str">
            <v>Watson</v>
          </cell>
          <cell r="D830" t="str">
            <v xml:space="preserve">  Michelle L</v>
          </cell>
        </row>
        <row r="831">
          <cell r="A831" t="str">
            <v>Id830</v>
          </cell>
          <cell r="B831" t="str">
            <v xml:space="preserve"> Mrs</v>
          </cell>
          <cell r="C831" t="str">
            <v>Gresh</v>
          </cell>
          <cell r="D831" t="str">
            <v xml:space="preserve">  Ashley K</v>
          </cell>
        </row>
        <row r="832">
          <cell r="A832" t="str">
            <v>Id831</v>
          </cell>
          <cell r="B832" t="str">
            <v xml:space="preserve"> Mr</v>
          </cell>
          <cell r="C832" t="str">
            <v>Anis</v>
          </cell>
          <cell r="D832" t="str">
            <v xml:space="preserve">  Michael</v>
          </cell>
        </row>
        <row r="833">
          <cell r="A833" t="str">
            <v>Id832</v>
          </cell>
          <cell r="B833" t="str">
            <v xml:space="preserve"> Mr</v>
          </cell>
          <cell r="C833" t="str">
            <v>Swartz</v>
          </cell>
          <cell r="D833" t="str">
            <v xml:space="preserve">  Ryan K</v>
          </cell>
        </row>
        <row r="834">
          <cell r="A834" t="str">
            <v>Id833</v>
          </cell>
          <cell r="B834" t="str">
            <v xml:space="preserve"> Mr</v>
          </cell>
          <cell r="C834" t="str">
            <v>Schluneker</v>
          </cell>
          <cell r="D834" t="str">
            <v xml:space="preserve">  Matthew J</v>
          </cell>
        </row>
        <row r="835">
          <cell r="A835" t="str">
            <v>Id834</v>
          </cell>
          <cell r="B835" t="str">
            <v xml:space="preserve"> Mrs</v>
          </cell>
          <cell r="C835" t="str">
            <v>Bellemare</v>
          </cell>
          <cell r="D835" t="str">
            <v xml:space="preserve">  Karine</v>
          </cell>
        </row>
        <row r="836">
          <cell r="A836" t="str">
            <v>Id835</v>
          </cell>
          <cell r="B836" t="str">
            <v xml:space="preserve"> Ms</v>
          </cell>
          <cell r="C836" t="str">
            <v>Vitalo</v>
          </cell>
          <cell r="D836" t="str">
            <v xml:space="preserve">  Antonia G</v>
          </cell>
        </row>
        <row r="837">
          <cell r="A837" t="str">
            <v>Id836</v>
          </cell>
          <cell r="B837" t="str">
            <v xml:space="preserve"> Ms</v>
          </cell>
          <cell r="C837" t="str">
            <v>Hamilton</v>
          </cell>
          <cell r="D837" t="str">
            <v xml:space="preserve">  Casondra L</v>
          </cell>
        </row>
        <row r="838">
          <cell r="A838" t="str">
            <v>Id837</v>
          </cell>
          <cell r="B838" t="str">
            <v xml:space="preserve"> Ms</v>
          </cell>
          <cell r="C838" t="str">
            <v>Marshall</v>
          </cell>
          <cell r="D838" t="str">
            <v xml:space="preserve">  Wendy</v>
          </cell>
        </row>
        <row r="839">
          <cell r="A839" t="str">
            <v>Id838</v>
          </cell>
          <cell r="B839" t="str">
            <v xml:space="preserve"> Mr</v>
          </cell>
          <cell r="C839" t="str">
            <v>Cale</v>
          </cell>
          <cell r="D839" t="str">
            <v xml:space="preserve">  Eric D</v>
          </cell>
        </row>
        <row r="840">
          <cell r="A840" t="str">
            <v>Id839</v>
          </cell>
          <cell r="B840" t="str">
            <v xml:space="preserve"> Ms</v>
          </cell>
          <cell r="C840" t="str">
            <v>Pittaway</v>
          </cell>
          <cell r="D840" t="str">
            <v xml:space="preserve">  Elizabeth</v>
          </cell>
        </row>
        <row r="841">
          <cell r="A841" t="str">
            <v>Id840</v>
          </cell>
          <cell r="B841" t="str">
            <v xml:space="preserve"> Ms</v>
          </cell>
          <cell r="C841" t="str">
            <v>Bill</v>
          </cell>
          <cell r="D841" t="str">
            <v xml:space="preserve">  Laura F</v>
          </cell>
        </row>
        <row r="842">
          <cell r="A842" t="str">
            <v>Id841</v>
          </cell>
          <cell r="B842" t="str">
            <v xml:space="preserve"> Ms</v>
          </cell>
          <cell r="C842" t="str">
            <v>Antrim</v>
          </cell>
          <cell r="D842" t="str">
            <v xml:space="preserve">  Amelia F</v>
          </cell>
        </row>
        <row r="843">
          <cell r="A843" t="str">
            <v>Id842</v>
          </cell>
          <cell r="B843" t="str">
            <v xml:space="preserve"> Ms</v>
          </cell>
          <cell r="C843" t="str">
            <v>Doolittle-Crider</v>
          </cell>
          <cell r="D843" t="str">
            <v xml:space="preserve">  Amy L</v>
          </cell>
        </row>
        <row r="844">
          <cell r="A844" t="str">
            <v>Id843</v>
          </cell>
          <cell r="B844" t="str">
            <v xml:space="preserve"> Ms</v>
          </cell>
          <cell r="C844" t="str">
            <v>Ruhlman</v>
          </cell>
          <cell r="D844" t="str">
            <v xml:space="preserve">  Katie J</v>
          </cell>
        </row>
        <row r="845">
          <cell r="A845" t="str">
            <v>Id844</v>
          </cell>
          <cell r="B845" t="str">
            <v xml:space="preserve"> Ms</v>
          </cell>
          <cell r="C845" t="str">
            <v>Anderson</v>
          </cell>
          <cell r="D845" t="str">
            <v xml:space="preserve">  Laura E</v>
          </cell>
        </row>
        <row r="846">
          <cell r="A846" t="str">
            <v>Id845</v>
          </cell>
          <cell r="B846" t="str">
            <v xml:space="preserve"> Mrs</v>
          </cell>
          <cell r="C846" t="str">
            <v>Uchiyama</v>
          </cell>
          <cell r="D846" t="str">
            <v xml:space="preserve">  Mayumi</v>
          </cell>
        </row>
        <row r="847">
          <cell r="A847" t="str">
            <v>Id846</v>
          </cell>
          <cell r="B847" t="str">
            <v xml:space="preserve"> Ms</v>
          </cell>
          <cell r="C847" t="str">
            <v>Desota</v>
          </cell>
          <cell r="D847" t="str">
            <v xml:space="preserve">  Vanessa</v>
          </cell>
        </row>
        <row r="848">
          <cell r="A848" t="str">
            <v>Id847</v>
          </cell>
          <cell r="B848" t="str">
            <v xml:space="preserve"> Ms</v>
          </cell>
          <cell r="C848" t="str">
            <v>Edmonds</v>
          </cell>
          <cell r="D848" t="str">
            <v xml:space="preserve">  Natali N</v>
          </cell>
        </row>
        <row r="849">
          <cell r="A849" t="str">
            <v>Id848</v>
          </cell>
          <cell r="B849" t="str">
            <v xml:space="preserve"> Ms</v>
          </cell>
          <cell r="C849" t="str">
            <v>Otto</v>
          </cell>
          <cell r="D849" t="str">
            <v xml:space="preserve">  Beth</v>
          </cell>
        </row>
        <row r="850">
          <cell r="A850" t="str">
            <v>Id849</v>
          </cell>
          <cell r="B850" t="str">
            <v xml:space="preserve"> Mr</v>
          </cell>
          <cell r="C850" t="str">
            <v>Kurt</v>
          </cell>
          <cell r="D850" t="str">
            <v xml:space="preserve">  Alex</v>
          </cell>
        </row>
        <row r="851">
          <cell r="A851" t="str">
            <v>Id850</v>
          </cell>
          <cell r="B851" t="str">
            <v xml:space="preserve"> Mr</v>
          </cell>
          <cell r="C851" t="str">
            <v>Duhaime</v>
          </cell>
          <cell r="D851" t="str">
            <v xml:space="preserve">  Spencer</v>
          </cell>
        </row>
        <row r="852">
          <cell r="A852" t="str">
            <v>Id851</v>
          </cell>
          <cell r="B852" t="str">
            <v xml:space="preserve"> Ms</v>
          </cell>
          <cell r="C852" t="str">
            <v>Swann</v>
          </cell>
          <cell r="D852" t="str">
            <v xml:space="preserve">  Andee W</v>
          </cell>
        </row>
        <row r="853">
          <cell r="A853" t="str">
            <v>Id852</v>
          </cell>
          <cell r="B853" t="str">
            <v xml:space="preserve"> Mrs</v>
          </cell>
          <cell r="C853" t="str">
            <v>Burton</v>
          </cell>
          <cell r="D853" t="str">
            <v xml:space="preserve">  Amy</v>
          </cell>
        </row>
        <row r="854">
          <cell r="A854" t="str">
            <v>Id853</v>
          </cell>
          <cell r="B854" t="str">
            <v xml:space="preserve"> Mr</v>
          </cell>
          <cell r="C854" t="str">
            <v>Ricardi</v>
          </cell>
          <cell r="D854" t="str">
            <v xml:space="preserve">  Joshua</v>
          </cell>
        </row>
        <row r="855">
          <cell r="A855" t="str">
            <v>Id854</v>
          </cell>
          <cell r="B855" t="str">
            <v xml:space="preserve"> Mr</v>
          </cell>
          <cell r="C855" t="str">
            <v>Joslyn</v>
          </cell>
          <cell r="D855" t="str">
            <v xml:space="preserve">  C Fred</v>
          </cell>
        </row>
        <row r="856">
          <cell r="A856" t="str">
            <v>Id855</v>
          </cell>
          <cell r="B856" t="str">
            <v xml:space="preserve"> Mr</v>
          </cell>
          <cell r="C856" t="str">
            <v>Bennie</v>
          </cell>
          <cell r="D856" t="str">
            <v xml:space="preserve">  Jeremy</v>
          </cell>
        </row>
        <row r="857">
          <cell r="A857" t="str">
            <v>Id856</v>
          </cell>
          <cell r="B857" t="str">
            <v xml:space="preserve"> Mr</v>
          </cell>
          <cell r="C857" t="str">
            <v>Kanyane</v>
          </cell>
          <cell r="D857" t="str">
            <v xml:space="preserve">  Patrick Sr</v>
          </cell>
        </row>
        <row r="858">
          <cell r="A858" t="str">
            <v>Id857</v>
          </cell>
          <cell r="B858" t="str">
            <v xml:space="preserve"> Ms</v>
          </cell>
          <cell r="C858" t="str">
            <v>McFadden</v>
          </cell>
          <cell r="D858" t="str">
            <v xml:space="preserve">  Kelly M</v>
          </cell>
        </row>
        <row r="859">
          <cell r="A859" t="str">
            <v>Id858</v>
          </cell>
          <cell r="B859" t="str">
            <v xml:space="preserve"> Ms</v>
          </cell>
          <cell r="C859" t="str">
            <v>Connolly</v>
          </cell>
          <cell r="D859" t="str">
            <v xml:space="preserve">  Katherine</v>
          </cell>
        </row>
        <row r="860">
          <cell r="A860" t="str">
            <v>Id859</v>
          </cell>
          <cell r="B860" t="str">
            <v xml:space="preserve"> Ms</v>
          </cell>
          <cell r="C860" t="str">
            <v>Merino</v>
          </cell>
          <cell r="D860" t="str">
            <v xml:space="preserve">  Keila L</v>
          </cell>
        </row>
        <row r="861">
          <cell r="A861" t="str">
            <v>Id860</v>
          </cell>
          <cell r="B861" t="str">
            <v xml:space="preserve"> Ms</v>
          </cell>
          <cell r="C861" t="str">
            <v>Baird</v>
          </cell>
          <cell r="D861" t="str">
            <v xml:space="preserve">  Zanae E</v>
          </cell>
        </row>
        <row r="862">
          <cell r="A862" t="str">
            <v>Id861</v>
          </cell>
          <cell r="B862" t="str">
            <v xml:space="preserve"> Mr</v>
          </cell>
          <cell r="C862" t="str">
            <v>Locatelli</v>
          </cell>
          <cell r="D862" t="str">
            <v xml:space="preserve">  Alex</v>
          </cell>
        </row>
        <row r="863">
          <cell r="A863" t="str">
            <v>Id862</v>
          </cell>
          <cell r="B863" t="str">
            <v xml:space="preserve"> Ms</v>
          </cell>
          <cell r="C863" t="str">
            <v>Brake</v>
          </cell>
          <cell r="D863" t="str">
            <v xml:space="preserve">  Kathryn</v>
          </cell>
        </row>
        <row r="864">
          <cell r="A864" t="str">
            <v>Id863</v>
          </cell>
          <cell r="B864" t="str">
            <v xml:space="preserve"> Mr</v>
          </cell>
          <cell r="C864" t="str">
            <v>Jacobs</v>
          </cell>
          <cell r="D864" t="str">
            <v xml:space="preserve">  Jason L</v>
          </cell>
        </row>
        <row r="865">
          <cell r="A865" t="str">
            <v>Id864</v>
          </cell>
          <cell r="B865" t="str">
            <v xml:space="preserve"> Mr</v>
          </cell>
          <cell r="C865" t="str">
            <v>Vaught</v>
          </cell>
          <cell r="D865" t="str">
            <v xml:space="preserve">  Benjamin J</v>
          </cell>
        </row>
        <row r="866">
          <cell r="A866" t="str">
            <v>Id865</v>
          </cell>
          <cell r="B866" t="str">
            <v xml:space="preserve"> Mr</v>
          </cell>
          <cell r="C866" t="str">
            <v>Monteleone</v>
          </cell>
          <cell r="D866" t="str">
            <v xml:space="preserve">  Steven M</v>
          </cell>
        </row>
        <row r="867">
          <cell r="A867" t="str">
            <v>Id866</v>
          </cell>
          <cell r="B867" t="str">
            <v xml:space="preserve"> Mrs</v>
          </cell>
          <cell r="C867" t="str">
            <v>Verdugo</v>
          </cell>
          <cell r="D867" t="str">
            <v xml:space="preserve">  Erika</v>
          </cell>
        </row>
        <row r="868">
          <cell r="A868" t="str">
            <v>Id867</v>
          </cell>
          <cell r="B868" t="str">
            <v xml:space="preserve"> Mr</v>
          </cell>
          <cell r="C868" t="str">
            <v>Sellers</v>
          </cell>
          <cell r="D868" t="str">
            <v xml:space="preserve">  Chad</v>
          </cell>
        </row>
        <row r="869">
          <cell r="A869" t="str">
            <v>Id868</v>
          </cell>
          <cell r="B869" t="str">
            <v xml:space="preserve"> Mr</v>
          </cell>
          <cell r="C869" t="str">
            <v>Bowman</v>
          </cell>
          <cell r="D869" t="str">
            <v xml:space="preserve">  Mark</v>
          </cell>
        </row>
        <row r="870">
          <cell r="A870" t="str">
            <v>Id869</v>
          </cell>
          <cell r="B870" t="str">
            <v xml:space="preserve"> Mr</v>
          </cell>
          <cell r="C870" t="str">
            <v>Marley</v>
          </cell>
          <cell r="D870" t="str">
            <v xml:space="preserve">  David</v>
          </cell>
        </row>
        <row r="871">
          <cell r="A871" t="str">
            <v>Id870</v>
          </cell>
          <cell r="B871" t="str">
            <v xml:space="preserve"> Mr</v>
          </cell>
          <cell r="C871" t="str">
            <v>Grey</v>
          </cell>
          <cell r="D871" t="str">
            <v xml:space="preserve">  Matthew R</v>
          </cell>
        </row>
        <row r="872">
          <cell r="A872" t="str">
            <v>Id871</v>
          </cell>
          <cell r="B872" t="str">
            <v xml:space="preserve"> Mrs</v>
          </cell>
          <cell r="C872" t="str">
            <v>O'Rourke</v>
          </cell>
          <cell r="D872" t="str">
            <v xml:space="preserve">  Orla</v>
          </cell>
        </row>
        <row r="873">
          <cell r="A873" t="str">
            <v>Id872</v>
          </cell>
          <cell r="B873" t="str">
            <v xml:space="preserve"> Ms</v>
          </cell>
          <cell r="C873" t="str">
            <v>Fatehali</v>
          </cell>
          <cell r="D873" t="str">
            <v xml:space="preserve">  Shaista S</v>
          </cell>
        </row>
        <row r="874">
          <cell r="A874" t="str">
            <v>Id873</v>
          </cell>
          <cell r="B874" t="str">
            <v xml:space="preserve"> Mrs</v>
          </cell>
          <cell r="C874" t="str">
            <v>Piza-Taylor</v>
          </cell>
          <cell r="D874" t="str">
            <v xml:space="preserve">  Emily</v>
          </cell>
        </row>
        <row r="875">
          <cell r="A875" t="str">
            <v>Id874</v>
          </cell>
          <cell r="B875" t="str">
            <v xml:space="preserve"> Ms</v>
          </cell>
          <cell r="C875" t="str">
            <v>Cavanaugh</v>
          </cell>
          <cell r="D875" t="str">
            <v xml:space="preserve">  Julie A</v>
          </cell>
        </row>
        <row r="876">
          <cell r="A876" t="str">
            <v>Id875</v>
          </cell>
          <cell r="B876" t="str">
            <v xml:space="preserve"> Ms</v>
          </cell>
          <cell r="C876" t="str">
            <v>Amako</v>
          </cell>
          <cell r="D876" t="str">
            <v xml:space="preserve">  Megumi</v>
          </cell>
        </row>
        <row r="877">
          <cell r="A877" t="str">
            <v>Id876</v>
          </cell>
          <cell r="B877" t="str">
            <v xml:space="preserve"> Ms</v>
          </cell>
          <cell r="C877" t="str">
            <v>Musa</v>
          </cell>
          <cell r="D877" t="str">
            <v xml:space="preserve">  Skylar</v>
          </cell>
        </row>
        <row r="878">
          <cell r="A878" t="str">
            <v>Id877</v>
          </cell>
          <cell r="B878" t="str">
            <v xml:space="preserve"> Mrs</v>
          </cell>
          <cell r="C878" t="str">
            <v>Phillippi</v>
          </cell>
          <cell r="D878" t="str">
            <v xml:space="preserve">  Victoria</v>
          </cell>
        </row>
        <row r="879">
          <cell r="A879" t="str">
            <v>Id878</v>
          </cell>
          <cell r="B879" t="str">
            <v xml:space="preserve"> Mrs</v>
          </cell>
          <cell r="C879" t="str">
            <v>Hoskins</v>
          </cell>
          <cell r="D879" t="str">
            <v xml:space="preserve">  Amanda L</v>
          </cell>
        </row>
        <row r="880">
          <cell r="A880" t="str">
            <v>Id879</v>
          </cell>
          <cell r="B880" t="str">
            <v xml:space="preserve"> Ms</v>
          </cell>
          <cell r="C880" t="str">
            <v>Imbalzano Zegar</v>
          </cell>
          <cell r="D880" t="str">
            <v xml:space="preserve">  Renee</v>
          </cell>
        </row>
        <row r="881">
          <cell r="A881" t="str">
            <v>Id880</v>
          </cell>
          <cell r="B881" t="str">
            <v xml:space="preserve"> Ms</v>
          </cell>
          <cell r="C881" t="str">
            <v>Triedman</v>
          </cell>
          <cell r="D881" t="str">
            <v xml:space="preserve">  Nellie A</v>
          </cell>
        </row>
        <row r="882">
          <cell r="A882" t="str">
            <v>Id881</v>
          </cell>
          <cell r="B882" t="str">
            <v xml:space="preserve"> Ms</v>
          </cell>
          <cell r="C882" t="str">
            <v>Lovuolo</v>
          </cell>
          <cell r="D882" t="str">
            <v xml:space="preserve">  Tamara</v>
          </cell>
        </row>
        <row r="883">
          <cell r="A883" t="str">
            <v>Id882</v>
          </cell>
          <cell r="B883" t="str">
            <v xml:space="preserve"> Ms</v>
          </cell>
          <cell r="C883" t="str">
            <v>Chung</v>
          </cell>
          <cell r="D883" t="str">
            <v xml:space="preserve">  Joan</v>
          </cell>
        </row>
        <row r="884">
          <cell r="A884" t="str">
            <v>Id883</v>
          </cell>
          <cell r="B884" t="str">
            <v xml:space="preserve"> Ms</v>
          </cell>
          <cell r="C884" t="str">
            <v>Newsom</v>
          </cell>
          <cell r="D884" t="str">
            <v xml:space="preserve">  Aimee J</v>
          </cell>
        </row>
        <row r="885">
          <cell r="A885" t="str">
            <v>Id884</v>
          </cell>
          <cell r="B885" t="str">
            <v xml:space="preserve"> Ms</v>
          </cell>
          <cell r="C885" t="str">
            <v>Harrington</v>
          </cell>
          <cell r="D885" t="str">
            <v xml:space="preserve">  Suzanne</v>
          </cell>
        </row>
        <row r="886">
          <cell r="A886" t="str">
            <v>Id885</v>
          </cell>
          <cell r="B886" t="str">
            <v xml:space="preserve"> Ms</v>
          </cell>
          <cell r="C886" t="str">
            <v>Hoffman</v>
          </cell>
          <cell r="D886" t="str">
            <v xml:space="preserve">  Kristin A</v>
          </cell>
        </row>
        <row r="887">
          <cell r="A887" t="str">
            <v>Id886</v>
          </cell>
          <cell r="B887" t="str">
            <v xml:space="preserve"> Ms</v>
          </cell>
          <cell r="C887" t="str">
            <v>Van Vugt</v>
          </cell>
          <cell r="D887" t="str">
            <v xml:space="preserve">  Bronwyn</v>
          </cell>
        </row>
        <row r="888">
          <cell r="A888" t="str">
            <v>Id887</v>
          </cell>
          <cell r="B888" t="str">
            <v xml:space="preserve"> Ms</v>
          </cell>
          <cell r="C888" t="str">
            <v>Feehley</v>
          </cell>
          <cell r="D888" t="str">
            <v xml:space="preserve">  Taylor J</v>
          </cell>
        </row>
        <row r="889">
          <cell r="A889" t="str">
            <v>Id888</v>
          </cell>
          <cell r="B889" t="str">
            <v xml:space="preserve"> Mrs</v>
          </cell>
          <cell r="C889" t="str">
            <v>Ashworth</v>
          </cell>
          <cell r="D889" t="str">
            <v xml:space="preserve">  Kimberly M</v>
          </cell>
        </row>
        <row r="890">
          <cell r="A890" t="str">
            <v>Id889</v>
          </cell>
          <cell r="B890" t="str">
            <v xml:space="preserve"> Mr</v>
          </cell>
          <cell r="C890" t="str">
            <v>Hansen</v>
          </cell>
          <cell r="D890" t="str">
            <v xml:space="preserve">  Joshua E</v>
          </cell>
        </row>
        <row r="891">
          <cell r="A891" t="str">
            <v>Id890</v>
          </cell>
          <cell r="B891" t="str">
            <v xml:space="preserve"> Mr</v>
          </cell>
          <cell r="C891" t="str">
            <v>Czyz</v>
          </cell>
          <cell r="D891" t="str">
            <v xml:space="preserve">  Jeffrey</v>
          </cell>
        </row>
        <row r="892">
          <cell r="A892" t="str">
            <v>Id891</v>
          </cell>
          <cell r="B892" t="str">
            <v xml:space="preserve"> Mr</v>
          </cell>
          <cell r="C892" t="str">
            <v>Bauder</v>
          </cell>
          <cell r="D892" t="str">
            <v xml:space="preserve">  Andrew R</v>
          </cell>
        </row>
        <row r="893">
          <cell r="A893" t="str">
            <v>Id892</v>
          </cell>
          <cell r="B893" t="str">
            <v xml:space="preserve"> Mr</v>
          </cell>
          <cell r="C893" t="str">
            <v>Mendoza</v>
          </cell>
          <cell r="D893" t="str">
            <v xml:space="preserve">  Francisco J</v>
          </cell>
          <cell r="E893" t="str">
            <v xml:space="preserve"> Sr</v>
          </cell>
        </row>
        <row r="894">
          <cell r="A894" t="str">
            <v>Id893</v>
          </cell>
          <cell r="B894" t="str">
            <v xml:space="preserve"> Mrs</v>
          </cell>
          <cell r="C894" t="str">
            <v>Glass</v>
          </cell>
          <cell r="D894" t="str">
            <v xml:space="preserve">  Rhonda</v>
          </cell>
        </row>
        <row r="895">
          <cell r="A895" t="str">
            <v>Id894</v>
          </cell>
          <cell r="B895" t="str">
            <v xml:space="preserve"> Mr</v>
          </cell>
          <cell r="C895" t="str">
            <v>Butcher</v>
          </cell>
          <cell r="D895" t="str">
            <v xml:space="preserve">  John</v>
          </cell>
        </row>
        <row r="896">
          <cell r="A896" t="str">
            <v>Id895</v>
          </cell>
          <cell r="B896" t="str">
            <v xml:space="preserve"> Mr</v>
          </cell>
          <cell r="C896" t="str">
            <v>Traiser</v>
          </cell>
          <cell r="D896" t="str">
            <v xml:space="preserve">  Miles J</v>
          </cell>
        </row>
        <row r="897">
          <cell r="A897" t="str">
            <v>Id896</v>
          </cell>
          <cell r="B897" t="str">
            <v xml:space="preserve"> Ms</v>
          </cell>
          <cell r="C897" t="str">
            <v>Mudy-Mader</v>
          </cell>
          <cell r="D897" t="str">
            <v xml:space="preserve">  Justyna I</v>
          </cell>
        </row>
        <row r="898">
          <cell r="A898" t="str">
            <v>Id897</v>
          </cell>
          <cell r="B898" t="str">
            <v xml:space="preserve"> Ms</v>
          </cell>
          <cell r="C898" t="str">
            <v>Rogers</v>
          </cell>
          <cell r="D898" t="str">
            <v xml:space="preserve">  Lucille</v>
          </cell>
        </row>
        <row r="899">
          <cell r="A899" t="str">
            <v>Id898</v>
          </cell>
          <cell r="B899" t="str">
            <v xml:space="preserve"> Ms</v>
          </cell>
          <cell r="C899" t="str">
            <v>Woo</v>
          </cell>
          <cell r="D899" t="str">
            <v xml:space="preserve">  April</v>
          </cell>
        </row>
        <row r="900">
          <cell r="A900" t="str">
            <v>Id899</v>
          </cell>
          <cell r="B900" t="str">
            <v xml:space="preserve"> Mr</v>
          </cell>
          <cell r="C900" t="str">
            <v>Walsh</v>
          </cell>
          <cell r="D900" t="str">
            <v xml:space="preserve">  Robert</v>
          </cell>
        </row>
        <row r="901">
          <cell r="A901" t="str">
            <v>Id900</v>
          </cell>
          <cell r="B901" t="str">
            <v xml:space="preserve"> Mrs</v>
          </cell>
          <cell r="C901" t="str">
            <v>White</v>
          </cell>
          <cell r="D901" t="str">
            <v xml:space="preserve">  Alyssa</v>
          </cell>
        </row>
        <row r="902">
          <cell r="A902" t="str">
            <v>Id901</v>
          </cell>
          <cell r="B902" t="str">
            <v xml:space="preserve"> Ms</v>
          </cell>
          <cell r="C902" t="str">
            <v>Sheppard</v>
          </cell>
          <cell r="D902" t="str">
            <v xml:space="preserve">  Jessica E</v>
          </cell>
        </row>
        <row r="903">
          <cell r="A903" t="str">
            <v>Id902</v>
          </cell>
          <cell r="B903" t="str">
            <v xml:space="preserve"> Mr</v>
          </cell>
          <cell r="C903" t="str">
            <v>Doran</v>
          </cell>
          <cell r="D903" t="str">
            <v xml:space="preserve">  Patrick J</v>
          </cell>
        </row>
        <row r="904">
          <cell r="A904" t="str">
            <v>Id903</v>
          </cell>
          <cell r="B904" t="str">
            <v xml:space="preserve"> Ms</v>
          </cell>
          <cell r="C904" t="str">
            <v>Labrosse</v>
          </cell>
          <cell r="D904" t="str">
            <v xml:space="preserve">  Emilie</v>
          </cell>
        </row>
        <row r="905">
          <cell r="A905" t="str">
            <v>Id904</v>
          </cell>
          <cell r="B905" t="str">
            <v xml:space="preserve"> Ms</v>
          </cell>
          <cell r="C905" t="str">
            <v>Thomas</v>
          </cell>
          <cell r="D905" t="str">
            <v xml:space="preserve">  Caitlin B</v>
          </cell>
        </row>
        <row r="906">
          <cell r="A906" t="str">
            <v>Id905</v>
          </cell>
          <cell r="B906" t="str">
            <v xml:space="preserve"> Mr</v>
          </cell>
          <cell r="C906" t="str">
            <v>Lesniak</v>
          </cell>
          <cell r="D906" t="str">
            <v xml:space="preserve">  Joseph W</v>
          </cell>
        </row>
        <row r="907">
          <cell r="A907" t="str">
            <v>Id906</v>
          </cell>
          <cell r="B907" t="str">
            <v xml:space="preserve"> Ms</v>
          </cell>
          <cell r="C907" t="str">
            <v>Prowse</v>
          </cell>
          <cell r="D907" t="str">
            <v xml:space="preserve">  Wendy</v>
          </cell>
        </row>
        <row r="908">
          <cell r="A908" t="str">
            <v>Id907</v>
          </cell>
          <cell r="B908" t="str">
            <v xml:space="preserve"> Mrs</v>
          </cell>
          <cell r="C908" t="str">
            <v>Seigel</v>
          </cell>
          <cell r="D908" t="str">
            <v xml:space="preserve">  Leah L</v>
          </cell>
        </row>
        <row r="909">
          <cell r="A909" t="str">
            <v>Id908</v>
          </cell>
          <cell r="B909" t="str">
            <v xml:space="preserve"> Mr</v>
          </cell>
          <cell r="C909" t="str">
            <v>Blas</v>
          </cell>
          <cell r="D909" t="str">
            <v xml:space="preserve">  Wayne L</v>
          </cell>
        </row>
        <row r="910">
          <cell r="A910" t="str">
            <v>Id909</v>
          </cell>
          <cell r="B910" t="str">
            <v xml:space="preserve"> Mr</v>
          </cell>
          <cell r="C910" t="str">
            <v>Simpson</v>
          </cell>
          <cell r="D910" t="str">
            <v xml:space="preserve">  Jason M</v>
          </cell>
        </row>
        <row r="911">
          <cell r="A911" t="str">
            <v>Id910</v>
          </cell>
          <cell r="B911" t="str">
            <v xml:space="preserve"> Mr</v>
          </cell>
          <cell r="C911" t="str">
            <v>Gierman</v>
          </cell>
          <cell r="D911" t="str">
            <v xml:space="preserve">  Floris</v>
          </cell>
        </row>
        <row r="912">
          <cell r="A912" t="str">
            <v>Id911</v>
          </cell>
          <cell r="B912" t="str">
            <v xml:space="preserve"> Mr</v>
          </cell>
          <cell r="C912" t="str">
            <v>Jeuland</v>
          </cell>
          <cell r="D912" t="str">
            <v xml:space="preserve">  Marc</v>
          </cell>
        </row>
        <row r="913">
          <cell r="A913" t="str">
            <v>Id912</v>
          </cell>
          <cell r="B913" t="str">
            <v xml:space="preserve"> Mr</v>
          </cell>
          <cell r="C913" t="str">
            <v>Chorney</v>
          </cell>
          <cell r="D913" t="str">
            <v xml:space="preserve">  Christopher</v>
          </cell>
        </row>
        <row r="914">
          <cell r="A914" t="str">
            <v>Id913</v>
          </cell>
          <cell r="B914" t="str">
            <v xml:space="preserve"> Mr</v>
          </cell>
          <cell r="C914" t="str">
            <v>Rook</v>
          </cell>
          <cell r="D914" t="str">
            <v xml:space="preserve">  Kevin</v>
          </cell>
        </row>
        <row r="915">
          <cell r="A915" t="str">
            <v>Id914</v>
          </cell>
          <cell r="B915" t="str">
            <v xml:space="preserve"> Mr</v>
          </cell>
          <cell r="C915" t="str">
            <v>Wright</v>
          </cell>
          <cell r="D915" t="str">
            <v xml:space="preserve">  Aharon N</v>
          </cell>
        </row>
        <row r="916">
          <cell r="A916" t="str">
            <v>Id915</v>
          </cell>
          <cell r="B916" t="str">
            <v xml:space="preserve"> Mr</v>
          </cell>
          <cell r="C916" t="str">
            <v>Chin</v>
          </cell>
          <cell r="D916" t="str">
            <v xml:space="preserve">  Lawrence D</v>
          </cell>
        </row>
        <row r="917">
          <cell r="A917" t="str">
            <v>Id916</v>
          </cell>
          <cell r="B917" t="str">
            <v xml:space="preserve"> Mr</v>
          </cell>
          <cell r="C917" t="str">
            <v>White</v>
          </cell>
          <cell r="D917" t="str">
            <v xml:space="preserve">  Malcolm</v>
          </cell>
        </row>
        <row r="918">
          <cell r="A918" t="str">
            <v>Id917</v>
          </cell>
          <cell r="B918" t="str">
            <v xml:space="preserve"> Ms</v>
          </cell>
          <cell r="C918" t="str">
            <v>Savage</v>
          </cell>
          <cell r="D918" t="str">
            <v xml:space="preserve">  Anna E</v>
          </cell>
        </row>
        <row r="919">
          <cell r="A919" t="str">
            <v>Id918</v>
          </cell>
          <cell r="B919" t="str">
            <v xml:space="preserve"> Ms</v>
          </cell>
          <cell r="C919" t="str">
            <v>Hitchings</v>
          </cell>
          <cell r="D919" t="str">
            <v xml:space="preserve">  Jenny</v>
          </cell>
        </row>
        <row r="920">
          <cell r="A920" t="str">
            <v>Id919</v>
          </cell>
          <cell r="B920" t="str">
            <v xml:space="preserve"> Ms</v>
          </cell>
          <cell r="C920" t="str">
            <v>Truitt</v>
          </cell>
          <cell r="D920" t="str">
            <v xml:space="preserve">  Melissa L</v>
          </cell>
        </row>
        <row r="921">
          <cell r="A921" t="str">
            <v>Id920</v>
          </cell>
          <cell r="B921" t="str">
            <v xml:space="preserve"> Ms</v>
          </cell>
          <cell r="C921" t="str">
            <v>Chang</v>
          </cell>
          <cell r="D921" t="str">
            <v xml:space="preserve">  Chia J</v>
          </cell>
        </row>
        <row r="922">
          <cell r="A922" t="str">
            <v>Id921</v>
          </cell>
          <cell r="B922" t="str">
            <v xml:space="preserve"> Ms</v>
          </cell>
          <cell r="C922" t="str">
            <v>Frey</v>
          </cell>
          <cell r="D922" t="str">
            <v xml:space="preserve">  Laura A</v>
          </cell>
        </row>
        <row r="923">
          <cell r="A923" t="str">
            <v>Id922</v>
          </cell>
          <cell r="B923" t="str">
            <v xml:space="preserve"> Ms</v>
          </cell>
          <cell r="C923" t="str">
            <v>Krishna</v>
          </cell>
          <cell r="D923" t="str">
            <v xml:space="preserve">  Aditi</v>
          </cell>
        </row>
        <row r="924">
          <cell r="A924" t="str">
            <v>Id923</v>
          </cell>
          <cell r="B924" t="str">
            <v xml:space="preserve"> Ms</v>
          </cell>
          <cell r="C924" t="str">
            <v>Maher</v>
          </cell>
          <cell r="D924" t="str">
            <v xml:space="preserve">  Leah A</v>
          </cell>
        </row>
        <row r="925">
          <cell r="A925" t="str">
            <v>Id924</v>
          </cell>
          <cell r="B925" t="str">
            <v xml:space="preserve"> Ms</v>
          </cell>
          <cell r="C925" t="str">
            <v>Boivin</v>
          </cell>
          <cell r="D925" t="str">
            <v xml:space="preserve">  Marianne</v>
          </cell>
        </row>
        <row r="926">
          <cell r="A926" t="str">
            <v>Id925</v>
          </cell>
          <cell r="B926" t="str">
            <v xml:space="preserve"> Ms</v>
          </cell>
          <cell r="C926" t="str">
            <v>McAlister</v>
          </cell>
          <cell r="D926" t="str">
            <v xml:space="preserve">  Carla</v>
          </cell>
        </row>
        <row r="927">
          <cell r="A927" t="str">
            <v>Id926</v>
          </cell>
          <cell r="B927" t="str">
            <v xml:space="preserve"> Ms</v>
          </cell>
          <cell r="C927" t="str">
            <v>Akhmedova</v>
          </cell>
          <cell r="D927" t="str">
            <v xml:space="preserve">  Oksana</v>
          </cell>
        </row>
        <row r="928">
          <cell r="A928" t="str">
            <v>Id927</v>
          </cell>
          <cell r="B928" t="str">
            <v xml:space="preserve"> Ms</v>
          </cell>
          <cell r="C928" t="str">
            <v>Tucker</v>
          </cell>
          <cell r="D928" t="str">
            <v xml:space="preserve">  Rebecca B</v>
          </cell>
        </row>
        <row r="929">
          <cell r="A929" t="str">
            <v>Id928</v>
          </cell>
          <cell r="B929" t="str">
            <v xml:space="preserve"> Ms</v>
          </cell>
          <cell r="C929" t="str">
            <v>Gramelspacher</v>
          </cell>
          <cell r="D929" t="str">
            <v xml:space="preserve">  Maria A</v>
          </cell>
        </row>
        <row r="930">
          <cell r="A930" t="str">
            <v>Id929</v>
          </cell>
          <cell r="B930" t="str">
            <v xml:space="preserve"> Mrs</v>
          </cell>
          <cell r="C930" t="str">
            <v>Goldsmith</v>
          </cell>
          <cell r="D930" t="str">
            <v xml:space="preserve">  Lisa M</v>
          </cell>
        </row>
        <row r="931">
          <cell r="A931" t="str">
            <v>Id930</v>
          </cell>
          <cell r="B931" t="str">
            <v xml:space="preserve"> Mr</v>
          </cell>
          <cell r="C931" t="str">
            <v>Tranter</v>
          </cell>
          <cell r="D931" t="str">
            <v xml:space="preserve">  Steve Jr</v>
          </cell>
        </row>
        <row r="932">
          <cell r="A932" t="str">
            <v>Id931</v>
          </cell>
          <cell r="B932" t="str">
            <v xml:space="preserve"> Mrs</v>
          </cell>
          <cell r="C932" t="str">
            <v>Tu</v>
          </cell>
          <cell r="D932" t="str">
            <v xml:space="preserve">  Tiffany</v>
          </cell>
        </row>
        <row r="933">
          <cell r="A933" t="str">
            <v>Id932</v>
          </cell>
          <cell r="B933" t="str">
            <v xml:space="preserve"> Mr</v>
          </cell>
          <cell r="C933" t="str">
            <v>Kaczka</v>
          </cell>
          <cell r="D933" t="str">
            <v xml:space="preserve">  Greg</v>
          </cell>
        </row>
        <row r="934">
          <cell r="A934" t="str">
            <v>Id933</v>
          </cell>
          <cell r="B934" t="str">
            <v xml:space="preserve"> Mr</v>
          </cell>
          <cell r="C934" t="str">
            <v>Hunter</v>
          </cell>
          <cell r="D934" t="str">
            <v xml:space="preserve">  Dale</v>
          </cell>
        </row>
        <row r="935">
          <cell r="A935" t="str">
            <v>Id934</v>
          </cell>
          <cell r="B935" t="str">
            <v xml:space="preserve"> Ms</v>
          </cell>
          <cell r="C935" t="str">
            <v>Moran</v>
          </cell>
          <cell r="D935" t="str">
            <v xml:space="preserve">  Brittany A</v>
          </cell>
        </row>
        <row r="936">
          <cell r="A936" t="str">
            <v>Id935</v>
          </cell>
          <cell r="B936" t="str">
            <v xml:space="preserve"> Mr</v>
          </cell>
          <cell r="C936" t="str">
            <v>Ashby</v>
          </cell>
          <cell r="D936" t="str">
            <v xml:space="preserve">  Robert S</v>
          </cell>
        </row>
        <row r="937">
          <cell r="A937" t="str">
            <v>Id936</v>
          </cell>
          <cell r="B937" t="str">
            <v xml:space="preserve"> Mr</v>
          </cell>
          <cell r="C937" t="str">
            <v>Ausen</v>
          </cell>
          <cell r="D937" t="str">
            <v xml:space="preserve">  Cameron</v>
          </cell>
        </row>
        <row r="938">
          <cell r="A938" t="str">
            <v>Id937</v>
          </cell>
          <cell r="B938" t="str">
            <v xml:space="preserve"> Mrs</v>
          </cell>
          <cell r="C938" t="str">
            <v>Savage</v>
          </cell>
          <cell r="D938" t="str">
            <v xml:space="preserve">  Ulrike</v>
          </cell>
        </row>
        <row r="939">
          <cell r="A939" t="str">
            <v>Id938</v>
          </cell>
          <cell r="B939" t="str">
            <v xml:space="preserve"> Ms</v>
          </cell>
          <cell r="C939" t="str">
            <v>O'Leary</v>
          </cell>
          <cell r="D939" t="str">
            <v xml:space="preserve">  Katlyn A</v>
          </cell>
        </row>
        <row r="940">
          <cell r="A940" t="str">
            <v>Id939</v>
          </cell>
          <cell r="B940" t="str">
            <v xml:space="preserve"> Mr</v>
          </cell>
          <cell r="C940" t="str">
            <v>Scoville</v>
          </cell>
          <cell r="D940" t="str">
            <v xml:space="preserve">  Morgan B</v>
          </cell>
        </row>
        <row r="941">
          <cell r="A941" t="str">
            <v>Id940</v>
          </cell>
          <cell r="B941" t="str">
            <v xml:space="preserve"> Mr</v>
          </cell>
          <cell r="C941" t="str">
            <v>Kaus</v>
          </cell>
          <cell r="D941" t="str">
            <v xml:space="preserve">  Peter</v>
          </cell>
        </row>
        <row r="942">
          <cell r="A942" t="str">
            <v>Id941</v>
          </cell>
          <cell r="B942" t="str">
            <v xml:space="preserve"> Ms</v>
          </cell>
          <cell r="C942" t="str">
            <v>Rainey</v>
          </cell>
          <cell r="D942" t="str">
            <v xml:space="preserve">  Chandler</v>
          </cell>
        </row>
        <row r="943">
          <cell r="A943" t="str">
            <v>Id942</v>
          </cell>
          <cell r="B943" t="str">
            <v xml:space="preserve"> Ms</v>
          </cell>
          <cell r="C943" t="str">
            <v>Rasch</v>
          </cell>
          <cell r="D943" t="str">
            <v xml:space="preserve">  Silvana M</v>
          </cell>
        </row>
        <row r="944">
          <cell r="A944" t="str">
            <v>Id943</v>
          </cell>
          <cell r="B944" t="str">
            <v xml:space="preserve"> Ms</v>
          </cell>
          <cell r="C944" t="str">
            <v>Plunkett</v>
          </cell>
          <cell r="D944" t="str">
            <v xml:space="preserve">  Natty</v>
          </cell>
        </row>
        <row r="945">
          <cell r="A945" t="str">
            <v>Id944</v>
          </cell>
          <cell r="B945" t="str">
            <v xml:space="preserve"> Mr</v>
          </cell>
          <cell r="C945" t="str">
            <v>Murphy</v>
          </cell>
          <cell r="D945" t="str">
            <v xml:space="preserve">  Nicholas T</v>
          </cell>
        </row>
        <row r="946">
          <cell r="A946" t="str">
            <v>Id945</v>
          </cell>
          <cell r="B946" t="str">
            <v xml:space="preserve"> Ms</v>
          </cell>
          <cell r="C946" t="str">
            <v>Gusmer</v>
          </cell>
          <cell r="D946" t="str">
            <v xml:space="preserve">  Rebecca</v>
          </cell>
        </row>
        <row r="947">
          <cell r="A947" t="str">
            <v>Id946</v>
          </cell>
          <cell r="B947" t="str">
            <v xml:space="preserve"> Mr</v>
          </cell>
          <cell r="C947" t="str">
            <v>Loftus</v>
          </cell>
          <cell r="D947" t="str">
            <v xml:space="preserve">  John</v>
          </cell>
        </row>
        <row r="948">
          <cell r="A948" t="str">
            <v>Id947</v>
          </cell>
          <cell r="B948" t="str">
            <v xml:space="preserve"> Mr</v>
          </cell>
          <cell r="C948" t="str">
            <v>Scott</v>
          </cell>
          <cell r="D948" t="str">
            <v xml:space="preserve">  Antony G</v>
          </cell>
        </row>
        <row r="949">
          <cell r="A949" t="str">
            <v>Id948</v>
          </cell>
          <cell r="B949" t="str">
            <v xml:space="preserve"> Mr</v>
          </cell>
          <cell r="C949" t="str">
            <v>Alvarez</v>
          </cell>
          <cell r="D949" t="str">
            <v xml:space="preserve">  Eric</v>
          </cell>
        </row>
        <row r="950">
          <cell r="A950" t="str">
            <v>Id949</v>
          </cell>
          <cell r="B950" t="str">
            <v xml:space="preserve"> Mr</v>
          </cell>
          <cell r="C950" t="str">
            <v>Petersson</v>
          </cell>
          <cell r="D950" t="str">
            <v xml:space="preserve">  Erik</v>
          </cell>
        </row>
        <row r="951">
          <cell r="A951" t="str">
            <v>Id950</v>
          </cell>
          <cell r="B951" t="str">
            <v xml:space="preserve"> Mr</v>
          </cell>
          <cell r="C951" t="str">
            <v>Liaw</v>
          </cell>
          <cell r="D951" t="str">
            <v xml:space="preserve">  Matthew T</v>
          </cell>
        </row>
        <row r="952">
          <cell r="A952" t="str">
            <v>Id951</v>
          </cell>
          <cell r="B952" t="str">
            <v xml:space="preserve"> Ms</v>
          </cell>
          <cell r="C952" t="str">
            <v>Tripaldi</v>
          </cell>
          <cell r="D952" t="str">
            <v xml:space="preserve">  Cassandra</v>
          </cell>
        </row>
        <row r="953">
          <cell r="A953" t="str">
            <v>Id952</v>
          </cell>
          <cell r="B953" t="str">
            <v xml:space="preserve"> Ms</v>
          </cell>
          <cell r="C953" t="str">
            <v>Kelley</v>
          </cell>
          <cell r="D953" t="str">
            <v xml:space="preserve">  Rosemary C</v>
          </cell>
        </row>
        <row r="954">
          <cell r="A954" t="str">
            <v>Id953</v>
          </cell>
          <cell r="B954" t="str">
            <v xml:space="preserve"> Ms</v>
          </cell>
          <cell r="C954" t="str">
            <v>Endara</v>
          </cell>
          <cell r="D954" t="str">
            <v xml:space="preserve">  Carrie A</v>
          </cell>
        </row>
        <row r="955">
          <cell r="A955" t="str">
            <v>Id954</v>
          </cell>
          <cell r="B955" t="str">
            <v xml:space="preserve"> Mr</v>
          </cell>
          <cell r="C955" t="str">
            <v>Valle</v>
          </cell>
          <cell r="D955" t="str">
            <v xml:space="preserve">  Gerardo Sr</v>
          </cell>
        </row>
        <row r="956">
          <cell r="A956" t="str">
            <v>Id955</v>
          </cell>
          <cell r="B956" t="str">
            <v xml:space="preserve"> Mr</v>
          </cell>
          <cell r="C956" t="str">
            <v>Germain</v>
          </cell>
          <cell r="D956" t="str">
            <v xml:space="preserve">  Matthew R</v>
          </cell>
        </row>
        <row r="957">
          <cell r="A957" t="str">
            <v>Id956</v>
          </cell>
          <cell r="B957" t="str">
            <v xml:space="preserve"> Mrs</v>
          </cell>
          <cell r="C957" t="str">
            <v>Finecey</v>
          </cell>
          <cell r="D957" t="str">
            <v xml:space="preserve">  Meghan E</v>
          </cell>
        </row>
        <row r="958">
          <cell r="A958" t="str">
            <v>Id957</v>
          </cell>
          <cell r="B958" t="str">
            <v xml:space="preserve"> Mr</v>
          </cell>
          <cell r="C958" t="str">
            <v>Mendoza</v>
          </cell>
          <cell r="D958" t="str">
            <v xml:space="preserve">  Eric</v>
          </cell>
        </row>
        <row r="959">
          <cell r="A959" t="str">
            <v>Id958</v>
          </cell>
          <cell r="B959" t="str">
            <v xml:space="preserve"> Ms</v>
          </cell>
          <cell r="C959" t="str">
            <v>Roe</v>
          </cell>
          <cell r="D959" t="str">
            <v xml:space="preserve">  Lisa B</v>
          </cell>
        </row>
        <row r="960">
          <cell r="A960" t="str">
            <v>Id959</v>
          </cell>
          <cell r="B960" t="str">
            <v xml:space="preserve"> Mrs</v>
          </cell>
          <cell r="C960" t="str">
            <v>Webb</v>
          </cell>
          <cell r="D960" t="str">
            <v xml:space="preserve">  Jane R</v>
          </cell>
        </row>
        <row r="961">
          <cell r="A961" t="str">
            <v>Id960</v>
          </cell>
          <cell r="B961" t="str">
            <v xml:space="preserve"> Ms</v>
          </cell>
          <cell r="C961" t="str">
            <v>Stocker</v>
          </cell>
          <cell r="D961" t="str">
            <v xml:space="preserve">  Allison M</v>
          </cell>
        </row>
        <row r="962">
          <cell r="A962" t="str">
            <v>Id961</v>
          </cell>
          <cell r="B962" t="str">
            <v xml:space="preserve"> Mrs</v>
          </cell>
          <cell r="C962" t="str">
            <v>Jacobson</v>
          </cell>
          <cell r="D962" t="str">
            <v xml:space="preserve">  Sarah E</v>
          </cell>
        </row>
        <row r="963">
          <cell r="A963" t="str">
            <v>Id962</v>
          </cell>
          <cell r="B963" t="str">
            <v xml:space="preserve"> Mr</v>
          </cell>
          <cell r="C963" t="str">
            <v>Shaw</v>
          </cell>
          <cell r="D963" t="str">
            <v xml:space="preserve">  Philip J</v>
          </cell>
        </row>
        <row r="964">
          <cell r="A964" t="str">
            <v>Id963</v>
          </cell>
          <cell r="B964" t="str">
            <v xml:space="preserve"> Ms</v>
          </cell>
          <cell r="C964" t="str">
            <v>Goodwin</v>
          </cell>
          <cell r="D964" t="str">
            <v xml:space="preserve">  Jillian A</v>
          </cell>
        </row>
        <row r="965">
          <cell r="A965" t="str">
            <v>Id964</v>
          </cell>
          <cell r="B965" t="str">
            <v xml:space="preserve"> Mrs</v>
          </cell>
          <cell r="C965" t="str">
            <v>Brock</v>
          </cell>
          <cell r="D965" t="str">
            <v xml:space="preserve">  Laura D</v>
          </cell>
        </row>
        <row r="966">
          <cell r="A966" t="str">
            <v>Id965</v>
          </cell>
          <cell r="B966" t="str">
            <v xml:space="preserve"> Ms</v>
          </cell>
          <cell r="C966" t="str">
            <v>Papp</v>
          </cell>
          <cell r="D966" t="str">
            <v xml:space="preserve">  Megan E</v>
          </cell>
        </row>
        <row r="967">
          <cell r="A967" t="str">
            <v>Id966</v>
          </cell>
          <cell r="B967" t="str">
            <v xml:space="preserve"> Ms</v>
          </cell>
          <cell r="C967" t="str">
            <v>Siragusa</v>
          </cell>
          <cell r="D967" t="str">
            <v xml:space="preserve">  Shannon J</v>
          </cell>
        </row>
        <row r="968">
          <cell r="A968" t="str">
            <v>Id967</v>
          </cell>
          <cell r="B968" t="str">
            <v xml:space="preserve"> Ms</v>
          </cell>
          <cell r="C968" t="str">
            <v>Pizarro</v>
          </cell>
          <cell r="D968" t="str">
            <v xml:space="preserve">  Rachelle M</v>
          </cell>
        </row>
        <row r="969">
          <cell r="A969" t="str">
            <v>Id968</v>
          </cell>
          <cell r="B969" t="str">
            <v xml:space="preserve"> Mr</v>
          </cell>
          <cell r="C969" t="str">
            <v>Strange</v>
          </cell>
          <cell r="D969" t="str">
            <v xml:space="preserve">  Casey</v>
          </cell>
        </row>
        <row r="970">
          <cell r="A970" t="str">
            <v>Id969</v>
          </cell>
          <cell r="B970" t="str">
            <v xml:space="preserve"> Ms</v>
          </cell>
          <cell r="C970" t="str">
            <v>Eidinger</v>
          </cell>
          <cell r="D970" t="str">
            <v xml:space="preserve">  Jessica L</v>
          </cell>
        </row>
        <row r="971">
          <cell r="A971" t="str">
            <v>Id970</v>
          </cell>
          <cell r="B971" t="str">
            <v xml:space="preserve"> Mr</v>
          </cell>
          <cell r="C971" t="str">
            <v>Ginsburg</v>
          </cell>
          <cell r="D971" t="str">
            <v xml:space="preserve">  Brandon F</v>
          </cell>
        </row>
        <row r="972">
          <cell r="A972" t="str">
            <v>Id971</v>
          </cell>
          <cell r="B972" t="str">
            <v xml:space="preserve"> Ms</v>
          </cell>
          <cell r="C972" t="str">
            <v>Truex</v>
          </cell>
          <cell r="D972" t="str">
            <v xml:space="preserve">  Melissa</v>
          </cell>
        </row>
        <row r="973">
          <cell r="A973" t="str">
            <v>Id972</v>
          </cell>
          <cell r="B973" t="str">
            <v xml:space="preserve"> Ms</v>
          </cell>
          <cell r="C973" t="str">
            <v>Higgins</v>
          </cell>
          <cell r="D973" t="str">
            <v xml:space="preserve">  Danielle N</v>
          </cell>
        </row>
        <row r="974">
          <cell r="A974" t="str">
            <v>Id973</v>
          </cell>
          <cell r="B974" t="str">
            <v xml:space="preserve"> Mr</v>
          </cell>
          <cell r="C974" t="str">
            <v>McCurdy</v>
          </cell>
          <cell r="D974" t="str">
            <v xml:space="preserve">  Matthew</v>
          </cell>
        </row>
        <row r="975">
          <cell r="A975" t="str">
            <v>Id974</v>
          </cell>
          <cell r="B975" t="str">
            <v xml:space="preserve"> Mrs</v>
          </cell>
          <cell r="C975" t="str">
            <v>Hughes</v>
          </cell>
          <cell r="D975" t="str">
            <v xml:space="preserve">  Bettina</v>
          </cell>
        </row>
        <row r="976">
          <cell r="A976" t="str">
            <v>Id975</v>
          </cell>
          <cell r="B976" t="str">
            <v xml:space="preserve"> Mr</v>
          </cell>
          <cell r="C976" t="str">
            <v>Varner</v>
          </cell>
          <cell r="D976" t="str">
            <v xml:space="preserve">  Alexander</v>
          </cell>
        </row>
        <row r="977">
          <cell r="A977" t="str">
            <v>Id976</v>
          </cell>
          <cell r="B977" t="str">
            <v xml:space="preserve"> Mrs</v>
          </cell>
          <cell r="C977" t="str">
            <v>Dahmen</v>
          </cell>
          <cell r="D977" t="str">
            <v xml:space="preserve">  Holli</v>
          </cell>
        </row>
        <row r="978">
          <cell r="A978" t="str">
            <v>Id977</v>
          </cell>
          <cell r="B978" t="str">
            <v xml:space="preserve"> Mrs</v>
          </cell>
          <cell r="C978" t="str">
            <v>Young</v>
          </cell>
          <cell r="D978" t="str">
            <v xml:space="preserve">  Heather C</v>
          </cell>
        </row>
        <row r="979">
          <cell r="A979" t="str">
            <v>Id978</v>
          </cell>
          <cell r="B979" t="str">
            <v xml:space="preserve"> Mr</v>
          </cell>
          <cell r="C979" t="str">
            <v>Fraser</v>
          </cell>
          <cell r="D979" t="str">
            <v xml:space="preserve">  Kyle</v>
          </cell>
        </row>
        <row r="980">
          <cell r="A980" t="str">
            <v>Id979</v>
          </cell>
          <cell r="B980" t="str">
            <v xml:space="preserve"> Mr</v>
          </cell>
          <cell r="C980" t="str">
            <v>Deeg</v>
          </cell>
          <cell r="D980" t="str">
            <v xml:space="preserve">  Thomas J</v>
          </cell>
        </row>
        <row r="981">
          <cell r="A981" t="str">
            <v>Id980</v>
          </cell>
          <cell r="B981" t="str">
            <v xml:space="preserve"> Mr</v>
          </cell>
          <cell r="C981" t="str">
            <v>Robertson</v>
          </cell>
          <cell r="D981" t="str">
            <v xml:space="preserve">  Chris</v>
          </cell>
        </row>
        <row r="982">
          <cell r="A982" t="str">
            <v>Id981</v>
          </cell>
          <cell r="B982" t="str">
            <v xml:space="preserve"> Mr</v>
          </cell>
          <cell r="C982" t="str">
            <v>Peck</v>
          </cell>
          <cell r="D982" t="str">
            <v xml:space="preserve">  Graham</v>
          </cell>
        </row>
        <row r="983">
          <cell r="A983" t="str">
            <v>Id982</v>
          </cell>
          <cell r="B983" t="str">
            <v xml:space="preserve"> Mr</v>
          </cell>
          <cell r="C983" t="str">
            <v>Burger</v>
          </cell>
          <cell r="D983" t="str">
            <v xml:space="preserve">  Garrett</v>
          </cell>
        </row>
        <row r="984">
          <cell r="A984" t="str">
            <v>Id983</v>
          </cell>
          <cell r="B984" t="str">
            <v xml:space="preserve"> Mr</v>
          </cell>
          <cell r="C984" t="str">
            <v>Blain</v>
          </cell>
          <cell r="D984" t="str">
            <v xml:space="preserve">  Andrew</v>
          </cell>
        </row>
        <row r="985">
          <cell r="A985" t="str">
            <v>Id984</v>
          </cell>
          <cell r="B985" t="str">
            <v xml:space="preserve"> Mrs</v>
          </cell>
          <cell r="C985" t="str">
            <v>Winters</v>
          </cell>
          <cell r="D985" t="str">
            <v xml:space="preserve">  Annabelle M</v>
          </cell>
        </row>
        <row r="986">
          <cell r="A986" t="str">
            <v>Id985</v>
          </cell>
          <cell r="B986" t="str">
            <v xml:space="preserve"> Mr</v>
          </cell>
          <cell r="C986" t="str">
            <v>McCue</v>
          </cell>
          <cell r="D986" t="str">
            <v xml:space="preserve">  Daniel T</v>
          </cell>
        </row>
        <row r="987">
          <cell r="A987" t="str">
            <v>Id986</v>
          </cell>
          <cell r="B987" t="str">
            <v xml:space="preserve"> Ms</v>
          </cell>
          <cell r="C987" t="str">
            <v>Webster</v>
          </cell>
          <cell r="D987" t="str">
            <v xml:space="preserve">  Deanne</v>
          </cell>
        </row>
        <row r="988">
          <cell r="A988" t="str">
            <v>Id987</v>
          </cell>
          <cell r="B988" t="str">
            <v xml:space="preserve"> Ms</v>
          </cell>
          <cell r="C988" t="str">
            <v>Anderson</v>
          </cell>
          <cell r="D988" t="str">
            <v xml:space="preserve">  Carrie</v>
          </cell>
        </row>
        <row r="989">
          <cell r="A989" t="str">
            <v>Id988</v>
          </cell>
          <cell r="B989" t="str">
            <v xml:space="preserve"> Mrs</v>
          </cell>
          <cell r="C989" t="str">
            <v>Chiappone</v>
          </cell>
          <cell r="D989" t="str">
            <v xml:space="preserve">  Suzanne</v>
          </cell>
        </row>
        <row r="990">
          <cell r="A990" t="str">
            <v>Id989</v>
          </cell>
          <cell r="B990" t="str">
            <v xml:space="preserve"> Ms</v>
          </cell>
          <cell r="C990" t="str">
            <v>Opie</v>
          </cell>
          <cell r="D990" t="str">
            <v xml:space="preserve">  Jasmine P</v>
          </cell>
        </row>
        <row r="991">
          <cell r="A991" t="str">
            <v>Id990</v>
          </cell>
          <cell r="B991" t="str">
            <v xml:space="preserve"> Ms</v>
          </cell>
          <cell r="C991" t="str">
            <v>Donnelly</v>
          </cell>
          <cell r="D991" t="str">
            <v xml:space="preserve">  Jennifer</v>
          </cell>
        </row>
        <row r="992">
          <cell r="A992" t="str">
            <v>Id991</v>
          </cell>
          <cell r="B992" t="str">
            <v xml:space="preserve"> Ms</v>
          </cell>
          <cell r="C992" t="str">
            <v>Rall</v>
          </cell>
          <cell r="D992" t="str">
            <v xml:space="preserve">  Tracie</v>
          </cell>
        </row>
        <row r="993">
          <cell r="A993" t="str">
            <v>Id992</v>
          </cell>
          <cell r="B993" t="str">
            <v xml:space="preserve"> Mr</v>
          </cell>
          <cell r="C993" t="str">
            <v>Mitchell</v>
          </cell>
          <cell r="D993" t="str">
            <v xml:space="preserve">  Tristan D</v>
          </cell>
        </row>
        <row r="994">
          <cell r="A994" t="str">
            <v>Id993</v>
          </cell>
          <cell r="B994" t="str">
            <v xml:space="preserve"> Mr</v>
          </cell>
          <cell r="C994" t="str">
            <v>Chen</v>
          </cell>
          <cell r="D994" t="str">
            <v xml:space="preserve">  Peiweng</v>
          </cell>
        </row>
        <row r="995">
          <cell r="A995" t="str">
            <v>Id994</v>
          </cell>
          <cell r="B995" t="str">
            <v xml:space="preserve"> Ms</v>
          </cell>
          <cell r="C995" t="str">
            <v>Tufaro</v>
          </cell>
          <cell r="D995" t="str">
            <v xml:space="preserve">  Theresa M</v>
          </cell>
        </row>
        <row r="996">
          <cell r="A996" t="str">
            <v>Id995</v>
          </cell>
          <cell r="B996" t="str">
            <v xml:space="preserve"> Mr</v>
          </cell>
          <cell r="C996" t="str">
            <v>Peters</v>
          </cell>
          <cell r="D996" t="str">
            <v xml:space="preserve">  Daniel J</v>
          </cell>
        </row>
        <row r="997">
          <cell r="A997" t="str">
            <v>Id996</v>
          </cell>
          <cell r="B997" t="str">
            <v xml:space="preserve"> Mrs</v>
          </cell>
          <cell r="C997" t="str">
            <v>Susedik</v>
          </cell>
          <cell r="D997" t="str">
            <v xml:space="preserve">  Courtney M</v>
          </cell>
        </row>
        <row r="998">
          <cell r="A998" t="str">
            <v>Id997</v>
          </cell>
          <cell r="B998" t="str">
            <v xml:space="preserve"> Mr</v>
          </cell>
          <cell r="C998" t="str">
            <v>Garcia</v>
          </cell>
          <cell r="D998" t="str">
            <v xml:space="preserve">  Jose A</v>
          </cell>
        </row>
        <row r="999">
          <cell r="A999" t="str">
            <v>Id998</v>
          </cell>
          <cell r="B999" t="str">
            <v xml:space="preserve"> Mrs</v>
          </cell>
          <cell r="C999" t="str">
            <v>Deady</v>
          </cell>
          <cell r="D999" t="str">
            <v xml:space="preserve">  Lauren</v>
          </cell>
        </row>
        <row r="1000">
          <cell r="A1000" t="str">
            <v>Id999</v>
          </cell>
          <cell r="B1000" t="str">
            <v xml:space="preserve"> Mr</v>
          </cell>
          <cell r="C1000" t="str">
            <v>Campbell</v>
          </cell>
          <cell r="D1000" t="str">
            <v xml:space="preserve">  Jonathon M</v>
          </cell>
        </row>
        <row r="1001">
          <cell r="A1001" t="str">
            <v>Id1000</v>
          </cell>
          <cell r="B1001" t="str">
            <v xml:space="preserve"> Mrs</v>
          </cell>
          <cell r="C1001" t="str">
            <v>Schaefer</v>
          </cell>
          <cell r="D1001" t="str">
            <v xml:space="preserve">  Stephanie A</v>
          </cell>
        </row>
        <row r="1002">
          <cell r="A1002" t="str">
            <v>Id1001</v>
          </cell>
          <cell r="B1002" t="str">
            <v xml:space="preserve"> Mr</v>
          </cell>
          <cell r="C1002" t="str">
            <v>D'Alessandro</v>
          </cell>
          <cell r="D1002" t="str">
            <v xml:space="preserve">  Patrick</v>
          </cell>
        </row>
        <row r="1003">
          <cell r="A1003" t="str">
            <v>Id1002</v>
          </cell>
          <cell r="B1003" t="str">
            <v xml:space="preserve"> Mrs</v>
          </cell>
          <cell r="C1003" t="str">
            <v>Wyss</v>
          </cell>
          <cell r="D1003" t="str">
            <v xml:space="preserve">  Krista</v>
          </cell>
        </row>
        <row r="1004">
          <cell r="A1004" t="str">
            <v>Id1003</v>
          </cell>
          <cell r="B1004" t="str">
            <v xml:space="preserve"> Ms</v>
          </cell>
          <cell r="C1004" t="str">
            <v>Rose</v>
          </cell>
          <cell r="D1004" t="str">
            <v xml:space="preserve">  Jenessa</v>
          </cell>
        </row>
        <row r="1005">
          <cell r="A1005" t="str">
            <v>Id1004</v>
          </cell>
          <cell r="B1005" t="str">
            <v xml:space="preserve"> Mr</v>
          </cell>
          <cell r="C1005" t="str">
            <v>Hopper</v>
          </cell>
          <cell r="D1005" t="str">
            <v xml:space="preserve">  Ryan M</v>
          </cell>
        </row>
        <row r="1006">
          <cell r="A1006" t="str">
            <v>Id1005</v>
          </cell>
          <cell r="B1006" t="str">
            <v xml:space="preserve"> Mr</v>
          </cell>
          <cell r="C1006" t="str">
            <v>Finneran</v>
          </cell>
          <cell r="D1006" t="str">
            <v xml:space="preserve">  Thomas</v>
          </cell>
        </row>
        <row r="1007">
          <cell r="A1007" t="str">
            <v>Id1006</v>
          </cell>
          <cell r="B1007" t="str">
            <v xml:space="preserve"> Ms</v>
          </cell>
          <cell r="C1007" t="str">
            <v>Basham</v>
          </cell>
          <cell r="D1007" t="str">
            <v xml:space="preserve">  Amanda N</v>
          </cell>
        </row>
        <row r="1008">
          <cell r="A1008" t="str">
            <v>Id1007</v>
          </cell>
          <cell r="B1008" t="str">
            <v xml:space="preserve"> Ms</v>
          </cell>
          <cell r="C1008" t="str">
            <v>Inman</v>
          </cell>
          <cell r="D1008" t="str">
            <v xml:space="preserve">  Teresa P</v>
          </cell>
        </row>
        <row r="1009">
          <cell r="A1009" t="str">
            <v>Id1008</v>
          </cell>
          <cell r="B1009" t="str">
            <v xml:space="preserve"> Mr</v>
          </cell>
          <cell r="C1009" t="str">
            <v>Oscal</v>
          </cell>
          <cell r="D1009" t="str">
            <v xml:space="preserve">  Dorian</v>
          </cell>
        </row>
        <row r="1010">
          <cell r="A1010" t="str">
            <v>Id1009</v>
          </cell>
          <cell r="B1010" t="str">
            <v xml:space="preserve"> Ms</v>
          </cell>
          <cell r="C1010" t="str">
            <v>Craft</v>
          </cell>
          <cell r="D1010" t="str">
            <v xml:space="preserve">  Amy</v>
          </cell>
        </row>
        <row r="1011">
          <cell r="A1011" t="str">
            <v>Id1010</v>
          </cell>
          <cell r="B1011" t="str">
            <v xml:space="preserve"> Ms</v>
          </cell>
          <cell r="C1011" t="str">
            <v>Kebede</v>
          </cell>
          <cell r="D1011" t="str">
            <v xml:space="preserve">  Aberu</v>
          </cell>
        </row>
        <row r="1012">
          <cell r="A1012" t="str">
            <v>Id1011</v>
          </cell>
          <cell r="B1012" t="str">
            <v xml:space="preserve"> Ms</v>
          </cell>
          <cell r="C1012" t="str">
            <v>Strobel</v>
          </cell>
          <cell r="D1012" t="str">
            <v xml:space="preserve">  Ashley</v>
          </cell>
        </row>
        <row r="1013">
          <cell r="A1013" t="str">
            <v>Id1012</v>
          </cell>
          <cell r="B1013" t="str">
            <v xml:space="preserve"> Ms</v>
          </cell>
          <cell r="C1013" t="str">
            <v>Dalton</v>
          </cell>
          <cell r="D1013" t="str">
            <v xml:space="preserve">  Anna E</v>
          </cell>
        </row>
        <row r="1014">
          <cell r="A1014" t="str">
            <v>Id1013</v>
          </cell>
          <cell r="B1014" t="str">
            <v xml:space="preserve"> Ms</v>
          </cell>
          <cell r="C1014" t="str">
            <v>Morimoto</v>
          </cell>
          <cell r="D1014" t="str">
            <v xml:space="preserve">  Tania K</v>
          </cell>
        </row>
        <row r="1015">
          <cell r="A1015" t="str">
            <v>Id1014</v>
          </cell>
          <cell r="B1015" t="str">
            <v xml:space="preserve"> Ms</v>
          </cell>
          <cell r="C1015" t="str">
            <v>Manlove</v>
          </cell>
          <cell r="D1015" t="str">
            <v xml:space="preserve">  Ashley E</v>
          </cell>
        </row>
        <row r="1016">
          <cell r="A1016" t="str">
            <v>Id1015</v>
          </cell>
          <cell r="B1016" t="str">
            <v xml:space="preserve"> Ms</v>
          </cell>
          <cell r="C1016" t="str">
            <v>Madzik</v>
          </cell>
          <cell r="D1016" t="str">
            <v xml:space="preserve">  Aleksandra</v>
          </cell>
        </row>
        <row r="1017">
          <cell r="A1017" t="str">
            <v>Id1016</v>
          </cell>
          <cell r="B1017" t="str">
            <v xml:space="preserve"> Ms</v>
          </cell>
          <cell r="C1017" t="str">
            <v>Hobson</v>
          </cell>
          <cell r="D1017" t="str">
            <v xml:space="preserve">  Valery L</v>
          </cell>
        </row>
        <row r="1018">
          <cell r="A1018" t="str">
            <v>Id1017</v>
          </cell>
          <cell r="B1018" t="str">
            <v xml:space="preserve"> Mrs</v>
          </cell>
          <cell r="C1018" t="str">
            <v>Reyes</v>
          </cell>
          <cell r="D1018" t="str">
            <v xml:space="preserve">  Joanna G</v>
          </cell>
        </row>
        <row r="1019">
          <cell r="A1019" t="str">
            <v>Id1018</v>
          </cell>
          <cell r="B1019" t="str">
            <v xml:space="preserve"> Mrs</v>
          </cell>
          <cell r="C1019" t="str">
            <v>Tierney</v>
          </cell>
          <cell r="D1019" t="str">
            <v xml:space="preserve">  Stefanie F</v>
          </cell>
        </row>
        <row r="1020">
          <cell r="A1020" t="str">
            <v>Id1019</v>
          </cell>
          <cell r="B1020" t="str">
            <v xml:space="preserve"> Mr</v>
          </cell>
          <cell r="C1020" t="str">
            <v>Gabris</v>
          </cell>
          <cell r="D1020" t="str">
            <v xml:space="preserve">  Stephen</v>
          </cell>
        </row>
        <row r="1021">
          <cell r="A1021" t="str">
            <v>Id1020</v>
          </cell>
          <cell r="B1021" t="str">
            <v xml:space="preserve"> Ms</v>
          </cell>
          <cell r="C1021" t="str">
            <v>Howard</v>
          </cell>
          <cell r="D1021" t="str">
            <v xml:space="preserve">  Liza J</v>
          </cell>
        </row>
        <row r="1022">
          <cell r="A1022" t="str">
            <v>Id1021</v>
          </cell>
          <cell r="B1022" t="str">
            <v xml:space="preserve"> Mr</v>
          </cell>
          <cell r="C1022" t="str">
            <v>Kallay</v>
          </cell>
          <cell r="D1022" t="str">
            <v xml:space="preserve">  Ian M</v>
          </cell>
        </row>
        <row r="1023">
          <cell r="A1023" t="str">
            <v>Id1022</v>
          </cell>
          <cell r="B1023" t="str">
            <v xml:space="preserve"> Ms</v>
          </cell>
          <cell r="C1023" t="str">
            <v>Leguizamo</v>
          </cell>
          <cell r="D1023" t="str">
            <v xml:space="preserve">  Claudia L</v>
          </cell>
        </row>
        <row r="1024">
          <cell r="A1024" t="str">
            <v>Id1023</v>
          </cell>
          <cell r="B1024" t="str">
            <v xml:space="preserve"> Ms</v>
          </cell>
          <cell r="C1024" t="str">
            <v>Escartin</v>
          </cell>
          <cell r="D1024" t="str">
            <v xml:space="preserve">  Jessica M</v>
          </cell>
        </row>
        <row r="1025">
          <cell r="A1025" t="str">
            <v>Id1024</v>
          </cell>
          <cell r="B1025" t="str">
            <v xml:space="preserve"> Mr</v>
          </cell>
          <cell r="C1025" t="str">
            <v>Chorey</v>
          </cell>
          <cell r="D1025" t="str">
            <v xml:space="preserve">  Billy Jr</v>
          </cell>
        </row>
        <row r="1026">
          <cell r="A1026" t="str">
            <v>Id1025</v>
          </cell>
          <cell r="B1026" t="str">
            <v xml:space="preserve"> Mr</v>
          </cell>
          <cell r="C1026" t="str">
            <v>McVay</v>
          </cell>
          <cell r="D1026" t="str">
            <v xml:space="preserve">  David</v>
          </cell>
        </row>
        <row r="1027">
          <cell r="A1027" t="str">
            <v>Id1026</v>
          </cell>
          <cell r="B1027" t="str">
            <v xml:space="preserve"> Mr</v>
          </cell>
          <cell r="C1027" t="str">
            <v>Vinson</v>
          </cell>
          <cell r="D1027" t="str">
            <v xml:space="preserve">  Tim</v>
          </cell>
        </row>
        <row r="1028">
          <cell r="A1028" t="str">
            <v>Id1027</v>
          </cell>
          <cell r="B1028" t="str">
            <v xml:space="preserve"> Ms</v>
          </cell>
          <cell r="C1028" t="str">
            <v>Astrike-Davis</v>
          </cell>
          <cell r="D1028" t="str">
            <v xml:space="preserve">  Emma M</v>
          </cell>
        </row>
        <row r="1029">
          <cell r="A1029" t="str">
            <v>Id1028</v>
          </cell>
          <cell r="B1029" t="str">
            <v xml:space="preserve"> Mr</v>
          </cell>
          <cell r="C1029" t="str">
            <v>Harder</v>
          </cell>
          <cell r="D1029" t="str">
            <v xml:space="preserve">  Tim</v>
          </cell>
        </row>
        <row r="1030">
          <cell r="A1030" t="str">
            <v>Id1029</v>
          </cell>
          <cell r="B1030" t="str">
            <v xml:space="preserve"> Mr</v>
          </cell>
          <cell r="C1030" t="str">
            <v>Bell</v>
          </cell>
          <cell r="D1030" t="str">
            <v xml:space="preserve">  Patrick</v>
          </cell>
        </row>
        <row r="1031">
          <cell r="A1031" t="str">
            <v>Id1030</v>
          </cell>
          <cell r="B1031" t="str">
            <v xml:space="preserve"> Ms</v>
          </cell>
          <cell r="C1031" t="str">
            <v>Dawes</v>
          </cell>
          <cell r="D1031" t="str">
            <v xml:space="preserve">  Bridget K</v>
          </cell>
        </row>
        <row r="1032">
          <cell r="A1032" t="str">
            <v>Id1031</v>
          </cell>
          <cell r="B1032" t="str">
            <v xml:space="preserve"> Mr</v>
          </cell>
          <cell r="C1032" t="str">
            <v>Larios</v>
          </cell>
          <cell r="D1032" t="str">
            <v xml:space="preserve">  Gabriel</v>
          </cell>
        </row>
        <row r="1033">
          <cell r="A1033" t="str">
            <v>Id1032</v>
          </cell>
          <cell r="B1033" t="str">
            <v xml:space="preserve"> Ms</v>
          </cell>
          <cell r="C1033" t="str">
            <v>Yaremczuk</v>
          </cell>
          <cell r="D1033" t="str">
            <v xml:space="preserve">  Natasha</v>
          </cell>
        </row>
        <row r="1034">
          <cell r="A1034" t="str">
            <v>Id1033</v>
          </cell>
          <cell r="B1034" t="str">
            <v xml:space="preserve"> Ms</v>
          </cell>
          <cell r="C1034" t="str">
            <v>Knight</v>
          </cell>
          <cell r="D1034" t="str">
            <v xml:space="preserve">  Abby A</v>
          </cell>
        </row>
        <row r="1035">
          <cell r="A1035" t="str">
            <v>Id1034</v>
          </cell>
          <cell r="B1035" t="str">
            <v xml:space="preserve"> Ms</v>
          </cell>
          <cell r="C1035" t="str">
            <v>Eversman</v>
          </cell>
          <cell r="D1035" t="str">
            <v xml:space="preserve">  Michelle</v>
          </cell>
        </row>
        <row r="1036">
          <cell r="A1036" t="str">
            <v>Id1035</v>
          </cell>
          <cell r="B1036" t="str">
            <v xml:space="preserve"> Ms</v>
          </cell>
          <cell r="C1036" t="str">
            <v>Hickory</v>
          </cell>
          <cell r="D1036" t="str">
            <v xml:space="preserve">  Mckendree</v>
          </cell>
        </row>
        <row r="1037">
          <cell r="A1037" t="str">
            <v>Id1036</v>
          </cell>
          <cell r="B1037" t="str">
            <v xml:space="preserve"> Ms</v>
          </cell>
          <cell r="C1037" t="str">
            <v>Mooney</v>
          </cell>
          <cell r="D1037" t="str">
            <v xml:space="preserve">  Tara</v>
          </cell>
        </row>
        <row r="1038">
          <cell r="A1038" t="str">
            <v>Id1037</v>
          </cell>
          <cell r="B1038" t="str">
            <v xml:space="preserve"> Mr</v>
          </cell>
          <cell r="C1038" t="str">
            <v>Craighead</v>
          </cell>
          <cell r="D1038" t="str">
            <v xml:space="preserve">  Daniel</v>
          </cell>
        </row>
        <row r="1039">
          <cell r="A1039" t="str">
            <v>Id1038</v>
          </cell>
          <cell r="B1039" t="str">
            <v xml:space="preserve"> Mr</v>
          </cell>
          <cell r="C1039" t="str">
            <v>Gardner</v>
          </cell>
          <cell r="D1039" t="str">
            <v xml:space="preserve">  Joshua P</v>
          </cell>
        </row>
        <row r="1040">
          <cell r="A1040" t="str">
            <v>Id1039</v>
          </cell>
          <cell r="B1040" t="str">
            <v xml:space="preserve"> Ms</v>
          </cell>
          <cell r="C1040" t="str">
            <v>Lohrenz</v>
          </cell>
          <cell r="D1040" t="str">
            <v xml:space="preserve">  Erin C</v>
          </cell>
        </row>
        <row r="1041">
          <cell r="A1041" t="str">
            <v>Id1040</v>
          </cell>
          <cell r="B1041" t="str">
            <v xml:space="preserve"> Ms</v>
          </cell>
          <cell r="C1041" t="str">
            <v>Demise</v>
          </cell>
          <cell r="D1041" t="str">
            <v xml:space="preserve">  Shure</v>
          </cell>
        </row>
        <row r="1042">
          <cell r="A1042" t="str">
            <v>Id1041</v>
          </cell>
          <cell r="B1042" t="str">
            <v xml:space="preserve"> Mr</v>
          </cell>
          <cell r="C1042" t="str">
            <v>Nelson</v>
          </cell>
          <cell r="D1042" t="str">
            <v xml:space="preserve">  Richard</v>
          </cell>
        </row>
        <row r="1043">
          <cell r="A1043" t="str">
            <v>Id1042</v>
          </cell>
          <cell r="B1043" t="str">
            <v xml:space="preserve"> Ms</v>
          </cell>
          <cell r="C1043" t="str">
            <v>Guitard</v>
          </cell>
          <cell r="D1043" t="str">
            <v xml:space="preserve">  Brenda</v>
          </cell>
        </row>
        <row r="1044">
          <cell r="A1044" t="str">
            <v>Id1043</v>
          </cell>
          <cell r="B1044" t="str">
            <v xml:space="preserve"> Mr</v>
          </cell>
          <cell r="C1044" t="str">
            <v>Navas</v>
          </cell>
          <cell r="D1044" t="str">
            <v xml:space="preserve">  Joseph M</v>
          </cell>
        </row>
        <row r="1045">
          <cell r="A1045" t="str">
            <v>Id1044</v>
          </cell>
          <cell r="B1045" t="str">
            <v xml:space="preserve"> Mr</v>
          </cell>
          <cell r="C1045" t="str">
            <v>Ptucha</v>
          </cell>
          <cell r="D1045" t="str">
            <v xml:space="preserve">  Stephen J</v>
          </cell>
        </row>
        <row r="1046">
          <cell r="A1046" t="str">
            <v>Id1045</v>
          </cell>
          <cell r="B1046" t="str">
            <v xml:space="preserve"> Mrs</v>
          </cell>
          <cell r="C1046" t="str">
            <v>Kirouac</v>
          </cell>
          <cell r="D1046" t="str">
            <v xml:space="preserve">  Kathya</v>
          </cell>
        </row>
        <row r="1047">
          <cell r="A1047" t="str">
            <v>Id1046</v>
          </cell>
          <cell r="B1047" t="str">
            <v xml:space="preserve"> Mr</v>
          </cell>
          <cell r="C1047" t="str">
            <v>Toews</v>
          </cell>
          <cell r="D1047" t="str">
            <v xml:space="preserve">  Wesley</v>
          </cell>
        </row>
        <row r="1048">
          <cell r="A1048" t="str">
            <v>Id1047</v>
          </cell>
          <cell r="B1048" t="str">
            <v xml:space="preserve"> Mr</v>
          </cell>
          <cell r="C1048" t="str">
            <v>Perry</v>
          </cell>
          <cell r="D1048" t="str">
            <v xml:space="preserve">  Tim</v>
          </cell>
        </row>
        <row r="1049">
          <cell r="A1049" t="str">
            <v>Id1048</v>
          </cell>
          <cell r="B1049" t="str">
            <v xml:space="preserve"> Ms</v>
          </cell>
          <cell r="C1049" t="str">
            <v>Kretz</v>
          </cell>
          <cell r="D1049" t="str">
            <v xml:space="preserve">  Jamie L</v>
          </cell>
        </row>
        <row r="1050">
          <cell r="A1050" t="str">
            <v>Id1049</v>
          </cell>
          <cell r="B1050" t="str">
            <v xml:space="preserve"> Ms</v>
          </cell>
          <cell r="C1050" t="str">
            <v>Hempel</v>
          </cell>
          <cell r="D1050" t="str">
            <v xml:space="preserve">  Alexandra</v>
          </cell>
        </row>
        <row r="1051">
          <cell r="A1051" t="str">
            <v>Id1050</v>
          </cell>
          <cell r="B1051" t="str">
            <v xml:space="preserve"> Ms</v>
          </cell>
          <cell r="C1051" t="str">
            <v>McBroom</v>
          </cell>
          <cell r="D1051" t="str">
            <v xml:space="preserve">  Tiffany</v>
          </cell>
        </row>
        <row r="1052">
          <cell r="A1052" t="str">
            <v>Id1051</v>
          </cell>
          <cell r="B1052" t="str">
            <v xml:space="preserve"> Mrs</v>
          </cell>
          <cell r="C1052" t="str">
            <v>Yoo</v>
          </cell>
          <cell r="D1052" t="str">
            <v xml:space="preserve">  Rebecca J</v>
          </cell>
        </row>
        <row r="1053">
          <cell r="A1053" t="str">
            <v>Id1052</v>
          </cell>
          <cell r="B1053" t="str">
            <v xml:space="preserve"> Mr</v>
          </cell>
          <cell r="C1053" t="str">
            <v>Rand</v>
          </cell>
          <cell r="D1053" t="str">
            <v xml:space="preserve">  Austin T</v>
          </cell>
        </row>
        <row r="1054">
          <cell r="A1054" t="str">
            <v>Id1053</v>
          </cell>
          <cell r="B1054" t="str">
            <v xml:space="preserve"> Ms</v>
          </cell>
          <cell r="C1054" t="str">
            <v>Wolfe</v>
          </cell>
          <cell r="D1054" t="str">
            <v xml:space="preserve">  Jamie T</v>
          </cell>
        </row>
        <row r="1055">
          <cell r="A1055" t="str">
            <v>Id1054</v>
          </cell>
          <cell r="B1055" t="str">
            <v xml:space="preserve"> Mr</v>
          </cell>
          <cell r="C1055" t="str">
            <v>Vance</v>
          </cell>
          <cell r="D1055" t="str">
            <v xml:space="preserve">  Matthew T</v>
          </cell>
        </row>
        <row r="1056">
          <cell r="A1056" t="str">
            <v>Id1055</v>
          </cell>
          <cell r="B1056" t="str">
            <v xml:space="preserve"> Mrs</v>
          </cell>
          <cell r="C1056" t="str">
            <v>Burnett</v>
          </cell>
          <cell r="D1056" t="str">
            <v xml:space="preserve">  Emily</v>
          </cell>
        </row>
        <row r="1057">
          <cell r="A1057" t="str">
            <v>Id1056</v>
          </cell>
          <cell r="B1057" t="str">
            <v xml:space="preserve"> Ms</v>
          </cell>
          <cell r="C1057" t="str">
            <v>Clason</v>
          </cell>
          <cell r="D1057" t="str">
            <v xml:space="preserve">  Gillian</v>
          </cell>
        </row>
        <row r="1058">
          <cell r="A1058" t="str">
            <v>Id1057</v>
          </cell>
          <cell r="B1058" t="str">
            <v xml:space="preserve"> Mrs</v>
          </cell>
          <cell r="C1058" t="str">
            <v>Donnelly</v>
          </cell>
          <cell r="D1058" t="str">
            <v xml:space="preserve">  Brenn E</v>
          </cell>
        </row>
        <row r="1059">
          <cell r="A1059" t="str">
            <v>Id1058</v>
          </cell>
          <cell r="B1059" t="str">
            <v xml:space="preserve"> Ms</v>
          </cell>
          <cell r="C1059" t="str">
            <v>Pietz</v>
          </cell>
          <cell r="D1059" t="str">
            <v xml:space="preserve">  Lisa M</v>
          </cell>
        </row>
        <row r="1060">
          <cell r="A1060" t="str">
            <v>Id1059</v>
          </cell>
          <cell r="B1060" t="str">
            <v xml:space="preserve"> Mr</v>
          </cell>
          <cell r="C1060" t="str">
            <v>Tegenkamp</v>
          </cell>
          <cell r="D1060" t="str">
            <v xml:space="preserve">  Matt</v>
          </cell>
        </row>
        <row r="1061">
          <cell r="A1061" t="str">
            <v>Id1060</v>
          </cell>
          <cell r="B1061" t="str">
            <v xml:space="preserve"> Mr</v>
          </cell>
          <cell r="C1061" t="str">
            <v>Dover</v>
          </cell>
          <cell r="D1061" t="str">
            <v xml:space="preserve">  Thomas A</v>
          </cell>
        </row>
        <row r="1062">
          <cell r="A1062" t="str">
            <v>Id1061</v>
          </cell>
          <cell r="B1062" t="str">
            <v xml:space="preserve"> Mr</v>
          </cell>
          <cell r="C1062" t="str">
            <v>Dockemeyer</v>
          </cell>
          <cell r="D1062" t="str">
            <v xml:space="preserve">  Kevin J</v>
          </cell>
        </row>
        <row r="1063">
          <cell r="A1063" t="str">
            <v>Id1062</v>
          </cell>
          <cell r="B1063" t="str">
            <v xml:space="preserve"> Mr</v>
          </cell>
          <cell r="C1063" t="str">
            <v>Steele</v>
          </cell>
          <cell r="D1063" t="str">
            <v xml:space="preserve">  William H</v>
          </cell>
          <cell r="E1063" t="str">
            <v xml:space="preserve"> III</v>
          </cell>
        </row>
        <row r="1064">
          <cell r="A1064" t="str">
            <v>Id1063</v>
          </cell>
          <cell r="B1064" t="str">
            <v xml:space="preserve"> Mr</v>
          </cell>
          <cell r="C1064" t="str">
            <v>Harel</v>
          </cell>
          <cell r="D1064" t="str">
            <v xml:space="preserve">  Gal</v>
          </cell>
        </row>
        <row r="1065">
          <cell r="A1065" t="str">
            <v>Id1064</v>
          </cell>
          <cell r="B1065" t="str">
            <v xml:space="preserve"> Mr</v>
          </cell>
          <cell r="C1065" t="str">
            <v>Aguila</v>
          </cell>
          <cell r="D1065" t="str">
            <v xml:space="preserve">  Anton</v>
          </cell>
        </row>
        <row r="1066">
          <cell r="A1066" t="str">
            <v>Id1065</v>
          </cell>
          <cell r="B1066" t="str">
            <v xml:space="preserve"> Ms</v>
          </cell>
          <cell r="C1066" t="str">
            <v>Vallejo Sarmiento</v>
          </cell>
          <cell r="D1066" t="str">
            <v xml:space="preserve">  Yazmin</v>
          </cell>
        </row>
        <row r="1067">
          <cell r="A1067" t="str">
            <v>Id1066</v>
          </cell>
          <cell r="B1067" t="str">
            <v xml:space="preserve"> Mr</v>
          </cell>
          <cell r="C1067" t="str">
            <v>Beisheim</v>
          </cell>
          <cell r="D1067" t="str">
            <v xml:space="preserve">  Florian</v>
          </cell>
        </row>
        <row r="1068">
          <cell r="A1068" t="str">
            <v>Id1067</v>
          </cell>
          <cell r="B1068" t="str">
            <v xml:space="preserve"> Ms</v>
          </cell>
          <cell r="C1068" t="str">
            <v>Lenhoff</v>
          </cell>
          <cell r="D1068" t="str">
            <v xml:space="preserve">  Karen L</v>
          </cell>
        </row>
        <row r="1069">
          <cell r="A1069" t="str">
            <v>Id1068</v>
          </cell>
          <cell r="B1069" t="str">
            <v xml:space="preserve"> Mr</v>
          </cell>
          <cell r="C1069" t="str">
            <v>Wehrwein</v>
          </cell>
          <cell r="D1069" t="str">
            <v xml:space="preserve">  Scott</v>
          </cell>
        </row>
        <row r="1070">
          <cell r="A1070" t="str">
            <v>Id1069</v>
          </cell>
          <cell r="B1070" t="str">
            <v xml:space="preserve"> Ms</v>
          </cell>
          <cell r="C1070" t="str">
            <v>Wallace</v>
          </cell>
          <cell r="D1070" t="str">
            <v xml:space="preserve">  Claire</v>
          </cell>
        </row>
        <row r="1071">
          <cell r="A1071" t="str">
            <v>Id1070</v>
          </cell>
          <cell r="B1071" t="str">
            <v xml:space="preserve"> Ms</v>
          </cell>
          <cell r="C1071" t="str">
            <v>Markowitz</v>
          </cell>
          <cell r="D1071" t="str">
            <v xml:space="preserve">  Lynn M</v>
          </cell>
        </row>
        <row r="1072">
          <cell r="A1072" t="str">
            <v>Id1071</v>
          </cell>
          <cell r="B1072" t="str">
            <v xml:space="preserve"> Ms</v>
          </cell>
          <cell r="C1072" t="str">
            <v>Vos</v>
          </cell>
          <cell r="D1072" t="str">
            <v xml:space="preserve">  Sharon</v>
          </cell>
        </row>
        <row r="1073">
          <cell r="A1073" t="str">
            <v>Id1072</v>
          </cell>
          <cell r="B1073" t="str">
            <v xml:space="preserve"> Mrs</v>
          </cell>
          <cell r="C1073" t="str">
            <v>McLeod</v>
          </cell>
          <cell r="D1073" t="str">
            <v xml:space="preserve">  Candice</v>
          </cell>
        </row>
        <row r="1074">
          <cell r="A1074" t="str">
            <v>Id1073</v>
          </cell>
          <cell r="B1074" t="str">
            <v xml:space="preserve"> Ms</v>
          </cell>
          <cell r="C1074" t="str">
            <v>Balcom</v>
          </cell>
          <cell r="D1074" t="str">
            <v xml:space="preserve">  Jennifer D</v>
          </cell>
        </row>
        <row r="1075">
          <cell r="A1075" t="str">
            <v>Id1074</v>
          </cell>
          <cell r="B1075" t="str">
            <v xml:space="preserve"> Mr</v>
          </cell>
          <cell r="C1075" t="str">
            <v>Dirth</v>
          </cell>
          <cell r="D1075" t="str">
            <v xml:space="preserve">  Eric</v>
          </cell>
        </row>
        <row r="1076">
          <cell r="A1076" t="str">
            <v>Id1075</v>
          </cell>
          <cell r="B1076" t="str">
            <v xml:space="preserve"> Mr</v>
          </cell>
          <cell r="C1076" t="str">
            <v>Inglish</v>
          </cell>
          <cell r="D1076" t="str">
            <v xml:space="preserve">  Bryan</v>
          </cell>
        </row>
        <row r="1077">
          <cell r="A1077" t="str">
            <v>Id1076</v>
          </cell>
          <cell r="B1077" t="str">
            <v xml:space="preserve"> Mr</v>
          </cell>
          <cell r="C1077" t="str">
            <v>Matthews</v>
          </cell>
          <cell r="D1077" t="str">
            <v xml:space="preserve">  Devon R</v>
          </cell>
        </row>
        <row r="1078">
          <cell r="A1078" t="str">
            <v>Id1077</v>
          </cell>
          <cell r="B1078" t="str">
            <v xml:space="preserve"> Ms</v>
          </cell>
          <cell r="C1078" t="str">
            <v>Massa-Musiak</v>
          </cell>
          <cell r="D1078" t="str">
            <v xml:space="preserve">  Elena</v>
          </cell>
        </row>
        <row r="1079">
          <cell r="A1079" t="str">
            <v>Id1078</v>
          </cell>
          <cell r="B1079" t="str">
            <v xml:space="preserve"> Mr</v>
          </cell>
          <cell r="C1079" t="str">
            <v>Bailey</v>
          </cell>
          <cell r="D1079" t="str">
            <v xml:space="preserve">  Chris</v>
          </cell>
        </row>
        <row r="1080">
          <cell r="A1080" t="str">
            <v>Id1079</v>
          </cell>
          <cell r="B1080" t="str">
            <v xml:space="preserve"> Mr</v>
          </cell>
          <cell r="C1080" t="str">
            <v>Jacoby</v>
          </cell>
          <cell r="D1080" t="str">
            <v xml:space="preserve">  Bert</v>
          </cell>
        </row>
        <row r="1081">
          <cell r="A1081" t="str">
            <v>Id1080</v>
          </cell>
          <cell r="B1081" t="str">
            <v xml:space="preserve"> Mr</v>
          </cell>
          <cell r="C1081" t="str">
            <v>Crimmings</v>
          </cell>
          <cell r="D1081" t="str">
            <v xml:space="preserve">  John P</v>
          </cell>
        </row>
        <row r="1082">
          <cell r="A1082" t="str">
            <v>Id1081</v>
          </cell>
          <cell r="B1082" t="str">
            <v xml:space="preserve"> Mr</v>
          </cell>
          <cell r="C1082" t="str">
            <v>Crane</v>
          </cell>
          <cell r="D1082" t="str">
            <v xml:space="preserve">  Daniel P</v>
          </cell>
        </row>
        <row r="1083">
          <cell r="A1083" t="str">
            <v>Id1082</v>
          </cell>
          <cell r="B1083" t="str">
            <v xml:space="preserve"> Mrs</v>
          </cell>
          <cell r="C1083" t="str">
            <v>Swartzfager</v>
          </cell>
          <cell r="D1083" t="str">
            <v xml:space="preserve">  Lisa K</v>
          </cell>
        </row>
        <row r="1084">
          <cell r="A1084" t="str">
            <v>Id1083</v>
          </cell>
          <cell r="B1084" t="str">
            <v xml:space="preserve"> Mrs</v>
          </cell>
          <cell r="C1084" t="str">
            <v>Clevenger</v>
          </cell>
          <cell r="D1084" t="str">
            <v xml:space="preserve">  Kristine</v>
          </cell>
        </row>
        <row r="1085">
          <cell r="A1085" t="str">
            <v>Id1084</v>
          </cell>
          <cell r="B1085" t="str">
            <v xml:space="preserve"> Mr</v>
          </cell>
          <cell r="C1085" t="str">
            <v>Reichardt</v>
          </cell>
          <cell r="D1085" t="str">
            <v xml:space="preserve">  Paul A</v>
          </cell>
        </row>
        <row r="1086">
          <cell r="A1086" t="str">
            <v>Id1085</v>
          </cell>
          <cell r="B1086" t="str">
            <v xml:space="preserve"> Mr</v>
          </cell>
          <cell r="C1086" t="str">
            <v>Morton</v>
          </cell>
          <cell r="D1086" t="str">
            <v xml:space="preserve">  Bryan</v>
          </cell>
        </row>
        <row r="1087">
          <cell r="A1087" t="str">
            <v>Id1086</v>
          </cell>
          <cell r="B1087" t="str">
            <v xml:space="preserve"> Mr</v>
          </cell>
          <cell r="C1087" t="str">
            <v>Sunstrum</v>
          </cell>
          <cell r="D1087" t="str">
            <v xml:space="preserve">  Chris</v>
          </cell>
        </row>
        <row r="1088">
          <cell r="A1088" t="str">
            <v>Id1087</v>
          </cell>
          <cell r="B1088" t="str">
            <v xml:space="preserve"> Ms</v>
          </cell>
          <cell r="C1088" t="str">
            <v>Frownfelter</v>
          </cell>
          <cell r="D1088" t="str">
            <v xml:space="preserve">  Milah B</v>
          </cell>
        </row>
        <row r="1089">
          <cell r="A1089" t="str">
            <v>Id1088</v>
          </cell>
          <cell r="B1089" t="str">
            <v xml:space="preserve"> Ms</v>
          </cell>
          <cell r="C1089" t="str">
            <v>Richter</v>
          </cell>
          <cell r="D1089" t="str">
            <v xml:space="preserve">  Annette M</v>
          </cell>
        </row>
        <row r="1090">
          <cell r="A1090" t="str">
            <v>Id1089</v>
          </cell>
          <cell r="B1090" t="str">
            <v xml:space="preserve"> Mrs</v>
          </cell>
          <cell r="C1090" t="str">
            <v>England</v>
          </cell>
          <cell r="D1090" t="str">
            <v xml:space="preserve">  Yoko</v>
          </cell>
        </row>
        <row r="1091">
          <cell r="A1091" t="str">
            <v>Id1090</v>
          </cell>
          <cell r="B1091" t="str">
            <v xml:space="preserve"> Ms</v>
          </cell>
          <cell r="C1091" t="str">
            <v>McLean</v>
          </cell>
          <cell r="D1091" t="str">
            <v xml:space="preserve">  Laura</v>
          </cell>
        </row>
        <row r="1092">
          <cell r="A1092" t="str">
            <v>Id1091</v>
          </cell>
          <cell r="B1092" t="str">
            <v xml:space="preserve"> Ms</v>
          </cell>
          <cell r="C1092" t="str">
            <v>Gardner</v>
          </cell>
          <cell r="D1092" t="str">
            <v xml:space="preserve">  Tess A</v>
          </cell>
        </row>
        <row r="1093">
          <cell r="A1093" t="str">
            <v>Id1092</v>
          </cell>
          <cell r="B1093" t="str">
            <v xml:space="preserve"> Mr</v>
          </cell>
          <cell r="C1093" t="str">
            <v>Lane</v>
          </cell>
          <cell r="D1093" t="str">
            <v xml:space="preserve">  William G</v>
          </cell>
        </row>
        <row r="1094">
          <cell r="A1094" t="str">
            <v>Id1093</v>
          </cell>
          <cell r="B1094" t="str">
            <v xml:space="preserve"> Ms</v>
          </cell>
          <cell r="C1094" t="str">
            <v>Vonachen</v>
          </cell>
          <cell r="D1094" t="str">
            <v xml:space="preserve">  Paige</v>
          </cell>
        </row>
        <row r="1095">
          <cell r="A1095" t="str">
            <v>Id1094</v>
          </cell>
          <cell r="B1095" t="str">
            <v xml:space="preserve"> Mr</v>
          </cell>
          <cell r="C1095" t="str">
            <v>Smith</v>
          </cell>
          <cell r="D1095" t="str">
            <v xml:space="preserve">  Matthew J</v>
          </cell>
        </row>
        <row r="1096">
          <cell r="A1096" t="str">
            <v>Id1095</v>
          </cell>
          <cell r="B1096" t="str">
            <v xml:space="preserve"> Mr</v>
          </cell>
          <cell r="C1096" t="str">
            <v>Kidwell</v>
          </cell>
          <cell r="D1096" t="str">
            <v xml:space="preserve">  Matthew</v>
          </cell>
        </row>
        <row r="1097">
          <cell r="A1097" t="str">
            <v>Id1096</v>
          </cell>
          <cell r="B1097" t="str">
            <v xml:space="preserve"> Mrs</v>
          </cell>
          <cell r="C1097" t="str">
            <v>Betancourth</v>
          </cell>
          <cell r="D1097" t="str">
            <v xml:space="preserve">  Maria</v>
          </cell>
        </row>
        <row r="1098">
          <cell r="A1098" t="str">
            <v>Id1097</v>
          </cell>
          <cell r="B1098" t="str">
            <v xml:space="preserve"> Ms</v>
          </cell>
          <cell r="C1098" t="str">
            <v>Henstrom</v>
          </cell>
          <cell r="D1098" t="str">
            <v xml:space="preserve">  Stephanie D</v>
          </cell>
        </row>
        <row r="1099">
          <cell r="A1099" t="str">
            <v>Id1098</v>
          </cell>
          <cell r="B1099" t="str">
            <v xml:space="preserve"> Ms</v>
          </cell>
          <cell r="C1099" t="str">
            <v>Pereira</v>
          </cell>
          <cell r="D1099" t="str">
            <v xml:space="preserve">  Tiffany</v>
          </cell>
        </row>
        <row r="1100">
          <cell r="A1100" t="str">
            <v>Id1099</v>
          </cell>
          <cell r="B1100" t="str">
            <v xml:space="preserve"> Ms</v>
          </cell>
          <cell r="C1100" t="str">
            <v>Black</v>
          </cell>
          <cell r="D1100" t="str">
            <v xml:space="preserve">  Sara M</v>
          </cell>
        </row>
        <row r="1101">
          <cell r="A1101" t="str">
            <v>Id1100</v>
          </cell>
          <cell r="B1101" t="str">
            <v xml:space="preserve"> Mr</v>
          </cell>
          <cell r="C1101" t="str">
            <v>Brown</v>
          </cell>
          <cell r="D1101" t="str">
            <v xml:space="preserve">  Scott A</v>
          </cell>
        </row>
        <row r="1102">
          <cell r="A1102" t="str">
            <v>Id1101</v>
          </cell>
          <cell r="B1102" t="str">
            <v xml:space="preserve"> Mrs</v>
          </cell>
          <cell r="C1102" t="str">
            <v>Reasoner</v>
          </cell>
          <cell r="D1102" t="str">
            <v xml:space="preserve">  Lauren</v>
          </cell>
        </row>
        <row r="1103">
          <cell r="A1103" t="str">
            <v>Id1102</v>
          </cell>
          <cell r="B1103" t="str">
            <v xml:space="preserve"> Mr</v>
          </cell>
          <cell r="C1103" t="str">
            <v>Wandzilak</v>
          </cell>
          <cell r="D1103" t="str">
            <v xml:space="preserve">  Scott</v>
          </cell>
        </row>
        <row r="1104">
          <cell r="A1104" t="str">
            <v>Id1103</v>
          </cell>
          <cell r="B1104" t="str">
            <v xml:space="preserve"> Mr</v>
          </cell>
          <cell r="C1104" t="str">
            <v>Carver</v>
          </cell>
          <cell r="D1104" t="str">
            <v xml:space="preserve">  Brian A</v>
          </cell>
        </row>
        <row r="1105">
          <cell r="A1105" t="str">
            <v>Id1104</v>
          </cell>
          <cell r="B1105" t="str">
            <v xml:space="preserve"> Ms</v>
          </cell>
          <cell r="C1105" t="str">
            <v>Borror</v>
          </cell>
          <cell r="D1105" t="str">
            <v xml:space="preserve">  Kaitlin R</v>
          </cell>
        </row>
        <row r="1106">
          <cell r="A1106" t="str">
            <v>Id1105</v>
          </cell>
          <cell r="B1106" t="str">
            <v xml:space="preserve"> Mr</v>
          </cell>
          <cell r="C1106" t="str">
            <v>Saad</v>
          </cell>
          <cell r="D1106" t="str">
            <v xml:space="preserve">  Mohammad</v>
          </cell>
        </row>
        <row r="1107">
          <cell r="A1107" t="str">
            <v>Id1106</v>
          </cell>
          <cell r="B1107" t="str">
            <v xml:space="preserve"> Mr</v>
          </cell>
          <cell r="C1107" t="str">
            <v>Paul</v>
          </cell>
          <cell r="D1107" t="str">
            <v xml:space="preserve">  Charlie</v>
          </cell>
        </row>
        <row r="1108">
          <cell r="A1108" t="str">
            <v>Id1107</v>
          </cell>
          <cell r="B1108" t="str">
            <v xml:space="preserve"> Mr</v>
          </cell>
          <cell r="C1108" t="str">
            <v>Trail</v>
          </cell>
          <cell r="D1108" t="str">
            <v xml:space="preserve">  Brent</v>
          </cell>
        </row>
        <row r="1109">
          <cell r="A1109" t="str">
            <v>Id1108</v>
          </cell>
          <cell r="B1109" t="str">
            <v xml:space="preserve"> Ms</v>
          </cell>
          <cell r="C1109" t="str">
            <v>Benton</v>
          </cell>
          <cell r="D1109" t="str">
            <v xml:space="preserve">  Kelli M</v>
          </cell>
        </row>
        <row r="1110">
          <cell r="A1110" t="str">
            <v>Id1109</v>
          </cell>
          <cell r="B1110" t="str">
            <v xml:space="preserve"> Mrs</v>
          </cell>
          <cell r="C1110" t="str">
            <v>Bauman</v>
          </cell>
          <cell r="D1110" t="str">
            <v xml:space="preserve">  Sheridan H</v>
          </cell>
        </row>
        <row r="1111">
          <cell r="A1111" t="str">
            <v>Id1110</v>
          </cell>
          <cell r="B1111" t="str">
            <v xml:space="preserve"> Mrs</v>
          </cell>
          <cell r="C1111" t="str">
            <v>Bakula</v>
          </cell>
          <cell r="D1111" t="str">
            <v xml:space="preserve">  Sarah M</v>
          </cell>
        </row>
        <row r="1112">
          <cell r="A1112" t="str">
            <v>Id1111</v>
          </cell>
          <cell r="B1112" t="str">
            <v xml:space="preserve"> Ms</v>
          </cell>
          <cell r="C1112" t="str">
            <v>Edwards</v>
          </cell>
          <cell r="D1112" t="str">
            <v xml:space="preserve">  Jennifer</v>
          </cell>
        </row>
        <row r="1113">
          <cell r="A1113" t="str">
            <v>Id1112</v>
          </cell>
          <cell r="B1113" t="str">
            <v xml:space="preserve"> Mrs</v>
          </cell>
          <cell r="C1113" t="str">
            <v>Davis</v>
          </cell>
          <cell r="D1113" t="str">
            <v xml:space="preserve">  Laura J</v>
          </cell>
        </row>
        <row r="1114">
          <cell r="A1114" t="str">
            <v>Id1113</v>
          </cell>
          <cell r="B1114" t="str">
            <v xml:space="preserve"> Mr</v>
          </cell>
          <cell r="C1114" t="str">
            <v>Weiler</v>
          </cell>
          <cell r="D1114" t="str">
            <v xml:space="preserve">  Thomas</v>
          </cell>
        </row>
        <row r="1115">
          <cell r="A1115" t="str">
            <v>Id1114</v>
          </cell>
          <cell r="B1115" t="str">
            <v xml:space="preserve"> Ms</v>
          </cell>
          <cell r="C1115" t="str">
            <v>Schaaf</v>
          </cell>
          <cell r="D1115" t="str">
            <v xml:space="preserve">  Gisele</v>
          </cell>
        </row>
        <row r="1116">
          <cell r="A1116" t="str">
            <v>Id1115</v>
          </cell>
          <cell r="B1116" t="str">
            <v xml:space="preserve"> Ms</v>
          </cell>
          <cell r="C1116" t="str">
            <v>Sack</v>
          </cell>
          <cell r="D1116" t="str">
            <v xml:space="preserve">  Myra L</v>
          </cell>
        </row>
        <row r="1117">
          <cell r="A1117" t="str">
            <v>Id1116</v>
          </cell>
          <cell r="B1117" t="str">
            <v xml:space="preserve"> Ms</v>
          </cell>
          <cell r="C1117" t="str">
            <v>Chenard</v>
          </cell>
          <cell r="D1117" t="str">
            <v xml:space="preserve">  Melissa M</v>
          </cell>
        </row>
        <row r="1118">
          <cell r="A1118" t="str">
            <v>Id1117</v>
          </cell>
          <cell r="B1118" t="str">
            <v xml:space="preserve"> Ms</v>
          </cell>
          <cell r="C1118" t="str">
            <v>Williamson</v>
          </cell>
          <cell r="D1118" t="str">
            <v xml:space="preserve">  Eleanor F</v>
          </cell>
        </row>
        <row r="1119">
          <cell r="A1119" t="str">
            <v>Id1118</v>
          </cell>
          <cell r="B1119" t="str">
            <v xml:space="preserve"> Ms</v>
          </cell>
          <cell r="C1119" t="str">
            <v>Dollas</v>
          </cell>
          <cell r="D1119" t="str">
            <v xml:space="preserve">  Elizabeth</v>
          </cell>
        </row>
        <row r="1120">
          <cell r="A1120" t="str">
            <v>Id1119</v>
          </cell>
          <cell r="B1120" t="str">
            <v xml:space="preserve"> Mr</v>
          </cell>
          <cell r="C1120" t="str">
            <v>Sprague</v>
          </cell>
          <cell r="D1120" t="str">
            <v xml:space="preserve">  Kenneth</v>
          </cell>
        </row>
        <row r="1121">
          <cell r="A1121" t="str">
            <v>Id1120</v>
          </cell>
          <cell r="B1121" t="str">
            <v xml:space="preserve"> Mr</v>
          </cell>
          <cell r="C1121" t="str">
            <v>Michell</v>
          </cell>
          <cell r="D1121" t="str">
            <v xml:space="preserve">  Robert G</v>
          </cell>
        </row>
        <row r="1122">
          <cell r="A1122" t="str">
            <v>Id1121</v>
          </cell>
          <cell r="B1122" t="str">
            <v xml:space="preserve"> Mr</v>
          </cell>
          <cell r="C1122" t="str">
            <v>Datwyler</v>
          </cell>
          <cell r="D1122" t="str">
            <v xml:space="preserve">  Thomas C</v>
          </cell>
        </row>
        <row r="1123">
          <cell r="A1123" t="str">
            <v>Id1122</v>
          </cell>
          <cell r="B1123" t="str">
            <v xml:space="preserve"> Mr</v>
          </cell>
          <cell r="C1123" t="str">
            <v>Mead</v>
          </cell>
          <cell r="D1123" t="str">
            <v xml:space="preserve">  Matthew J</v>
          </cell>
        </row>
        <row r="1124">
          <cell r="A1124" t="str">
            <v>Id1123</v>
          </cell>
          <cell r="B1124" t="str">
            <v xml:space="preserve"> Ms</v>
          </cell>
          <cell r="C1124" t="str">
            <v>Kennedy</v>
          </cell>
          <cell r="D1124" t="str">
            <v xml:space="preserve">  Mallory D</v>
          </cell>
        </row>
        <row r="1125">
          <cell r="A1125" t="str">
            <v>Id1124</v>
          </cell>
          <cell r="B1125" t="str">
            <v xml:space="preserve"> Mr</v>
          </cell>
          <cell r="C1125" t="str">
            <v>Czech</v>
          </cell>
          <cell r="D1125" t="str">
            <v xml:space="preserve">  Christopher D</v>
          </cell>
        </row>
        <row r="1126">
          <cell r="A1126" t="str">
            <v>Id1125</v>
          </cell>
          <cell r="B1126" t="str">
            <v xml:space="preserve"> Mrs</v>
          </cell>
          <cell r="C1126" t="str">
            <v>O'Brien</v>
          </cell>
          <cell r="D1126" t="str">
            <v xml:space="preserve">  Jamie</v>
          </cell>
        </row>
        <row r="1127">
          <cell r="A1127" t="str">
            <v>Id1126</v>
          </cell>
          <cell r="B1127" t="str">
            <v xml:space="preserve"> Ms</v>
          </cell>
          <cell r="C1127" t="str">
            <v>Bachman</v>
          </cell>
          <cell r="D1127" t="str">
            <v xml:space="preserve">  Ariell</v>
          </cell>
        </row>
        <row r="1128">
          <cell r="A1128" t="str">
            <v>Id1127</v>
          </cell>
          <cell r="B1128" t="str">
            <v xml:space="preserve"> Mr</v>
          </cell>
          <cell r="C1128" t="str">
            <v>Bednar</v>
          </cell>
          <cell r="D1128" t="str">
            <v xml:space="preserve">  Christopher</v>
          </cell>
        </row>
        <row r="1129">
          <cell r="A1129" t="str">
            <v>Id1128</v>
          </cell>
          <cell r="B1129" t="str">
            <v xml:space="preserve"> Mr</v>
          </cell>
          <cell r="C1129" t="str">
            <v>Daye</v>
          </cell>
          <cell r="D1129" t="str">
            <v xml:space="preserve">  Ryan</v>
          </cell>
        </row>
        <row r="1130">
          <cell r="A1130" t="str">
            <v>Id1129</v>
          </cell>
          <cell r="B1130" t="str">
            <v xml:space="preserve"> Mr</v>
          </cell>
          <cell r="C1130" t="str">
            <v>Clarke</v>
          </cell>
          <cell r="D1130" t="str">
            <v xml:space="preserve">  Thomas B</v>
          </cell>
        </row>
        <row r="1131">
          <cell r="A1131" t="str">
            <v>Id1130</v>
          </cell>
          <cell r="B1131" t="str">
            <v xml:space="preserve"> Ms</v>
          </cell>
          <cell r="C1131" t="str">
            <v>Koren</v>
          </cell>
          <cell r="D1131" t="str">
            <v xml:space="preserve">  Katie</v>
          </cell>
        </row>
        <row r="1132">
          <cell r="A1132" t="str">
            <v>Id1131</v>
          </cell>
          <cell r="B1132" t="str">
            <v xml:space="preserve"> Mrs</v>
          </cell>
          <cell r="C1132" t="str">
            <v>Kuramoto</v>
          </cell>
          <cell r="D1132" t="str">
            <v xml:space="preserve">  Rachelle L</v>
          </cell>
        </row>
        <row r="1133">
          <cell r="A1133" t="str">
            <v>Id1132</v>
          </cell>
          <cell r="B1133" t="str">
            <v xml:space="preserve"> Ms</v>
          </cell>
          <cell r="C1133" t="str">
            <v>Lynn</v>
          </cell>
          <cell r="D1133" t="str">
            <v xml:space="preserve">  Colleen</v>
          </cell>
        </row>
        <row r="1134">
          <cell r="A1134" t="str">
            <v>Id1133</v>
          </cell>
          <cell r="B1134" t="str">
            <v xml:space="preserve"> Mr</v>
          </cell>
          <cell r="C1134" t="str">
            <v>Dierksen</v>
          </cell>
          <cell r="D1134" t="str">
            <v xml:space="preserve">  Gregory A</v>
          </cell>
        </row>
        <row r="1135">
          <cell r="A1135" t="str">
            <v>Id1134</v>
          </cell>
          <cell r="B1135" t="str">
            <v xml:space="preserve"> Ms</v>
          </cell>
          <cell r="C1135" t="str">
            <v>Zoeller</v>
          </cell>
          <cell r="D1135" t="str">
            <v xml:space="preserve">  Lara</v>
          </cell>
        </row>
        <row r="1136">
          <cell r="A1136" t="str">
            <v>Id1135</v>
          </cell>
          <cell r="B1136" t="str">
            <v xml:space="preserve"> Ms</v>
          </cell>
          <cell r="C1136" t="str">
            <v>Flesch</v>
          </cell>
          <cell r="D1136" t="str">
            <v xml:space="preserve">  Megan</v>
          </cell>
        </row>
        <row r="1137">
          <cell r="A1137" t="str">
            <v>Id1136</v>
          </cell>
          <cell r="B1137" t="str">
            <v xml:space="preserve"> Ms</v>
          </cell>
          <cell r="C1137" t="str">
            <v>Maltby</v>
          </cell>
          <cell r="D1137" t="str">
            <v xml:space="preserve">  Sara</v>
          </cell>
        </row>
        <row r="1138">
          <cell r="A1138" t="str">
            <v>Id1137</v>
          </cell>
          <cell r="B1138" t="str">
            <v xml:space="preserve"> Ms</v>
          </cell>
          <cell r="C1138" t="str">
            <v>Custance</v>
          </cell>
          <cell r="D1138" t="str">
            <v xml:space="preserve">  Lucie J</v>
          </cell>
        </row>
        <row r="1139">
          <cell r="A1139" t="str">
            <v>Id1138</v>
          </cell>
          <cell r="B1139" t="str">
            <v xml:space="preserve"> Ms</v>
          </cell>
          <cell r="C1139" t="str">
            <v>Choi</v>
          </cell>
          <cell r="D1139" t="str">
            <v xml:space="preserve">  Elizabeth S</v>
          </cell>
        </row>
        <row r="1140">
          <cell r="A1140" t="str">
            <v>Id1139</v>
          </cell>
          <cell r="B1140" t="str">
            <v xml:space="preserve"> Ms</v>
          </cell>
          <cell r="C1140" t="str">
            <v>Barnett</v>
          </cell>
          <cell r="D1140" t="str">
            <v xml:space="preserve">  Carma S</v>
          </cell>
        </row>
        <row r="1141">
          <cell r="A1141" t="str">
            <v>Id1140</v>
          </cell>
          <cell r="B1141" t="str">
            <v xml:space="preserve"> Mr</v>
          </cell>
          <cell r="C1141" t="str">
            <v>Proulx</v>
          </cell>
          <cell r="D1141" t="str">
            <v xml:space="preserve">  Ryan</v>
          </cell>
        </row>
        <row r="1142">
          <cell r="A1142" t="str">
            <v>Id1141</v>
          </cell>
          <cell r="B1142" t="str">
            <v xml:space="preserve"> Mr</v>
          </cell>
          <cell r="C1142" t="str">
            <v>Hamilton</v>
          </cell>
          <cell r="D1142" t="str">
            <v xml:space="preserve">  Daniel</v>
          </cell>
        </row>
        <row r="1143">
          <cell r="A1143" t="str">
            <v>Id1142</v>
          </cell>
          <cell r="B1143" t="str">
            <v xml:space="preserve"> Ms</v>
          </cell>
          <cell r="C1143" t="str">
            <v>Lundine</v>
          </cell>
          <cell r="D1143" t="str">
            <v xml:space="preserve">  Sarah</v>
          </cell>
        </row>
        <row r="1144">
          <cell r="A1144" t="str">
            <v>Id1143</v>
          </cell>
          <cell r="B1144" t="str">
            <v xml:space="preserve"> Mr</v>
          </cell>
          <cell r="C1144" t="str">
            <v>Paullin</v>
          </cell>
          <cell r="D1144" t="str">
            <v xml:space="preserve">  Matthew J</v>
          </cell>
        </row>
        <row r="1145">
          <cell r="A1145" t="str">
            <v>Id1144</v>
          </cell>
          <cell r="B1145" t="str">
            <v xml:space="preserve"> Ms</v>
          </cell>
          <cell r="C1145" t="str">
            <v>Delucia</v>
          </cell>
          <cell r="D1145" t="str">
            <v xml:space="preserve">  Francesca</v>
          </cell>
        </row>
        <row r="1146">
          <cell r="A1146" t="str">
            <v>Id1145</v>
          </cell>
          <cell r="B1146" t="str">
            <v xml:space="preserve"> Ms</v>
          </cell>
          <cell r="C1146" t="str">
            <v>Valentine</v>
          </cell>
          <cell r="D1146" t="str">
            <v xml:space="preserve">  Nicole</v>
          </cell>
        </row>
        <row r="1147">
          <cell r="A1147" t="str">
            <v>Id1146</v>
          </cell>
          <cell r="B1147" t="str">
            <v xml:space="preserve"> Mr</v>
          </cell>
          <cell r="C1147" t="str">
            <v>Mohara</v>
          </cell>
          <cell r="D1147" t="str">
            <v xml:space="preserve">  Toshiyuki</v>
          </cell>
        </row>
        <row r="1148">
          <cell r="A1148" t="str">
            <v>Id1147</v>
          </cell>
          <cell r="B1148" t="str">
            <v xml:space="preserve"> Mr</v>
          </cell>
          <cell r="C1148" t="str">
            <v>Fairbrother</v>
          </cell>
          <cell r="D1148" t="str">
            <v xml:space="preserve">  Tom L</v>
          </cell>
        </row>
        <row r="1149">
          <cell r="A1149" t="str">
            <v>Id1148</v>
          </cell>
          <cell r="B1149" t="str">
            <v xml:space="preserve"> Mr</v>
          </cell>
          <cell r="C1149" t="str">
            <v>Fagan</v>
          </cell>
          <cell r="D1149" t="str">
            <v xml:space="preserve">  Brian</v>
          </cell>
        </row>
        <row r="1150">
          <cell r="A1150" t="str">
            <v>Id1149</v>
          </cell>
          <cell r="B1150" t="str">
            <v xml:space="preserve"> Mr</v>
          </cell>
          <cell r="C1150" t="str">
            <v>Toth</v>
          </cell>
          <cell r="D1150" t="str">
            <v xml:space="preserve">  Matthew</v>
          </cell>
        </row>
        <row r="1151">
          <cell r="A1151" t="str">
            <v>Id1150</v>
          </cell>
          <cell r="B1151" t="str">
            <v xml:space="preserve"> Ms</v>
          </cell>
          <cell r="C1151" t="str">
            <v>Guinn</v>
          </cell>
          <cell r="D1151" t="str">
            <v xml:space="preserve">  Julee</v>
          </cell>
        </row>
        <row r="1152">
          <cell r="A1152" t="str">
            <v>Id1151</v>
          </cell>
          <cell r="B1152" t="str">
            <v xml:space="preserve"> Mr</v>
          </cell>
          <cell r="C1152" t="str">
            <v>Rogers</v>
          </cell>
          <cell r="D1152" t="str">
            <v xml:space="preserve">  Christopher M</v>
          </cell>
        </row>
        <row r="1153">
          <cell r="A1153" t="str">
            <v>Id1152</v>
          </cell>
          <cell r="B1153" t="str">
            <v xml:space="preserve"> Mr</v>
          </cell>
          <cell r="C1153" t="str">
            <v>Diviney</v>
          </cell>
          <cell r="D1153" t="str">
            <v xml:space="preserve">  Ciaran</v>
          </cell>
        </row>
        <row r="1154">
          <cell r="A1154" t="str">
            <v>Id1153</v>
          </cell>
          <cell r="B1154" t="str">
            <v xml:space="preserve"> Ms</v>
          </cell>
          <cell r="C1154" t="str">
            <v>Marlatt</v>
          </cell>
          <cell r="D1154" t="str">
            <v xml:space="preserve">  Kara</v>
          </cell>
        </row>
        <row r="1155">
          <cell r="A1155" t="str">
            <v>Id1154</v>
          </cell>
          <cell r="B1155" t="str">
            <v xml:space="preserve"> Ms</v>
          </cell>
          <cell r="C1155" t="str">
            <v>Ohler</v>
          </cell>
          <cell r="D1155" t="str">
            <v xml:space="preserve">  Makie</v>
          </cell>
        </row>
        <row r="1156">
          <cell r="A1156" t="str">
            <v>Id1155</v>
          </cell>
          <cell r="B1156" t="str">
            <v xml:space="preserve"> Ms</v>
          </cell>
          <cell r="C1156" t="str">
            <v>Mossler</v>
          </cell>
          <cell r="D1156" t="str">
            <v xml:space="preserve">  Emily E</v>
          </cell>
        </row>
        <row r="1157">
          <cell r="A1157" t="str">
            <v>Id1156</v>
          </cell>
          <cell r="B1157" t="str">
            <v xml:space="preserve"> Mr</v>
          </cell>
          <cell r="C1157" t="str">
            <v>Segall</v>
          </cell>
          <cell r="D1157" t="str">
            <v xml:space="preserve">  Cary</v>
          </cell>
        </row>
        <row r="1158">
          <cell r="A1158" t="str">
            <v>Id1157</v>
          </cell>
          <cell r="B1158" t="str">
            <v xml:space="preserve"> Mr</v>
          </cell>
          <cell r="C1158" t="str">
            <v>Sprieser</v>
          </cell>
          <cell r="D1158" t="str">
            <v xml:space="preserve">  Steven</v>
          </cell>
        </row>
        <row r="1159">
          <cell r="A1159" t="str">
            <v>Id1158</v>
          </cell>
          <cell r="B1159" t="str">
            <v xml:space="preserve"> Mr</v>
          </cell>
          <cell r="C1159" t="str">
            <v>Blanco</v>
          </cell>
          <cell r="D1159" t="str">
            <v xml:space="preserve">  Jose Antonio Sr</v>
          </cell>
        </row>
        <row r="1160">
          <cell r="A1160" t="str">
            <v>Id1159</v>
          </cell>
          <cell r="B1160" t="str">
            <v xml:space="preserve"> Ms</v>
          </cell>
          <cell r="C1160" t="str">
            <v>Sheptock</v>
          </cell>
          <cell r="D1160" t="str">
            <v xml:space="preserve">  Tatiana</v>
          </cell>
        </row>
        <row r="1161">
          <cell r="A1161" t="str">
            <v>Id1160</v>
          </cell>
          <cell r="B1161" t="str">
            <v xml:space="preserve"> Mr</v>
          </cell>
          <cell r="C1161" t="str">
            <v>Chruniak</v>
          </cell>
          <cell r="D1161" t="str">
            <v xml:space="preserve">  Dan T</v>
          </cell>
        </row>
        <row r="1162">
          <cell r="A1162" t="str">
            <v>Id1161</v>
          </cell>
          <cell r="B1162" t="str">
            <v xml:space="preserve"> Ms</v>
          </cell>
          <cell r="C1162" t="str">
            <v>Miller</v>
          </cell>
          <cell r="D1162" t="str">
            <v xml:space="preserve">  Liisa A</v>
          </cell>
        </row>
        <row r="1163">
          <cell r="A1163" t="str">
            <v>Id1162</v>
          </cell>
          <cell r="B1163" t="str">
            <v xml:space="preserve"> Ms</v>
          </cell>
          <cell r="C1163" t="str">
            <v>Theis</v>
          </cell>
          <cell r="D1163" t="str">
            <v xml:space="preserve">  Kathryn E</v>
          </cell>
        </row>
        <row r="1164">
          <cell r="A1164" t="str">
            <v>Id1163</v>
          </cell>
          <cell r="B1164" t="str">
            <v xml:space="preserve"> Mr</v>
          </cell>
          <cell r="C1164" t="str">
            <v>Sadler</v>
          </cell>
          <cell r="D1164" t="str">
            <v xml:space="preserve">  Maxwell</v>
          </cell>
        </row>
        <row r="1165">
          <cell r="A1165" t="str">
            <v>Id1164</v>
          </cell>
          <cell r="B1165" t="str">
            <v xml:space="preserve"> Ms</v>
          </cell>
          <cell r="C1165" t="str">
            <v>Auger</v>
          </cell>
          <cell r="D1165" t="str">
            <v xml:space="preserve">  Pascale</v>
          </cell>
        </row>
        <row r="1166">
          <cell r="A1166" t="str">
            <v>Id1165</v>
          </cell>
          <cell r="B1166" t="str">
            <v xml:space="preserve"> Ms</v>
          </cell>
          <cell r="C1166" t="str">
            <v>Steadman</v>
          </cell>
          <cell r="D1166" t="str">
            <v xml:space="preserve">  Becca</v>
          </cell>
        </row>
        <row r="1167">
          <cell r="A1167" t="str">
            <v>Id1166</v>
          </cell>
          <cell r="B1167" t="str">
            <v xml:space="preserve"> Ms</v>
          </cell>
          <cell r="C1167" t="str">
            <v>McCarron</v>
          </cell>
          <cell r="D1167" t="str">
            <v xml:space="preserve">  Grace</v>
          </cell>
        </row>
        <row r="1168">
          <cell r="A1168" t="str">
            <v>Id1167</v>
          </cell>
          <cell r="B1168" t="str">
            <v xml:space="preserve"> Ms</v>
          </cell>
          <cell r="C1168" t="str">
            <v>Roecker</v>
          </cell>
          <cell r="D1168" t="str">
            <v xml:space="preserve">  Samantha</v>
          </cell>
        </row>
        <row r="1169">
          <cell r="A1169" t="str">
            <v>Id1168</v>
          </cell>
          <cell r="B1169" t="str">
            <v xml:space="preserve"> Mrs</v>
          </cell>
          <cell r="C1169" t="str">
            <v>Giumarra</v>
          </cell>
          <cell r="D1169" t="str">
            <v xml:space="preserve">  Nicole R</v>
          </cell>
        </row>
        <row r="1170">
          <cell r="A1170" t="str">
            <v>Id1169</v>
          </cell>
          <cell r="B1170" t="str">
            <v xml:space="preserve"> Mr</v>
          </cell>
          <cell r="C1170" t="str">
            <v>Peters</v>
          </cell>
          <cell r="D1170" t="str">
            <v xml:space="preserve">  David W</v>
          </cell>
        </row>
        <row r="1171">
          <cell r="A1171" t="str">
            <v>Id1170</v>
          </cell>
          <cell r="B1171" t="str">
            <v xml:space="preserve"> Mr</v>
          </cell>
          <cell r="C1171" t="str">
            <v>Bower</v>
          </cell>
          <cell r="D1171" t="str">
            <v xml:space="preserve">  Grant</v>
          </cell>
        </row>
        <row r="1172">
          <cell r="A1172" t="str">
            <v>Id1171</v>
          </cell>
          <cell r="B1172" t="str">
            <v xml:space="preserve"> Mrs</v>
          </cell>
          <cell r="C1172" t="str">
            <v>Chen</v>
          </cell>
          <cell r="D1172" t="str">
            <v xml:space="preserve">  Sophia</v>
          </cell>
        </row>
        <row r="1173">
          <cell r="A1173" t="str">
            <v>Id1172</v>
          </cell>
          <cell r="B1173" t="str">
            <v xml:space="preserve"> Ms</v>
          </cell>
          <cell r="C1173" t="str">
            <v>Capriccioso</v>
          </cell>
          <cell r="D1173" t="str">
            <v xml:space="preserve">  Christina</v>
          </cell>
        </row>
        <row r="1174">
          <cell r="A1174" t="str">
            <v>Id1173</v>
          </cell>
          <cell r="B1174" t="str">
            <v xml:space="preserve"> Mr</v>
          </cell>
          <cell r="C1174" t="str">
            <v>Starbuck</v>
          </cell>
          <cell r="D1174" t="str">
            <v xml:space="preserve">  Sam L</v>
          </cell>
        </row>
        <row r="1175">
          <cell r="A1175" t="str">
            <v>Id1174</v>
          </cell>
          <cell r="B1175" t="str">
            <v xml:space="preserve"> Mrs</v>
          </cell>
          <cell r="C1175" t="str">
            <v>McMahon</v>
          </cell>
          <cell r="D1175" t="str">
            <v xml:space="preserve">  Haley R</v>
          </cell>
        </row>
        <row r="1176">
          <cell r="A1176" t="str">
            <v>Id1175</v>
          </cell>
          <cell r="B1176" t="str">
            <v xml:space="preserve"> Mr</v>
          </cell>
          <cell r="C1176" t="str">
            <v>Rissell</v>
          </cell>
          <cell r="D1176" t="str">
            <v xml:space="preserve">  Ethan</v>
          </cell>
        </row>
        <row r="1177">
          <cell r="A1177" t="str">
            <v>Id1176</v>
          </cell>
          <cell r="B1177" t="str">
            <v xml:space="preserve"> Mr</v>
          </cell>
          <cell r="C1177" t="str">
            <v>Kromroy</v>
          </cell>
          <cell r="D1177" t="str">
            <v xml:space="preserve">  Andrew W</v>
          </cell>
        </row>
        <row r="1178">
          <cell r="A1178" t="str">
            <v>Id1177</v>
          </cell>
          <cell r="B1178" t="str">
            <v xml:space="preserve"> Mr</v>
          </cell>
          <cell r="C1178" t="str">
            <v>Manfredi</v>
          </cell>
          <cell r="D1178" t="str">
            <v xml:space="preserve">  Mark G</v>
          </cell>
        </row>
        <row r="1179">
          <cell r="A1179" t="str">
            <v>Id1178</v>
          </cell>
          <cell r="B1179" t="str">
            <v xml:space="preserve"> Ms</v>
          </cell>
          <cell r="C1179" t="str">
            <v>Manwaring</v>
          </cell>
          <cell r="D1179" t="str">
            <v xml:space="preserve">  Kasey E</v>
          </cell>
        </row>
        <row r="1180">
          <cell r="A1180" t="str">
            <v>Id1179</v>
          </cell>
          <cell r="B1180" t="str">
            <v xml:space="preserve"> Mr</v>
          </cell>
          <cell r="C1180" t="str">
            <v>Tomaszewski</v>
          </cell>
          <cell r="D1180" t="str">
            <v xml:space="preserve">  Jeff</v>
          </cell>
        </row>
        <row r="1181">
          <cell r="A1181" t="str">
            <v>Id1180</v>
          </cell>
          <cell r="B1181" t="str">
            <v xml:space="preserve"> Ms</v>
          </cell>
          <cell r="C1181" t="str">
            <v>Gannon</v>
          </cell>
          <cell r="D1181" t="str">
            <v xml:space="preserve">  Amy</v>
          </cell>
        </row>
        <row r="1182">
          <cell r="A1182" t="str">
            <v>Id1181</v>
          </cell>
          <cell r="B1182" t="str">
            <v xml:space="preserve"> Mr</v>
          </cell>
          <cell r="C1182" t="str">
            <v>Frye</v>
          </cell>
          <cell r="D1182" t="str">
            <v xml:space="preserve">  Adam</v>
          </cell>
        </row>
        <row r="1183">
          <cell r="A1183" t="str">
            <v>Id1182</v>
          </cell>
          <cell r="B1183" t="str">
            <v xml:space="preserve"> Ms</v>
          </cell>
          <cell r="C1183" t="str">
            <v>Jenkins</v>
          </cell>
          <cell r="D1183" t="str">
            <v xml:space="preserve">  Kristin M</v>
          </cell>
        </row>
        <row r="1184">
          <cell r="A1184" t="str">
            <v>Id1183</v>
          </cell>
          <cell r="B1184" t="str">
            <v xml:space="preserve"> Ms</v>
          </cell>
          <cell r="C1184" t="str">
            <v>Currier</v>
          </cell>
          <cell r="D1184" t="str">
            <v xml:space="preserve">  Mary-Lynn B</v>
          </cell>
        </row>
        <row r="1185">
          <cell r="A1185" t="str">
            <v>Id1184</v>
          </cell>
          <cell r="B1185" t="str">
            <v xml:space="preserve"> Mrs</v>
          </cell>
          <cell r="C1185" t="str">
            <v>Whittendale</v>
          </cell>
          <cell r="D1185" t="str">
            <v xml:space="preserve">  Jamie A</v>
          </cell>
        </row>
        <row r="1186">
          <cell r="A1186" t="str">
            <v>Id1185</v>
          </cell>
          <cell r="B1186" t="str">
            <v xml:space="preserve"> Mr</v>
          </cell>
          <cell r="C1186" t="str">
            <v>Rixe</v>
          </cell>
          <cell r="D1186" t="str">
            <v xml:space="preserve">  Jeffrey A</v>
          </cell>
        </row>
        <row r="1187">
          <cell r="A1187" t="str">
            <v>Id1186</v>
          </cell>
          <cell r="B1187" t="str">
            <v xml:space="preserve"> Ms</v>
          </cell>
          <cell r="C1187" t="str">
            <v>Ballon-Landa</v>
          </cell>
          <cell r="D1187" t="str">
            <v xml:space="preserve">  Nicole</v>
          </cell>
        </row>
        <row r="1188">
          <cell r="A1188" t="str">
            <v>Id1187</v>
          </cell>
          <cell r="B1188" t="str">
            <v xml:space="preserve"> Ms</v>
          </cell>
          <cell r="C1188" t="str">
            <v>Zaferos</v>
          </cell>
          <cell r="D1188" t="str">
            <v xml:space="preserve">  Audrey</v>
          </cell>
        </row>
        <row r="1189">
          <cell r="A1189" t="str">
            <v>Id1188</v>
          </cell>
          <cell r="B1189" t="str">
            <v xml:space="preserve"> Mr</v>
          </cell>
          <cell r="C1189" t="str">
            <v>Jackson</v>
          </cell>
          <cell r="D1189" t="str">
            <v xml:space="preserve">  Jacob</v>
          </cell>
        </row>
        <row r="1190">
          <cell r="A1190" t="str">
            <v>Id1189</v>
          </cell>
          <cell r="B1190" t="str">
            <v xml:space="preserve"> Mr</v>
          </cell>
          <cell r="C1190" t="str">
            <v>Evans Marke</v>
          </cell>
          <cell r="D1190" t="str">
            <v xml:space="preserve">  Daniel S</v>
          </cell>
        </row>
        <row r="1191">
          <cell r="A1191" t="str">
            <v>Id1190</v>
          </cell>
          <cell r="B1191" t="str">
            <v xml:space="preserve"> Mr</v>
          </cell>
          <cell r="C1191" t="str">
            <v>Samland</v>
          </cell>
          <cell r="D1191" t="str">
            <v xml:space="preserve">  Marc C</v>
          </cell>
        </row>
        <row r="1192">
          <cell r="A1192" t="str">
            <v>Id1191</v>
          </cell>
          <cell r="B1192" t="str">
            <v xml:space="preserve"> Mr</v>
          </cell>
          <cell r="C1192" t="str">
            <v>Shapiro</v>
          </cell>
          <cell r="D1192" t="str">
            <v xml:space="preserve">  Mark S</v>
          </cell>
        </row>
        <row r="1193">
          <cell r="A1193" t="str">
            <v>Id1192</v>
          </cell>
          <cell r="B1193" t="str">
            <v xml:space="preserve"> Mr</v>
          </cell>
          <cell r="C1193" t="str">
            <v>Snitzer</v>
          </cell>
          <cell r="D1193" t="str">
            <v xml:space="preserve">  Dan</v>
          </cell>
        </row>
        <row r="1194">
          <cell r="A1194" t="str">
            <v>Id1193</v>
          </cell>
          <cell r="B1194" t="str">
            <v xml:space="preserve"> Ms</v>
          </cell>
          <cell r="C1194" t="str">
            <v>Herra Arroyo</v>
          </cell>
          <cell r="D1194" t="str">
            <v xml:space="preserve">  Gabriela</v>
          </cell>
        </row>
        <row r="1195">
          <cell r="A1195" t="str">
            <v>Id1194</v>
          </cell>
          <cell r="B1195" t="str">
            <v xml:space="preserve"> Ms</v>
          </cell>
          <cell r="C1195" t="str">
            <v>Watters</v>
          </cell>
          <cell r="D1195" t="str">
            <v xml:space="preserve">  Amanda</v>
          </cell>
        </row>
        <row r="1196">
          <cell r="A1196" t="str">
            <v>Id1195</v>
          </cell>
          <cell r="B1196" t="str">
            <v xml:space="preserve"> Ms</v>
          </cell>
          <cell r="C1196" t="str">
            <v>Steele-Belkin</v>
          </cell>
          <cell r="D1196" t="str">
            <v xml:space="preserve">  Dara</v>
          </cell>
        </row>
        <row r="1197">
          <cell r="A1197" t="str">
            <v>Id1196</v>
          </cell>
          <cell r="B1197" t="str">
            <v xml:space="preserve"> Ms</v>
          </cell>
          <cell r="C1197" t="str">
            <v>Christensen</v>
          </cell>
          <cell r="D1197" t="str">
            <v xml:space="preserve">  Rachelle R</v>
          </cell>
        </row>
        <row r="1198">
          <cell r="A1198" t="str">
            <v>Id1197</v>
          </cell>
          <cell r="B1198" t="str">
            <v xml:space="preserve"> Ms</v>
          </cell>
          <cell r="C1198" t="str">
            <v>Hodge</v>
          </cell>
          <cell r="D1198" t="str">
            <v xml:space="preserve">  Brenda J</v>
          </cell>
        </row>
        <row r="1199">
          <cell r="A1199" t="str">
            <v>Id1198</v>
          </cell>
          <cell r="B1199" t="str">
            <v xml:space="preserve"> Mr</v>
          </cell>
          <cell r="C1199" t="str">
            <v>Rusterholz</v>
          </cell>
          <cell r="D1199" t="str">
            <v xml:space="preserve">  Tim</v>
          </cell>
        </row>
        <row r="1200">
          <cell r="A1200" t="str">
            <v>Id1199</v>
          </cell>
          <cell r="B1200" t="str">
            <v xml:space="preserve"> Mr</v>
          </cell>
          <cell r="C1200" t="str">
            <v>Lafrance</v>
          </cell>
          <cell r="D1200" t="str">
            <v xml:space="preserve">  Sylvain</v>
          </cell>
        </row>
        <row r="1201">
          <cell r="A1201" t="str">
            <v>Id1200</v>
          </cell>
          <cell r="B1201" t="str">
            <v xml:space="preserve"> Mrs</v>
          </cell>
          <cell r="C1201" t="str">
            <v>Hallis</v>
          </cell>
          <cell r="D1201" t="str">
            <v xml:space="preserve">  Lisa M</v>
          </cell>
        </row>
        <row r="1202">
          <cell r="A1202" t="str">
            <v>Id1201</v>
          </cell>
          <cell r="B1202" t="str">
            <v xml:space="preserve"> Mr</v>
          </cell>
          <cell r="C1202" t="str">
            <v>Marshall</v>
          </cell>
          <cell r="D1202" t="str">
            <v xml:space="preserve">  Ryan</v>
          </cell>
        </row>
        <row r="1203">
          <cell r="A1203" t="str">
            <v>Id1202</v>
          </cell>
          <cell r="B1203" t="str">
            <v xml:space="preserve"> Mrs</v>
          </cell>
          <cell r="C1203" t="str">
            <v>Salowitz</v>
          </cell>
          <cell r="D1203" t="str">
            <v xml:space="preserve">  Kaitlin M</v>
          </cell>
        </row>
        <row r="1204">
          <cell r="A1204" t="str">
            <v>Id1203</v>
          </cell>
          <cell r="B1204" t="str">
            <v xml:space="preserve"> Mr</v>
          </cell>
          <cell r="C1204" t="str">
            <v>Blake</v>
          </cell>
          <cell r="D1204" t="str">
            <v xml:space="preserve">  William R</v>
          </cell>
        </row>
        <row r="1205">
          <cell r="A1205" t="str">
            <v>Id1204</v>
          </cell>
          <cell r="B1205" t="str">
            <v xml:space="preserve"> Mr</v>
          </cell>
          <cell r="C1205" t="str">
            <v>Langerak</v>
          </cell>
          <cell r="D1205" t="str">
            <v xml:space="preserve">  Bruce</v>
          </cell>
        </row>
        <row r="1206">
          <cell r="A1206" t="str">
            <v>Id1205</v>
          </cell>
          <cell r="B1206" t="str">
            <v xml:space="preserve"> Mrs</v>
          </cell>
          <cell r="C1206" t="str">
            <v>Bonilla</v>
          </cell>
          <cell r="D1206" t="str">
            <v xml:space="preserve">  Veronica</v>
          </cell>
        </row>
        <row r="1207">
          <cell r="A1207" t="str">
            <v>Id1206</v>
          </cell>
          <cell r="B1207" t="str">
            <v xml:space="preserve"> Mr</v>
          </cell>
          <cell r="C1207" t="str">
            <v>Ciabattoni</v>
          </cell>
          <cell r="D1207" t="str">
            <v xml:space="preserve">  Warren</v>
          </cell>
        </row>
        <row r="1208">
          <cell r="A1208" t="str">
            <v>Id1207</v>
          </cell>
          <cell r="B1208" t="str">
            <v xml:space="preserve"> Mrs</v>
          </cell>
          <cell r="C1208" t="str">
            <v>Escanero Palmer</v>
          </cell>
          <cell r="D1208" t="str">
            <v xml:space="preserve">  Daniela</v>
          </cell>
        </row>
        <row r="1209">
          <cell r="A1209" t="str">
            <v>Id1208</v>
          </cell>
          <cell r="B1209" t="str">
            <v xml:space="preserve"> Ms</v>
          </cell>
          <cell r="C1209" t="str">
            <v>Lowe</v>
          </cell>
          <cell r="D1209" t="str">
            <v xml:space="preserve">  Deirdre A</v>
          </cell>
        </row>
        <row r="1210">
          <cell r="A1210" t="str">
            <v>Id1209</v>
          </cell>
          <cell r="B1210" t="str">
            <v xml:space="preserve"> Mr</v>
          </cell>
          <cell r="C1210" t="str">
            <v>Osmark</v>
          </cell>
          <cell r="D1210" t="str">
            <v xml:space="preserve">  Mathias</v>
          </cell>
        </row>
        <row r="1211">
          <cell r="A1211" t="str">
            <v>Id1210</v>
          </cell>
          <cell r="B1211" t="str">
            <v xml:space="preserve"> Mr</v>
          </cell>
          <cell r="C1211" t="str">
            <v>Lawson</v>
          </cell>
          <cell r="D1211" t="str">
            <v xml:space="preserve">  Matthew</v>
          </cell>
        </row>
        <row r="1212">
          <cell r="A1212" t="str">
            <v>Id1211</v>
          </cell>
          <cell r="B1212" t="str">
            <v xml:space="preserve"> Mr</v>
          </cell>
          <cell r="C1212" t="str">
            <v>Warwick</v>
          </cell>
          <cell r="D1212" t="str">
            <v xml:space="preserve">  Kurt</v>
          </cell>
        </row>
        <row r="1213">
          <cell r="A1213" t="str">
            <v>Id1212</v>
          </cell>
          <cell r="B1213" t="str">
            <v xml:space="preserve"> Mr</v>
          </cell>
          <cell r="C1213" t="str">
            <v>Magnuson</v>
          </cell>
          <cell r="D1213" t="str">
            <v xml:space="preserve">  Samuel</v>
          </cell>
        </row>
        <row r="1214">
          <cell r="A1214" t="str">
            <v>Id1213</v>
          </cell>
          <cell r="B1214" t="str">
            <v xml:space="preserve"> Mrs</v>
          </cell>
          <cell r="C1214" t="str">
            <v>Marsh</v>
          </cell>
          <cell r="D1214" t="str">
            <v xml:space="preserve">  Emily</v>
          </cell>
        </row>
        <row r="1215">
          <cell r="A1215" t="str">
            <v>Id1214</v>
          </cell>
          <cell r="B1215" t="str">
            <v xml:space="preserve"> Ms</v>
          </cell>
          <cell r="C1215" t="str">
            <v>Kari</v>
          </cell>
          <cell r="D1215" t="str">
            <v xml:space="preserve">  Tiffany</v>
          </cell>
        </row>
        <row r="1216">
          <cell r="A1216" t="str">
            <v>Id1215</v>
          </cell>
          <cell r="B1216" t="str">
            <v xml:space="preserve"> Mr</v>
          </cell>
          <cell r="C1216" t="str">
            <v>Standiford</v>
          </cell>
          <cell r="D1216" t="str">
            <v xml:space="preserve">  Alex F</v>
          </cell>
        </row>
        <row r="1217">
          <cell r="A1217" t="str">
            <v>Id1216</v>
          </cell>
          <cell r="B1217" t="str">
            <v xml:space="preserve"> Ms</v>
          </cell>
          <cell r="C1217" t="str">
            <v>Sherwin</v>
          </cell>
          <cell r="D1217" t="str">
            <v xml:space="preserve">  Alice</v>
          </cell>
        </row>
        <row r="1218">
          <cell r="A1218" t="str">
            <v>Id1217</v>
          </cell>
          <cell r="B1218" t="str">
            <v xml:space="preserve"> Ms</v>
          </cell>
          <cell r="C1218" t="str">
            <v>Parker</v>
          </cell>
          <cell r="D1218" t="str">
            <v xml:space="preserve">  Allison M</v>
          </cell>
        </row>
        <row r="1219">
          <cell r="A1219" t="str">
            <v>Id1218</v>
          </cell>
          <cell r="B1219" t="str">
            <v xml:space="preserve"> Mr</v>
          </cell>
          <cell r="C1219" t="str">
            <v>Blekeli</v>
          </cell>
          <cell r="D1219" t="str">
            <v xml:space="preserve">  Johannes Fiskerstand</v>
          </cell>
        </row>
        <row r="1220">
          <cell r="A1220" t="str">
            <v>Id1219</v>
          </cell>
          <cell r="B1220" t="str">
            <v xml:space="preserve"> Mr</v>
          </cell>
          <cell r="C1220" t="str">
            <v>Vangampleare</v>
          </cell>
          <cell r="D1220" t="str">
            <v xml:space="preserve">  Stephen</v>
          </cell>
        </row>
        <row r="1221">
          <cell r="A1221" t="str">
            <v>Id1220</v>
          </cell>
          <cell r="B1221" t="str">
            <v xml:space="preserve"> Mr</v>
          </cell>
          <cell r="C1221" t="str">
            <v>Hiatt</v>
          </cell>
          <cell r="D1221" t="str">
            <v xml:space="preserve">  Jon M</v>
          </cell>
        </row>
        <row r="1222">
          <cell r="A1222" t="str">
            <v>Id1221</v>
          </cell>
          <cell r="B1222" t="str">
            <v xml:space="preserve"> Mr</v>
          </cell>
          <cell r="C1222" t="str">
            <v>Tadesse</v>
          </cell>
          <cell r="D1222" t="str">
            <v xml:space="preserve">  Fasil</v>
          </cell>
        </row>
        <row r="1223">
          <cell r="A1223" t="str">
            <v>Id1222</v>
          </cell>
          <cell r="B1223" t="str">
            <v xml:space="preserve"> Ms</v>
          </cell>
          <cell r="C1223" t="str">
            <v>Jaswell</v>
          </cell>
          <cell r="D1223" t="str">
            <v xml:space="preserve">  Megan C</v>
          </cell>
        </row>
        <row r="1224">
          <cell r="A1224" t="str">
            <v>Id1223</v>
          </cell>
          <cell r="B1224" t="str">
            <v xml:space="preserve"> Ms</v>
          </cell>
          <cell r="C1224" t="str">
            <v>Phillips-Cook</v>
          </cell>
          <cell r="D1224" t="str">
            <v xml:space="preserve">  Lisa J</v>
          </cell>
        </row>
        <row r="1225">
          <cell r="A1225" t="str">
            <v>Id1224</v>
          </cell>
          <cell r="B1225" t="str">
            <v xml:space="preserve"> Mr</v>
          </cell>
          <cell r="C1225" t="str">
            <v>Clark</v>
          </cell>
          <cell r="D1225" t="str">
            <v xml:space="preserve">  Doron P</v>
          </cell>
        </row>
        <row r="1226">
          <cell r="A1226" t="str">
            <v>Id1225</v>
          </cell>
          <cell r="B1226" t="str">
            <v xml:space="preserve"> Ms</v>
          </cell>
          <cell r="C1226" t="str">
            <v>Wang</v>
          </cell>
          <cell r="D1226" t="str">
            <v xml:space="preserve">  Katharina</v>
          </cell>
        </row>
        <row r="1227">
          <cell r="A1227" t="str">
            <v>Id1226</v>
          </cell>
          <cell r="B1227" t="str">
            <v xml:space="preserve"> Mr</v>
          </cell>
          <cell r="C1227" t="str">
            <v>Desruisseaux</v>
          </cell>
          <cell r="D1227" t="str">
            <v xml:space="preserve">  Carl</v>
          </cell>
        </row>
        <row r="1228">
          <cell r="A1228" t="str">
            <v>Id1227</v>
          </cell>
          <cell r="B1228" t="str">
            <v xml:space="preserve"> Ms</v>
          </cell>
          <cell r="C1228" t="str">
            <v>Ripp</v>
          </cell>
          <cell r="D1228" t="str">
            <v xml:space="preserve">  Kelsey J</v>
          </cell>
        </row>
        <row r="1229">
          <cell r="A1229" t="str">
            <v>Id1228</v>
          </cell>
          <cell r="B1229" t="str">
            <v xml:space="preserve"> Mr</v>
          </cell>
          <cell r="C1229" t="str">
            <v>Harris</v>
          </cell>
          <cell r="D1229" t="str">
            <v xml:space="preserve">  Stephen A</v>
          </cell>
        </row>
        <row r="1230">
          <cell r="A1230" t="str">
            <v>Id1229</v>
          </cell>
          <cell r="B1230" t="str">
            <v xml:space="preserve"> Mr</v>
          </cell>
          <cell r="C1230" t="str">
            <v>Shafer</v>
          </cell>
          <cell r="D1230" t="str">
            <v xml:space="preserve">  Dan</v>
          </cell>
        </row>
        <row r="1231">
          <cell r="A1231" t="str">
            <v>Id1230</v>
          </cell>
          <cell r="B1231" t="str">
            <v xml:space="preserve"> Ms</v>
          </cell>
          <cell r="C1231" t="str">
            <v>Hemesath</v>
          </cell>
          <cell r="D1231" t="str">
            <v xml:space="preserve">  Katie C</v>
          </cell>
        </row>
        <row r="1232">
          <cell r="A1232" t="str">
            <v>Id1231</v>
          </cell>
          <cell r="B1232" t="str">
            <v xml:space="preserve"> Ms</v>
          </cell>
          <cell r="C1232" t="str">
            <v>Vinci</v>
          </cell>
          <cell r="D1232" t="str">
            <v xml:space="preserve">  Melissa K</v>
          </cell>
        </row>
        <row r="1233">
          <cell r="A1233" t="str">
            <v>Id1232</v>
          </cell>
          <cell r="B1233" t="str">
            <v xml:space="preserve"> Ms</v>
          </cell>
          <cell r="C1233" t="str">
            <v>Diamond-Husmann</v>
          </cell>
          <cell r="D1233" t="str">
            <v xml:space="preserve">  Kara H</v>
          </cell>
        </row>
        <row r="1234">
          <cell r="A1234" t="str">
            <v>Id1233</v>
          </cell>
          <cell r="B1234" t="str">
            <v xml:space="preserve"> Mr</v>
          </cell>
          <cell r="C1234" t="str">
            <v>Soto</v>
          </cell>
          <cell r="D1234" t="str">
            <v xml:space="preserve">  Juan Carlos</v>
          </cell>
        </row>
        <row r="1235">
          <cell r="A1235" t="str">
            <v>Id1234</v>
          </cell>
          <cell r="B1235" t="str">
            <v xml:space="preserve"> Mr</v>
          </cell>
          <cell r="C1235" t="str">
            <v>Howard</v>
          </cell>
          <cell r="D1235" t="str">
            <v xml:space="preserve">  John III</v>
          </cell>
        </row>
        <row r="1236">
          <cell r="A1236" t="str">
            <v>Id1235</v>
          </cell>
          <cell r="B1236" t="str">
            <v xml:space="preserve"> Mrs</v>
          </cell>
          <cell r="C1236" t="str">
            <v>Patrick</v>
          </cell>
          <cell r="D1236" t="str">
            <v xml:space="preserve">  Sarah M</v>
          </cell>
        </row>
        <row r="1237">
          <cell r="A1237" t="str">
            <v>Id1236</v>
          </cell>
          <cell r="B1237" t="str">
            <v xml:space="preserve"> Mrs</v>
          </cell>
          <cell r="C1237" t="str">
            <v>Dacko</v>
          </cell>
          <cell r="D1237" t="str">
            <v xml:space="preserve">  Kristin C</v>
          </cell>
        </row>
        <row r="1238">
          <cell r="A1238" t="str">
            <v>Id1237</v>
          </cell>
          <cell r="B1238" t="str">
            <v xml:space="preserve"> Ms</v>
          </cell>
          <cell r="C1238" t="str">
            <v>Glassey</v>
          </cell>
          <cell r="D1238" t="str">
            <v xml:space="preserve">  Casey M</v>
          </cell>
        </row>
        <row r="1239">
          <cell r="A1239" t="str">
            <v>Id1238</v>
          </cell>
          <cell r="B1239" t="str">
            <v xml:space="preserve"> Mr</v>
          </cell>
          <cell r="C1239" t="str">
            <v>Frechette</v>
          </cell>
          <cell r="D1239" t="str">
            <v xml:space="preserve">  Samuel</v>
          </cell>
        </row>
        <row r="1240">
          <cell r="A1240" t="str">
            <v>Id1239</v>
          </cell>
          <cell r="B1240" t="str">
            <v xml:space="preserve"> Mr</v>
          </cell>
          <cell r="C1240" t="str">
            <v>Benitez</v>
          </cell>
          <cell r="D1240" t="str">
            <v xml:space="preserve">  Braulio</v>
          </cell>
        </row>
        <row r="1241">
          <cell r="A1241" t="str">
            <v>Id1240</v>
          </cell>
          <cell r="B1241" t="str">
            <v xml:space="preserve"> Ms</v>
          </cell>
          <cell r="C1241" t="str">
            <v>Gauthier</v>
          </cell>
          <cell r="D1241" t="str">
            <v xml:space="preserve">  Anne-Marie</v>
          </cell>
        </row>
        <row r="1242">
          <cell r="A1242" t="str">
            <v>Id1241</v>
          </cell>
          <cell r="B1242" t="str">
            <v xml:space="preserve"> Mr</v>
          </cell>
          <cell r="C1242" t="str">
            <v>Fazioli</v>
          </cell>
          <cell r="D1242" t="str">
            <v xml:space="preserve">  Samuel K</v>
          </cell>
        </row>
        <row r="1243">
          <cell r="A1243" t="str">
            <v>Id1242</v>
          </cell>
          <cell r="B1243" t="str">
            <v xml:space="preserve"> Mrs</v>
          </cell>
          <cell r="C1243" t="str">
            <v>Chorney</v>
          </cell>
          <cell r="D1243" t="str">
            <v xml:space="preserve">  Yuki</v>
          </cell>
        </row>
        <row r="1244">
          <cell r="A1244" t="str">
            <v>Id1243</v>
          </cell>
          <cell r="B1244" t="str">
            <v xml:space="preserve"> Mr</v>
          </cell>
          <cell r="C1244" t="str">
            <v>Dannenhauer</v>
          </cell>
          <cell r="D1244" t="str">
            <v xml:space="preserve">  Rafer</v>
          </cell>
        </row>
        <row r="1245">
          <cell r="A1245" t="str">
            <v>Id1244</v>
          </cell>
          <cell r="B1245" t="str">
            <v xml:space="preserve"> Ms</v>
          </cell>
          <cell r="C1245" t="str">
            <v>McComb</v>
          </cell>
          <cell r="D1245" t="str">
            <v xml:space="preserve">  Claire</v>
          </cell>
        </row>
        <row r="1246">
          <cell r="A1246" t="str">
            <v>Id1245</v>
          </cell>
          <cell r="B1246" t="str">
            <v xml:space="preserve"> Ms</v>
          </cell>
          <cell r="C1246" t="str">
            <v>Blake</v>
          </cell>
          <cell r="D1246" t="str">
            <v xml:space="preserve">  Erynn J</v>
          </cell>
        </row>
        <row r="1247">
          <cell r="A1247" t="str">
            <v>Id1246</v>
          </cell>
          <cell r="B1247" t="str">
            <v xml:space="preserve"> Mr</v>
          </cell>
          <cell r="C1247" t="str">
            <v>Sambasivam</v>
          </cell>
          <cell r="D1247" t="str">
            <v xml:space="preserve">  Mahesh</v>
          </cell>
        </row>
        <row r="1248">
          <cell r="A1248" t="str">
            <v>Id1247</v>
          </cell>
          <cell r="B1248" t="str">
            <v xml:space="preserve"> Mr</v>
          </cell>
          <cell r="C1248" t="str">
            <v>Maina</v>
          </cell>
          <cell r="D1248" t="str">
            <v xml:space="preserve">  Stanley</v>
          </cell>
        </row>
        <row r="1249">
          <cell r="A1249" t="str">
            <v>Id1248</v>
          </cell>
          <cell r="B1249" t="str">
            <v xml:space="preserve"> Mr</v>
          </cell>
          <cell r="C1249" t="str">
            <v>Keshian</v>
          </cell>
          <cell r="D1249" t="str">
            <v xml:space="preserve">  Gregory</v>
          </cell>
        </row>
        <row r="1250">
          <cell r="A1250" t="str">
            <v>Id1249</v>
          </cell>
          <cell r="B1250" t="str">
            <v xml:space="preserve"> Mr</v>
          </cell>
          <cell r="C1250" t="str">
            <v>Maas</v>
          </cell>
          <cell r="D1250" t="str">
            <v xml:space="preserve">  Eric</v>
          </cell>
        </row>
        <row r="1251">
          <cell r="A1251" t="str">
            <v>Id1250</v>
          </cell>
          <cell r="B1251" t="str">
            <v xml:space="preserve"> Ms</v>
          </cell>
          <cell r="C1251" t="str">
            <v>Sinasac</v>
          </cell>
          <cell r="D1251" t="str">
            <v xml:space="preserve">  Rachel M</v>
          </cell>
        </row>
        <row r="1252">
          <cell r="A1252" t="str">
            <v>Id1251</v>
          </cell>
          <cell r="B1252" t="str">
            <v xml:space="preserve"> Mr</v>
          </cell>
          <cell r="C1252" t="str">
            <v>Van De Kamp</v>
          </cell>
          <cell r="D1252" t="str">
            <v xml:space="preserve">  Fritz</v>
          </cell>
        </row>
        <row r="1253">
          <cell r="A1253" t="str">
            <v>Id1252</v>
          </cell>
          <cell r="B1253" t="str">
            <v xml:space="preserve"> Mr</v>
          </cell>
          <cell r="C1253" t="str">
            <v>Ruffo</v>
          </cell>
          <cell r="D1253" t="str">
            <v xml:space="preserve">  Brad</v>
          </cell>
        </row>
        <row r="1254">
          <cell r="A1254" t="str">
            <v>Id1253</v>
          </cell>
          <cell r="B1254" t="str">
            <v xml:space="preserve"> Ms</v>
          </cell>
          <cell r="C1254" t="str">
            <v>Long</v>
          </cell>
          <cell r="D1254" t="str">
            <v xml:space="preserve">  Claire M</v>
          </cell>
        </row>
        <row r="1255">
          <cell r="A1255" t="str">
            <v>Id1254</v>
          </cell>
          <cell r="B1255" t="str">
            <v xml:space="preserve"> Mrs</v>
          </cell>
          <cell r="C1255" t="str">
            <v>Rohde</v>
          </cell>
          <cell r="D1255" t="str">
            <v xml:space="preserve">  Jennifer</v>
          </cell>
        </row>
        <row r="1256">
          <cell r="A1256" t="str">
            <v>Id1255</v>
          </cell>
          <cell r="B1256" t="str">
            <v xml:space="preserve"> Ms</v>
          </cell>
          <cell r="C1256" t="str">
            <v>Bonzi</v>
          </cell>
          <cell r="D1256" t="str">
            <v xml:space="preserve">  Maria S</v>
          </cell>
        </row>
        <row r="1257">
          <cell r="A1257" t="str">
            <v>Id1256</v>
          </cell>
          <cell r="B1257" t="str">
            <v xml:space="preserve"> Ms</v>
          </cell>
          <cell r="C1257" t="str">
            <v>Moore</v>
          </cell>
          <cell r="D1257" t="str">
            <v xml:space="preserve">  Katherine E</v>
          </cell>
        </row>
        <row r="1258">
          <cell r="A1258" t="str">
            <v>Id1257</v>
          </cell>
          <cell r="B1258" t="str">
            <v xml:space="preserve"> Mr</v>
          </cell>
          <cell r="C1258" t="str">
            <v>McGrane</v>
          </cell>
          <cell r="D1258" t="str">
            <v xml:space="preserve">  Michael</v>
          </cell>
        </row>
        <row r="1259">
          <cell r="A1259" t="str">
            <v>Id1258</v>
          </cell>
          <cell r="B1259" t="str">
            <v xml:space="preserve"> Ms</v>
          </cell>
          <cell r="C1259" t="str">
            <v>Stepnowski</v>
          </cell>
          <cell r="D1259" t="str">
            <v xml:space="preserve">  Roxanne</v>
          </cell>
        </row>
        <row r="1260">
          <cell r="A1260" t="str">
            <v>Id1259</v>
          </cell>
          <cell r="B1260" t="str">
            <v xml:space="preserve"> Mr</v>
          </cell>
          <cell r="C1260" t="str">
            <v>Merkle</v>
          </cell>
          <cell r="D1260" t="str">
            <v xml:space="preserve">  Israel</v>
          </cell>
        </row>
        <row r="1261">
          <cell r="A1261" t="str">
            <v>Id1260</v>
          </cell>
          <cell r="B1261" t="str">
            <v xml:space="preserve"> Mr</v>
          </cell>
          <cell r="C1261" t="str">
            <v>Schaefer</v>
          </cell>
          <cell r="D1261" t="str">
            <v xml:space="preserve">  Samalya</v>
          </cell>
        </row>
        <row r="1262">
          <cell r="A1262" t="str">
            <v>Id1261</v>
          </cell>
          <cell r="B1262" t="str">
            <v xml:space="preserve"> Mr</v>
          </cell>
          <cell r="C1262" t="str">
            <v>Vigneron</v>
          </cell>
          <cell r="D1262" t="str">
            <v xml:space="preserve">  Peter</v>
          </cell>
        </row>
        <row r="1263">
          <cell r="A1263" t="str">
            <v>Id1262</v>
          </cell>
          <cell r="B1263" t="str">
            <v xml:space="preserve"> Ms</v>
          </cell>
          <cell r="C1263" t="str">
            <v>Mucci</v>
          </cell>
          <cell r="D1263" t="str">
            <v xml:space="preserve">  Alicia</v>
          </cell>
        </row>
        <row r="1264">
          <cell r="A1264" t="str">
            <v>Id1263</v>
          </cell>
          <cell r="B1264" t="str">
            <v xml:space="preserve"> Ms</v>
          </cell>
          <cell r="C1264" t="str">
            <v>MacDonald</v>
          </cell>
          <cell r="D1264" t="str">
            <v xml:space="preserve">  Sarah K</v>
          </cell>
        </row>
        <row r="1265">
          <cell r="A1265" t="str">
            <v>Id1264</v>
          </cell>
          <cell r="B1265" t="str">
            <v xml:space="preserve"> Mr</v>
          </cell>
          <cell r="C1265" t="str">
            <v>Deng</v>
          </cell>
          <cell r="D1265" t="str">
            <v xml:space="preserve">  Guomin</v>
          </cell>
        </row>
        <row r="1266">
          <cell r="A1266" t="str">
            <v>Id1265</v>
          </cell>
          <cell r="B1266" t="str">
            <v xml:space="preserve"> Mr</v>
          </cell>
          <cell r="C1266" t="str">
            <v>De Mata</v>
          </cell>
          <cell r="D1266" t="str">
            <v xml:space="preserve">  Javier</v>
          </cell>
        </row>
        <row r="1267">
          <cell r="A1267" t="str">
            <v>Id1266</v>
          </cell>
          <cell r="B1267" t="str">
            <v xml:space="preserve"> Mr</v>
          </cell>
          <cell r="C1267" t="str">
            <v>Strickland</v>
          </cell>
          <cell r="D1267" t="str">
            <v xml:space="preserve">  Matt</v>
          </cell>
        </row>
        <row r="1268">
          <cell r="A1268" t="str">
            <v>Id1267</v>
          </cell>
          <cell r="B1268" t="str">
            <v xml:space="preserve"> Mr</v>
          </cell>
          <cell r="C1268" t="str">
            <v>Cheney</v>
          </cell>
          <cell r="D1268" t="str">
            <v xml:space="preserve">  Thomas S</v>
          </cell>
        </row>
        <row r="1269">
          <cell r="A1269" t="str">
            <v>Id1268</v>
          </cell>
          <cell r="B1269" t="str">
            <v xml:space="preserve"> Ms</v>
          </cell>
          <cell r="C1269" t="str">
            <v>Godoy</v>
          </cell>
          <cell r="D1269" t="str">
            <v xml:space="preserve">  Martha Patricia</v>
          </cell>
        </row>
        <row r="1270">
          <cell r="A1270" t="str">
            <v>Id1269</v>
          </cell>
          <cell r="B1270" t="str">
            <v xml:space="preserve"> Ms</v>
          </cell>
          <cell r="C1270" t="str">
            <v>Rider</v>
          </cell>
          <cell r="D1270" t="str">
            <v xml:space="preserve">  Alicia</v>
          </cell>
        </row>
        <row r="1271">
          <cell r="A1271" t="str">
            <v>Id1270</v>
          </cell>
          <cell r="B1271" t="str">
            <v xml:space="preserve"> Ms</v>
          </cell>
          <cell r="C1271" t="str">
            <v>Evans</v>
          </cell>
          <cell r="D1271" t="str">
            <v xml:space="preserve">  Jennifer V</v>
          </cell>
        </row>
        <row r="1272">
          <cell r="A1272" t="str">
            <v>Id1271</v>
          </cell>
          <cell r="B1272" t="str">
            <v xml:space="preserve"> Mr</v>
          </cell>
          <cell r="C1272" t="str">
            <v>Anderson</v>
          </cell>
          <cell r="D1272" t="str">
            <v xml:space="preserve">  Michael W</v>
          </cell>
        </row>
        <row r="1273">
          <cell r="A1273" t="str">
            <v>Id1272</v>
          </cell>
          <cell r="B1273" t="str">
            <v xml:space="preserve"> Mr</v>
          </cell>
          <cell r="C1273" t="str">
            <v>Walters</v>
          </cell>
          <cell r="D1273" t="str">
            <v xml:space="preserve">  Eddie C</v>
          </cell>
        </row>
        <row r="1274">
          <cell r="A1274" t="str">
            <v>Id1273</v>
          </cell>
          <cell r="B1274" t="str">
            <v xml:space="preserve"> Mr</v>
          </cell>
          <cell r="C1274" t="str">
            <v>Leboeuf</v>
          </cell>
          <cell r="D1274" t="str">
            <v xml:space="preserve">  Maxime M</v>
          </cell>
        </row>
        <row r="1275">
          <cell r="A1275" t="str">
            <v>Id1274</v>
          </cell>
          <cell r="B1275" t="str">
            <v xml:space="preserve"> Mr</v>
          </cell>
          <cell r="C1275" t="str">
            <v>Scheibel</v>
          </cell>
          <cell r="D1275" t="str">
            <v xml:space="preserve">  Mark D</v>
          </cell>
        </row>
        <row r="1276">
          <cell r="A1276" t="str">
            <v>Id1275</v>
          </cell>
          <cell r="B1276" t="str">
            <v xml:space="preserve"> Mr</v>
          </cell>
          <cell r="C1276" t="str">
            <v>Ritter</v>
          </cell>
          <cell r="D1276" t="str">
            <v xml:space="preserve">  Adam</v>
          </cell>
        </row>
        <row r="1277">
          <cell r="A1277" t="str">
            <v>Id1276</v>
          </cell>
          <cell r="B1277" t="str">
            <v xml:space="preserve"> Mr</v>
          </cell>
          <cell r="C1277" t="str">
            <v>Deeg</v>
          </cell>
          <cell r="D1277" t="str">
            <v xml:space="preserve">  Justin M</v>
          </cell>
        </row>
        <row r="1278">
          <cell r="A1278" t="str">
            <v>Id1277</v>
          </cell>
          <cell r="B1278" t="str">
            <v xml:space="preserve"> Ms</v>
          </cell>
          <cell r="C1278" t="str">
            <v>Pretot</v>
          </cell>
          <cell r="D1278" t="str">
            <v xml:space="preserve">  Svetlana V</v>
          </cell>
        </row>
        <row r="1279">
          <cell r="A1279" t="str">
            <v>Id1278</v>
          </cell>
          <cell r="B1279" t="str">
            <v xml:space="preserve"> Ms</v>
          </cell>
          <cell r="C1279" t="str">
            <v>Willsey</v>
          </cell>
          <cell r="D1279" t="str">
            <v xml:space="preserve">  Jana L</v>
          </cell>
        </row>
        <row r="1280">
          <cell r="A1280" t="str">
            <v>Id1279</v>
          </cell>
          <cell r="B1280" t="str">
            <v xml:space="preserve"> Ms</v>
          </cell>
          <cell r="C1280" t="str">
            <v>Roach</v>
          </cell>
          <cell r="D1280" t="str">
            <v xml:space="preserve">  Laura</v>
          </cell>
        </row>
        <row r="1281">
          <cell r="A1281" t="str">
            <v>Id1280</v>
          </cell>
          <cell r="B1281" t="str">
            <v xml:space="preserve"> Mr</v>
          </cell>
          <cell r="C1281" t="str">
            <v>Jacobsen</v>
          </cell>
          <cell r="D1281" t="str">
            <v xml:space="preserve">  Torrey C III</v>
          </cell>
        </row>
        <row r="1282">
          <cell r="A1282" t="str">
            <v>Id1281</v>
          </cell>
          <cell r="B1282" t="str">
            <v xml:space="preserve"> Mr</v>
          </cell>
          <cell r="C1282" t="str">
            <v>O'Hora</v>
          </cell>
          <cell r="D1282" t="str">
            <v xml:space="preserve">  Paul</v>
          </cell>
        </row>
        <row r="1283">
          <cell r="A1283" t="str">
            <v>Id1282</v>
          </cell>
          <cell r="B1283" t="str">
            <v xml:space="preserve"> Ms</v>
          </cell>
          <cell r="C1283" t="str">
            <v>Amato</v>
          </cell>
          <cell r="D1283" t="str">
            <v xml:space="preserve">  Jennifer D</v>
          </cell>
        </row>
        <row r="1284">
          <cell r="A1284" t="str">
            <v>Id1283</v>
          </cell>
          <cell r="B1284" t="str">
            <v xml:space="preserve"> Mr</v>
          </cell>
          <cell r="C1284" t="str">
            <v>Reed</v>
          </cell>
          <cell r="D1284" t="str">
            <v xml:space="preserve">  Erik</v>
          </cell>
        </row>
        <row r="1285">
          <cell r="A1285" t="str">
            <v>Id1284</v>
          </cell>
          <cell r="B1285" t="str">
            <v xml:space="preserve"> Ms</v>
          </cell>
          <cell r="C1285" t="str">
            <v>Wegner</v>
          </cell>
          <cell r="D1285" t="str">
            <v xml:space="preserve">  Lana J</v>
          </cell>
        </row>
        <row r="1286">
          <cell r="A1286" t="str">
            <v>Id1285</v>
          </cell>
          <cell r="B1286" t="str">
            <v xml:space="preserve"> Ms</v>
          </cell>
          <cell r="C1286" t="str">
            <v>Bokun</v>
          </cell>
          <cell r="D1286" t="str">
            <v xml:space="preserve">  Rebecca E</v>
          </cell>
        </row>
        <row r="1287">
          <cell r="A1287" t="str">
            <v>Id1286</v>
          </cell>
          <cell r="B1287" t="str">
            <v xml:space="preserve"> Ms</v>
          </cell>
          <cell r="C1287" t="str">
            <v>Ainsley</v>
          </cell>
          <cell r="D1287" t="str">
            <v xml:space="preserve">  Katie M</v>
          </cell>
        </row>
        <row r="1288">
          <cell r="A1288" t="str">
            <v>Id1287</v>
          </cell>
          <cell r="B1288" t="str">
            <v xml:space="preserve"> Ms</v>
          </cell>
          <cell r="C1288" t="str">
            <v>Foster</v>
          </cell>
          <cell r="D1288" t="str">
            <v xml:space="preserve">  Elizabeth A</v>
          </cell>
        </row>
        <row r="1289">
          <cell r="A1289" t="str">
            <v>Id1288</v>
          </cell>
          <cell r="B1289" t="str">
            <v xml:space="preserve"> Ms</v>
          </cell>
          <cell r="C1289" t="str">
            <v>Overpeck</v>
          </cell>
          <cell r="D1289" t="str">
            <v xml:space="preserve">  Sarah</v>
          </cell>
        </row>
        <row r="1290">
          <cell r="A1290" t="str">
            <v>Id1289</v>
          </cell>
          <cell r="B1290" t="str">
            <v xml:space="preserve"> Ms</v>
          </cell>
          <cell r="C1290" t="str">
            <v>Levine</v>
          </cell>
          <cell r="D1290" t="str">
            <v xml:space="preserve">  Annie J</v>
          </cell>
        </row>
        <row r="1291">
          <cell r="A1291" t="str">
            <v>Id1290</v>
          </cell>
          <cell r="B1291" t="str">
            <v xml:space="preserve"> Ms</v>
          </cell>
          <cell r="C1291" t="str">
            <v>Jean</v>
          </cell>
          <cell r="D1291" t="str">
            <v xml:space="preserve">  Annie</v>
          </cell>
        </row>
        <row r="1292">
          <cell r="A1292" t="str">
            <v>Id1291</v>
          </cell>
          <cell r="B1292" t="str">
            <v xml:space="preserve"> Ms</v>
          </cell>
          <cell r="C1292" t="str">
            <v>Wild</v>
          </cell>
          <cell r="D1292" t="str">
            <v xml:space="preserve">  Lindsey</v>
          </cell>
        </row>
        <row r="1293">
          <cell r="A1293" t="str">
            <v>Id1292</v>
          </cell>
          <cell r="B1293" t="str">
            <v xml:space="preserve"> Ms</v>
          </cell>
          <cell r="C1293" t="str">
            <v>Tabor</v>
          </cell>
          <cell r="D1293" t="str">
            <v xml:space="preserve">  Laura</v>
          </cell>
        </row>
        <row r="1294">
          <cell r="A1294" t="str">
            <v>Id1293</v>
          </cell>
          <cell r="B1294" t="str">
            <v xml:space="preserve"> Ms</v>
          </cell>
          <cell r="C1294" t="str">
            <v>Steffen</v>
          </cell>
          <cell r="D1294" t="str">
            <v xml:space="preserve">  Amy T</v>
          </cell>
        </row>
        <row r="1295">
          <cell r="A1295" t="str">
            <v>Id1294</v>
          </cell>
          <cell r="B1295" t="str">
            <v xml:space="preserve"> Ms</v>
          </cell>
          <cell r="C1295" t="str">
            <v>Tadich</v>
          </cell>
          <cell r="D1295" t="str">
            <v xml:space="preserve">  Katarina D</v>
          </cell>
        </row>
        <row r="1296">
          <cell r="A1296" t="str">
            <v>Id1295</v>
          </cell>
          <cell r="B1296" t="str">
            <v xml:space="preserve"> Mr</v>
          </cell>
          <cell r="C1296" t="str">
            <v>Christenson</v>
          </cell>
          <cell r="D1296" t="str">
            <v xml:space="preserve">  B</v>
          </cell>
          <cell r="E1296" t="str">
            <v>j</v>
          </cell>
        </row>
        <row r="1297">
          <cell r="A1297" t="str">
            <v>Id1296</v>
          </cell>
          <cell r="B1297" t="str">
            <v xml:space="preserve"> Ms</v>
          </cell>
          <cell r="C1297" t="str">
            <v>Shell</v>
          </cell>
          <cell r="D1297" t="str">
            <v xml:space="preserve">  Alison</v>
          </cell>
        </row>
        <row r="1298">
          <cell r="A1298" t="str">
            <v>Id1297</v>
          </cell>
          <cell r="B1298" t="str">
            <v xml:space="preserve"> Mr</v>
          </cell>
          <cell r="C1298" t="str">
            <v>Rao</v>
          </cell>
          <cell r="D1298" t="str">
            <v xml:space="preserve">  Neil K</v>
          </cell>
        </row>
        <row r="1299">
          <cell r="A1299" t="str">
            <v>Id1298</v>
          </cell>
          <cell r="B1299" t="str">
            <v xml:space="preserve"> Mrs</v>
          </cell>
          <cell r="C1299" t="str">
            <v>Myers</v>
          </cell>
          <cell r="D1299" t="str">
            <v xml:space="preserve">  Anne Hunter</v>
          </cell>
        </row>
        <row r="1300">
          <cell r="A1300" t="str">
            <v>Id1299</v>
          </cell>
          <cell r="B1300" t="str">
            <v xml:space="preserve"> Ms</v>
          </cell>
          <cell r="C1300" t="str">
            <v>McLean</v>
          </cell>
          <cell r="D1300" t="str">
            <v xml:space="preserve">  Sandra</v>
          </cell>
        </row>
        <row r="1301">
          <cell r="A1301" t="str">
            <v>Id1300</v>
          </cell>
          <cell r="B1301" t="str">
            <v xml:space="preserve"> Mr</v>
          </cell>
          <cell r="C1301" t="str">
            <v>Gomez</v>
          </cell>
          <cell r="D1301" t="str">
            <v xml:space="preserve">  Robert</v>
          </cell>
        </row>
        <row r="1302">
          <cell r="A1302" t="str">
            <v>Id1301</v>
          </cell>
          <cell r="B1302" t="str">
            <v xml:space="preserve"> Mr</v>
          </cell>
          <cell r="C1302" t="str">
            <v>Hemingway</v>
          </cell>
          <cell r="D1302" t="str">
            <v xml:space="preserve">  Rodney</v>
          </cell>
        </row>
        <row r="1303">
          <cell r="A1303" t="str">
            <v>Id1302</v>
          </cell>
          <cell r="B1303" t="str">
            <v xml:space="preserve"> Mr</v>
          </cell>
          <cell r="C1303" t="str">
            <v>Pett</v>
          </cell>
          <cell r="D1303" t="str">
            <v xml:space="preserve">  Carl R</v>
          </cell>
        </row>
        <row r="1304">
          <cell r="A1304" t="str">
            <v>Id1303</v>
          </cell>
          <cell r="B1304" t="str">
            <v xml:space="preserve"> Mr</v>
          </cell>
          <cell r="C1304" t="str">
            <v>Meingast</v>
          </cell>
          <cell r="D1304" t="str">
            <v xml:space="preserve">  Maximilian</v>
          </cell>
        </row>
        <row r="1305">
          <cell r="A1305" t="str">
            <v>Id1304</v>
          </cell>
          <cell r="B1305" t="str">
            <v xml:space="preserve"> Mr</v>
          </cell>
          <cell r="C1305" t="str">
            <v>McCarthy</v>
          </cell>
          <cell r="D1305" t="str">
            <v xml:space="preserve">  Erik</v>
          </cell>
        </row>
        <row r="1306">
          <cell r="A1306" t="str">
            <v>Id1305</v>
          </cell>
          <cell r="B1306" t="str">
            <v xml:space="preserve"> Mr</v>
          </cell>
          <cell r="C1306" t="str">
            <v>Boyle</v>
          </cell>
          <cell r="D1306" t="str">
            <v xml:space="preserve">  Christopher</v>
          </cell>
        </row>
        <row r="1307">
          <cell r="A1307" t="str">
            <v>Id1306</v>
          </cell>
          <cell r="B1307" t="str">
            <v xml:space="preserve"> Mr</v>
          </cell>
          <cell r="C1307" t="str">
            <v>Gundersen</v>
          </cell>
          <cell r="D1307" t="str">
            <v xml:space="preserve">  Eirik</v>
          </cell>
        </row>
        <row r="1308">
          <cell r="A1308" t="str">
            <v>Id1307</v>
          </cell>
          <cell r="B1308" t="str">
            <v xml:space="preserve"> Mr</v>
          </cell>
          <cell r="C1308" t="str">
            <v>Wolswinkel</v>
          </cell>
          <cell r="D1308" t="str">
            <v xml:space="preserve">  Rik</v>
          </cell>
        </row>
        <row r="1309">
          <cell r="A1309" t="str">
            <v>Id1308</v>
          </cell>
          <cell r="B1309" t="str">
            <v xml:space="preserve"> Mr</v>
          </cell>
          <cell r="C1309" t="str">
            <v>Bomberger</v>
          </cell>
          <cell r="D1309" t="str">
            <v xml:space="preserve">  Matthew R</v>
          </cell>
        </row>
        <row r="1310">
          <cell r="A1310" t="str">
            <v>Id1309</v>
          </cell>
          <cell r="B1310" t="str">
            <v xml:space="preserve"> Mr</v>
          </cell>
          <cell r="C1310" t="str">
            <v>Roy</v>
          </cell>
          <cell r="D1310" t="str">
            <v xml:space="preserve">  Daniel G</v>
          </cell>
        </row>
        <row r="1311">
          <cell r="A1311" t="str">
            <v>Id1310</v>
          </cell>
          <cell r="B1311" t="str">
            <v xml:space="preserve"> Mr</v>
          </cell>
          <cell r="C1311" t="str">
            <v>Lapierre</v>
          </cell>
          <cell r="D1311" t="str">
            <v xml:space="preserve">  Yannick</v>
          </cell>
        </row>
        <row r="1312">
          <cell r="A1312" t="str">
            <v>Id1311</v>
          </cell>
          <cell r="B1312" t="str">
            <v xml:space="preserve"> Mr</v>
          </cell>
          <cell r="C1312" t="str">
            <v>Beaty</v>
          </cell>
          <cell r="D1312" t="str">
            <v xml:space="preserve">  Sean R</v>
          </cell>
        </row>
        <row r="1313">
          <cell r="A1313" t="str">
            <v>Id1312</v>
          </cell>
          <cell r="B1313" t="str">
            <v xml:space="preserve"> Mr</v>
          </cell>
          <cell r="C1313" t="str">
            <v>Hammer</v>
          </cell>
          <cell r="D1313" t="str">
            <v xml:space="preserve">  Peter</v>
          </cell>
        </row>
        <row r="1314">
          <cell r="A1314" t="str">
            <v>Id1313</v>
          </cell>
          <cell r="B1314" t="str">
            <v xml:space="preserve"> Ms</v>
          </cell>
          <cell r="C1314" t="str">
            <v>Randolph</v>
          </cell>
          <cell r="D1314" t="str">
            <v xml:space="preserve">  Sara A</v>
          </cell>
        </row>
        <row r="1315">
          <cell r="A1315" t="str">
            <v>Id1314</v>
          </cell>
          <cell r="B1315" t="str">
            <v xml:space="preserve"> Ms</v>
          </cell>
          <cell r="C1315" t="str">
            <v>Masterson</v>
          </cell>
          <cell r="D1315" t="str">
            <v xml:space="preserve">  Erin C</v>
          </cell>
        </row>
        <row r="1316">
          <cell r="A1316" t="str">
            <v>Id1315</v>
          </cell>
          <cell r="B1316" t="str">
            <v xml:space="preserve"> Mr</v>
          </cell>
          <cell r="C1316" t="str">
            <v>Friess</v>
          </cell>
          <cell r="D1316" t="str">
            <v xml:space="preserve">  Thibaud</v>
          </cell>
        </row>
        <row r="1317">
          <cell r="A1317" t="str">
            <v>Id1316</v>
          </cell>
          <cell r="B1317" t="str">
            <v xml:space="preserve"> Ms</v>
          </cell>
          <cell r="C1317" t="str">
            <v>Mantoni</v>
          </cell>
          <cell r="D1317" t="str">
            <v xml:space="preserve">  Lisa</v>
          </cell>
        </row>
        <row r="1318">
          <cell r="A1318" t="str">
            <v>Id1317</v>
          </cell>
          <cell r="B1318" t="str">
            <v xml:space="preserve"> Ms</v>
          </cell>
          <cell r="C1318" t="str">
            <v>Bodeen</v>
          </cell>
          <cell r="D1318" t="str">
            <v xml:space="preserve">  Gretchen K</v>
          </cell>
        </row>
        <row r="1319">
          <cell r="A1319" t="str">
            <v>Id1318</v>
          </cell>
          <cell r="B1319" t="str">
            <v xml:space="preserve"> Ms</v>
          </cell>
          <cell r="C1319" t="str">
            <v>McPherson</v>
          </cell>
          <cell r="D1319" t="str">
            <v xml:space="preserve">  Martina</v>
          </cell>
        </row>
        <row r="1320">
          <cell r="A1320" t="str">
            <v>Id1319</v>
          </cell>
          <cell r="B1320" t="str">
            <v xml:space="preserve"> Mr</v>
          </cell>
          <cell r="C1320" t="str">
            <v>Palko</v>
          </cell>
          <cell r="D1320" t="str">
            <v xml:space="preserve">  Dustin J</v>
          </cell>
        </row>
        <row r="1321">
          <cell r="A1321" t="str">
            <v>Id1320</v>
          </cell>
          <cell r="B1321" t="str">
            <v xml:space="preserve"> Ms</v>
          </cell>
          <cell r="C1321" t="str">
            <v>Breathitt</v>
          </cell>
          <cell r="D1321" t="str">
            <v xml:space="preserve">  Kelsey</v>
          </cell>
        </row>
        <row r="1322">
          <cell r="A1322" t="str">
            <v>Id1321</v>
          </cell>
          <cell r="B1322" t="str">
            <v xml:space="preserve"> Mr</v>
          </cell>
          <cell r="C1322" t="str">
            <v>Evora</v>
          </cell>
          <cell r="D1322" t="str">
            <v xml:space="preserve">  Daniel V</v>
          </cell>
        </row>
        <row r="1323">
          <cell r="A1323" t="str">
            <v>Id1322</v>
          </cell>
          <cell r="B1323" t="str">
            <v xml:space="preserve"> Ms</v>
          </cell>
          <cell r="C1323" t="str">
            <v>Fischer</v>
          </cell>
          <cell r="D1323" t="str">
            <v xml:space="preserve">  Saeger</v>
          </cell>
        </row>
        <row r="1324">
          <cell r="A1324" t="str">
            <v>Id1323</v>
          </cell>
          <cell r="B1324" t="str">
            <v xml:space="preserve"> Ms</v>
          </cell>
          <cell r="C1324" t="str">
            <v>Deba</v>
          </cell>
          <cell r="D1324" t="str">
            <v xml:space="preserve">  Buzunesh</v>
          </cell>
        </row>
        <row r="1325">
          <cell r="A1325" t="str">
            <v>Id1324</v>
          </cell>
          <cell r="B1325" t="str">
            <v xml:space="preserve"> Ms</v>
          </cell>
          <cell r="C1325" t="str">
            <v>Leloup</v>
          </cell>
          <cell r="D1325" t="str">
            <v xml:space="preserve">  Mirte</v>
          </cell>
        </row>
        <row r="1326">
          <cell r="A1326" t="str">
            <v>Id1325</v>
          </cell>
          <cell r="B1326" t="str">
            <v xml:space="preserve"> Ms</v>
          </cell>
          <cell r="C1326" t="str">
            <v>Labare</v>
          </cell>
          <cell r="D1326" t="str">
            <v xml:space="preserve">  Megan</v>
          </cell>
        </row>
        <row r="1327">
          <cell r="A1327" t="str">
            <v>Id1326</v>
          </cell>
          <cell r="B1327" t="str">
            <v xml:space="preserve"> Ms</v>
          </cell>
          <cell r="C1327" t="str">
            <v>Arouca</v>
          </cell>
          <cell r="D1327" t="str">
            <v xml:space="preserve">  Kerry A</v>
          </cell>
        </row>
        <row r="1328">
          <cell r="A1328" t="str">
            <v>Id1327</v>
          </cell>
          <cell r="B1328" t="str">
            <v xml:space="preserve"> Ms</v>
          </cell>
          <cell r="C1328" t="str">
            <v>Reese</v>
          </cell>
          <cell r="D1328" t="str">
            <v xml:space="preserve">  Kristin</v>
          </cell>
        </row>
        <row r="1329">
          <cell r="A1329" t="str">
            <v>Id1328</v>
          </cell>
          <cell r="B1329" t="str">
            <v xml:space="preserve"> Mr</v>
          </cell>
          <cell r="C1329" t="str">
            <v>McCloskey</v>
          </cell>
          <cell r="D1329" t="str">
            <v xml:space="preserve">  Christopher R</v>
          </cell>
        </row>
        <row r="1330">
          <cell r="A1330" t="str">
            <v>Id1329</v>
          </cell>
          <cell r="B1330" t="str">
            <v xml:space="preserve"> Mrs</v>
          </cell>
          <cell r="C1330" t="str">
            <v>Tedsen</v>
          </cell>
          <cell r="D1330" t="str">
            <v xml:space="preserve">  Elizabeth A</v>
          </cell>
        </row>
        <row r="1331">
          <cell r="A1331" t="str">
            <v>Id1330</v>
          </cell>
          <cell r="B1331" t="str">
            <v xml:space="preserve"> Mr</v>
          </cell>
          <cell r="C1331" t="str">
            <v>Koehlinger</v>
          </cell>
          <cell r="D1331" t="str">
            <v xml:space="preserve">  Andrew</v>
          </cell>
        </row>
        <row r="1332">
          <cell r="A1332" t="str">
            <v>Id1331</v>
          </cell>
          <cell r="B1332" t="str">
            <v xml:space="preserve"> Ms</v>
          </cell>
          <cell r="C1332" t="str">
            <v>Pielechaty</v>
          </cell>
          <cell r="D1332" t="str">
            <v xml:space="preserve">  Dawn M</v>
          </cell>
        </row>
        <row r="1333">
          <cell r="A1333" t="str">
            <v>Id1332</v>
          </cell>
          <cell r="B1333" t="str">
            <v xml:space="preserve"> Mr</v>
          </cell>
          <cell r="C1333" t="str">
            <v>Korhonen</v>
          </cell>
          <cell r="D1333" t="str">
            <v xml:space="preserve">  Jonathan P</v>
          </cell>
        </row>
        <row r="1334">
          <cell r="A1334" t="str">
            <v>Id1333</v>
          </cell>
          <cell r="B1334" t="str">
            <v xml:space="preserve"> Mrs</v>
          </cell>
          <cell r="C1334" t="str">
            <v>Kehr</v>
          </cell>
          <cell r="D1334" t="str">
            <v xml:space="preserve">  Gina</v>
          </cell>
        </row>
        <row r="1335">
          <cell r="A1335" t="str">
            <v>Id1334</v>
          </cell>
          <cell r="B1335" t="str">
            <v xml:space="preserve"> Mr</v>
          </cell>
          <cell r="C1335" t="str">
            <v>Montagna</v>
          </cell>
          <cell r="D1335" t="str">
            <v xml:space="preserve">  Dino</v>
          </cell>
        </row>
        <row r="1336">
          <cell r="A1336" t="str">
            <v>Id1335</v>
          </cell>
          <cell r="B1336" t="str">
            <v xml:space="preserve"> Mr</v>
          </cell>
          <cell r="C1336" t="str">
            <v>M√ºller</v>
          </cell>
          <cell r="D1336" t="str">
            <v xml:space="preserve">  Jan</v>
          </cell>
        </row>
        <row r="1337">
          <cell r="A1337" t="str">
            <v>Id1336</v>
          </cell>
          <cell r="B1337" t="str">
            <v xml:space="preserve"> Mr</v>
          </cell>
          <cell r="C1337" t="str">
            <v>Baker</v>
          </cell>
          <cell r="D1337" t="str">
            <v xml:space="preserve">  Jonathan E</v>
          </cell>
        </row>
        <row r="1338">
          <cell r="A1338" t="str">
            <v>Id1337</v>
          </cell>
          <cell r="B1338" t="str">
            <v xml:space="preserve"> Mr</v>
          </cell>
          <cell r="C1338" t="str">
            <v>Sidebottom</v>
          </cell>
          <cell r="D1338" t="str">
            <v xml:space="preserve">  Mark A</v>
          </cell>
        </row>
        <row r="1339">
          <cell r="A1339" t="str">
            <v>Id1338</v>
          </cell>
          <cell r="B1339" t="str">
            <v xml:space="preserve"> Mrs</v>
          </cell>
          <cell r="C1339" t="str">
            <v>Johnson</v>
          </cell>
          <cell r="D1339" t="str">
            <v xml:space="preserve">  Mary</v>
          </cell>
        </row>
        <row r="1340">
          <cell r="A1340" t="str">
            <v>Id1339</v>
          </cell>
          <cell r="B1340" t="str">
            <v xml:space="preserve"> Mr</v>
          </cell>
          <cell r="C1340" t="str">
            <v>Morris</v>
          </cell>
          <cell r="D1340" t="str">
            <v xml:space="preserve">  Samuel</v>
          </cell>
        </row>
        <row r="1341">
          <cell r="A1341" t="str">
            <v>Id1340</v>
          </cell>
          <cell r="B1341" t="str">
            <v xml:space="preserve"> Mr</v>
          </cell>
          <cell r="C1341" t="str">
            <v>Chaisson</v>
          </cell>
          <cell r="D1341" t="str">
            <v xml:space="preserve">  Stan J</v>
          </cell>
        </row>
        <row r="1342">
          <cell r="A1342" t="str">
            <v>Id1341</v>
          </cell>
          <cell r="B1342" t="str">
            <v xml:space="preserve"> Mrs</v>
          </cell>
          <cell r="C1342" t="str">
            <v>Pigott</v>
          </cell>
          <cell r="D1342" t="str">
            <v xml:space="preserve">  Jessica L</v>
          </cell>
        </row>
        <row r="1343">
          <cell r="A1343" t="str">
            <v>Id1342</v>
          </cell>
          <cell r="B1343" t="str">
            <v xml:space="preserve"> Ms</v>
          </cell>
          <cell r="C1343" t="str">
            <v>Cochrane</v>
          </cell>
          <cell r="D1343" t="str">
            <v xml:space="preserve">  Krysta</v>
          </cell>
        </row>
        <row r="1344">
          <cell r="A1344" t="str">
            <v>Id1343</v>
          </cell>
          <cell r="B1344" t="str">
            <v xml:space="preserve"> Mrs</v>
          </cell>
          <cell r="C1344" t="str">
            <v>Armitage</v>
          </cell>
          <cell r="D1344" t="str">
            <v xml:space="preserve">  Natascia</v>
          </cell>
        </row>
        <row r="1345">
          <cell r="A1345" t="str">
            <v>Id1344</v>
          </cell>
          <cell r="B1345" t="str">
            <v xml:space="preserve"> Ms</v>
          </cell>
          <cell r="C1345" t="str">
            <v>Shen</v>
          </cell>
          <cell r="D1345" t="str">
            <v xml:space="preserve">  Jenny</v>
          </cell>
        </row>
        <row r="1346">
          <cell r="A1346" t="str">
            <v>Id1345</v>
          </cell>
          <cell r="B1346" t="str">
            <v xml:space="preserve"> Mr</v>
          </cell>
          <cell r="C1346" t="str">
            <v>O'Kelly</v>
          </cell>
          <cell r="D1346" t="str">
            <v xml:space="preserve">  Brian</v>
          </cell>
        </row>
        <row r="1347">
          <cell r="A1347" t="str">
            <v>Id1346</v>
          </cell>
          <cell r="B1347" t="str">
            <v xml:space="preserve"> Ms</v>
          </cell>
          <cell r="C1347" t="str">
            <v>Huff</v>
          </cell>
          <cell r="D1347" t="str">
            <v xml:space="preserve">  Monica</v>
          </cell>
        </row>
        <row r="1348">
          <cell r="A1348" t="str">
            <v>Id1347</v>
          </cell>
          <cell r="B1348" t="str">
            <v xml:space="preserve"> Mr</v>
          </cell>
          <cell r="C1348" t="str">
            <v>Dye</v>
          </cell>
          <cell r="D1348" t="str">
            <v xml:space="preserve">  Tyler</v>
          </cell>
        </row>
        <row r="1349">
          <cell r="A1349" t="str">
            <v>Id1348</v>
          </cell>
          <cell r="B1349" t="str">
            <v xml:space="preserve"> Ms</v>
          </cell>
          <cell r="C1349" t="str">
            <v>Willard</v>
          </cell>
          <cell r="D1349" t="str">
            <v xml:space="preserve">  Kelly C</v>
          </cell>
        </row>
        <row r="1350">
          <cell r="A1350" t="str">
            <v>Id1349</v>
          </cell>
          <cell r="B1350" t="str">
            <v xml:space="preserve"> Mrs</v>
          </cell>
          <cell r="C1350" t="str">
            <v>D'Addario</v>
          </cell>
          <cell r="D1350" t="str">
            <v xml:space="preserve">  Emily</v>
          </cell>
        </row>
        <row r="1351">
          <cell r="A1351" t="str">
            <v>Id1350</v>
          </cell>
          <cell r="B1351" t="str">
            <v xml:space="preserve"> Mr</v>
          </cell>
          <cell r="C1351" t="str">
            <v>Buchanan</v>
          </cell>
          <cell r="D1351" t="str">
            <v xml:space="preserve">  James V</v>
          </cell>
        </row>
        <row r="1352">
          <cell r="A1352" t="str">
            <v>Id1351</v>
          </cell>
          <cell r="B1352" t="str">
            <v xml:space="preserve"> Ms</v>
          </cell>
          <cell r="C1352" t="str">
            <v>Clark</v>
          </cell>
          <cell r="D1352" t="str">
            <v xml:space="preserve">  Angie</v>
          </cell>
        </row>
        <row r="1353">
          <cell r="A1353" t="str">
            <v>Id1352</v>
          </cell>
          <cell r="B1353" t="str">
            <v xml:space="preserve"> Mr</v>
          </cell>
          <cell r="C1353" t="str">
            <v>Waterson</v>
          </cell>
          <cell r="D1353" t="str">
            <v xml:space="preserve">  Michael J</v>
          </cell>
        </row>
        <row r="1354">
          <cell r="A1354" t="str">
            <v>Id1353</v>
          </cell>
          <cell r="B1354" t="str">
            <v xml:space="preserve"> Ms</v>
          </cell>
          <cell r="C1354" t="str">
            <v>Piras</v>
          </cell>
          <cell r="D1354" t="str">
            <v xml:space="preserve">  Sabina</v>
          </cell>
        </row>
        <row r="1355">
          <cell r="A1355" t="str">
            <v>Id1354</v>
          </cell>
          <cell r="B1355" t="str">
            <v xml:space="preserve"> Ms</v>
          </cell>
          <cell r="C1355" t="str">
            <v>Olson</v>
          </cell>
          <cell r="D1355" t="str">
            <v xml:space="preserve">  Amy C</v>
          </cell>
        </row>
        <row r="1356">
          <cell r="A1356" t="str">
            <v>Id1355</v>
          </cell>
          <cell r="B1356" t="str">
            <v xml:space="preserve"> Ms</v>
          </cell>
          <cell r="C1356" t="str">
            <v>Manfredi</v>
          </cell>
          <cell r="D1356" t="str">
            <v xml:space="preserve">  Victoria U</v>
          </cell>
        </row>
        <row r="1357">
          <cell r="A1357" t="str">
            <v>Id1356</v>
          </cell>
          <cell r="B1357" t="str">
            <v xml:space="preserve"> Ms</v>
          </cell>
          <cell r="C1357" t="str">
            <v>Landberg</v>
          </cell>
          <cell r="D1357" t="str">
            <v xml:space="preserve">  Amelia B</v>
          </cell>
        </row>
        <row r="1358">
          <cell r="A1358" t="str">
            <v>Id1357</v>
          </cell>
          <cell r="B1358" t="str">
            <v xml:space="preserve"> Ms</v>
          </cell>
          <cell r="C1358" t="str">
            <v>Flynn</v>
          </cell>
          <cell r="D1358" t="str">
            <v xml:space="preserve">  Jackie J</v>
          </cell>
        </row>
        <row r="1359">
          <cell r="A1359" t="str">
            <v>Id1358</v>
          </cell>
          <cell r="B1359" t="str">
            <v xml:space="preserve"> Mr</v>
          </cell>
          <cell r="C1359" t="str">
            <v>Bishop</v>
          </cell>
          <cell r="D1359" t="str">
            <v xml:space="preserve">  Justin</v>
          </cell>
        </row>
        <row r="1360">
          <cell r="A1360" t="str">
            <v>Id1359</v>
          </cell>
          <cell r="B1360" t="str">
            <v xml:space="preserve"> Ms</v>
          </cell>
          <cell r="C1360" t="str">
            <v>Devitt</v>
          </cell>
          <cell r="D1360" t="str">
            <v xml:space="preserve">  Kerry</v>
          </cell>
        </row>
        <row r="1361">
          <cell r="A1361" t="str">
            <v>Id1360</v>
          </cell>
          <cell r="B1361" t="str">
            <v xml:space="preserve"> Ms</v>
          </cell>
          <cell r="C1361" t="str">
            <v>Lynch</v>
          </cell>
          <cell r="D1361" t="str">
            <v xml:space="preserve">  Cindy G</v>
          </cell>
        </row>
        <row r="1362">
          <cell r="A1362" t="str">
            <v>Id1361</v>
          </cell>
          <cell r="B1362" t="str">
            <v xml:space="preserve"> Mr</v>
          </cell>
          <cell r="C1362" t="str">
            <v>Tramontano</v>
          </cell>
          <cell r="D1362" t="str">
            <v xml:space="preserve">  Gennaro</v>
          </cell>
        </row>
        <row r="1363">
          <cell r="A1363" t="str">
            <v>Id1362</v>
          </cell>
          <cell r="B1363" t="str">
            <v xml:space="preserve"> Mr</v>
          </cell>
          <cell r="C1363" t="str">
            <v>Davidson</v>
          </cell>
          <cell r="D1363" t="str">
            <v xml:space="preserve">  Terry</v>
          </cell>
        </row>
        <row r="1364">
          <cell r="A1364" t="str">
            <v>Id1363</v>
          </cell>
          <cell r="B1364" t="str">
            <v xml:space="preserve"> Mr</v>
          </cell>
          <cell r="C1364" t="str">
            <v>Burke</v>
          </cell>
          <cell r="D1364" t="str">
            <v xml:space="preserve">  Patrick J</v>
          </cell>
        </row>
        <row r="1365">
          <cell r="A1365" t="str">
            <v>Id1364</v>
          </cell>
          <cell r="B1365" t="str">
            <v xml:space="preserve"> Ms</v>
          </cell>
          <cell r="C1365" t="str">
            <v>McGraw</v>
          </cell>
          <cell r="D1365" t="str">
            <v xml:space="preserve">  Keara</v>
          </cell>
        </row>
        <row r="1366">
          <cell r="A1366" t="str">
            <v>Id1365</v>
          </cell>
          <cell r="B1366" t="str">
            <v xml:space="preserve"> Ms</v>
          </cell>
          <cell r="C1366" t="str">
            <v>Fellure</v>
          </cell>
          <cell r="D1366" t="str">
            <v xml:space="preserve">  Nicole</v>
          </cell>
        </row>
        <row r="1367">
          <cell r="A1367" t="str">
            <v>Id1366</v>
          </cell>
          <cell r="B1367" t="str">
            <v xml:space="preserve"> Mrs</v>
          </cell>
          <cell r="C1367" t="str">
            <v>Sanford</v>
          </cell>
          <cell r="D1367" t="str">
            <v xml:space="preserve">  Katena</v>
          </cell>
        </row>
        <row r="1368">
          <cell r="A1368" t="str">
            <v>Id1367</v>
          </cell>
          <cell r="B1368" t="str">
            <v xml:space="preserve"> Ms</v>
          </cell>
          <cell r="C1368" t="str">
            <v>Wrenn</v>
          </cell>
          <cell r="D1368" t="str">
            <v xml:space="preserve">  Bean K</v>
          </cell>
        </row>
        <row r="1369">
          <cell r="A1369" t="str">
            <v>Id1368</v>
          </cell>
          <cell r="B1369" t="str">
            <v xml:space="preserve"> Mr</v>
          </cell>
          <cell r="C1369" t="str">
            <v>Lindsey</v>
          </cell>
          <cell r="D1369" t="str">
            <v xml:space="preserve">  Brian</v>
          </cell>
        </row>
        <row r="1370">
          <cell r="A1370" t="str">
            <v>Id1369</v>
          </cell>
          <cell r="B1370" t="str">
            <v xml:space="preserve"> Mr</v>
          </cell>
          <cell r="C1370" t="str">
            <v>Krueger</v>
          </cell>
          <cell r="D1370" t="str">
            <v xml:space="preserve">  Jan-Patrick</v>
          </cell>
        </row>
        <row r="1371">
          <cell r="A1371" t="str">
            <v>Id1370</v>
          </cell>
          <cell r="B1371" t="str">
            <v xml:space="preserve"> Mr</v>
          </cell>
          <cell r="C1371" t="str">
            <v>Babler</v>
          </cell>
          <cell r="D1371" t="str">
            <v xml:space="preserve">  Jesse J</v>
          </cell>
        </row>
        <row r="1372">
          <cell r="A1372" t="str">
            <v>Id1371</v>
          </cell>
          <cell r="B1372" t="str">
            <v xml:space="preserve"> Ms</v>
          </cell>
          <cell r="C1372" t="str">
            <v>Brezenski</v>
          </cell>
          <cell r="D1372" t="str">
            <v xml:space="preserve">  Lindsey M</v>
          </cell>
        </row>
        <row r="1373">
          <cell r="A1373" t="str">
            <v>Id1372</v>
          </cell>
          <cell r="B1373" t="str">
            <v xml:space="preserve"> Ms</v>
          </cell>
          <cell r="C1373" t="str">
            <v>Marschner</v>
          </cell>
          <cell r="D1373" t="str">
            <v xml:space="preserve">  Marguerite K</v>
          </cell>
        </row>
        <row r="1374">
          <cell r="A1374" t="str">
            <v>Id1373</v>
          </cell>
          <cell r="B1374" t="str">
            <v xml:space="preserve"> Mr</v>
          </cell>
          <cell r="C1374" t="str">
            <v>King</v>
          </cell>
          <cell r="D1374" t="str">
            <v xml:space="preserve">  Travis</v>
          </cell>
        </row>
        <row r="1375">
          <cell r="A1375" t="str">
            <v>Id1374</v>
          </cell>
          <cell r="B1375" t="str">
            <v xml:space="preserve"> Mr</v>
          </cell>
          <cell r="C1375" t="str">
            <v>Montez</v>
          </cell>
          <cell r="D1375" t="str">
            <v xml:space="preserve">  Ricky</v>
          </cell>
        </row>
        <row r="1376">
          <cell r="A1376" t="str">
            <v>Id1375</v>
          </cell>
          <cell r="B1376" t="str">
            <v xml:space="preserve"> Mrs</v>
          </cell>
          <cell r="C1376" t="str">
            <v>Campbell</v>
          </cell>
          <cell r="D1376" t="str">
            <v xml:space="preserve">  Colleen L</v>
          </cell>
        </row>
        <row r="1377">
          <cell r="A1377" t="str">
            <v>Id1376</v>
          </cell>
          <cell r="B1377" t="str">
            <v xml:space="preserve"> Mr</v>
          </cell>
          <cell r="C1377" t="str">
            <v>Hurt</v>
          </cell>
          <cell r="D1377" t="str">
            <v xml:space="preserve">  Charlie A</v>
          </cell>
        </row>
        <row r="1378">
          <cell r="A1378" t="str">
            <v>Id1377</v>
          </cell>
          <cell r="B1378" t="str">
            <v xml:space="preserve"> Mr</v>
          </cell>
          <cell r="C1378" t="str">
            <v>Garey</v>
          </cell>
          <cell r="D1378" t="str">
            <v xml:space="preserve">  Rick</v>
          </cell>
        </row>
        <row r="1379">
          <cell r="A1379" t="str">
            <v>Id1378</v>
          </cell>
          <cell r="B1379" t="str">
            <v xml:space="preserve"> Ms</v>
          </cell>
          <cell r="C1379" t="str">
            <v>Reddy</v>
          </cell>
          <cell r="D1379" t="str">
            <v xml:space="preserve">  Lauren C</v>
          </cell>
        </row>
        <row r="1380">
          <cell r="A1380" t="str">
            <v>Id1379</v>
          </cell>
          <cell r="B1380" t="str">
            <v xml:space="preserve"> Mr</v>
          </cell>
          <cell r="C1380" t="str">
            <v>Mueller</v>
          </cell>
          <cell r="D1380" t="str">
            <v xml:space="preserve">  Daniel</v>
          </cell>
        </row>
        <row r="1381">
          <cell r="A1381" t="str">
            <v>Id1380</v>
          </cell>
          <cell r="B1381" t="str">
            <v xml:space="preserve"> Mr</v>
          </cell>
          <cell r="C1381" t="str">
            <v>Julia</v>
          </cell>
          <cell r="D1381" t="str">
            <v xml:space="preserve">  Jaime</v>
          </cell>
        </row>
        <row r="1382">
          <cell r="A1382" t="str">
            <v>Id1381</v>
          </cell>
          <cell r="B1382" t="str">
            <v xml:space="preserve"> Mr</v>
          </cell>
          <cell r="C1382" t="str">
            <v>Uribe</v>
          </cell>
          <cell r="D1382" t="str">
            <v xml:space="preserve">  Erik R</v>
          </cell>
        </row>
        <row r="1383">
          <cell r="A1383" t="str">
            <v>Id1382</v>
          </cell>
          <cell r="B1383" t="str">
            <v xml:space="preserve"> Ms</v>
          </cell>
          <cell r="C1383" t="str">
            <v>Hand</v>
          </cell>
          <cell r="D1383" t="str">
            <v xml:space="preserve">  Katie</v>
          </cell>
        </row>
        <row r="1384">
          <cell r="A1384" t="str">
            <v>Id1383</v>
          </cell>
          <cell r="B1384" t="str">
            <v xml:space="preserve"> Mr</v>
          </cell>
          <cell r="C1384" t="str">
            <v>Petersen</v>
          </cell>
          <cell r="D1384" t="str">
            <v xml:space="preserve">  Thomas A</v>
          </cell>
        </row>
        <row r="1385">
          <cell r="A1385" t="str">
            <v>Id1384</v>
          </cell>
          <cell r="B1385" t="str">
            <v xml:space="preserve"> Mr</v>
          </cell>
          <cell r="C1385" t="str">
            <v>Mac-Thiong</v>
          </cell>
          <cell r="D1385" t="str">
            <v xml:space="preserve">  Jean-Marc</v>
          </cell>
        </row>
        <row r="1386">
          <cell r="A1386" t="str">
            <v>Id1385</v>
          </cell>
          <cell r="B1386" t="str">
            <v xml:space="preserve"> Ms</v>
          </cell>
          <cell r="C1386" t="str">
            <v>Walker</v>
          </cell>
          <cell r="D1386" t="str">
            <v xml:space="preserve">  Kerry L</v>
          </cell>
        </row>
        <row r="1387">
          <cell r="A1387" t="str">
            <v>Id1386</v>
          </cell>
          <cell r="B1387" t="str">
            <v xml:space="preserve"> Mr</v>
          </cell>
          <cell r="C1387" t="str">
            <v>Steidl</v>
          </cell>
          <cell r="D1387" t="str">
            <v xml:space="preserve">  Ulrich</v>
          </cell>
        </row>
        <row r="1388">
          <cell r="A1388" t="str">
            <v>Id1387</v>
          </cell>
          <cell r="B1388" t="str">
            <v xml:space="preserve"> Mr</v>
          </cell>
          <cell r="C1388" t="str">
            <v>Rose</v>
          </cell>
          <cell r="D1388" t="str">
            <v xml:space="preserve">  Justin P</v>
          </cell>
        </row>
        <row r="1389">
          <cell r="A1389" t="str">
            <v>Id1388</v>
          </cell>
          <cell r="B1389" t="str">
            <v xml:space="preserve"> Ms</v>
          </cell>
          <cell r="C1389" t="str">
            <v>Alderfer</v>
          </cell>
          <cell r="D1389" t="str">
            <v xml:space="preserve">  Hannah E</v>
          </cell>
        </row>
        <row r="1390">
          <cell r="A1390" t="str">
            <v>Id1389</v>
          </cell>
          <cell r="B1390" t="str">
            <v xml:space="preserve"> Mr</v>
          </cell>
          <cell r="C1390" t="str">
            <v>Ryland</v>
          </cell>
          <cell r="D1390" t="str">
            <v xml:space="preserve">  David</v>
          </cell>
        </row>
        <row r="1391">
          <cell r="A1391" t="str">
            <v>Id1390</v>
          </cell>
          <cell r="B1391" t="str">
            <v xml:space="preserve"> Mr</v>
          </cell>
          <cell r="C1391" t="str">
            <v>Bethea</v>
          </cell>
          <cell r="D1391" t="str">
            <v xml:space="preserve">  Jim</v>
          </cell>
        </row>
        <row r="1392">
          <cell r="A1392" t="str">
            <v>Id1391</v>
          </cell>
          <cell r="B1392" t="str">
            <v xml:space="preserve"> Mr</v>
          </cell>
          <cell r="C1392" t="str">
            <v>Kelly</v>
          </cell>
          <cell r="D1392" t="str">
            <v xml:space="preserve">  Joseph P</v>
          </cell>
        </row>
        <row r="1393">
          <cell r="A1393" t="str">
            <v>Id1392</v>
          </cell>
          <cell r="B1393" t="str">
            <v xml:space="preserve"> Mr</v>
          </cell>
          <cell r="C1393" t="str">
            <v>Blois</v>
          </cell>
          <cell r="D1393" t="str">
            <v xml:space="preserve">  Michael</v>
          </cell>
        </row>
        <row r="1394">
          <cell r="A1394" t="str">
            <v>Id1393</v>
          </cell>
          <cell r="B1394" t="str">
            <v xml:space="preserve"> Ms</v>
          </cell>
          <cell r="C1394" t="str">
            <v>Dayton</v>
          </cell>
          <cell r="D1394" t="str">
            <v xml:space="preserve">  Gina M</v>
          </cell>
        </row>
        <row r="1395">
          <cell r="A1395" t="str">
            <v>Id1394</v>
          </cell>
          <cell r="B1395" t="str">
            <v xml:space="preserve"> Ms</v>
          </cell>
          <cell r="C1395" t="str">
            <v>Cloud</v>
          </cell>
          <cell r="D1395" t="str">
            <v xml:space="preserve">  Shantel C</v>
          </cell>
        </row>
        <row r="1396">
          <cell r="A1396" t="str">
            <v>Id1395</v>
          </cell>
          <cell r="B1396" t="str">
            <v xml:space="preserve"> Mr</v>
          </cell>
          <cell r="C1396" t="str">
            <v>Betournay</v>
          </cell>
          <cell r="D1396" t="str">
            <v xml:space="preserve">  Brian</v>
          </cell>
        </row>
        <row r="1397">
          <cell r="A1397" t="str">
            <v>Id1396</v>
          </cell>
          <cell r="B1397" t="str">
            <v xml:space="preserve"> Mr</v>
          </cell>
          <cell r="C1397" t="str">
            <v>Temple</v>
          </cell>
          <cell r="D1397" t="str">
            <v xml:space="preserve">  Brian</v>
          </cell>
        </row>
        <row r="1398">
          <cell r="A1398" t="str">
            <v>Id1397</v>
          </cell>
          <cell r="B1398" t="str">
            <v xml:space="preserve"> Ms</v>
          </cell>
          <cell r="C1398" t="str">
            <v>Rollie</v>
          </cell>
          <cell r="D1398" t="str">
            <v xml:space="preserve">  Jessica R</v>
          </cell>
        </row>
        <row r="1399">
          <cell r="A1399" t="str">
            <v>Id1398</v>
          </cell>
          <cell r="B1399" t="str">
            <v xml:space="preserve"> Mrs</v>
          </cell>
          <cell r="C1399" t="str">
            <v>Roybal</v>
          </cell>
          <cell r="D1399" t="str">
            <v xml:space="preserve">  Robyn</v>
          </cell>
        </row>
        <row r="1400">
          <cell r="A1400" t="str">
            <v>Id1399</v>
          </cell>
          <cell r="B1400" t="str">
            <v xml:space="preserve"> Ms</v>
          </cell>
          <cell r="C1400" t="str">
            <v>Turgeon</v>
          </cell>
          <cell r="D1400" t="str">
            <v xml:space="preserve">  Ashley</v>
          </cell>
        </row>
        <row r="1401">
          <cell r="A1401" t="str">
            <v>Id1400</v>
          </cell>
          <cell r="B1401" t="str">
            <v xml:space="preserve"> Ms</v>
          </cell>
          <cell r="C1401" t="str">
            <v>Deingenis</v>
          </cell>
          <cell r="D1401" t="str">
            <v xml:space="preserve">  Dana</v>
          </cell>
        </row>
        <row r="1402">
          <cell r="A1402" t="str">
            <v>Id1401</v>
          </cell>
          <cell r="B1402" t="str">
            <v xml:space="preserve"> Ms</v>
          </cell>
          <cell r="C1402" t="str">
            <v>Hodge</v>
          </cell>
          <cell r="D1402" t="str">
            <v xml:space="preserve">  Jessica F</v>
          </cell>
        </row>
        <row r="1403">
          <cell r="A1403" t="str">
            <v>Id1402</v>
          </cell>
          <cell r="B1403" t="str">
            <v xml:space="preserve"> Ms</v>
          </cell>
          <cell r="C1403" t="str">
            <v>Gibbs</v>
          </cell>
          <cell r="D1403" t="str">
            <v xml:space="preserve">  Lindsey</v>
          </cell>
        </row>
        <row r="1404">
          <cell r="A1404" t="str">
            <v>Id1403</v>
          </cell>
          <cell r="B1404" t="str">
            <v xml:space="preserve"> Ms</v>
          </cell>
          <cell r="C1404" t="str">
            <v>Trom</v>
          </cell>
          <cell r="D1404" t="str">
            <v xml:space="preserve">  Kelly A</v>
          </cell>
        </row>
        <row r="1405">
          <cell r="A1405" t="str">
            <v>Id1404</v>
          </cell>
          <cell r="B1405" t="str">
            <v xml:space="preserve"> Ms</v>
          </cell>
          <cell r="C1405" t="str">
            <v>Sizer</v>
          </cell>
          <cell r="D1405" t="str">
            <v xml:space="preserve">  Brooke E</v>
          </cell>
        </row>
        <row r="1406">
          <cell r="A1406" t="str">
            <v>Id1405</v>
          </cell>
          <cell r="B1406" t="str">
            <v xml:space="preserve"> Ms</v>
          </cell>
          <cell r="C1406" t="str">
            <v>Ellison</v>
          </cell>
          <cell r="D1406" t="str">
            <v xml:space="preserve">  Katelyn E</v>
          </cell>
        </row>
        <row r="1407">
          <cell r="A1407" t="str">
            <v>Id1406</v>
          </cell>
          <cell r="B1407" t="str">
            <v xml:space="preserve"> Mr</v>
          </cell>
          <cell r="C1407" t="str">
            <v>Sulkowski</v>
          </cell>
          <cell r="D1407" t="str">
            <v xml:space="preserve">  Adam</v>
          </cell>
        </row>
        <row r="1408">
          <cell r="A1408" t="str">
            <v>Id1407</v>
          </cell>
          <cell r="B1408" t="str">
            <v xml:space="preserve"> Ms</v>
          </cell>
          <cell r="C1408" t="str">
            <v>Maringo</v>
          </cell>
          <cell r="D1408" t="str">
            <v xml:space="preserve">  Dana</v>
          </cell>
        </row>
        <row r="1409">
          <cell r="A1409" t="str">
            <v>Id1408</v>
          </cell>
          <cell r="B1409" t="str">
            <v xml:space="preserve"> Mr</v>
          </cell>
          <cell r="C1409" t="str">
            <v>Lattin</v>
          </cell>
          <cell r="D1409" t="str">
            <v xml:space="preserve">  Eric W</v>
          </cell>
        </row>
        <row r="1410">
          <cell r="A1410" t="str">
            <v>Id1409</v>
          </cell>
          <cell r="B1410" t="str">
            <v xml:space="preserve"> Mr</v>
          </cell>
          <cell r="C1410" t="str">
            <v>Deblander</v>
          </cell>
          <cell r="D1410" t="str">
            <v xml:space="preserve">  Matthew D</v>
          </cell>
        </row>
        <row r="1411">
          <cell r="A1411" t="str">
            <v>Id1410</v>
          </cell>
          <cell r="B1411" t="str">
            <v xml:space="preserve"> Mr</v>
          </cell>
          <cell r="C1411" t="str">
            <v>O'Neill</v>
          </cell>
          <cell r="D1411" t="str">
            <v xml:space="preserve">  Eoghan</v>
          </cell>
        </row>
        <row r="1412">
          <cell r="A1412" t="str">
            <v>Id1411</v>
          </cell>
          <cell r="B1412" t="str">
            <v xml:space="preserve"> Ms</v>
          </cell>
          <cell r="C1412" t="str">
            <v>Davis</v>
          </cell>
          <cell r="D1412" t="str">
            <v xml:space="preserve">  Pamela W</v>
          </cell>
        </row>
        <row r="1413">
          <cell r="A1413" t="str">
            <v>Id1412</v>
          </cell>
          <cell r="B1413" t="str">
            <v xml:space="preserve"> Ms</v>
          </cell>
          <cell r="C1413" t="str">
            <v>Stanek</v>
          </cell>
          <cell r="D1413" t="str">
            <v xml:space="preserve">  Lindsey M</v>
          </cell>
        </row>
        <row r="1414">
          <cell r="A1414" t="str">
            <v>Id1413</v>
          </cell>
          <cell r="B1414" t="str">
            <v xml:space="preserve"> Ms</v>
          </cell>
          <cell r="C1414" t="str">
            <v>Harris</v>
          </cell>
          <cell r="D1414" t="str">
            <v xml:space="preserve">  Kassie</v>
          </cell>
        </row>
        <row r="1415">
          <cell r="A1415" t="str">
            <v>Id1414</v>
          </cell>
          <cell r="B1415" t="str">
            <v xml:space="preserve"> Mr</v>
          </cell>
          <cell r="C1415" t="str">
            <v>Manning</v>
          </cell>
          <cell r="D1415" t="str">
            <v xml:space="preserve">  Matthew</v>
          </cell>
        </row>
        <row r="1416">
          <cell r="A1416" t="str">
            <v>Id1415</v>
          </cell>
          <cell r="B1416" t="str">
            <v xml:space="preserve"> Mr</v>
          </cell>
          <cell r="C1416" t="str">
            <v>Barrera Munoz</v>
          </cell>
          <cell r="D1416" t="str">
            <v xml:space="preserve">  Ruben Dario</v>
          </cell>
        </row>
        <row r="1417">
          <cell r="A1417" t="str">
            <v>Id1416</v>
          </cell>
          <cell r="B1417" t="str">
            <v xml:space="preserve"> Mr</v>
          </cell>
          <cell r="C1417" t="str">
            <v>Schauwaers</v>
          </cell>
          <cell r="D1417" t="str">
            <v xml:space="preserve">  Kevin</v>
          </cell>
        </row>
        <row r="1418">
          <cell r="A1418" t="str">
            <v>Id1417</v>
          </cell>
          <cell r="B1418" t="str">
            <v xml:space="preserve"> Ms</v>
          </cell>
          <cell r="C1418" t="str">
            <v>Hartman</v>
          </cell>
          <cell r="D1418" t="str">
            <v xml:space="preserve">  Lindsay M</v>
          </cell>
        </row>
        <row r="1419">
          <cell r="A1419" t="str">
            <v>Id1418</v>
          </cell>
          <cell r="B1419" t="str">
            <v xml:space="preserve"> Mrs</v>
          </cell>
          <cell r="C1419" t="str">
            <v>Fire</v>
          </cell>
          <cell r="D1419" t="str">
            <v xml:space="preserve">  Amanda</v>
          </cell>
        </row>
        <row r="1420">
          <cell r="A1420" t="str">
            <v>Id1419</v>
          </cell>
          <cell r="B1420" t="str">
            <v xml:space="preserve"> Mr</v>
          </cell>
          <cell r="C1420" t="str">
            <v>Waliaula</v>
          </cell>
          <cell r="D1420" t="str">
            <v xml:space="preserve">  James</v>
          </cell>
        </row>
        <row r="1421">
          <cell r="A1421" t="str">
            <v>Id1420</v>
          </cell>
          <cell r="B1421" t="str">
            <v xml:space="preserve"> Mr</v>
          </cell>
          <cell r="C1421" t="str">
            <v>Blackshear</v>
          </cell>
          <cell r="D1421" t="str">
            <v xml:space="preserve">  Samuel H</v>
          </cell>
        </row>
        <row r="1422">
          <cell r="A1422" t="str">
            <v>Id1421</v>
          </cell>
          <cell r="B1422" t="str">
            <v xml:space="preserve"> Ms</v>
          </cell>
          <cell r="C1422" t="str">
            <v>Nettik</v>
          </cell>
          <cell r="D1422" t="str">
            <v xml:space="preserve">  Jenni</v>
          </cell>
        </row>
        <row r="1423">
          <cell r="A1423" t="str">
            <v>Id1422</v>
          </cell>
          <cell r="B1423" t="str">
            <v xml:space="preserve"> Mr</v>
          </cell>
          <cell r="C1423" t="str">
            <v>Novales</v>
          </cell>
          <cell r="D1423" t="str">
            <v xml:space="preserve">  Estuardo F</v>
          </cell>
        </row>
        <row r="1424">
          <cell r="A1424" t="str">
            <v>Id1423</v>
          </cell>
          <cell r="B1424" t="str">
            <v xml:space="preserve"> Mr</v>
          </cell>
          <cell r="C1424" t="str">
            <v>Rosauer</v>
          </cell>
          <cell r="D1424" t="str">
            <v xml:space="preserve">  Brett</v>
          </cell>
        </row>
        <row r="1425">
          <cell r="A1425" t="str">
            <v>Id1424</v>
          </cell>
          <cell r="B1425" t="str">
            <v xml:space="preserve"> Ms</v>
          </cell>
          <cell r="C1425" t="str">
            <v>Ryder</v>
          </cell>
          <cell r="D1425" t="str">
            <v xml:space="preserve">  Sharon E</v>
          </cell>
        </row>
        <row r="1426">
          <cell r="A1426" t="str">
            <v>Id1425</v>
          </cell>
          <cell r="B1426" t="str">
            <v xml:space="preserve"> Mr</v>
          </cell>
          <cell r="C1426" t="str">
            <v>Larsen</v>
          </cell>
          <cell r="D1426" t="str">
            <v xml:space="preserve">  Jacob W√¶ver</v>
          </cell>
        </row>
        <row r="1427">
          <cell r="A1427" t="str">
            <v>Id1426</v>
          </cell>
          <cell r="B1427" t="str">
            <v xml:space="preserve"> Mr</v>
          </cell>
          <cell r="C1427" t="str">
            <v>Keate</v>
          </cell>
          <cell r="D1427" t="str">
            <v xml:space="preserve">  Scott</v>
          </cell>
        </row>
        <row r="1428">
          <cell r="A1428" t="str">
            <v>Id1427</v>
          </cell>
          <cell r="B1428" t="str">
            <v xml:space="preserve"> Ms</v>
          </cell>
          <cell r="C1428" t="str">
            <v>Williams</v>
          </cell>
          <cell r="D1428" t="str">
            <v xml:space="preserve">  Brooke S</v>
          </cell>
        </row>
        <row r="1429">
          <cell r="A1429" t="str">
            <v>Id1428</v>
          </cell>
          <cell r="B1429" t="str">
            <v xml:space="preserve"> Ms</v>
          </cell>
          <cell r="C1429" t="str">
            <v>Starosciak</v>
          </cell>
          <cell r="D1429" t="str">
            <v xml:space="preserve">  Kaye A</v>
          </cell>
        </row>
        <row r="1430">
          <cell r="A1430" t="str">
            <v>Id1429</v>
          </cell>
          <cell r="B1430" t="str">
            <v xml:space="preserve"> Ms</v>
          </cell>
          <cell r="C1430" t="str">
            <v>Smith</v>
          </cell>
          <cell r="D1430" t="str">
            <v xml:space="preserve">  Carolyn</v>
          </cell>
        </row>
        <row r="1431">
          <cell r="A1431" t="str">
            <v>Id1430</v>
          </cell>
          <cell r="B1431" t="str">
            <v xml:space="preserve"> Mr</v>
          </cell>
          <cell r="C1431" t="str">
            <v>Henderson</v>
          </cell>
          <cell r="D1431" t="str">
            <v xml:space="preserve">  Daniel C</v>
          </cell>
        </row>
        <row r="1432">
          <cell r="A1432" t="str">
            <v>Id1431</v>
          </cell>
          <cell r="B1432" t="str">
            <v xml:space="preserve"> Mrs</v>
          </cell>
          <cell r="C1432" t="str">
            <v>Winkelman</v>
          </cell>
          <cell r="D1432" t="str">
            <v xml:space="preserve">  Laurie A</v>
          </cell>
        </row>
        <row r="1433">
          <cell r="A1433" t="str">
            <v>Id1432</v>
          </cell>
          <cell r="B1433" t="str">
            <v xml:space="preserve"> Ms</v>
          </cell>
          <cell r="C1433" t="str">
            <v>Monette</v>
          </cell>
          <cell r="D1433" t="str">
            <v xml:space="preserve">  Nicole</v>
          </cell>
        </row>
        <row r="1434">
          <cell r="A1434" t="str">
            <v>Id1433</v>
          </cell>
          <cell r="B1434" t="str">
            <v xml:space="preserve"> Ms</v>
          </cell>
          <cell r="C1434" t="str">
            <v>Kramer</v>
          </cell>
          <cell r="D1434" t="str">
            <v xml:space="preserve">  Shelby</v>
          </cell>
        </row>
        <row r="1435">
          <cell r="A1435" t="str">
            <v>Id1434</v>
          </cell>
          <cell r="B1435" t="str">
            <v xml:space="preserve"> Ms</v>
          </cell>
          <cell r="C1435" t="str">
            <v>Goldstein</v>
          </cell>
          <cell r="D1435" t="str">
            <v xml:space="preserve">  Allison</v>
          </cell>
        </row>
        <row r="1436">
          <cell r="A1436" t="str">
            <v>Id1435</v>
          </cell>
          <cell r="B1436" t="str">
            <v xml:space="preserve"> Ms</v>
          </cell>
          <cell r="C1436" t="str">
            <v>Gonzalez</v>
          </cell>
          <cell r="D1436" t="str">
            <v xml:space="preserve">  Leticia</v>
          </cell>
        </row>
        <row r="1437">
          <cell r="A1437" t="str">
            <v>Id1436</v>
          </cell>
          <cell r="B1437" t="str">
            <v xml:space="preserve"> Mr</v>
          </cell>
          <cell r="C1437" t="str">
            <v>Barrett</v>
          </cell>
          <cell r="D1437" t="str">
            <v xml:space="preserve">  John S</v>
          </cell>
        </row>
        <row r="1438">
          <cell r="A1438" t="str">
            <v>Id1437</v>
          </cell>
          <cell r="B1438" t="str">
            <v xml:space="preserve"> Ms</v>
          </cell>
          <cell r="C1438" t="str">
            <v>Irwin</v>
          </cell>
          <cell r="D1438" t="str">
            <v xml:space="preserve">  April</v>
          </cell>
        </row>
        <row r="1439">
          <cell r="A1439" t="str">
            <v>Id1438</v>
          </cell>
          <cell r="B1439" t="str">
            <v xml:space="preserve"> Ms</v>
          </cell>
          <cell r="C1439" t="str">
            <v>Glenn</v>
          </cell>
          <cell r="D1439" t="str">
            <v xml:space="preserve">  Ashley N</v>
          </cell>
        </row>
        <row r="1440">
          <cell r="A1440" t="str">
            <v>Id1439</v>
          </cell>
          <cell r="B1440" t="str">
            <v xml:space="preserve"> Ms</v>
          </cell>
          <cell r="C1440" t="str">
            <v>O'Meara</v>
          </cell>
          <cell r="D1440" t="str">
            <v xml:space="preserve">  Madeleine</v>
          </cell>
        </row>
        <row r="1441">
          <cell r="A1441" t="str">
            <v>Id1440</v>
          </cell>
          <cell r="B1441" t="str">
            <v xml:space="preserve"> Ms</v>
          </cell>
          <cell r="C1441" t="str">
            <v>Budrow</v>
          </cell>
          <cell r="D1441" t="str">
            <v xml:space="preserve">  Nelly S</v>
          </cell>
        </row>
        <row r="1442">
          <cell r="A1442" t="str">
            <v>Id1441</v>
          </cell>
          <cell r="B1442" t="str">
            <v xml:space="preserve"> Ms</v>
          </cell>
          <cell r="C1442" t="str">
            <v>Anderson</v>
          </cell>
          <cell r="D1442" t="str">
            <v xml:space="preserve">  Meredith S</v>
          </cell>
        </row>
        <row r="1443">
          <cell r="A1443" t="str">
            <v>Id1442</v>
          </cell>
          <cell r="B1443" t="str">
            <v xml:space="preserve"> Mr</v>
          </cell>
          <cell r="C1443" t="str">
            <v>Douglas</v>
          </cell>
          <cell r="D1443" t="str">
            <v xml:space="preserve">  Kevin</v>
          </cell>
        </row>
        <row r="1444">
          <cell r="A1444" t="str">
            <v>Id1443</v>
          </cell>
          <cell r="B1444" t="str">
            <v xml:space="preserve"> Ms</v>
          </cell>
          <cell r="C1444" t="str">
            <v>Tecklenburg</v>
          </cell>
          <cell r="D1444" t="str">
            <v xml:space="preserve">  Lisa</v>
          </cell>
        </row>
        <row r="1445">
          <cell r="A1445" t="str">
            <v>Id1444</v>
          </cell>
          <cell r="B1445" t="str">
            <v xml:space="preserve"> Ms</v>
          </cell>
          <cell r="C1445" t="str">
            <v>Baker</v>
          </cell>
          <cell r="D1445" t="str">
            <v xml:space="preserve">  Katherine A</v>
          </cell>
        </row>
        <row r="1446">
          <cell r="A1446" t="str">
            <v>Id1445</v>
          </cell>
          <cell r="B1446" t="str">
            <v xml:space="preserve"> Mr</v>
          </cell>
          <cell r="C1446" t="str">
            <v>Schenck</v>
          </cell>
          <cell r="D1446" t="str">
            <v xml:space="preserve">  Steve</v>
          </cell>
        </row>
        <row r="1447">
          <cell r="A1447" t="str">
            <v>Id1446</v>
          </cell>
          <cell r="B1447" t="str">
            <v xml:space="preserve"> Ms</v>
          </cell>
          <cell r="C1447" t="str">
            <v>Johnson</v>
          </cell>
          <cell r="D1447" t="str">
            <v xml:space="preserve">  Kate L</v>
          </cell>
        </row>
        <row r="1448">
          <cell r="A1448" t="str">
            <v>Id1447</v>
          </cell>
          <cell r="B1448" t="str">
            <v xml:space="preserve"> Ms</v>
          </cell>
          <cell r="C1448" t="str">
            <v>Blendell</v>
          </cell>
          <cell r="D1448" t="str">
            <v xml:space="preserve">  Beth</v>
          </cell>
        </row>
        <row r="1449">
          <cell r="A1449" t="str">
            <v>Id1448</v>
          </cell>
          <cell r="B1449" t="str">
            <v xml:space="preserve"> Ms</v>
          </cell>
          <cell r="C1449" t="str">
            <v>Parodi</v>
          </cell>
          <cell r="D1449" t="str">
            <v xml:space="preserve">  Katharine</v>
          </cell>
        </row>
        <row r="1450">
          <cell r="A1450" t="str">
            <v>Id1449</v>
          </cell>
          <cell r="B1450" t="str">
            <v xml:space="preserve"> Ms</v>
          </cell>
          <cell r="C1450" t="str">
            <v>Morgan</v>
          </cell>
          <cell r="D1450" t="str">
            <v xml:space="preserve">  Heather L</v>
          </cell>
        </row>
        <row r="1451">
          <cell r="A1451" t="str">
            <v>Id1450</v>
          </cell>
          <cell r="B1451" t="str">
            <v xml:space="preserve"> Ms</v>
          </cell>
          <cell r="C1451" t="str">
            <v>Linden</v>
          </cell>
          <cell r="D1451" t="str">
            <v xml:space="preserve">  Desiree</v>
          </cell>
        </row>
        <row r="1452">
          <cell r="A1452" t="str">
            <v>Id1451</v>
          </cell>
          <cell r="B1452" t="str">
            <v xml:space="preserve"> Mr</v>
          </cell>
          <cell r="C1452" t="str">
            <v>Horning</v>
          </cell>
          <cell r="D1452" t="str">
            <v xml:space="preserve">  Peter B</v>
          </cell>
        </row>
        <row r="1453">
          <cell r="A1453" t="str">
            <v>Id1452</v>
          </cell>
          <cell r="B1453" t="str">
            <v xml:space="preserve"> Mr</v>
          </cell>
          <cell r="C1453" t="str">
            <v>Goode</v>
          </cell>
          <cell r="D1453" t="str">
            <v xml:space="preserve">  Adam</v>
          </cell>
        </row>
        <row r="1454">
          <cell r="A1454" t="str">
            <v>Id1453</v>
          </cell>
          <cell r="B1454" t="str">
            <v xml:space="preserve"> Mr</v>
          </cell>
          <cell r="C1454" t="str">
            <v>Doden</v>
          </cell>
          <cell r="D1454" t="str">
            <v xml:space="preserve">  Jeremy J</v>
          </cell>
        </row>
        <row r="1455">
          <cell r="A1455" t="str">
            <v>Id1454</v>
          </cell>
          <cell r="B1455" t="str">
            <v xml:space="preserve"> Mr</v>
          </cell>
          <cell r="C1455" t="str">
            <v>Groff</v>
          </cell>
          <cell r="D1455" t="str">
            <v xml:space="preserve">  Adam C</v>
          </cell>
        </row>
        <row r="1456">
          <cell r="A1456" t="str">
            <v>Id1455</v>
          </cell>
          <cell r="B1456" t="str">
            <v xml:space="preserve"> Mr</v>
          </cell>
          <cell r="C1456" t="str">
            <v>Kuehler</v>
          </cell>
          <cell r="D1456" t="str">
            <v xml:space="preserve">  Jon</v>
          </cell>
        </row>
        <row r="1457">
          <cell r="A1457" t="str">
            <v>Id1456</v>
          </cell>
          <cell r="B1457" t="str">
            <v xml:space="preserve"> Mr</v>
          </cell>
          <cell r="C1457" t="str">
            <v>Daniels</v>
          </cell>
          <cell r="D1457" t="str">
            <v xml:space="preserve">  Steven J</v>
          </cell>
        </row>
        <row r="1458">
          <cell r="A1458" t="str">
            <v>Id1457</v>
          </cell>
          <cell r="B1458" t="str">
            <v xml:space="preserve"> Ms</v>
          </cell>
          <cell r="C1458" t="str">
            <v>Gibby</v>
          </cell>
          <cell r="D1458" t="str">
            <v xml:space="preserve">  Jessica P</v>
          </cell>
        </row>
        <row r="1459">
          <cell r="A1459" t="str">
            <v>Id1458</v>
          </cell>
          <cell r="B1459" t="str">
            <v xml:space="preserve"> Ms</v>
          </cell>
          <cell r="C1459" t="str">
            <v>Busa</v>
          </cell>
          <cell r="D1459" t="str">
            <v xml:space="preserve">  Ashley</v>
          </cell>
        </row>
        <row r="1460">
          <cell r="A1460" t="str">
            <v>Id1459</v>
          </cell>
          <cell r="B1460" t="str">
            <v xml:space="preserve"> Mr</v>
          </cell>
          <cell r="C1460" t="str">
            <v>Moyo</v>
          </cell>
          <cell r="D1460" t="str">
            <v xml:space="preserve">  Arturo H</v>
          </cell>
        </row>
        <row r="1461">
          <cell r="A1461" t="str">
            <v>Id1460</v>
          </cell>
          <cell r="B1461" t="str">
            <v xml:space="preserve"> Mr</v>
          </cell>
          <cell r="C1461" t="str">
            <v>Horn</v>
          </cell>
          <cell r="D1461" t="str">
            <v xml:space="preserve">  Ketil</v>
          </cell>
        </row>
        <row r="1462">
          <cell r="A1462" t="str">
            <v>Id1461</v>
          </cell>
          <cell r="B1462" t="str">
            <v xml:space="preserve"> Ms</v>
          </cell>
          <cell r="C1462" t="str">
            <v>Bien</v>
          </cell>
          <cell r="D1462" t="str">
            <v xml:space="preserve">  Katie</v>
          </cell>
        </row>
        <row r="1463">
          <cell r="A1463" t="str">
            <v>Id1462</v>
          </cell>
          <cell r="B1463" t="str">
            <v xml:space="preserve"> Ms</v>
          </cell>
          <cell r="C1463" t="str">
            <v>O'Connor</v>
          </cell>
          <cell r="D1463" t="str">
            <v xml:space="preserve">  Christi</v>
          </cell>
        </row>
        <row r="1464">
          <cell r="A1464" t="str">
            <v>Id1463</v>
          </cell>
          <cell r="B1464" t="str">
            <v xml:space="preserve"> Mr</v>
          </cell>
          <cell r="C1464" t="str">
            <v>Ash</v>
          </cell>
          <cell r="D1464" t="str">
            <v xml:space="preserve">  Alan</v>
          </cell>
        </row>
        <row r="1465">
          <cell r="A1465" t="str">
            <v>Id1464</v>
          </cell>
          <cell r="B1465" t="str">
            <v xml:space="preserve"> Mr</v>
          </cell>
          <cell r="C1465" t="str">
            <v>Do Prado</v>
          </cell>
          <cell r="D1465" t="str">
            <v xml:space="preserve">  Edivaldo B</v>
          </cell>
          <cell r="E1465" t="str">
            <v xml:space="preserve"> Sr</v>
          </cell>
        </row>
        <row r="1466">
          <cell r="A1466" t="str">
            <v>Id1465</v>
          </cell>
          <cell r="B1466" t="str">
            <v xml:space="preserve"> Ms</v>
          </cell>
          <cell r="C1466" t="str">
            <v>Phillips</v>
          </cell>
          <cell r="D1466" t="str">
            <v xml:space="preserve">  Eve</v>
          </cell>
        </row>
        <row r="1467">
          <cell r="A1467" t="str">
            <v>Id1466</v>
          </cell>
          <cell r="B1467" t="str">
            <v xml:space="preserve"> Mr</v>
          </cell>
          <cell r="C1467" t="str">
            <v>Kelly</v>
          </cell>
          <cell r="D1467" t="str">
            <v xml:space="preserve">  Devin</v>
          </cell>
        </row>
        <row r="1468">
          <cell r="A1468" t="str">
            <v>Id1467</v>
          </cell>
          <cell r="B1468" t="str">
            <v xml:space="preserve"> Mr</v>
          </cell>
          <cell r="C1468" t="str">
            <v>Dever</v>
          </cell>
          <cell r="D1468" t="str">
            <v xml:space="preserve">  Shaun R</v>
          </cell>
        </row>
        <row r="1469">
          <cell r="A1469" t="str">
            <v>Id1468</v>
          </cell>
          <cell r="B1469" t="str">
            <v xml:space="preserve"> Mr</v>
          </cell>
          <cell r="C1469" t="str">
            <v>Horvath</v>
          </cell>
          <cell r="D1469" t="str">
            <v xml:space="preserve">  Adrian</v>
          </cell>
        </row>
        <row r="1470">
          <cell r="A1470" t="str">
            <v>Id1469</v>
          </cell>
          <cell r="B1470" t="str">
            <v xml:space="preserve"> Mr</v>
          </cell>
          <cell r="C1470" t="str">
            <v>Danner</v>
          </cell>
          <cell r="D1470" t="str">
            <v xml:space="preserve">  Andrew</v>
          </cell>
        </row>
        <row r="1471">
          <cell r="A1471" t="str">
            <v>Id1470</v>
          </cell>
          <cell r="B1471" t="str">
            <v xml:space="preserve"> Ms</v>
          </cell>
          <cell r="C1471" t="str">
            <v>Weiss</v>
          </cell>
          <cell r="D1471" t="str">
            <v xml:space="preserve">  Mallory</v>
          </cell>
        </row>
        <row r="1472">
          <cell r="A1472" t="str">
            <v>Id1471</v>
          </cell>
          <cell r="B1472" t="str">
            <v xml:space="preserve"> Mr</v>
          </cell>
          <cell r="C1472" t="str">
            <v>D'Andrea</v>
          </cell>
          <cell r="D1472" t="str">
            <v xml:space="preserve">  Shawn E</v>
          </cell>
        </row>
        <row r="1473">
          <cell r="A1473" t="str">
            <v>Id1472</v>
          </cell>
          <cell r="B1473" t="str">
            <v xml:space="preserve"> Ms</v>
          </cell>
          <cell r="C1473" t="str">
            <v>Olesky</v>
          </cell>
          <cell r="D1473" t="str">
            <v xml:space="preserve">  Sarah E</v>
          </cell>
        </row>
        <row r="1474">
          <cell r="A1474" t="str">
            <v>Id1473</v>
          </cell>
          <cell r="B1474" t="str">
            <v xml:space="preserve"> Mr</v>
          </cell>
          <cell r="C1474" t="str">
            <v>Whitcraft</v>
          </cell>
          <cell r="D1474" t="str">
            <v xml:space="preserve">  Josh</v>
          </cell>
        </row>
        <row r="1475">
          <cell r="A1475" t="str">
            <v>Id1474</v>
          </cell>
          <cell r="B1475" t="str">
            <v xml:space="preserve"> Mr</v>
          </cell>
          <cell r="C1475" t="str">
            <v>Salazar</v>
          </cell>
          <cell r="D1475" t="str">
            <v xml:space="preserve">  Johann A</v>
          </cell>
        </row>
        <row r="1476">
          <cell r="A1476" t="str">
            <v>Id1475</v>
          </cell>
          <cell r="B1476" t="str">
            <v xml:space="preserve"> Ms</v>
          </cell>
          <cell r="C1476" t="str">
            <v>Todd</v>
          </cell>
          <cell r="D1476" t="str">
            <v xml:space="preserve">  Robin M</v>
          </cell>
        </row>
        <row r="1477">
          <cell r="A1477" t="str">
            <v>Id1476</v>
          </cell>
          <cell r="B1477" t="str">
            <v xml:space="preserve"> Mr</v>
          </cell>
          <cell r="C1477" t="str">
            <v>Pond</v>
          </cell>
          <cell r="D1477" t="str">
            <v xml:space="preserve">  Kyle K</v>
          </cell>
        </row>
        <row r="1478">
          <cell r="A1478" t="str">
            <v>Id1477</v>
          </cell>
          <cell r="B1478" t="str">
            <v xml:space="preserve"> Ms</v>
          </cell>
          <cell r="C1478" t="str">
            <v>Egan</v>
          </cell>
          <cell r="D1478" t="str">
            <v xml:space="preserve">  Alison</v>
          </cell>
        </row>
        <row r="1479">
          <cell r="A1479" t="str">
            <v>Id1478</v>
          </cell>
          <cell r="B1479" t="str">
            <v xml:space="preserve"> Mr</v>
          </cell>
          <cell r="C1479" t="str">
            <v>Bersani</v>
          </cell>
          <cell r="D1479" t="str">
            <v xml:space="preserve">  Michael A</v>
          </cell>
        </row>
        <row r="1480">
          <cell r="A1480" t="str">
            <v>Id1479</v>
          </cell>
          <cell r="B1480" t="str">
            <v xml:space="preserve"> Mr</v>
          </cell>
          <cell r="C1480" t="str">
            <v>Creech</v>
          </cell>
          <cell r="D1480" t="str">
            <v xml:space="preserve">  Byron A</v>
          </cell>
        </row>
        <row r="1481">
          <cell r="A1481" t="str">
            <v>Id1480</v>
          </cell>
          <cell r="B1481" t="str">
            <v xml:space="preserve"> Ms</v>
          </cell>
          <cell r="C1481" t="str">
            <v>Sudres</v>
          </cell>
          <cell r="D1481" t="str">
            <v xml:space="preserve">  Carine A</v>
          </cell>
        </row>
        <row r="1482">
          <cell r="A1482" t="str">
            <v>Id1481</v>
          </cell>
          <cell r="B1482" t="str">
            <v xml:space="preserve"> Mr</v>
          </cell>
          <cell r="C1482" t="str">
            <v>Couture</v>
          </cell>
          <cell r="D1482" t="str">
            <v xml:space="preserve">  Nathaniel</v>
          </cell>
        </row>
        <row r="1483">
          <cell r="A1483" t="str">
            <v>Id1482</v>
          </cell>
          <cell r="B1483" t="str">
            <v xml:space="preserve"> Ms</v>
          </cell>
          <cell r="C1483" t="str">
            <v>Willard</v>
          </cell>
          <cell r="D1483" t="str">
            <v xml:space="preserve">  Lindsay A</v>
          </cell>
        </row>
        <row r="1484">
          <cell r="A1484" t="str">
            <v>Id1483</v>
          </cell>
          <cell r="B1484" t="str">
            <v xml:space="preserve"> Mr</v>
          </cell>
          <cell r="C1484" t="str">
            <v>Patronick</v>
          </cell>
          <cell r="D1484" t="str">
            <v xml:space="preserve">  Justin R</v>
          </cell>
        </row>
        <row r="1485">
          <cell r="A1485" t="str">
            <v>Id1484</v>
          </cell>
          <cell r="B1485" t="str">
            <v xml:space="preserve"> Ms</v>
          </cell>
          <cell r="C1485" t="str">
            <v>Depasquale</v>
          </cell>
          <cell r="D1485" t="str">
            <v xml:space="preserve">  Casey</v>
          </cell>
        </row>
        <row r="1486">
          <cell r="A1486" t="str">
            <v>Id1485</v>
          </cell>
          <cell r="B1486" t="str">
            <v xml:space="preserve"> Ms</v>
          </cell>
          <cell r="C1486" t="str">
            <v>Lavergne</v>
          </cell>
          <cell r="D1486" t="str">
            <v xml:space="preserve">  Amanda L</v>
          </cell>
        </row>
        <row r="1487">
          <cell r="A1487" t="str">
            <v>Id1486</v>
          </cell>
          <cell r="B1487" t="str">
            <v xml:space="preserve"> Ms</v>
          </cell>
          <cell r="C1487" t="str">
            <v>Kawakami</v>
          </cell>
          <cell r="D1487" t="str">
            <v xml:space="preserve">  Ayako N</v>
          </cell>
        </row>
        <row r="1488">
          <cell r="A1488" t="str">
            <v>Id1487</v>
          </cell>
          <cell r="B1488" t="str">
            <v xml:space="preserve"> Ms</v>
          </cell>
          <cell r="C1488" t="str">
            <v>Gonsalves</v>
          </cell>
          <cell r="D1488" t="str">
            <v xml:space="preserve">  Emilee</v>
          </cell>
        </row>
        <row r="1489">
          <cell r="A1489" t="str">
            <v>Id1488</v>
          </cell>
          <cell r="B1489" t="str">
            <v xml:space="preserve"> Mr</v>
          </cell>
          <cell r="C1489" t="str">
            <v>Peck</v>
          </cell>
          <cell r="D1489" t="str">
            <v xml:space="preserve">  Stephen M</v>
          </cell>
        </row>
        <row r="1490">
          <cell r="A1490" t="str">
            <v>Id1489</v>
          </cell>
          <cell r="B1490" t="str">
            <v xml:space="preserve"> Ms</v>
          </cell>
          <cell r="C1490" t="str">
            <v>Aure</v>
          </cell>
          <cell r="D1490" t="str">
            <v xml:space="preserve">  Annemarie A</v>
          </cell>
        </row>
        <row r="1491">
          <cell r="A1491" t="str">
            <v>Id1490</v>
          </cell>
          <cell r="B1491" t="str">
            <v xml:space="preserve"> Ms</v>
          </cell>
          <cell r="C1491" t="str">
            <v>Mattingly</v>
          </cell>
          <cell r="D1491" t="str">
            <v xml:space="preserve">  Ashley R</v>
          </cell>
        </row>
        <row r="1492">
          <cell r="A1492" t="str">
            <v>Id1491</v>
          </cell>
          <cell r="B1492" t="str">
            <v xml:space="preserve"> Ms</v>
          </cell>
          <cell r="C1492" t="str">
            <v>Stelpflug</v>
          </cell>
          <cell r="D1492" t="str">
            <v xml:space="preserve">  Leslie A</v>
          </cell>
        </row>
        <row r="1493">
          <cell r="A1493" t="str">
            <v>Id1492</v>
          </cell>
          <cell r="B1493" t="str">
            <v xml:space="preserve"> Mr</v>
          </cell>
          <cell r="C1493" t="str">
            <v>Sanchez Antognini</v>
          </cell>
          <cell r="D1493" t="str">
            <v xml:space="preserve">  Mauricio J</v>
          </cell>
          <cell r="E1493" t="str">
            <v xml:space="preserve"> Sr</v>
          </cell>
        </row>
        <row r="1494">
          <cell r="A1494" t="str">
            <v>Id1493</v>
          </cell>
          <cell r="B1494" t="str">
            <v xml:space="preserve"> Mr</v>
          </cell>
          <cell r="C1494" t="str">
            <v>Condon</v>
          </cell>
          <cell r="D1494" t="str">
            <v xml:space="preserve">  Kieran</v>
          </cell>
        </row>
        <row r="1495">
          <cell r="A1495" t="str">
            <v>Id1494</v>
          </cell>
          <cell r="B1495" t="str">
            <v xml:space="preserve"> Ms</v>
          </cell>
          <cell r="C1495" t="str">
            <v>Magato</v>
          </cell>
          <cell r="D1495" t="str">
            <v xml:space="preserve">  Elizabeth A</v>
          </cell>
        </row>
        <row r="1496">
          <cell r="A1496" t="str">
            <v>Id1495</v>
          </cell>
          <cell r="B1496" t="str">
            <v xml:space="preserve"> Mr</v>
          </cell>
          <cell r="C1496" t="str">
            <v>Dombrowski</v>
          </cell>
          <cell r="D1496" t="str">
            <v xml:space="preserve">  Zeke M</v>
          </cell>
        </row>
        <row r="1497">
          <cell r="A1497" t="str">
            <v>Id1496</v>
          </cell>
          <cell r="B1497" t="str">
            <v xml:space="preserve"> Mr</v>
          </cell>
          <cell r="C1497" t="str">
            <v>Ohara</v>
          </cell>
          <cell r="D1497" t="str">
            <v xml:space="preserve">  Chip</v>
          </cell>
        </row>
        <row r="1498">
          <cell r="A1498" t="str">
            <v>Id1497</v>
          </cell>
          <cell r="B1498" t="str">
            <v xml:space="preserve"> Mr</v>
          </cell>
          <cell r="C1498" t="str">
            <v>Cifuentes Fetiva</v>
          </cell>
          <cell r="D1498" t="str">
            <v xml:space="preserve">  Miguel Angel Sr</v>
          </cell>
        </row>
        <row r="1499">
          <cell r="A1499" t="str">
            <v>Id1498</v>
          </cell>
          <cell r="B1499" t="str">
            <v xml:space="preserve"> Mr</v>
          </cell>
          <cell r="C1499" t="str">
            <v>Keno</v>
          </cell>
          <cell r="D1499" t="str">
            <v xml:space="preserve">  Brian</v>
          </cell>
        </row>
        <row r="1500">
          <cell r="A1500" t="str">
            <v>Id1499</v>
          </cell>
          <cell r="B1500" t="str">
            <v xml:space="preserve"> Ms</v>
          </cell>
          <cell r="C1500" t="str">
            <v>Bruce</v>
          </cell>
          <cell r="D1500" t="str">
            <v xml:space="preserve">  Meghan</v>
          </cell>
        </row>
        <row r="1501">
          <cell r="A1501" t="str">
            <v>Id1500</v>
          </cell>
          <cell r="B1501" t="str">
            <v xml:space="preserve"> Ms</v>
          </cell>
          <cell r="C1501" t="str">
            <v>Lorch</v>
          </cell>
          <cell r="D1501" t="str">
            <v xml:space="preserve">  Meredith L</v>
          </cell>
        </row>
        <row r="1502">
          <cell r="A1502" t="str">
            <v>Id1501</v>
          </cell>
          <cell r="B1502" t="str">
            <v xml:space="preserve"> Mrs</v>
          </cell>
          <cell r="C1502" t="str">
            <v>Sullivan</v>
          </cell>
          <cell r="D1502" t="str">
            <v xml:space="preserve">  Millicent M</v>
          </cell>
        </row>
        <row r="1503">
          <cell r="A1503" t="str">
            <v>Id1502</v>
          </cell>
          <cell r="B1503" t="str">
            <v xml:space="preserve"> Ms</v>
          </cell>
          <cell r="C1503" t="str">
            <v>Cave</v>
          </cell>
          <cell r="D1503" t="str">
            <v xml:space="preserve">  Kathleen</v>
          </cell>
        </row>
        <row r="1504">
          <cell r="A1504" t="str">
            <v>Id1503</v>
          </cell>
          <cell r="B1504" t="str">
            <v xml:space="preserve"> Ms</v>
          </cell>
          <cell r="C1504" t="str">
            <v>Gudenkauf</v>
          </cell>
          <cell r="D1504" t="str">
            <v xml:space="preserve">  Kimberly K</v>
          </cell>
        </row>
        <row r="1505">
          <cell r="A1505" t="str">
            <v>Id1504</v>
          </cell>
          <cell r="B1505" t="str">
            <v xml:space="preserve"> Mr</v>
          </cell>
          <cell r="C1505" t="str">
            <v>Thomas</v>
          </cell>
          <cell r="D1505" t="str">
            <v xml:space="preserve">  Justin C</v>
          </cell>
        </row>
        <row r="1506">
          <cell r="A1506" t="str">
            <v>Id1505</v>
          </cell>
          <cell r="B1506" t="str">
            <v xml:space="preserve"> Mr</v>
          </cell>
          <cell r="C1506" t="str">
            <v>Holley</v>
          </cell>
          <cell r="D1506" t="str">
            <v xml:space="preserve">  Tristan P</v>
          </cell>
        </row>
        <row r="1507">
          <cell r="A1507" t="str">
            <v>Id1506</v>
          </cell>
          <cell r="B1507" t="str">
            <v xml:space="preserve"> Ms</v>
          </cell>
          <cell r="C1507" t="str">
            <v>Kemble</v>
          </cell>
          <cell r="D1507" t="str">
            <v xml:space="preserve">  Traci A</v>
          </cell>
        </row>
        <row r="1508">
          <cell r="A1508" t="str">
            <v>Id1507</v>
          </cell>
          <cell r="B1508" t="str">
            <v xml:space="preserve"> Mr</v>
          </cell>
          <cell r="C1508" t="str">
            <v>Bentley</v>
          </cell>
          <cell r="D1508" t="str">
            <v xml:space="preserve">  Justin P</v>
          </cell>
        </row>
        <row r="1509">
          <cell r="A1509" t="str">
            <v>Id1508</v>
          </cell>
          <cell r="B1509" t="str">
            <v xml:space="preserve"> Mr</v>
          </cell>
          <cell r="C1509" t="str">
            <v>Jones</v>
          </cell>
          <cell r="D1509" t="str">
            <v xml:space="preserve">  Logan M</v>
          </cell>
        </row>
        <row r="1510">
          <cell r="A1510" t="str">
            <v>Id1509</v>
          </cell>
          <cell r="B1510" t="str">
            <v xml:space="preserve"> Mr</v>
          </cell>
          <cell r="C1510" t="str">
            <v>Tremblay</v>
          </cell>
          <cell r="D1510" t="str">
            <v xml:space="preserve">  Sebastien</v>
          </cell>
        </row>
        <row r="1511">
          <cell r="A1511" t="str">
            <v>Id1510</v>
          </cell>
          <cell r="B1511" t="str">
            <v xml:space="preserve"> Ms</v>
          </cell>
          <cell r="C1511" t="str">
            <v>Bellucci</v>
          </cell>
          <cell r="D1511" t="str">
            <v xml:space="preserve">  Tiffany A</v>
          </cell>
        </row>
        <row r="1512">
          <cell r="A1512" t="str">
            <v>Id1511</v>
          </cell>
          <cell r="B1512" t="str">
            <v xml:space="preserve"> Mr</v>
          </cell>
          <cell r="C1512" t="str">
            <v>Collins</v>
          </cell>
          <cell r="D1512" t="str">
            <v xml:space="preserve">  Matthew</v>
          </cell>
        </row>
        <row r="1513">
          <cell r="A1513" t="str">
            <v>Id1512</v>
          </cell>
          <cell r="B1513" t="str">
            <v xml:space="preserve"> Mr</v>
          </cell>
          <cell r="C1513" t="str">
            <v>Gillman</v>
          </cell>
          <cell r="D1513" t="str">
            <v xml:space="preserve">  Luke</v>
          </cell>
        </row>
        <row r="1514">
          <cell r="A1514" t="str">
            <v>Id1513</v>
          </cell>
          <cell r="B1514" t="str">
            <v xml:space="preserve"> Ms</v>
          </cell>
          <cell r="C1514" t="str">
            <v>West</v>
          </cell>
          <cell r="D1514" t="str">
            <v xml:space="preserve">  Leigh</v>
          </cell>
        </row>
        <row r="1515">
          <cell r="A1515" t="str">
            <v>Id1514</v>
          </cell>
          <cell r="B1515" t="str">
            <v xml:space="preserve"> Mr</v>
          </cell>
          <cell r="C1515" t="str">
            <v>Chida</v>
          </cell>
          <cell r="D1515" t="str">
            <v xml:space="preserve">  Yosuke</v>
          </cell>
        </row>
        <row r="1516">
          <cell r="A1516" t="str">
            <v>Id1515</v>
          </cell>
          <cell r="B1516" t="str">
            <v xml:space="preserve"> Mr</v>
          </cell>
          <cell r="C1516" t="str">
            <v>Reisenauer</v>
          </cell>
          <cell r="D1516" t="str">
            <v xml:space="preserve">  Matthew</v>
          </cell>
        </row>
        <row r="1517">
          <cell r="A1517" t="str">
            <v>Id1516</v>
          </cell>
          <cell r="B1517" t="str">
            <v xml:space="preserve"> Mr</v>
          </cell>
          <cell r="C1517" t="str">
            <v>Rosenberg-Wohl</v>
          </cell>
          <cell r="D1517" t="str">
            <v xml:space="preserve">  Jacob</v>
          </cell>
        </row>
        <row r="1518">
          <cell r="A1518" t="str">
            <v>Id1517</v>
          </cell>
          <cell r="B1518" t="str">
            <v xml:space="preserve"> Ms</v>
          </cell>
          <cell r="C1518" t="str">
            <v>Theriault</v>
          </cell>
          <cell r="D1518" t="str">
            <v xml:space="preserve">  Jodi</v>
          </cell>
        </row>
        <row r="1519">
          <cell r="A1519" t="str">
            <v>Id1518</v>
          </cell>
          <cell r="B1519" t="str">
            <v xml:space="preserve"> Ms</v>
          </cell>
          <cell r="C1519" t="str">
            <v>Manuel</v>
          </cell>
          <cell r="D1519" t="str">
            <v xml:space="preserve">  Lauren</v>
          </cell>
        </row>
        <row r="1520">
          <cell r="A1520" t="str">
            <v>Id1519</v>
          </cell>
          <cell r="B1520" t="str">
            <v xml:space="preserve"> Ms</v>
          </cell>
          <cell r="C1520" t="str">
            <v>Demko</v>
          </cell>
          <cell r="D1520" t="str">
            <v xml:space="preserve">  Misti C</v>
          </cell>
        </row>
        <row r="1521">
          <cell r="A1521" t="str">
            <v>Id1520</v>
          </cell>
          <cell r="B1521" t="str">
            <v xml:space="preserve"> Ms</v>
          </cell>
          <cell r="C1521" t="str">
            <v>Battaglia</v>
          </cell>
          <cell r="D1521" t="str">
            <v xml:space="preserve">  Angela J</v>
          </cell>
        </row>
        <row r="1522">
          <cell r="A1522" t="str">
            <v>Id1521</v>
          </cell>
          <cell r="B1522" t="str">
            <v xml:space="preserve"> Mr</v>
          </cell>
          <cell r="C1522" t="str">
            <v>Follo</v>
          </cell>
          <cell r="D1522" t="str">
            <v xml:space="preserve">  Jonathan D</v>
          </cell>
        </row>
        <row r="1523">
          <cell r="A1523" t="str">
            <v>Id1522</v>
          </cell>
          <cell r="B1523" t="str">
            <v xml:space="preserve"> Ms</v>
          </cell>
          <cell r="C1523" t="str">
            <v>Barana</v>
          </cell>
          <cell r="D1523" t="str">
            <v xml:space="preserve">  Victoria</v>
          </cell>
        </row>
        <row r="1524">
          <cell r="A1524" t="str">
            <v>Id1523</v>
          </cell>
          <cell r="B1524" t="str">
            <v xml:space="preserve"> Mr</v>
          </cell>
          <cell r="C1524" t="str">
            <v>Lysaght</v>
          </cell>
          <cell r="D1524" t="str">
            <v xml:space="preserve">  Adrian R</v>
          </cell>
        </row>
        <row r="1525">
          <cell r="A1525" t="str">
            <v>Id1524</v>
          </cell>
          <cell r="B1525" t="str">
            <v xml:space="preserve"> Mr</v>
          </cell>
          <cell r="C1525" t="str">
            <v>Chalmers</v>
          </cell>
          <cell r="D1525" t="str">
            <v xml:space="preserve">  Andrew</v>
          </cell>
        </row>
        <row r="1526">
          <cell r="A1526" t="str">
            <v>Id1525</v>
          </cell>
          <cell r="B1526" t="str">
            <v xml:space="preserve"> Mr</v>
          </cell>
          <cell r="C1526" t="str">
            <v>Phillippi</v>
          </cell>
          <cell r="D1526" t="str">
            <v xml:space="preserve">  Jason A</v>
          </cell>
        </row>
        <row r="1527">
          <cell r="A1527" t="str">
            <v>Id1526</v>
          </cell>
          <cell r="B1527" t="str">
            <v xml:space="preserve"> Ms</v>
          </cell>
          <cell r="C1527" t="str">
            <v>MacPherson</v>
          </cell>
          <cell r="D1527" t="str">
            <v xml:space="preserve">  Rachel</v>
          </cell>
        </row>
        <row r="1528">
          <cell r="A1528" t="str">
            <v>Id1527</v>
          </cell>
          <cell r="B1528" t="str">
            <v xml:space="preserve"> Ms</v>
          </cell>
          <cell r="C1528" t="str">
            <v>Delfidio</v>
          </cell>
          <cell r="D1528" t="str">
            <v xml:space="preserve">  Susan</v>
          </cell>
        </row>
        <row r="1529">
          <cell r="A1529" t="str">
            <v>Id1528</v>
          </cell>
          <cell r="B1529" t="str">
            <v xml:space="preserve"> Mr</v>
          </cell>
          <cell r="C1529" t="str">
            <v>Cummings</v>
          </cell>
          <cell r="D1529" t="str">
            <v xml:space="preserve">  Cameron M</v>
          </cell>
        </row>
        <row r="1530">
          <cell r="A1530" t="str">
            <v>Id1529</v>
          </cell>
          <cell r="B1530" t="str">
            <v xml:space="preserve"> Ms</v>
          </cell>
          <cell r="C1530" t="str">
            <v>Schroegel</v>
          </cell>
          <cell r="D1530" t="str">
            <v xml:space="preserve">  Claudia A</v>
          </cell>
        </row>
        <row r="1531">
          <cell r="A1531" t="str">
            <v>Id1530</v>
          </cell>
          <cell r="B1531" t="str">
            <v xml:space="preserve"> Ms</v>
          </cell>
          <cell r="C1531" t="str">
            <v>Williams</v>
          </cell>
          <cell r="D1531" t="str">
            <v xml:space="preserve">  Kate</v>
          </cell>
        </row>
        <row r="1532">
          <cell r="A1532" t="str">
            <v>Id1531</v>
          </cell>
          <cell r="B1532" t="str">
            <v xml:space="preserve"> Ms</v>
          </cell>
          <cell r="C1532" t="str">
            <v>Casey</v>
          </cell>
          <cell r="D1532" t="str">
            <v xml:space="preserve">  Nicole M</v>
          </cell>
        </row>
        <row r="1533">
          <cell r="A1533" t="str">
            <v>Id1532</v>
          </cell>
          <cell r="B1533" t="str">
            <v xml:space="preserve"> Mr</v>
          </cell>
          <cell r="C1533" t="str">
            <v>Randall</v>
          </cell>
          <cell r="D1533" t="str">
            <v xml:space="preserve">  Jack</v>
          </cell>
        </row>
        <row r="1534">
          <cell r="A1534" t="str">
            <v>Id1533</v>
          </cell>
          <cell r="B1534" t="str">
            <v xml:space="preserve"> Mr</v>
          </cell>
          <cell r="C1534" t="str">
            <v>Doyon</v>
          </cell>
          <cell r="D1534" t="str">
            <v xml:space="preserve">  Gregory</v>
          </cell>
        </row>
        <row r="1535">
          <cell r="A1535" t="str">
            <v>Id1534</v>
          </cell>
          <cell r="B1535" t="str">
            <v xml:space="preserve"> Ms</v>
          </cell>
          <cell r="C1535" t="str">
            <v>Sankey</v>
          </cell>
          <cell r="D1535" t="str">
            <v xml:space="preserve">  Rebecca</v>
          </cell>
        </row>
        <row r="1536">
          <cell r="A1536" t="str">
            <v>Id1535</v>
          </cell>
          <cell r="B1536" t="str">
            <v xml:space="preserve"> Mr</v>
          </cell>
          <cell r="C1536" t="str">
            <v>Stilgenbauer</v>
          </cell>
          <cell r="D1536" t="str">
            <v xml:space="preserve">  Adam</v>
          </cell>
        </row>
        <row r="1537">
          <cell r="A1537" t="str">
            <v>Id1536</v>
          </cell>
          <cell r="B1537" t="str">
            <v xml:space="preserve"> Mr</v>
          </cell>
          <cell r="C1537" t="str">
            <v>Jaskiewicz</v>
          </cell>
          <cell r="D1537" t="str">
            <v xml:space="preserve">  Ryan</v>
          </cell>
        </row>
        <row r="1538">
          <cell r="A1538" t="str">
            <v>Id1537</v>
          </cell>
          <cell r="B1538" t="str">
            <v xml:space="preserve"> Ms</v>
          </cell>
          <cell r="C1538" t="str">
            <v>Deppen</v>
          </cell>
          <cell r="D1538" t="str">
            <v xml:space="preserve">  Jackie K</v>
          </cell>
        </row>
        <row r="1539">
          <cell r="A1539" t="str">
            <v>Id1538</v>
          </cell>
          <cell r="B1539" t="str">
            <v xml:space="preserve"> Mr</v>
          </cell>
          <cell r="C1539" t="str">
            <v>Hine</v>
          </cell>
          <cell r="D1539" t="str">
            <v xml:space="preserve">  Chris</v>
          </cell>
        </row>
        <row r="1540">
          <cell r="A1540" t="str">
            <v>Id1539</v>
          </cell>
          <cell r="B1540" t="str">
            <v xml:space="preserve"> Mr</v>
          </cell>
          <cell r="C1540" t="str">
            <v>Mathews</v>
          </cell>
          <cell r="D1540" t="str">
            <v xml:space="preserve">  Tyler C</v>
          </cell>
        </row>
        <row r="1541">
          <cell r="A1541" t="str">
            <v>Id1540</v>
          </cell>
          <cell r="B1541" t="str">
            <v xml:space="preserve"> Ms</v>
          </cell>
          <cell r="C1541" t="str">
            <v>Yabu</v>
          </cell>
          <cell r="D1541" t="str">
            <v xml:space="preserve">  Yoshie</v>
          </cell>
        </row>
        <row r="1542">
          <cell r="A1542" t="str">
            <v>Id1541</v>
          </cell>
          <cell r="B1542" t="str">
            <v xml:space="preserve"> Ms</v>
          </cell>
          <cell r="C1542" t="str">
            <v>Strang</v>
          </cell>
          <cell r="D1542" t="str">
            <v xml:space="preserve">  Lauren A</v>
          </cell>
        </row>
        <row r="1543">
          <cell r="A1543" t="str">
            <v>Id1542</v>
          </cell>
          <cell r="B1543" t="str">
            <v xml:space="preserve"> Mr</v>
          </cell>
          <cell r="C1543" t="str">
            <v>Frank</v>
          </cell>
          <cell r="D1543" t="str">
            <v xml:space="preserve">  Mason D</v>
          </cell>
        </row>
        <row r="1544">
          <cell r="A1544" t="str">
            <v>Id1543</v>
          </cell>
          <cell r="B1544" t="str">
            <v xml:space="preserve"> Mr</v>
          </cell>
          <cell r="C1544" t="str">
            <v>Shanley</v>
          </cell>
          <cell r="D1544" t="str">
            <v xml:space="preserve">  Ryan</v>
          </cell>
        </row>
        <row r="1545">
          <cell r="A1545" t="str">
            <v>Id1544</v>
          </cell>
          <cell r="B1545" t="str">
            <v xml:space="preserve"> Mr</v>
          </cell>
          <cell r="C1545" t="str">
            <v>Mancebo Garcia</v>
          </cell>
          <cell r="D1545" t="str">
            <v xml:space="preserve">  Arturo</v>
          </cell>
        </row>
        <row r="1546">
          <cell r="A1546" t="str">
            <v>Id1545</v>
          </cell>
          <cell r="B1546" t="str">
            <v xml:space="preserve"> Mr</v>
          </cell>
          <cell r="C1546" t="str">
            <v>Keehan</v>
          </cell>
          <cell r="D1546" t="str">
            <v xml:space="preserve">  Jake</v>
          </cell>
        </row>
        <row r="1547">
          <cell r="A1547" t="str">
            <v>Id1546</v>
          </cell>
          <cell r="B1547" t="str">
            <v xml:space="preserve"> Ms</v>
          </cell>
          <cell r="C1547" t="str">
            <v>Mahaney</v>
          </cell>
          <cell r="D1547" t="str">
            <v xml:space="preserve">  Sarah E</v>
          </cell>
        </row>
        <row r="1548">
          <cell r="A1548" t="str">
            <v>Id1547</v>
          </cell>
          <cell r="B1548" t="str">
            <v xml:space="preserve"> Ms</v>
          </cell>
          <cell r="C1548" t="str">
            <v>Nolan</v>
          </cell>
          <cell r="D1548" t="str">
            <v xml:space="preserve">  Alison L</v>
          </cell>
        </row>
        <row r="1549">
          <cell r="A1549" t="str">
            <v>Id1548</v>
          </cell>
          <cell r="B1549" t="str">
            <v xml:space="preserve"> Ms</v>
          </cell>
          <cell r="C1549" t="str">
            <v>Sobrino</v>
          </cell>
          <cell r="D1549" t="str">
            <v xml:space="preserve">  Karen A</v>
          </cell>
        </row>
        <row r="1550">
          <cell r="A1550" t="str">
            <v>Id1549</v>
          </cell>
          <cell r="B1550" t="str">
            <v xml:space="preserve"> Mr</v>
          </cell>
          <cell r="C1550" t="str">
            <v>Gennaro</v>
          </cell>
          <cell r="D1550" t="str">
            <v xml:space="preserve">  Thomas R</v>
          </cell>
          <cell r="E1550" t="str">
            <v xml:space="preserve"> Jr</v>
          </cell>
        </row>
        <row r="1551">
          <cell r="A1551" t="str">
            <v>Id1550</v>
          </cell>
          <cell r="B1551" t="str">
            <v xml:space="preserve"> Ms</v>
          </cell>
          <cell r="C1551" t="str">
            <v>Mayer</v>
          </cell>
          <cell r="D1551" t="str">
            <v xml:space="preserve">  Stephanie W</v>
          </cell>
        </row>
        <row r="1552">
          <cell r="A1552" t="str">
            <v>Id1551</v>
          </cell>
          <cell r="B1552" t="str">
            <v xml:space="preserve"> Mr</v>
          </cell>
          <cell r="C1552" t="str">
            <v>Becker</v>
          </cell>
          <cell r="D1552" t="str">
            <v xml:space="preserve">  Ezra</v>
          </cell>
        </row>
        <row r="1553">
          <cell r="A1553" t="str">
            <v>Id1552</v>
          </cell>
          <cell r="B1553" t="str">
            <v xml:space="preserve"> Mr</v>
          </cell>
          <cell r="C1553" t="str">
            <v>Moore</v>
          </cell>
          <cell r="D1553" t="str">
            <v xml:space="preserve">  Jim</v>
          </cell>
        </row>
        <row r="1554">
          <cell r="A1554" t="str">
            <v>Id1553</v>
          </cell>
          <cell r="B1554" t="str">
            <v xml:space="preserve"> Mr</v>
          </cell>
          <cell r="C1554" t="str">
            <v>Platt</v>
          </cell>
          <cell r="D1554" t="str">
            <v xml:space="preserve">  Ari L</v>
          </cell>
        </row>
        <row r="1555">
          <cell r="A1555" t="str">
            <v>Id1554</v>
          </cell>
          <cell r="B1555" t="str">
            <v xml:space="preserve"> Ms</v>
          </cell>
          <cell r="C1555" t="str">
            <v>Brodeur</v>
          </cell>
          <cell r="D1555" t="str">
            <v xml:space="preserve">  Fanny</v>
          </cell>
        </row>
        <row r="1556">
          <cell r="A1556" t="str">
            <v>Id1555</v>
          </cell>
          <cell r="B1556" t="str">
            <v xml:space="preserve"> Ms</v>
          </cell>
          <cell r="C1556" t="str">
            <v>Knight Pech</v>
          </cell>
          <cell r="D1556" t="str">
            <v xml:space="preserve">  Heather</v>
          </cell>
        </row>
        <row r="1557">
          <cell r="A1557" t="str">
            <v>Id1556</v>
          </cell>
          <cell r="B1557" t="str">
            <v xml:space="preserve"> Mr</v>
          </cell>
          <cell r="C1557" t="str">
            <v>Richter</v>
          </cell>
          <cell r="D1557" t="str">
            <v xml:space="preserve">  Peter W</v>
          </cell>
          <cell r="E1557" t="str">
            <v xml:space="preserve"> Sr</v>
          </cell>
        </row>
        <row r="1558">
          <cell r="A1558" t="str">
            <v>Id1557</v>
          </cell>
          <cell r="B1558" t="str">
            <v xml:space="preserve"> Ms</v>
          </cell>
          <cell r="C1558" t="str">
            <v>Jubinski</v>
          </cell>
          <cell r="D1558" t="str">
            <v xml:space="preserve">  Catherine A</v>
          </cell>
        </row>
        <row r="1559">
          <cell r="A1559" t="str">
            <v>Id1558</v>
          </cell>
          <cell r="B1559" t="str">
            <v xml:space="preserve"> Ms</v>
          </cell>
          <cell r="C1559" t="str">
            <v>Wall</v>
          </cell>
          <cell r="D1559" t="str">
            <v xml:space="preserve">  Kelly A</v>
          </cell>
        </row>
        <row r="1560">
          <cell r="A1560" t="str">
            <v>Id1559</v>
          </cell>
          <cell r="B1560" t="str">
            <v xml:space="preserve"> Ms</v>
          </cell>
          <cell r="C1560" t="str">
            <v>McKay</v>
          </cell>
          <cell r="D1560" t="str">
            <v xml:space="preserve">  Janel N</v>
          </cell>
        </row>
        <row r="1561">
          <cell r="A1561" t="str">
            <v>Id1560</v>
          </cell>
          <cell r="B1561" t="str">
            <v xml:space="preserve"> Ms</v>
          </cell>
          <cell r="C1561" t="str">
            <v>Oh</v>
          </cell>
          <cell r="D1561" t="str">
            <v xml:space="preserve">  Yann Kai</v>
          </cell>
        </row>
        <row r="1562">
          <cell r="A1562" t="str">
            <v>Id1561</v>
          </cell>
          <cell r="B1562" t="str">
            <v xml:space="preserve"> Mr</v>
          </cell>
          <cell r="C1562" t="str">
            <v>Kessell</v>
          </cell>
          <cell r="D1562" t="str">
            <v xml:space="preserve">  Zachary R</v>
          </cell>
        </row>
        <row r="1563">
          <cell r="A1563" t="str">
            <v>Id1562</v>
          </cell>
          <cell r="B1563" t="str">
            <v xml:space="preserve"> Mr</v>
          </cell>
          <cell r="C1563" t="str">
            <v>Hidalgo Zambrano</v>
          </cell>
          <cell r="D1563" t="str">
            <v xml:space="preserve">  Alejandro Sr</v>
          </cell>
        </row>
        <row r="1564">
          <cell r="A1564" t="str">
            <v>Id1563</v>
          </cell>
          <cell r="B1564" t="str">
            <v xml:space="preserve"> Mr</v>
          </cell>
          <cell r="C1564" t="str">
            <v>Caprario</v>
          </cell>
          <cell r="D1564" t="str">
            <v xml:space="preserve">  Nicholas R</v>
          </cell>
        </row>
        <row r="1565">
          <cell r="A1565" t="str">
            <v>Id1564</v>
          </cell>
          <cell r="B1565" t="str">
            <v xml:space="preserve"> Mr</v>
          </cell>
          <cell r="C1565" t="str">
            <v>Ryan</v>
          </cell>
          <cell r="D1565" t="str">
            <v xml:space="preserve">  Paul</v>
          </cell>
        </row>
        <row r="1566">
          <cell r="A1566" t="str">
            <v>Id1565</v>
          </cell>
          <cell r="B1566" t="str">
            <v xml:space="preserve"> Mr</v>
          </cell>
          <cell r="C1566" t="str">
            <v>Hoffman</v>
          </cell>
          <cell r="D1566" t="str">
            <v xml:space="preserve">  Michael D</v>
          </cell>
        </row>
        <row r="1567">
          <cell r="A1567" t="str">
            <v>Id1566</v>
          </cell>
          <cell r="B1567" t="str">
            <v xml:space="preserve"> Ms</v>
          </cell>
          <cell r="C1567" t="str">
            <v>Wong</v>
          </cell>
          <cell r="D1567" t="str">
            <v xml:space="preserve">  Marina</v>
          </cell>
        </row>
        <row r="1568">
          <cell r="A1568" t="str">
            <v>Id1567</v>
          </cell>
          <cell r="B1568" t="str">
            <v xml:space="preserve"> Ms</v>
          </cell>
          <cell r="C1568" t="str">
            <v>Lea</v>
          </cell>
          <cell r="D1568" t="str">
            <v xml:space="preserve">  Caroline</v>
          </cell>
        </row>
        <row r="1569">
          <cell r="A1569" t="str">
            <v>Id1568</v>
          </cell>
          <cell r="B1569" t="str">
            <v xml:space="preserve"> Mr</v>
          </cell>
          <cell r="C1569" t="str">
            <v>Patterson</v>
          </cell>
          <cell r="D1569" t="str">
            <v xml:space="preserve">  Ross P</v>
          </cell>
        </row>
        <row r="1570">
          <cell r="A1570" t="str">
            <v>Id1569</v>
          </cell>
          <cell r="B1570" t="str">
            <v xml:space="preserve"> Ms</v>
          </cell>
          <cell r="C1570" t="str">
            <v>Quigley</v>
          </cell>
          <cell r="D1570" t="str">
            <v xml:space="preserve">  Aoife</v>
          </cell>
        </row>
        <row r="1571">
          <cell r="A1571" t="str">
            <v>Id1570</v>
          </cell>
          <cell r="B1571" t="str">
            <v xml:space="preserve"> Mr</v>
          </cell>
          <cell r="C1571" t="str">
            <v>Korir</v>
          </cell>
          <cell r="D1571" t="str">
            <v xml:space="preserve">  Wesley</v>
          </cell>
        </row>
        <row r="1572">
          <cell r="A1572" t="str">
            <v>Id1571</v>
          </cell>
          <cell r="B1572" t="str">
            <v xml:space="preserve"> Ms</v>
          </cell>
          <cell r="C1572" t="str">
            <v>Downs</v>
          </cell>
          <cell r="D1572" t="str">
            <v xml:space="preserve">  Rebecca J</v>
          </cell>
        </row>
        <row r="1573">
          <cell r="A1573" t="str">
            <v>Id1572</v>
          </cell>
          <cell r="B1573" t="str">
            <v xml:space="preserve"> Mr</v>
          </cell>
          <cell r="C1573" t="str">
            <v>Young</v>
          </cell>
          <cell r="D1573" t="str">
            <v xml:space="preserve">  Barry P</v>
          </cell>
        </row>
        <row r="1574">
          <cell r="A1574" t="str">
            <v>Id1573</v>
          </cell>
          <cell r="B1574" t="str">
            <v xml:space="preserve"> Mr</v>
          </cell>
          <cell r="C1574" t="str">
            <v>Zywek</v>
          </cell>
          <cell r="D1574" t="str">
            <v xml:space="preserve">  Maciej</v>
          </cell>
        </row>
        <row r="1575">
          <cell r="A1575" t="str">
            <v>Id1574</v>
          </cell>
          <cell r="B1575" t="str">
            <v xml:space="preserve"> Mr</v>
          </cell>
          <cell r="C1575" t="str">
            <v>Faulkner</v>
          </cell>
          <cell r="D1575" t="str">
            <v xml:space="preserve">  Jerry D</v>
          </cell>
        </row>
        <row r="1576">
          <cell r="A1576" t="str">
            <v>Id1575</v>
          </cell>
          <cell r="B1576" t="str">
            <v xml:space="preserve"> Mr</v>
          </cell>
          <cell r="C1576" t="str">
            <v>Erspamer</v>
          </cell>
          <cell r="D1576" t="str">
            <v xml:space="preserve">  Eric A</v>
          </cell>
        </row>
        <row r="1577">
          <cell r="A1577" t="str">
            <v>Id1576</v>
          </cell>
          <cell r="B1577" t="str">
            <v xml:space="preserve"> Ms</v>
          </cell>
          <cell r="C1577" t="str">
            <v>Campbell</v>
          </cell>
          <cell r="D1577" t="str">
            <v xml:space="preserve">  Cathi</v>
          </cell>
        </row>
        <row r="1578">
          <cell r="A1578" t="str">
            <v>Id1577</v>
          </cell>
          <cell r="B1578" t="str">
            <v xml:space="preserve"> Mr</v>
          </cell>
          <cell r="C1578" t="str">
            <v>Addison</v>
          </cell>
          <cell r="D1578" t="str">
            <v xml:space="preserve">  Alex M</v>
          </cell>
        </row>
        <row r="1579">
          <cell r="A1579" t="str">
            <v>Id1578</v>
          </cell>
          <cell r="B1579" t="str">
            <v xml:space="preserve"> Mr</v>
          </cell>
          <cell r="C1579" t="str">
            <v>Wu</v>
          </cell>
          <cell r="D1579" t="str">
            <v xml:space="preserve">  Liang</v>
          </cell>
        </row>
        <row r="1580">
          <cell r="A1580" t="str">
            <v>Id1579</v>
          </cell>
          <cell r="B1580" t="str">
            <v xml:space="preserve"> Ms</v>
          </cell>
          <cell r="C1580" t="str">
            <v>Millett</v>
          </cell>
          <cell r="D1580" t="str">
            <v xml:space="preserve">  Lexy</v>
          </cell>
        </row>
        <row r="1581">
          <cell r="A1581" t="str">
            <v>Id1580</v>
          </cell>
          <cell r="B1581" t="str">
            <v xml:space="preserve"> Mr</v>
          </cell>
          <cell r="C1581" t="str">
            <v>Bosl</v>
          </cell>
          <cell r="D1581" t="str">
            <v xml:space="preserve">  Michael</v>
          </cell>
        </row>
        <row r="1582">
          <cell r="A1582" t="str">
            <v>Id1581</v>
          </cell>
          <cell r="B1582" t="str">
            <v xml:space="preserve"> Mr</v>
          </cell>
          <cell r="C1582" t="str">
            <v>Goldberg</v>
          </cell>
          <cell r="D1582" t="str">
            <v xml:space="preserve">  Samuel L</v>
          </cell>
        </row>
        <row r="1583">
          <cell r="A1583" t="str">
            <v>Id1582</v>
          </cell>
          <cell r="B1583" t="str">
            <v xml:space="preserve"> Mr</v>
          </cell>
          <cell r="C1583" t="str">
            <v>Kelley</v>
          </cell>
          <cell r="D1583" t="str">
            <v xml:space="preserve">  Spencer A</v>
          </cell>
        </row>
        <row r="1584">
          <cell r="A1584" t="str">
            <v>Id1583</v>
          </cell>
          <cell r="B1584" t="str">
            <v xml:space="preserve"> Mrs</v>
          </cell>
          <cell r="C1584" t="str">
            <v>Johnston</v>
          </cell>
          <cell r="D1584" t="str">
            <v xml:space="preserve">  Rochelle</v>
          </cell>
        </row>
        <row r="1585">
          <cell r="A1585" t="str">
            <v>Id1584</v>
          </cell>
          <cell r="B1585" t="str">
            <v xml:space="preserve"> Ms</v>
          </cell>
          <cell r="C1585" t="str">
            <v>Keating</v>
          </cell>
          <cell r="D1585" t="str">
            <v xml:space="preserve">  Paula</v>
          </cell>
        </row>
        <row r="1586">
          <cell r="A1586" t="str">
            <v>Id1585</v>
          </cell>
          <cell r="B1586" t="str">
            <v xml:space="preserve"> Mrs</v>
          </cell>
          <cell r="C1586" t="str">
            <v>Duhon</v>
          </cell>
          <cell r="D1586" t="str">
            <v xml:space="preserve">  Madeline E</v>
          </cell>
        </row>
        <row r="1587">
          <cell r="A1587" t="str">
            <v>Id1586</v>
          </cell>
          <cell r="B1587" t="str">
            <v xml:space="preserve"> Ms</v>
          </cell>
          <cell r="C1587" t="str">
            <v>Briseno</v>
          </cell>
          <cell r="D1587" t="str">
            <v xml:space="preserve">  Maria Isabel</v>
          </cell>
        </row>
        <row r="1588">
          <cell r="A1588" t="str">
            <v>Id1587</v>
          </cell>
          <cell r="B1588" t="str">
            <v xml:space="preserve"> Mr</v>
          </cell>
          <cell r="C1588" t="str">
            <v>Besse</v>
          </cell>
          <cell r="D1588" t="str">
            <v xml:space="preserve">  Arthur M</v>
          </cell>
        </row>
        <row r="1589">
          <cell r="A1589" t="str">
            <v>Id1588</v>
          </cell>
          <cell r="B1589" t="str">
            <v xml:space="preserve"> Mr</v>
          </cell>
          <cell r="C1589" t="str">
            <v>Shillings</v>
          </cell>
          <cell r="D1589" t="str">
            <v xml:space="preserve">  Joseph R</v>
          </cell>
        </row>
        <row r="1590">
          <cell r="A1590" t="str">
            <v>Id1589</v>
          </cell>
          <cell r="B1590" t="str">
            <v xml:space="preserve"> Ms</v>
          </cell>
          <cell r="C1590" t="str">
            <v>Tate</v>
          </cell>
          <cell r="D1590" t="str">
            <v xml:space="preserve">  Sachiko</v>
          </cell>
        </row>
        <row r="1591">
          <cell r="A1591" t="str">
            <v>Id1590</v>
          </cell>
          <cell r="B1591" t="str">
            <v xml:space="preserve"> Mr</v>
          </cell>
          <cell r="C1591" t="str">
            <v>Arsenault</v>
          </cell>
          <cell r="D1591" t="str">
            <v xml:space="preserve">  Christopher</v>
          </cell>
        </row>
        <row r="1592">
          <cell r="A1592" t="str">
            <v>Id1591</v>
          </cell>
          <cell r="B1592" t="str">
            <v xml:space="preserve"> Mr</v>
          </cell>
          <cell r="C1592" t="str">
            <v>Hengoed</v>
          </cell>
          <cell r="D1592" t="str">
            <v xml:space="preserve">  Joseph</v>
          </cell>
        </row>
        <row r="1593">
          <cell r="A1593" t="str">
            <v>Id1592</v>
          </cell>
          <cell r="B1593" t="str">
            <v xml:space="preserve"> Mr</v>
          </cell>
          <cell r="C1593" t="str">
            <v>Aller</v>
          </cell>
          <cell r="D1593" t="str">
            <v xml:space="preserve">  Lawrence</v>
          </cell>
        </row>
        <row r="1594">
          <cell r="A1594" t="str">
            <v>Id1593</v>
          </cell>
          <cell r="B1594" t="str">
            <v xml:space="preserve"> Mrs</v>
          </cell>
          <cell r="C1594" t="str">
            <v>Pisano</v>
          </cell>
          <cell r="D1594" t="str">
            <v xml:space="preserve">  Katie</v>
          </cell>
        </row>
        <row r="1595">
          <cell r="A1595" t="str">
            <v>Id1594</v>
          </cell>
          <cell r="B1595" t="str">
            <v xml:space="preserve"> Mr</v>
          </cell>
          <cell r="C1595" t="str">
            <v>Sanca</v>
          </cell>
          <cell r="D1595" t="str">
            <v xml:space="preserve">  Ruben</v>
          </cell>
        </row>
        <row r="1596">
          <cell r="A1596" t="str">
            <v>Id1595</v>
          </cell>
          <cell r="B1596" t="str">
            <v xml:space="preserve"> Ms</v>
          </cell>
          <cell r="C1596" t="str">
            <v>Bond</v>
          </cell>
          <cell r="D1596" t="str">
            <v xml:space="preserve">  Sarah</v>
          </cell>
        </row>
        <row r="1597">
          <cell r="A1597" t="str">
            <v>Id1596</v>
          </cell>
          <cell r="B1597" t="str">
            <v xml:space="preserve"> Mrs</v>
          </cell>
          <cell r="C1597" t="str">
            <v>Carron</v>
          </cell>
          <cell r="D1597" t="str">
            <v xml:space="preserve">  Angela R</v>
          </cell>
        </row>
        <row r="1598">
          <cell r="A1598" t="str">
            <v>Id1597</v>
          </cell>
          <cell r="B1598" t="str">
            <v xml:space="preserve"> Mr</v>
          </cell>
          <cell r="C1598" t="str">
            <v>Ellwanger</v>
          </cell>
          <cell r="D1598" t="str">
            <v xml:space="preserve">  Chatham</v>
          </cell>
        </row>
        <row r="1599">
          <cell r="A1599" t="str">
            <v>Id1598</v>
          </cell>
          <cell r="B1599" t="str">
            <v xml:space="preserve"> Mr</v>
          </cell>
          <cell r="C1599" t="str">
            <v>Hanson</v>
          </cell>
          <cell r="D1599" t="str">
            <v xml:space="preserve">  Derek</v>
          </cell>
        </row>
        <row r="1600">
          <cell r="A1600" t="str">
            <v>Id1599</v>
          </cell>
          <cell r="B1600" t="str">
            <v xml:space="preserve"> Mr</v>
          </cell>
          <cell r="C1600" t="str">
            <v>Tucker</v>
          </cell>
          <cell r="D1600" t="str">
            <v xml:space="preserve">  Kalvin J</v>
          </cell>
        </row>
        <row r="1601">
          <cell r="A1601" t="str">
            <v>Id1600</v>
          </cell>
          <cell r="B1601" t="str">
            <v xml:space="preserve"> Mr</v>
          </cell>
          <cell r="C1601" t="str">
            <v>Counts</v>
          </cell>
          <cell r="D1601" t="str">
            <v xml:space="preserve">  Dave</v>
          </cell>
        </row>
        <row r="1602">
          <cell r="A1602" t="str">
            <v>Id1601</v>
          </cell>
          <cell r="B1602" t="str">
            <v xml:space="preserve"> Ms</v>
          </cell>
          <cell r="C1602" t="str">
            <v>Carson</v>
          </cell>
          <cell r="D1602" t="str">
            <v xml:space="preserve">  Barbara G</v>
          </cell>
        </row>
        <row r="1603">
          <cell r="A1603" t="str">
            <v>Id1602</v>
          </cell>
          <cell r="B1603" t="str">
            <v xml:space="preserve"> Mr</v>
          </cell>
          <cell r="C1603" t="str">
            <v>Haines</v>
          </cell>
          <cell r="D1603" t="str">
            <v xml:space="preserve">  Skylar</v>
          </cell>
        </row>
        <row r="1604">
          <cell r="A1604" t="str">
            <v>Id1603</v>
          </cell>
          <cell r="B1604" t="str">
            <v xml:space="preserve"> Mr</v>
          </cell>
          <cell r="C1604" t="str">
            <v>Schnabel</v>
          </cell>
          <cell r="D1604" t="str">
            <v xml:space="preserve">  Nick</v>
          </cell>
        </row>
        <row r="1605">
          <cell r="A1605" t="str">
            <v>Id1604</v>
          </cell>
          <cell r="B1605" t="str">
            <v xml:space="preserve"> Mr</v>
          </cell>
          <cell r="C1605" t="str">
            <v>Thind</v>
          </cell>
          <cell r="D1605" t="str">
            <v xml:space="preserve">  Sunny S</v>
          </cell>
        </row>
        <row r="1606">
          <cell r="A1606" t="str">
            <v>Id1605</v>
          </cell>
          <cell r="B1606" t="str">
            <v xml:space="preserve"> Mrs</v>
          </cell>
          <cell r="C1606" t="str">
            <v>Simon</v>
          </cell>
          <cell r="D1606" t="str">
            <v xml:space="preserve">  Anne-Marie</v>
          </cell>
        </row>
        <row r="1607">
          <cell r="A1607" t="str">
            <v>Id1606</v>
          </cell>
          <cell r="B1607" t="str">
            <v xml:space="preserve"> Mr</v>
          </cell>
          <cell r="C1607" t="str">
            <v>Arciniaga</v>
          </cell>
          <cell r="D1607" t="str">
            <v xml:space="preserve">  Nicholas</v>
          </cell>
        </row>
        <row r="1608">
          <cell r="A1608" t="str">
            <v>Id1607</v>
          </cell>
          <cell r="B1608" t="str">
            <v xml:space="preserve"> Mr</v>
          </cell>
          <cell r="C1608" t="str">
            <v>Ryan</v>
          </cell>
          <cell r="D1608" t="str">
            <v xml:space="preserve">  Scott M</v>
          </cell>
        </row>
        <row r="1609">
          <cell r="A1609" t="str">
            <v>Id1608</v>
          </cell>
          <cell r="B1609" t="str">
            <v xml:space="preserve"> Ms</v>
          </cell>
          <cell r="C1609" t="str">
            <v>Lizak</v>
          </cell>
          <cell r="D1609" t="str">
            <v xml:space="preserve">  Marisa A</v>
          </cell>
        </row>
        <row r="1610">
          <cell r="A1610" t="str">
            <v>Id1609</v>
          </cell>
          <cell r="B1610" t="str">
            <v xml:space="preserve"> Ms</v>
          </cell>
          <cell r="C1610" t="str">
            <v>Howery</v>
          </cell>
          <cell r="D1610" t="str">
            <v xml:space="preserve">  Katie</v>
          </cell>
        </row>
        <row r="1611">
          <cell r="A1611" t="str">
            <v>Id1610</v>
          </cell>
          <cell r="B1611" t="str">
            <v xml:space="preserve"> Ms</v>
          </cell>
          <cell r="C1611" t="str">
            <v>Crain</v>
          </cell>
          <cell r="D1611" t="str">
            <v xml:space="preserve">  Amy L</v>
          </cell>
        </row>
        <row r="1612">
          <cell r="A1612" t="str">
            <v>Id1611</v>
          </cell>
          <cell r="B1612" t="str">
            <v xml:space="preserve"> Ms</v>
          </cell>
          <cell r="C1612" t="str">
            <v>Hotze</v>
          </cell>
          <cell r="D1612" t="str">
            <v xml:space="preserve">  Jenna M</v>
          </cell>
        </row>
        <row r="1613">
          <cell r="A1613" t="str">
            <v>Id1612</v>
          </cell>
          <cell r="B1613" t="str">
            <v xml:space="preserve"> Ms</v>
          </cell>
          <cell r="C1613" t="str">
            <v>Chauhan</v>
          </cell>
          <cell r="D1613" t="str">
            <v xml:space="preserve">  Elizabeth M</v>
          </cell>
        </row>
        <row r="1614">
          <cell r="A1614" t="str">
            <v>Id1613</v>
          </cell>
          <cell r="B1614" t="str">
            <v xml:space="preserve"> Mr</v>
          </cell>
          <cell r="C1614" t="str">
            <v>Raab</v>
          </cell>
          <cell r="D1614" t="str">
            <v xml:space="preserve">  Lyazid</v>
          </cell>
        </row>
        <row r="1615">
          <cell r="A1615" t="str">
            <v>Id1614</v>
          </cell>
          <cell r="B1615" t="str">
            <v xml:space="preserve"> Ms</v>
          </cell>
          <cell r="C1615" t="str">
            <v>McKown</v>
          </cell>
          <cell r="D1615" t="str">
            <v xml:space="preserve">  Lindsey A</v>
          </cell>
        </row>
        <row r="1616">
          <cell r="A1616" t="str">
            <v>Id1615</v>
          </cell>
          <cell r="B1616" t="str">
            <v xml:space="preserve"> Mr</v>
          </cell>
          <cell r="C1616" t="str">
            <v>Schiemann</v>
          </cell>
          <cell r="D1616" t="str">
            <v xml:space="preserve">  Chris</v>
          </cell>
        </row>
        <row r="1617">
          <cell r="A1617" t="str">
            <v>Id1616</v>
          </cell>
          <cell r="B1617" t="str">
            <v xml:space="preserve"> Ms</v>
          </cell>
          <cell r="C1617" t="str">
            <v>Cress</v>
          </cell>
          <cell r="D1617" t="str">
            <v xml:space="preserve">  Jennifer A</v>
          </cell>
        </row>
        <row r="1618">
          <cell r="A1618" t="str">
            <v>Id1617</v>
          </cell>
          <cell r="B1618" t="str">
            <v xml:space="preserve"> Mr</v>
          </cell>
          <cell r="C1618" t="str">
            <v>Mawson</v>
          </cell>
          <cell r="D1618" t="str">
            <v xml:space="preserve">  Leif S</v>
          </cell>
        </row>
        <row r="1619">
          <cell r="A1619" t="str">
            <v>Id1618</v>
          </cell>
          <cell r="B1619" t="str">
            <v xml:space="preserve"> Ms</v>
          </cell>
          <cell r="C1619" t="str">
            <v>Wigginton</v>
          </cell>
          <cell r="D1619" t="str">
            <v xml:space="preserve">  Stephanie A</v>
          </cell>
        </row>
        <row r="1620">
          <cell r="A1620" t="str">
            <v>Id1619</v>
          </cell>
          <cell r="B1620" t="str">
            <v xml:space="preserve"> Mr</v>
          </cell>
          <cell r="C1620" t="str">
            <v>Wang</v>
          </cell>
          <cell r="D1620" t="str">
            <v xml:space="preserve">  Bo</v>
          </cell>
        </row>
        <row r="1621">
          <cell r="A1621" t="str">
            <v>Id1620</v>
          </cell>
          <cell r="B1621" t="str">
            <v xml:space="preserve"> Ms</v>
          </cell>
          <cell r="C1621" t="str">
            <v>Schroeder</v>
          </cell>
          <cell r="D1621" t="str">
            <v xml:space="preserve">  Leah</v>
          </cell>
        </row>
        <row r="1622">
          <cell r="A1622" t="str">
            <v>Id1621</v>
          </cell>
          <cell r="B1622" t="str">
            <v xml:space="preserve"> Ms</v>
          </cell>
          <cell r="C1622" t="str">
            <v>Leonard</v>
          </cell>
          <cell r="D1622" t="str">
            <v xml:space="preserve">  Kara Lynne</v>
          </cell>
        </row>
        <row r="1623">
          <cell r="A1623" t="str">
            <v>Id1622</v>
          </cell>
          <cell r="B1623" t="str">
            <v xml:space="preserve"> Mr</v>
          </cell>
          <cell r="C1623" t="str">
            <v>Tissue</v>
          </cell>
          <cell r="D1623" t="str">
            <v xml:space="preserve">  Jeffrey</v>
          </cell>
        </row>
        <row r="1624">
          <cell r="A1624" t="str">
            <v>Id1623</v>
          </cell>
          <cell r="B1624" t="str">
            <v xml:space="preserve"> Mr</v>
          </cell>
          <cell r="C1624" t="str">
            <v>Wood</v>
          </cell>
          <cell r="D1624" t="str">
            <v xml:space="preserve">  Justin</v>
          </cell>
        </row>
        <row r="1625">
          <cell r="A1625" t="str">
            <v>Id1624</v>
          </cell>
          <cell r="B1625" t="str">
            <v xml:space="preserve"> Ms</v>
          </cell>
          <cell r="C1625" t="str">
            <v>Denny</v>
          </cell>
          <cell r="D1625" t="str">
            <v xml:space="preserve">  Emily</v>
          </cell>
        </row>
        <row r="1626">
          <cell r="A1626" t="str">
            <v>Id1625</v>
          </cell>
          <cell r="B1626" t="str">
            <v xml:space="preserve"> Ms</v>
          </cell>
          <cell r="C1626" t="str">
            <v>Testa</v>
          </cell>
          <cell r="D1626" t="str">
            <v xml:space="preserve">  Rebecca</v>
          </cell>
        </row>
        <row r="1627">
          <cell r="A1627" t="str">
            <v>Id1626</v>
          </cell>
          <cell r="B1627" t="str">
            <v xml:space="preserve"> Mrs</v>
          </cell>
          <cell r="C1627" t="str">
            <v>Mooney</v>
          </cell>
          <cell r="D1627" t="str">
            <v xml:space="preserve">  Allie</v>
          </cell>
        </row>
        <row r="1628">
          <cell r="A1628" t="str">
            <v>Id1627</v>
          </cell>
          <cell r="B1628" t="str">
            <v xml:space="preserve"> Ms</v>
          </cell>
          <cell r="C1628" t="str">
            <v>Buchholtz</v>
          </cell>
          <cell r="D1628" t="str">
            <v xml:space="preserve">  Trasi</v>
          </cell>
        </row>
        <row r="1629">
          <cell r="A1629" t="str">
            <v>Id1628</v>
          </cell>
          <cell r="B1629" t="str">
            <v xml:space="preserve"> Mr</v>
          </cell>
          <cell r="C1629" t="str">
            <v>Hoyt</v>
          </cell>
          <cell r="D1629" t="str">
            <v xml:space="preserve">  Kevin</v>
          </cell>
        </row>
        <row r="1630">
          <cell r="A1630" t="str">
            <v>Id1629</v>
          </cell>
          <cell r="B1630" t="str">
            <v xml:space="preserve"> Mr</v>
          </cell>
          <cell r="C1630" t="str">
            <v>Cabada</v>
          </cell>
          <cell r="D1630" t="str">
            <v xml:space="preserve">  Fernando</v>
          </cell>
        </row>
        <row r="1631">
          <cell r="A1631" t="str">
            <v>Id1630</v>
          </cell>
          <cell r="B1631" t="str">
            <v xml:space="preserve"> Ms</v>
          </cell>
          <cell r="C1631" t="str">
            <v>Lobaciute</v>
          </cell>
          <cell r="D1631" t="str">
            <v xml:space="preserve">  Ieva</v>
          </cell>
        </row>
        <row r="1632">
          <cell r="A1632" t="str">
            <v>Id1631</v>
          </cell>
          <cell r="B1632" t="str">
            <v xml:space="preserve"> Mr</v>
          </cell>
          <cell r="C1632" t="str">
            <v>Dawes</v>
          </cell>
          <cell r="D1632" t="str">
            <v xml:space="preserve">  Chris</v>
          </cell>
        </row>
        <row r="1633">
          <cell r="A1633" t="str">
            <v>Id1632</v>
          </cell>
          <cell r="B1633" t="str">
            <v xml:space="preserve"> Mr</v>
          </cell>
          <cell r="C1633" t="str">
            <v>Deppen</v>
          </cell>
          <cell r="D1633" t="str">
            <v xml:space="preserve">  Drew L</v>
          </cell>
        </row>
        <row r="1634">
          <cell r="A1634" t="str">
            <v>Id1633</v>
          </cell>
          <cell r="B1634" t="str">
            <v xml:space="preserve"> Ms</v>
          </cell>
          <cell r="C1634" t="str">
            <v>Oberndorfer</v>
          </cell>
          <cell r="D1634" t="str">
            <v xml:space="preserve">  Christina</v>
          </cell>
        </row>
        <row r="1635">
          <cell r="A1635" t="str">
            <v>Id1634</v>
          </cell>
          <cell r="B1635" t="str">
            <v xml:space="preserve"> Mr</v>
          </cell>
          <cell r="C1635" t="str">
            <v>Hetherington</v>
          </cell>
          <cell r="D1635" t="str">
            <v xml:space="preserve">  Alexander G</v>
          </cell>
        </row>
        <row r="1636">
          <cell r="A1636" t="str">
            <v>Id1635</v>
          </cell>
          <cell r="B1636" t="str">
            <v xml:space="preserve"> Ms</v>
          </cell>
          <cell r="C1636" t="str">
            <v>Murray</v>
          </cell>
          <cell r="D1636" t="str">
            <v xml:space="preserve">  Meaghan</v>
          </cell>
        </row>
        <row r="1637">
          <cell r="A1637" t="str">
            <v>Id1636</v>
          </cell>
          <cell r="B1637" t="str">
            <v xml:space="preserve"> Ms</v>
          </cell>
          <cell r="C1637" t="str">
            <v>Higden</v>
          </cell>
          <cell r="D1637" t="str">
            <v xml:space="preserve">  Kristin</v>
          </cell>
        </row>
        <row r="1638">
          <cell r="A1638" t="str">
            <v>Id1637</v>
          </cell>
          <cell r="B1638" t="str">
            <v xml:space="preserve"> Ms</v>
          </cell>
          <cell r="C1638" t="str">
            <v>Rediger</v>
          </cell>
          <cell r="D1638" t="str">
            <v xml:space="preserve">  Andrea K</v>
          </cell>
        </row>
        <row r="1639">
          <cell r="A1639" t="str">
            <v>Id1638</v>
          </cell>
          <cell r="B1639" t="str">
            <v xml:space="preserve"> Ms</v>
          </cell>
          <cell r="C1639" t="str">
            <v>Huff</v>
          </cell>
          <cell r="D1639" t="str">
            <v xml:space="preserve">  Kris</v>
          </cell>
        </row>
        <row r="1640">
          <cell r="A1640" t="str">
            <v>Id1639</v>
          </cell>
          <cell r="B1640" t="str">
            <v xml:space="preserve"> Mr</v>
          </cell>
          <cell r="C1640" t="str">
            <v>Hall</v>
          </cell>
          <cell r="D1640" t="str">
            <v xml:space="preserve">  Alden W</v>
          </cell>
        </row>
        <row r="1641">
          <cell r="A1641" t="str">
            <v>Id1640</v>
          </cell>
          <cell r="B1641" t="str">
            <v xml:space="preserve"> Ms</v>
          </cell>
          <cell r="C1641" t="str">
            <v>Grise</v>
          </cell>
          <cell r="D1641" t="str">
            <v xml:space="preserve">  Suzanne M</v>
          </cell>
        </row>
        <row r="1642">
          <cell r="A1642" t="str">
            <v>Id1641</v>
          </cell>
          <cell r="B1642" t="str">
            <v xml:space="preserve"> Ms</v>
          </cell>
          <cell r="C1642" t="str">
            <v>Skildum</v>
          </cell>
          <cell r="D1642" t="str">
            <v xml:space="preserve">  Heidi Z</v>
          </cell>
        </row>
        <row r="1643">
          <cell r="A1643" t="str">
            <v>Id1642</v>
          </cell>
          <cell r="B1643" t="str">
            <v xml:space="preserve"> Ms</v>
          </cell>
          <cell r="C1643" t="str">
            <v>Yang</v>
          </cell>
          <cell r="D1643" t="str">
            <v xml:space="preserve">  Carolyn</v>
          </cell>
        </row>
        <row r="1644">
          <cell r="A1644" t="str">
            <v>Id1643</v>
          </cell>
          <cell r="B1644" t="str">
            <v xml:space="preserve"> Ms</v>
          </cell>
          <cell r="C1644" t="str">
            <v>Fischer-Daly</v>
          </cell>
          <cell r="D1644" t="str">
            <v xml:space="preserve">  Sabine</v>
          </cell>
        </row>
        <row r="1645">
          <cell r="A1645" t="str">
            <v>Id1644</v>
          </cell>
          <cell r="B1645" t="str">
            <v xml:space="preserve"> Mr</v>
          </cell>
          <cell r="C1645" t="str">
            <v>Asher</v>
          </cell>
          <cell r="D1645" t="str">
            <v xml:space="preserve">  Bobby</v>
          </cell>
        </row>
        <row r="1646">
          <cell r="A1646" t="str">
            <v>Id1645</v>
          </cell>
          <cell r="B1646" t="str">
            <v xml:space="preserve"> Mr</v>
          </cell>
          <cell r="C1646" t="str">
            <v>Zhou</v>
          </cell>
          <cell r="D1646" t="str">
            <v xml:space="preserve">  Fan</v>
          </cell>
        </row>
        <row r="1647">
          <cell r="A1647" t="str">
            <v>Id1646</v>
          </cell>
          <cell r="B1647" t="str">
            <v xml:space="preserve"> Mrs</v>
          </cell>
          <cell r="C1647" t="str">
            <v>Rudder</v>
          </cell>
          <cell r="D1647" t="str">
            <v xml:space="preserve">  Rachel M</v>
          </cell>
        </row>
        <row r="1648">
          <cell r="A1648" t="str">
            <v>Id1647</v>
          </cell>
          <cell r="B1648" t="str">
            <v xml:space="preserve"> Mr</v>
          </cell>
          <cell r="C1648" t="str">
            <v>Cartmell</v>
          </cell>
          <cell r="D1648" t="str">
            <v xml:space="preserve">  Greg</v>
          </cell>
        </row>
        <row r="1649">
          <cell r="A1649" t="str">
            <v>Id1648</v>
          </cell>
          <cell r="B1649" t="str">
            <v xml:space="preserve"> Mr</v>
          </cell>
          <cell r="C1649" t="str">
            <v>Troland</v>
          </cell>
          <cell r="D1649" t="str">
            <v xml:space="preserve">  Dan</v>
          </cell>
        </row>
        <row r="1650">
          <cell r="A1650" t="str">
            <v>Id1649</v>
          </cell>
          <cell r="B1650" t="str">
            <v xml:space="preserve"> Ms</v>
          </cell>
          <cell r="C1650" t="str">
            <v>Hall</v>
          </cell>
          <cell r="D1650" t="str">
            <v xml:space="preserve">  Jennifer A</v>
          </cell>
        </row>
        <row r="1651">
          <cell r="A1651" t="str">
            <v>Id1650</v>
          </cell>
          <cell r="B1651" t="str">
            <v xml:space="preserve"> Mrs</v>
          </cell>
          <cell r="C1651" t="str">
            <v>Berg</v>
          </cell>
          <cell r="D1651" t="str">
            <v xml:space="preserve">  Jessica</v>
          </cell>
        </row>
        <row r="1652">
          <cell r="A1652" t="str">
            <v>Id1651</v>
          </cell>
          <cell r="B1652" t="str">
            <v xml:space="preserve"> Mr</v>
          </cell>
          <cell r="C1652" t="str">
            <v>Engtrakul</v>
          </cell>
          <cell r="D1652" t="str">
            <v xml:space="preserve">  Chaiwat</v>
          </cell>
        </row>
        <row r="1653">
          <cell r="A1653" t="str">
            <v>Id1652</v>
          </cell>
          <cell r="B1653" t="str">
            <v xml:space="preserve"> Ms</v>
          </cell>
          <cell r="C1653" t="str">
            <v>Leonhardt</v>
          </cell>
          <cell r="D1653" t="str">
            <v xml:space="preserve">  Kerri</v>
          </cell>
        </row>
        <row r="1654">
          <cell r="A1654" t="str">
            <v>Id1653</v>
          </cell>
          <cell r="B1654" t="str">
            <v xml:space="preserve"> Ms</v>
          </cell>
          <cell r="C1654" t="str">
            <v>Goetz</v>
          </cell>
          <cell r="D1654" t="str">
            <v xml:space="preserve">  Lisa</v>
          </cell>
        </row>
        <row r="1655">
          <cell r="A1655" t="str">
            <v>Id1654</v>
          </cell>
          <cell r="B1655" t="str">
            <v xml:space="preserve"> Mr</v>
          </cell>
          <cell r="C1655" t="str">
            <v>Cacharelis</v>
          </cell>
          <cell r="D1655" t="str">
            <v xml:space="preserve">  Nicholas G</v>
          </cell>
        </row>
        <row r="1656">
          <cell r="A1656" t="str">
            <v>Id1655</v>
          </cell>
          <cell r="B1656" t="str">
            <v xml:space="preserve"> Mr</v>
          </cell>
          <cell r="C1656" t="str">
            <v>Kariolis</v>
          </cell>
          <cell r="D1656" t="str">
            <v xml:space="preserve">  Vasilis S</v>
          </cell>
        </row>
        <row r="1657">
          <cell r="A1657" t="str">
            <v>Id1656</v>
          </cell>
          <cell r="B1657" t="str">
            <v xml:space="preserve"> Mr</v>
          </cell>
          <cell r="C1657" t="str">
            <v>Zelwin</v>
          </cell>
          <cell r="D1657" t="str">
            <v xml:space="preserve">  Michael P</v>
          </cell>
        </row>
        <row r="1658">
          <cell r="A1658" t="str">
            <v>Id1657</v>
          </cell>
          <cell r="B1658" t="str">
            <v xml:space="preserve"> Ms</v>
          </cell>
          <cell r="C1658" t="str">
            <v>Barry</v>
          </cell>
          <cell r="D1658" t="str">
            <v xml:space="preserve">  Colleen C</v>
          </cell>
        </row>
        <row r="1659">
          <cell r="A1659" t="str">
            <v>Id1658</v>
          </cell>
          <cell r="B1659" t="str">
            <v xml:space="preserve"> Mrs</v>
          </cell>
          <cell r="C1659" t="str">
            <v>Bannon</v>
          </cell>
          <cell r="D1659" t="str">
            <v xml:space="preserve">  Annika</v>
          </cell>
        </row>
        <row r="1660">
          <cell r="A1660" t="str">
            <v>Id1659</v>
          </cell>
          <cell r="B1660" t="str">
            <v xml:space="preserve"> Ms</v>
          </cell>
          <cell r="C1660" t="str">
            <v>Chang</v>
          </cell>
          <cell r="D1660" t="str">
            <v xml:space="preserve">  Kelly</v>
          </cell>
        </row>
        <row r="1661">
          <cell r="A1661" t="str">
            <v>Id1660</v>
          </cell>
          <cell r="B1661" t="str">
            <v xml:space="preserve"> Mr</v>
          </cell>
          <cell r="C1661" t="str">
            <v>Vetter</v>
          </cell>
          <cell r="D1661" t="str">
            <v xml:space="preserve">  Nicholas C</v>
          </cell>
        </row>
        <row r="1662">
          <cell r="A1662" t="str">
            <v>Id1661</v>
          </cell>
          <cell r="B1662" t="str">
            <v xml:space="preserve"> Mrs</v>
          </cell>
          <cell r="C1662" t="str">
            <v>Jablonski</v>
          </cell>
          <cell r="D1662" t="str">
            <v xml:space="preserve">  Kelly K</v>
          </cell>
        </row>
        <row r="1663">
          <cell r="A1663" t="str">
            <v>Id1662</v>
          </cell>
          <cell r="B1663" t="str">
            <v xml:space="preserve"> Mr</v>
          </cell>
          <cell r="C1663" t="str">
            <v>Jakubowitch</v>
          </cell>
          <cell r="D1663" t="str">
            <v xml:space="preserve">  Andrew</v>
          </cell>
        </row>
        <row r="1664">
          <cell r="A1664" t="str">
            <v>Id1663</v>
          </cell>
          <cell r="B1664" t="str">
            <v xml:space="preserve"> Ms</v>
          </cell>
          <cell r="C1664" t="str">
            <v>Altshuler</v>
          </cell>
          <cell r="D1664" t="str">
            <v xml:space="preserve">  Hannah</v>
          </cell>
        </row>
        <row r="1665">
          <cell r="A1665" t="str">
            <v>Id1664</v>
          </cell>
          <cell r="B1665" t="str">
            <v xml:space="preserve"> Mr</v>
          </cell>
          <cell r="C1665" t="str">
            <v>Ugarte</v>
          </cell>
          <cell r="D1665" t="str">
            <v xml:space="preserve">  Patricio Sr</v>
          </cell>
        </row>
        <row r="1666">
          <cell r="A1666" t="str">
            <v>Id1665</v>
          </cell>
          <cell r="B1666" t="str">
            <v xml:space="preserve"> Mr</v>
          </cell>
          <cell r="C1666" t="str">
            <v>Tusso</v>
          </cell>
          <cell r="D1666" t="str">
            <v xml:space="preserve">  Robert B</v>
          </cell>
        </row>
        <row r="1667">
          <cell r="A1667" t="str">
            <v>Id1666</v>
          </cell>
          <cell r="B1667" t="str">
            <v xml:space="preserve"> Mr</v>
          </cell>
          <cell r="C1667" t="str">
            <v>Johnson</v>
          </cell>
          <cell r="D1667" t="str">
            <v xml:space="preserve">  Benjamin M</v>
          </cell>
        </row>
        <row r="1668">
          <cell r="A1668" t="str">
            <v>Id1667</v>
          </cell>
          <cell r="B1668" t="str">
            <v xml:space="preserve"> Mr</v>
          </cell>
          <cell r="C1668" t="str">
            <v>Landry</v>
          </cell>
          <cell r="D1668" t="str">
            <v xml:space="preserve">  Robert</v>
          </cell>
        </row>
        <row r="1669">
          <cell r="A1669" t="str">
            <v>Id1668</v>
          </cell>
          <cell r="B1669" t="str">
            <v xml:space="preserve"> Mr</v>
          </cell>
          <cell r="C1669" t="str">
            <v>McDonald</v>
          </cell>
          <cell r="D1669" t="str">
            <v xml:space="preserve">  Eric R</v>
          </cell>
        </row>
        <row r="1670">
          <cell r="A1670" t="str">
            <v>Id1669</v>
          </cell>
          <cell r="B1670" t="str">
            <v xml:space="preserve"> Mr</v>
          </cell>
          <cell r="C1670" t="str">
            <v>Dunlap</v>
          </cell>
          <cell r="D1670" t="str">
            <v xml:space="preserve">  Matthew</v>
          </cell>
        </row>
        <row r="1671">
          <cell r="A1671" t="str">
            <v>Id1670</v>
          </cell>
          <cell r="B1671" t="str">
            <v xml:space="preserve"> Mr</v>
          </cell>
          <cell r="C1671" t="str">
            <v>Larue</v>
          </cell>
          <cell r="D1671" t="str">
            <v xml:space="preserve">  Bob R</v>
          </cell>
        </row>
        <row r="1672">
          <cell r="A1672" t="str">
            <v>Id1671</v>
          </cell>
          <cell r="B1672" t="str">
            <v xml:space="preserve"> Ms</v>
          </cell>
          <cell r="C1672" t="str">
            <v>Hodge</v>
          </cell>
          <cell r="D1672" t="str">
            <v xml:space="preserve">  Stephanie J</v>
          </cell>
        </row>
        <row r="1673">
          <cell r="A1673" t="str">
            <v>Id1672</v>
          </cell>
          <cell r="B1673" t="str">
            <v xml:space="preserve"> Mr</v>
          </cell>
          <cell r="C1673" t="str">
            <v>Marcus</v>
          </cell>
          <cell r="D1673" t="str">
            <v xml:space="preserve">  Jake</v>
          </cell>
        </row>
        <row r="1674">
          <cell r="A1674" t="str">
            <v>Id1673</v>
          </cell>
          <cell r="B1674" t="str">
            <v xml:space="preserve"> Ms</v>
          </cell>
          <cell r="C1674" t="str">
            <v>Daubert</v>
          </cell>
          <cell r="D1674" t="str">
            <v xml:space="preserve">  Alison L</v>
          </cell>
        </row>
        <row r="1675">
          <cell r="A1675" t="str">
            <v>Id1674</v>
          </cell>
          <cell r="B1675" t="str">
            <v xml:space="preserve"> Ms</v>
          </cell>
          <cell r="C1675" t="str">
            <v>Close</v>
          </cell>
          <cell r="D1675" t="str">
            <v xml:space="preserve">  Lindsay M</v>
          </cell>
        </row>
        <row r="1676">
          <cell r="A1676" t="str">
            <v>Id1675</v>
          </cell>
          <cell r="B1676" t="str">
            <v xml:space="preserve"> Mr</v>
          </cell>
          <cell r="C1676" t="str">
            <v>Roels</v>
          </cell>
          <cell r="D1676" t="str">
            <v xml:space="preserve">  Guillaume</v>
          </cell>
        </row>
        <row r="1677">
          <cell r="A1677" t="str">
            <v>Id1676</v>
          </cell>
          <cell r="B1677" t="str">
            <v xml:space="preserve"> Ms</v>
          </cell>
          <cell r="C1677" t="str">
            <v>Venosky</v>
          </cell>
          <cell r="D1677" t="str">
            <v xml:space="preserve">  Kaylee</v>
          </cell>
        </row>
        <row r="1678">
          <cell r="A1678" t="str">
            <v>Id1677</v>
          </cell>
          <cell r="B1678" t="str">
            <v xml:space="preserve"> Ms</v>
          </cell>
          <cell r="C1678" t="str">
            <v>Gosnell</v>
          </cell>
          <cell r="D1678" t="str">
            <v xml:space="preserve">  Theresa</v>
          </cell>
        </row>
        <row r="1679">
          <cell r="A1679" t="str">
            <v>Id1678</v>
          </cell>
          <cell r="B1679" t="str">
            <v xml:space="preserve"> Mr</v>
          </cell>
          <cell r="C1679" t="str">
            <v>Chewning-Kulick</v>
          </cell>
          <cell r="D1679" t="str">
            <v xml:space="preserve">  Travis G</v>
          </cell>
        </row>
        <row r="1680">
          <cell r="A1680" t="str">
            <v>Id1679</v>
          </cell>
          <cell r="B1680" t="str">
            <v xml:space="preserve"> Ms</v>
          </cell>
          <cell r="C1680" t="str">
            <v>McCarron</v>
          </cell>
          <cell r="D1680" t="str">
            <v xml:space="preserve">  Emma L</v>
          </cell>
        </row>
        <row r="1681">
          <cell r="A1681" t="str">
            <v>Id1680</v>
          </cell>
          <cell r="B1681" t="str">
            <v xml:space="preserve"> Ms</v>
          </cell>
          <cell r="C1681" t="str">
            <v>Manion</v>
          </cell>
          <cell r="D1681" t="str">
            <v xml:space="preserve">  Linda</v>
          </cell>
        </row>
        <row r="1682">
          <cell r="A1682" t="str">
            <v>Id1681</v>
          </cell>
          <cell r="B1682" t="str">
            <v xml:space="preserve"> Mr</v>
          </cell>
          <cell r="C1682" t="str">
            <v>Strong</v>
          </cell>
          <cell r="D1682" t="str">
            <v xml:space="preserve">  Owen R</v>
          </cell>
        </row>
        <row r="1683">
          <cell r="A1683" t="str">
            <v>Id1682</v>
          </cell>
          <cell r="B1683" t="str">
            <v xml:space="preserve"> Mr</v>
          </cell>
          <cell r="C1683" t="str">
            <v>Leblanc</v>
          </cell>
          <cell r="D1683" t="str">
            <v xml:space="preserve">  Jacob</v>
          </cell>
        </row>
        <row r="1684">
          <cell r="A1684" t="str">
            <v>Id1683</v>
          </cell>
          <cell r="B1684" t="str">
            <v xml:space="preserve"> Ms</v>
          </cell>
          <cell r="C1684" t="str">
            <v>Palmer</v>
          </cell>
          <cell r="D1684" t="str">
            <v xml:space="preserve">  Jacqueline</v>
          </cell>
        </row>
        <row r="1685">
          <cell r="A1685" t="str">
            <v>Id1684</v>
          </cell>
          <cell r="B1685" t="str">
            <v xml:space="preserve"> Mr</v>
          </cell>
          <cell r="C1685" t="str">
            <v>Shen</v>
          </cell>
          <cell r="D1685" t="str">
            <v xml:space="preserve">  Yefeng</v>
          </cell>
        </row>
        <row r="1686">
          <cell r="A1686" t="str">
            <v>Id1685</v>
          </cell>
          <cell r="B1686" t="str">
            <v xml:space="preserve"> Mr</v>
          </cell>
          <cell r="C1686" t="str">
            <v>Goldsby</v>
          </cell>
          <cell r="D1686" t="str">
            <v xml:space="preserve">  Thomas J</v>
          </cell>
        </row>
        <row r="1687">
          <cell r="A1687" t="str">
            <v>Id1686</v>
          </cell>
          <cell r="B1687" t="str">
            <v xml:space="preserve"> Mr</v>
          </cell>
          <cell r="C1687" t="str">
            <v>Whitney</v>
          </cell>
          <cell r="D1687" t="str">
            <v xml:space="preserve">  Ken</v>
          </cell>
        </row>
        <row r="1688">
          <cell r="A1688" t="str">
            <v>Id1687</v>
          </cell>
          <cell r="B1688" t="str">
            <v xml:space="preserve"> Ms</v>
          </cell>
          <cell r="C1688" t="str">
            <v>Mahoney</v>
          </cell>
          <cell r="D1688" t="str">
            <v xml:space="preserve">  Annie E</v>
          </cell>
        </row>
        <row r="1689">
          <cell r="A1689" t="str">
            <v>Id1688</v>
          </cell>
          <cell r="B1689" t="str">
            <v xml:space="preserve"> Mrs</v>
          </cell>
          <cell r="C1689" t="str">
            <v>McCracken</v>
          </cell>
          <cell r="D1689" t="str">
            <v xml:space="preserve">  Noel K</v>
          </cell>
        </row>
        <row r="1690">
          <cell r="A1690" t="str">
            <v>Id1689</v>
          </cell>
          <cell r="B1690" t="str">
            <v xml:space="preserve"> Mr</v>
          </cell>
          <cell r="C1690" t="str">
            <v>Spewak</v>
          </cell>
          <cell r="D1690" t="str">
            <v xml:space="preserve">  Mark S</v>
          </cell>
        </row>
        <row r="1691">
          <cell r="A1691" t="str">
            <v>Id1690</v>
          </cell>
          <cell r="B1691" t="str">
            <v xml:space="preserve"> Ms</v>
          </cell>
          <cell r="C1691" t="str">
            <v>Cottini</v>
          </cell>
          <cell r="D1691" t="str">
            <v xml:space="preserve">  Federica</v>
          </cell>
        </row>
        <row r="1692">
          <cell r="A1692" t="str">
            <v>Id1691</v>
          </cell>
          <cell r="B1692" t="str">
            <v xml:space="preserve"> Ms</v>
          </cell>
          <cell r="C1692" t="str">
            <v>Findlay</v>
          </cell>
          <cell r="D1692" t="str">
            <v xml:space="preserve">  Pamela L</v>
          </cell>
        </row>
        <row r="1693">
          <cell r="A1693" t="str">
            <v>Id1692</v>
          </cell>
          <cell r="B1693" t="str">
            <v xml:space="preserve"> Mr</v>
          </cell>
          <cell r="C1693" t="str">
            <v>Strasburg</v>
          </cell>
          <cell r="D1693" t="str">
            <v xml:space="preserve">  Andrew W</v>
          </cell>
        </row>
        <row r="1694">
          <cell r="A1694" t="str">
            <v>Id1693</v>
          </cell>
          <cell r="B1694" t="str">
            <v xml:space="preserve"> Mr</v>
          </cell>
          <cell r="C1694" t="str">
            <v>Adams</v>
          </cell>
          <cell r="D1694" t="str">
            <v xml:space="preserve">  Randall</v>
          </cell>
        </row>
        <row r="1695">
          <cell r="A1695" t="str">
            <v>Id1694</v>
          </cell>
          <cell r="B1695" t="str">
            <v xml:space="preserve"> Ms</v>
          </cell>
          <cell r="C1695" t="str">
            <v>Deeter</v>
          </cell>
          <cell r="D1695" t="str">
            <v xml:space="preserve">  Tracy L</v>
          </cell>
        </row>
        <row r="1696">
          <cell r="A1696" t="str">
            <v>Id1695</v>
          </cell>
          <cell r="B1696" t="str">
            <v xml:space="preserve"> Ms</v>
          </cell>
          <cell r="C1696" t="str">
            <v>Arpin</v>
          </cell>
          <cell r="D1696" t="str">
            <v xml:space="preserve">  Azelie</v>
          </cell>
        </row>
        <row r="1697">
          <cell r="A1697" t="str">
            <v>Id1696</v>
          </cell>
          <cell r="B1697" t="str">
            <v xml:space="preserve"> Ms</v>
          </cell>
          <cell r="C1697" t="str">
            <v>Schoeneck</v>
          </cell>
          <cell r="D1697" t="str">
            <v xml:space="preserve">  Monica M</v>
          </cell>
        </row>
        <row r="1698">
          <cell r="A1698" t="str">
            <v>Id1697</v>
          </cell>
          <cell r="B1698" t="str">
            <v xml:space="preserve"> Ms</v>
          </cell>
          <cell r="C1698" t="str">
            <v>Mueller</v>
          </cell>
          <cell r="D1698" t="str">
            <v xml:space="preserve">  Katarina K</v>
          </cell>
        </row>
        <row r="1699">
          <cell r="A1699" t="str">
            <v>Id1698</v>
          </cell>
          <cell r="B1699" t="str">
            <v xml:space="preserve"> Ms</v>
          </cell>
          <cell r="C1699" t="str">
            <v>Willits</v>
          </cell>
          <cell r="D1699" t="str">
            <v xml:space="preserve">  Jamie L</v>
          </cell>
        </row>
        <row r="1700">
          <cell r="A1700" t="str">
            <v>Id1699</v>
          </cell>
          <cell r="B1700" t="str">
            <v xml:space="preserve"> Mr</v>
          </cell>
          <cell r="C1700" t="str">
            <v>Syring</v>
          </cell>
          <cell r="D1700" t="str">
            <v xml:space="preserve">  Brian</v>
          </cell>
        </row>
        <row r="1701">
          <cell r="A1701" t="str">
            <v>Id1700</v>
          </cell>
          <cell r="B1701" t="str">
            <v xml:space="preserve"> Ms</v>
          </cell>
          <cell r="C1701" t="str">
            <v>Strike</v>
          </cell>
          <cell r="D1701" t="str">
            <v xml:space="preserve">  Stacey L</v>
          </cell>
        </row>
        <row r="1702">
          <cell r="A1702" t="str">
            <v>Id1701</v>
          </cell>
          <cell r="B1702" t="str">
            <v xml:space="preserve"> Mr</v>
          </cell>
          <cell r="C1702" t="str">
            <v>Hennigar</v>
          </cell>
          <cell r="D1702" t="str">
            <v xml:space="preserve">  Stephen</v>
          </cell>
        </row>
        <row r="1703">
          <cell r="A1703" t="str">
            <v>Id1702</v>
          </cell>
          <cell r="B1703" t="str">
            <v xml:space="preserve"> Mr</v>
          </cell>
          <cell r="C1703" t="str">
            <v>May</v>
          </cell>
          <cell r="D1703" t="str">
            <v xml:space="preserve">  Joshua</v>
          </cell>
        </row>
        <row r="1704">
          <cell r="A1704" t="str">
            <v>Id1703</v>
          </cell>
          <cell r="B1704" t="str">
            <v xml:space="preserve"> Mr</v>
          </cell>
          <cell r="C1704" t="str">
            <v>Metcalf</v>
          </cell>
          <cell r="D1704" t="str">
            <v xml:space="preserve">  Josh</v>
          </cell>
        </row>
        <row r="1705">
          <cell r="A1705" t="str">
            <v>Id1704</v>
          </cell>
          <cell r="B1705" t="str">
            <v xml:space="preserve"> Ms</v>
          </cell>
          <cell r="C1705" t="str">
            <v>Tiska</v>
          </cell>
          <cell r="D1705" t="str">
            <v xml:space="preserve">  Heather</v>
          </cell>
        </row>
        <row r="1706">
          <cell r="A1706" t="str">
            <v>Id1705</v>
          </cell>
          <cell r="B1706" t="str">
            <v xml:space="preserve"> Mr</v>
          </cell>
          <cell r="C1706" t="str">
            <v>McDonough</v>
          </cell>
          <cell r="D1706" t="str">
            <v xml:space="preserve">  James C</v>
          </cell>
        </row>
        <row r="1707">
          <cell r="A1707" t="str">
            <v>Id1706</v>
          </cell>
          <cell r="B1707" t="str">
            <v xml:space="preserve"> Ms</v>
          </cell>
          <cell r="C1707" t="str">
            <v>Fairley</v>
          </cell>
          <cell r="D1707" t="str">
            <v xml:space="preserve">  Kim</v>
          </cell>
        </row>
        <row r="1708">
          <cell r="A1708" t="str">
            <v>Id1707</v>
          </cell>
          <cell r="B1708" t="str">
            <v xml:space="preserve"> Ms</v>
          </cell>
          <cell r="C1708" t="str">
            <v>Barnett</v>
          </cell>
          <cell r="D1708" t="str">
            <v xml:space="preserve">  Marie E</v>
          </cell>
        </row>
        <row r="1709">
          <cell r="A1709" t="str">
            <v>Id1708</v>
          </cell>
          <cell r="B1709" t="str">
            <v xml:space="preserve"> Mr</v>
          </cell>
          <cell r="C1709" t="str">
            <v>Piasta</v>
          </cell>
          <cell r="D1709" t="str">
            <v xml:space="preserve">  Dariusz</v>
          </cell>
        </row>
        <row r="1710">
          <cell r="A1710" t="str">
            <v>Id1709</v>
          </cell>
          <cell r="B1710" t="str">
            <v xml:space="preserve"> Ms</v>
          </cell>
          <cell r="C1710" t="str">
            <v>Mueller</v>
          </cell>
          <cell r="D1710" t="str">
            <v xml:space="preserve">  Jessica E</v>
          </cell>
        </row>
        <row r="1711">
          <cell r="A1711" t="str">
            <v>Id1710</v>
          </cell>
          <cell r="B1711" t="str">
            <v xml:space="preserve"> Ms</v>
          </cell>
          <cell r="C1711" t="str">
            <v>Olsen</v>
          </cell>
          <cell r="D1711" t="str">
            <v xml:space="preserve">  Kristen</v>
          </cell>
        </row>
        <row r="1712">
          <cell r="A1712" t="str">
            <v>Id1711</v>
          </cell>
          <cell r="B1712" t="str">
            <v xml:space="preserve"> Mr</v>
          </cell>
          <cell r="C1712" t="str">
            <v>De Jesus</v>
          </cell>
          <cell r="D1712" t="str">
            <v xml:space="preserve">  Jose Guadalupe P</v>
          </cell>
          <cell r="E1712" t="str">
            <v xml:space="preserve"> Sr</v>
          </cell>
        </row>
        <row r="1713">
          <cell r="A1713" t="str">
            <v>Id1712</v>
          </cell>
          <cell r="B1713" t="str">
            <v xml:space="preserve"> Ms</v>
          </cell>
          <cell r="C1713" t="str">
            <v>Bartus</v>
          </cell>
          <cell r="D1713" t="str">
            <v xml:space="preserve">  Cynthia</v>
          </cell>
        </row>
        <row r="1714">
          <cell r="A1714" t="str">
            <v>Id1713</v>
          </cell>
          <cell r="B1714" t="str">
            <v xml:space="preserve"> Mr</v>
          </cell>
          <cell r="C1714" t="str">
            <v>Stevens</v>
          </cell>
          <cell r="D1714" t="str">
            <v xml:space="preserve">  Tyler</v>
          </cell>
        </row>
        <row r="1715">
          <cell r="A1715" t="str">
            <v>Id1714</v>
          </cell>
          <cell r="B1715" t="str">
            <v xml:space="preserve"> Ms</v>
          </cell>
          <cell r="C1715" t="str">
            <v>Rich</v>
          </cell>
          <cell r="D1715" t="str">
            <v xml:space="preserve">  Holly J</v>
          </cell>
        </row>
        <row r="1716">
          <cell r="A1716" t="str">
            <v>Id1715</v>
          </cell>
          <cell r="B1716" t="str">
            <v xml:space="preserve"> Ms</v>
          </cell>
          <cell r="C1716" t="str">
            <v>Fayter</v>
          </cell>
          <cell r="D1716" t="str">
            <v xml:space="preserve">  Kristen</v>
          </cell>
        </row>
        <row r="1717">
          <cell r="A1717" t="str">
            <v>Id1716</v>
          </cell>
          <cell r="B1717" t="str">
            <v xml:space="preserve"> Mr</v>
          </cell>
          <cell r="C1717" t="str">
            <v>Parise</v>
          </cell>
          <cell r="D1717" t="str">
            <v xml:space="preserve">  Thomas</v>
          </cell>
        </row>
        <row r="1718">
          <cell r="A1718" t="str">
            <v>Id1717</v>
          </cell>
          <cell r="B1718" t="str">
            <v xml:space="preserve"> Ms</v>
          </cell>
          <cell r="C1718" t="str">
            <v>Andrew</v>
          </cell>
          <cell r="D1718" t="str">
            <v xml:space="preserve">  Tricity M</v>
          </cell>
        </row>
        <row r="1719">
          <cell r="A1719" t="str">
            <v>Id1718</v>
          </cell>
          <cell r="B1719" t="str">
            <v xml:space="preserve"> Ms</v>
          </cell>
          <cell r="C1719" t="str">
            <v>Gryniewicz</v>
          </cell>
          <cell r="D1719" t="str">
            <v xml:space="preserve">  Sarah A</v>
          </cell>
        </row>
        <row r="1720">
          <cell r="A1720" t="str">
            <v>Id1719</v>
          </cell>
          <cell r="B1720" t="str">
            <v xml:space="preserve"> Ms</v>
          </cell>
          <cell r="C1720" t="str">
            <v>Panora</v>
          </cell>
          <cell r="D1720" t="str">
            <v xml:space="preserve">  Lisa M</v>
          </cell>
        </row>
        <row r="1721">
          <cell r="A1721" t="str">
            <v>Id1720</v>
          </cell>
          <cell r="B1721" t="str">
            <v xml:space="preserve"> Ms</v>
          </cell>
          <cell r="C1721" t="str">
            <v>Woodward</v>
          </cell>
          <cell r="D1721" t="str">
            <v xml:space="preserve">  Tracy A</v>
          </cell>
        </row>
        <row r="1722">
          <cell r="A1722" t="str">
            <v>Id1721</v>
          </cell>
          <cell r="B1722" t="str">
            <v xml:space="preserve"> Mr</v>
          </cell>
          <cell r="C1722" t="str">
            <v>Lambe</v>
          </cell>
          <cell r="D1722" t="str">
            <v xml:space="preserve">  Patrick</v>
          </cell>
        </row>
        <row r="1723">
          <cell r="A1723" t="str">
            <v>Id1722</v>
          </cell>
          <cell r="B1723" t="str">
            <v xml:space="preserve"> Mr</v>
          </cell>
          <cell r="C1723" t="str">
            <v>Casto</v>
          </cell>
          <cell r="D1723" t="str">
            <v xml:space="preserve">  Trent</v>
          </cell>
        </row>
        <row r="1724">
          <cell r="A1724" t="str">
            <v>Id1723</v>
          </cell>
          <cell r="B1724" t="str">
            <v xml:space="preserve"> Ms</v>
          </cell>
          <cell r="C1724" t="str">
            <v>Martelli</v>
          </cell>
          <cell r="D1724" t="str">
            <v xml:space="preserve">  Julie</v>
          </cell>
        </row>
        <row r="1725">
          <cell r="A1725" t="str">
            <v>Id1724</v>
          </cell>
          <cell r="B1725" t="str">
            <v xml:space="preserve"> Mr</v>
          </cell>
          <cell r="C1725" t="str">
            <v>Naskret</v>
          </cell>
          <cell r="D1725" t="str">
            <v xml:space="preserve">  Sawomir</v>
          </cell>
        </row>
        <row r="1726">
          <cell r="A1726" t="str">
            <v>Id1725</v>
          </cell>
          <cell r="B1726" t="str">
            <v xml:space="preserve"> Ms</v>
          </cell>
          <cell r="C1726" t="str">
            <v>Morgan</v>
          </cell>
          <cell r="D1726" t="str">
            <v xml:space="preserve">  Micah</v>
          </cell>
        </row>
        <row r="1727">
          <cell r="A1727" t="str">
            <v>Id1726</v>
          </cell>
          <cell r="B1727" t="str">
            <v xml:space="preserve"> Ms</v>
          </cell>
          <cell r="C1727" t="str">
            <v>Maloney</v>
          </cell>
          <cell r="D1727" t="str">
            <v xml:space="preserve">  Kelly H</v>
          </cell>
        </row>
        <row r="1728">
          <cell r="A1728" t="str">
            <v>Id1727</v>
          </cell>
          <cell r="B1728" t="str">
            <v xml:space="preserve"> Ms</v>
          </cell>
          <cell r="C1728" t="str">
            <v>Amherst</v>
          </cell>
          <cell r="D1728" t="str">
            <v xml:space="preserve">  Lindsay M</v>
          </cell>
        </row>
        <row r="1729">
          <cell r="A1729" t="str">
            <v>Id1728</v>
          </cell>
          <cell r="B1729" t="str">
            <v xml:space="preserve"> Mr</v>
          </cell>
          <cell r="C1729" t="str">
            <v>Davenport</v>
          </cell>
          <cell r="D1729" t="str">
            <v xml:space="preserve">  Austen G</v>
          </cell>
        </row>
        <row r="1730">
          <cell r="A1730" t="str">
            <v>Id1729</v>
          </cell>
          <cell r="B1730" t="str">
            <v xml:space="preserve"> Mr</v>
          </cell>
          <cell r="C1730" t="str">
            <v>Johansen</v>
          </cell>
          <cell r="D1730" t="str">
            <v xml:space="preserve">  Tory J</v>
          </cell>
        </row>
        <row r="1731">
          <cell r="A1731" t="str">
            <v>Id1730</v>
          </cell>
          <cell r="B1731" t="str">
            <v xml:space="preserve"> Mr</v>
          </cell>
          <cell r="C1731" t="str">
            <v>Bond</v>
          </cell>
          <cell r="D1731" t="str">
            <v xml:space="preserve">  Robert J</v>
          </cell>
        </row>
        <row r="1732">
          <cell r="A1732" t="str">
            <v>Id1731</v>
          </cell>
          <cell r="B1732" t="str">
            <v xml:space="preserve"> Ms</v>
          </cell>
          <cell r="C1732" t="str">
            <v>Reilly</v>
          </cell>
          <cell r="D1732" t="str">
            <v xml:space="preserve">  Steph</v>
          </cell>
        </row>
        <row r="1733">
          <cell r="A1733" t="str">
            <v>Id1732</v>
          </cell>
          <cell r="B1733" t="str">
            <v xml:space="preserve"> Ms</v>
          </cell>
          <cell r="C1733" t="str">
            <v>Chandler</v>
          </cell>
          <cell r="D1733" t="str">
            <v xml:space="preserve">  Kate</v>
          </cell>
        </row>
        <row r="1734">
          <cell r="A1734" t="str">
            <v>Id1733</v>
          </cell>
          <cell r="B1734" t="str">
            <v xml:space="preserve"> Ms</v>
          </cell>
          <cell r="C1734" t="str">
            <v>Kaufmann</v>
          </cell>
          <cell r="D1734" t="str">
            <v xml:space="preserve">  Kristina</v>
          </cell>
        </row>
        <row r="1735">
          <cell r="A1735" t="str">
            <v>Id1734</v>
          </cell>
          <cell r="B1735" t="str">
            <v xml:space="preserve"> Ms</v>
          </cell>
          <cell r="C1735" t="str">
            <v>Barnes-Zurkinden</v>
          </cell>
          <cell r="D1735" t="str">
            <v xml:space="preserve">  Flo</v>
          </cell>
        </row>
        <row r="1736">
          <cell r="A1736" t="str">
            <v>Id1735</v>
          </cell>
          <cell r="B1736" t="str">
            <v xml:space="preserve"> Mrs</v>
          </cell>
          <cell r="C1736" t="str">
            <v>Wolter</v>
          </cell>
          <cell r="D1736" t="str">
            <v xml:space="preserve">  Sarah P</v>
          </cell>
        </row>
        <row r="1737">
          <cell r="A1737" t="str">
            <v>Id1736</v>
          </cell>
          <cell r="B1737" t="str">
            <v xml:space="preserve"> Ms</v>
          </cell>
          <cell r="C1737" t="str">
            <v>Pearson</v>
          </cell>
          <cell r="D1737" t="str">
            <v xml:space="preserve">  Anabel</v>
          </cell>
        </row>
        <row r="1738">
          <cell r="A1738" t="str">
            <v>Id1737</v>
          </cell>
          <cell r="B1738" t="str">
            <v xml:space="preserve"> Mr</v>
          </cell>
          <cell r="C1738" t="str">
            <v>Thomas</v>
          </cell>
          <cell r="D1738" t="str">
            <v xml:space="preserve">  Ian</v>
          </cell>
        </row>
        <row r="1739">
          <cell r="A1739" t="str">
            <v>Id1738</v>
          </cell>
          <cell r="B1739" t="str">
            <v xml:space="preserve"> Mr</v>
          </cell>
          <cell r="C1739" t="str">
            <v>Leon</v>
          </cell>
          <cell r="D1739" t="str">
            <v xml:space="preserve">  Alex</v>
          </cell>
        </row>
        <row r="1740">
          <cell r="A1740" t="str">
            <v>Id1739</v>
          </cell>
          <cell r="B1740" t="str">
            <v xml:space="preserve"> Mr</v>
          </cell>
          <cell r="C1740" t="str">
            <v>Marriott</v>
          </cell>
          <cell r="D1740" t="str">
            <v xml:space="preserve">  Richard J</v>
          </cell>
        </row>
        <row r="1741">
          <cell r="A1741" t="str">
            <v>Id1740</v>
          </cell>
          <cell r="B1741" t="str">
            <v xml:space="preserve"> Ms</v>
          </cell>
          <cell r="C1741" t="str">
            <v>Wilkins</v>
          </cell>
          <cell r="D1741" t="str">
            <v xml:space="preserve">  Jacqueline N</v>
          </cell>
        </row>
        <row r="1742">
          <cell r="A1742" t="str">
            <v>Id1741</v>
          </cell>
          <cell r="B1742" t="str">
            <v xml:space="preserve"> Ms</v>
          </cell>
          <cell r="C1742" t="str">
            <v>Saiter</v>
          </cell>
          <cell r="D1742" t="str">
            <v xml:space="preserve">  Cindy</v>
          </cell>
        </row>
        <row r="1743">
          <cell r="A1743" t="str">
            <v>Id1742</v>
          </cell>
          <cell r="B1743" t="str">
            <v xml:space="preserve"> Ms</v>
          </cell>
          <cell r="C1743" t="str">
            <v>Winrow</v>
          </cell>
          <cell r="D1743" t="str">
            <v xml:space="preserve">  Marcia</v>
          </cell>
        </row>
        <row r="1744">
          <cell r="A1744" t="str">
            <v>Id1743</v>
          </cell>
          <cell r="B1744" t="str">
            <v xml:space="preserve"> Ms</v>
          </cell>
          <cell r="C1744" t="str">
            <v>Gries</v>
          </cell>
          <cell r="D1744" t="str">
            <v xml:space="preserve">  Samantha R</v>
          </cell>
        </row>
        <row r="1745">
          <cell r="A1745" t="str">
            <v>Id1744</v>
          </cell>
          <cell r="B1745" t="str">
            <v xml:space="preserve"> Ms</v>
          </cell>
          <cell r="C1745" t="str">
            <v>Strohschein</v>
          </cell>
          <cell r="D1745" t="str">
            <v xml:space="preserve">  Katie</v>
          </cell>
        </row>
        <row r="1746">
          <cell r="A1746" t="str">
            <v>Id1745</v>
          </cell>
          <cell r="B1746" t="str">
            <v xml:space="preserve"> Mr</v>
          </cell>
          <cell r="C1746" t="str">
            <v>Berger</v>
          </cell>
          <cell r="D1746" t="str">
            <v xml:space="preserve">  John P</v>
          </cell>
        </row>
        <row r="1747">
          <cell r="A1747" t="str">
            <v>Id1746</v>
          </cell>
          <cell r="B1747" t="str">
            <v xml:space="preserve"> Ms</v>
          </cell>
          <cell r="C1747" t="str">
            <v>Coogan</v>
          </cell>
          <cell r="D1747" t="str">
            <v xml:space="preserve">  Rachel</v>
          </cell>
        </row>
        <row r="1748">
          <cell r="A1748" t="str">
            <v>Id1747</v>
          </cell>
          <cell r="B1748" t="str">
            <v xml:space="preserve"> Ms</v>
          </cell>
          <cell r="C1748" t="str">
            <v>Gagnon</v>
          </cell>
          <cell r="D1748" t="str">
            <v xml:space="preserve">  Isabelle</v>
          </cell>
        </row>
        <row r="1749">
          <cell r="A1749" t="str">
            <v>Id1748</v>
          </cell>
          <cell r="B1749" t="str">
            <v xml:space="preserve"> Mr</v>
          </cell>
          <cell r="C1749" t="str">
            <v>Pearson</v>
          </cell>
          <cell r="D1749" t="str">
            <v xml:space="preserve">  Neil</v>
          </cell>
        </row>
        <row r="1750">
          <cell r="A1750" t="str">
            <v>Id1749</v>
          </cell>
          <cell r="B1750" t="str">
            <v xml:space="preserve"> Mr</v>
          </cell>
          <cell r="C1750" t="str">
            <v>Brian</v>
          </cell>
          <cell r="D1750" t="str">
            <v xml:space="preserve">  Tom</v>
          </cell>
        </row>
        <row r="1751">
          <cell r="A1751" t="str">
            <v>Id1750</v>
          </cell>
          <cell r="B1751" t="str">
            <v xml:space="preserve"> Mr</v>
          </cell>
          <cell r="C1751" t="str">
            <v>Brown</v>
          </cell>
          <cell r="D1751" t="str">
            <v xml:space="preserve">  Nathan</v>
          </cell>
        </row>
        <row r="1752">
          <cell r="A1752" t="str">
            <v>Id1751</v>
          </cell>
          <cell r="B1752" t="str">
            <v xml:space="preserve"> Mrs</v>
          </cell>
          <cell r="C1752" t="str">
            <v>Fox</v>
          </cell>
          <cell r="D1752" t="str">
            <v xml:space="preserve">  Kelli N</v>
          </cell>
        </row>
        <row r="1753">
          <cell r="A1753" t="str">
            <v>Id1752</v>
          </cell>
          <cell r="B1753" t="str">
            <v xml:space="preserve"> Mr</v>
          </cell>
          <cell r="C1753" t="str">
            <v>Traver</v>
          </cell>
          <cell r="D1753" t="str">
            <v xml:space="preserve">  Scott M</v>
          </cell>
        </row>
        <row r="1754">
          <cell r="A1754" t="str">
            <v>Id1753</v>
          </cell>
          <cell r="B1754" t="str">
            <v xml:space="preserve"> Mr</v>
          </cell>
          <cell r="C1754" t="str">
            <v>Quick</v>
          </cell>
          <cell r="D1754" t="str">
            <v xml:space="preserve">  Grant A</v>
          </cell>
        </row>
        <row r="1755">
          <cell r="A1755" t="str">
            <v>Id1754</v>
          </cell>
          <cell r="B1755" t="str">
            <v xml:space="preserve"> Mr</v>
          </cell>
          <cell r="C1755" t="str">
            <v>Scott</v>
          </cell>
          <cell r="D1755" t="str">
            <v xml:space="preserve">  Jonathan C</v>
          </cell>
        </row>
        <row r="1756">
          <cell r="A1756" t="str">
            <v>Id1755</v>
          </cell>
          <cell r="B1756" t="str">
            <v xml:space="preserve"> Ms</v>
          </cell>
          <cell r="C1756" t="str">
            <v>Theriot</v>
          </cell>
          <cell r="D1756" t="str">
            <v xml:space="preserve">  Rachael M</v>
          </cell>
        </row>
        <row r="1757">
          <cell r="A1757" t="str">
            <v>Id1756</v>
          </cell>
          <cell r="B1757" t="str">
            <v xml:space="preserve"> Ms</v>
          </cell>
          <cell r="C1757" t="str">
            <v>Michalis</v>
          </cell>
          <cell r="D1757" t="str">
            <v xml:space="preserve">  Pilar</v>
          </cell>
        </row>
        <row r="1758">
          <cell r="A1758" t="str">
            <v>Id1757</v>
          </cell>
          <cell r="B1758" t="str">
            <v xml:space="preserve"> Mr</v>
          </cell>
          <cell r="C1758" t="str">
            <v>Hall</v>
          </cell>
          <cell r="D1758" t="str">
            <v xml:space="preserve">  Kyle M</v>
          </cell>
        </row>
        <row r="1759">
          <cell r="A1759" t="str">
            <v>Id1758</v>
          </cell>
          <cell r="B1759" t="str">
            <v xml:space="preserve"> Mrs</v>
          </cell>
          <cell r="C1759" t="str">
            <v>Tjong Clemons</v>
          </cell>
          <cell r="D1759" t="str">
            <v xml:space="preserve">  Christie</v>
          </cell>
        </row>
        <row r="1760">
          <cell r="A1760" t="str">
            <v>Id1759</v>
          </cell>
          <cell r="B1760" t="str">
            <v xml:space="preserve"> Mr</v>
          </cell>
          <cell r="C1760" t="str">
            <v>Palma</v>
          </cell>
          <cell r="D1760" t="str">
            <v xml:space="preserve">  David A</v>
          </cell>
        </row>
        <row r="1761">
          <cell r="A1761" t="str">
            <v>Id1760</v>
          </cell>
          <cell r="B1761" t="str">
            <v xml:space="preserve"> Mr</v>
          </cell>
          <cell r="C1761" t="str">
            <v>Takaoka</v>
          </cell>
          <cell r="D1761" t="str">
            <v xml:space="preserve">  Masahiro</v>
          </cell>
        </row>
        <row r="1762">
          <cell r="A1762" t="str">
            <v>Id1761</v>
          </cell>
          <cell r="B1762" t="str">
            <v xml:space="preserve"> Mr</v>
          </cell>
          <cell r="C1762" t="str">
            <v>Sherman</v>
          </cell>
          <cell r="D1762" t="str">
            <v xml:space="preserve">  Logan B</v>
          </cell>
        </row>
        <row r="1763">
          <cell r="A1763" t="str">
            <v>Id1762</v>
          </cell>
          <cell r="B1763" t="str">
            <v xml:space="preserve"> Ms</v>
          </cell>
          <cell r="C1763" t="str">
            <v>Andre</v>
          </cell>
          <cell r="D1763" t="str">
            <v xml:space="preserve">  Stephanie L</v>
          </cell>
        </row>
        <row r="1764">
          <cell r="A1764" t="str">
            <v>Id1763</v>
          </cell>
          <cell r="B1764" t="str">
            <v xml:space="preserve"> Ms</v>
          </cell>
          <cell r="C1764" t="str">
            <v>Switt</v>
          </cell>
          <cell r="D1764" t="str">
            <v xml:space="preserve">  Angela H</v>
          </cell>
        </row>
        <row r="1765">
          <cell r="A1765" t="str">
            <v>Id1764</v>
          </cell>
          <cell r="B1765" t="str">
            <v xml:space="preserve"> Ms</v>
          </cell>
          <cell r="C1765" t="str">
            <v>Erickson</v>
          </cell>
          <cell r="D1765" t="str">
            <v xml:space="preserve">  Britt K</v>
          </cell>
        </row>
        <row r="1766">
          <cell r="A1766" t="str">
            <v>Id1765</v>
          </cell>
          <cell r="B1766" t="str">
            <v xml:space="preserve"> Ms</v>
          </cell>
          <cell r="C1766" t="str">
            <v>Miller</v>
          </cell>
          <cell r="D1766" t="str">
            <v xml:space="preserve">  Joyce R</v>
          </cell>
        </row>
        <row r="1767">
          <cell r="A1767" t="str">
            <v>Id1766</v>
          </cell>
          <cell r="B1767" t="str">
            <v xml:space="preserve"> Mr</v>
          </cell>
          <cell r="C1767" t="str">
            <v>Whitbeck</v>
          </cell>
          <cell r="D1767" t="str">
            <v xml:space="preserve">  Ben</v>
          </cell>
        </row>
        <row r="1768">
          <cell r="A1768" t="str">
            <v>Id1767</v>
          </cell>
          <cell r="B1768" t="str">
            <v xml:space="preserve"> Ms</v>
          </cell>
          <cell r="C1768" t="str">
            <v>Auer</v>
          </cell>
          <cell r="D1768" t="str">
            <v xml:space="preserve">  Sarah M</v>
          </cell>
        </row>
        <row r="1769">
          <cell r="A1769" t="str">
            <v>Id1768</v>
          </cell>
          <cell r="B1769" t="str">
            <v xml:space="preserve"> Ms</v>
          </cell>
          <cell r="C1769" t="str">
            <v>Attar</v>
          </cell>
          <cell r="D1769" t="str">
            <v xml:space="preserve">  Sarah</v>
          </cell>
        </row>
        <row r="1770">
          <cell r="A1770" t="str">
            <v>Id1769</v>
          </cell>
          <cell r="B1770" t="str">
            <v xml:space="preserve"> Ms</v>
          </cell>
          <cell r="C1770" t="str">
            <v>Misuraca</v>
          </cell>
          <cell r="D1770" t="str">
            <v xml:space="preserve">  Katie</v>
          </cell>
        </row>
        <row r="1771">
          <cell r="A1771" t="str">
            <v>Id1770</v>
          </cell>
          <cell r="B1771" t="str">
            <v xml:space="preserve"> Ms</v>
          </cell>
          <cell r="C1771" t="str">
            <v>Spannaus</v>
          </cell>
          <cell r="D1771" t="str">
            <v xml:space="preserve">  Michaela L</v>
          </cell>
        </row>
        <row r="1772">
          <cell r="A1772" t="str">
            <v>Id1771</v>
          </cell>
          <cell r="B1772" t="str">
            <v xml:space="preserve"> Ms</v>
          </cell>
          <cell r="C1772" t="str">
            <v>Tarbiat</v>
          </cell>
          <cell r="D1772" t="str">
            <v xml:space="preserve">  Shalaleh</v>
          </cell>
        </row>
        <row r="1773">
          <cell r="A1773" t="str">
            <v>Id1772</v>
          </cell>
          <cell r="B1773" t="str">
            <v xml:space="preserve"> Ms</v>
          </cell>
          <cell r="C1773" t="str">
            <v>Pulkkinen</v>
          </cell>
          <cell r="D1773" t="str">
            <v xml:space="preserve">  Karen</v>
          </cell>
        </row>
        <row r="1774">
          <cell r="A1774" t="str">
            <v>Id1773</v>
          </cell>
          <cell r="B1774" t="str">
            <v xml:space="preserve"> Ms</v>
          </cell>
          <cell r="C1774" t="str">
            <v>Trnovcova</v>
          </cell>
          <cell r="D1774" t="str">
            <v xml:space="preserve">  Zuzana</v>
          </cell>
        </row>
        <row r="1775">
          <cell r="A1775" t="str">
            <v>Id1774</v>
          </cell>
          <cell r="B1775" t="str">
            <v xml:space="preserve"> Mr</v>
          </cell>
          <cell r="C1775" t="str">
            <v>Anthony</v>
          </cell>
          <cell r="D1775" t="str">
            <v xml:space="preserve">  Daniel J</v>
          </cell>
        </row>
        <row r="1776">
          <cell r="A1776" t="str">
            <v>Id1775</v>
          </cell>
          <cell r="B1776" t="str">
            <v xml:space="preserve"> Ms</v>
          </cell>
          <cell r="C1776" t="str">
            <v>Hetrick</v>
          </cell>
          <cell r="D1776" t="str">
            <v xml:space="preserve">  Alexandra</v>
          </cell>
        </row>
        <row r="1777">
          <cell r="A1777" t="str">
            <v>Id1776</v>
          </cell>
          <cell r="B1777" t="str">
            <v xml:space="preserve"> Ms</v>
          </cell>
          <cell r="C1777" t="str">
            <v>Stern</v>
          </cell>
          <cell r="D1777" t="str">
            <v xml:space="preserve">  Jessica</v>
          </cell>
        </row>
        <row r="1778">
          <cell r="A1778" t="str">
            <v>Id1777</v>
          </cell>
          <cell r="B1778" t="str">
            <v xml:space="preserve"> Mr</v>
          </cell>
          <cell r="C1778" t="str">
            <v>Newman</v>
          </cell>
          <cell r="D1778" t="str">
            <v xml:space="preserve">  Matthew M</v>
          </cell>
        </row>
        <row r="1779">
          <cell r="A1779" t="str">
            <v>Id1778</v>
          </cell>
          <cell r="B1779" t="str">
            <v xml:space="preserve"> Ms</v>
          </cell>
          <cell r="C1779" t="str">
            <v>Reasoner</v>
          </cell>
          <cell r="D1779" t="str">
            <v xml:space="preserve">  Nadine A</v>
          </cell>
        </row>
        <row r="1780">
          <cell r="A1780" t="str">
            <v>Id1779</v>
          </cell>
          <cell r="B1780" t="str">
            <v xml:space="preserve"> Mr</v>
          </cell>
          <cell r="C1780" t="str">
            <v>Mone</v>
          </cell>
          <cell r="D1780" t="str">
            <v xml:space="preserve">  Peter J</v>
          </cell>
          <cell r="E1780" t="str">
            <v xml:space="preserve"> Jr</v>
          </cell>
        </row>
        <row r="1781">
          <cell r="A1781" t="str">
            <v>Id1780</v>
          </cell>
          <cell r="B1781" t="str">
            <v xml:space="preserve"> Ms</v>
          </cell>
          <cell r="C1781" t="str">
            <v>Powers</v>
          </cell>
          <cell r="D1781" t="str">
            <v xml:space="preserve">  Colleen M</v>
          </cell>
        </row>
        <row r="1782">
          <cell r="A1782" t="str">
            <v>Id1781</v>
          </cell>
          <cell r="B1782" t="str">
            <v xml:space="preserve"> Ms</v>
          </cell>
          <cell r="C1782" t="str">
            <v>Ulery</v>
          </cell>
          <cell r="D1782" t="str">
            <v xml:space="preserve">  Julie A</v>
          </cell>
        </row>
        <row r="1783">
          <cell r="A1783" t="str">
            <v>Id1782</v>
          </cell>
          <cell r="B1783" t="str">
            <v xml:space="preserve"> Mr</v>
          </cell>
          <cell r="C1783" t="str">
            <v>Haines</v>
          </cell>
          <cell r="D1783" t="str">
            <v xml:space="preserve">  Douglas W</v>
          </cell>
        </row>
        <row r="1784">
          <cell r="A1784" t="str">
            <v>Id1783</v>
          </cell>
          <cell r="B1784" t="str">
            <v xml:space="preserve"> Ms</v>
          </cell>
          <cell r="C1784" t="str">
            <v>Airoldi</v>
          </cell>
          <cell r="D1784" t="str">
            <v xml:space="preserve">  Catherine</v>
          </cell>
        </row>
        <row r="1785">
          <cell r="A1785" t="str">
            <v>Id1784</v>
          </cell>
          <cell r="B1785" t="str">
            <v xml:space="preserve"> Mr</v>
          </cell>
          <cell r="C1785" t="str">
            <v>Mattis</v>
          </cell>
          <cell r="D1785" t="str">
            <v xml:space="preserve">  James A</v>
          </cell>
        </row>
        <row r="1786">
          <cell r="A1786" t="str">
            <v>Id1785</v>
          </cell>
          <cell r="B1786" t="str">
            <v xml:space="preserve"> Mr</v>
          </cell>
          <cell r="C1786" t="str">
            <v>Cho</v>
          </cell>
          <cell r="D1786" t="str">
            <v xml:space="preserve">  Youngseong</v>
          </cell>
        </row>
        <row r="1787">
          <cell r="A1787" t="str">
            <v>Id1786</v>
          </cell>
          <cell r="B1787" t="str">
            <v xml:space="preserve"> Mr</v>
          </cell>
          <cell r="C1787" t="str">
            <v>Reumann</v>
          </cell>
          <cell r="D1787" t="str">
            <v xml:space="preserve">  John</v>
          </cell>
        </row>
        <row r="1788">
          <cell r="A1788" t="str">
            <v>Id1787</v>
          </cell>
          <cell r="B1788" t="str">
            <v xml:space="preserve"> Mr</v>
          </cell>
          <cell r="C1788" t="str">
            <v>Cooper</v>
          </cell>
          <cell r="D1788" t="str">
            <v xml:space="preserve">  Brandon S</v>
          </cell>
        </row>
        <row r="1789">
          <cell r="A1789" t="str">
            <v>Id1788</v>
          </cell>
          <cell r="B1789" t="str">
            <v xml:space="preserve"> Mr</v>
          </cell>
          <cell r="C1789" t="str">
            <v>Kennedy</v>
          </cell>
          <cell r="D1789" t="str">
            <v xml:space="preserve">  Sean P</v>
          </cell>
        </row>
        <row r="1790">
          <cell r="A1790" t="str">
            <v>Id1789</v>
          </cell>
          <cell r="B1790" t="str">
            <v xml:space="preserve"> Mr</v>
          </cell>
          <cell r="C1790" t="str">
            <v>Cichon</v>
          </cell>
          <cell r="D1790" t="str">
            <v xml:space="preserve">  Scott</v>
          </cell>
        </row>
        <row r="1791">
          <cell r="A1791" t="str">
            <v>Id1790</v>
          </cell>
          <cell r="B1791" t="str">
            <v xml:space="preserve"> Mr</v>
          </cell>
          <cell r="C1791" t="str">
            <v>Maroevic</v>
          </cell>
          <cell r="D1791" t="str">
            <v xml:space="preserve">  Janez</v>
          </cell>
        </row>
        <row r="1792">
          <cell r="A1792" t="str">
            <v>Id1791</v>
          </cell>
          <cell r="B1792" t="str">
            <v xml:space="preserve"> Mr</v>
          </cell>
          <cell r="C1792" t="str">
            <v>Martin</v>
          </cell>
          <cell r="D1792" t="str">
            <v xml:space="preserve">  John I</v>
          </cell>
          <cell r="E1792" t="str">
            <v xml:space="preserve"> Jr</v>
          </cell>
        </row>
        <row r="1793">
          <cell r="A1793" t="str">
            <v>Id1792</v>
          </cell>
          <cell r="B1793" t="str">
            <v xml:space="preserve"> Ms</v>
          </cell>
          <cell r="C1793" t="str">
            <v>Schulz</v>
          </cell>
          <cell r="D1793" t="str">
            <v xml:space="preserve">  Heather</v>
          </cell>
        </row>
        <row r="1794">
          <cell r="A1794" t="str">
            <v>Id1793</v>
          </cell>
          <cell r="B1794" t="str">
            <v xml:space="preserve"> Mr</v>
          </cell>
          <cell r="C1794" t="str">
            <v>Capriolo</v>
          </cell>
          <cell r="D1794" t="str">
            <v xml:space="preserve">  Michael</v>
          </cell>
        </row>
        <row r="1795">
          <cell r="A1795" t="str">
            <v>Id1794</v>
          </cell>
          <cell r="B1795" t="str">
            <v xml:space="preserve"> Ms</v>
          </cell>
          <cell r="C1795" t="str">
            <v>Borleis</v>
          </cell>
          <cell r="D1795" t="str">
            <v xml:space="preserve">  Kathleen</v>
          </cell>
        </row>
        <row r="1796">
          <cell r="A1796" t="str">
            <v>Id1795</v>
          </cell>
          <cell r="B1796" t="str">
            <v xml:space="preserve"> Mr</v>
          </cell>
          <cell r="C1796" t="str">
            <v>Kramer</v>
          </cell>
          <cell r="D1796" t="str">
            <v xml:space="preserve">  Ryan M</v>
          </cell>
        </row>
        <row r="1797">
          <cell r="A1797" t="str">
            <v>Id1796</v>
          </cell>
          <cell r="B1797" t="str">
            <v xml:space="preserve"> Ms</v>
          </cell>
          <cell r="C1797" t="str">
            <v>Conrad</v>
          </cell>
          <cell r="D1797" t="str">
            <v xml:space="preserve">  Sara</v>
          </cell>
        </row>
        <row r="1798">
          <cell r="A1798" t="str">
            <v>Id1797</v>
          </cell>
          <cell r="B1798" t="str">
            <v xml:space="preserve"> Mr</v>
          </cell>
          <cell r="C1798" t="str">
            <v>Karakoyunlu</v>
          </cell>
          <cell r="D1798" t="str">
            <v xml:space="preserve">  Deniz</v>
          </cell>
        </row>
        <row r="1799">
          <cell r="A1799" t="str">
            <v>Id1798</v>
          </cell>
          <cell r="B1799" t="str">
            <v xml:space="preserve"> Ms</v>
          </cell>
          <cell r="C1799" t="str">
            <v>Desrosiers</v>
          </cell>
          <cell r="D1799" t="str">
            <v xml:space="preserve">  Shannon L</v>
          </cell>
        </row>
        <row r="1800">
          <cell r="A1800" t="str">
            <v>Id1799</v>
          </cell>
          <cell r="B1800" t="str">
            <v xml:space="preserve"> Ms</v>
          </cell>
          <cell r="C1800" t="str">
            <v>O'Mara</v>
          </cell>
          <cell r="D1800" t="str">
            <v xml:space="preserve">  Kaitlin M</v>
          </cell>
        </row>
        <row r="1801">
          <cell r="A1801" t="str">
            <v>Id1800</v>
          </cell>
          <cell r="B1801" t="str">
            <v xml:space="preserve"> Mr</v>
          </cell>
          <cell r="C1801" t="str">
            <v>Shabot Marcos</v>
          </cell>
          <cell r="D1801" t="str">
            <v xml:space="preserve">  Alfredo</v>
          </cell>
        </row>
        <row r="1802">
          <cell r="A1802" t="str">
            <v>Id1801</v>
          </cell>
          <cell r="B1802" t="str">
            <v xml:space="preserve"> Ms</v>
          </cell>
          <cell r="C1802" t="str">
            <v>Comment</v>
          </cell>
          <cell r="D1802" t="str">
            <v xml:space="preserve">  Kristen</v>
          </cell>
        </row>
        <row r="1803">
          <cell r="A1803" t="str">
            <v>Id1802</v>
          </cell>
          <cell r="B1803" t="str">
            <v xml:space="preserve"> Mr</v>
          </cell>
          <cell r="C1803" t="str">
            <v>Moss</v>
          </cell>
          <cell r="D1803" t="str">
            <v xml:space="preserve">  Daniel</v>
          </cell>
        </row>
        <row r="1804">
          <cell r="A1804" t="str">
            <v>Id1803</v>
          </cell>
          <cell r="B1804" t="str">
            <v xml:space="preserve"> Mr</v>
          </cell>
          <cell r="C1804" t="str">
            <v>Guzman</v>
          </cell>
          <cell r="D1804" t="str">
            <v xml:space="preserve">  Jonathan</v>
          </cell>
        </row>
        <row r="1805">
          <cell r="A1805" t="str">
            <v>Id1804</v>
          </cell>
          <cell r="B1805" t="str">
            <v xml:space="preserve"> Mr</v>
          </cell>
          <cell r="C1805" t="str">
            <v>Cox</v>
          </cell>
          <cell r="D1805" t="str">
            <v xml:space="preserve">  Troy</v>
          </cell>
        </row>
        <row r="1806">
          <cell r="A1806" t="str">
            <v>Id1805</v>
          </cell>
          <cell r="B1806" t="str">
            <v xml:space="preserve"> Mr</v>
          </cell>
          <cell r="C1806" t="str">
            <v>Clash</v>
          </cell>
          <cell r="D1806" t="str">
            <v xml:space="preserve">  Daniel C</v>
          </cell>
        </row>
        <row r="1807">
          <cell r="A1807" t="str">
            <v>Id1806</v>
          </cell>
          <cell r="B1807" t="str">
            <v xml:space="preserve"> Ms</v>
          </cell>
          <cell r="C1807" t="str">
            <v>Blankenship</v>
          </cell>
          <cell r="D1807" t="str">
            <v xml:space="preserve">  Lauren</v>
          </cell>
        </row>
        <row r="1808">
          <cell r="A1808" t="str">
            <v>Id1807</v>
          </cell>
          <cell r="B1808" t="str">
            <v xml:space="preserve"> Ms</v>
          </cell>
          <cell r="C1808" t="str">
            <v>Lloyd</v>
          </cell>
          <cell r="D1808" t="str">
            <v xml:space="preserve">  Jennefer</v>
          </cell>
        </row>
        <row r="1809">
          <cell r="A1809" t="str">
            <v>Id1808</v>
          </cell>
          <cell r="B1809" t="str">
            <v xml:space="preserve"> Ms</v>
          </cell>
          <cell r="C1809" t="str">
            <v>Kong</v>
          </cell>
          <cell r="D1809" t="str">
            <v xml:space="preserve">  Tracey L</v>
          </cell>
        </row>
        <row r="1810">
          <cell r="A1810" t="str">
            <v>Id1809</v>
          </cell>
          <cell r="B1810" t="str">
            <v xml:space="preserve"> Ms</v>
          </cell>
          <cell r="C1810" t="str">
            <v>Benson</v>
          </cell>
          <cell r="D1810" t="str">
            <v xml:space="preserve">  Ashley</v>
          </cell>
        </row>
        <row r="1811">
          <cell r="A1811" t="str">
            <v>Id1810</v>
          </cell>
          <cell r="B1811" t="str">
            <v xml:space="preserve"> Ms</v>
          </cell>
          <cell r="C1811" t="str">
            <v>Huntington</v>
          </cell>
          <cell r="D1811" t="str">
            <v xml:space="preserve">  Cindy</v>
          </cell>
        </row>
        <row r="1812">
          <cell r="A1812" t="str">
            <v>Id1811</v>
          </cell>
          <cell r="B1812" t="str">
            <v xml:space="preserve"> Ms</v>
          </cell>
          <cell r="C1812" t="str">
            <v>Kendall</v>
          </cell>
          <cell r="D1812" t="str">
            <v xml:space="preserve">  Esther</v>
          </cell>
        </row>
        <row r="1813">
          <cell r="A1813" t="str">
            <v>Id1812</v>
          </cell>
          <cell r="B1813" t="str">
            <v xml:space="preserve"> Ms</v>
          </cell>
          <cell r="C1813" t="str">
            <v>Gast</v>
          </cell>
          <cell r="D1813" t="str">
            <v xml:space="preserve">  Jackie</v>
          </cell>
        </row>
        <row r="1814">
          <cell r="A1814" t="str">
            <v>Id1813</v>
          </cell>
          <cell r="B1814" t="str">
            <v xml:space="preserve"> Mr</v>
          </cell>
          <cell r="C1814" t="str">
            <v>Scanlin</v>
          </cell>
          <cell r="D1814" t="str">
            <v xml:space="preserve">  Timothy P</v>
          </cell>
        </row>
        <row r="1815">
          <cell r="A1815" t="str">
            <v>Id1814</v>
          </cell>
          <cell r="B1815" t="str">
            <v xml:space="preserve"> Ms</v>
          </cell>
          <cell r="C1815" t="str">
            <v>Philbrook</v>
          </cell>
          <cell r="D1815" t="str">
            <v xml:space="preserve">  Lauren</v>
          </cell>
        </row>
        <row r="1816">
          <cell r="A1816" t="str">
            <v>Id1815</v>
          </cell>
          <cell r="B1816" t="str">
            <v xml:space="preserve"> Mr</v>
          </cell>
          <cell r="C1816" t="str">
            <v>Cowan</v>
          </cell>
          <cell r="D1816" t="str">
            <v xml:space="preserve">  Benjamin</v>
          </cell>
        </row>
        <row r="1817">
          <cell r="A1817" t="str">
            <v>Id1816</v>
          </cell>
          <cell r="B1817" t="str">
            <v xml:space="preserve"> Mr</v>
          </cell>
          <cell r="C1817" t="str">
            <v>Sousa</v>
          </cell>
          <cell r="D1817" t="str">
            <v xml:space="preserve">  Hugo M</v>
          </cell>
        </row>
        <row r="1818">
          <cell r="A1818" t="str">
            <v>Id1817</v>
          </cell>
          <cell r="B1818" t="str">
            <v xml:space="preserve"> Mr</v>
          </cell>
          <cell r="C1818" t="str">
            <v>Stanton</v>
          </cell>
          <cell r="D1818" t="str">
            <v xml:space="preserve">  Daniel J</v>
          </cell>
          <cell r="E1818" t="str">
            <v xml:space="preserve"> Jr</v>
          </cell>
        </row>
        <row r="1819">
          <cell r="A1819" t="str">
            <v>Id1818</v>
          </cell>
          <cell r="B1819" t="str">
            <v xml:space="preserve"> Mr</v>
          </cell>
          <cell r="C1819" t="str">
            <v>Mollak</v>
          </cell>
          <cell r="D1819" t="str">
            <v xml:space="preserve">  Justin R</v>
          </cell>
        </row>
        <row r="1820">
          <cell r="A1820" t="str">
            <v>Id1819</v>
          </cell>
          <cell r="B1820" t="str">
            <v xml:space="preserve"> Mr</v>
          </cell>
          <cell r="C1820" t="str">
            <v>Bell</v>
          </cell>
          <cell r="D1820" t="str">
            <v xml:space="preserve">  Colin</v>
          </cell>
        </row>
        <row r="1821">
          <cell r="A1821" t="str">
            <v>Id1820</v>
          </cell>
          <cell r="B1821" t="str">
            <v xml:space="preserve"> Mr</v>
          </cell>
          <cell r="C1821" t="str">
            <v>Weston</v>
          </cell>
          <cell r="D1821" t="str">
            <v xml:space="preserve">  Rob</v>
          </cell>
        </row>
        <row r="1822">
          <cell r="A1822" t="str">
            <v>Id1821</v>
          </cell>
          <cell r="B1822" t="str">
            <v xml:space="preserve"> Mr</v>
          </cell>
          <cell r="C1822" t="str">
            <v>Rabuzzi</v>
          </cell>
          <cell r="D1822" t="str">
            <v xml:space="preserve">  Patrick</v>
          </cell>
        </row>
        <row r="1823">
          <cell r="A1823" t="str">
            <v>Id1822</v>
          </cell>
          <cell r="B1823" t="str">
            <v xml:space="preserve"> Mr</v>
          </cell>
          <cell r="C1823" t="str">
            <v>Hendrix</v>
          </cell>
          <cell r="D1823" t="str">
            <v xml:space="preserve">  Austin D</v>
          </cell>
        </row>
        <row r="1824">
          <cell r="A1824" t="str">
            <v>Id1823</v>
          </cell>
          <cell r="B1824" t="str">
            <v xml:space="preserve"> Ms</v>
          </cell>
          <cell r="C1824" t="str">
            <v>Van Nielen</v>
          </cell>
          <cell r="D1824" t="str">
            <v xml:space="preserve">  Brittany</v>
          </cell>
        </row>
        <row r="1825">
          <cell r="A1825" t="str">
            <v>Id1824</v>
          </cell>
          <cell r="B1825" t="str">
            <v xml:space="preserve"> Mr</v>
          </cell>
          <cell r="C1825" t="str">
            <v>Blanton</v>
          </cell>
          <cell r="D1825" t="str">
            <v xml:space="preserve">  Matthew T</v>
          </cell>
        </row>
        <row r="1826">
          <cell r="A1826" t="str">
            <v>Id1825</v>
          </cell>
          <cell r="B1826" t="str">
            <v xml:space="preserve"> Ms</v>
          </cell>
          <cell r="C1826" t="str">
            <v>Schout</v>
          </cell>
          <cell r="D1826" t="str">
            <v xml:space="preserve">  Becky G</v>
          </cell>
        </row>
        <row r="1827">
          <cell r="A1827" t="str">
            <v>Id1826</v>
          </cell>
          <cell r="B1827" t="str">
            <v xml:space="preserve"> Ms</v>
          </cell>
          <cell r="C1827" t="str">
            <v>Schmaltz</v>
          </cell>
          <cell r="D1827" t="str">
            <v xml:space="preserve">  Virginie</v>
          </cell>
        </row>
        <row r="1828">
          <cell r="A1828" t="str">
            <v>Id1827</v>
          </cell>
          <cell r="B1828" t="str">
            <v xml:space="preserve"> Ms</v>
          </cell>
          <cell r="C1828" t="str">
            <v>Eagen</v>
          </cell>
          <cell r="D1828" t="str">
            <v xml:space="preserve">  Allison A</v>
          </cell>
        </row>
        <row r="1829">
          <cell r="A1829" t="str">
            <v>Id1828</v>
          </cell>
          <cell r="B1829" t="str">
            <v xml:space="preserve"> Ms</v>
          </cell>
          <cell r="C1829" t="str">
            <v>Rotramel</v>
          </cell>
          <cell r="D1829" t="str">
            <v xml:space="preserve">  Julie</v>
          </cell>
        </row>
        <row r="1830">
          <cell r="A1830" t="str">
            <v>Id1829</v>
          </cell>
          <cell r="B1830" t="str">
            <v xml:space="preserve"> Ms</v>
          </cell>
          <cell r="C1830" t="str">
            <v>Prevost</v>
          </cell>
          <cell r="D1830" t="str">
            <v xml:space="preserve">  Katherine</v>
          </cell>
        </row>
        <row r="1831">
          <cell r="A1831" t="str">
            <v>Id1830</v>
          </cell>
          <cell r="B1831" t="str">
            <v xml:space="preserve"> Mr</v>
          </cell>
          <cell r="C1831" t="str">
            <v>Boyd</v>
          </cell>
          <cell r="D1831" t="str">
            <v xml:space="preserve">  Caleb</v>
          </cell>
        </row>
        <row r="1832">
          <cell r="A1832" t="str">
            <v>Id1831</v>
          </cell>
          <cell r="B1832" t="str">
            <v xml:space="preserve"> Ms</v>
          </cell>
          <cell r="C1832" t="str">
            <v>Dawes</v>
          </cell>
          <cell r="D1832" t="str">
            <v xml:space="preserve">  Jaime</v>
          </cell>
        </row>
        <row r="1833">
          <cell r="A1833" t="str">
            <v>Id1832</v>
          </cell>
          <cell r="B1833" t="str">
            <v xml:space="preserve"> Ms</v>
          </cell>
          <cell r="C1833" t="str">
            <v>Jennings</v>
          </cell>
          <cell r="D1833" t="str">
            <v xml:space="preserve">  Hannah</v>
          </cell>
        </row>
        <row r="1834">
          <cell r="A1834" t="str">
            <v>Id1833</v>
          </cell>
          <cell r="B1834" t="str">
            <v xml:space="preserve"> Mr</v>
          </cell>
          <cell r="C1834" t="str">
            <v>Nyambaso</v>
          </cell>
          <cell r="D1834" t="str">
            <v xml:space="preserve">  Zachariah</v>
          </cell>
        </row>
        <row r="1835">
          <cell r="A1835" t="str">
            <v>Id1834</v>
          </cell>
          <cell r="B1835" t="str">
            <v xml:space="preserve"> Ms</v>
          </cell>
          <cell r="C1835" t="str">
            <v>Shaffer</v>
          </cell>
          <cell r="D1835" t="str">
            <v xml:space="preserve">  Patricia A</v>
          </cell>
        </row>
        <row r="1836">
          <cell r="A1836" t="str">
            <v>Id1835</v>
          </cell>
          <cell r="B1836" t="str">
            <v xml:space="preserve"> Mrs</v>
          </cell>
          <cell r="C1836" t="str">
            <v>Corkum</v>
          </cell>
          <cell r="D1836" t="str">
            <v xml:space="preserve">  Elizabeth A</v>
          </cell>
        </row>
        <row r="1837">
          <cell r="A1837" t="str">
            <v>Id1836</v>
          </cell>
          <cell r="B1837" t="str">
            <v xml:space="preserve"> Mr</v>
          </cell>
          <cell r="C1837" t="str">
            <v>Pedersen</v>
          </cell>
          <cell r="D1837" t="str">
            <v xml:space="preserve">  Benjamin</v>
          </cell>
        </row>
        <row r="1838">
          <cell r="A1838" t="str">
            <v>Id1837</v>
          </cell>
          <cell r="B1838" t="str">
            <v xml:space="preserve"> Mr</v>
          </cell>
          <cell r="C1838" t="str">
            <v>Melo</v>
          </cell>
          <cell r="D1838" t="str">
            <v xml:space="preserve">  Breno</v>
          </cell>
        </row>
        <row r="1839">
          <cell r="A1839" t="str">
            <v>Id1838</v>
          </cell>
          <cell r="B1839" t="str">
            <v xml:space="preserve"> Mr</v>
          </cell>
          <cell r="C1839" t="str">
            <v>Sakamoto</v>
          </cell>
          <cell r="D1839" t="str">
            <v xml:space="preserve">  Takaya</v>
          </cell>
        </row>
        <row r="1840">
          <cell r="A1840" t="str">
            <v>Id1839</v>
          </cell>
          <cell r="B1840" t="str">
            <v xml:space="preserve"> Mr</v>
          </cell>
          <cell r="C1840" t="str">
            <v>McMahon</v>
          </cell>
          <cell r="D1840" t="str">
            <v xml:space="preserve">  Thomas IV</v>
          </cell>
        </row>
        <row r="1841">
          <cell r="A1841" t="str">
            <v>Id1840</v>
          </cell>
          <cell r="B1841" t="str">
            <v xml:space="preserve"> Mr</v>
          </cell>
          <cell r="C1841" t="str">
            <v>Harris</v>
          </cell>
          <cell r="D1841" t="str">
            <v xml:space="preserve">  Bradley E</v>
          </cell>
        </row>
        <row r="1842">
          <cell r="A1842" t="str">
            <v>Id1841</v>
          </cell>
          <cell r="B1842" t="str">
            <v xml:space="preserve"> Ms</v>
          </cell>
          <cell r="C1842" t="str">
            <v>Lombardo</v>
          </cell>
          <cell r="D1842" t="str">
            <v xml:space="preserve">  Megan</v>
          </cell>
        </row>
        <row r="1843">
          <cell r="A1843" t="str">
            <v>Id1842</v>
          </cell>
          <cell r="B1843" t="str">
            <v xml:space="preserve"> Ms</v>
          </cell>
          <cell r="C1843" t="str">
            <v>Bode</v>
          </cell>
          <cell r="D1843" t="str">
            <v xml:space="preserve">  Ruby J</v>
          </cell>
        </row>
        <row r="1844">
          <cell r="A1844" t="str">
            <v>Id1843</v>
          </cell>
          <cell r="B1844" t="str">
            <v xml:space="preserve"> Mr</v>
          </cell>
          <cell r="C1844" t="str">
            <v>Johnson</v>
          </cell>
          <cell r="D1844" t="str">
            <v xml:space="preserve">  Bart</v>
          </cell>
        </row>
        <row r="1845">
          <cell r="A1845" t="str">
            <v>Id1844</v>
          </cell>
          <cell r="B1845" t="str">
            <v xml:space="preserve"> Mr</v>
          </cell>
          <cell r="C1845" t="str">
            <v>Norcross</v>
          </cell>
          <cell r="D1845" t="str">
            <v xml:space="preserve">  Robert A</v>
          </cell>
        </row>
        <row r="1846">
          <cell r="A1846" t="str">
            <v>Id1845</v>
          </cell>
          <cell r="B1846" t="str">
            <v xml:space="preserve"> Mr</v>
          </cell>
          <cell r="C1846" t="str">
            <v>Lazrus</v>
          </cell>
          <cell r="D1846" t="str">
            <v xml:space="preserve">  Adam</v>
          </cell>
        </row>
        <row r="1847">
          <cell r="A1847" t="str">
            <v>Id1846</v>
          </cell>
          <cell r="B1847" t="str">
            <v xml:space="preserve"> Mr</v>
          </cell>
          <cell r="C1847" t="str">
            <v>Tsegay</v>
          </cell>
          <cell r="D1847" t="str">
            <v xml:space="preserve">  Yemane Adhane</v>
          </cell>
        </row>
        <row r="1848">
          <cell r="A1848" t="str">
            <v>Id1847</v>
          </cell>
          <cell r="B1848" t="str">
            <v xml:space="preserve"> Mr</v>
          </cell>
          <cell r="C1848" t="str">
            <v>Schneider</v>
          </cell>
          <cell r="D1848" t="str">
            <v xml:space="preserve">  Jesse A</v>
          </cell>
        </row>
        <row r="1849">
          <cell r="A1849" t="str">
            <v>Id1848</v>
          </cell>
          <cell r="B1849" t="str">
            <v xml:space="preserve"> Mr</v>
          </cell>
          <cell r="C1849" t="str">
            <v>Loreto</v>
          </cell>
          <cell r="D1849" t="str">
            <v xml:space="preserve">  Bird</v>
          </cell>
        </row>
        <row r="1850">
          <cell r="A1850" t="str">
            <v>Id1849</v>
          </cell>
          <cell r="B1850" t="str">
            <v xml:space="preserve"> Mr</v>
          </cell>
          <cell r="C1850" t="str">
            <v>Callahan</v>
          </cell>
          <cell r="D1850" t="str">
            <v xml:space="preserve">  Patrick M</v>
          </cell>
        </row>
        <row r="1851">
          <cell r="A1851" t="str">
            <v>Id1850</v>
          </cell>
          <cell r="B1851" t="str">
            <v xml:space="preserve"> Mr</v>
          </cell>
          <cell r="C1851" t="str">
            <v>Timko</v>
          </cell>
          <cell r="D1851" t="str">
            <v xml:space="preserve">  Kyle</v>
          </cell>
        </row>
        <row r="1852">
          <cell r="A1852" t="str">
            <v>Id1851</v>
          </cell>
          <cell r="B1852" t="str">
            <v xml:space="preserve"> Mr</v>
          </cell>
          <cell r="C1852" t="str">
            <v>Achatz</v>
          </cell>
          <cell r="D1852" t="str">
            <v xml:space="preserve">  Ryan</v>
          </cell>
        </row>
        <row r="1853">
          <cell r="A1853" t="str">
            <v>Id1852</v>
          </cell>
          <cell r="B1853" t="str">
            <v xml:space="preserve"> Mr</v>
          </cell>
          <cell r="C1853" t="str">
            <v>Horwitz</v>
          </cell>
          <cell r="D1853" t="str">
            <v xml:space="preserve">  Yuri</v>
          </cell>
        </row>
        <row r="1854">
          <cell r="A1854" t="str">
            <v>Id1853</v>
          </cell>
          <cell r="B1854" t="str">
            <v xml:space="preserve"> Mr</v>
          </cell>
          <cell r="C1854" t="str">
            <v>Gordyan</v>
          </cell>
          <cell r="D1854" t="str">
            <v xml:space="preserve">  Ryan</v>
          </cell>
        </row>
        <row r="1855">
          <cell r="A1855" t="str">
            <v>Id1854</v>
          </cell>
          <cell r="B1855" t="str">
            <v xml:space="preserve"> Ms</v>
          </cell>
          <cell r="C1855" t="str">
            <v>Hetherington</v>
          </cell>
          <cell r="D1855" t="str">
            <v xml:space="preserve">  Debbie</v>
          </cell>
        </row>
        <row r="1856">
          <cell r="A1856" t="str">
            <v>Id1855</v>
          </cell>
          <cell r="B1856" t="str">
            <v xml:space="preserve"> Mr</v>
          </cell>
          <cell r="C1856" t="str">
            <v>Thompson</v>
          </cell>
          <cell r="D1856" t="str">
            <v xml:space="preserve">  Mark D</v>
          </cell>
        </row>
        <row r="1857">
          <cell r="A1857" t="str">
            <v>Id1856</v>
          </cell>
          <cell r="B1857" t="str">
            <v xml:space="preserve"> Mr</v>
          </cell>
          <cell r="C1857" t="str">
            <v>Battoo</v>
          </cell>
          <cell r="D1857" t="str">
            <v xml:space="preserve">  Christopher</v>
          </cell>
        </row>
        <row r="1858">
          <cell r="A1858" t="str">
            <v>Id1857</v>
          </cell>
          <cell r="B1858" t="str">
            <v xml:space="preserve"> Ms</v>
          </cell>
          <cell r="C1858" t="str">
            <v>Barker</v>
          </cell>
          <cell r="D1858" t="str">
            <v xml:space="preserve">  Daniell L</v>
          </cell>
        </row>
        <row r="1859">
          <cell r="A1859" t="str">
            <v>Id1858</v>
          </cell>
          <cell r="B1859" t="str">
            <v xml:space="preserve"> Mr</v>
          </cell>
          <cell r="C1859" t="str">
            <v>Saarnilehto</v>
          </cell>
          <cell r="D1859" t="str">
            <v xml:space="preserve">  Janne</v>
          </cell>
        </row>
        <row r="1860">
          <cell r="A1860" t="str">
            <v>Id1859</v>
          </cell>
          <cell r="B1860" t="str">
            <v xml:space="preserve"> Ms</v>
          </cell>
          <cell r="C1860" t="str">
            <v>Morton</v>
          </cell>
          <cell r="D1860" t="str">
            <v xml:space="preserve">  Martina</v>
          </cell>
        </row>
        <row r="1861">
          <cell r="A1861" t="str">
            <v>Id1860</v>
          </cell>
          <cell r="B1861" t="str">
            <v xml:space="preserve"> Ms</v>
          </cell>
          <cell r="C1861" t="str">
            <v>Thomas</v>
          </cell>
          <cell r="D1861" t="str">
            <v xml:space="preserve">  Elizabeth L</v>
          </cell>
        </row>
        <row r="1862">
          <cell r="A1862" t="str">
            <v>Id1861</v>
          </cell>
          <cell r="B1862" t="str">
            <v xml:space="preserve"> Ms</v>
          </cell>
          <cell r="C1862" t="str">
            <v>Hillman</v>
          </cell>
          <cell r="D1862" t="str">
            <v xml:space="preserve">  Stephanie C</v>
          </cell>
        </row>
        <row r="1863">
          <cell r="A1863" t="str">
            <v>Id1862</v>
          </cell>
          <cell r="B1863" t="str">
            <v xml:space="preserve"> Ms</v>
          </cell>
          <cell r="C1863" t="str">
            <v>Edwards</v>
          </cell>
          <cell r="D1863" t="str">
            <v xml:space="preserve">  Katie</v>
          </cell>
        </row>
        <row r="1864">
          <cell r="A1864" t="str">
            <v>Id1863</v>
          </cell>
          <cell r="B1864" t="str">
            <v xml:space="preserve"> Ms</v>
          </cell>
          <cell r="C1864" t="str">
            <v>Bartel</v>
          </cell>
          <cell r="D1864" t="str">
            <v xml:space="preserve">  Callie</v>
          </cell>
        </row>
        <row r="1865">
          <cell r="A1865" t="str">
            <v>Id1864</v>
          </cell>
          <cell r="B1865" t="str">
            <v xml:space="preserve"> Ms</v>
          </cell>
          <cell r="C1865" t="str">
            <v>Potekhina</v>
          </cell>
          <cell r="D1865" t="str">
            <v xml:space="preserve">  Inna</v>
          </cell>
        </row>
        <row r="1866">
          <cell r="A1866" t="str">
            <v>Id1865</v>
          </cell>
          <cell r="B1866" t="str">
            <v xml:space="preserve"> Ms</v>
          </cell>
          <cell r="C1866" t="str">
            <v>Kelly</v>
          </cell>
          <cell r="D1866" t="str">
            <v xml:space="preserve">  Mary K</v>
          </cell>
        </row>
        <row r="1867">
          <cell r="A1867" t="str">
            <v>Id1866</v>
          </cell>
          <cell r="B1867" t="str">
            <v xml:space="preserve"> Mr</v>
          </cell>
          <cell r="C1867" t="str">
            <v>Lapp</v>
          </cell>
          <cell r="D1867" t="str">
            <v xml:space="preserve">  Samuel M</v>
          </cell>
        </row>
        <row r="1868">
          <cell r="A1868" t="str">
            <v>Id1867</v>
          </cell>
          <cell r="B1868" t="str">
            <v xml:space="preserve"> Ms</v>
          </cell>
          <cell r="C1868" t="str">
            <v>Burke</v>
          </cell>
          <cell r="D1868" t="str">
            <v xml:space="preserve">  Kimberly</v>
          </cell>
        </row>
        <row r="1869">
          <cell r="A1869" t="str">
            <v>Id1868</v>
          </cell>
          <cell r="B1869" t="str">
            <v xml:space="preserve"> Mr</v>
          </cell>
          <cell r="C1869" t="str">
            <v>Barry</v>
          </cell>
          <cell r="D1869" t="str">
            <v xml:space="preserve">  Tom J</v>
          </cell>
        </row>
        <row r="1870">
          <cell r="A1870" t="str">
            <v>Id1869</v>
          </cell>
          <cell r="B1870" t="str">
            <v xml:space="preserve"> Mr</v>
          </cell>
          <cell r="C1870" t="str">
            <v>McCormick</v>
          </cell>
          <cell r="D1870" t="str">
            <v xml:space="preserve">  Zachary</v>
          </cell>
        </row>
        <row r="1871">
          <cell r="A1871" t="str">
            <v>Id1870</v>
          </cell>
          <cell r="B1871" t="str">
            <v xml:space="preserve"> Mr</v>
          </cell>
          <cell r="C1871" t="str">
            <v>McElroy</v>
          </cell>
          <cell r="D1871" t="str">
            <v xml:space="preserve">  Dane</v>
          </cell>
        </row>
        <row r="1872">
          <cell r="A1872" t="str">
            <v>Id1871</v>
          </cell>
          <cell r="B1872" t="str">
            <v xml:space="preserve"> Mr</v>
          </cell>
          <cell r="C1872" t="str">
            <v>Coffed</v>
          </cell>
          <cell r="D1872" t="str">
            <v xml:space="preserve">  Dougie J</v>
          </cell>
        </row>
        <row r="1873">
          <cell r="A1873" t="str">
            <v>Id1872</v>
          </cell>
          <cell r="B1873" t="str">
            <v xml:space="preserve"> Mr</v>
          </cell>
          <cell r="C1873" t="str">
            <v>Estes</v>
          </cell>
          <cell r="D1873" t="str">
            <v xml:space="preserve">  Jeremiah H</v>
          </cell>
        </row>
        <row r="1874">
          <cell r="A1874" t="str">
            <v>Id1873</v>
          </cell>
          <cell r="B1874" t="str">
            <v xml:space="preserve"> Mr</v>
          </cell>
          <cell r="C1874" t="str">
            <v>Miles</v>
          </cell>
          <cell r="D1874" t="str">
            <v xml:space="preserve">  Ashley J</v>
          </cell>
        </row>
        <row r="1875">
          <cell r="A1875" t="str">
            <v>Id1874</v>
          </cell>
          <cell r="B1875" t="str">
            <v xml:space="preserve"> Mr</v>
          </cell>
          <cell r="C1875" t="str">
            <v>Zamore</v>
          </cell>
          <cell r="D1875" t="str">
            <v xml:space="preserve">  Turner J</v>
          </cell>
        </row>
        <row r="1876">
          <cell r="A1876" t="str">
            <v>Id1875</v>
          </cell>
          <cell r="B1876" t="str">
            <v xml:space="preserve"> Mr</v>
          </cell>
          <cell r="C1876" t="str">
            <v>Donaghy</v>
          </cell>
          <cell r="D1876" t="str">
            <v xml:space="preserve">  Roger</v>
          </cell>
        </row>
        <row r="1877">
          <cell r="A1877" t="str">
            <v>Id1876</v>
          </cell>
          <cell r="B1877" t="str">
            <v xml:space="preserve"> Ms</v>
          </cell>
          <cell r="C1877" t="str">
            <v>Kennedy</v>
          </cell>
          <cell r="D1877" t="str">
            <v xml:space="preserve">  Pamela</v>
          </cell>
        </row>
        <row r="1878">
          <cell r="A1878" t="str">
            <v>Id1877</v>
          </cell>
          <cell r="B1878" t="str">
            <v xml:space="preserve"> Ms</v>
          </cell>
          <cell r="C1878" t="str">
            <v>Fiorini</v>
          </cell>
          <cell r="D1878" t="str">
            <v xml:space="preserve">  Allison M</v>
          </cell>
        </row>
        <row r="1879">
          <cell r="A1879" t="str">
            <v>Id1878</v>
          </cell>
          <cell r="B1879" t="str">
            <v xml:space="preserve"> Mrs</v>
          </cell>
          <cell r="C1879" t="str">
            <v>Alexander</v>
          </cell>
          <cell r="D1879" t="str">
            <v xml:space="preserve">  Katherine H</v>
          </cell>
        </row>
        <row r="1880">
          <cell r="A1880" t="str">
            <v>Id1879</v>
          </cell>
          <cell r="B1880" t="str">
            <v xml:space="preserve"> Ms</v>
          </cell>
          <cell r="C1880" t="str">
            <v>Watkins</v>
          </cell>
          <cell r="D1880" t="str">
            <v xml:space="preserve">  Robin</v>
          </cell>
        </row>
        <row r="1881">
          <cell r="A1881" t="str">
            <v>Id1880</v>
          </cell>
          <cell r="B1881" t="str">
            <v xml:space="preserve"> Ms</v>
          </cell>
          <cell r="C1881" t="str">
            <v>Cassel</v>
          </cell>
          <cell r="D1881" t="str">
            <v xml:space="preserve">  Terri</v>
          </cell>
        </row>
        <row r="1882">
          <cell r="A1882" t="str">
            <v>Id1881</v>
          </cell>
          <cell r="B1882" t="str">
            <v xml:space="preserve"> Mr</v>
          </cell>
          <cell r="C1882" t="str">
            <v>Ferguson</v>
          </cell>
          <cell r="D1882" t="str">
            <v xml:space="preserve">  Eddie</v>
          </cell>
        </row>
        <row r="1883">
          <cell r="A1883" t="str">
            <v>Id1882</v>
          </cell>
          <cell r="B1883" t="str">
            <v xml:space="preserve"> Ms</v>
          </cell>
          <cell r="C1883" t="str">
            <v>O'Sullivan</v>
          </cell>
          <cell r="D1883" t="str">
            <v xml:space="preserve">  Pamela</v>
          </cell>
        </row>
        <row r="1884">
          <cell r="A1884" t="str">
            <v>Id1883</v>
          </cell>
          <cell r="B1884" t="str">
            <v xml:space="preserve"> Ms</v>
          </cell>
          <cell r="C1884" t="str">
            <v>Chepkirui</v>
          </cell>
          <cell r="D1884" t="str">
            <v xml:space="preserve">  Joyce</v>
          </cell>
        </row>
        <row r="1885">
          <cell r="A1885" t="str">
            <v>Id1884</v>
          </cell>
          <cell r="B1885" t="str">
            <v xml:space="preserve"> Ms</v>
          </cell>
          <cell r="C1885" t="str">
            <v>Gurney</v>
          </cell>
          <cell r="D1885" t="str">
            <v xml:space="preserve">  Alison W</v>
          </cell>
        </row>
        <row r="1886">
          <cell r="A1886" t="str">
            <v>Id1885</v>
          </cell>
          <cell r="B1886" t="str">
            <v xml:space="preserve"> Ms</v>
          </cell>
          <cell r="C1886" t="str">
            <v>Francis</v>
          </cell>
          <cell r="D1886" t="str">
            <v xml:space="preserve">  Tammara C</v>
          </cell>
        </row>
        <row r="1887">
          <cell r="A1887" t="str">
            <v>Id1886</v>
          </cell>
          <cell r="B1887" t="str">
            <v xml:space="preserve"> Ms</v>
          </cell>
          <cell r="C1887" t="str">
            <v>Gruca</v>
          </cell>
          <cell r="D1887" t="str">
            <v xml:space="preserve">  Dorota</v>
          </cell>
        </row>
        <row r="1888">
          <cell r="A1888" t="str">
            <v>Id1887</v>
          </cell>
          <cell r="B1888" t="str">
            <v xml:space="preserve"> Mr</v>
          </cell>
          <cell r="C1888" t="str">
            <v>Rojas Alvarez</v>
          </cell>
          <cell r="D1888" t="str">
            <v xml:space="preserve">  Jose Norberto Sr</v>
          </cell>
        </row>
        <row r="1889">
          <cell r="A1889" t="str">
            <v>Id1888</v>
          </cell>
          <cell r="B1889" t="str">
            <v xml:space="preserve"> Mr</v>
          </cell>
          <cell r="C1889" t="str">
            <v>Denton</v>
          </cell>
          <cell r="D1889" t="str">
            <v xml:space="preserve">  Peter</v>
          </cell>
        </row>
        <row r="1890">
          <cell r="A1890" t="str">
            <v>Id1889</v>
          </cell>
          <cell r="B1890" t="str">
            <v xml:space="preserve"> Mr</v>
          </cell>
          <cell r="C1890" t="str">
            <v>Mason</v>
          </cell>
          <cell r="D1890" t="str">
            <v xml:space="preserve">  Bryant</v>
          </cell>
        </row>
        <row r="1891">
          <cell r="A1891" t="str">
            <v>Id1890</v>
          </cell>
          <cell r="B1891" t="str">
            <v xml:space="preserve"> Ms</v>
          </cell>
          <cell r="C1891" t="str">
            <v>Trout</v>
          </cell>
          <cell r="D1891" t="str">
            <v xml:space="preserve">  Christina</v>
          </cell>
        </row>
        <row r="1892">
          <cell r="A1892" t="str">
            <v>Id1891</v>
          </cell>
          <cell r="B1892" t="str">
            <v xml:space="preserve"> Mr</v>
          </cell>
          <cell r="C1892" t="str">
            <v>Gilbert</v>
          </cell>
          <cell r="D1892" t="str">
            <v xml:space="preserve">  John</v>
          </cell>
        </row>
        <row r="1893">
          <cell r="A1893" t="str">
            <v>Id1892</v>
          </cell>
          <cell r="B1893" t="str">
            <v xml:space="preserve"> Mr</v>
          </cell>
          <cell r="C1893" t="str">
            <v>Chong</v>
          </cell>
          <cell r="D1893" t="str">
            <v xml:space="preserve">  Eduardo</v>
          </cell>
        </row>
        <row r="1894">
          <cell r="A1894" t="str">
            <v>Id1893</v>
          </cell>
          <cell r="B1894" t="str">
            <v xml:space="preserve"> Ms</v>
          </cell>
          <cell r="C1894" t="str">
            <v>Henry</v>
          </cell>
          <cell r="D1894" t="str">
            <v xml:space="preserve">  Laura M</v>
          </cell>
        </row>
        <row r="1895">
          <cell r="A1895" t="str">
            <v>Id1894</v>
          </cell>
          <cell r="B1895" t="str">
            <v xml:space="preserve"> Mr</v>
          </cell>
          <cell r="C1895" t="str">
            <v>Brenneman</v>
          </cell>
          <cell r="D1895" t="str">
            <v xml:space="preserve">  Charlie</v>
          </cell>
        </row>
        <row r="1896">
          <cell r="A1896" t="str">
            <v>Id1895</v>
          </cell>
          <cell r="B1896" t="str">
            <v xml:space="preserve"> Ms</v>
          </cell>
          <cell r="C1896" t="str">
            <v>Kemp</v>
          </cell>
          <cell r="D1896" t="str">
            <v xml:space="preserve">  Melissa D</v>
          </cell>
        </row>
        <row r="1897">
          <cell r="A1897" t="str">
            <v>Id1896</v>
          </cell>
          <cell r="B1897" t="str">
            <v xml:space="preserve"> Mr</v>
          </cell>
          <cell r="C1897" t="str">
            <v>Wilson</v>
          </cell>
          <cell r="D1897" t="str">
            <v xml:space="preserve">  Dan C</v>
          </cell>
          <cell r="E1897" t="str">
            <v xml:space="preserve"> Jr</v>
          </cell>
        </row>
        <row r="1898">
          <cell r="A1898" t="str">
            <v>Id1897</v>
          </cell>
          <cell r="B1898" t="str">
            <v xml:space="preserve"> Mr</v>
          </cell>
          <cell r="C1898" t="str">
            <v>Hillyard</v>
          </cell>
          <cell r="D1898" t="str">
            <v xml:space="preserve">  Matthew</v>
          </cell>
        </row>
        <row r="1899">
          <cell r="A1899" t="str">
            <v>Id1898</v>
          </cell>
          <cell r="B1899" t="str">
            <v xml:space="preserve"> Mr</v>
          </cell>
          <cell r="C1899" t="str">
            <v>Turner</v>
          </cell>
          <cell r="D1899" t="str">
            <v xml:space="preserve">  Wesley C</v>
          </cell>
        </row>
        <row r="1900">
          <cell r="A1900" t="str">
            <v>Id1899</v>
          </cell>
          <cell r="B1900" t="str">
            <v xml:space="preserve"> Mr</v>
          </cell>
          <cell r="C1900" t="str">
            <v>Benestad</v>
          </cell>
          <cell r="D1900" t="str">
            <v xml:space="preserve">  Christopher</v>
          </cell>
        </row>
        <row r="1901">
          <cell r="A1901" t="str">
            <v>Id1900</v>
          </cell>
          <cell r="B1901" t="str">
            <v xml:space="preserve"> Ms</v>
          </cell>
          <cell r="C1901" t="str">
            <v>Gonzales</v>
          </cell>
          <cell r="D1901" t="str">
            <v xml:space="preserve">  Jessica</v>
          </cell>
        </row>
        <row r="1902">
          <cell r="A1902" t="str">
            <v>Id1901</v>
          </cell>
          <cell r="B1902" t="str">
            <v xml:space="preserve"> Ms</v>
          </cell>
          <cell r="C1902" t="str">
            <v>Newman</v>
          </cell>
          <cell r="D1902" t="str">
            <v xml:space="preserve">  Christin</v>
          </cell>
        </row>
        <row r="1903">
          <cell r="A1903" t="str">
            <v>Id1902</v>
          </cell>
          <cell r="B1903" t="str">
            <v xml:space="preserve"> Ms</v>
          </cell>
          <cell r="C1903" t="str">
            <v>Sayre</v>
          </cell>
          <cell r="D1903" t="str">
            <v xml:space="preserve">  Sara</v>
          </cell>
        </row>
        <row r="1904">
          <cell r="A1904" t="str">
            <v>Id1903</v>
          </cell>
          <cell r="B1904" t="str">
            <v xml:space="preserve"> Ms</v>
          </cell>
          <cell r="C1904" t="str">
            <v>Panke</v>
          </cell>
          <cell r="D1904" t="str">
            <v xml:space="preserve">  Elizabeth</v>
          </cell>
        </row>
        <row r="1905">
          <cell r="A1905" t="str">
            <v>Id1904</v>
          </cell>
          <cell r="B1905" t="str">
            <v xml:space="preserve"> Ms</v>
          </cell>
          <cell r="C1905" t="str">
            <v>Brennan</v>
          </cell>
          <cell r="D1905" t="str">
            <v xml:space="preserve">  Margaret P</v>
          </cell>
        </row>
        <row r="1906">
          <cell r="A1906" t="str">
            <v>Id1905</v>
          </cell>
          <cell r="B1906" t="str">
            <v xml:space="preserve"> Ms</v>
          </cell>
          <cell r="C1906" t="str">
            <v>Ngo</v>
          </cell>
          <cell r="D1906" t="str">
            <v xml:space="preserve">  Tiffany K</v>
          </cell>
        </row>
        <row r="1907">
          <cell r="A1907" t="str">
            <v>Id1906</v>
          </cell>
          <cell r="B1907" t="str">
            <v xml:space="preserve"> Mr</v>
          </cell>
          <cell r="C1907" t="str">
            <v>Guerdan</v>
          </cell>
          <cell r="D1907" t="str">
            <v xml:space="preserve">  David M</v>
          </cell>
        </row>
        <row r="1908">
          <cell r="A1908" t="str">
            <v>Id1907</v>
          </cell>
          <cell r="B1908" t="str">
            <v xml:space="preserve"> Ms</v>
          </cell>
          <cell r="C1908" t="str">
            <v>Shaw</v>
          </cell>
          <cell r="D1908" t="str">
            <v xml:space="preserve">  Christine E</v>
          </cell>
        </row>
        <row r="1909">
          <cell r="A1909" t="str">
            <v>Id1908</v>
          </cell>
          <cell r="B1909" t="str">
            <v xml:space="preserve"> Ms</v>
          </cell>
          <cell r="C1909" t="str">
            <v>Mills-Honarvar</v>
          </cell>
          <cell r="D1909" t="str">
            <v xml:space="preserve">  Donna</v>
          </cell>
        </row>
        <row r="1910">
          <cell r="A1910" t="str">
            <v>Id1909</v>
          </cell>
          <cell r="B1910" t="str">
            <v xml:space="preserve"> Mr</v>
          </cell>
          <cell r="C1910" t="str">
            <v>Farvard</v>
          </cell>
          <cell r="D1910" t="str">
            <v xml:space="preserve">  Rod</v>
          </cell>
        </row>
        <row r="1911">
          <cell r="A1911" t="str">
            <v>Id1910</v>
          </cell>
          <cell r="B1911" t="str">
            <v xml:space="preserve"> Mr</v>
          </cell>
          <cell r="C1911" t="str">
            <v>Kelly</v>
          </cell>
          <cell r="D1911" t="str">
            <v xml:space="preserve">  Joe</v>
          </cell>
        </row>
        <row r="1912">
          <cell r="A1912" t="str">
            <v>Id1911</v>
          </cell>
          <cell r="B1912" t="str">
            <v xml:space="preserve"> Ms</v>
          </cell>
          <cell r="C1912" t="str">
            <v>Skinner</v>
          </cell>
          <cell r="D1912" t="str">
            <v xml:space="preserve">  Kayleigh</v>
          </cell>
        </row>
        <row r="1913">
          <cell r="A1913" t="str">
            <v>Id1912</v>
          </cell>
          <cell r="B1913" t="str">
            <v xml:space="preserve"> Mr</v>
          </cell>
          <cell r="C1913" t="str">
            <v>Murphy</v>
          </cell>
          <cell r="D1913" t="str">
            <v xml:space="preserve">  Lorcan A</v>
          </cell>
        </row>
        <row r="1914">
          <cell r="A1914" t="str">
            <v>Id1913</v>
          </cell>
          <cell r="B1914" t="str">
            <v xml:space="preserve"> Mr</v>
          </cell>
          <cell r="C1914" t="str">
            <v>Shue</v>
          </cell>
          <cell r="D1914" t="str">
            <v xml:space="preserve">  Billy</v>
          </cell>
        </row>
        <row r="1915">
          <cell r="A1915" t="str">
            <v>Id1914</v>
          </cell>
          <cell r="B1915" t="str">
            <v xml:space="preserve"> Mr</v>
          </cell>
          <cell r="C1915" t="str">
            <v>Reilly</v>
          </cell>
          <cell r="D1915" t="str">
            <v xml:space="preserve">  Paul M</v>
          </cell>
        </row>
        <row r="1916">
          <cell r="A1916" t="str">
            <v>Id1915</v>
          </cell>
          <cell r="B1916" t="str">
            <v xml:space="preserve"> Ms</v>
          </cell>
          <cell r="C1916" t="str">
            <v>Blinn</v>
          </cell>
          <cell r="D1916" t="str">
            <v xml:space="preserve">  Brenda M</v>
          </cell>
        </row>
        <row r="1917">
          <cell r="A1917" t="str">
            <v>Id1916</v>
          </cell>
          <cell r="B1917" t="str">
            <v xml:space="preserve"> Mr</v>
          </cell>
          <cell r="C1917" t="str">
            <v>Duyn</v>
          </cell>
          <cell r="D1917" t="str">
            <v xml:space="preserve">  Jeff H</v>
          </cell>
        </row>
        <row r="1918">
          <cell r="A1918" t="str">
            <v>Id1917</v>
          </cell>
          <cell r="B1918" t="str">
            <v xml:space="preserve"> Mr</v>
          </cell>
          <cell r="C1918" t="str">
            <v>Wardian</v>
          </cell>
          <cell r="D1918" t="str">
            <v xml:space="preserve">  Michael</v>
          </cell>
        </row>
        <row r="1919">
          <cell r="A1919" t="str">
            <v>Id1918</v>
          </cell>
          <cell r="B1919" t="str">
            <v xml:space="preserve"> Mr</v>
          </cell>
          <cell r="C1919" t="str">
            <v>Heuninck</v>
          </cell>
          <cell r="D1919" t="str">
            <v xml:space="preserve">  Jan</v>
          </cell>
        </row>
        <row r="1920">
          <cell r="A1920" t="str">
            <v>Id1919</v>
          </cell>
          <cell r="B1920" t="str">
            <v xml:space="preserve"> Mr</v>
          </cell>
          <cell r="C1920" t="str">
            <v>Kipyego</v>
          </cell>
          <cell r="D1920" t="str">
            <v xml:space="preserve">  Bernard</v>
          </cell>
        </row>
        <row r="1921">
          <cell r="A1921" t="str">
            <v>Id1920</v>
          </cell>
          <cell r="B1921" t="str">
            <v xml:space="preserve"> Mr</v>
          </cell>
          <cell r="C1921" t="str">
            <v>Kuehl</v>
          </cell>
          <cell r="D1921" t="str">
            <v xml:space="preserve">  Craig</v>
          </cell>
        </row>
        <row r="1922">
          <cell r="A1922" t="str">
            <v>Id1921</v>
          </cell>
          <cell r="B1922" t="str">
            <v xml:space="preserve"> Mrs</v>
          </cell>
          <cell r="C1922" t="str">
            <v>Burkholder</v>
          </cell>
          <cell r="D1922" t="str">
            <v xml:space="preserve">  Bryn</v>
          </cell>
        </row>
        <row r="1923">
          <cell r="A1923" t="str">
            <v>Id1922</v>
          </cell>
          <cell r="B1923" t="str">
            <v xml:space="preserve"> Mr</v>
          </cell>
          <cell r="C1923" t="str">
            <v>Stadolnik</v>
          </cell>
          <cell r="D1923" t="str">
            <v xml:space="preserve">  Michael</v>
          </cell>
        </row>
        <row r="1924">
          <cell r="A1924" t="str">
            <v>Id1923</v>
          </cell>
          <cell r="B1924" t="str">
            <v xml:space="preserve"> Mr</v>
          </cell>
          <cell r="C1924" t="str">
            <v>Shields</v>
          </cell>
          <cell r="D1924" t="str">
            <v xml:space="preserve">  Benjamin</v>
          </cell>
        </row>
        <row r="1925">
          <cell r="A1925" t="str">
            <v>Id1924</v>
          </cell>
          <cell r="B1925" t="str">
            <v xml:space="preserve"> Mr</v>
          </cell>
          <cell r="C1925" t="str">
            <v>Margolis</v>
          </cell>
          <cell r="D1925" t="str">
            <v xml:space="preserve">  Jay</v>
          </cell>
        </row>
        <row r="1926">
          <cell r="A1926" t="str">
            <v>Id1925</v>
          </cell>
          <cell r="B1926" t="str">
            <v xml:space="preserve"> Mr</v>
          </cell>
          <cell r="C1926" t="str">
            <v>Uffenbeck</v>
          </cell>
          <cell r="D1926" t="str">
            <v xml:space="preserve">  William</v>
          </cell>
        </row>
        <row r="1927">
          <cell r="A1927" t="str">
            <v>Id1926</v>
          </cell>
          <cell r="B1927" t="str">
            <v xml:space="preserve"> Ms</v>
          </cell>
          <cell r="C1927" t="str">
            <v>Brake</v>
          </cell>
          <cell r="D1927" t="str">
            <v xml:space="preserve">  Shelley</v>
          </cell>
        </row>
        <row r="1928">
          <cell r="A1928" t="str">
            <v>Id1927</v>
          </cell>
          <cell r="B1928" t="str">
            <v xml:space="preserve"> Ms</v>
          </cell>
          <cell r="C1928" t="str">
            <v>Stepanova</v>
          </cell>
          <cell r="D1928" t="str">
            <v xml:space="preserve">  Jekaterina</v>
          </cell>
        </row>
        <row r="1929">
          <cell r="A1929" t="str">
            <v>Id1928</v>
          </cell>
          <cell r="B1929" t="str">
            <v xml:space="preserve"> Mr</v>
          </cell>
          <cell r="C1929" t="str">
            <v>Verdi</v>
          </cell>
          <cell r="D1929" t="str">
            <v xml:space="preserve">  Daniel</v>
          </cell>
        </row>
        <row r="1930">
          <cell r="A1930" t="str">
            <v>Id1929</v>
          </cell>
          <cell r="B1930" t="str">
            <v xml:space="preserve"> Ms</v>
          </cell>
          <cell r="C1930" t="str">
            <v>McLean</v>
          </cell>
          <cell r="D1930" t="str">
            <v xml:space="preserve">  Pauline</v>
          </cell>
        </row>
        <row r="1931">
          <cell r="A1931" t="str">
            <v>Id1930</v>
          </cell>
          <cell r="B1931" t="str">
            <v xml:space="preserve"> Ms</v>
          </cell>
          <cell r="C1931" t="str">
            <v>Ryan</v>
          </cell>
          <cell r="D1931" t="str">
            <v xml:space="preserve">  Colleen</v>
          </cell>
        </row>
        <row r="1932">
          <cell r="A1932" t="str">
            <v>Id1931</v>
          </cell>
          <cell r="B1932" t="str">
            <v xml:space="preserve"> Ms</v>
          </cell>
          <cell r="C1932" t="str">
            <v>Mickelson</v>
          </cell>
          <cell r="D1932" t="str">
            <v xml:space="preserve">  Aleah K</v>
          </cell>
        </row>
        <row r="1933">
          <cell r="A1933" t="str">
            <v>Id1932</v>
          </cell>
          <cell r="B1933" t="str">
            <v xml:space="preserve"> Ms</v>
          </cell>
          <cell r="C1933" t="str">
            <v>Dibaba</v>
          </cell>
          <cell r="D1933" t="str">
            <v xml:space="preserve">  Mare</v>
          </cell>
        </row>
        <row r="1934">
          <cell r="A1934" t="str">
            <v>Id1933</v>
          </cell>
          <cell r="B1934" t="str">
            <v xml:space="preserve"> Mr</v>
          </cell>
          <cell r="C1934" t="str">
            <v>Shilling</v>
          </cell>
          <cell r="D1934" t="str">
            <v xml:space="preserve">  Kevin</v>
          </cell>
        </row>
        <row r="1935">
          <cell r="A1935" t="str">
            <v>Id1934</v>
          </cell>
          <cell r="B1935" t="str">
            <v xml:space="preserve"> Ms</v>
          </cell>
          <cell r="C1935" t="str">
            <v>Bashaw</v>
          </cell>
          <cell r="D1935" t="str">
            <v xml:space="preserve">  Jessica</v>
          </cell>
        </row>
        <row r="1936">
          <cell r="A1936" t="str">
            <v>Id1935</v>
          </cell>
          <cell r="B1936" t="str">
            <v xml:space="preserve"> Ms</v>
          </cell>
          <cell r="C1936" t="str">
            <v>Jacob</v>
          </cell>
          <cell r="D1936" t="str">
            <v xml:space="preserve">  Amanda R</v>
          </cell>
        </row>
        <row r="1937">
          <cell r="A1937" t="str">
            <v>Id1936</v>
          </cell>
          <cell r="B1937" t="str">
            <v xml:space="preserve"> Mr</v>
          </cell>
          <cell r="C1937" t="str">
            <v>McCutcheon</v>
          </cell>
          <cell r="D1937" t="str">
            <v xml:space="preserve">  Murray W</v>
          </cell>
        </row>
        <row r="1938">
          <cell r="A1938" t="str">
            <v>Id1937</v>
          </cell>
          <cell r="B1938" t="str">
            <v xml:space="preserve"> Mrs</v>
          </cell>
          <cell r="C1938" t="str">
            <v>Connor</v>
          </cell>
          <cell r="D1938" t="str">
            <v xml:space="preserve">  Meghan P</v>
          </cell>
        </row>
        <row r="1939">
          <cell r="A1939" t="str">
            <v>Id1938</v>
          </cell>
          <cell r="B1939" t="str">
            <v xml:space="preserve"> Mr</v>
          </cell>
          <cell r="C1939" t="str">
            <v>May</v>
          </cell>
          <cell r="D1939" t="str">
            <v xml:space="preserve">  David</v>
          </cell>
        </row>
        <row r="1940">
          <cell r="A1940" t="str">
            <v>Id1939</v>
          </cell>
          <cell r="B1940" t="str">
            <v xml:space="preserve"> Mr</v>
          </cell>
          <cell r="C1940" t="str">
            <v>Geoghegan</v>
          </cell>
          <cell r="D1940" t="str">
            <v xml:space="preserve">  Seth</v>
          </cell>
        </row>
        <row r="1941">
          <cell r="A1941" t="str">
            <v>Id1940</v>
          </cell>
          <cell r="B1941" t="str">
            <v xml:space="preserve"> Mr</v>
          </cell>
          <cell r="C1941" t="str">
            <v>McGinn</v>
          </cell>
          <cell r="D1941" t="str">
            <v xml:space="preserve">  Michael P</v>
          </cell>
        </row>
        <row r="1942">
          <cell r="A1942" t="str">
            <v>Id1941</v>
          </cell>
          <cell r="B1942" t="str">
            <v xml:space="preserve"> Mr</v>
          </cell>
          <cell r="C1942" t="str">
            <v>Jones</v>
          </cell>
          <cell r="D1942" t="str">
            <v xml:space="preserve">  Russell M</v>
          </cell>
        </row>
        <row r="1943">
          <cell r="A1943" t="str">
            <v>Id1942</v>
          </cell>
          <cell r="B1943" t="str">
            <v xml:space="preserve"> Mr</v>
          </cell>
          <cell r="C1943" t="str">
            <v>Quinteros</v>
          </cell>
          <cell r="D1943" t="str">
            <v xml:space="preserve">  Martin</v>
          </cell>
        </row>
        <row r="1944">
          <cell r="A1944" t="str">
            <v>Id1943</v>
          </cell>
          <cell r="B1944" t="str">
            <v xml:space="preserve"> Mr</v>
          </cell>
          <cell r="C1944" t="str">
            <v>Loenser</v>
          </cell>
          <cell r="D1944" t="str">
            <v xml:space="preserve">  Michael</v>
          </cell>
        </row>
        <row r="1945">
          <cell r="A1945" t="str">
            <v>Id1944</v>
          </cell>
          <cell r="B1945" t="str">
            <v xml:space="preserve"> Mr</v>
          </cell>
          <cell r="C1945" t="str">
            <v>Aitken</v>
          </cell>
          <cell r="D1945" t="str">
            <v xml:space="preserve">  Miles</v>
          </cell>
        </row>
        <row r="1946">
          <cell r="A1946" t="str">
            <v>Id1945</v>
          </cell>
          <cell r="B1946" t="str">
            <v xml:space="preserve"> Ms</v>
          </cell>
          <cell r="C1946" t="str">
            <v>Furrer</v>
          </cell>
          <cell r="D1946" t="str">
            <v xml:space="preserve">  Amanda</v>
          </cell>
        </row>
        <row r="1947">
          <cell r="A1947" t="str">
            <v>Id1946</v>
          </cell>
          <cell r="B1947" t="str">
            <v xml:space="preserve"> Mr</v>
          </cell>
          <cell r="C1947" t="str">
            <v>Konigs</v>
          </cell>
          <cell r="D1947" t="str">
            <v xml:space="preserve">  Roger</v>
          </cell>
        </row>
        <row r="1948">
          <cell r="A1948" t="str">
            <v>Id1947</v>
          </cell>
          <cell r="B1948" t="str">
            <v xml:space="preserve"> Mr</v>
          </cell>
          <cell r="C1948" t="str">
            <v>Tesdahl</v>
          </cell>
          <cell r="D1948" t="str">
            <v xml:space="preserve">  Brock J</v>
          </cell>
        </row>
        <row r="1949">
          <cell r="A1949" t="str">
            <v>Id1948</v>
          </cell>
          <cell r="B1949" t="str">
            <v xml:space="preserve"> Mr</v>
          </cell>
          <cell r="C1949" t="str">
            <v>Engel</v>
          </cell>
          <cell r="D1949" t="str">
            <v xml:space="preserve">  Stephen F</v>
          </cell>
        </row>
        <row r="1950">
          <cell r="A1950" t="str">
            <v>Id1949</v>
          </cell>
          <cell r="B1950" t="str">
            <v xml:space="preserve"> Ms</v>
          </cell>
          <cell r="C1950" t="str">
            <v>Kuck</v>
          </cell>
          <cell r="D1950" t="str">
            <v xml:space="preserve">  Missy</v>
          </cell>
        </row>
        <row r="1951">
          <cell r="A1951" t="str">
            <v>Id1950</v>
          </cell>
          <cell r="B1951" t="str">
            <v xml:space="preserve"> Mr</v>
          </cell>
          <cell r="C1951" t="str">
            <v>Dillon</v>
          </cell>
          <cell r="D1951" t="str">
            <v xml:space="preserve">  William</v>
          </cell>
        </row>
        <row r="1952">
          <cell r="A1952" t="str">
            <v>Id1951</v>
          </cell>
          <cell r="B1952" t="str">
            <v xml:space="preserve"> Ms</v>
          </cell>
          <cell r="C1952" t="str">
            <v>Neuschel</v>
          </cell>
          <cell r="D1952" t="str">
            <v xml:space="preserve">  Lauren M</v>
          </cell>
        </row>
        <row r="1953">
          <cell r="A1953" t="str">
            <v>Id1952</v>
          </cell>
          <cell r="B1953" t="str">
            <v xml:space="preserve"> Mr</v>
          </cell>
          <cell r="C1953" t="str">
            <v>Rosales Ramirez</v>
          </cell>
          <cell r="D1953" t="str">
            <v xml:space="preserve">  Apolo U</v>
          </cell>
        </row>
        <row r="1954">
          <cell r="A1954" t="str">
            <v>Id1953</v>
          </cell>
          <cell r="B1954" t="str">
            <v xml:space="preserve"> Mr</v>
          </cell>
          <cell r="C1954" t="str">
            <v>Marquez</v>
          </cell>
          <cell r="D1954" t="str">
            <v xml:space="preserve">  Alfons</v>
          </cell>
        </row>
        <row r="1955">
          <cell r="A1955" t="str">
            <v>Id1954</v>
          </cell>
          <cell r="B1955" t="str">
            <v xml:space="preserve"> Ms</v>
          </cell>
          <cell r="C1955" t="str">
            <v>Green</v>
          </cell>
          <cell r="D1955" t="str">
            <v xml:space="preserve">  Amber</v>
          </cell>
        </row>
        <row r="1956">
          <cell r="A1956" t="str">
            <v>Id1955</v>
          </cell>
          <cell r="B1956" t="str">
            <v xml:space="preserve"> Ms</v>
          </cell>
          <cell r="C1956" t="str">
            <v>Schubel</v>
          </cell>
          <cell r="D1956" t="str">
            <v xml:space="preserve">  Leah C</v>
          </cell>
        </row>
        <row r="1957">
          <cell r="A1957" t="str">
            <v>Id1956</v>
          </cell>
          <cell r="B1957" t="str">
            <v xml:space="preserve"> Ms</v>
          </cell>
          <cell r="C1957" t="str">
            <v>Jimenez</v>
          </cell>
          <cell r="D1957" t="str">
            <v xml:space="preserve">  Lilia</v>
          </cell>
        </row>
        <row r="1958">
          <cell r="A1958" t="str">
            <v>Id1957</v>
          </cell>
          <cell r="B1958" t="str">
            <v xml:space="preserve"> Mr</v>
          </cell>
          <cell r="C1958" t="str">
            <v>Zimny-Schmitt</v>
          </cell>
          <cell r="D1958" t="str">
            <v xml:space="preserve">  Danny</v>
          </cell>
        </row>
        <row r="1959">
          <cell r="A1959" t="str">
            <v>Id1958</v>
          </cell>
          <cell r="B1959" t="str">
            <v xml:space="preserve"> Ms</v>
          </cell>
          <cell r="C1959" t="str">
            <v>Hill</v>
          </cell>
          <cell r="D1959" t="str">
            <v xml:space="preserve">  Lauren</v>
          </cell>
        </row>
        <row r="1960">
          <cell r="A1960" t="str">
            <v>Id1959</v>
          </cell>
          <cell r="B1960" t="str">
            <v xml:space="preserve"> Ms</v>
          </cell>
          <cell r="C1960" t="str">
            <v>Brohart</v>
          </cell>
          <cell r="D1960" t="str">
            <v xml:space="preserve">  Courtney</v>
          </cell>
        </row>
        <row r="1961">
          <cell r="A1961" t="str">
            <v>Id1960</v>
          </cell>
          <cell r="B1961" t="str">
            <v xml:space="preserve"> Ms</v>
          </cell>
          <cell r="C1961" t="str">
            <v>Ryan</v>
          </cell>
          <cell r="D1961" t="str">
            <v xml:space="preserve">  Elizabeth</v>
          </cell>
        </row>
        <row r="1962">
          <cell r="A1962" t="str">
            <v>Id1961</v>
          </cell>
          <cell r="B1962" t="str">
            <v xml:space="preserve"> Ms</v>
          </cell>
          <cell r="C1962" t="str">
            <v>Oka</v>
          </cell>
          <cell r="D1962" t="str">
            <v xml:space="preserve">  Satomi</v>
          </cell>
        </row>
        <row r="1963">
          <cell r="A1963" t="str">
            <v>Id1962</v>
          </cell>
          <cell r="B1963" t="str">
            <v xml:space="preserve"> Mr</v>
          </cell>
          <cell r="C1963" t="str">
            <v>Newman</v>
          </cell>
          <cell r="D1963" t="str">
            <v xml:space="preserve">  Matthew D</v>
          </cell>
        </row>
        <row r="1964">
          <cell r="A1964" t="str">
            <v>Id1963</v>
          </cell>
          <cell r="B1964" t="str">
            <v xml:space="preserve"> Mr</v>
          </cell>
          <cell r="C1964" t="str">
            <v>Metzger</v>
          </cell>
          <cell r="D1964" t="str">
            <v xml:space="preserve">  Peter T II</v>
          </cell>
        </row>
        <row r="1965">
          <cell r="A1965" t="str">
            <v>Id1964</v>
          </cell>
          <cell r="B1965" t="str">
            <v xml:space="preserve"> Mr</v>
          </cell>
          <cell r="C1965" t="str">
            <v>Gonzalez</v>
          </cell>
          <cell r="D1965" t="str">
            <v xml:space="preserve">  Manuel</v>
          </cell>
        </row>
        <row r="1966">
          <cell r="A1966" t="str">
            <v>Id1965</v>
          </cell>
          <cell r="B1966" t="str">
            <v xml:space="preserve"> Ms</v>
          </cell>
          <cell r="C1966" t="str">
            <v>Vaughn</v>
          </cell>
          <cell r="D1966" t="str">
            <v xml:space="preserve">  Kindsey P</v>
          </cell>
        </row>
        <row r="1967">
          <cell r="A1967" t="str">
            <v>Id1966</v>
          </cell>
          <cell r="B1967" t="str">
            <v xml:space="preserve"> Mr</v>
          </cell>
          <cell r="C1967" t="str">
            <v>Clifford</v>
          </cell>
          <cell r="D1967" t="str">
            <v xml:space="preserve">  Thomas G</v>
          </cell>
        </row>
        <row r="1968">
          <cell r="A1968" t="str">
            <v>Id1967</v>
          </cell>
          <cell r="B1968" t="str">
            <v xml:space="preserve"> Mr</v>
          </cell>
          <cell r="C1968" t="str">
            <v>Petty</v>
          </cell>
          <cell r="D1968" t="str">
            <v xml:space="preserve">  Kyle S</v>
          </cell>
        </row>
        <row r="1969">
          <cell r="A1969" t="str">
            <v>Id1968</v>
          </cell>
          <cell r="B1969" t="str">
            <v xml:space="preserve"> Mr</v>
          </cell>
          <cell r="C1969" t="str">
            <v>Sanford</v>
          </cell>
          <cell r="D1969" t="str">
            <v xml:space="preserve">  Alexander J</v>
          </cell>
        </row>
        <row r="1970">
          <cell r="A1970" t="str">
            <v>Id1969</v>
          </cell>
          <cell r="B1970" t="str">
            <v xml:space="preserve"> Mr</v>
          </cell>
          <cell r="C1970" t="str">
            <v>Sprague</v>
          </cell>
          <cell r="D1970" t="str">
            <v xml:space="preserve">  Dustin L</v>
          </cell>
        </row>
        <row r="1971">
          <cell r="A1971" t="str">
            <v>Id1970</v>
          </cell>
          <cell r="B1971" t="str">
            <v xml:space="preserve"> Mrs</v>
          </cell>
          <cell r="C1971" t="str">
            <v>Lasseron</v>
          </cell>
          <cell r="D1971" t="str">
            <v xml:space="preserve">  Chloe</v>
          </cell>
        </row>
        <row r="1972">
          <cell r="A1972" t="str">
            <v>Id1971</v>
          </cell>
          <cell r="B1972" t="str">
            <v xml:space="preserve"> Ms</v>
          </cell>
          <cell r="C1972" t="str">
            <v>Bushong</v>
          </cell>
          <cell r="D1972" t="str">
            <v xml:space="preserve">  Cailtlin</v>
          </cell>
        </row>
        <row r="1973">
          <cell r="A1973" t="str">
            <v>Id1972</v>
          </cell>
          <cell r="B1973" t="str">
            <v xml:space="preserve"> Mr</v>
          </cell>
          <cell r="C1973" t="str">
            <v>Dennison</v>
          </cell>
          <cell r="D1973" t="str">
            <v xml:space="preserve">  Joshua</v>
          </cell>
        </row>
        <row r="1974">
          <cell r="A1974" t="str">
            <v>Id1973</v>
          </cell>
          <cell r="B1974" t="str">
            <v xml:space="preserve"> Mr</v>
          </cell>
          <cell r="C1974" t="str">
            <v>Lira</v>
          </cell>
          <cell r="D1974" t="str">
            <v xml:space="preserve">  Chuy</v>
          </cell>
        </row>
        <row r="1975">
          <cell r="A1975" t="str">
            <v>Id1974</v>
          </cell>
          <cell r="B1975" t="str">
            <v xml:space="preserve"> Ms</v>
          </cell>
          <cell r="C1975" t="str">
            <v>Nahigian</v>
          </cell>
          <cell r="D1975" t="str">
            <v xml:space="preserve">  Laurie B</v>
          </cell>
        </row>
        <row r="1976">
          <cell r="A1976" t="str">
            <v>Id1975</v>
          </cell>
          <cell r="B1976" t="str">
            <v xml:space="preserve"> Ms</v>
          </cell>
          <cell r="C1976" t="str">
            <v>Cackett</v>
          </cell>
          <cell r="D1976" t="str">
            <v xml:space="preserve">  Rachel B</v>
          </cell>
        </row>
        <row r="1977">
          <cell r="A1977" t="str">
            <v>Id1976</v>
          </cell>
          <cell r="B1977" t="str">
            <v xml:space="preserve"> Ms</v>
          </cell>
          <cell r="C1977" t="str">
            <v>Hunter-Galvan</v>
          </cell>
          <cell r="D1977" t="str">
            <v xml:space="preserve">  Liza</v>
          </cell>
        </row>
        <row r="1978">
          <cell r="A1978" t="str">
            <v>Id1977</v>
          </cell>
          <cell r="B1978" t="str">
            <v xml:space="preserve"> Ms</v>
          </cell>
          <cell r="C1978" t="str">
            <v>Pierret</v>
          </cell>
          <cell r="D1978" t="str">
            <v xml:space="preserve">  Lindsey</v>
          </cell>
        </row>
        <row r="1979">
          <cell r="A1979" t="str">
            <v>Id1978</v>
          </cell>
          <cell r="B1979" t="str">
            <v xml:space="preserve"> Ms</v>
          </cell>
          <cell r="C1979" t="str">
            <v>White</v>
          </cell>
          <cell r="D1979" t="str">
            <v xml:space="preserve">  Lindsay E</v>
          </cell>
        </row>
        <row r="1980">
          <cell r="A1980" t="str">
            <v>Id1979</v>
          </cell>
          <cell r="B1980" t="str">
            <v xml:space="preserve"> Ms</v>
          </cell>
          <cell r="C1980" t="str">
            <v>O'Neil</v>
          </cell>
          <cell r="D1980" t="str">
            <v xml:space="preserve">  Kathleen M</v>
          </cell>
        </row>
        <row r="1981">
          <cell r="A1981" t="str">
            <v>Id1980</v>
          </cell>
          <cell r="B1981" t="str">
            <v xml:space="preserve"> Ms</v>
          </cell>
          <cell r="C1981" t="str">
            <v>Leitz</v>
          </cell>
          <cell r="D1981" t="str">
            <v xml:space="preserve">  Aya</v>
          </cell>
        </row>
        <row r="1982">
          <cell r="A1982" t="str">
            <v>Id1981</v>
          </cell>
          <cell r="B1982" t="str">
            <v xml:space="preserve"> Ms</v>
          </cell>
          <cell r="C1982" t="str">
            <v>Durfee</v>
          </cell>
          <cell r="D1982" t="str">
            <v xml:space="preserve">  Carolyn R</v>
          </cell>
        </row>
        <row r="1983">
          <cell r="A1983" t="str">
            <v>Id1982</v>
          </cell>
          <cell r="B1983" t="str">
            <v xml:space="preserve"> Ms</v>
          </cell>
          <cell r="C1983" t="str">
            <v>Maylone</v>
          </cell>
          <cell r="D1983" t="str">
            <v xml:space="preserve">  Bethany</v>
          </cell>
        </row>
        <row r="1984">
          <cell r="A1984" t="str">
            <v>Id1983</v>
          </cell>
          <cell r="B1984" t="str">
            <v xml:space="preserve"> Ms</v>
          </cell>
          <cell r="C1984" t="str">
            <v>Reiland</v>
          </cell>
          <cell r="D1984" t="str">
            <v xml:space="preserve">  Holly A</v>
          </cell>
        </row>
        <row r="1985">
          <cell r="A1985" t="str">
            <v>Id1984</v>
          </cell>
          <cell r="B1985" t="str">
            <v xml:space="preserve"> Mr</v>
          </cell>
          <cell r="C1985" t="str">
            <v>Hu</v>
          </cell>
          <cell r="D1985" t="str">
            <v xml:space="preserve">  Ping</v>
          </cell>
        </row>
        <row r="1986">
          <cell r="A1986" t="str">
            <v>Id1985</v>
          </cell>
          <cell r="B1986" t="str">
            <v xml:space="preserve"> Mr</v>
          </cell>
          <cell r="C1986" t="str">
            <v>Lessek</v>
          </cell>
          <cell r="D1986" t="str">
            <v xml:space="preserve">  Tim</v>
          </cell>
        </row>
        <row r="1987">
          <cell r="A1987" t="str">
            <v>Id1986</v>
          </cell>
          <cell r="B1987" t="str">
            <v xml:space="preserve"> Mr</v>
          </cell>
          <cell r="C1987" t="str">
            <v>Colavincenzo</v>
          </cell>
          <cell r="D1987" t="str">
            <v xml:space="preserve">  John</v>
          </cell>
        </row>
        <row r="1988">
          <cell r="A1988" t="str">
            <v>Id1987</v>
          </cell>
          <cell r="B1988" t="str">
            <v xml:space="preserve"> Mrs</v>
          </cell>
          <cell r="C1988" t="str">
            <v>Mendez-Karr</v>
          </cell>
          <cell r="D1988" t="str">
            <v xml:space="preserve">  Cynthia</v>
          </cell>
        </row>
        <row r="1989">
          <cell r="A1989" t="str">
            <v>Id1988</v>
          </cell>
          <cell r="B1989" t="str">
            <v xml:space="preserve"> Mr</v>
          </cell>
          <cell r="C1989" t="str">
            <v>Saulnier</v>
          </cell>
          <cell r="D1989" t="str">
            <v xml:space="preserve">  Emmett</v>
          </cell>
        </row>
        <row r="1990">
          <cell r="A1990" t="str">
            <v>Id1989</v>
          </cell>
          <cell r="B1990" t="str">
            <v xml:space="preserve"> Ms</v>
          </cell>
          <cell r="C1990" t="str">
            <v>Schoonover</v>
          </cell>
          <cell r="D1990" t="str">
            <v xml:space="preserve">  Kate</v>
          </cell>
        </row>
        <row r="1991">
          <cell r="A1991" t="str">
            <v>Id1990</v>
          </cell>
          <cell r="B1991" t="str">
            <v xml:space="preserve"> Mr</v>
          </cell>
          <cell r="C1991" t="str">
            <v>Hass</v>
          </cell>
          <cell r="D1991" t="str">
            <v xml:space="preserve">  Christopher L</v>
          </cell>
        </row>
        <row r="1992">
          <cell r="A1992" t="str">
            <v>Id1991</v>
          </cell>
          <cell r="B1992" t="str">
            <v xml:space="preserve"> Mr</v>
          </cell>
          <cell r="C1992" t="str">
            <v>Cadotte</v>
          </cell>
          <cell r="D1992" t="str">
            <v xml:space="preserve">  Christopher P</v>
          </cell>
        </row>
        <row r="1993">
          <cell r="A1993" t="str">
            <v>Id1992</v>
          </cell>
          <cell r="B1993" t="str">
            <v xml:space="preserve"> Mr</v>
          </cell>
          <cell r="C1993" t="str">
            <v>Cacciapaglia</v>
          </cell>
          <cell r="D1993" t="str">
            <v xml:space="preserve">  Christopher W</v>
          </cell>
        </row>
        <row r="1994">
          <cell r="A1994" t="str">
            <v>Id1993</v>
          </cell>
          <cell r="B1994" t="str">
            <v xml:space="preserve"> Mr</v>
          </cell>
          <cell r="C1994" t="str">
            <v>Mininger</v>
          </cell>
          <cell r="D1994" t="str">
            <v xml:space="preserve">  Norman H</v>
          </cell>
        </row>
        <row r="1995">
          <cell r="A1995" t="str">
            <v>Id1994</v>
          </cell>
          <cell r="B1995" t="str">
            <v xml:space="preserve"> Ms</v>
          </cell>
          <cell r="C1995" t="str">
            <v>Mayo</v>
          </cell>
          <cell r="D1995" t="str">
            <v xml:space="preserve">  Susan</v>
          </cell>
        </row>
        <row r="1996">
          <cell r="A1996" t="str">
            <v>Id1995</v>
          </cell>
          <cell r="B1996" t="str">
            <v xml:space="preserve"> Ms</v>
          </cell>
          <cell r="C1996" t="str">
            <v>Zicko</v>
          </cell>
          <cell r="D1996" t="str">
            <v xml:space="preserve">  Tatyana K</v>
          </cell>
        </row>
        <row r="1997">
          <cell r="A1997" t="str">
            <v>Id1996</v>
          </cell>
          <cell r="B1997" t="str">
            <v xml:space="preserve"> Ms</v>
          </cell>
          <cell r="C1997" t="str">
            <v>Graham</v>
          </cell>
          <cell r="D1997" t="str">
            <v xml:space="preserve">  Chrissy</v>
          </cell>
        </row>
        <row r="1998">
          <cell r="A1998" t="str">
            <v>Id1997</v>
          </cell>
          <cell r="B1998" t="str">
            <v xml:space="preserve"> Ms</v>
          </cell>
          <cell r="C1998" t="str">
            <v>Boland</v>
          </cell>
          <cell r="D1998" t="str">
            <v xml:space="preserve">  Carrie</v>
          </cell>
        </row>
        <row r="1999">
          <cell r="A1999" t="str">
            <v>Id1998</v>
          </cell>
          <cell r="B1999" t="str">
            <v xml:space="preserve"> Ms</v>
          </cell>
          <cell r="C1999" t="str">
            <v>Cupp</v>
          </cell>
          <cell r="D1999" t="str">
            <v xml:space="preserve">  Halle</v>
          </cell>
        </row>
        <row r="2000">
          <cell r="A2000" t="str">
            <v>Id1999</v>
          </cell>
          <cell r="B2000" t="str">
            <v xml:space="preserve"> Ms</v>
          </cell>
          <cell r="C2000" t="str">
            <v>Shaw</v>
          </cell>
          <cell r="D2000" t="str">
            <v xml:space="preserve">  Carolyn</v>
          </cell>
        </row>
        <row r="2001">
          <cell r="A2001" t="str">
            <v>Id2000</v>
          </cell>
          <cell r="B2001" t="str">
            <v xml:space="preserve"> Ms</v>
          </cell>
          <cell r="C2001" t="str">
            <v>Klassen</v>
          </cell>
          <cell r="D2001" t="str">
            <v xml:space="preserve">  Tara D</v>
          </cell>
        </row>
        <row r="2002">
          <cell r="A2002" t="str">
            <v>Id2001</v>
          </cell>
          <cell r="B2002" t="str">
            <v xml:space="preserve"> Mr</v>
          </cell>
          <cell r="C2002" t="str">
            <v>Musal</v>
          </cell>
          <cell r="D2002" t="str">
            <v xml:space="preserve">  Rasim M</v>
          </cell>
        </row>
        <row r="2003">
          <cell r="A2003" t="str">
            <v>Id2002</v>
          </cell>
          <cell r="B2003" t="str">
            <v xml:space="preserve"> Ms</v>
          </cell>
          <cell r="C2003" t="str">
            <v>Kitayama</v>
          </cell>
          <cell r="D2003" t="str">
            <v xml:space="preserve">  Dina</v>
          </cell>
        </row>
        <row r="2004">
          <cell r="A2004" t="str">
            <v>Id2003</v>
          </cell>
          <cell r="B2004" t="str">
            <v xml:space="preserve"> Ms</v>
          </cell>
          <cell r="C2004" t="str">
            <v>Altman</v>
          </cell>
          <cell r="D2004" t="str">
            <v xml:space="preserve">  Lisa</v>
          </cell>
        </row>
        <row r="2005">
          <cell r="A2005" t="str">
            <v>Id2004</v>
          </cell>
          <cell r="B2005" t="str">
            <v xml:space="preserve"> Ms</v>
          </cell>
          <cell r="C2005" t="str">
            <v>Demchko</v>
          </cell>
          <cell r="D2005" t="str">
            <v xml:space="preserve">  Caitrin</v>
          </cell>
        </row>
        <row r="2006">
          <cell r="A2006" t="str">
            <v>Id2005</v>
          </cell>
          <cell r="B2006" t="str">
            <v xml:space="preserve"> Ms</v>
          </cell>
          <cell r="C2006" t="str">
            <v>Wild</v>
          </cell>
          <cell r="D2006" t="str">
            <v xml:space="preserve">  Adriana S</v>
          </cell>
        </row>
        <row r="2007">
          <cell r="A2007" t="str">
            <v>Id2006</v>
          </cell>
          <cell r="B2007" t="str">
            <v xml:space="preserve"> Ms</v>
          </cell>
          <cell r="C2007" t="str">
            <v>Betts</v>
          </cell>
          <cell r="D2007" t="str">
            <v xml:space="preserve">  Megan</v>
          </cell>
        </row>
        <row r="2008">
          <cell r="A2008" t="str">
            <v>Id2007</v>
          </cell>
          <cell r="B2008" t="str">
            <v xml:space="preserve"> Mrs</v>
          </cell>
          <cell r="C2008" t="str">
            <v>Martin</v>
          </cell>
          <cell r="D2008" t="str">
            <v xml:space="preserve">  Kristen M</v>
          </cell>
        </row>
        <row r="2009">
          <cell r="A2009" t="str">
            <v>Id2008</v>
          </cell>
          <cell r="B2009" t="str">
            <v xml:space="preserve"> Ms</v>
          </cell>
          <cell r="C2009" t="str">
            <v>Vandeventer</v>
          </cell>
          <cell r="D2009" t="str">
            <v xml:space="preserve">  Alix</v>
          </cell>
        </row>
        <row r="2010">
          <cell r="A2010" t="str">
            <v>Id2009</v>
          </cell>
          <cell r="B2010" t="str">
            <v xml:space="preserve"> Mr</v>
          </cell>
          <cell r="C2010" t="str">
            <v>Hirano</v>
          </cell>
          <cell r="D2010" t="str">
            <v xml:space="preserve">  Kakushin</v>
          </cell>
        </row>
        <row r="2011">
          <cell r="A2011" t="str">
            <v>Id2010</v>
          </cell>
          <cell r="B2011" t="str">
            <v xml:space="preserve"> Mr</v>
          </cell>
          <cell r="C2011" t="str">
            <v>Davi</v>
          </cell>
          <cell r="D2011" t="str">
            <v xml:space="preserve">  Michael J</v>
          </cell>
        </row>
        <row r="2012">
          <cell r="A2012" t="str">
            <v>Id2011</v>
          </cell>
          <cell r="B2012" t="str">
            <v xml:space="preserve"> Mr</v>
          </cell>
          <cell r="C2012" t="str">
            <v>Sloan</v>
          </cell>
          <cell r="D2012" t="str">
            <v xml:space="preserve">  Bradley</v>
          </cell>
        </row>
        <row r="2013">
          <cell r="A2013" t="str">
            <v>Id2012</v>
          </cell>
          <cell r="B2013" t="str">
            <v xml:space="preserve"> Mr</v>
          </cell>
          <cell r="C2013" t="str">
            <v>Homich</v>
          </cell>
          <cell r="D2013" t="str">
            <v xml:space="preserve">  Matt</v>
          </cell>
        </row>
        <row r="2014">
          <cell r="A2014" t="str">
            <v>Id2013</v>
          </cell>
          <cell r="B2014" t="str">
            <v xml:space="preserve"> Ms</v>
          </cell>
          <cell r="C2014" t="str">
            <v>Bell</v>
          </cell>
          <cell r="D2014" t="str">
            <v xml:space="preserve">  Amanda C</v>
          </cell>
        </row>
        <row r="2015">
          <cell r="A2015" t="str">
            <v>Id2014</v>
          </cell>
          <cell r="B2015" t="str">
            <v xml:space="preserve"> Mr</v>
          </cell>
          <cell r="C2015" t="str">
            <v>Kristjansson</v>
          </cell>
          <cell r="D2015" t="str">
            <v xml:space="preserve">  Valur</v>
          </cell>
        </row>
        <row r="2016">
          <cell r="A2016" t="str">
            <v>Id2015</v>
          </cell>
          <cell r="B2016" t="str">
            <v xml:space="preserve"> Ms</v>
          </cell>
          <cell r="C2016" t="str">
            <v>Pitman</v>
          </cell>
          <cell r="D2016" t="str">
            <v xml:space="preserve">  Erica J</v>
          </cell>
        </row>
        <row r="2017">
          <cell r="A2017" t="str">
            <v>Id2016</v>
          </cell>
          <cell r="B2017" t="str">
            <v xml:space="preserve"> Mr</v>
          </cell>
          <cell r="C2017" t="str">
            <v>Curley</v>
          </cell>
          <cell r="D2017" t="str">
            <v xml:space="preserve">  Stephen F</v>
          </cell>
        </row>
        <row r="2018">
          <cell r="A2018" t="str">
            <v>Id2017</v>
          </cell>
          <cell r="B2018" t="str">
            <v xml:space="preserve"> Ms</v>
          </cell>
          <cell r="C2018" t="str">
            <v>Zimmer</v>
          </cell>
          <cell r="D2018" t="str">
            <v xml:space="preserve">  Lissa</v>
          </cell>
        </row>
        <row r="2019">
          <cell r="A2019" t="str">
            <v>Id2018</v>
          </cell>
          <cell r="B2019" t="str">
            <v xml:space="preserve"> Ms</v>
          </cell>
          <cell r="C2019" t="str">
            <v>Granski</v>
          </cell>
          <cell r="D2019" t="str">
            <v xml:space="preserve">  Megan</v>
          </cell>
        </row>
        <row r="2020">
          <cell r="A2020" t="str">
            <v>Id2019</v>
          </cell>
          <cell r="B2020" t="str">
            <v xml:space="preserve"> Ms</v>
          </cell>
          <cell r="C2020" t="str">
            <v>Dunn</v>
          </cell>
          <cell r="D2020" t="str">
            <v xml:space="preserve">  Alyson</v>
          </cell>
        </row>
        <row r="2021">
          <cell r="A2021" t="str">
            <v>Id2020</v>
          </cell>
          <cell r="B2021" t="str">
            <v xml:space="preserve"> Mr</v>
          </cell>
          <cell r="C2021" t="str">
            <v>Regina</v>
          </cell>
          <cell r="D2021" t="str">
            <v xml:space="preserve">  Chance B</v>
          </cell>
        </row>
        <row r="2022">
          <cell r="A2022" t="str">
            <v>Id2021</v>
          </cell>
          <cell r="B2022" t="str">
            <v xml:space="preserve"> Mr</v>
          </cell>
          <cell r="C2022" t="str">
            <v>O'Connor</v>
          </cell>
          <cell r="D2022" t="str">
            <v xml:space="preserve">  Sean P</v>
          </cell>
        </row>
        <row r="2023">
          <cell r="A2023" t="str">
            <v>Id2022</v>
          </cell>
          <cell r="B2023" t="str">
            <v xml:space="preserve"> Ms</v>
          </cell>
          <cell r="C2023" t="str">
            <v>Howe</v>
          </cell>
          <cell r="D2023" t="str">
            <v xml:space="preserve">  Therese</v>
          </cell>
        </row>
        <row r="2024">
          <cell r="A2024" t="str">
            <v>Id2023</v>
          </cell>
          <cell r="B2024" t="str">
            <v xml:space="preserve"> Mr</v>
          </cell>
          <cell r="C2024" t="str">
            <v>Atwater</v>
          </cell>
          <cell r="D2024" t="str">
            <v xml:space="preserve">  Beau</v>
          </cell>
        </row>
        <row r="2025">
          <cell r="A2025" t="str">
            <v>Id2024</v>
          </cell>
          <cell r="B2025" t="str">
            <v xml:space="preserve"> Ms</v>
          </cell>
          <cell r="C2025" t="str">
            <v>Gurganus</v>
          </cell>
          <cell r="D2025" t="str">
            <v xml:space="preserve">  Kelsey M</v>
          </cell>
        </row>
        <row r="2026">
          <cell r="A2026" t="str">
            <v>Id2025</v>
          </cell>
          <cell r="B2026" t="str">
            <v xml:space="preserve"> Ms</v>
          </cell>
          <cell r="C2026" t="str">
            <v>Holden</v>
          </cell>
          <cell r="D2026" t="str">
            <v xml:space="preserve">  Gretchen</v>
          </cell>
        </row>
        <row r="2027">
          <cell r="A2027" t="str">
            <v>Id2026</v>
          </cell>
          <cell r="B2027" t="str">
            <v xml:space="preserve"> Mr</v>
          </cell>
          <cell r="C2027" t="str">
            <v>Parton</v>
          </cell>
          <cell r="D2027" t="str">
            <v xml:space="preserve">  Nicholas E</v>
          </cell>
        </row>
        <row r="2028">
          <cell r="A2028" t="str">
            <v>Id2027</v>
          </cell>
          <cell r="B2028" t="str">
            <v xml:space="preserve"> Ms</v>
          </cell>
          <cell r="C2028" t="str">
            <v>Downs</v>
          </cell>
          <cell r="D2028" t="str">
            <v xml:space="preserve">  Deborah</v>
          </cell>
        </row>
        <row r="2029">
          <cell r="A2029" t="str">
            <v>Id2028</v>
          </cell>
          <cell r="B2029" t="str">
            <v xml:space="preserve"> Mr</v>
          </cell>
          <cell r="C2029" t="str">
            <v>Dent</v>
          </cell>
          <cell r="D2029" t="str">
            <v xml:space="preserve">  Chuck W</v>
          </cell>
          <cell r="E2029" t="str">
            <v xml:space="preserve"> Jr</v>
          </cell>
        </row>
        <row r="2030">
          <cell r="A2030" t="str">
            <v>Id2029</v>
          </cell>
          <cell r="B2030" t="str">
            <v xml:space="preserve"> Mr</v>
          </cell>
          <cell r="C2030" t="str">
            <v>Ranti</v>
          </cell>
          <cell r="D2030" t="str">
            <v xml:space="preserve">  Daniel</v>
          </cell>
        </row>
        <row r="2031">
          <cell r="A2031" t="str">
            <v>Id2030</v>
          </cell>
          <cell r="B2031" t="str">
            <v xml:space="preserve"> Ms</v>
          </cell>
          <cell r="C2031" t="str">
            <v>Ishaq</v>
          </cell>
          <cell r="D2031" t="str">
            <v xml:space="preserve">  Amany</v>
          </cell>
        </row>
        <row r="2032">
          <cell r="A2032" t="str">
            <v>Id2031</v>
          </cell>
          <cell r="B2032" t="str">
            <v xml:space="preserve"> Ms</v>
          </cell>
          <cell r="C2032" t="str">
            <v>Wiles</v>
          </cell>
          <cell r="D2032" t="str">
            <v xml:space="preserve">  Kipling</v>
          </cell>
        </row>
        <row r="2033">
          <cell r="A2033" t="str">
            <v>Id2032</v>
          </cell>
          <cell r="B2033" t="str">
            <v xml:space="preserve"> Mr</v>
          </cell>
          <cell r="C2033" t="str">
            <v>Roberts</v>
          </cell>
          <cell r="D2033" t="str">
            <v xml:space="preserve">  Duncan</v>
          </cell>
        </row>
        <row r="2034">
          <cell r="A2034" t="str">
            <v>Id2033</v>
          </cell>
          <cell r="B2034" t="str">
            <v xml:space="preserve"> Mr</v>
          </cell>
          <cell r="C2034" t="str">
            <v>Serafini</v>
          </cell>
          <cell r="D2034" t="str">
            <v xml:space="preserve">  Louis C</v>
          </cell>
        </row>
        <row r="2035">
          <cell r="A2035" t="str">
            <v>Id2034</v>
          </cell>
          <cell r="B2035" t="str">
            <v xml:space="preserve"> Mr</v>
          </cell>
          <cell r="C2035" t="str">
            <v>Button</v>
          </cell>
          <cell r="D2035" t="str">
            <v xml:space="preserve">  Daniel J</v>
          </cell>
        </row>
        <row r="2036">
          <cell r="A2036" t="str">
            <v>Id2035</v>
          </cell>
          <cell r="B2036" t="str">
            <v xml:space="preserve"> Ms</v>
          </cell>
          <cell r="C2036" t="str">
            <v>Gaal</v>
          </cell>
          <cell r="D2036" t="str">
            <v xml:space="preserve">  Ildiko M</v>
          </cell>
        </row>
        <row r="2037">
          <cell r="A2037" t="str">
            <v>Id2036</v>
          </cell>
          <cell r="B2037" t="str">
            <v xml:space="preserve"> Ms</v>
          </cell>
          <cell r="C2037" t="str">
            <v>Liptak</v>
          </cell>
          <cell r="D2037" t="str">
            <v xml:space="preserve">  Melinda E</v>
          </cell>
        </row>
        <row r="2038">
          <cell r="A2038" t="str">
            <v>Id2037</v>
          </cell>
          <cell r="B2038" t="str">
            <v xml:space="preserve"> Ms</v>
          </cell>
          <cell r="C2038" t="str">
            <v>Kellam</v>
          </cell>
          <cell r="D2038" t="str">
            <v xml:space="preserve">  Ashley M</v>
          </cell>
        </row>
        <row r="2039">
          <cell r="A2039" t="str">
            <v>Id2038</v>
          </cell>
          <cell r="B2039" t="str">
            <v xml:space="preserve"> Ms</v>
          </cell>
          <cell r="C2039" t="str">
            <v>Gordon</v>
          </cell>
          <cell r="D2039" t="str">
            <v xml:space="preserve">  Stephanie</v>
          </cell>
        </row>
        <row r="2040">
          <cell r="A2040" t="str">
            <v>Id2039</v>
          </cell>
          <cell r="B2040" t="str">
            <v xml:space="preserve"> Mr</v>
          </cell>
          <cell r="C2040" t="str">
            <v>Hyland</v>
          </cell>
          <cell r="D2040" t="str">
            <v xml:space="preserve">  Sean P</v>
          </cell>
        </row>
        <row r="2041">
          <cell r="A2041" t="str">
            <v>Id2040</v>
          </cell>
          <cell r="B2041" t="str">
            <v xml:space="preserve"> Ms</v>
          </cell>
          <cell r="C2041" t="str">
            <v>Wagoner</v>
          </cell>
          <cell r="D2041" t="str">
            <v xml:space="preserve">  Emily G</v>
          </cell>
        </row>
        <row r="2042">
          <cell r="A2042" t="str">
            <v>Id2041</v>
          </cell>
          <cell r="B2042" t="str">
            <v xml:space="preserve"> Mr</v>
          </cell>
          <cell r="C2042" t="str">
            <v>Thomas</v>
          </cell>
          <cell r="D2042" t="str">
            <v xml:space="preserve">  Malcolm</v>
          </cell>
        </row>
        <row r="2043">
          <cell r="A2043" t="str">
            <v>Id2042</v>
          </cell>
          <cell r="B2043" t="str">
            <v xml:space="preserve"> Mr</v>
          </cell>
          <cell r="C2043" t="str">
            <v>Goffi</v>
          </cell>
          <cell r="D2043" t="str">
            <v xml:space="preserve">  Danilo</v>
          </cell>
        </row>
        <row r="2044">
          <cell r="A2044" t="str">
            <v>Id2043</v>
          </cell>
          <cell r="B2044" t="str">
            <v xml:space="preserve"> Mr</v>
          </cell>
          <cell r="C2044" t="str">
            <v>Salovaara</v>
          </cell>
          <cell r="D2044" t="str">
            <v xml:space="preserve">  Mikko</v>
          </cell>
        </row>
        <row r="2045">
          <cell r="A2045" t="str">
            <v>Id2044</v>
          </cell>
          <cell r="B2045" t="str">
            <v xml:space="preserve"> Ms</v>
          </cell>
          <cell r="C2045" t="str">
            <v>Reid</v>
          </cell>
          <cell r="D2045" t="str">
            <v xml:space="preserve">  Paula C</v>
          </cell>
        </row>
        <row r="2046">
          <cell r="A2046" t="str">
            <v>Id2045</v>
          </cell>
          <cell r="B2046" t="str">
            <v xml:space="preserve"> Ms</v>
          </cell>
          <cell r="C2046" t="str">
            <v>Allan</v>
          </cell>
          <cell r="D2046" t="str">
            <v xml:space="preserve">  Kirsten N</v>
          </cell>
        </row>
        <row r="2047">
          <cell r="A2047" t="str">
            <v>Id2046</v>
          </cell>
          <cell r="B2047" t="str">
            <v xml:space="preserve"> Ms</v>
          </cell>
          <cell r="C2047" t="str">
            <v>McLaughlin</v>
          </cell>
          <cell r="D2047" t="str">
            <v xml:space="preserve">  Christy</v>
          </cell>
        </row>
        <row r="2048">
          <cell r="A2048" t="str">
            <v>Id2047</v>
          </cell>
          <cell r="B2048" t="str">
            <v xml:space="preserve"> Ms</v>
          </cell>
          <cell r="C2048" t="str">
            <v>Lee</v>
          </cell>
          <cell r="D2048" t="str">
            <v xml:space="preserve">  Jennifer</v>
          </cell>
        </row>
        <row r="2049">
          <cell r="A2049" t="str">
            <v>Id2048</v>
          </cell>
          <cell r="B2049" t="str">
            <v xml:space="preserve"> Ms</v>
          </cell>
          <cell r="C2049" t="str">
            <v>Tang</v>
          </cell>
          <cell r="D2049" t="str">
            <v xml:space="preserve">  Jingjing</v>
          </cell>
        </row>
        <row r="2050">
          <cell r="A2050" t="str">
            <v>Id2049</v>
          </cell>
          <cell r="B2050" t="str">
            <v xml:space="preserve"> Mr</v>
          </cell>
          <cell r="C2050" t="str">
            <v>Kennedy</v>
          </cell>
          <cell r="D2050" t="str">
            <v xml:space="preserve">  Morgan</v>
          </cell>
        </row>
        <row r="2051">
          <cell r="A2051" t="str">
            <v>Id2050</v>
          </cell>
          <cell r="B2051" t="str">
            <v xml:space="preserve"> Mr</v>
          </cell>
          <cell r="C2051" t="str">
            <v>Condon</v>
          </cell>
          <cell r="D2051" t="str">
            <v xml:space="preserve">  Patrick J</v>
          </cell>
        </row>
        <row r="2052">
          <cell r="A2052" t="str">
            <v>Id2051</v>
          </cell>
          <cell r="B2052" t="str">
            <v xml:space="preserve"> Mr</v>
          </cell>
          <cell r="C2052" t="str">
            <v>Chepkwony</v>
          </cell>
          <cell r="D2052" t="str">
            <v xml:space="preserve">  Frankline</v>
          </cell>
        </row>
        <row r="2053">
          <cell r="A2053" t="str">
            <v>Id2052</v>
          </cell>
          <cell r="B2053" t="str">
            <v xml:space="preserve"> Ms</v>
          </cell>
          <cell r="C2053" t="str">
            <v>Rodriguez</v>
          </cell>
          <cell r="D2053" t="str">
            <v xml:space="preserve">  Laura T</v>
          </cell>
        </row>
        <row r="2054">
          <cell r="A2054" t="str">
            <v>Id2053</v>
          </cell>
          <cell r="B2054" t="str">
            <v xml:space="preserve"> Ms</v>
          </cell>
          <cell r="C2054" t="str">
            <v>Szynkarczuk</v>
          </cell>
          <cell r="D2054" t="str">
            <v xml:space="preserve">  Natalia</v>
          </cell>
        </row>
        <row r="2055">
          <cell r="A2055" t="str">
            <v>Id2054</v>
          </cell>
          <cell r="B2055" t="str">
            <v xml:space="preserve"> Ms</v>
          </cell>
          <cell r="C2055" t="str">
            <v>Brill</v>
          </cell>
          <cell r="D2055" t="str">
            <v xml:space="preserve">  Jennifer L</v>
          </cell>
        </row>
        <row r="2056">
          <cell r="A2056" t="str">
            <v>Id2055</v>
          </cell>
          <cell r="B2056" t="str">
            <v xml:space="preserve"> Ms</v>
          </cell>
          <cell r="C2056" t="str">
            <v>Adams</v>
          </cell>
          <cell r="D2056" t="str">
            <v xml:space="preserve">  Brooke</v>
          </cell>
        </row>
        <row r="2057">
          <cell r="A2057" t="str">
            <v>Id2056</v>
          </cell>
          <cell r="B2057" t="str">
            <v xml:space="preserve"> Mr</v>
          </cell>
          <cell r="C2057" t="str">
            <v>Nunn</v>
          </cell>
          <cell r="D2057" t="str">
            <v xml:space="preserve">  Jeremy M</v>
          </cell>
        </row>
        <row r="2058">
          <cell r="A2058" t="str">
            <v>Id2057</v>
          </cell>
          <cell r="B2058" t="str">
            <v xml:space="preserve"> Ms</v>
          </cell>
          <cell r="C2058" t="str">
            <v>Blair</v>
          </cell>
          <cell r="D2058" t="str">
            <v xml:space="preserve">  Megan L</v>
          </cell>
        </row>
        <row r="2059">
          <cell r="A2059" t="str">
            <v>Id2058</v>
          </cell>
          <cell r="B2059" t="str">
            <v xml:space="preserve"> Mr</v>
          </cell>
          <cell r="C2059" t="str">
            <v>Sharkey</v>
          </cell>
          <cell r="D2059" t="str">
            <v xml:space="preserve">  Bryan</v>
          </cell>
        </row>
        <row r="2060">
          <cell r="A2060" t="str">
            <v>Id2059</v>
          </cell>
          <cell r="B2060" t="str">
            <v xml:space="preserve"> Ms</v>
          </cell>
          <cell r="C2060" t="str">
            <v>Scalard</v>
          </cell>
          <cell r="D2060" t="str">
            <v xml:space="preserve">  Marny</v>
          </cell>
        </row>
        <row r="2061">
          <cell r="A2061" t="str">
            <v>Id2060</v>
          </cell>
          <cell r="B2061" t="str">
            <v xml:space="preserve"> Mr</v>
          </cell>
          <cell r="C2061" t="str">
            <v>Burget</v>
          </cell>
          <cell r="D2061" t="str">
            <v xml:space="preserve">  Marc</v>
          </cell>
        </row>
        <row r="2062">
          <cell r="A2062" t="str">
            <v>Id2061</v>
          </cell>
          <cell r="B2062" t="str">
            <v xml:space="preserve"> Mr</v>
          </cell>
          <cell r="C2062" t="str">
            <v>English</v>
          </cell>
          <cell r="D2062" t="str">
            <v xml:space="preserve">  Benjamin L</v>
          </cell>
        </row>
        <row r="2063">
          <cell r="A2063" t="str">
            <v>Id2062</v>
          </cell>
          <cell r="B2063" t="str">
            <v xml:space="preserve"> Mr</v>
          </cell>
          <cell r="C2063" t="str">
            <v>Hampton</v>
          </cell>
          <cell r="D2063" t="str">
            <v xml:space="preserve">  Rob G</v>
          </cell>
        </row>
        <row r="2064">
          <cell r="A2064" t="str">
            <v>Id2063</v>
          </cell>
          <cell r="B2064" t="str">
            <v xml:space="preserve"> Ms</v>
          </cell>
          <cell r="C2064" t="str">
            <v>Flynn</v>
          </cell>
          <cell r="D2064" t="str">
            <v xml:space="preserve">  Stefanie A</v>
          </cell>
        </row>
        <row r="2065">
          <cell r="A2065" t="str">
            <v>Id2064</v>
          </cell>
          <cell r="B2065" t="str">
            <v xml:space="preserve"> Ms</v>
          </cell>
          <cell r="C2065" t="str">
            <v>Knast</v>
          </cell>
          <cell r="D2065" t="str">
            <v xml:space="preserve">  Stephanie</v>
          </cell>
        </row>
        <row r="2066">
          <cell r="A2066" t="str">
            <v>Id2065</v>
          </cell>
          <cell r="B2066" t="str">
            <v xml:space="preserve"> Ms</v>
          </cell>
          <cell r="C2066" t="str">
            <v>Lucas</v>
          </cell>
          <cell r="D2066" t="str">
            <v xml:space="preserve">  Caroline F</v>
          </cell>
        </row>
        <row r="2067">
          <cell r="A2067" t="str">
            <v>Id2066</v>
          </cell>
          <cell r="B2067" t="str">
            <v xml:space="preserve"> Ms</v>
          </cell>
          <cell r="C2067" t="str">
            <v>Thomas</v>
          </cell>
          <cell r="D2067" t="str">
            <v xml:space="preserve">  Julia J</v>
          </cell>
        </row>
        <row r="2068">
          <cell r="A2068" t="str">
            <v>Id2067</v>
          </cell>
          <cell r="B2068" t="str">
            <v xml:space="preserve"> Mr</v>
          </cell>
          <cell r="C2068" t="str">
            <v>Cherewatti</v>
          </cell>
          <cell r="D2068" t="str">
            <v xml:space="preserve">  Jack</v>
          </cell>
        </row>
        <row r="2069">
          <cell r="A2069" t="str">
            <v>Id2068</v>
          </cell>
          <cell r="B2069" t="str">
            <v xml:space="preserve"> Mr</v>
          </cell>
          <cell r="C2069" t="str">
            <v>Olle</v>
          </cell>
          <cell r="D2069" t="str">
            <v xml:space="preserve">  Bernat</v>
          </cell>
        </row>
        <row r="2070">
          <cell r="A2070" t="str">
            <v>Id2069</v>
          </cell>
          <cell r="B2070" t="str">
            <v xml:space="preserve"> Mr</v>
          </cell>
          <cell r="C2070" t="str">
            <v>Hamsi</v>
          </cell>
          <cell r="D2070" t="str">
            <v xml:space="preserve">  Hicham</v>
          </cell>
        </row>
        <row r="2071">
          <cell r="A2071" t="str">
            <v>Id2070</v>
          </cell>
          <cell r="B2071" t="str">
            <v xml:space="preserve"> Ms</v>
          </cell>
          <cell r="C2071" t="str">
            <v>Finnegan</v>
          </cell>
          <cell r="D2071" t="str">
            <v xml:space="preserve">  Sarah</v>
          </cell>
        </row>
        <row r="2072">
          <cell r="A2072" t="str">
            <v>Id2071</v>
          </cell>
          <cell r="B2072" t="str">
            <v xml:space="preserve"> Mr</v>
          </cell>
          <cell r="C2072" t="str">
            <v>Walsh</v>
          </cell>
          <cell r="D2072" t="str">
            <v xml:space="preserve">  Anthony S</v>
          </cell>
        </row>
        <row r="2073">
          <cell r="A2073" t="str">
            <v>Id2072</v>
          </cell>
          <cell r="B2073" t="str">
            <v xml:space="preserve"> Ms</v>
          </cell>
          <cell r="C2073" t="str">
            <v>Villa</v>
          </cell>
          <cell r="D2073" t="str">
            <v xml:space="preserve">  Elisabetta</v>
          </cell>
        </row>
        <row r="2074">
          <cell r="A2074" t="str">
            <v>Id2073</v>
          </cell>
          <cell r="B2074" t="str">
            <v xml:space="preserve"> Mr</v>
          </cell>
          <cell r="C2074" t="str">
            <v>Cable</v>
          </cell>
          <cell r="D2074" t="str">
            <v xml:space="preserve">  Trevor N</v>
          </cell>
        </row>
        <row r="2075">
          <cell r="A2075" t="str">
            <v>Id2074</v>
          </cell>
          <cell r="B2075" t="str">
            <v xml:space="preserve"> Ms</v>
          </cell>
          <cell r="C2075" t="str">
            <v>Eiring</v>
          </cell>
          <cell r="D2075" t="str">
            <v xml:space="preserve">  Nancy</v>
          </cell>
        </row>
        <row r="2076">
          <cell r="A2076" t="str">
            <v>Id2075</v>
          </cell>
          <cell r="B2076" t="str">
            <v xml:space="preserve"> Ms</v>
          </cell>
          <cell r="C2076" t="str">
            <v>Connor</v>
          </cell>
          <cell r="D2076" t="str">
            <v xml:space="preserve">  Allison R</v>
          </cell>
        </row>
        <row r="2077">
          <cell r="A2077" t="str">
            <v>Id2076</v>
          </cell>
          <cell r="B2077" t="str">
            <v xml:space="preserve"> Mr</v>
          </cell>
          <cell r="C2077" t="str">
            <v>Friedman</v>
          </cell>
          <cell r="D2077" t="str">
            <v xml:space="preserve">  Robert J</v>
          </cell>
        </row>
        <row r="2078">
          <cell r="A2078" t="str">
            <v>Id2077</v>
          </cell>
          <cell r="B2078" t="str">
            <v xml:space="preserve"> Mr</v>
          </cell>
          <cell r="C2078" t="str">
            <v>Croker</v>
          </cell>
          <cell r="D2078" t="str">
            <v xml:space="preserve">  Nicholas</v>
          </cell>
        </row>
        <row r="2079">
          <cell r="A2079" t="str">
            <v>Id2078</v>
          </cell>
          <cell r="B2079" t="str">
            <v xml:space="preserve"> Mr</v>
          </cell>
          <cell r="C2079" t="str">
            <v>Beganics</v>
          </cell>
          <cell r="D2079" t="str">
            <v xml:space="preserve">  Kevin L</v>
          </cell>
        </row>
        <row r="2080">
          <cell r="A2080" t="str">
            <v>Id2079</v>
          </cell>
          <cell r="B2080" t="str">
            <v xml:space="preserve"> Mr</v>
          </cell>
          <cell r="C2080" t="str">
            <v>Huberty</v>
          </cell>
          <cell r="D2080" t="str">
            <v xml:space="preserve">  Bryan</v>
          </cell>
        </row>
        <row r="2081">
          <cell r="A2081" t="str">
            <v>Id2080</v>
          </cell>
          <cell r="B2081" t="str">
            <v xml:space="preserve"> Ms</v>
          </cell>
          <cell r="C2081" t="str">
            <v>Jacobs</v>
          </cell>
          <cell r="D2081" t="str">
            <v xml:space="preserve">  Janae N</v>
          </cell>
        </row>
        <row r="2082">
          <cell r="A2082" t="str">
            <v>Id2081</v>
          </cell>
          <cell r="B2082" t="str">
            <v xml:space="preserve"> Ms</v>
          </cell>
          <cell r="C2082" t="str">
            <v>Hazlehurst</v>
          </cell>
          <cell r="D2082" t="str">
            <v xml:space="preserve">  Audrey</v>
          </cell>
        </row>
        <row r="2083">
          <cell r="A2083" t="str">
            <v>Id2082</v>
          </cell>
          <cell r="B2083" t="str">
            <v xml:space="preserve"> Ms</v>
          </cell>
          <cell r="C2083" t="str">
            <v>Marin</v>
          </cell>
          <cell r="D2083" t="str">
            <v xml:space="preserve">  Laura</v>
          </cell>
        </row>
        <row r="2084">
          <cell r="A2084" t="str">
            <v>Id2083</v>
          </cell>
          <cell r="B2084" t="str">
            <v xml:space="preserve"> Ms</v>
          </cell>
          <cell r="C2084" t="str">
            <v>Dear</v>
          </cell>
          <cell r="D2084" t="str">
            <v xml:space="preserve">  Nicole F</v>
          </cell>
        </row>
        <row r="2085">
          <cell r="A2085" t="str">
            <v>Id2084</v>
          </cell>
          <cell r="B2085" t="str">
            <v xml:space="preserve"> Ms</v>
          </cell>
          <cell r="C2085" t="str">
            <v>Lederer</v>
          </cell>
          <cell r="D2085" t="str">
            <v xml:space="preserve">  Krista L</v>
          </cell>
        </row>
        <row r="2086">
          <cell r="A2086" t="str">
            <v>Id2085</v>
          </cell>
          <cell r="B2086" t="str">
            <v xml:space="preserve"> Ms</v>
          </cell>
          <cell r="C2086" t="str">
            <v>Robson</v>
          </cell>
          <cell r="D2086" t="str">
            <v xml:space="preserve">  Denise</v>
          </cell>
        </row>
        <row r="2087">
          <cell r="A2087" t="str">
            <v>Id2086</v>
          </cell>
          <cell r="B2087" t="str">
            <v xml:space="preserve"> Mr</v>
          </cell>
          <cell r="C2087" t="str">
            <v>Galvan</v>
          </cell>
          <cell r="D2087" t="str">
            <v xml:space="preserve">  Ariel</v>
          </cell>
        </row>
        <row r="2088">
          <cell r="A2088" t="str">
            <v>Id2087</v>
          </cell>
          <cell r="B2088" t="str">
            <v xml:space="preserve"> Mr</v>
          </cell>
          <cell r="C2088" t="str">
            <v>Walsh</v>
          </cell>
          <cell r="D2088" t="str">
            <v xml:space="preserve">  Jeremy</v>
          </cell>
        </row>
        <row r="2089">
          <cell r="A2089" t="str">
            <v>Id2088</v>
          </cell>
          <cell r="B2089" t="str">
            <v xml:space="preserve"> Ms</v>
          </cell>
          <cell r="C2089" t="str">
            <v>Teeuwen</v>
          </cell>
          <cell r="D2089" t="str">
            <v xml:space="preserve">  Rosalie</v>
          </cell>
        </row>
        <row r="2090">
          <cell r="A2090" t="str">
            <v>Id2089</v>
          </cell>
          <cell r="B2090" t="str">
            <v xml:space="preserve"> Mr</v>
          </cell>
          <cell r="C2090" t="str">
            <v>List</v>
          </cell>
          <cell r="D2090" t="str">
            <v xml:space="preserve">  Jay</v>
          </cell>
        </row>
        <row r="2091">
          <cell r="A2091" t="str">
            <v>Id2090</v>
          </cell>
          <cell r="B2091" t="str">
            <v xml:space="preserve"> Mr</v>
          </cell>
          <cell r="C2091" t="str">
            <v>Shafar</v>
          </cell>
          <cell r="D2091" t="str">
            <v xml:space="preserve">  Vitaliy</v>
          </cell>
        </row>
        <row r="2092">
          <cell r="A2092" t="str">
            <v>Id2091</v>
          </cell>
          <cell r="B2092" t="str">
            <v xml:space="preserve"> Mr</v>
          </cell>
          <cell r="C2092" t="str">
            <v>Copenhaver</v>
          </cell>
          <cell r="D2092" t="str">
            <v xml:space="preserve">  Benjamin W</v>
          </cell>
        </row>
        <row r="2093">
          <cell r="A2093" t="str">
            <v>Id2092</v>
          </cell>
          <cell r="B2093" t="str">
            <v xml:space="preserve"> Mr</v>
          </cell>
          <cell r="C2093" t="str">
            <v>Stump</v>
          </cell>
          <cell r="D2093" t="str">
            <v xml:space="preserve">  Jesse</v>
          </cell>
        </row>
        <row r="2094">
          <cell r="A2094" t="str">
            <v>Id2093</v>
          </cell>
          <cell r="B2094" t="str">
            <v xml:space="preserve"> Mr</v>
          </cell>
          <cell r="C2094" t="str">
            <v>Wehrman</v>
          </cell>
          <cell r="D2094" t="str">
            <v xml:space="preserve">  Mark</v>
          </cell>
        </row>
        <row r="2095">
          <cell r="A2095" t="str">
            <v>Id2094</v>
          </cell>
          <cell r="B2095" t="str">
            <v xml:space="preserve"> Ms</v>
          </cell>
          <cell r="C2095" t="str">
            <v>Sischo</v>
          </cell>
          <cell r="D2095" t="str">
            <v xml:space="preserve">  Lauren</v>
          </cell>
        </row>
        <row r="2096">
          <cell r="A2096" t="str">
            <v>Id2095</v>
          </cell>
          <cell r="B2096" t="str">
            <v xml:space="preserve"> Mr</v>
          </cell>
          <cell r="C2096" t="str">
            <v>Fonti</v>
          </cell>
          <cell r="D2096" t="str">
            <v xml:space="preserve">  Massimiliano</v>
          </cell>
        </row>
        <row r="2097">
          <cell r="A2097" t="str">
            <v>Id2096</v>
          </cell>
          <cell r="B2097" t="str">
            <v xml:space="preserve"> Mr</v>
          </cell>
          <cell r="C2097" t="str">
            <v>Merlis</v>
          </cell>
          <cell r="D2097" t="str">
            <v xml:space="preserve">  Josh</v>
          </cell>
        </row>
        <row r="2098">
          <cell r="A2098" t="str">
            <v>Id2097</v>
          </cell>
          <cell r="B2098" t="str">
            <v xml:space="preserve"> Mr</v>
          </cell>
          <cell r="C2098" t="str">
            <v>Hasegawa</v>
          </cell>
          <cell r="D2098" t="str">
            <v xml:space="preserve">  Kiyokatsu</v>
          </cell>
        </row>
        <row r="2099">
          <cell r="A2099" t="str">
            <v>Id2098</v>
          </cell>
          <cell r="B2099" t="str">
            <v xml:space="preserve"> Ms</v>
          </cell>
          <cell r="C2099" t="str">
            <v>Haselden</v>
          </cell>
          <cell r="D2099" t="str">
            <v xml:space="preserve">  Amanda L</v>
          </cell>
        </row>
        <row r="2100">
          <cell r="A2100" t="str">
            <v>Id2099</v>
          </cell>
          <cell r="B2100" t="str">
            <v xml:space="preserve"> Mr</v>
          </cell>
          <cell r="C2100" t="str">
            <v>Simonson</v>
          </cell>
          <cell r="D2100" t="str">
            <v xml:space="preserve">  Matthew</v>
          </cell>
        </row>
        <row r="2101">
          <cell r="A2101" t="str">
            <v>Id2100</v>
          </cell>
          <cell r="B2101" t="str">
            <v xml:space="preserve"> Ms</v>
          </cell>
          <cell r="C2101" t="str">
            <v>Montag</v>
          </cell>
          <cell r="D2101" t="str">
            <v xml:space="preserve">  Julia M</v>
          </cell>
        </row>
        <row r="2102">
          <cell r="A2102" t="str">
            <v>Id2101</v>
          </cell>
          <cell r="B2102" t="str">
            <v xml:space="preserve"> Ms</v>
          </cell>
          <cell r="C2102" t="str">
            <v>Deroian</v>
          </cell>
          <cell r="D2102" t="str">
            <v xml:space="preserve">  Rhea</v>
          </cell>
        </row>
        <row r="2103">
          <cell r="A2103" t="str">
            <v>Id2102</v>
          </cell>
          <cell r="B2103" t="str">
            <v xml:space="preserve"> Mr</v>
          </cell>
          <cell r="C2103" t="str">
            <v>Goetz</v>
          </cell>
          <cell r="D2103" t="str">
            <v xml:space="preserve">  Justin</v>
          </cell>
        </row>
        <row r="2104">
          <cell r="A2104" t="str">
            <v>Id2103</v>
          </cell>
          <cell r="B2104" t="str">
            <v xml:space="preserve"> Mr</v>
          </cell>
          <cell r="C2104" t="str">
            <v>Brady</v>
          </cell>
          <cell r="D2104" t="str">
            <v xml:space="preserve">  Shamus M</v>
          </cell>
        </row>
        <row r="2105">
          <cell r="A2105" t="str">
            <v>Id2104</v>
          </cell>
          <cell r="B2105" t="str">
            <v xml:space="preserve"> Mr</v>
          </cell>
          <cell r="C2105" t="str">
            <v>Moran</v>
          </cell>
          <cell r="D2105" t="str">
            <v xml:space="preserve">  Mike</v>
          </cell>
        </row>
        <row r="2106">
          <cell r="A2106" t="str">
            <v>Id2105</v>
          </cell>
          <cell r="B2106" t="str">
            <v xml:space="preserve"> Ms</v>
          </cell>
          <cell r="C2106" t="str">
            <v>Strickler</v>
          </cell>
          <cell r="D2106" t="str">
            <v xml:space="preserve">  Mary Beth</v>
          </cell>
        </row>
        <row r="2107">
          <cell r="A2107" t="str">
            <v>Id2106</v>
          </cell>
          <cell r="B2107" t="str">
            <v xml:space="preserve"> Ms</v>
          </cell>
          <cell r="C2107" t="str">
            <v>Simone</v>
          </cell>
          <cell r="D2107" t="str">
            <v xml:space="preserve">  Erin</v>
          </cell>
        </row>
        <row r="2108">
          <cell r="A2108" t="str">
            <v>Id2107</v>
          </cell>
          <cell r="B2108" t="str">
            <v xml:space="preserve"> Ms</v>
          </cell>
          <cell r="C2108" t="str">
            <v>Von Rock</v>
          </cell>
          <cell r="D2108" t="str">
            <v xml:space="preserve">  Hallie</v>
          </cell>
        </row>
        <row r="2109">
          <cell r="A2109" t="str">
            <v>Id2108</v>
          </cell>
          <cell r="B2109" t="str">
            <v xml:space="preserve"> Ms</v>
          </cell>
          <cell r="C2109" t="str">
            <v>Woodard</v>
          </cell>
          <cell r="D2109" t="str">
            <v xml:space="preserve">  Paige P</v>
          </cell>
        </row>
        <row r="2110">
          <cell r="A2110" t="str">
            <v>Id2109</v>
          </cell>
          <cell r="B2110" t="str">
            <v xml:space="preserve"> Ms</v>
          </cell>
          <cell r="C2110" t="str">
            <v>Li</v>
          </cell>
          <cell r="D2110" t="str">
            <v xml:space="preserve">  Ji</v>
          </cell>
        </row>
        <row r="2111">
          <cell r="A2111" t="str">
            <v>Id2110</v>
          </cell>
          <cell r="B2111" t="str">
            <v xml:space="preserve"> Ms</v>
          </cell>
          <cell r="C2111" t="str">
            <v>Sinda</v>
          </cell>
          <cell r="D2111" t="str">
            <v xml:space="preserve">  Carissa A</v>
          </cell>
        </row>
        <row r="2112">
          <cell r="A2112" t="str">
            <v>Id2111</v>
          </cell>
          <cell r="B2112" t="str">
            <v xml:space="preserve"> Ms</v>
          </cell>
          <cell r="C2112" t="str">
            <v>Rydland</v>
          </cell>
          <cell r="D2112" t="str">
            <v xml:space="preserve">  Mona</v>
          </cell>
        </row>
        <row r="2113">
          <cell r="A2113" t="str">
            <v>Id2112</v>
          </cell>
          <cell r="B2113" t="str">
            <v xml:space="preserve"> Ms</v>
          </cell>
          <cell r="C2113" t="str">
            <v>Vespa</v>
          </cell>
          <cell r="D2113" t="str">
            <v xml:space="preserve">  Kristin R</v>
          </cell>
        </row>
        <row r="2114">
          <cell r="A2114" t="str">
            <v>Id2113</v>
          </cell>
          <cell r="B2114" t="str">
            <v xml:space="preserve"> Ms</v>
          </cell>
          <cell r="C2114" t="str">
            <v>Meadows</v>
          </cell>
          <cell r="D2114" t="str">
            <v xml:space="preserve">  Beth</v>
          </cell>
        </row>
        <row r="2115">
          <cell r="A2115" t="str">
            <v>Id2114</v>
          </cell>
          <cell r="B2115" t="str">
            <v xml:space="preserve"> Ms</v>
          </cell>
          <cell r="C2115" t="str">
            <v>Toppen</v>
          </cell>
          <cell r="D2115" t="str">
            <v xml:space="preserve">  Allison</v>
          </cell>
        </row>
        <row r="2116">
          <cell r="A2116" t="str">
            <v>Id2115</v>
          </cell>
          <cell r="B2116" t="str">
            <v xml:space="preserve"> Ms</v>
          </cell>
          <cell r="C2116" t="str">
            <v>Ermer</v>
          </cell>
          <cell r="D2116" t="str">
            <v xml:space="preserve">  Ashley E</v>
          </cell>
        </row>
        <row r="2117">
          <cell r="A2117" t="str">
            <v>Id2116</v>
          </cell>
          <cell r="B2117" t="str">
            <v xml:space="preserve"> Ms</v>
          </cell>
          <cell r="C2117" t="str">
            <v>Dionne</v>
          </cell>
          <cell r="D2117" t="str">
            <v xml:space="preserve">  Hilary K</v>
          </cell>
        </row>
        <row r="2118">
          <cell r="A2118" t="str">
            <v>Id2117</v>
          </cell>
          <cell r="B2118" t="str">
            <v xml:space="preserve"> Ms</v>
          </cell>
          <cell r="C2118" t="str">
            <v>Stasulli</v>
          </cell>
          <cell r="D2118" t="str">
            <v xml:space="preserve">  Dominique</v>
          </cell>
        </row>
        <row r="2119">
          <cell r="A2119" t="str">
            <v>Id2118</v>
          </cell>
          <cell r="B2119" t="str">
            <v xml:space="preserve"> Mr</v>
          </cell>
          <cell r="C2119" t="str">
            <v>Duran</v>
          </cell>
          <cell r="D2119" t="str">
            <v xml:space="preserve">  Carlos I</v>
          </cell>
        </row>
        <row r="2120">
          <cell r="A2120" t="str">
            <v>Id2119</v>
          </cell>
          <cell r="B2120" t="str">
            <v xml:space="preserve"> Mr</v>
          </cell>
          <cell r="C2120" t="str">
            <v>Klundt</v>
          </cell>
          <cell r="D2120" t="str">
            <v xml:space="preserve">  Matthew</v>
          </cell>
        </row>
        <row r="2121">
          <cell r="A2121" t="str">
            <v>Id2120</v>
          </cell>
          <cell r="B2121" t="str">
            <v xml:space="preserve"> Ms</v>
          </cell>
          <cell r="C2121" t="str">
            <v>Waters</v>
          </cell>
          <cell r="D2121" t="str">
            <v xml:space="preserve">  Kara</v>
          </cell>
        </row>
        <row r="2122">
          <cell r="A2122" t="str">
            <v>Id2121</v>
          </cell>
          <cell r="B2122" t="str">
            <v xml:space="preserve"> Ms</v>
          </cell>
          <cell r="C2122" t="str">
            <v>Rusk</v>
          </cell>
          <cell r="D2122" t="str">
            <v xml:space="preserve">  Sarah S</v>
          </cell>
        </row>
        <row r="2123">
          <cell r="A2123" t="str">
            <v>Id2122</v>
          </cell>
          <cell r="B2123" t="str">
            <v xml:space="preserve"> Ms</v>
          </cell>
          <cell r="C2123" t="str">
            <v>Gersbach</v>
          </cell>
          <cell r="D2123" t="str">
            <v xml:space="preserve">  Shauna R</v>
          </cell>
        </row>
        <row r="2124">
          <cell r="A2124" t="str">
            <v>Id2123</v>
          </cell>
          <cell r="B2124" t="str">
            <v xml:space="preserve"> Ms</v>
          </cell>
          <cell r="C2124" t="str">
            <v>Taylor-Watson</v>
          </cell>
          <cell r="D2124" t="str">
            <v xml:space="preserve">  Lindsay J</v>
          </cell>
        </row>
        <row r="2125">
          <cell r="A2125" t="str">
            <v>Id2124</v>
          </cell>
          <cell r="B2125" t="str">
            <v xml:space="preserve"> Ms</v>
          </cell>
          <cell r="C2125" t="str">
            <v>Crawford</v>
          </cell>
          <cell r="D2125" t="str">
            <v xml:space="preserve">  Danya A</v>
          </cell>
        </row>
        <row r="2126">
          <cell r="A2126" t="str">
            <v>Id2125</v>
          </cell>
          <cell r="B2126" t="str">
            <v xml:space="preserve"> Ms</v>
          </cell>
          <cell r="C2126" t="str">
            <v>Levitsky</v>
          </cell>
          <cell r="D2126" t="str">
            <v xml:space="preserve">  Lorraine</v>
          </cell>
        </row>
        <row r="2127">
          <cell r="A2127" t="str">
            <v>Id2126</v>
          </cell>
          <cell r="B2127" t="str">
            <v xml:space="preserve"> Ms</v>
          </cell>
          <cell r="C2127" t="str">
            <v>Carroll</v>
          </cell>
          <cell r="D2127" t="str">
            <v xml:space="preserve">  Jennifer L</v>
          </cell>
        </row>
        <row r="2128">
          <cell r="A2128" t="str">
            <v>Id2127</v>
          </cell>
          <cell r="B2128" t="str">
            <v xml:space="preserve"> Mr</v>
          </cell>
          <cell r="C2128" t="str">
            <v>Campos</v>
          </cell>
          <cell r="D2128" t="str">
            <v xml:space="preserve">  Jesus Sr</v>
          </cell>
        </row>
        <row r="2129">
          <cell r="A2129" t="str">
            <v>Id2128</v>
          </cell>
          <cell r="B2129" t="str">
            <v xml:space="preserve"> Ms</v>
          </cell>
          <cell r="C2129" t="str">
            <v>Flajslik</v>
          </cell>
          <cell r="D2129" t="str">
            <v xml:space="preserve">  Kristen</v>
          </cell>
        </row>
        <row r="2130">
          <cell r="A2130" t="str">
            <v>Id2129</v>
          </cell>
          <cell r="B2130" t="str">
            <v xml:space="preserve"> Ms</v>
          </cell>
          <cell r="C2130" t="str">
            <v>Chua</v>
          </cell>
          <cell r="D2130" t="str">
            <v xml:space="preserve">  Catherine C</v>
          </cell>
        </row>
        <row r="2131">
          <cell r="A2131" t="str">
            <v>Id2130</v>
          </cell>
          <cell r="B2131" t="str">
            <v xml:space="preserve"> Ms</v>
          </cell>
          <cell r="C2131" t="str">
            <v>Wiltse</v>
          </cell>
          <cell r="D2131" t="str">
            <v xml:space="preserve">  Paula</v>
          </cell>
        </row>
        <row r="2132">
          <cell r="A2132" t="str">
            <v>Id2131</v>
          </cell>
          <cell r="B2132" t="str">
            <v xml:space="preserve"> Ms</v>
          </cell>
          <cell r="C2132" t="str">
            <v>Fisher</v>
          </cell>
          <cell r="D2132" t="str">
            <v xml:space="preserve">  Evan</v>
          </cell>
        </row>
        <row r="2133">
          <cell r="A2133" t="str">
            <v>Id2132</v>
          </cell>
          <cell r="B2133" t="str">
            <v xml:space="preserve"> Mr</v>
          </cell>
          <cell r="C2133" t="str">
            <v>Wilzbacher</v>
          </cell>
          <cell r="D2133" t="str">
            <v xml:space="preserve">  Nathan J</v>
          </cell>
        </row>
        <row r="2134">
          <cell r="A2134" t="str">
            <v>Id2133</v>
          </cell>
          <cell r="B2134" t="str">
            <v xml:space="preserve"> Ms</v>
          </cell>
          <cell r="C2134" t="str">
            <v>Thayer</v>
          </cell>
          <cell r="D2134" t="str">
            <v xml:space="preserve">  Ashley M</v>
          </cell>
        </row>
        <row r="2135">
          <cell r="A2135" t="str">
            <v>Id2134</v>
          </cell>
          <cell r="B2135" t="str">
            <v xml:space="preserve"> Mr</v>
          </cell>
          <cell r="C2135" t="str">
            <v>Brosseau</v>
          </cell>
          <cell r="D2135" t="str">
            <v xml:space="preserve">  Jason</v>
          </cell>
        </row>
        <row r="2136">
          <cell r="A2136" t="str">
            <v>Id2135</v>
          </cell>
          <cell r="B2136" t="str">
            <v xml:space="preserve"> Mr</v>
          </cell>
          <cell r="C2136" t="str">
            <v>Phares</v>
          </cell>
          <cell r="D2136" t="str">
            <v xml:space="preserve">  Marshall</v>
          </cell>
        </row>
        <row r="2137">
          <cell r="A2137" t="str">
            <v>Id2136</v>
          </cell>
          <cell r="B2137" t="str">
            <v xml:space="preserve"> Mr</v>
          </cell>
          <cell r="C2137" t="str">
            <v>Curley</v>
          </cell>
          <cell r="D2137" t="str">
            <v xml:space="preserve">  Lavar</v>
          </cell>
        </row>
        <row r="2138">
          <cell r="A2138" t="str">
            <v>Id2137</v>
          </cell>
          <cell r="B2138" t="str">
            <v xml:space="preserve"> Mr</v>
          </cell>
          <cell r="C2138" t="str">
            <v>Johnston</v>
          </cell>
          <cell r="D2138" t="str">
            <v xml:space="preserve">  Charlie T</v>
          </cell>
        </row>
        <row r="2139">
          <cell r="A2139" t="str">
            <v>Id2138</v>
          </cell>
          <cell r="B2139" t="str">
            <v xml:space="preserve"> Mrs</v>
          </cell>
          <cell r="C2139" t="str">
            <v>Padula</v>
          </cell>
          <cell r="D2139" t="str">
            <v xml:space="preserve">  Lauren</v>
          </cell>
        </row>
        <row r="2140">
          <cell r="A2140" t="str">
            <v>Id2139</v>
          </cell>
          <cell r="B2140" t="str">
            <v xml:space="preserve"> Mr</v>
          </cell>
          <cell r="C2140" t="str">
            <v>Gamirov</v>
          </cell>
          <cell r="D2140" t="str">
            <v xml:space="preserve">  Arthur</v>
          </cell>
        </row>
        <row r="2141">
          <cell r="A2141" t="str">
            <v>Id2140</v>
          </cell>
          <cell r="B2141" t="str">
            <v xml:space="preserve"> Mr</v>
          </cell>
          <cell r="C2141" t="str">
            <v>Briot</v>
          </cell>
          <cell r="D2141" t="str">
            <v xml:space="preserve">  Thomas</v>
          </cell>
        </row>
        <row r="2142">
          <cell r="A2142" t="str">
            <v>Id2141</v>
          </cell>
          <cell r="B2142" t="str">
            <v xml:space="preserve"> Ms</v>
          </cell>
          <cell r="C2142" t="str">
            <v>De Hueck</v>
          </cell>
          <cell r="D2142" t="str">
            <v xml:space="preserve">  Jennifer</v>
          </cell>
        </row>
        <row r="2143">
          <cell r="A2143" t="str">
            <v>Id2142</v>
          </cell>
          <cell r="B2143" t="str">
            <v xml:space="preserve"> Ms</v>
          </cell>
          <cell r="C2143" t="str">
            <v>Putt</v>
          </cell>
          <cell r="D2143" t="str">
            <v xml:space="preserve">  Tammy</v>
          </cell>
        </row>
        <row r="2144">
          <cell r="A2144" t="str">
            <v>Id2143</v>
          </cell>
          <cell r="B2144" t="str">
            <v xml:space="preserve"> Ms</v>
          </cell>
          <cell r="C2144" t="str">
            <v>Deiman</v>
          </cell>
          <cell r="D2144" t="str">
            <v xml:space="preserve">  Lena</v>
          </cell>
        </row>
        <row r="2145">
          <cell r="A2145" t="str">
            <v>Id2144</v>
          </cell>
          <cell r="B2145" t="str">
            <v xml:space="preserve"> Ms</v>
          </cell>
          <cell r="C2145" t="str">
            <v>Bonanni</v>
          </cell>
          <cell r="D2145" t="str">
            <v xml:space="preserve">  Valentina</v>
          </cell>
        </row>
        <row r="2146">
          <cell r="A2146" t="str">
            <v>Id2145</v>
          </cell>
          <cell r="B2146" t="str">
            <v xml:space="preserve"> Mr</v>
          </cell>
          <cell r="C2146" t="str">
            <v>Stein</v>
          </cell>
          <cell r="D2146" t="str">
            <v xml:space="preserve">  Russell N</v>
          </cell>
        </row>
        <row r="2147">
          <cell r="A2147" t="str">
            <v>Id2146</v>
          </cell>
          <cell r="B2147" t="str">
            <v xml:space="preserve"> Mr</v>
          </cell>
          <cell r="C2147" t="str">
            <v>Laumann</v>
          </cell>
          <cell r="D2147" t="str">
            <v xml:space="preserve">  Scott R</v>
          </cell>
        </row>
        <row r="2148">
          <cell r="A2148" t="str">
            <v>Id2147</v>
          </cell>
          <cell r="B2148" t="str">
            <v xml:space="preserve"> Mr</v>
          </cell>
          <cell r="C2148" t="str">
            <v>Galaviz</v>
          </cell>
          <cell r="D2148" t="str">
            <v xml:space="preserve">  Jose Francisco Sr</v>
          </cell>
        </row>
        <row r="2149">
          <cell r="A2149" t="str">
            <v>Id2148</v>
          </cell>
          <cell r="B2149" t="str">
            <v xml:space="preserve"> Mr</v>
          </cell>
          <cell r="C2149" t="str">
            <v>Piper</v>
          </cell>
          <cell r="D2149" t="str">
            <v xml:space="preserve">  Paul J</v>
          </cell>
        </row>
        <row r="2150">
          <cell r="A2150" t="str">
            <v>Id2149</v>
          </cell>
          <cell r="B2150" t="str">
            <v xml:space="preserve"> Mr</v>
          </cell>
          <cell r="C2150" t="str">
            <v>Cantini</v>
          </cell>
          <cell r="D2150" t="str">
            <v xml:space="preserve">  Adam</v>
          </cell>
        </row>
        <row r="2151">
          <cell r="A2151" t="str">
            <v>Id2150</v>
          </cell>
          <cell r="B2151" t="str">
            <v xml:space="preserve"> Mr</v>
          </cell>
          <cell r="C2151" t="str">
            <v>Hartman</v>
          </cell>
          <cell r="D2151" t="str">
            <v xml:space="preserve">  Edward J</v>
          </cell>
        </row>
        <row r="2152">
          <cell r="A2152" t="str">
            <v>Id2151</v>
          </cell>
          <cell r="B2152" t="str">
            <v xml:space="preserve"> Mr</v>
          </cell>
          <cell r="C2152" t="str">
            <v>Werhane</v>
          </cell>
          <cell r="D2152" t="str">
            <v xml:space="preserve">  Patrick A</v>
          </cell>
        </row>
        <row r="2153">
          <cell r="A2153" t="str">
            <v>Id2152</v>
          </cell>
          <cell r="B2153" t="str">
            <v xml:space="preserve"> Mr</v>
          </cell>
          <cell r="C2153" t="str">
            <v>Davies</v>
          </cell>
          <cell r="D2153" t="str">
            <v xml:space="preserve">  Geraint H</v>
          </cell>
        </row>
        <row r="2154">
          <cell r="A2154" t="str">
            <v>Id2153</v>
          </cell>
          <cell r="B2154" t="str">
            <v xml:space="preserve"> Mr</v>
          </cell>
          <cell r="C2154" t="str">
            <v>Hummel</v>
          </cell>
          <cell r="D2154" t="str">
            <v xml:space="preserve">  Dj</v>
          </cell>
        </row>
        <row r="2155">
          <cell r="A2155" t="str">
            <v>Id2154</v>
          </cell>
          <cell r="B2155" t="str">
            <v xml:space="preserve"> Mr</v>
          </cell>
          <cell r="C2155" t="str">
            <v>Lutz</v>
          </cell>
          <cell r="D2155" t="str">
            <v xml:space="preserve">  Zachary A</v>
          </cell>
        </row>
        <row r="2156">
          <cell r="A2156" t="str">
            <v>Id2155</v>
          </cell>
          <cell r="B2156" t="str">
            <v xml:space="preserve"> Mr</v>
          </cell>
          <cell r="C2156" t="str">
            <v>Waters</v>
          </cell>
          <cell r="D2156" t="str">
            <v xml:space="preserve">  Brian W</v>
          </cell>
        </row>
        <row r="2157">
          <cell r="A2157" t="str">
            <v>Id2156</v>
          </cell>
          <cell r="B2157" t="str">
            <v xml:space="preserve"> Mr</v>
          </cell>
          <cell r="C2157" t="str">
            <v>Viglienzoni</v>
          </cell>
          <cell r="D2157" t="str">
            <v xml:space="preserve">  Joe</v>
          </cell>
        </row>
        <row r="2158">
          <cell r="A2158" t="str">
            <v>Id2157</v>
          </cell>
          <cell r="B2158" t="str">
            <v xml:space="preserve"> Mr</v>
          </cell>
          <cell r="C2158" t="str">
            <v>Rathbun</v>
          </cell>
          <cell r="D2158" t="str">
            <v xml:space="preserve">  Stephen</v>
          </cell>
        </row>
        <row r="2159">
          <cell r="A2159" t="str">
            <v>Id2158</v>
          </cell>
          <cell r="B2159" t="str">
            <v xml:space="preserve"> Ms</v>
          </cell>
          <cell r="C2159" t="str">
            <v>crane</v>
          </cell>
          <cell r="D2159" t="str">
            <v xml:space="preserve">  Ellen L</v>
          </cell>
        </row>
        <row r="2160">
          <cell r="A2160" t="str">
            <v>Id2159</v>
          </cell>
          <cell r="B2160" t="str">
            <v xml:space="preserve"> Ms</v>
          </cell>
          <cell r="C2160" t="str">
            <v>Conant</v>
          </cell>
          <cell r="D2160" t="str">
            <v xml:space="preserve">  Cindy</v>
          </cell>
        </row>
        <row r="2161">
          <cell r="A2161" t="str">
            <v>Id2160</v>
          </cell>
          <cell r="B2161" t="str">
            <v xml:space="preserve"> Ms</v>
          </cell>
          <cell r="C2161" t="str">
            <v>Huyser-Wierenga</v>
          </cell>
          <cell r="D2161" t="str">
            <v xml:space="preserve">  Abigail R</v>
          </cell>
        </row>
        <row r="2162">
          <cell r="A2162" t="str">
            <v>Id2161</v>
          </cell>
          <cell r="B2162" t="str">
            <v xml:space="preserve"> Ms</v>
          </cell>
          <cell r="C2162" t="str">
            <v>Natalini</v>
          </cell>
          <cell r="D2162" t="str">
            <v xml:space="preserve">  Amy L</v>
          </cell>
        </row>
        <row r="2163">
          <cell r="A2163" t="str">
            <v>Id2162</v>
          </cell>
          <cell r="B2163" t="str">
            <v xml:space="preserve"> Ms</v>
          </cell>
          <cell r="C2163" t="str">
            <v>Robbins</v>
          </cell>
          <cell r="D2163" t="str">
            <v xml:space="preserve">  Amy</v>
          </cell>
        </row>
        <row r="2164">
          <cell r="A2164" t="str">
            <v>Id2163</v>
          </cell>
          <cell r="B2164" t="str">
            <v xml:space="preserve"> Mrs</v>
          </cell>
          <cell r="C2164" t="str">
            <v>Stanislav</v>
          </cell>
          <cell r="D2164" t="str">
            <v xml:space="preserve">  Grace H</v>
          </cell>
        </row>
        <row r="2165">
          <cell r="A2165" t="str">
            <v>Id2164</v>
          </cell>
          <cell r="B2165" t="str">
            <v xml:space="preserve"> Ms</v>
          </cell>
          <cell r="C2165" t="str">
            <v>Meyer</v>
          </cell>
          <cell r="D2165" t="str">
            <v xml:space="preserve">  Caitie J</v>
          </cell>
        </row>
        <row r="2166">
          <cell r="A2166" t="str">
            <v>Id2165</v>
          </cell>
          <cell r="B2166" t="str">
            <v xml:space="preserve"> Mr</v>
          </cell>
          <cell r="C2166" t="str">
            <v>Mears</v>
          </cell>
          <cell r="D2166" t="str">
            <v xml:space="preserve">  Benjamin</v>
          </cell>
        </row>
        <row r="2167">
          <cell r="A2167" t="str">
            <v>Id2166</v>
          </cell>
          <cell r="B2167" t="str">
            <v xml:space="preserve"> Mr</v>
          </cell>
          <cell r="C2167" t="str">
            <v>Neill</v>
          </cell>
          <cell r="D2167" t="str">
            <v xml:space="preserve">  Ian T</v>
          </cell>
        </row>
        <row r="2168">
          <cell r="A2168" t="str">
            <v>Id2167</v>
          </cell>
          <cell r="B2168" t="str">
            <v xml:space="preserve"> Mr</v>
          </cell>
          <cell r="C2168" t="str">
            <v>Tola</v>
          </cell>
          <cell r="D2168" t="str">
            <v xml:space="preserve">  Tadese</v>
          </cell>
        </row>
        <row r="2169">
          <cell r="A2169" t="str">
            <v>Id2168</v>
          </cell>
          <cell r="B2169" t="str">
            <v xml:space="preserve"> Mr</v>
          </cell>
          <cell r="C2169" t="str">
            <v>Briskman</v>
          </cell>
          <cell r="D2169" t="str">
            <v xml:space="preserve">  Jonathan</v>
          </cell>
        </row>
        <row r="2170">
          <cell r="A2170" t="str">
            <v>Id2169</v>
          </cell>
          <cell r="B2170" t="str">
            <v xml:space="preserve"> Mr</v>
          </cell>
          <cell r="C2170" t="str">
            <v>Ritzenhein</v>
          </cell>
          <cell r="D2170" t="str">
            <v xml:space="preserve">  Dathan</v>
          </cell>
        </row>
        <row r="2171">
          <cell r="A2171" t="str">
            <v>Id2170</v>
          </cell>
          <cell r="B2171" t="str">
            <v xml:space="preserve"> Mr</v>
          </cell>
          <cell r="C2171" t="str">
            <v>Malkowski</v>
          </cell>
          <cell r="D2171" t="str">
            <v xml:space="preserve">  Eric</v>
          </cell>
        </row>
        <row r="2172">
          <cell r="A2172" t="str">
            <v>Id2171</v>
          </cell>
          <cell r="B2172" t="str">
            <v xml:space="preserve"> Ms</v>
          </cell>
          <cell r="C2172" t="str">
            <v>Andreyko</v>
          </cell>
          <cell r="D2172" t="str">
            <v xml:space="preserve">  Allison M</v>
          </cell>
        </row>
        <row r="2173">
          <cell r="A2173" t="str">
            <v>Id2172</v>
          </cell>
          <cell r="B2173" t="str">
            <v xml:space="preserve"> Mr</v>
          </cell>
          <cell r="C2173" t="str">
            <v>Landry</v>
          </cell>
          <cell r="D2173" t="str">
            <v xml:space="preserve">  Paul</v>
          </cell>
        </row>
        <row r="2174">
          <cell r="A2174" t="str">
            <v>Id2173</v>
          </cell>
          <cell r="B2174" t="str">
            <v xml:space="preserve"> Mr</v>
          </cell>
          <cell r="C2174" t="str">
            <v>Lozier</v>
          </cell>
          <cell r="D2174" t="str">
            <v xml:space="preserve">  Aaron R</v>
          </cell>
        </row>
        <row r="2175">
          <cell r="A2175" t="str">
            <v>Id2174</v>
          </cell>
          <cell r="B2175" t="str">
            <v xml:space="preserve"> Ms</v>
          </cell>
          <cell r="C2175" t="str">
            <v>O'Brien</v>
          </cell>
          <cell r="D2175" t="str">
            <v xml:space="preserve">  Caitlin H</v>
          </cell>
        </row>
        <row r="2176">
          <cell r="A2176" t="str">
            <v>Id2175</v>
          </cell>
          <cell r="B2176" t="str">
            <v xml:space="preserve"> Mr</v>
          </cell>
          <cell r="C2176" t="str">
            <v>Rodas</v>
          </cell>
          <cell r="D2176" t="str">
            <v xml:space="preserve">  Harald E</v>
          </cell>
        </row>
        <row r="2177">
          <cell r="A2177" t="str">
            <v>Id2176</v>
          </cell>
          <cell r="B2177" t="str">
            <v xml:space="preserve"> Ms</v>
          </cell>
          <cell r="C2177" t="str">
            <v>O'Connor</v>
          </cell>
          <cell r="D2177" t="str">
            <v xml:space="preserve">  Siobhan A</v>
          </cell>
        </row>
        <row r="2178">
          <cell r="A2178" t="str">
            <v>Id2177</v>
          </cell>
          <cell r="B2178" t="str">
            <v xml:space="preserve"> Ms</v>
          </cell>
          <cell r="C2178" t="str">
            <v>White</v>
          </cell>
          <cell r="D2178" t="str">
            <v xml:space="preserve">  Andrea J</v>
          </cell>
        </row>
        <row r="2179">
          <cell r="A2179" t="str">
            <v>Id2178</v>
          </cell>
          <cell r="B2179" t="str">
            <v xml:space="preserve"> Ms</v>
          </cell>
          <cell r="C2179" t="str">
            <v>Davenport</v>
          </cell>
          <cell r="D2179" t="str">
            <v xml:space="preserve">  Marie</v>
          </cell>
        </row>
        <row r="2180">
          <cell r="A2180" t="str">
            <v>Id2179</v>
          </cell>
          <cell r="B2180" t="str">
            <v xml:space="preserve"> Ms</v>
          </cell>
          <cell r="C2180" t="str">
            <v>Karmen</v>
          </cell>
          <cell r="D2180" t="str">
            <v xml:space="preserve">  Rachel A</v>
          </cell>
        </row>
        <row r="2181">
          <cell r="A2181" t="str">
            <v>Id2180</v>
          </cell>
          <cell r="B2181" t="str">
            <v xml:space="preserve"> Ms</v>
          </cell>
          <cell r="C2181" t="str">
            <v>Miller</v>
          </cell>
          <cell r="D2181" t="str">
            <v xml:space="preserve">  Emma</v>
          </cell>
        </row>
        <row r="2182">
          <cell r="A2182" t="str">
            <v>Id2181</v>
          </cell>
          <cell r="B2182" t="str">
            <v xml:space="preserve"> Ms</v>
          </cell>
          <cell r="C2182" t="str">
            <v>Lippmann</v>
          </cell>
          <cell r="D2182" t="str">
            <v xml:space="preserve">  Kiersten</v>
          </cell>
        </row>
        <row r="2183">
          <cell r="A2183" t="str">
            <v>Id2182</v>
          </cell>
          <cell r="B2183" t="str">
            <v xml:space="preserve"> Ms</v>
          </cell>
          <cell r="C2183" t="str">
            <v>Klehm</v>
          </cell>
          <cell r="D2183" t="str">
            <v xml:space="preserve">  Rachael</v>
          </cell>
        </row>
        <row r="2184">
          <cell r="A2184" t="str">
            <v>Id2183</v>
          </cell>
          <cell r="B2184" t="str">
            <v xml:space="preserve"> Mr</v>
          </cell>
          <cell r="C2184" t="str">
            <v>Murphy</v>
          </cell>
          <cell r="D2184" t="str">
            <v xml:space="preserve">  Timothy P</v>
          </cell>
        </row>
        <row r="2185">
          <cell r="A2185" t="str">
            <v>Id2184</v>
          </cell>
          <cell r="B2185" t="str">
            <v xml:space="preserve"> Mr</v>
          </cell>
          <cell r="C2185" t="str">
            <v>Desisa</v>
          </cell>
          <cell r="D2185" t="str">
            <v xml:space="preserve">  Lelisa</v>
          </cell>
        </row>
        <row r="2186">
          <cell r="A2186" t="str">
            <v>Id2185</v>
          </cell>
          <cell r="B2186" t="str">
            <v xml:space="preserve"> Mr</v>
          </cell>
          <cell r="C2186" t="str">
            <v>Brooks</v>
          </cell>
          <cell r="D2186" t="str">
            <v xml:space="preserve">  Nate</v>
          </cell>
        </row>
        <row r="2187">
          <cell r="A2187" t="str">
            <v>Id2186</v>
          </cell>
          <cell r="B2187" t="str">
            <v xml:space="preserve"> Mr</v>
          </cell>
          <cell r="C2187" t="str">
            <v>Stone</v>
          </cell>
          <cell r="D2187" t="str">
            <v xml:space="preserve">  Chris C</v>
          </cell>
        </row>
        <row r="2188">
          <cell r="A2188" t="str">
            <v>Id2187</v>
          </cell>
          <cell r="B2188" t="str">
            <v xml:space="preserve"> Mr</v>
          </cell>
          <cell r="C2188" t="str">
            <v>Weispfennig</v>
          </cell>
          <cell r="D2188" t="str">
            <v xml:space="preserve">  Scott</v>
          </cell>
        </row>
        <row r="2189">
          <cell r="A2189" t="str">
            <v>Id2188</v>
          </cell>
          <cell r="B2189" t="str">
            <v xml:space="preserve"> Mr</v>
          </cell>
          <cell r="C2189" t="str">
            <v>Sorrell</v>
          </cell>
          <cell r="D2189" t="str">
            <v xml:space="preserve">  Kevin</v>
          </cell>
        </row>
        <row r="2190">
          <cell r="A2190" t="str">
            <v>Id2189</v>
          </cell>
          <cell r="B2190" t="str">
            <v xml:space="preserve"> Mr</v>
          </cell>
          <cell r="C2190" t="str">
            <v>Morris</v>
          </cell>
          <cell r="D2190" t="str">
            <v xml:space="preserve">  Erik C</v>
          </cell>
        </row>
        <row r="2191">
          <cell r="A2191" t="str">
            <v>Id2190</v>
          </cell>
          <cell r="B2191" t="str">
            <v xml:space="preserve"> Mr</v>
          </cell>
          <cell r="C2191" t="str">
            <v>Marek</v>
          </cell>
          <cell r="D2191" t="str">
            <v xml:space="preserve">  Shawn C</v>
          </cell>
        </row>
        <row r="2192">
          <cell r="A2192" t="str">
            <v>Id2191</v>
          </cell>
          <cell r="B2192" t="str">
            <v xml:space="preserve"> Mr</v>
          </cell>
          <cell r="C2192" t="str">
            <v>Armstrong</v>
          </cell>
          <cell r="D2192" t="str">
            <v xml:space="preserve">  Vajin L</v>
          </cell>
        </row>
        <row r="2193">
          <cell r="A2193" t="str">
            <v>Id2192</v>
          </cell>
          <cell r="B2193" t="str">
            <v xml:space="preserve"> Mr</v>
          </cell>
          <cell r="C2193" t="str">
            <v>Werner</v>
          </cell>
          <cell r="D2193" t="str">
            <v xml:space="preserve">  John K</v>
          </cell>
          <cell r="E2193" t="str">
            <v xml:space="preserve"> Jr</v>
          </cell>
        </row>
        <row r="2194">
          <cell r="A2194" t="str">
            <v>Id2193</v>
          </cell>
          <cell r="B2194" t="str">
            <v xml:space="preserve"> Mr</v>
          </cell>
          <cell r="C2194" t="str">
            <v>Gries</v>
          </cell>
          <cell r="D2194" t="str">
            <v xml:space="preserve">  Kevin J</v>
          </cell>
        </row>
        <row r="2195">
          <cell r="A2195" t="str">
            <v>Id2194</v>
          </cell>
          <cell r="B2195" t="str">
            <v xml:space="preserve"> Mr</v>
          </cell>
          <cell r="C2195" t="str">
            <v>Mills</v>
          </cell>
          <cell r="D2195" t="str">
            <v xml:space="preserve">  Kirby W</v>
          </cell>
        </row>
        <row r="2196">
          <cell r="A2196" t="str">
            <v>Id2195</v>
          </cell>
          <cell r="B2196" t="str">
            <v xml:space="preserve"> Mr</v>
          </cell>
          <cell r="C2196" t="str">
            <v>Penny</v>
          </cell>
          <cell r="D2196" t="str">
            <v xml:space="preserve">  J A</v>
          </cell>
        </row>
        <row r="2197">
          <cell r="A2197" t="str">
            <v>Id2196</v>
          </cell>
          <cell r="B2197" t="str">
            <v xml:space="preserve"> Mr</v>
          </cell>
          <cell r="C2197" t="str">
            <v>Hicks</v>
          </cell>
          <cell r="D2197" t="str">
            <v xml:space="preserve">  Dustin G</v>
          </cell>
        </row>
        <row r="2198">
          <cell r="A2198" t="str">
            <v>Id2197</v>
          </cell>
          <cell r="B2198" t="str">
            <v xml:space="preserve"> Mr</v>
          </cell>
          <cell r="C2198" t="str">
            <v>Masayesva</v>
          </cell>
          <cell r="D2198" t="str">
            <v xml:space="preserve">  Anthony G</v>
          </cell>
        </row>
        <row r="2199">
          <cell r="A2199" t="str">
            <v>Id2198</v>
          </cell>
          <cell r="B2199" t="str">
            <v xml:space="preserve"> Mr</v>
          </cell>
          <cell r="C2199" t="str">
            <v>Paavola</v>
          </cell>
          <cell r="D2199" t="str">
            <v xml:space="preserve">  Ryan</v>
          </cell>
        </row>
        <row r="2200">
          <cell r="A2200" t="str">
            <v>Id2199</v>
          </cell>
          <cell r="B2200" t="str">
            <v xml:space="preserve"> Mr</v>
          </cell>
          <cell r="C2200" t="str">
            <v>Gehlsen</v>
          </cell>
          <cell r="D2200" t="str">
            <v xml:space="preserve">  Eric N</v>
          </cell>
        </row>
        <row r="2201">
          <cell r="A2201" t="str">
            <v>Id2200</v>
          </cell>
          <cell r="B2201" t="str">
            <v xml:space="preserve"> Mr</v>
          </cell>
          <cell r="C2201" t="str">
            <v>Roche</v>
          </cell>
          <cell r="D2201" t="str">
            <v xml:space="preserve">  Connor</v>
          </cell>
        </row>
        <row r="2202">
          <cell r="A2202" t="str">
            <v>Id2201</v>
          </cell>
          <cell r="B2202" t="str">
            <v xml:space="preserve"> Mr</v>
          </cell>
          <cell r="C2202" t="str">
            <v>Hearn</v>
          </cell>
          <cell r="D2202" t="str">
            <v xml:space="preserve">  Patrick H</v>
          </cell>
        </row>
        <row r="2203">
          <cell r="A2203" t="str">
            <v>Id2202</v>
          </cell>
          <cell r="B2203" t="str">
            <v xml:space="preserve"> Mr</v>
          </cell>
          <cell r="C2203" t="str">
            <v>Dimson</v>
          </cell>
          <cell r="D2203" t="str">
            <v xml:space="preserve">  Tyler</v>
          </cell>
        </row>
        <row r="2204">
          <cell r="A2204" t="str">
            <v>Id2203</v>
          </cell>
          <cell r="B2204" t="str">
            <v xml:space="preserve"> Ms</v>
          </cell>
          <cell r="C2204" t="str">
            <v>Slason</v>
          </cell>
          <cell r="D2204" t="str">
            <v xml:space="preserve">  Deborah L</v>
          </cell>
        </row>
        <row r="2205">
          <cell r="A2205" t="str">
            <v>Id2204</v>
          </cell>
          <cell r="B2205" t="str">
            <v xml:space="preserve"> Ms</v>
          </cell>
          <cell r="C2205" t="str">
            <v>Gibson</v>
          </cell>
          <cell r="D2205" t="str">
            <v xml:space="preserve">  Andrea K</v>
          </cell>
        </row>
        <row r="2206">
          <cell r="A2206" t="str">
            <v>Id2205</v>
          </cell>
          <cell r="B2206" t="str">
            <v xml:space="preserve"> Ms</v>
          </cell>
          <cell r="C2206" t="str">
            <v>Erdos</v>
          </cell>
          <cell r="D2206" t="str">
            <v xml:space="preserve">  Elleree</v>
          </cell>
        </row>
        <row r="2207">
          <cell r="A2207" t="str">
            <v>Id2206</v>
          </cell>
          <cell r="B2207" t="str">
            <v xml:space="preserve"> Mr</v>
          </cell>
          <cell r="C2207" t="str">
            <v>Cushman</v>
          </cell>
          <cell r="D2207" t="str">
            <v xml:space="preserve">  Brandon J</v>
          </cell>
        </row>
        <row r="2208">
          <cell r="A2208" t="str">
            <v>Id2207</v>
          </cell>
          <cell r="B2208" t="str">
            <v xml:space="preserve"> Mr</v>
          </cell>
          <cell r="C2208" t="str">
            <v>Hammel</v>
          </cell>
          <cell r="D2208" t="str">
            <v xml:space="preserve">  Steve</v>
          </cell>
        </row>
        <row r="2209">
          <cell r="A2209" t="str">
            <v>Id2208</v>
          </cell>
          <cell r="B2209" t="str">
            <v xml:space="preserve"> Ms</v>
          </cell>
          <cell r="C2209" t="str">
            <v>Ytterstad</v>
          </cell>
          <cell r="D2209" t="str">
            <v xml:space="preserve">  Nina Wavik Sr</v>
          </cell>
        </row>
        <row r="2210">
          <cell r="A2210" t="str">
            <v>Id2209</v>
          </cell>
          <cell r="B2210" t="str">
            <v xml:space="preserve"> Ms</v>
          </cell>
          <cell r="C2210" t="str">
            <v>Prince</v>
          </cell>
          <cell r="D2210" t="str">
            <v xml:space="preserve">  Dani</v>
          </cell>
        </row>
        <row r="2211">
          <cell r="A2211" t="str">
            <v>Id2210</v>
          </cell>
          <cell r="B2211" t="str">
            <v xml:space="preserve"> Ms</v>
          </cell>
          <cell r="C2211" t="str">
            <v>Freeman</v>
          </cell>
          <cell r="D2211" t="str">
            <v xml:space="preserve">  Jennifer A</v>
          </cell>
        </row>
        <row r="2212">
          <cell r="A2212" t="str">
            <v>Id2211</v>
          </cell>
          <cell r="B2212" t="str">
            <v xml:space="preserve"> Mr</v>
          </cell>
          <cell r="C2212" t="str">
            <v>Petrulak</v>
          </cell>
          <cell r="D2212" t="str">
            <v xml:space="preserve">  Martin</v>
          </cell>
        </row>
        <row r="2213">
          <cell r="A2213" t="str">
            <v>Id2212</v>
          </cell>
          <cell r="B2213" t="str">
            <v xml:space="preserve"> Mr</v>
          </cell>
          <cell r="C2213" t="str">
            <v>Lloyd</v>
          </cell>
          <cell r="D2213" t="str">
            <v xml:space="preserve">  Steve</v>
          </cell>
        </row>
        <row r="2214">
          <cell r="A2214" t="str">
            <v>Id2213</v>
          </cell>
          <cell r="B2214" t="str">
            <v xml:space="preserve"> Mr</v>
          </cell>
          <cell r="C2214" t="str">
            <v>Zablocki</v>
          </cell>
          <cell r="D2214" t="str">
            <v xml:space="preserve">  Christopher</v>
          </cell>
        </row>
        <row r="2215">
          <cell r="A2215" t="str">
            <v>Id2214</v>
          </cell>
          <cell r="B2215" t="str">
            <v xml:space="preserve"> Ms</v>
          </cell>
          <cell r="C2215" t="str">
            <v>Van Meter</v>
          </cell>
          <cell r="D2215" t="str">
            <v xml:space="preserve">  Kathryn M</v>
          </cell>
        </row>
        <row r="2216">
          <cell r="A2216" t="str">
            <v>Id2215</v>
          </cell>
          <cell r="B2216" t="str">
            <v xml:space="preserve"> Ms</v>
          </cell>
          <cell r="C2216" t="str">
            <v>Babay</v>
          </cell>
          <cell r="D2216" t="str">
            <v xml:space="preserve">  Emily</v>
          </cell>
        </row>
        <row r="2217">
          <cell r="A2217" t="str">
            <v>Id2216</v>
          </cell>
          <cell r="B2217" t="str">
            <v xml:space="preserve"> Mr</v>
          </cell>
          <cell r="C2217" t="str">
            <v>Taylor</v>
          </cell>
          <cell r="D2217" t="str">
            <v xml:space="preserve">  Trent A</v>
          </cell>
        </row>
        <row r="2218">
          <cell r="A2218" t="str">
            <v>Id2217</v>
          </cell>
          <cell r="B2218" t="str">
            <v xml:space="preserve"> Ms</v>
          </cell>
          <cell r="C2218" t="str">
            <v>Smith</v>
          </cell>
          <cell r="D2218" t="str">
            <v xml:space="preserve">  Jennifer E</v>
          </cell>
        </row>
        <row r="2219">
          <cell r="A2219" t="str">
            <v>Id2218</v>
          </cell>
          <cell r="B2219" t="str">
            <v xml:space="preserve"> Ms</v>
          </cell>
          <cell r="C2219" t="str">
            <v>Moody</v>
          </cell>
          <cell r="D2219" t="str">
            <v xml:space="preserve">  Polly</v>
          </cell>
        </row>
        <row r="2220">
          <cell r="A2220" t="str">
            <v>Id2219</v>
          </cell>
          <cell r="B2220" t="str">
            <v xml:space="preserve"> Ms</v>
          </cell>
          <cell r="C2220" t="str">
            <v>Swierzbinski</v>
          </cell>
          <cell r="D2220" t="str">
            <v xml:space="preserve">  Elizabeth</v>
          </cell>
        </row>
        <row r="2221">
          <cell r="A2221" t="str">
            <v>Id2220</v>
          </cell>
          <cell r="B2221" t="str">
            <v xml:space="preserve"> Ms</v>
          </cell>
          <cell r="C2221" t="str">
            <v>Schwartz</v>
          </cell>
          <cell r="D2221" t="str">
            <v xml:space="preserve">  Tiffany A</v>
          </cell>
        </row>
        <row r="2222">
          <cell r="A2222" t="str">
            <v>Id2221</v>
          </cell>
          <cell r="B2222" t="str">
            <v xml:space="preserve"> Mr</v>
          </cell>
          <cell r="C2222" t="str">
            <v>Sanseverino</v>
          </cell>
          <cell r="D2222" t="str">
            <v xml:space="preserve">  Cole</v>
          </cell>
        </row>
        <row r="2223">
          <cell r="A2223" t="str">
            <v>Id2222</v>
          </cell>
          <cell r="B2223" t="str">
            <v xml:space="preserve"> Mr</v>
          </cell>
          <cell r="C2223" t="str">
            <v>Lawder</v>
          </cell>
          <cell r="D2223" t="str">
            <v xml:space="preserve">  Matthew T</v>
          </cell>
        </row>
        <row r="2224">
          <cell r="A2224" t="str">
            <v>Id2223</v>
          </cell>
          <cell r="B2224" t="str">
            <v xml:space="preserve"> Mr</v>
          </cell>
          <cell r="C2224" t="str">
            <v>Young</v>
          </cell>
          <cell r="D2224" t="str">
            <v xml:space="preserve">  Zachary</v>
          </cell>
        </row>
        <row r="2225">
          <cell r="A2225" t="str">
            <v>Id2224</v>
          </cell>
          <cell r="B2225" t="str">
            <v xml:space="preserve"> Mr</v>
          </cell>
          <cell r="C2225" t="str">
            <v>Hoerner</v>
          </cell>
          <cell r="D2225" t="str">
            <v xml:space="preserve">  Matthew T</v>
          </cell>
        </row>
        <row r="2226">
          <cell r="A2226" t="str">
            <v>Id2225</v>
          </cell>
          <cell r="B2226" t="str">
            <v xml:space="preserve"> Mr</v>
          </cell>
          <cell r="C2226" t="str">
            <v>Benson</v>
          </cell>
          <cell r="D2226" t="str">
            <v xml:space="preserve">  Pat</v>
          </cell>
        </row>
        <row r="2227">
          <cell r="A2227" t="str">
            <v>Id2226</v>
          </cell>
          <cell r="B2227" t="str">
            <v xml:space="preserve"> Ms</v>
          </cell>
          <cell r="C2227" t="str">
            <v>Horton</v>
          </cell>
          <cell r="D2227" t="str">
            <v xml:space="preserve">  Ashley</v>
          </cell>
        </row>
        <row r="2228">
          <cell r="A2228" t="str">
            <v>Id2227</v>
          </cell>
          <cell r="B2228" t="str">
            <v xml:space="preserve"> Ms</v>
          </cell>
          <cell r="C2228" t="str">
            <v>McGraw</v>
          </cell>
          <cell r="D2228" t="str">
            <v xml:space="preserve">  Elizabeth A</v>
          </cell>
        </row>
        <row r="2229">
          <cell r="A2229" t="str">
            <v>Id2228</v>
          </cell>
          <cell r="B2229" t="str">
            <v xml:space="preserve"> Ms</v>
          </cell>
          <cell r="C2229" t="str">
            <v>Beaulne</v>
          </cell>
          <cell r="D2229" t="str">
            <v xml:space="preserve">  Rebecca M</v>
          </cell>
        </row>
        <row r="2230">
          <cell r="A2230" t="str">
            <v>Id2229</v>
          </cell>
          <cell r="B2230" t="str">
            <v xml:space="preserve"> Ms</v>
          </cell>
          <cell r="C2230" t="str">
            <v>Lunz</v>
          </cell>
          <cell r="D2230" t="str">
            <v xml:space="preserve">  Ruth</v>
          </cell>
        </row>
        <row r="2231">
          <cell r="A2231" t="str">
            <v>Id2230</v>
          </cell>
          <cell r="B2231" t="str">
            <v xml:space="preserve"> Mr</v>
          </cell>
          <cell r="C2231" t="str">
            <v>Kyle</v>
          </cell>
          <cell r="D2231" t="str">
            <v xml:space="preserve">  Gregory S</v>
          </cell>
        </row>
        <row r="2232">
          <cell r="A2232" t="str">
            <v>Id2231</v>
          </cell>
          <cell r="B2232" t="str">
            <v xml:space="preserve"> Ms</v>
          </cell>
          <cell r="C2232" t="str">
            <v>Brackenwagen</v>
          </cell>
          <cell r="D2232" t="str">
            <v xml:space="preserve">  Alexandra S</v>
          </cell>
        </row>
        <row r="2233">
          <cell r="A2233" t="str">
            <v>Id2232</v>
          </cell>
          <cell r="B2233" t="str">
            <v xml:space="preserve"> Ms</v>
          </cell>
          <cell r="C2233" t="str">
            <v>Schmitt</v>
          </cell>
          <cell r="D2233" t="str">
            <v xml:space="preserve">  Hillary</v>
          </cell>
        </row>
        <row r="2234">
          <cell r="A2234" t="str">
            <v>Id2233</v>
          </cell>
          <cell r="B2234" t="str">
            <v xml:space="preserve"> Ms</v>
          </cell>
          <cell r="C2234" t="str">
            <v>Borden</v>
          </cell>
          <cell r="D2234" t="str">
            <v xml:space="preserve">  Amy K</v>
          </cell>
        </row>
        <row r="2235">
          <cell r="A2235" t="str">
            <v>Id2234</v>
          </cell>
          <cell r="B2235" t="str">
            <v xml:space="preserve"> Mr</v>
          </cell>
          <cell r="C2235" t="str">
            <v>McLean</v>
          </cell>
          <cell r="D2235" t="str">
            <v xml:space="preserve">  Scott</v>
          </cell>
        </row>
        <row r="2236">
          <cell r="A2236" t="str">
            <v>Id2235</v>
          </cell>
          <cell r="B2236" t="str">
            <v xml:space="preserve"> Mr</v>
          </cell>
          <cell r="C2236" t="str">
            <v>Regan</v>
          </cell>
          <cell r="D2236" t="str">
            <v xml:space="preserve">  John</v>
          </cell>
        </row>
        <row r="2237">
          <cell r="A2237" t="str">
            <v>Id2236</v>
          </cell>
          <cell r="B2237" t="str">
            <v xml:space="preserve"> Mr</v>
          </cell>
          <cell r="C2237" t="str">
            <v>Koenis</v>
          </cell>
          <cell r="D2237" t="str">
            <v xml:space="preserve">  Maaikel</v>
          </cell>
        </row>
        <row r="2238">
          <cell r="A2238" t="str">
            <v>Id2237</v>
          </cell>
          <cell r="B2238" t="str">
            <v xml:space="preserve"> Mr</v>
          </cell>
          <cell r="C2238" t="str">
            <v>Kittaka</v>
          </cell>
          <cell r="D2238" t="str">
            <v xml:space="preserve">  Daniel C</v>
          </cell>
        </row>
        <row r="2239">
          <cell r="A2239" t="str">
            <v>Id2238</v>
          </cell>
          <cell r="B2239" t="str">
            <v xml:space="preserve"> Mr</v>
          </cell>
          <cell r="C2239" t="str">
            <v>Concannon</v>
          </cell>
          <cell r="D2239" t="str">
            <v xml:space="preserve">  Christopher S</v>
          </cell>
        </row>
        <row r="2240">
          <cell r="A2240" t="str">
            <v>Id2239</v>
          </cell>
          <cell r="B2240" t="str">
            <v xml:space="preserve"> Mr</v>
          </cell>
          <cell r="C2240" t="str">
            <v>Johnson</v>
          </cell>
          <cell r="D2240" t="str">
            <v xml:space="preserve">  William R</v>
          </cell>
        </row>
        <row r="2241">
          <cell r="A2241" t="str">
            <v>Id2240</v>
          </cell>
          <cell r="B2241" t="str">
            <v xml:space="preserve"> Ms</v>
          </cell>
          <cell r="C2241" t="str">
            <v>Schultz</v>
          </cell>
          <cell r="D2241" t="str">
            <v xml:space="preserve">  Lyndsy</v>
          </cell>
        </row>
        <row r="2242">
          <cell r="A2242" t="str">
            <v>Id2241</v>
          </cell>
          <cell r="B2242" t="str">
            <v xml:space="preserve"> Ms</v>
          </cell>
          <cell r="C2242" t="str">
            <v>Brannigan</v>
          </cell>
          <cell r="D2242" t="str">
            <v xml:space="preserve">  Jessica</v>
          </cell>
        </row>
        <row r="2243">
          <cell r="A2243" t="str">
            <v>Id2242</v>
          </cell>
          <cell r="B2243" t="str">
            <v xml:space="preserve"> Ms</v>
          </cell>
          <cell r="C2243" t="str">
            <v>Cavallo</v>
          </cell>
          <cell r="D2243" t="str">
            <v xml:space="preserve">  Anna</v>
          </cell>
        </row>
        <row r="2244">
          <cell r="A2244" t="str">
            <v>Id2243</v>
          </cell>
          <cell r="B2244" t="str">
            <v xml:space="preserve"> Mr</v>
          </cell>
          <cell r="C2244" t="str">
            <v>Chang</v>
          </cell>
          <cell r="D2244" t="str">
            <v xml:space="preserve">  Jordan</v>
          </cell>
        </row>
        <row r="2245">
          <cell r="A2245" t="str">
            <v>Id2244</v>
          </cell>
          <cell r="B2245" t="str">
            <v xml:space="preserve"> Mr</v>
          </cell>
          <cell r="C2245" t="str">
            <v>Axelrod</v>
          </cell>
          <cell r="D2245" t="str">
            <v xml:space="preserve">  Brian</v>
          </cell>
        </row>
        <row r="2246">
          <cell r="A2246" t="str">
            <v>Id2245</v>
          </cell>
          <cell r="B2246" t="str">
            <v xml:space="preserve"> Ms</v>
          </cell>
          <cell r="C2246" t="str">
            <v>Davenport</v>
          </cell>
          <cell r="D2246" t="str">
            <v xml:space="preserve">  Katherine A</v>
          </cell>
        </row>
        <row r="2247">
          <cell r="A2247" t="str">
            <v>Id2246</v>
          </cell>
          <cell r="B2247" t="str">
            <v xml:space="preserve"> Ms</v>
          </cell>
          <cell r="C2247" t="str">
            <v>Roberge</v>
          </cell>
          <cell r="D2247" t="str">
            <v xml:space="preserve">  Melanie</v>
          </cell>
        </row>
        <row r="2248">
          <cell r="A2248" t="str">
            <v>Id2247</v>
          </cell>
          <cell r="B2248" t="str">
            <v xml:space="preserve"> Ms</v>
          </cell>
          <cell r="C2248" t="str">
            <v>Schmidt</v>
          </cell>
          <cell r="D2248" t="str">
            <v xml:space="preserve">  Jessica</v>
          </cell>
        </row>
        <row r="2249">
          <cell r="A2249" t="str">
            <v>Id2248</v>
          </cell>
          <cell r="B2249" t="str">
            <v xml:space="preserve"> Mr</v>
          </cell>
          <cell r="C2249" t="str">
            <v>Kosters</v>
          </cell>
          <cell r="D2249" t="str">
            <v xml:space="preserve">  Eric S</v>
          </cell>
        </row>
        <row r="2250">
          <cell r="A2250" t="str">
            <v>Id2249</v>
          </cell>
          <cell r="B2250" t="str">
            <v xml:space="preserve"> Mr</v>
          </cell>
          <cell r="C2250" t="str">
            <v>Dykes</v>
          </cell>
          <cell r="D2250" t="str">
            <v xml:space="preserve">  Joseph</v>
          </cell>
        </row>
        <row r="2251">
          <cell r="A2251" t="str">
            <v>Id2250</v>
          </cell>
          <cell r="B2251" t="str">
            <v xml:space="preserve"> Ms</v>
          </cell>
          <cell r="C2251" t="str">
            <v>Velan</v>
          </cell>
          <cell r="D2251" t="str">
            <v xml:space="preserve">  Mary</v>
          </cell>
        </row>
        <row r="2252">
          <cell r="A2252" t="str">
            <v>Id2251</v>
          </cell>
          <cell r="B2252" t="str">
            <v xml:space="preserve"> Ms</v>
          </cell>
          <cell r="C2252" t="str">
            <v>Goolik</v>
          </cell>
          <cell r="D2252" t="str">
            <v xml:space="preserve">  Natalie</v>
          </cell>
        </row>
        <row r="2253">
          <cell r="A2253" t="str">
            <v>Id2252</v>
          </cell>
          <cell r="B2253" t="str">
            <v xml:space="preserve"> Mr</v>
          </cell>
          <cell r="C2253" t="str">
            <v>Bain</v>
          </cell>
          <cell r="D2253" t="str">
            <v xml:space="preserve">  Christopher</v>
          </cell>
        </row>
        <row r="2254">
          <cell r="A2254" t="str">
            <v>Id2253</v>
          </cell>
          <cell r="B2254" t="str">
            <v xml:space="preserve"> Ms</v>
          </cell>
          <cell r="C2254" t="str">
            <v>Wieck</v>
          </cell>
          <cell r="D2254" t="str">
            <v xml:space="preserve">  Sonja</v>
          </cell>
        </row>
        <row r="2255">
          <cell r="A2255" t="str">
            <v>Id2254</v>
          </cell>
          <cell r="B2255" t="str">
            <v xml:space="preserve"> Ms</v>
          </cell>
          <cell r="C2255" t="str">
            <v>Friel</v>
          </cell>
          <cell r="D2255" t="str">
            <v xml:space="preserve">  Alexandra</v>
          </cell>
        </row>
        <row r="2256">
          <cell r="A2256" t="str">
            <v>Id2255</v>
          </cell>
          <cell r="B2256" t="str">
            <v xml:space="preserve"> Ms</v>
          </cell>
          <cell r="C2256" t="str">
            <v>Santandreu</v>
          </cell>
          <cell r="D2256" t="str">
            <v xml:space="preserve">  Martha L</v>
          </cell>
        </row>
        <row r="2257">
          <cell r="A2257" t="str">
            <v>Id2256</v>
          </cell>
          <cell r="B2257" t="str">
            <v xml:space="preserve"> Mr</v>
          </cell>
          <cell r="C2257" t="str">
            <v>Johnson</v>
          </cell>
          <cell r="D2257" t="str">
            <v xml:space="preserve">  Ryan C</v>
          </cell>
        </row>
        <row r="2258">
          <cell r="A2258" t="str">
            <v>Id2257</v>
          </cell>
          <cell r="B2258" t="str">
            <v xml:space="preserve"> Mr</v>
          </cell>
          <cell r="C2258" t="str">
            <v>Gerber</v>
          </cell>
          <cell r="D2258" t="str">
            <v xml:space="preserve">  Cliff</v>
          </cell>
        </row>
        <row r="2259">
          <cell r="A2259" t="str">
            <v>Id2258</v>
          </cell>
          <cell r="B2259" t="str">
            <v xml:space="preserve"> Mr</v>
          </cell>
          <cell r="C2259" t="str">
            <v>Benadum</v>
          </cell>
          <cell r="D2259" t="str">
            <v xml:space="preserve">  Blue</v>
          </cell>
        </row>
        <row r="2260">
          <cell r="A2260" t="str">
            <v>Id2259</v>
          </cell>
          <cell r="B2260" t="str">
            <v xml:space="preserve"> Mr</v>
          </cell>
          <cell r="C2260" t="str">
            <v>Ragazzini</v>
          </cell>
          <cell r="D2260" t="str">
            <v xml:space="preserve">  Jeffrey M</v>
          </cell>
        </row>
        <row r="2261">
          <cell r="A2261" t="str">
            <v>Id2260</v>
          </cell>
          <cell r="B2261" t="str">
            <v xml:space="preserve"> Mr</v>
          </cell>
          <cell r="C2261" t="str">
            <v>Kessinger</v>
          </cell>
          <cell r="D2261" t="str">
            <v xml:space="preserve">  Andrew</v>
          </cell>
        </row>
        <row r="2262">
          <cell r="A2262" t="str">
            <v>Id2261</v>
          </cell>
          <cell r="B2262" t="str">
            <v xml:space="preserve"> Ms</v>
          </cell>
          <cell r="C2262" t="str">
            <v>Bezgin</v>
          </cell>
          <cell r="D2262" t="str">
            <v xml:space="preserve">  Julia</v>
          </cell>
        </row>
        <row r="2263">
          <cell r="A2263" t="str">
            <v>Id2262</v>
          </cell>
          <cell r="B2263" t="str">
            <v xml:space="preserve"> Mr</v>
          </cell>
          <cell r="C2263" t="str">
            <v>Woldesilassie</v>
          </cell>
          <cell r="D2263" t="str">
            <v xml:space="preserve">  Daniel</v>
          </cell>
        </row>
        <row r="2264">
          <cell r="A2264" t="str">
            <v>Id2263</v>
          </cell>
          <cell r="B2264" t="str">
            <v xml:space="preserve"> Mr</v>
          </cell>
          <cell r="C2264" t="str">
            <v>Ruiz Herrero</v>
          </cell>
          <cell r="D2264" t="str">
            <v xml:space="preserve">  Jaime</v>
          </cell>
        </row>
        <row r="2265">
          <cell r="A2265" t="str">
            <v>Id2264</v>
          </cell>
          <cell r="B2265" t="str">
            <v xml:space="preserve"> Mr</v>
          </cell>
          <cell r="C2265" t="str">
            <v>Bin Alias</v>
          </cell>
          <cell r="D2265" t="str">
            <v xml:space="preserve">  Mohd Syahidan</v>
          </cell>
        </row>
        <row r="2266">
          <cell r="A2266" t="str">
            <v>Id2265</v>
          </cell>
          <cell r="B2266" t="str">
            <v xml:space="preserve"> Mr</v>
          </cell>
          <cell r="C2266" t="str">
            <v>Fischer-Daly</v>
          </cell>
          <cell r="D2266" t="str">
            <v xml:space="preserve">  Matthew</v>
          </cell>
        </row>
        <row r="2267">
          <cell r="A2267" t="str">
            <v>Id2266</v>
          </cell>
          <cell r="B2267" t="str">
            <v xml:space="preserve"> Ms</v>
          </cell>
          <cell r="C2267" t="str">
            <v>Pulliam</v>
          </cell>
          <cell r="D2267" t="str">
            <v xml:space="preserve">  Elizabeth S</v>
          </cell>
        </row>
        <row r="2268">
          <cell r="A2268" t="str">
            <v>Id2267</v>
          </cell>
          <cell r="B2268" t="str">
            <v xml:space="preserve"> Ms</v>
          </cell>
          <cell r="C2268" t="str">
            <v>Guisinger</v>
          </cell>
          <cell r="D2268" t="str">
            <v xml:space="preserve">  Katie</v>
          </cell>
        </row>
        <row r="2269">
          <cell r="A2269" t="str">
            <v>Id2268</v>
          </cell>
          <cell r="B2269" t="str">
            <v xml:space="preserve"> Ms</v>
          </cell>
          <cell r="C2269" t="str">
            <v>Arnerich</v>
          </cell>
          <cell r="D2269" t="str">
            <v xml:space="preserve">  Christi A</v>
          </cell>
        </row>
        <row r="2270">
          <cell r="A2270" t="str">
            <v>Id2269</v>
          </cell>
          <cell r="B2270" t="str">
            <v xml:space="preserve"> Ms</v>
          </cell>
          <cell r="C2270" t="str">
            <v>Lynch</v>
          </cell>
          <cell r="D2270" t="str">
            <v xml:space="preserve">  Sandra K</v>
          </cell>
        </row>
        <row r="2271">
          <cell r="A2271" t="str">
            <v>Id2270</v>
          </cell>
          <cell r="B2271" t="str">
            <v xml:space="preserve"> Ms</v>
          </cell>
          <cell r="C2271" t="str">
            <v>Reilly</v>
          </cell>
          <cell r="D2271" t="str">
            <v xml:space="preserve">  Katharine</v>
          </cell>
        </row>
        <row r="2272">
          <cell r="A2272" t="str">
            <v>Id2271</v>
          </cell>
          <cell r="B2272" t="str">
            <v xml:space="preserve"> Mr</v>
          </cell>
          <cell r="C2272" t="str">
            <v>Nolette</v>
          </cell>
          <cell r="D2272" t="str">
            <v xml:space="preserve">  Jerome</v>
          </cell>
        </row>
        <row r="2273">
          <cell r="A2273" t="str">
            <v>Id2272</v>
          </cell>
          <cell r="B2273" t="str">
            <v xml:space="preserve"> Ms</v>
          </cell>
          <cell r="C2273" t="str">
            <v>Chabrier</v>
          </cell>
          <cell r="D2273" t="str">
            <v xml:space="preserve">  Julia R</v>
          </cell>
        </row>
        <row r="2274">
          <cell r="A2274" t="str">
            <v>Id2273</v>
          </cell>
          <cell r="B2274" t="str">
            <v xml:space="preserve"> Mr</v>
          </cell>
          <cell r="C2274" t="str">
            <v>Lee</v>
          </cell>
          <cell r="D2274" t="str">
            <v xml:space="preserve">  Sean Henry</v>
          </cell>
        </row>
        <row r="2275">
          <cell r="A2275" t="str">
            <v>Id2274</v>
          </cell>
          <cell r="B2275" t="str">
            <v xml:space="preserve"> Ms</v>
          </cell>
          <cell r="C2275" t="str">
            <v>Knotts</v>
          </cell>
          <cell r="D2275" t="str">
            <v xml:space="preserve">  Rachel A</v>
          </cell>
        </row>
        <row r="2276">
          <cell r="A2276" t="str">
            <v>Id2275</v>
          </cell>
          <cell r="B2276" t="str">
            <v xml:space="preserve"> Mr</v>
          </cell>
          <cell r="C2276" t="str">
            <v>Pultorak</v>
          </cell>
          <cell r="D2276" t="str">
            <v xml:space="preserve">  Jim</v>
          </cell>
        </row>
        <row r="2277">
          <cell r="A2277" t="str">
            <v>Id2276</v>
          </cell>
          <cell r="B2277" t="str">
            <v xml:space="preserve"> Mr</v>
          </cell>
          <cell r="C2277" t="str">
            <v>Maxon</v>
          </cell>
          <cell r="D2277" t="str">
            <v xml:space="preserve">  Tim</v>
          </cell>
        </row>
        <row r="2278">
          <cell r="A2278" t="str">
            <v>Id2277</v>
          </cell>
          <cell r="B2278" t="str">
            <v xml:space="preserve"> Ms</v>
          </cell>
          <cell r="C2278" t="str">
            <v>Kraai</v>
          </cell>
          <cell r="D2278" t="str">
            <v xml:space="preserve">  Abby L</v>
          </cell>
        </row>
        <row r="2279">
          <cell r="A2279" t="str">
            <v>Id2278</v>
          </cell>
          <cell r="B2279" t="str">
            <v xml:space="preserve"> Mr</v>
          </cell>
          <cell r="C2279" t="str">
            <v>Larosa</v>
          </cell>
          <cell r="D2279" t="str">
            <v xml:space="preserve">  Mark</v>
          </cell>
        </row>
        <row r="2280">
          <cell r="A2280" t="str">
            <v>Id2279</v>
          </cell>
          <cell r="B2280" t="str">
            <v xml:space="preserve"> Mr</v>
          </cell>
          <cell r="C2280" t="str">
            <v>King</v>
          </cell>
          <cell r="D2280" t="str">
            <v xml:space="preserve">  Ali</v>
          </cell>
        </row>
        <row r="2281">
          <cell r="A2281" t="str">
            <v>Id2280</v>
          </cell>
          <cell r="B2281" t="str">
            <v xml:space="preserve"> Mr</v>
          </cell>
          <cell r="C2281" t="str">
            <v>Haney</v>
          </cell>
          <cell r="D2281" t="str">
            <v xml:space="preserve">  Joshua</v>
          </cell>
        </row>
        <row r="2282">
          <cell r="A2282" t="str">
            <v>Id2281</v>
          </cell>
          <cell r="B2282" t="str">
            <v xml:space="preserve"> Mr</v>
          </cell>
          <cell r="C2282" t="str">
            <v>Boulay</v>
          </cell>
          <cell r="D2282" t="str">
            <v xml:space="preserve">  Pierre</v>
          </cell>
        </row>
        <row r="2283">
          <cell r="A2283" t="str">
            <v>Id2282</v>
          </cell>
          <cell r="B2283" t="str">
            <v xml:space="preserve"> Ms</v>
          </cell>
          <cell r="C2283" t="str">
            <v>Peters</v>
          </cell>
          <cell r="D2283" t="str">
            <v xml:space="preserve">  Kate</v>
          </cell>
        </row>
        <row r="2284">
          <cell r="A2284" t="str">
            <v>Id2283</v>
          </cell>
          <cell r="B2284" t="str">
            <v xml:space="preserve"> Mr</v>
          </cell>
          <cell r="C2284" t="str">
            <v>Luy</v>
          </cell>
          <cell r="D2284" t="str">
            <v xml:space="preserve">  David</v>
          </cell>
        </row>
        <row r="2285">
          <cell r="A2285" t="str">
            <v>Id2284</v>
          </cell>
          <cell r="B2285" t="str">
            <v xml:space="preserve"> Ms</v>
          </cell>
          <cell r="C2285" t="str">
            <v>Fava</v>
          </cell>
          <cell r="D2285" t="str">
            <v xml:space="preserve">  Carla</v>
          </cell>
        </row>
        <row r="2286">
          <cell r="A2286" t="str">
            <v>Id2285</v>
          </cell>
          <cell r="B2286" t="str">
            <v xml:space="preserve"> Mr</v>
          </cell>
          <cell r="C2286" t="str">
            <v>Montoya</v>
          </cell>
          <cell r="D2286" t="str">
            <v xml:space="preserve">  Alvaro Sr</v>
          </cell>
        </row>
        <row r="2287">
          <cell r="A2287" t="str">
            <v>Id2286</v>
          </cell>
          <cell r="B2287" t="str">
            <v xml:space="preserve"> Ms</v>
          </cell>
          <cell r="C2287" t="str">
            <v>Bain</v>
          </cell>
          <cell r="D2287" t="str">
            <v xml:space="preserve">  Hope</v>
          </cell>
        </row>
        <row r="2288">
          <cell r="A2288" t="str">
            <v>Id2287</v>
          </cell>
          <cell r="B2288" t="str">
            <v xml:space="preserve"> Mr</v>
          </cell>
          <cell r="C2288" t="str">
            <v>Albertson</v>
          </cell>
          <cell r="D2288" t="str">
            <v xml:space="preserve">  Mark P</v>
          </cell>
        </row>
        <row r="2289">
          <cell r="A2289" t="str">
            <v>Id2288</v>
          </cell>
          <cell r="B2289" t="str">
            <v xml:space="preserve"> Ms</v>
          </cell>
          <cell r="C2289" t="str">
            <v>Barger</v>
          </cell>
          <cell r="D2289" t="str">
            <v xml:space="preserve">  Desiree</v>
          </cell>
        </row>
        <row r="2290">
          <cell r="A2290" t="str">
            <v>Id2289</v>
          </cell>
          <cell r="B2290" t="str">
            <v xml:space="preserve"> Mr</v>
          </cell>
          <cell r="C2290" t="str">
            <v>Fraioli</v>
          </cell>
          <cell r="D2290" t="str">
            <v xml:space="preserve">  Mario Jr</v>
          </cell>
        </row>
        <row r="2291">
          <cell r="A2291" t="str">
            <v>Id2290</v>
          </cell>
          <cell r="B2291" t="str">
            <v xml:space="preserve"> Mr</v>
          </cell>
          <cell r="C2291" t="str">
            <v>April</v>
          </cell>
          <cell r="D2291" t="str">
            <v xml:space="preserve">  Lusapho</v>
          </cell>
        </row>
        <row r="2292">
          <cell r="A2292" t="str">
            <v>Id2291</v>
          </cell>
          <cell r="B2292" t="str">
            <v xml:space="preserve"> Ms</v>
          </cell>
          <cell r="C2292" t="str">
            <v>King</v>
          </cell>
          <cell r="D2292" t="str">
            <v xml:space="preserve">  Erin C</v>
          </cell>
        </row>
        <row r="2293">
          <cell r="A2293" t="str">
            <v>Id2292</v>
          </cell>
          <cell r="B2293" t="str">
            <v xml:space="preserve"> Mr</v>
          </cell>
          <cell r="C2293" t="str">
            <v>Talhelm</v>
          </cell>
          <cell r="D2293" t="str">
            <v xml:space="preserve">  Alan F</v>
          </cell>
        </row>
        <row r="2294">
          <cell r="A2294" t="str">
            <v>Id2293</v>
          </cell>
          <cell r="B2294" t="str">
            <v xml:space="preserve"> Mr</v>
          </cell>
          <cell r="C2294" t="str">
            <v>Regnier</v>
          </cell>
          <cell r="D2294" t="str">
            <v xml:space="preserve">  Ryan</v>
          </cell>
        </row>
        <row r="2295">
          <cell r="A2295" t="str">
            <v>Id2294</v>
          </cell>
          <cell r="B2295" t="str">
            <v xml:space="preserve"> Ms</v>
          </cell>
          <cell r="C2295" t="str">
            <v>Treece</v>
          </cell>
          <cell r="D2295" t="str">
            <v xml:space="preserve">  Hope</v>
          </cell>
        </row>
        <row r="2296">
          <cell r="A2296" t="str">
            <v>Id2295</v>
          </cell>
          <cell r="B2296" t="str">
            <v xml:space="preserve"> Mr</v>
          </cell>
          <cell r="C2296" t="str">
            <v>Beisel</v>
          </cell>
          <cell r="D2296" t="str">
            <v xml:space="preserve">  Josh</v>
          </cell>
        </row>
        <row r="2297">
          <cell r="A2297" t="str">
            <v>Id2296</v>
          </cell>
          <cell r="B2297" t="str">
            <v xml:space="preserve"> Mr</v>
          </cell>
          <cell r="C2297" t="str">
            <v>Enke</v>
          </cell>
          <cell r="D2297" t="str">
            <v xml:space="preserve">  Jacob J</v>
          </cell>
        </row>
        <row r="2298">
          <cell r="A2298" t="str">
            <v>Id2297</v>
          </cell>
          <cell r="B2298" t="str">
            <v xml:space="preserve"> Mr</v>
          </cell>
          <cell r="C2298" t="str">
            <v>Ruiz-Tagle Barros</v>
          </cell>
          <cell r="D2298" t="str">
            <v xml:space="preserve">  Jose Tomas</v>
          </cell>
        </row>
        <row r="2299">
          <cell r="A2299" t="str">
            <v>Id2298</v>
          </cell>
          <cell r="B2299" t="str">
            <v xml:space="preserve"> Ms</v>
          </cell>
          <cell r="C2299" t="str">
            <v>Ferrell</v>
          </cell>
          <cell r="D2299" t="str">
            <v xml:space="preserve">  Mary Evan</v>
          </cell>
        </row>
        <row r="2300">
          <cell r="A2300" t="str">
            <v>Id2299</v>
          </cell>
          <cell r="B2300" t="str">
            <v xml:space="preserve"> Mr</v>
          </cell>
          <cell r="C2300" t="str">
            <v>Gates</v>
          </cell>
          <cell r="D2300" t="str">
            <v xml:space="preserve">  Justin K</v>
          </cell>
        </row>
        <row r="2301">
          <cell r="A2301" t="str">
            <v>Id2300</v>
          </cell>
          <cell r="B2301" t="str">
            <v xml:space="preserve"> Mr</v>
          </cell>
          <cell r="C2301" t="str">
            <v>Jeffers</v>
          </cell>
          <cell r="D2301" t="str">
            <v xml:space="preserve">  Patrick</v>
          </cell>
        </row>
        <row r="2302">
          <cell r="A2302" t="str">
            <v>Id2301</v>
          </cell>
          <cell r="B2302" t="str">
            <v xml:space="preserve"> Mr</v>
          </cell>
          <cell r="C2302" t="str">
            <v>Sulhanek</v>
          </cell>
          <cell r="D2302" t="str">
            <v xml:space="preserve">  Roman</v>
          </cell>
        </row>
        <row r="2303">
          <cell r="A2303" t="str">
            <v>Id2302</v>
          </cell>
          <cell r="B2303" t="str">
            <v xml:space="preserve"> Mr</v>
          </cell>
          <cell r="C2303" t="str">
            <v>Ozahowski</v>
          </cell>
          <cell r="D2303" t="str">
            <v xml:space="preserve">  David</v>
          </cell>
        </row>
        <row r="2304">
          <cell r="A2304" t="str">
            <v>Id2303</v>
          </cell>
          <cell r="B2304" t="str">
            <v xml:space="preserve"> Ms</v>
          </cell>
          <cell r="C2304" t="str">
            <v>Caron</v>
          </cell>
          <cell r="D2304" t="str">
            <v xml:space="preserve">  Evelyn L</v>
          </cell>
        </row>
        <row r="2305">
          <cell r="A2305" t="str">
            <v>Id2304</v>
          </cell>
          <cell r="B2305" t="str">
            <v xml:space="preserve"> Mr</v>
          </cell>
          <cell r="C2305" t="str">
            <v>Fullarton</v>
          </cell>
          <cell r="D2305" t="str">
            <v xml:space="preserve">  Jim</v>
          </cell>
        </row>
        <row r="2306">
          <cell r="A2306" t="str">
            <v>Id2305</v>
          </cell>
          <cell r="B2306" t="str">
            <v xml:space="preserve"> Mr</v>
          </cell>
          <cell r="C2306" t="str">
            <v>Lindgren</v>
          </cell>
          <cell r="D2306" t="str">
            <v xml:space="preserve">  Matthew S</v>
          </cell>
        </row>
        <row r="2307">
          <cell r="A2307" t="str">
            <v>Id2306</v>
          </cell>
          <cell r="B2307" t="str">
            <v xml:space="preserve"> Mr</v>
          </cell>
          <cell r="C2307" t="str">
            <v>Akiha</v>
          </cell>
          <cell r="D2307" t="str">
            <v xml:space="preserve">  Kenneth</v>
          </cell>
        </row>
        <row r="2308">
          <cell r="A2308" t="str">
            <v>Id2307</v>
          </cell>
          <cell r="B2308" t="str">
            <v xml:space="preserve"> Ms</v>
          </cell>
          <cell r="C2308" t="str">
            <v>Sweny</v>
          </cell>
          <cell r="D2308" t="str">
            <v xml:space="preserve">  Andrea</v>
          </cell>
        </row>
        <row r="2309">
          <cell r="A2309" t="str">
            <v>Id2308</v>
          </cell>
          <cell r="B2309" t="str">
            <v xml:space="preserve"> Ms</v>
          </cell>
          <cell r="C2309" t="str">
            <v>Tobin</v>
          </cell>
          <cell r="D2309" t="str">
            <v xml:space="preserve">  Kristina</v>
          </cell>
        </row>
        <row r="2310">
          <cell r="A2310" t="str">
            <v>Id2309</v>
          </cell>
          <cell r="B2310" t="str">
            <v xml:space="preserve"> Ms</v>
          </cell>
          <cell r="C2310" t="str">
            <v>Pedersen</v>
          </cell>
          <cell r="D2310" t="str">
            <v xml:space="preserve">  Kristen</v>
          </cell>
        </row>
        <row r="2311">
          <cell r="A2311" t="str">
            <v>Id2310</v>
          </cell>
          <cell r="B2311" t="str">
            <v xml:space="preserve"> Mr</v>
          </cell>
          <cell r="C2311" t="str">
            <v>Lynch</v>
          </cell>
          <cell r="D2311" t="str">
            <v xml:space="preserve">  Matthew</v>
          </cell>
        </row>
        <row r="2312">
          <cell r="A2312" t="str">
            <v>Id2311</v>
          </cell>
          <cell r="B2312" t="str">
            <v xml:space="preserve"> Mrs</v>
          </cell>
          <cell r="C2312" t="str">
            <v>Keys</v>
          </cell>
          <cell r="D2312" t="str">
            <v xml:space="preserve">  Kathleen</v>
          </cell>
        </row>
        <row r="2313">
          <cell r="A2313" t="str">
            <v>Id2312</v>
          </cell>
          <cell r="B2313" t="str">
            <v xml:space="preserve"> Ms</v>
          </cell>
          <cell r="C2313" t="str">
            <v>Wilbur</v>
          </cell>
          <cell r="D2313" t="str">
            <v xml:space="preserve">  Lindsey</v>
          </cell>
        </row>
        <row r="2314">
          <cell r="A2314" t="str">
            <v>Id2313</v>
          </cell>
          <cell r="B2314" t="str">
            <v xml:space="preserve"> Mr</v>
          </cell>
          <cell r="C2314" t="str">
            <v>Ditota</v>
          </cell>
          <cell r="D2314" t="str">
            <v xml:space="preserve">  Robert</v>
          </cell>
        </row>
        <row r="2315">
          <cell r="A2315" t="str">
            <v>Id2314</v>
          </cell>
          <cell r="B2315" t="str">
            <v xml:space="preserve"> Ms</v>
          </cell>
          <cell r="C2315" t="str">
            <v>Horbol</v>
          </cell>
          <cell r="D2315" t="str">
            <v xml:space="preserve">  Sarah E</v>
          </cell>
        </row>
        <row r="2316">
          <cell r="A2316" t="str">
            <v>Id2315</v>
          </cell>
          <cell r="B2316" t="str">
            <v xml:space="preserve"> Ms</v>
          </cell>
          <cell r="C2316" t="str">
            <v>O'Rourke</v>
          </cell>
          <cell r="D2316" t="str">
            <v xml:space="preserve">  Flannery</v>
          </cell>
        </row>
        <row r="2317">
          <cell r="A2317" t="str">
            <v>Id2316</v>
          </cell>
          <cell r="B2317" t="str">
            <v xml:space="preserve"> Mr</v>
          </cell>
          <cell r="C2317" t="str">
            <v>Williams</v>
          </cell>
          <cell r="D2317" t="str">
            <v xml:space="preserve">  John T</v>
          </cell>
        </row>
        <row r="2318">
          <cell r="A2318" t="str">
            <v>Id2317</v>
          </cell>
          <cell r="B2318" t="str">
            <v xml:space="preserve"> Mr</v>
          </cell>
          <cell r="C2318" t="str">
            <v>Murakami</v>
          </cell>
          <cell r="D2318" t="str">
            <v xml:space="preserve">  Koji</v>
          </cell>
        </row>
        <row r="2319">
          <cell r="A2319" t="str">
            <v>Id2318</v>
          </cell>
          <cell r="B2319" t="str">
            <v xml:space="preserve"> Ms</v>
          </cell>
          <cell r="C2319" t="str">
            <v>Gagnon</v>
          </cell>
          <cell r="D2319" t="str">
            <v xml:space="preserve">  Candice M</v>
          </cell>
        </row>
        <row r="2320">
          <cell r="A2320" t="str">
            <v>Id2319</v>
          </cell>
          <cell r="B2320" t="str">
            <v xml:space="preserve"> Mr</v>
          </cell>
          <cell r="C2320" t="str">
            <v>Petermann</v>
          </cell>
          <cell r="D2320" t="str">
            <v xml:space="preserve">  Theodore A</v>
          </cell>
        </row>
        <row r="2321">
          <cell r="A2321" t="str">
            <v>Id2320</v>
          </cell>
          <cell r="B2321" t="str">
            <v xml:space="preserve"> Ms</v>
          </cell>
          <cell r="C2321" t="str">
            <v>Graves - Rostro</v>
          </cell>
          <cell r="D2321" t="str">
            <v xml:space="preserve">  Lindy</v>
          </cell>
        </row>
        <row r="2322">
          <cell r="A2322" t="str">
            <v>Id2321</v>
          </cell>
          <cell r="B2322" t="str">
            <v xml:space="preserve"> Mr</v>
          </cell>
          <cell r="C2322" t="str">
            <v>Danielson</v>
          </cell>
          <cell r="D2322" t="str">
            <v xml:space="preserve">  Thomas</v>
          </cell>
        </row>
        <row r="2323">
          <cell r="A2323" t="str">
            <v>Id2322</v>
          </cell>
          <cell r="B2323" t="str">
            <v xml:space="preserve"> Ms</v>
          </cell>
          <cell r="C2323" t="str">
            <v>Street</v>
          </cell>
          <cell r="D2323" t="str">
            <v xml:space="preserve">  Holly</v>
          </cell>
        </row>
        <row r="2324">
          <cell r="A2324" t="str">
            <v>Id2323</v>
          </cell>
          <cell r="B2324" t="str">
            <v xml:space="preserve"> Mr</v>
          </cell>
          <cell r="C2324" t="str">
            <v>Buss</v>
          </cell>
          <cell r="D2324" t="str">
            <v xml:space="preserve">  Matthew</v>
          </cell>
        </row>
        <row r="2325">
          <cell r="A2325" t="str">
            <v>Id2324</v>
          </cell>
          <cell r="B2325" t="str">
            <v xml:space="preserve"> Ms</v>
          </cell>
          <cell r="C2325" t="str">
            <v>Duffy</v>
          </cell>
          <cell r="D2325" t="str">
            <v xml:space="preserve">  Meghan K</v>
          </cell>
        </row>
        <row r="2326">
          <cell r="A2326" t="str">
            <v>Id2325</v>
          </cell>
          <cell r="B2326" t="str">
            <v xml:space="preserve"> Mr</v>
          </cell>
          <cell r="C2326" t="str">
            <v>Hines</v>
          </cell>
          <cell r="D2326" t="str">
            <v xml:space="preserve">  Fred</v>
          </cell>
        </row>
        <row r="2327">
          <cell r="A2327" t="str">
            <v>Id2326</v>
          </cell>
          <cell r="B2327" t="str">
            <v xml:space="preserve"> Mr</v>
          </cell>
          <cell r="C2327" t="str">
            <v>Castro</v>
          </cell>
          <cell r="D2327" t="str">
            <v xml:space="preserve">  Sebastian</v>
          </cell>
        </row>
        <row r="2328">
          <cell r="A2328" t="str">
            <v>Id2327</v>
          </cell>
          <cell r="B2328" t="str">
            <v xml:space="preserve"> Ms</v>
          </cell>
          <cell r="C2328" t="str">
            <v>Howell</v>
          </cell>
          <cell r="D2328" t="str">
            <v xml:space="preserve">  Laura</v>
          </cell>
        </row>
        <row r="2329">
          <cell r="A2329" t="str">
            <v>Id2328</v>
          </cell>
          <cell r="B2329" t="str">
            <v xml:space="preserve"> Ms</v>
          </cell>
          <cell r="C2329" t="str">
            <v>Avery</v>
          </cell>
          <cell r="D2329" t="str">
            <v xml:space="preserve">  Nicole</v>
          </cell>
        </row>
        <row r="2330">
          <cell r="A2330" t="str">
            <v>Id2329</v>
          </cell>
          <cell r="B2330" t="str">
            <v xml:space="preserve"> Ms</v>
          </cell>
          <cell r="C2330" t="str">
            <v>Bohinski</v>
          </cell>
          <cell r="D2330" t="str">
            <v xml:space="preserve">  Susan E</v>
          </cell>
        </row>
        <row r="2331">
          <cell r="A2331" t="str">
            <v>Id2330</v>
          </cell>
          <cell r="B2331" t="str">
            <v xml:space="preserve"> Ms</v>
          </cell>
          <cell r="C2331" t="str">
            <v>Kohls</v>
          </cell>
          <cell r="D2331" t="str">
            <v xml:space="preserve">  Katy</v>
          </cell>
        </row>
        <row r="2332">
          <cell r="A2332" t="str">
            <v>Id2331</v>
          </cell>
          <cell r="B2332" t="str">
            <v xml:space="preserve"> Mr</v>
          </cell>
          <cell r="C2332" t="str">
            <v>Brietzke</v>
          </cell>
          <cell r="D2332" t="str">
            <v xml:space="preserve">  Jordan</v>
          </cell>
        </row>
        <row r="2333">
          <cell r="A2333" t="str">
            <v>Id2332</v>
          </cell>
          <cell r="B2333" t="str">
            <v xml:space="preserve"> Mr</v>
          </cell>
          <cell r="C2333" t="str">
            <v>Riveros Gonzalez</v>
          </cell>
          <cell r="D2333" t="str">
            <v xml:space="preserve">  Juan D</v>
          </cell>
          <cell r="E2333" t="str">
            <v xml:space="preserve"> Sr</v>
          </cell>
        </row>
        <row r="2334">
          <cell r="A2334" t="str">
            <v>Id2333</v>
          </cell>
          <cell r="B2334" t="str">
            <v xml:space="preserve"> Ms</v>
          </cell>
          <cell r="C2334" t="str">
            <v>Albano</v>
          </cell>
          <cell r="D2334" t="str">
            <v xml:space="preserve">  Julie</v>
          </cell>
        </row>
        <row r="2335">
          <cell r="A2335" t="str">
            <v>Id2334</v>
          </cell>
          <cell r="B2335" t="str">
            <v xml:space="preserve"> Mr</v>
          </cell>
          <cell r="C2335" t="str">
            <v>Rosendahl</v>
          </cell>
          <cell r="D2335" t="str">
            <v xml:space="preserve">  Evan P</v>
          </cell>
        </row>
        <row r="2336">
          <cell r="A2336" t="str">
            <v>Id2335</v>
          </cell>
          <cell r="B2336" t="str">
            <v xml:space="preserve"> Mr</v>
          </cell>
          <cell r="C2336" t="str">
            <v>German</v>
          </cell>
          <cell r="D2336" t="str">
            <v xml:space="preserve">  Aaron K</v>
          </cell>
        </row>
      </sheetData>
      <sheetData sheetId="1">
        <row r="1">
          <cell r="A1" t="str">
            <v>Customer ID</v>
          </cell>
          <cell r="B1" t="str">
            <v>BMI</v>
          </cell>
          <cell r="C1" t="str">
            <v>HBA1C</v>
          </cell>
          <cell r="D1" t="str">
            <v>Heart Issues</v>
          </cell>
          <cell r="E1" t="str">
            <v>Any Transplants</v>
          </cell>
          <cell r="F1" t="str">
            <v>Cancer history</v>
          </cell>
          <cell r="G1" t="str">
            <v>NumberOfMajorSurgeries</v>
          </cell>
          <cell r="H1" t="str">
            <v>NumberOfMajorSurgeries numeric</v>
          </cell>
          <cell r="I1" t="str">
            <v>smoker</v>
          </cell>
          <cell r="J1" t="str">
            <v>Weight Status</v>
          </cell>
          <cell r="K1" t="str">
            <v>Diabetes Status</v>
          </cell>
        </row>
        <row r="2">
          <cell r="A2" t="str">
            <v>Id1</v>
          </cell>
          <cell r="B2">
            <v>47.41</v>
          </cell>
          <cell r="C2">
            <v>7.47</v>
          </cell>
          <cell r="D2" t="str">
            <v>No</v>
          </cell>
          <cell r="E2" t="str">
            <v>No</v>
          </cell>
          <cell r="F2" t="str">
            <v>No</v>
          </cell>
          <cell r="G2" t="str">
            <v>No major surgery</v>
          </cell>
          <cell r="H2">
            <v>0</v>
          </cell>
          <cell r="I2" t="str">
            <v>Yes</v>
          </cell>
          <cell r="J2" t="str">
            <v>Obesity</v>
          </cell>
          <cell r="K2" t="str">
            <v>Diabetes</v>
          </cell>
        </row>
        <row r="3">
          <cell r="A3" t="str">
            <v>Id2</v>
          </cell>
          <cell r="B3">
            <v>30.36</v>
          </cell>
          <cell r="C3">
            <v>5.77</v>
          </cell>
          <cell r="D3" t="str">
            <v>No</v>
          </cell>
          <cell r="E3" t="str">
            <v>No</v>
          </cell>
          <cell r="F3" t="str">
            <v>No</v>
          </cell>
          <cell r="G3" t="str">
            <v>No major surgery</v>
          </cell>
          <cell r="H3">
            <v>0</v>
          </cell>
          <cell r="I3" t="str">
            <v>Yes</v>
          </cell>
          <cell r="J3" t="str">
            <v>Obesity</v>
          </cell>
          <cell r="K3" t="str">
            <v>Prediabetes</v>
          </cell>
        </row>
        <row r="4">
          <cell r="A4" t="str">
            <v>Id3</v>
          </cell>
          <cell r="B4">
            <v>34.484999999999999</v>
          </cell>
          <cell r="C4">
            <v>11.87</v>
          </cell>
          <cell r="D4" t="str">
            <v>Yes</v>
          </cell>
          <cell r="E4" t="str">
            <v>No</v>
          </cell>
          <cell r="F4" t="str">
            <v>No</v>
          </cell>
          <cell r="G4">
            <v>2</v>
          </cell>
          <cell r="H4">
            <v>2</v>
          </cell>
          <cell r="I4" t="str">
            <v>Yes</v>
          </cell>
          <cell r="J4" t="str">
            <v>Obesity</v>
          </cell>
          <cell r="K4" t="str">
            <v>Diabetes</v>
          </cell>
        </row>
        <row r="5">
          <cell r="A5" t="str">
            <v>Id4</v>
          </cell>
          <cell r="B5">
            <v>38.094999999999999</v>
          </cell>
          <cell r="C5">
            <v>6.05</v>
          </cell>
          <cell r="D5" t="str">
            <v>No</v>
          </cell>
          <cell r="E5" t="str">
            <v>No</v>
          </cell>
          <cell r="F5" t="str">
            <v>No</v>
          </cell>
          <cell r="G5" t="str">
            <v>No major surgery</v>
          </cell>
          <cell r="H5">
            <v>0</v>
          </cell>
          <cell r="I5" t="str">
            <v>Yes</v>
          </cell>
          <cell r="J5" t="str">
            <v>Obesity</v>
          </cell>
          <cell r="K5" t="str">
            <v>Prediabetes</v>
          </cell>
        </row>
        <row r="6">
          <cell r="A6" t="str">
            <v>Id5</v>
          </cell>
          <cell r="B6">
            <v>35.53</v>
          </cell>
          <cell r="C6">
            <v>5.45</v>
          </cell>
          <cell r="D6" t="str">
            <v>No</v>
          </cell>
          <cell r="E6" t="str">
            <v>No</v>
          </cell>
          <cell r="F6" t="str">
            <v>No</v>
          </cell>
          <cell r="G6" t="str">
            <v>No major surgery</v>
          </cell>
          <cell r="H6">
            <v>0</v>
          </cell>
          <cell r="I6" t="str">
            <v>Yes</v>
          </cell>
          <cell r="J6" t="str">
            <v>Obesity</v>
          </cell>
          <cell r="K6" t="str">
            <v>Normal</v>
          </cell>
        </row>
        <row r="7">
          <cell r="A7" t="str">
            <v>Id6</v>
          </cell>
          <cell r="B7">
            <v>32.799999999999997</v>
          </cell>
          <cell r="C7">
            <v>6.59</v>
          </cell>
          <cell r="D7" t="str">
            <v>No</v>
          </cell>
          <cell r="E7" t="str">
            <v>No</v>
          </cell>
          <cell r="F7" t="str">
            <v>No</v>
          </cell>
          <cell r="G7" t="str">
            <v>No major surgery</v>
          </cell>
          <cell r="H7">
            <v>0</v>
          </cell>
          <cell r="I7" t="str">
            <v>Yes</v>
          </cell>
          <cell r="J7" t="str">
            <v>Obesity</v>
          </cell>
          <cell r="K7" t="str">
            <v>Diabetes</v>
          </cell>
        </row>
        <row r="8">
          <cell r="A8" t="str">
            <v>Id7</v>
          </cell>
          <cell r="B8">
            <v>36.4</v>
          </cell>
          <cell r="C8">
            <v>6.07</v>
          </cell>
          <cell r="D8" t="str">
            <v>No</v>
          </cell>
          <cell r="E8" t="str">
            <v>No</v>
          </cell>
          <cell r="F8" t="str">
            <v>No</v>
          </cell>
          <cell r="G8" t="str">
            <v>No major surgery</v>
          </cell>
          <cell r="H8">
            <v>0</v>
          </cell>
          <cell r="I8" t="str">
            <v>Yes</v>
          </cell>
          <cell r="J8" t="str">
            <v>Obesity</v>
          </cell>
          <cell r="K8" t="str">
            <v>Prediabetes</v>
          </cell>
        </row>
        <row r="9">
          <cell r="A9" t="str">
            <v>Id8</v>
          </cell>
          <cell r="B9">
            <v>36.96</v>
          </cell>
          <cell r="C9">
            <v>7.93</v>
          </cell>
          <cell r="D9" t="str">
            <v>No</v>
          </cell>
          <cell r="E9" t="str">
            <v>No</v>
          </cell>
          <cell r="F9" t="str">
            <v>No</v>
          </cell>
          <cell r="G9">
            <v>3</v>
          </cell>
          <cell r="H9">
            <v>3</v>
          </cell>
          <cell r="I9" t="str">
            <v>Yes</v>
          </cell>
          <cell r="J9" t="str">
            <v>Obesity</v>
          </cell>
          <cell r="K9" t="str">
            <v>Diabetes</v>
          </cell>
        </row>
        <row r="10">
          <cell r="A10" t="str">
            <v>Id9</v>
          </cell>
          <cell r="B10">
            <v>41.14</v>
          </cell>
          <cell r="C10">
            <v>9.58</v>
          </cell>
          <cell r="D10" t="str">
            <v>Yes</v>
          </cell>
          <cell r="E10" t="str">
            <v>No</v>
          </cell>
          <cell r="F10" t="str">
            <v>Yes</v>
          </cell>
          <cell r="G10">
            <v>1</v>
          </cell>
          <cell r="H10">
            <v>1</v>
          </cell>
          <cell r="I10" t="str">
            <v>Yes</v>
          </cell>
          <cell r="J10" t="str">
            <v>Obesity</v>
          </cell>
          <cell r="K10" t="str">
            <v>Diabetes</v>
          </cell>
        </row>
        <row r="11">
          <cell r="A11" t="str">
            <v>Id10</v>
          </cell>
          <cell r="B11">
            <v>38.06</v>
          </cell>
          <cell r="C11">
            <v>10.79</v>
          </cell>
          <cell r="D11" t="str">
            <v>No</v>
          </cell>
          <cell r="E11" t="str">
            <v>No</v>
          </cell>
          <cell r="F11" t="str">
            <v>No</v>
          </cell>
          <cell r="G11" t="str">
            <v>No major surgery</v>
          </cell>
          <cell r="H11">
            <v>0</v>
          </cell>
          <cell r="I11" t="str">
            <v>Yes</v>
          </cell>
          <cell r="J11" t="str">
            <v>Obesity</v>
          </cell>
          <cell r="K11" t="str">
            <v>Diabetes</v>
          </cell>
        </row>
        <row r="12">
          <cell r="A12" t="str">
            <v>Id11</v>
          </cell>
          <cell r="B12">
            <v>37.700000000000003</v>
          </cell>
          <cell r="C12">
            <v>5.96</v>
          </cell>
          <cell r="D12" t="str">
            <v>Yes</v>
          </cell>
          <cell r="E12" t="str">
            <v>No</v>
          </cell>
          <cell r="F12" t="str">
            <v>No</v>
          </cell>
          <cell r="G12">
            <v>2</v>
          </cell>
          <cell r="H12">
            <v>2</v>
          </cell>
          <cell r="I12" t="str">
            <v>Yes</v>
          </cell>
          <cell r="J12" t="str">
            <v>Obesity</v>
          </cell>
          <cell r="K12" t="str">
            <v>Prediabetes</v>
          </cell>
        </row>
        <row r="13">
          <cell r="A13" t="str">
            <v>Id12</v>
          </cell>
          <cell r="B13">
            <v>42.13</v>
          </cell>
          <cell r="C13">
            <v>11.9</v>
          </cell>
          <cell r="D13" t="str">
            <v>No</v>
          </cell>
          <cell r="E13" t="str">
            <v>No</v>
          </cell>
          <cell r="F13" t="str">
            <v>No</v>
          </cell>
          <cell r="G13" t="str">
            <v>No major surgery</v>
          </cell>
          <cell r="H13">
            <v>0</v>
          </cell>
          <cell r="I13" t="str">
            <v>Yes</v>
          </cell>
          <cell r="J13" t="str">
            <v>Obesity</v>
          </cell>
          <cell r="K13" t="str">
            <v>Diabetes</v>
          </cell>
        </row>
        <row r="14">
          <cell r="A14" t="str">
            <v>Id13</v>
          </cell>
          <cell r="B14">
            <v>40.92</v>
          </cell>
          <cell r="C14">
            <v>8.41</v>
          </cell>
          <cell r="D14" t="str">
            <v>No</v>
          </cell>
          <cell r="E14" t="str">
            <v>No</v>
          </cell>
          <cell r="F14" t="str">
            <v>No</v>
          </cell>
          <cell r="G14" t="str">
            <v>No major surgery</v>
          </cell>
          <cell r="H14">
            <v>0</v>
          </cell>
          <cell r="I14" t="str">
            <v>Yes</v>
          </cell>
          <cell r="J14" t="str">
            <v>Obesity</v>
          </cell>
          <cell r="K14" t="str">
            <v>Diabetes</v>
          </cell>
        </row>
        <row r="15">
          <cell r="A15" t="str">
            <v>Id14</v>
          </cell>
          <cell r="B15">
            <v>40.564999999999998</v>
          </cell>
          <cell r="C15">
            <v>7.02</v>
          </cell>
          <cell r="D15" t="str">
            <v>No</v>
          </cell>
          <cell r="E15" t="str">
            <v>No</v>
          </cell>
          <cell r="F15" t="str">
            <v>No</v>
          </cell>
          <cell r="G15" t="str">
            <v>No major surgery</v>
          </cell>
          <cell r="H15">
            <v>0</v>
          </cell>
          <cell r="I15" t="str">
            <v>Yes</v>
          </cell>
          <cell r="J15" t="str">
            <v>Obesity</v>
          </cell>
          <cell r="K15" t="str">
            <v>Diabetes</v>
          </cell>
        </row>
        <row r="16">
          <cell r="A16" t="str">
            <v>Id15</v>
          </cell>
          <cell r="B16">
            <v>36.384999999999998</v>
          </cell>
          <cell r="C16">
            <v>7.59</v>
          </cell>
          <cell r="D16" t="str">
            <v>Yes</v>
          </cell>
          <cell r="E16" t="str">
            <v>No</v>
          </cell>
          <cell r="F16" t="str">
            <v>No</v>
          </cell>
          <cell r="G16">
            <v>2</v>
          </cell>
          <cell r="H16">
            <v>2</v>
          </cell>
          <cell r="I16" t="str">
            <v>Yes</v>
          </cell>
          <cell r="J16" t="str">
            <v>Obesity</v>
          </cell>
          <cell r="K16" t="str">
            <v>Diabetes</v>
          </cell>
        </row>
        <row r="17">
          <cell r="A17" t="str">
            <v>Id16</v>
          </cell>
          <cell r="B17">
            <v>39.9</v>
          </cell>
          <cell r="C17">
            <v>11.32</v>
          </cell>
          <cell r="D17" t="str">
            <v>No</v>
          </cell>
          <cell r="E17" t="str">
            <v>No</v>
          </cell>
          <cell r="F17" t="str">
            <v>No</v>
          </cell>
          <cell r="G17" t="str">
            <v>No major surgery</v>
          </cell>
          <cell r="H17">
            <v>0</v>
          </cell>
          <cell r="I17" t="str">
            <v>Yes</v>
          </cell>
          <cell r="J17" t="str">
            <v>Obesity</v>
          </cell>
          <cell r="K17" t="str">
            <v>Diabetes</v>
          </cell>
        </row>
        <row r="18">
          <cell r="A18" t="str">
            <v>Id17</v>
          </cell>
          <cell r="B18">
            <v>33.799999999999997</v>
          </cell>
          <cell r="C18">
            <v>7.67</v>
          </cell>
          <cell r="D18" t="str">
            <v>No</v>
          </cell>
          <cell r="E18" t="str">
            <v>No</v>
          </cell>
          <cell r="F18" t="str">
            <v>No</v>
          </cell>
          <cell r="G18">
            <v>3</v>
          </cell>
          <cell r="H18">
            <v>3</v>
          </cell>
          <cell r="I18" t="str">
            <v>Yes</v>
          </cell>
          <cell r="J18" t="str">
            <v>Obesity</v>
          </cell>
          <cell r="K18" t="str">
            <v>Diabetes</v>
          </cell>
        </row>
        <row r="19">
          <cell r="A19" t="str">
            <v>Id18</v>
          </cell>
          <cell r="B19">
            <v>36.765000000000001</v>
          </cell>
          <cell r="C19">
            <v>7.29</v>
          </cell>
          <cell r="D19" t="str">
            <v>Yes</v>
          </cell>
          <cell r="E19" t="str">
            <v>No</v>
          </cell>
          <cell r="F19" t="str">
            <v>Yes</v>
          </cell>
          <cell r="G19">
            <v>1</v>
          </cell>
          <cell r="H19">
            <v>1</v>
          </cell>
          <cell r="I19" t="str">
            <v>Yes</v>
          </cell>
          <cell r="J19" t="str">
            <v>Obesity</v>
          </cell>
          <cell r="K19" t="str">
            <v>Diabetes</v>
          </cell>
        </row>
        <row r="20">
          <cell r="A20" t="str">
            <v>Id19</v>
          </cell>
          <cell r="B20">
            <v>36.954999999999998</v>
          </cell>
          <cell r="C20">
            <v>4.72</v>
          </cell>
          <cell r="D20" t="str">
            <v>Yes</v>
          </cell>
          <cell r="E20" t="str">
            <v>No</v>
          </cell>
          <cell r="F20" t="str">
            <v>No</v>
          </cell>
          <cell r="G20">
            <v>1</v>
          </cell>
          <cell r="H20">
            <v>1</v>
          </cell>
          <cell r="I20" t="str">
            <v>Yes</v>
          </cell>
          <cell r="J20" t="str">
            <v>Obesity</v>
          </cell>
          <cell r="K20" t="str">
            <v>Normal</v>
          </cell>
        </row>
        <row r="21">
          <cell r="A21" t="str">
            <v>Id20</v>
          </cell>
          <cell r="B21">
            <v>42.9</v>
          </cell>
          <cell r="C21">
            <v>11.41</v>
          </cell>
          <cell r="D21" t="str">
            <v>No</v>
          </cell>
          <cell r="E21" t="str">
            <v>No</v>
          </cell>
          <cell r="F21" t="str">
            <v>No</v>
          </cell>
          <cell r="G21" t="str">
            <v>No major surgery</v>
          </cell>
          <cell r="H21">
            <v>0</v>
          </cell>
          <cell r="I21" t="str">
            <v>Yes</v>
          </cell>
          <cell r="J21" t="str">
            <v>Obesity</v>
          </cell>
          <cell r="K21" t="str">
            <v>Diabetes</v>
          </cell>
        </row>
        <row r="22">
          <cell r="A22" t="str">
            <v>Id21</v>
          </cell>
          <cell r="B22">
            <v>36.299999999999997</v>
          </cell>
          <cell r="C22">
            <v>11.5</v>
          </cell>
          <cell r="D22" t="str">
            <v>Yes</v>
          </cell>
          <cell r="E22" t="str">
            <v>No</v>
          </cell>
          <cell r="F22" t="str">
            <v>No</v>
          </cell>
          <cell r="G22">
            <v>2</v>
          </cell>
          <cell r="H22">
            <v>2</v>
          </cell>
          <cell r="I22" t="str">
            <v>Yes</v>
          </cell>
          <cell r="J22" t="str">
            <v>Obesity</v>
          </cell>
          <cell r="K22" t="str">
            <v>Diabetes</v>
          </cell>
        </row>
        <row r="23">
          <cell r="A23" t="str">
            <v>Id22</v>
          </cell>
          <cell r="B23">
            <v>32.200000000000003</v>
          </cell>
          <cell r="C23">
            <v>6.22</v>
          </cell>
          <cell r="D23" t="str">
            <v>Yes</v>
          </cell>
          <cell r="E23" t="str">
            <v>No</v>
          </cell>
          <cell r="F23" t="str">
            <v>No</v>
          </cell>
          <cell r="G23">
            <v>2</v>
          </cell>
          <cell r="H23">
            <v>2</v>
          </cell>
          <cell r="I23" t="str">
            <v>Yes</v>
          </cell>
          <cell r="J23" t="str">
            <v>Obesity</v>
          </cell>
          <cell r="K23" t="str">
            <v>Prediabetes</v>
          </cell>
        </row>
        <row r="24">
          <cell r="A24" t="str">
            <v>Id23</v>
          </cell>
          <cell r="B24">
            <v>31.3</v>
          </cell>
          <cell r="C24">
            <v>11.38</v>
          </cell>
          <cell r="D24" t="str">
            <v>No</v>
          </cell>
          <cell r="E24" t="str">
            <v>No</v>
          </cell>
          <cell r="F24" t="str">
            <v>No</v>
          </cell>
          <cell r="G24">
            <v>3</v>
          </cell>
          <cell r="H24">
            <v>3</v>
          </cell>
          <cell r="I24" t="str">
            <v>Yes</v>
          </cell>
          <cell r="J24" t="str">
            <v>Obesity</v>
          </cell>
          <cell r="K24" t="str">
            <v>Diabetes</v>
          </cell>
        </row>
        <row r="25">
          <cell r="A25" t="str">
            <v>Id24</v>
          </cell>
          <cell r="B25">
            <v>41.8</v>
          </cell>
          <cell r="C25">
            <v>7.89</v>
          </cell>
          <cell r="D25" t="str">
            <v>Yes</v>
          </cell>
          <cell r="E25" t="str">
            <v>No</v>
          </cell>
          <cell r="F25" t="str">
            <v>No</v>
          </cell>
          <cell r="G25">
            <v>2</v>
          </cell>
          <cell r="H25">
            <v>2</v>
          </cell>
          <cell r="I25" t="str">
            <v>Yes</v>
          </cell>
          <cell r="J25" t="str">
            <v>Obesity</v>
          </cell>
          <cell r="K25" t="str">
            <v>Diabetes</v>
          </cell>
        </row>
        <row r="26">
          <cell r="A26" t="str">
            <v>Id25</v>
          </cell>
          <cell r="B26">
            <v>35.090000000000003</v>
          </cell>
          <cell r="C26">
            <v>4.38</v>
          </cell>
          <cell r="D26" t="str">
            <v>Yes</v>
          </cell>
          <cell r="E26" t="str">
            <v>No</v>
          </cell>
          <cell r="F26" t="str">
            <v>No</v>
          </cell>
          <cell r="G26">
            <v>2</v>
          </cell>
          <cell r="H26">
            <v>2</v>
          </cell>
          <cell r="I26" t="str">
            <v>Yes</v>
          </cell>
          <cell r="J26" t="str">
            <v>Obesity</v>
          </cell>
          <cell r="K26" t="str">
            <v>Normal</v>
          </cell>
        </row>
        <row r="27">
          <cell r="A27" t="str">
            <v>Id26</v>
          </cell>
          <cell r="B27">
            <v>33.880000000000003</v>
          </cell>
          <cell r="C27">
            <v>7.01</v>
          </cell>
          <cell r="D27" t="str">
            <v>No</v>
          </cell>
          <cell r="E27" t="str">
            <v>No</v>
          </cell>
          <cell r="F27" t="str">
            <v>No</v>
          </cell>
          <cell r="G27">
            <v>3</v>
          </cell>
          <cell r="H27">
            <v>3</v>
          </cell>
          <cell r="I27" t="str">
            <v>Yes</v>
          </cell>
          <cell r="J27" t="str">
            <v>Obesity</v>
          </cell>
          <cell r="K27" t="str">
            <v>Diabetes</v>
          </cell>
        </row>
        <row r="28">
          <cell r="A28" t="str">
            <v>Id27</v>
          </cell>
          <cell r="B28">
            <v>30.875</v>
          </cell>
          <cell r="C28">
            <v>11.88</v>
          </cell>
          <cell r="D28" t="str">
            <v>No</v>
          </cell>
          <cell r="E28" t="str">
            <v>No</v>
          </cell>
          <cell r="F28" t="str">
            <v>No</v>
          </cell>
          <cell r="G28" t="str">
            <v>No major surgery</v>
          </cell>
          <cell r="H28">
            <v>0</v>
          </cell>
          <cell r="I28" t="str">
            <v>Yes</v>
          </cell>
          <cell r="J28" t="str">
            <v>Obesity</v>
          </cell>
          <cell r="K28" t="str">
            <v>Diabetes</v>
          </cell>
        </row>
        <row r="29">
          <cell r="A29" t="str">
            <v>Id28</v>
          </cell>
          <cell r="B29">
            <v>36.86</v>
          </cell>
          <cell r="C29">
            <v>5.19</v>
          </cell>
          <cell r="D29" t="str">
            <v>Yes</v>
          </cell>
          <cell r="E29" t="str">
            <v>No</v>
          </cell>
          <cell r="F29" t="str">
            <v>Yes</v>
          </cell>
          <cell r="G29">
            <v>1</v>
          </cell>
          <cell r="H29">
            <v>1</v>
          </cell>
          <cell r="I29" t="str">
            <v>Yes</v>
          </cell>
          <cell r="J29" t="str">
            <v>Obesity</v>
          </cell>
          <cell r="K29" t="str">
            <v>Normal</v>
          </cell>
        </row>
        <row r="30">
          <cell r="A30" t="str">
            <v>Id29</v>
          </cell>
          <cell r="B30">
            <v>35.86</v>
          </cell>
          <cell r="C30">
            <v>6.74</v>
          </cell>
          <cell r="D30" t="str">
            <v>Yes</v>
          </cell>
          <cell r="E30" t="str">
            <v>No</v>
          </cell>
          <cell r="F30" t="str">
            <v>No</v>
          </cell>
          <cell r="G30">
            <v>2</v>
          </cell>
          <cell r="H30">
            <v>2</v>
          </cell>
          <cell r="I30" t="str">
            <v>Yes</v>
          </cell>
          <cell r="J30" t="str">
            <v>Obesity</v>
          </cell>
          <cell r="K30" t="str">
            <v>Diabetes</v>
          </cell>
        </row>
        <row r="31">
          <cell r="A31" t="str">
            <v>Id30</v>
          </cell>
          <cell r="B31">
            <v>37.049999999999997</v>
          </cell>
          <cell r="C31">
            <v>8.44</v>
          </cell>
          <cell r="D31" t="str">
            <v>No</v>
          </cell>
          <cell r="E31" t="str">
            <v>No</v>
          </cell>
          <cell r="F31" t="str">
            <v>No</v>
          </cell>
          <cell r="G31" t="str">
            <v>No major surgery</v>
          </cell>
          <cell r="H31">
            <v>0</v>
          </cell>
          <cell r="I31" t="str">
            <v>Yes</v>
          </cell>
          <cell r="J31" t="str">
            <v>Obesity</v>
          </cell>
          <cell r="K31" t="str">
            <v>Diabetes</v>
          </cell>
        </row>
        <row r="32">
          <cell r="A32" t="str">
            <v>Id31</v>
          </cell>
          <cell r="B32">
            <v>43.89</v>
          </cell>
          <cell r="C32">
            <v>8.7100000000000009</v>
          </cell>
          <cell r="D32" t="str">
            <v>No</v>
          </cell>
          <cell r="E32" t="str">
            <v>No</v>
          </cell>
          <cell r="F32" t="str">
            <v>No</v>
          </cell>
          <cell r="G32" t="str">
            <v>No major surgery</v>
          </cell>
          <cell r="H32">
            <v>0</v>
          </cell>
          <cell r="I32" t="str">
            <v>Yes</v>
          </cell>
          <cell r="J32" t="str">
            <v>Obesity</v>
          </cell>
          <cell r="K32" t="str">
            <v>Diabetes</v>
          </cell>
        </row>
        <row r="33">
          <cell r="A33" t="str">
            <v>Id32</v>
          </cell>
          <cell r="B33">
            <v>42.35</v>
          </cell>
          <cell r="C33">
            <v>5.08</v>
          </cell>
          <cell r="D33" t="str">
            <v>Yes</v>
          </cell>
          <cell r="E33" t="str">
            <v>No</v>
          </cell>
          <cell r="F33" t="str">
            <v>No</v>
          </cell>
          <cell r="G33" t="str">
            <v>No major surgery</v>
          </cell>
          <cell r="H33">
            <v>0</v>
          </cell>
          <cell r="I33" t="str">
            <v>Yes</v>
          </cell>
          <cell r="J33" t="str">
            <v>Obesity</v>
          </cell>
          <cell r="K33" t="str">
            <v>Normal</v>
          </cell>
        </row>
        <row r="34">
          <cell r="A34" t="str">
            <v>Id33</v>
          </cell>
          <cell r="B34">
            <v>31.35</v>
          </cell>
          <cell r="C34">
            <v>6.86</v>
          </cell>
          <cell r="D34" t="str">
            <v>No</v>
          </cell>
          <cell r="E34" t="str">
            <v>No</v>
          </cell>
          <cell r="F34" t="str">
            <v>No</v>
          </cell>
          <cell r="G34" t="str">
            <v>No major surgery</v>
          </cell>
          <cell r="H34">
            <v>0</v>
          </cell>
          <cell r="I34" t="str">
            <v>Yes</v>
          </cell>
          <cell r="J34" t="str">
            <v>Obesity</v>
          </cell>
          <cell r="K34" t="str">
            <v>Diabetes</v>
          </cell>
        </row>
        <row r="35">
          <cell r="A35" t="str">
            <v>Id34</v>
          </cell>
          <cell r="B35">
            <v>47.6</v>
          </cell>
          <cell r="C35">
            <v>5.95</v>
          </cell>
          <cell r="D35" t="str">
            <v>Yes</v>
          </cell>
          <cell r="E35" t="str">
            <v>No</v>
          </cell>
          <cell r="F35" t="str">
            <v>No</v>
          </cell>
          <cell r="G35" t="str">
            <v>No major surgery</v>
          </cell>
          <cell r="H35">
            <v>0</v>
          </cell>
          <cell r="I35" t="str">
            <v>Yes</v>
          </cell>
          <cell r="J35" t="str">
            <v>Obesity</v>
          </cell>
          <cell r="K35" t="str">
            <v>Prediabetes</v>
          </cell>
        </row>
        <row r="36">
          <cell r="A36" t="str">
            <v>Id35</v>
          </cell>
          <cell r="B36">
            <v>46.2</v>
          </cell>
          <cell r="C36">
            <v>6.09</v>
          </cell>
          <cell r="D36" t="str">
            <v>No</v>
          </cell>
          <cell r="E36" t="str">
            <v>No</v>
          </cell>
          <cell r="F36" t="str">
            <v>Yes</v>
          </cell>
          <cell r="G36">
            <v>1</v>
          </cell>
          <cell r="H36">
            <v>1</v>
          </cell>
          <cell r="I36" t="str">
            <v>Yes</v>
          </cell>
          <cell r="J36" t="str">
            <v>Obesity</v>
          </cell>
          <cell r="K36" t="str">
            <v>Prediabetes</v>
          </cell>
        </row>
        <row r="37">
          <cell r="A37" t="str">
            <v>Id36</v>
          </cell>
          <cell r="B37">
            <v>32.015000000000001</v>
          </cell>
          <cell r="C37">
            <v>11.75</v>
          </cell>
          <cell r="D37" t="str">
            <v>No</v>
          </cell>
          <cell r="E37" t="str">
            <v>No</v>
          </cell>
          <cell r="F37" t="str">
            <v>No</v>
          </cell>
          <cell r="G37" t="str">
            <v>No major surgery</v>
          </cell>
          <cell r="H37">
            <v>0</v>
          </cell>
          <cell r="I37" t="str">
            <v>Yes</v>
          </cell>
          <cell r="J37" t="str">
            <v>Obesity</v>
          </cell>
          <cell r="K37" t="str">
            <v>Diabetes</v>
          </cell>
        </row>
        <row r="38">
          <cell r="A38" t="str">
            <v>Id37</v>
          </cell>
          <cell r="B38">
            <v>40.564999999999998</v>
          </cell>
          <cell r="C38">
            <v>7.37</v>
          </cell>
          <cell r="D38" t="str">
            <v>No</v>
          </cell>
          <cell r="E38" t="str">
            <v>No</v>
          </cell>
          <cell r="F38" t="str">
            <v>No</v>
          </cell>
          <cell r="G38" t="str">
            <v>No major surgery</v>
          </cell>
          <cell r="H38">
            <v>0</v>
          </cell>
          <cell r="I38" t="str">
            <v>Yes</v>
          </cell>
          <cell r="J38" t="str">
            <v>Obesity</v>
          </cell>
          <cell r="K38" t="str">
            <v>Diabetes</v>
          </cell>
        </row>
        <row r="39">
          <cell r="A39" t="str">
            <v>Id38</v>
          </cell>
          <cell r="B39">
            <v>32.450000000000003</v>
          </cell>
          <cell r="C39">
            <v>11.91</v>
          </cell>
          <cell r="D39" t="str">
            <v>No</v>
          </cell>
          <cell r="E39" t="str">
            <v>No</v>
          </cell>
          <cell r="F39" t="str">
            <v>No</v>
          </cell>
          <cell r="G39" t="str">
            <v>No major surgery</v>
          </cell>
          <cell r="H39">
            <v>0</v>
          </cell>
          <cell r="I39" t="str">
            <v>Yes</v>
          </cell>
          <cell r="J39" t="str">
            <v>Obesity</v>
          </cell>
          <cell r="K39" t="str">
            <v>Diabetes</v>
          </cell>
        </row>
        <row r="40">
          <cell r="A40" t="str">
            <v>Id39</v>
          </cell>
          <cell r="B40">
            <v>34.96</v>
          </cell>
          <cell r="C40">
            <v>6.52</v>
          </cell>
          <cell r="D40" t="str">
            <v>No</v>
          </cell>
          <cell r="E40" t="str">
            <v>No</v>
          </cell>
          <cell r="F40" t="str">
            <v>No</v>
          </cell>
          <cell r="G40" t="str">
            <v>No major surgery</v>
          </cell>
          <cell r="H40">
            <v>0</v>
          </cell>
          <cell r="I40" t="str">
            <v>Yes</v>
          </cell>
          <cell r="J40" t="str">
            <v>Obesity</v>
          </cell>
          <cell r="K40" t="str">
            <v>Diabetes</v>
          </cell>
        </row>
        <row r="41">
          <cell r="A41" t="str">
            <v>Id40</v>
          </cell>
          <cell r="B41">
            <v>35.5</v>
          </cell>
          <cell r="C41">
            <v>5.14</v>
          </cell>
          <cell r="D41" t="str">
            <v>No</v>
          </cell>
          <cell r="E41" t="str">
            <v>No</v>
          </cell>
          <cell r="F41" t="str">
            <v>Yes</v>
          </cell>
          <cell r="G41">
            <v>1</v>
          </cell>
          <cell r="H41">
            <v>1</v>
          </cell>
          <cell r="I41" t="str">
            <v>Yes</v>
          </cell>
          <cell r="J41" t="str">
            <v>Obesity</v>
          </cell>
          <cell r="K41" t="str">
            <v>Normal</v>
          </cell>
        </row>
        <row r="42">
          <cell r="A42" t="str">
            <v>Id41</v>
          </cell>
          <cell r="B42">
            <v>52.58</v>
          </cell>
          <cell r="C42">
            <v>4.1900000000000004</v>
          </cell>
          <cell r="D42" t="str">
            <v>No</v>
          </cell>
          <cell r="E42" t="str">
            <v>Yes</v>
          </cell>
          <cell r="F42" t="str">
            <v>No</v>
          </cell>
          <cell r="G42">
            <v>1</v>
          </cell>
          <cell r="H42">
            <v>1</v>
          </cell>
          <cell r="I42" t="str">
            <v>Yes</v>
          </cell>
          <cell r="J42" t="str">
            <v>Obesity</v>
          </cell>
          <cell r="K42" t="str">
            <v>Normal</v>
          </cell>
        </row>
        <row r="43">
          <cell r="A43" t="str">
            <v>Id42</v>
          </cell>
          <cell r="B43">
            <v>35.200000000000003</v>
          </cell>
          <cell r="C43">
            <v>11.68</v>
          </cell>
          <cell r="D43" t="str">
            <v>Yes</v>
          </cell>
          <cell r="E43" t="str">
            <v>No</v>
          </cell>
          <cell r="F43" t="str">
            <v>No</v>
          </cell>
          <cell r="G43" t="str">
            <v>No major surgery</v>
          </cell>
          <cell r="H43">
            <v>0</v>
          </cell>
          <cell r="I43" t="str">
            <v>Yes</v>
          </cell>
          <cell r="J43" t="str">
            <v>Obesity</v>
          </cell>
          <cell r="K43" t="str">
            <v>Diabetes</v>
          </cell>
        </row>
        <row r="44">
          <cell r="A44" t="str">
            <v>Id43</v>
          </cell>
          <cell r="B44">
            <v>38.06</v>
          </cell>
          <cell r="C44">
            <v>6.98</v>
          </cell>
          <cell r="D44" t="str">
            <v>No</v>
          </cell>
          <cell r="E44" t="str">
            <v>No</v>
          </cell>
          <cell r="F44" t="str">
            <v>No</v>
          </cell>
          <cell r="G44" t="str">
            <v>No major surgery</v>
          </cell>
          <cell r="H44">
            <v>0</v>
          </cell>
          <cell r="I44" t="str">
            <v>Yes</v>
          </cell>
          <cell r="J44" t="str">
            <v>Obesity</v>
          </cell>
          <cell r="K44" t="str">
            <v>Diabetes</v>
          </cell>
        </row>
        <row r="45">
          <cell r="A45" t="str">
            <v>Id44</v>
          </cell>
          <cell r="B45">
            <v>34.21</v>
          </cell>
          <cell r="C45">
            <v>8.34</v>
          </cell>
          <cell r="D45" t="str">
            <v>No</v>
          </cell>
          <cell r="E45" t="str">
            <v>No</v>
          </cell>
          <cell r="F45" t="str">
            <v>No</v>
          </cell>
          <cell r="G45" t="str">
            <v>No major surgery</v>
          </cell>
          <cell r="H45">
            <v>0</v>
          </cell>
          <cell r="I45" t="str">
            <v>Yes</v>
          </cell>
          <cell r="J45" t="str">
            <v>Obesity</v>
          </cell>
          <cell r="K45" t="str">
            <v>Diabetes</v>
          </cell>
        </row>
        <row r="46">
          <cell r="A46" t="str">
            <v>Id45</v>
          </cell>
          <cell r="B46">
            <v>38.94</v>
          </cell>
          <cell r="C46">
            <v>8.49</v>
          </cell>
          <cell r="D46" t="str">
            <v>Yes</v>
          </cell>
          <cell r="E46" t="str">
            <v>No</v>
          </cell>
          <cell r="F46" t="str">
            <v>No</v>
          </cell>
          <cell r="G46">
            <v>1</v>
          </cell>
          <cell r="H46">
            <v>1</v>
          </cell>
          <cell r="I46" t="str">
            <v>Yes</v>
          </cell>
          <cell r="J46" t="str">
            <v>Obesity</v>
          </cell>
          <cell r="K46" t="str">
            <v>Diabetes</v>
          </cell>
        </row>
        <row r="47">
          <cell r="A47" t="str">
            <v>Id46</v>
          </cell>
          <cell r="B47">
            <v>30.21</v>
          </cell>
          <cell r="C47">
            <v>5.34</v>
          </cell>
          <cell r="D47" t="str">
            <v>Yes</v>
          </cell>
          <cell r="E47" t="str">
            <v>No</v>
          </cell>
          <cell r="F47" t="str">
            <v>No</v>
          </cell>
          <cell r="G47">
            <v>1</v>
          </cell>
          <cell r="H47">
            <v>1</v>
          </cell>
          <cell r="I47" t="str">
            <v>Yes</v>
          </cell>
          <cell r="J47" t="str">
            <v>Obesity</v>
          </cell>
          <cell r="K47" t="str">
            <v>Normal</v>
          </cell>
        </row>
        <row r="48">
          <cell r="A48" t="str">
            <v>Id47</v>
          </cell>
          <cell r="B48">
            <v>33.630000000000003</v>
          </cell>
          <cell r="C48">
            <v>4.43</v>
          </cell>
          <cell r="D48" t="str">
            <v>Yes</v>
          </cell>
          <cell r="E48" t="str">
            <v>No</v>
          </cell>
          <cell r="F48" t="str">
            <v>No</v>
          </cell>
          <cell r="G48">
            <v>2</v>
          </cell>
          <cell r="H48">
            <v>2</v>
          </cell>
          <cell r="I48" t="str">
            <v>Yes</v>
          </cell>
          <cell r="J48" t="str">
            <v>Obesity</v>
          </cell>
          <cell r="K48" t="str">
            <v>Normal</v>
          </cell>
        </row>
        <row r="49">
          <cell r="A49" t="str">
            <v>Id48</v>
          </cell>
          <cell r="B49">
            <v>40.369999999999997</v>
          </cell>
          <cell r="C49">
            <v>4.47</v>
          </cell>
          <cell r="D49" t="str">
            <v>No</v>
          </cell>
          <cell r="E49" t="str">
            <v>No</v>
          </cell>
          <cell r="F49" t="str">
            <v>No</v>
          </cell>
          <cell r="G49" t="str">
            <v>No major surgery</v>
          </cell>
          <cell r="H49">
            <v>0</v>
          </cell>
          <cell r="I49" t="str">
            <v>Yes</v>
          </cell>
          <cell r="J49" t="str">
            <v>Obesity</v>
          </cell>
          <cell r="K49" t="str">
            <v>Normal</v>
          </cell>
        </row>
        <row r="50">
          <cell r="A50" t="str">
            <v>Id49</v>
          </cell>
          <cell r="B50">
            <v>53.09</v>
          </cell>
          <cell r="C50">
            <v>4.82</v>
          </cell>
          <cell r="D50" t="str">
            <v>Yes</v>
          </cell>
          <cell r="E50" t="str">
            <v>No</v>
          </cell>
          <cell r="F50" t="str">
            <v>No</v>
          </cell>
          <cell r="G50">
            <v>2</v>
          </cell>
          <cell r="H50">
            <v>2</v>
          </cell>
          <cell r="I50" t="str">
            <v>Yes</v>
          </cell>
          <cell r="J50" t="str">
            <v>Obesity</v>
          </cell>
          <cell r="K50" t="str">
            <v>Normal</v>
          </cell>
        </row>
        <row r="51">
          <cell r="A51" t="str">
            <v>Id50</v>
          </cell>
          <cell r="B51">
            <v>31.79</v>
          </cell>
          <cell r="C51">
            <v>5.51</v>
          </cell>
          <cell r="D51" t="str">
            <v>Yes</v>
          </cell>
          <cell r="E51" t="str">
            <v>No</v>
          </cell>
          <cell r="F51" t="str">
            <v>No</v>
          </cell>
          <cell r="G51">
            <v>2</v>
          </cell>
          <cell r="H51">
            <v>2</v>
          </cell>
          <cell r="I51" t="str">
            <v>Yes</v>
          </cell>
          <cell r="J51" t="str">
            <v>Obesity</v>
          </cell>
          <cell r="K51" t="str">
            <v>Normal</v>
          </cell>
        </row>
        <row r="52">
          <cell r="A52" t="str">
            <v>Id51</v>
          </cell>
          <cell r="B52">
            <v>41.895000000000003</v>
          </cell>
          <cell r="C52">
            <v>10.87</v>
          </cell>
          <cell r="D52" t="str">
            <v>Yes</v>
          </cell>
          <cell r="E52" t="str">
            <v>No</v>
          </cell>
          <cell r="F52" t="str">
            <v>No</v>
          </cell>
          <cell r="G52">
            <v>1</v>
          </cell>
          <cell r="H52">
            <v>1</v>
          </cell>
          <cell r="I52" t="str">
            <v>Yes</v>
          </cell>
          <cell r="J52" t="str">
            <v>Obesity</v>
          </cell>
          <cell r="K52" t="str">
            <v>Diabetes</v>
          </cell>
        </row>
        <row r="53">
          <cell r="A53" t="str">
            <v>Id52</v>
          </cell>
          <cell r="B53">
            <v>31.16</v>
          </cell>
          <cell r="C53">
            <v>9.34</v>
          </cell>
          <cell r="D53" t="str">
            <v>No</v>
          </cell>
          <cell r="E53" t="str">
            <v>No</v>
          </cell>
          <cell r="F53" t="str">
            <v>No</v>
          </cell>
          <cell r="G53" t="str">
            <v>No major surgery</v>
          </cell>
          <cell r="H53">
            <v>0</v>
          </cell>
          <cell r="I53" t="str">
            <v>Yes</v>
          </cell>
          <cell r="J53" t="str">
            <v>Obesity</v>
          </cell>
          <cell r="K53" t="str">
            <v>Diabetes</v>
          </cell>
        </row>
        <row r="54">
          <cell r="A54" t="str">
            <v>Id53</v>
          </cell>
          <cell r="B54">
            <v>34.104999999999997</v>
          </cell>
          <cell r="C54">
            <v>5.03</v>
          </cell>
          <cell r="D54" t="str">
            <v>Yes</v>
          </cell>
          <cell r="E54" t="str">
            <v>No</v>
          </cell>
          <cell r="F54" t="str">
            <v>Yes</v>
          </cell>
          <cell r="G54">
            <v>1</v>
          </cell>
          <cell r="H54">
            <v>1</v>
          </cell>
          <cell r="I54" t="str">
            <v>Yes</v>
          </cell>
          <cell r="J54" t="str">
            <v>Obesity</v>
          </cell>
          <cell r="K54" t="str">
            <v>Normal</v>
          </cell>
        </row>
        <row r="55">
          <cell r="A55" t="str">
            <v>Id54</v>
          </cell>
          <cell r="B55">
            <v>51.93</v>
          </cell>
          <cell r="C55">
            <v>11.05</v>
          </cell>
          <cell r="D55" t="str">
            <v>No</v>
          </cell>
          <cell r="E55" t="str">
            <v>No</v>
          </cell>
          <cell r="F55" t="str">
            <v>No</v>
          </cell>
          <cell r="G55" t="str">
            <v>No major surgery</v>
          </cell>
          <cell r="H55">
            <v>0</v>
          </cell>
          <cell r="I55" t="str">
            <v>Yes</v>
          </cell>
          <cell r="J55" t="str">
            <v>Obesity</v>
          </cell>
          <cell r="K55" t="str">
            <v>Diabetes</v>
          </cell>
        </row>
        <row r="56">
          <cell r="A56" t="str">
            <v>Id55</v>
          </cell>
          <cell r="B56">
            <v>38.950000000000003</v>
          </cell>
          <cell r="C56">
            <v>11.95</v>
          </cell>
          <cell r="D56" t="str">
            <v>No</v>
          </cell>
          <cell r="E56" t="str">
            <v>No</v>
          </cell>
          <cell r="F56" t="str">
            <v>No</v>
          </cell>
          <cell r="G56" t="str">
            <v>No major surgery</v>
          </cell>
          <cell r="H56">
            <v>0</v>
          </cell>
          <cell r="I56" t="str">
            <v>Yes</v>
          </cell>
          <cell r="J56" t="str">
            <v>Obesity</v>
          </cell>
          <cell r="K56" t="str">
            <v>Diabetes</v>
          </cell>
        </row>
        <row r="57">
          <cell r="A57" t="str">
            <v>Id56</v>
          </cell>
          <cell r="B57">
            <v>36.630000000000003</v>
          </cell>
          <cell r="C57">
            <v>7.72</v>
          </cell>
          <cell r="D57" t="str">
            <v>Yes</v>
          </cell>
          <cell r="E57" t="str">
            <v>No</v>
          </cell>
          <cell r="F57" t="str">
            <v>No</v>
          </cell>
          <cell r="G57">
            <v>1</v>
          </cell>
          <cell r="H57">
            <v>1</v>
          </cell>
          <cell r="I57" t="str">
            <v>Yes</v>
          </cell>
          <cell r="J57" t="str">
            <v>Obesity</v>
          </cell>
          <cell r="K57" t="str">
            <v>Diabetes</v>
          </cell>
        </row>
        <row r="58">
          <cell r="A58" t="str">
            <v>Id57</v>
          </cell>
          <cell r="B58">
            <v>34.200000000000003</v>
          </cell>
          <cell r="C58">
            <v>5.75</v>
          </cell>
          <cell r="D58" t="str">
            <v>No</v>
          </cell>
          <cell r="E58" t="str">
            <v>No</v>
          </cell>
          <cell r="F58" t="str">
            <v>No</v>
          </cell>
          <cell r="G58">
            <v>2</v>
          </cell>
          <cell r="H58">
            <v>2</v>
          </cell>
          <cell r="I58" t="str">
            <v>Yes</v>
          </cell>
          <cell r="J58" t="str">
            <v>Obesity</v>
          </cell>
          <cell r="K58" t="str">
            <v>Prediabetes</v>
          </cell>
        </row>
        <row r="59">
          <cell r="A59" t="str">
            <v>Id58</v>
          </cell>
          <cell r="B59">
            <v>50.63</v>
          </cell>
          <cell r="C59">
            <v>11.89</v>
          </cell>
          <cell r="D59" t="str">
            <v>No</v>
          </cell>
          <cell r="E59" t="str">
            <v>No</v>
          </cell>
          <cell r="F59" t="str">
            <v>No</v>
          </cell>
          <cell r="G59" t="str">
            <v>No major surgery</v>
          </cell>
          <cell r="H59">
            <v>0</v>
          </cell>
          <cell r="I59" t="str">
            <v>Yes</v>
          </cell>
          <cell r="J59" t="str">
            <v>Obesity</v>
          </cell>
          <cell r="K59" t="str">
            <v>Diabetes</v>
          </cell>
        </row>
        <row r="60">
          <cell r="A60" t="str">
            <v>Id59</v>
          </cell>
          <cell r="B60">
            <v>36.479999999999997</v>
          </cell>
          <cell r="C60">
            <v>6.2</v>
          </cell>
          <cell r="D60" t="str">
            <v>No</v>
          </cell>
          <cell r="E60" t="str">
            <v>No</v>
          </cell>
          <cell r="F60" t="str">
            <v>No</v>
          </cell>
          <cell r="G60" t="str">
            <v>No major surgery</v>
          </cell>
          <cell r="H60">
            <v>0</v>
          </cell>
          <cell r="I60" t="str">
            <v>Yes</v>
          </cell>
          <cell r="J60" t="str">
            <v>Obesity</v>
          </cell>
          <cell r="K60" t="str">
            <v>Prediabetes</v>
          </cell>
        </row>
        <row r="61">
          <cell r="A61" t="str">
            <v>Id60</v>
          </cell>
          <cell r="B61">
            <v>54.82</v>
          </cell>
          <cell r="C61">
            <v>10.61</v>
          </cell>
          <cell r="D61" t="str">
            <v>No</v>
          </cell>
          <cell r="E61" t="str">
            <v>No</v>
          </cell>
          <cell r="F61" t="str">
            <v>No</v>
          </cell>
          <cell r="G61" t="str">
            <v>No major surgery</v>
          </cell>
          <cell r="H61">
            <v>0</v>
          </cell>
          <cell r="I61" t="str">
            <v>Yes</v>
          </cell>
          <cell r="J61" t="str">
            <v>Obesity</v>
          </cell>
          <cell r="K61" t="str">
            <v>Diabetes</v>
          </cell>
        </row>
        <row r="62">
          <cell r="A62" t="str">
            <v>Id61</v>
          </cell>
          <cell r="B62">
            <v>38.06</v>
          </cell>
          <cell r="C62">
            <v>6.04</v>
          </cell>
          <cell r="D62" t="str">
            <v>No</v>
          </cell>
          <cell r="E62" t="str">
            <v>No</v>
          </cell>
          <cell r="F62" t="str">
            <v>Yes</v>
          </cell>
          <cell r="G62">
            <v>1</v>
          </cell>
          <cell r="H62">
            <v>1</v>
          </cell>
          <cell r="I62" t="str">
            <v>Yes</v>
          </cell>
          <cell r="J62" t="str">
            <v>Obesity</v>
          </cell>
          <cell r="K62" t="str">
            <v>Prediabetes</v>
          </cell>
        </row>
        <row r="63">
          <cell r="A63" t="str">
            <v>Id62</v>
          </cell>
          <cell r="B63">
            <v>51.48</v>
          </cell>
          <cell r="C63">
            <v>9.33</v>
          </cell>
          <cell r="D63" t="str">
            <v>Yes</v>
          </cell>
          <cell r="E63" t="str">
            <v>No</v>
          </cell>
          <cell r="F63" t="str">
            <v>No</v>
          </cell>
          <cell r="G63" t="str">
            <v>No major surgery</v>
          </cell>
          <cell r="H63">
            <v>0</v>
          </cell>
          <cell r="I63" t="str">
            <v>Yes</v>
          </cell>
          <cell r="J63" t="str">
            <v>Obesity</v>
          </cell>
          <cell r="K63" t="str">
            <v>Diabetes</v>
          </cell>
        </row>
        <row r="64">
          <cell r="A64" t="str">
            <v>Id63</v>
          </cell>
          <cell r="B64">
            <v>52.06</v>
          </cell>
          <cell r="C64">
            <v>11.47</v>
          </cell>
          <cell r="D64" t="str">
            <v>No</v>
          </cell>
          <cell r="E64" t="str">
            <v>No</v>
          </cell>
          <cell r="F64" t="str">
            <v>No</v>
          </cell>
          <cell r="G64" t="str">
            <v>No major surgery</v>
          </cell>
          <cell r="H64">
            <v>0</v>
          </cell>
          <cell r="I64" t="str">
            <v>Yes</v>
          </cell>
          <cell r="J64" t="str">
            <v>Obesity</v>
          </cell>
          <cell r="K64" t="str">
            <v>Diabetes</v>
          </cell>
        </row>
        <row r="65">
          <cell r="A65" t="str">
            <v>Id64</v>
          </cell>
          <cell r="B65">
            <v>30.684999999999999</v>
          </cell>
          <cell r="C65">
            <v>7.02</v>
          </cell>
          <cell r="D65" t="str">
            <v>Yes</v>
          </cell>
          <cell r="E65" t="str">
            <v>No</v>
          </cell>
          <cell r="F65" t="str">
            <v>No</v>
          </cell>
          <cell r="G65" t="str">
            <v>No major surgery</v>
          </cell>
          <cell r="H65">
            <v>0</v>
          </cell>
          <cell r="I65" t="str">
            <v>Yes</v>
          </cell>
          <cell r="J65" t="str">
            <v>Obesity</v>
          </cell>
          <cell r="K65" t="str">
            <v>Diabetes</v>
          </cell>
        </row>
        <row r="66">
          <cell r="A66" t="str">
            <v>Id65</v>
          </cell>
          <cell r="B66">
            <v>36.08</v>
          </cell>
          <cell r="C66">
            <v>8.8000000000000007</v>
          </cell>
          <cell r="D66" t="str">
            <v>Yes</v>
          </cell>
          <cell r="E66" t="str">
            <v>No</v>
          </cell>
          <cell r="F66" t="str">
            <v>No</v>
          </cell>
          <cell r="G66">
            <v>1</v>
          </cell>
          <cell r="H66">
            <v>1</v>
          </cell>
          <cell r="I66" t="str">
            <v>Yes</v>
          </cell>
          <cell r="J66" t="str">
            <v>Obesity</v>
          </cell>
          <cell r="K66" t="str">
            <v>Diabetes</v>
          </cell>
        </row>
        <row r="67">
          <cell r="A67" t="str">
            <v>Id66</v>
          </cell>
          <cell r="B67">
            <v>54.99</v>
          </cell>
          <cell r="C67">
            <v>8.68</v>
          </cell>
          <cell r="D67" t="str">
            <v>No</v>
          </cell>
          <cell r="E67" t="str">
            <v>No</v>
          </cell>
          <cell r="F67" t="str">
            <v>No</v>
          </cell>
          <cell r="G67">
            <v>2</v>
          </cell>
          <cell r="H67">
            <v>2</v>
          </cell>
          <cell r="I67" t="str">
            <v>Yes</v>
          </cell>
          <cell r="J67" t="str">
            <v>Obesity</v>
          </cell>
          <cell r="K67" t="str">
            <v>Diabetes</v>
          </cell>
        </row>
        <row r="68">
          <cell r="A68" t="str">
            <v>Id67</v>
          </cell>
          <cell r="B68">
            <v>35.97</v>
          </cell>
          <cell r="C68">
            <v>6.12</v>
          </cell>
          <cell r="D68" t="str">
            <v>No</v>
          </cell>
          <cell r="E68" t="str">
            <v>No</v>
          </cell>
          <cell r="F68" t="str">
            <v>Yes</v>
          </cell>
          <cell r="G68">
            <v>1</v>
          </cell>
          <cell r="H68">
            <v>1</v>
          </cell>
          <cell r="I68" t="str">
            <v>Yes</v>
          </cell>
          <cell r="J68" t="str">
            <v>Obesity</v>
          </cell>
          <cell r="K68" t="str">
            <v>Prediabetes</v>
          </cell>
        </row>
        <row r="69">
          <cell r="A69" t="str">
            <v>Id68</v>
          </cell>
          <cell r="B69">
            <v>45.54</v>
          </cell>
          <cell r="C69">
            <v>5.4</v>
          </cell>
          <cell r="D69" t="str">
            <v>Yes</v>
          </cell>
          <cell r="E69" t="str">
            <v>No</v>
          </cell>
          <cell r="F69" t="str">
            <v>Yes</v>
          </cell>
          <cell r="G69">
            <v>1</v>
          </cell>
          <cell r="H69">
            <v>1</v>
          </cell>
          <cell r="I69" t="str">
            <v>Yes</v>
          </cell>
          <cell r="J69" t="str">
            <v>Obesity</v>
          </cell>
          <cell r="K69" t="str">
            <v>Normal</v>
          </cell>
        </row>
        <row r="70">
          <cell r="A70" t="str">
            <v>Id69</v>
          </cell>
          <cell r="B70">
            <v>35.53</v>
          </cell>
          <cell r="C70">
            <v>4.3600000000000003</v>
          </cell>
          <cell r="D70" t="str">
            <v>Yes</v>
          </cell>
          <cell r="E70" t="str">
            <v>No</v>
          </cell>
          <cell r="F70" t="str">
            <v>No</v>
          </cell>
          <cell r="G70" t="str">
            <v>No major surgery</v>
          </cell>
          <cell r="H70">
            <v>0</v>
          </cell>
          <cell r="I70" t="str">
            <v>Yes</v>
          </cell>
          <cell r="J70" t="str">
            <v>Obesity</v>
          </cell>
          <cell r="K70" t="str">
            <v>Normal</v>
          </cell>
        </row>
        <row r="71">
          <cell r="A71" t="str">
            <v>Id70</v>
          </cell>
          <cell r="B71">
            <v>30.8</v>
          </cell>
          <cell r="C71">
            <v>9.77</v>
          </cell>
          <cell r="D71" t="str">
            <v>No</v>
          </cell>
          <cell r="E71" t="str">
            <v>No</v>
          </cell>
          <cell r="F71" t="str">
            <v>No</v>
          </cell>
          <cell r="G71" t="str">
            <v>No major surgery</v>
          </cell>
          <cell r="H71">
            <v>0</v>
          </cell>
          <cell r="I71" t="str">
            <v>Yes</v>
          </cell>
          <cell r="J71" t="str">
            <v>Obesity</v>
          </cell>
          <cell r="K71" t="str">
            <v>Diabetes</v>
          </cell>
        </row>
        <row r="72">
          <cell r="A72" t="str">
            <v>Id71</v>
          </cell>
          <cell r="B72">
            <v>38.39</v>
          </cell>
          <cell r="C72">
            <v>4.25</v>
          </cell>
          <cell r="D72" t="str">
            <v>No</v>
          </cell>
          <cell r="E72" t="str">
            <v>No</v>
          </cell>
          <cell r="F72" t="str">
            <v>No</v>
          </cell>
          <cell r="G72">
            <v>1</v>
          </cell>
          <cell r="H72">
            <v>1</v>
          </cell>
          <cell r="I72" t="str">
            <v>Yes</v>
          </cell>
          <cell r="J72" t="str">
            <v>Obesity</v>
          </cell>
          <cell r="K72" t="str">
            <v>Normal</v>
          </cell>
        </row>
        <row r="73">
          <cell r="A73" t="str">
            <v>Id72</v>
          </cell>
          <cell r="B73">
            <v>32.299999999999997</v>
          </cell>
          <cell r="C73">
            <v>4.76</v>
          </cell>
          <cell r="D73" t="str">
            <v>No</v>
          </cell>
          <cell r="E73" t="str">
            <v>No</v>
          </cell>
          <cell r="F73" t="str">
            <v>No</v>
          </cell>
          <cell r="G73">
            <v>2</v>
          </cell>
          <cell r="H73">
            <v>2</v>
          </cell>
          <cell r="I73" t="str">
            <v>Yes</v>
          </cell>
          <cell r="J73" t="str">
            <v>Obesity</v>
          </cell>
          <cell r="K73" t="str">
            <v>Normal</v>
          </cell>
        </row>
        <row r="74">
          <cell r="A74" t="str">
            <v>Id73</v>
          </cell>
          <cell r="B74">
            <v>48.8</v>
          </cell>
          <cell r="C74">
            <v>6.22</v>
          </cell>
          <cell r="D74" t="str">
            <v>Yes</v>
          </cell>
          <cell r="E74" t="str">
            <v>No</v>
          </cell>
          <cell r="F74" t="str">
            <v>No</v>
          </cell>
          <cell r="G74">
            <v>2</v>
          </cell>
          <cell r="H74">
            <v>2</v>
          </cell>
          <cell r="I74" t="str">
            <v>Yes</v>
          </cell>
          <cell r="J74" t="str">
            <v>Obesity</v>
          </cell>
          <cell r="K74" t="str">
            <v>Prediabetes</v>
          </cell>
        </row>
        <row r="75">
          <cell r="A75" t="str">
            <v>Id74</v>
          </cell>
          <cell r="B75">
            <v>45.5</v>
          </cell>
          <cell r="C75">
            <v>7.96</v>
          </cell>
          <cell r="D75" t="str">
            <v>No</v>
          </cell>
          <cell r="E75" t="str">
            <v>No</v>
          </cell>
          <cell r="F75" t="str">
            <v>No</v>
          </cell>
          <cell r="G75" t="str">
            <v>No major surgery</v>
          </cell>
          <cell r="H75">
            <v>0</v>
          </cell>
          <cell r="I75" t="str">
            <v>Yes</v>
          </cell>
          <cell r="J75" t="str">
            <v>Obesity</v>
          </cell>
          <cell r="K75" t="str">
            <v>Diabetes</v>
          </cell>
        </row>
        <row r="76">
          <cell r="A76" t="str">
            <v>Id75</v>
          </cell>
          <cell r="B76">
            <v>53.61</v>
          </cell>
          <cell r="C76">
            <v>10.92</v>
          </cell>
          <cell r="D76" t="str">
            <v>Yes</v>
          </cell>
          <cell r="E76" t="str">
            <v>No</v>
          </cell>
          <cell r="F76" t="str">
            <v>No</v>
          </cell>
          <cell r="G76">
            <v>1</v>
          </cell>
          <cell r="H76">
            <v>1</v>
          </cell>
          <cell r="I76" t="str">
            <v>Yes</v>
          </cell>
          <cell r="J76" t="str">
            <v>Obesity</v>
          </cell>
          <cell r="K76" t="str">
            <v>Diabetes</v>
          </cell>
        </row>
        <row r="77">
          <cell r="A77" t="str">
            <v>Id76</v>
          </cell>
          <cell r="B77">
            <v>36.19</v>
          </cell>
          <cell r="C77">
            <v>11.51</v>
          </cell>
          <cell r="D77" t="str">
            <v>Yes</v>
          </cell>
          <cell r="E77" t="str">
            <v>No</v>
          </cell>
          <cell r="F77" t="str">
            <v>No</v>
          </cell>
          <cell r="G77">
            <v>1</v>
          </cell>
          <cell r="H77">
            <v>1</v>
          </cell>
          <cell r="I77" t="str">
            <v>Yes</v>
          </cell>
          <cell r="J77" t="str">
            <v>Obesity</v>
          </cell>
          <cell r="K77" t="str">
            <v>Diabetes</v>
          </cell>
        </row>
        <row r="78">
          <cell r="A78" t="str">
            <v>Id77</v>
          </cell>
          <cell r="B78">
            <v>34.6</v>
          </cell>
          <cell r="C78">
            <v>5.99</v>
          </cell>
          <cell r="D78" t="str">
            <v>Yes</v>
          </cell>
          <cell r="E78" t="str">
            <v>No</v>
          </cell>
          <cell r="F78" t="str">
            <v>No</v>
          </cell>
          <cell r="G78" t="str">
            <v>No major surgery</v>
          </cell>
          <cell r="H78">
            <v>0</v>
          </cell>
          <cell r="I78" t="str">
            <v>Yes</v>
          </cell>
          <cell r="J78" t="str">
            <v>Obesity</v>
          </cell>
          <cell r="K78" t="str">
            <v>Prediabetes</v>
          </cell>
        </row>
        <row r="79">
          <cell r="A79" t="str">
            <v>Id78</v>
          </cell>
          <cell r="B79">
            <v>54.12</v>
          </cell>
          <cell r="C79">
            <v>11.57</v>
          </cell>
          <cell r="D79" t="str">
            <v>No</v>
          </cell>
          <cell r="E79" t="str">
            <v>No</v>
          </cell>
          <cell r="F79" t="str">
            <v>No</v>
          </cell>
          <cell r="G79" t="str">
            <v>No major surgery</v>
          </cell>
          <cell r="H79">
            <v>0</v>
          </cell>
          <cell r="I79" t="str">
            <v>Yes</v>
          </cell>
          <cell r="J79" t="str">
            <v>Obesity</v>
          </cell>
          <cell r="K79" t="str">
            <v>Diabetes</v>
          </cell>
        </row>
        <row r="80">
          <cell r="A80" t="str">
            <v>Id79</v>
          </cell>
          <cell r="B80">
            <v>48.82</v>
          </cell>
          <cell r="C80">
            <v>6.67</v>
          </cell>
          <cell r="D80" t="str">
            <v>Yes</v>
          </cell>
          <cell r="E80" t="str">
            <v>No</v>
          </cell>
          <cell r="F80" t="str">
            <v>No</v>
          </cell>
          <cell r="G80" t="str">
            <v>No major surgery</v>
          </cell>
          <cell r="H80">
            <v>0</v>
          </cell>
          <cell r="I80" t="str">
            <v>Yes</v>
          </cell>
          <cell r="J80" t="str">
            <v>Obesity</v>
          </cell>
          <cell r="K80" t="str">
            <v>Diabetes</v>
          </cell>
        </row>
        <row r="81">
          <cell r="A81" t="str">
            <v>Id80</v>
          </cell>
          <cell r="B81">
            <v>51.01</v>
          </cell>
          <cell r="C81">
            <v>9.1999999999999993</v>
          </cell>
          <cell r="D81" t="str">
            <v>No</v>
          </cell>
          <cell r="E81" t="str">
            <v>No</v>
          </cell>
          <cell r="F81" t="str">
            <v>No</v>
          </cell>
          <cell r="G81" t="str">
            <v>No major surgery</v>
          </cell>
          <cell r="H81">
            <v>0</v>
          </cell>
          <cell r="I81" t="str">
            <v>Yes</v>
          </cell>
          <cell r="J81" t="str">
            <v>Obesity</v>
          </cell>
          <cell r="K81" t="str">
            <v>Diabetes</v>
          </cell>
        </row>
        <row r="82">
          <cell r="A82" t="str">
            <v>Id81</v>
          </cell>
          <cell r="B82">
            <v>45.65</v>
          </cell>
          <cell r="C82">
            <v>5.1100000000000003</v>
          </cell>
          <cell r="D82" t="str">
            <v>Yes</v>
          </cell>
          <cell r="E82" t="str">
            <v>No</v>
          </cell>
          <cell r="F82" t="str">
            <v>No</v>
          </cell>
          <cell r="G82">
            <v>1</v>
          </cell>
          <cell r="H82">
            <v>1</v>
          </cell>
          <cell r="I82" t="str">
            <v>Yes</v>
          </cell>
          <cell r="J82" t="str">
            <v>Obesity</v>
          </cell>
          <cell r="K82" t="str">
            <v>Normal</v>
          </cell>
        </row>
        <row r="83">
          <cell r="A83" t="str">
            <v>Id82</v>
          </cell>
          <cell r="B83">
            <v>52.9</v>
          </cell>
          <cell r="C83">
            <v>5.34</v>
          </cell>
          <cell r="D83" t="str">
            <v>No</v>
          </cell>
          <cell r="E83" t="str">
            <v>No</v>
          </cell>
          <cell r="F83" t="str">
            <v>No</v>
          </cell>
          <cell r="G83" t="str">
            <v>No major surgery</v>
          </cell>
          <cell r="H83">
            <v>0</v>
          </cell>
          <cell r="I83" t="str">
            <v>Yes</v>
          </cell>
          <cell r="J83" t="str">
            <v>Obesity</v>
          </cell>
          <cell r="K83" t="str">
            <v>Normal</v>
          </cell>
        </row>
        <row r="84">
          <cell r="A84" t="str">
            <v>Id83</v>
          </cell>
          <cell r="B84">
            <v>45.41</v>
          </cell>
          <cell r="C84">
            <v>4.03</v>
          </cell>
          <cell r="D84" t="str">
            <v>Yes</v>
          </cell>
          <cell r="E84" t="str">
            <v>No</v>
          </cell>
          <cell r="F84" t="str">
            <v>No</v>
          </cell>
          <cell r="G84">
            <v>1</v>
          </cell>
          <cell r="H84">
            <v>1</v>
          </cell>
          <cell r="I84" t="str">
            <v>Yes</v>
          </cell>
          <cell r="J84" t="str">
            <v>Obesity</v>
          </cell>
          <cell r="K84" t="str">
            <v>Normal</v>
          </cell>
        </row>
        <row r="85">
          <cell r="A85" t="str">
            <v>Id84</v>
          </cell>
          <cell r="B85">
            <v>49.41</v>
          </cell>
          <cell r="C85">
            <v>4.2300000000000004</v>
          </cell>
          <cell r="D85" t="str">
            <v>Yes</v>
          </cell>
          <cell r="E85" t="str">
            <v>No</v>
          </cell>
          <cell r="F85" t="str">
            <v>Yes</v>
          </cell>
          <cell r="G85">
            <v>1</v>
          </cell>
          <cell r="H85">
            <v>1</v>
          </cell>
          <cell r="I85" t="str">
            <v>Yes</v>
          </cell>
          <cell r="J85" t="str">
            <v>Obesity</v>
          </cell>
          <cell r="K85" t="str">
            <v>Normal</v>
          </cell>
        </row>
        <row r="86">
          <cell r="A86" t="str">
            <v>Id85</v>
          </cell>
          <cell r="B86">
            <v>31.824999999999999</v>
          </cell>
          <cell r="C86">
            <v>4.0599999999999996</v>
          </cell>
          <cell r="D86" t="str">
            <v>No</v>
          </cell>
          <cell r="E86" t="str">
            <v>No</v>
          </cell>
          <cell r="F86" t="str">
            <v>No</v>
          </cell>
          <cell r="G86">
            <v>2</v>
          </cell>
          <cell r="H86">
            <v>2</v>
          </cell>
          <cell r="I86" t="str">
            <v>Yes</v>
          </cell>
          <cell r="J86" t="str">
            <v>Obesity</v>
          </cell>
          <cell r="K86" t="str">
            <v>Normal</v>
          </cell>
        </row>
        <row r="87">
          <cell r="A87" t="str">
            <v>Id86</v>
          </cell>
          <cell r="B87">
            <v>51.28</v>
          </cell>
          <cell r="C87">
            <v>4.68</v>
          </cell>
          <cell r="D87" t="str">
            <v>No</v>
          </cell>
          <cell r="E87" t="str">
            <v>No</v>
          </cell>
          <cell r="F87" t="str">
            <v>No</v>
          </cell>
          <cell r="G87">
            <v>2</v>
          </cell>
          <cell r="H87">
            <v>2</v>
          </cell>
          <cell r="I87" t="str">
            <v>Yes</v>
          </cell>
          <cell r="J87" t="str">
            <v>Obesity</v>
          </cell>
          <cell r="K87" t="str">
            <v>Normal</v>
          </cell>
        </row>
        <row r="88">
          <cell r="A88" t="str">
            <v>Id87</v>
          </cell>
          <cell r="B88">
            <v>34.96</v>
          </cell>
          <cell r="C88">
            <v>4.34</v>
          </cell>
          <cell r="D88" t="str">
            <v>No</v>
          </cell>
          <cell r="E88" t="str">
            <v>No</v>
          </cell>
          <cell r="F88" t="str">
            <v>Yes</v>
          </cell>
          <cell r="G88">
            <v>1</v>
          </cell>
          <cell r="H88">
            <v>1</v>
          </cell>
          <cell r="I88" t="str">
            <v>Yes</v>
          </cell>
          <cell r="J88" t="str">
            <v>Obesity</v>
          </cell>
          <cell r="K88" t="str">
            <v>Normal</v>
          </cell>
        </row>
        <row r="89">
          <cell r="A89" t="str">
            <v>Id88</v>
          </cell>
          <cell r="B89">
            <v>33.11</v>
          </cell>
          <cell r="C89">
            <v>10.51</v>
          </cell>
          <cell r="D89" t="str">
            <v>No</v>
          </cell>
          <cell r="E89" t="str">
            <v>No</v>
          </cell>
          <cell r="F89" t="str">
            <v>No</v>
          </cell>
          <cell r="G89" t="str">
            <v>No major surgery</v>
          </cell>
          <cell r="H89">
            <v>0</v>
          </cell>
          <cell r="I89" t="str">
            <v>Yes</v>
          </cell>
          <cell r="J89" t="str">
            <v>Obesity</v>
          </cell>
          <cell r="K89" t="str">
            <v>Diabetes</v>
          </cell>
        </row>
        <row r="90">
          <cell r="A90" t="str">
            <v>Id89</v>
          </cell>
          <cell r="B90">
            <v>54.74</v>
          </cell>
          <cell r="C90">
            <v>5.84</v>
          </cell>
          <cell r="D90" t="str">
            <v>Yes</v>
          </cell>
          <cell r="E90" t="str">
            <v>No</v>
          </cell>
          <cell r="F90" t="str">
            <v>Yes</v>
          </cell>
          <cell r="G90">
            <v>1</v>
          </cell>
          <cell r="H90">
            <v>1</v>
          </cell>
          <cell r="I90" t="str">
            <v>Yes</v>
          </cell>
          <cell r="J90" t="str">
            <v>Obesity</v>
          </cell>
          <cell r="K90" t="str">
            <v>Prediabetes</v>
          </cell>
        </row>
        <row r="91">
          <cell r="A91" t="str">
            <v>Id90</v>
          </cell>
          <cell r="B91">
            <v>32.56</v>
          </cell>
          <cell r="C91">
            <v>5.41</v>
          </cell>
          <cell r="D91" t="str">
            <v>No</v>
          </cell>
          <cell r="E91" t="str">
            <v>No</v>
          </cell>
          <cell r="F91" t="str">
            <v>Yes</v>
          </cell>
          <cell r="G91">
            <v>1</v>
          </cell>
          <cell r="H91">
            <v>1</v>
          </cell>
          <cell r="I91" t="str">
            <v>Yes</v>
          </cell>
          <cell r="J91" t="str">
            <v>Obesity</v>
          </cell>
          <cell r="K91" t="str">
            <v>Normal</v>
          </cell>
        </row>
        <row r="92">
          <cell r="A92" t="str">
            <v>Id91</v>
          </cell>
          <cell r="B92">
            <v>39.049999999999997</v>
          </cell>
          <cell r="C92">
            <v>6.06</v>
          </cell>
          <cell r="D92" t="str">
            <v>No</v>
          </cell>
          <cell r="E92" t="str">
            <v>No</v>
          </cell>
          <cell r="F92" t="str">
            <v>No</v>
          </cell>
          <cell r="G92">
            <v>1</v>
          </cell>
          <cell r="H92">
            <v>1</v>
          </cell>
          <cell r="I92" t="str">
            <v>Yes</v>
          </cell>
          <cell r="J92" t="str">
            <v>Obesity</v>
          </cell>
          <cell r="K92" t="str">
            <v>Prediabetes</v>
          </cell>
        </row>
        <row r="93">
          <cell r="A93" t="str">
            <v>Id92</v>
          </cell>
          <cell r="B93">
            <v>42.75</v>
          </cell>
          <cell r="C93">
            <v>4.22</v>
          </cell>
          <cell r="D93" t="str">
            <v>No</v>
          </cell>
          <cell r="E93" t="str">
            <v>No</v>
          </cell>
          <cell r="F93" t="str">
            <v>No</v>
          </cell>
          <cell r="G93" t="str">
            <v>No major surgery</v>
          </cell>
          <cell r="H93">
            <v>0</v>
          </cell>
          <cell r="I93" t="str">
            <v>Yes</v>
          </cell>
          <cell r="J93" t="str">
            <v>Obesity</v>
          </cell>
          <cell r="K93" t="str">
            <v>Normal</v>
          </cell>
        </row>
        <row r="94">
          <cell r="A94" t="str">
            <v>Id93</v>
          </cell>
          <cell r="B94">
            <v>50.58</v>
          </cell>
          <cell r="C94">
            <v>5.12</v>
          </cell>
          <cell r="D94" t="str">
            <v>No</v>
          </cell>
          <cell r="E94" t="str">
            <v>No</v>
          </cell>
          <cell r="F94" t="str">
            <v>No</v>
          </cell>
          <cell r="G94">
            <v>2</v>
          </cell>
          <cell r="H94">
            <v>2</v>
          </cell>
          <cell r="I94" t="str">
            <v>Yes</v>
          </cell>
          <cell r="J94" t="str">
            <v>Obesity</v>
          </cell>
          <cell r="K94" t="str">
            <v>Normal</v>
          </cell>
        </row>
        <row r="95">
          <cell r="A95" t="str">
            <v>Id94</v>
          </cell>
          <cell r="B95">
            <v>30.495000000000001</v>
          </cell>
          <cell r="C95">
            <v>4.57</v>
          </cell>
          <cell r="D95" t="str">
            <v>Yes</v>
          </cell>
          <cell r="E95" t="str">
            <v>No</v>
          </cell>
          <cell r="F95" t="str">
            <v>No</v>
          </cell>
          <cell r="G95" t="str">
            <v>No major surgery</v>
          </cell>
          <cell r="H95">
            <v>0</v>
          </cell>
          <cell r="I95" t="str">
            <v>Yes</v>
          </cell>
          <cell r="J95" t="str">
            <v>Obesity</v>
          </cell>
          <cell r="K95" t="str">
            <v>Normal</v>
          </cell>
        </row>
        <row r="96">
          <cell r="A96" t="str">
            <v>Id95</v>
          </cell>
          <cell r="B96">
            <v>48.31</v>
          </cell>
          <cell r="C96">
            <v>9.58</v>
          </cell>
          <cell r="D96" t="str">
            <v>Yes</v>
          </cell>
          <cell r="E96" t="str">
            <v>No</v>
          </cell>
          <cell r="F96" t="str">
            <v>No</v>
          </cell>
          <cell r="G96">
            <v>2</v>
          </cell>
          <cell r="H96">
            <v>2</v>
          </cell>
          <cell r="I96" t="str">
            <v>Yes</v>
          </cell>
          <cell r="J96" t="str">
            <v>Obesity</v>
          </cell>
          <cell r="K96" t="str">
            <v>Diabetes</v>
          </cell>
        </row>
        <row r="97">
          <cell r="A97" t="str">
            <v>Id96</v>
          </cell>
          <cell r="B97">
            <v>48.99</v>
          </cell>
          <cell r="C97">
            <v>9.7799999999999994</v>
          </cell>
          <cell r="D97" t="str">
            <v>Yes</v>
          </cell>
          <cell r="E97" t="str">
            <v>No</v>
          </cell>
          <cell r="F97" t="str">
            <v>No</v>
          </cell>
          <cell r="G97">
            <v>1</v>
          </cell>
          <cell r="H97">
            <v>1</v>
          </cell>
          <cell r="I97" t="str">
            <v>Yes</v>
          </cell>
          <cell r="J97" t="str">
            <v>Obesity</v>
          </cell>
          <cell r="K97" t="str">
            <v>Diabetes</v>
          </cell>
        </row>
        <row r="98">
          <cell r="A98" t="str">
            <v>Id97</v>
          </cell>
          <cell r="B98">
            <v>38.39</v>
          </cell>
          <cell r="C98">
            <v>4.1100000000000003</v>
          </cell>
          <cell r="D98" t="str">
            <v>Yes</v>
          </cell>
          <cell r="E98" t="str">
            <v>No</v>
          </cell>
          <cell r="F98" t="str">
            <v>No</v>
          </cell>
          <cell r="G98" t="str">
            <v>No major surgery</v>
          </cell>
          <cell r="H98">
            <v>0</v>
          </cell>
          <cell r="I98" t="str">
            <v>Yes</v>
          </cell>
          <cell r="J98" t="str">
            <v>Obesity</v>
          </cell>
          <cell r="K98" t="str">
            <v>Normal</v>
          </cell>
        </row>
        <row r="99">
          <cell r="A99" t="str">
            <v>Id98</v>
          </cell>
          <cell r="B99">
            <v>44.34</v>
          </cell>
          <cell r="C99">
            <v>4.0199999999999996</v>
          </cell>
          <cell r="D99" t="str">
            <v>Yes</v>
          </cell>
          <cell r="E99" t="str">
            <v>No</v>
          </cell>
          <cell r="F99" t="str">
            <v>No</v>
          </cell>
          <cell r="G99">
            <v>2</v>
          </cell>
          <cell r="H99">
            <v>2</v>
          </cell>
          <cell r="I99" t="str">
            <v>Yes</v>
          </cell>
          <cell r="J99" t="str">
            <v>Obesity</v>
          </cell>
          <cell r="K99" t="str">
            <v>Normal</v>
          </cell>
        </row>
        <row r="100">
          <cell r="A100" t="str">
            <v>Id99</v>
          </cell>
          <cell r="B100">
            <v>41.51</v>
          </cell>
          <cell r="C100">
            <v>6.92</v>
          </cell>
          <cell r="D100" t="str">
            <v>No</v>
          </cell>
          <cell r="E100" t="str">
            <v>No</v>
          </cell>
          <cell r="F100" t="str">
            <v>No</v>
          </cell>
          <cell r="G100" t="str">
            <v>No major surgery</v>
          </cell>
          <cell r="H100">
            <v>0</v>
          </cell>
          <cell r="I100" t="str">
            <v>Yes</v>
          </cell>
          <cell r="J100" t="str">
            <v>Obesity</v>
          </cell>
          <cell r="K100" t="str">
            <v>Diabetes</v>
          </cell>
        </row>
        <row r="101">
          <cell r="A101" t="str">
            <v>Id100</v>
          </cell>
          <cell r="B101">
            <v>48.2</v>
          </cell>
          <cell r="C101">
            <v>4.84</v>
          </cell>
          <cell r="D101" t="str">
            <v>No</v>
          </cell>
          <cell r="E101" t="str">
            <v>No</v>
          </cell>
          <cell r="F101" t="str">
            <v>No</v>
          </cell>
          <cell r="G101" t="str">
            <v>No major surgery</v>
          </cell>
          <cell r="H101">
            <v>0</v>
          </cell>
          <cell r="I101" t="str">
            <v>Yes</v>
          </cell>
          <cell r="J101" t="str">
            <v>Obesity</v>
          </cell>
          <cell r="K101" t="str">
            <v>Normal</v>
          </cell>
        </row>
        <row r="102">
          <cell r="A102" t="str">
            <v>Id101</v>
          </cell>
          <cell r="B102">
            <v>35.75</v>
          </cell>
          <cell r="C102">
            <v>8</v>
          </cell>
          <cell r="D102" t="str">
            <v>Yes</v>
          </cell>
          <cell r="E102" t="str">
            <v>No</v>
          </cell>
          <cell r="F102" t="str">
            <v>No</v>
          </cell>
          <cell r="G102" t="str">
            <v>No major surgery</v>
          </cell>
          <cell r="H102">
            <v>0</v>
          </cell>
          <cell r="I102" t="str">
            <v>Yes</v>
          </cell>
          <cell r="J102" t="str">
            <v>Obesity</v>
          </cell>
          <cell r="K102" t="str">
            <v>Diabetes</v>
          </cell>
        </row>
        <row r="103">
          <cell r="A103" t="str">
            <v>Id102</v>
          </cell>
          <cell r="B103">
            <v>53.81</v>
          </cell>
          <cell r="C103">
            <v>8.77</v>
          </cell>
          <cell r="D103" t="str">
            <v>Yes</v>
          </cell>
          <cell r="E103" t="str">
            <v>No</v>
          </cell>
          <cell r="F103" t="str">
            <v>No</v>
          </cell>
          <cell r="G103" t="str">
            <v>No major surgery</v>
          </cell>
          <cell r="H103">
            <v>0</v>
          </cell>
          <cell r="I103" t="str">
            <v>Yes</v>
          </cell>
          <cell r="J103" t="str">
            <v>Obesity</v>
          </cell>
          <cell r="K103" t="str">
            <v>Diabetes</v>
          </cell>
        </row>
        <row r="104">
          <cell r="A104" t="str">
            <v>Id103</v>
          </cell>
          <cell r="B104">
            <v>49.48</v>
          </cell>
          <cell r="C104">
            <v>4.96</v>
          </cell>
          <cell r="D104" t="str">
            <v>No</v>
          </cell>
          <cell r="E104" t="str">
            <v>No</v>
          </cell>
          <cell r="F104" t="str">
            <v>Yes</v>
          </cell>
          <cell r="G104">
            <v>1</v>
          </cell>
          <cell r="H104">
            <v>1</v>
          </cell>
          <cell r="I104" t="str">
            <v>Yes</v>
          </cell>
          <cell r="J104" t="str">
            <v>Obesity</v>
          </cell>
          <cell r="K104" t="str">
            <v>Normal</v>
          </cell>
        </row>
        <row r="105">
          <cell r="A105" t="str">
            <v>Id104</v>
          </cell>
          <cell r="B105">
            <v>34.1</v>
          </cell>
          <cell r="C105">
            <v>4.43</v>
          </cell>
          <cell r="D105" t="str">
            <v>Yes</v>
          </cell>
          <cell r="E105" t="str">
            <v>No</v>
          </cell>
          <cell r="F105" t="str">
            <v>No</v>
          </cell>
          <cell r="G105" t="str">
            <v>No major surgery</v>
          </cell>
          <cell r="H105">
            <v>0</v>
          </cell>
          <cell r="I105" t="str">
            <v>Yes</v>
          </cell>
          <cell r="J105" t="str">
            <v>Obesity</v>
          </cell>
          <cell r="K105" t="str">
            <v>Normal</v>
          </cell>
        </row>
        <row r="106">
          <cell r="A106" t="str">
            <v>Id105</v>
          </cell>
          <cell r="B106">
            <v>35.299999999999997</v>
          </cell>
          <cell r="C106">
            <v>5.82</v>
          </cell>
          <cell r="D106" t="str">
            <v>Yes</v>
          </cell>
          <cell r="E106" t="str">
            <v>No</v>
          </cell>
          <cell r="F106" t="str">
            <v>Yes</v>
          </cell>
          <cell r="G106">
            <v>1</v>
          </cell>
          <cell r="H106">
            <v>1</v>
          </cell>
          <cell r="I106" t="str">
            <v>Yes</v>
          </cell>
          <cell r="J106" t="str">
            <v>Obesity</v>
          </cell>
          <cell r="K106" t="str">
            <v>Prediabetes</v>
          </cell>
        </row>
        <row r="107">
          <cell r="A107" t="str">
            <v>Id106</v>
          </cell>
          <cell r="B107">
            <v>43.83</v>
          </cell>
          <cell r="C107">
            <v>6.03</v>
          </cell>
          <cell r="D107" t="str">
            <v>Yes</v>
          </cell>
          <cell r="E107" t="str">
            <v>No</v>
          </cell>
          <cell r="F107" t="str">
            <v>No</v>
          </cell>
          <cell r="G107">
            <v>2</v>
          </cell>
          <cell r="H107">
            <v>2</v>
          </cell>
          <cell r="I107" t="str">
            <v>Yes</v>
          </cell>
          <cell r="J107" t="str">
            <v>Obesity</v>
          </cell>
          <cell r="K107" t="str">
            <v>Prediabetes</v>
          </cell>
        </row>
        <row r="108">
          <cell r="A108" t="str">
            <v>Id107</v>
          </cell>
          <cell r="B108">
            <v>50.07</v>
          </cell>
          <cell r="C108">
            <v>9.27</v>
          </cell>
          <cell r="D108" t="str">
            <v>No</v>
          </cell>
          <cell r="E108" t="str">
            <v>No</v>
          </cell>
          <cell r="F108" t="str">
            <v>No</v>
          </cell>
          <cell r="G108" t="str">
            <v>No major surgery</v>
          </cell>
          <cell r="H108">
            <v>0</v>
          </cell>
          <cell r="I108" t="str">
            <v>Yes</v>
          </cell>
          <cell r="J108" t="str">
            <v>Obesity</v>
          </cell>
          <cell r="K108" t="str">
            <v>Diabetes</v>
          </cell>
        </row>
        <row r="109">
          <cell r="A109" t="str">
            <v>Id108</v>
          </cell>
          <cell r="B109">
            <v>32.774999999999999</v>
          </cell>
          <cell r="C109">
            <v>5.53</v>
          </cell>
          <cell r="D109" t="str">
            <v>No</v>
          </cell>
          <cell r="E109" t="str">
            <v>No</v>
          </cell>
          <cell r="F109" t="str">
            <v>No</v>
          </cell>
          <cell r="G109" t="str">
            <v>No major surgery</v>
          </cell>
          <cell r="H109">
            <v>0</v>
          </cell>
          <cell r="I109" t="str">
            <v>Yes</v>
          </cell>
          <cell r="J109" t="str">
            <v>Obesity</v>
          </cell>
          <cell r="K109" t="str">
            <v>Normal</v>
          </cell>
        </row>
        <row r="110">
          <cell r="A110" t="str">
            <v>Id109</v>
          </cell>
          <cell r="B110">
            <v>34.104999999999997</v>
          </cell>
          <cell r="C110">
            <v>5.07</v>
          </cell>
          <cell r="D110" t="str">
            <v>No</v>
          </cell>
          <cell r="E110" t="str">
            <v>No</v>
          </cell>
          <cell r="F110" t="str">
            <v>No</v>
          </cell>
          <cell r="G110">
            <v>1</v>
          </cell>
          <cell r="H110">
            <v>1</v>
          </cell>
          <cell r="I110" t="str">
            <v>Yes</v>
          </cell>
          <cell r="J110" t="str">
            <v>Obesity</v>
          </cell>
          <cell r="K110" t="str">
            <v>Normal</v>
          </cell>
        </row>
        <row r="111">
          <cell r="A111" t="str">
            <v>Id110</v>
          </cell>
          <cell r="B111">
            <v>48.93</v>
          </cell>
          <cell r="C111">
            <v>11.17</v>
          </cell>
          <cell r="D111" t="str">
            <v>Yes</v>
          </cell>
          <cell r="E111" t="str">
            <v>No</v>
          </cell>
          <cell r="F111" t="str">
            <v>No</v>
          </cell>
          <cell r="G111">
            <v>1</v>
          </cell>
          <cell r="H111">
            <v>1</v>
          </cell>
          <cell r="I111" t="str">
            <v>Yes</v>
          </cell>
          <cell r="J111" t="str">
            <v>Obesity</v>
          </cell>
          <cell r="K111" t="str">
            <v>Diabetes</v>
          </cell>
        </row>
        <row r="112">
          <cell r="A112" t="str">
            <v>Id111</v>
          </cell>
          <cell r="B112">
            <v>37.07</v>
          </cell>
          <cell r="C112">
            <v>6.14</v>
          </cell>
          <cell r="D112" t="str">
            <v>Yes</v>
          </cell>
          <cell r="E112" t="str">
            <v>No</v>
          </cell>
          <cell r="F112" t="str">
            <v>No</v>
          </cell>
          <cell r="G112" t="str">
            <v>No major surgery</v>
          </cell>
          <cell r="H112">
            <v>0</v>
          </cell>
          <cell r="I112" t="str">
            <v>Yes</v>
          </cell>
          <cell r="J112" t="str">
            <v>Obesity</v>
          </cell>
          <cell r="K112" t="str">
            <v>Prediabetes</v>
          </cell>
        </row>
        <row r="113">
          <cell r="A113" t="str">
            <v>Id112</v>
          </cell>
          <cell r="B113">
            <v>51.51</v>
          </cell>
          <cell r="C113">
            <v>6.26</v>
          </cell>
          <cell r="D113" t="str">
            <v>Yes</v>
          </cell>
          <cell r="E113" t="str">
            <v>No</v>
          </cell>
          <cell r="F113" t="str">
            <v>Yes</v>
          </cell>
          <cell r="G113">
            <v>1</v>
          </cell>
          <cell r="H113">
            <v>1</v>
          </cell>
          <cell r="I113" t="str">
            <v>Yes</v>
          </cell>
          <cell r="J113" t="str">
            <v>Obesity</v>
          </cell>
          <cell r="K113" t="str">
            <v>Prediabetes</v>
          </cell>
        </row>
        <row r="114">
          <cell r="A114" t="str">
            <v>Id113</v>
          </cell>
          <cell r="B114">
            <v>34.799999999999997</v>
          </cell>
          <cell r="C114">
            <v>4.72</v>
          </cell>
          <cell r="D114" t="str">
            <v>Yes</v>
          </cell>
          <cell r="E114" t="str">
            <v>No</v>
          </cell>
          <cell r="F114" t="str">
            <v>No</v>
          </cell>
          <cell r="G114" t="str">
            <v>No major surgery</v>
          </cell>
          <cell r="H114">
            <v>0</v>
          </cell>
          <cell r="I114" t="str">
            <v>Yes</v>
          </cell>
          <cell r="J114" t="str">
            <v>Obesity</v>
          </cell>
          <cell r="K114" t="str">
            <v>Normal</v>
          </cell>
        </row>
        <row r="115">
          <cell r="A115" t="str">
            <v>Id114</v>
          </cell>
          <cell r="B115">
            <v>36.67</v>
          </cell>
          <cell r="C115">
            <v>5.18</v>
          </cell>
          <cell r="D115" t="str">
            <v>No</v>
          </cell>
          <cell r="E115" t="str">
            <v>No</v>
          </cell>
          <cell r="F115" t="str">
            <v>No</v>
          </cell>
          <cell r="G115">
            <v>1</v>
          </cell>
          <cell r="H115">
            <v>1</v>
          </cell>
          <cell r="I115" t="str">
            <v>Yes</v>
          </cell>
          <cell r="J115" t="str">
            <v>Obesity</v>
          </cell>
          <cell r="K115" t="str">
            <v>Normal</v>
          </cell>
        </row>
        <row r="116">
          <cell r="A116" t="str">
            <v>Id115</v>
          </cell>
          <cell r="B116">
            <v>30.9</v>
          </cell>
          <cell r="C116">
            <v>9.4</v>
          </cell>
          <cell r="D116" t="str">
            <v>No</v>
          </cell>
          <cell r="E116" t="str">
            <v>No</v>
          </cell>
          <cell r="F116" t="str">
            <v>No</v>
          </cell>
          <cell r="G116">
            <v>2</v>
          </cell>
          <cell r="H116">
            <v>2</v>
          </cell>
          <cell r="I116" t="str">
            <v>Yes</v>
          </cell>
          <cell r="J116" t="str">
            <v>Obesity</v>
          </cell>
          <cell r="K116" t="str">
            <v>Diabetes</v>
          </cell>
        </row>
        <row r="117">
          <cell r="A117" t="str">
            <v>Id116</v>
          </cell>
          <cell r="B117">
            <v>30.495000000000001</v>
          </cell>
          <cell r="C117">
            <v>6.29</v>
          </cell>
          <cell r="D117" t="str">
            <v>No</v>
          </cell>
          <cell r="E117" t="str">
            <v>No</v>
          </cell>
          <cell r="F117" t="str">
            <v>No</v>
          </cell>
          <cell r="G117" t="str">
            <v>No major surgery</v>
          </cell>
          <cell r="H117">
            <v>0</v>
          </cell>
          <cell r="I117" t="str">
            <v>Yes</v>
          </cell>
          <cell r="J117" t="str">
            <v>Obesity</v>
          </cell>
          <cell r="K117" t="str">
            <v>Prediabetes</v>
          </cell>
        </row>
        <row r="118">
          <cell r="A118" t="str">
            <v>Id117</v>
          </cell>
          <cell r="B118">
            <v>44.88</v>
          </cell>
          <cell r="C118">
            <v>6.04</v>
          </cell>
          <cell r="D118" t="str">
            <v>No</v>
          </cell>
          <cell r="E118" t="str">
            <v>No</v>
          </cell>
          <cell r="F118" t="str">
            <v>Yes</v>
          </cell>
          <cell r="G118">
            <v>1</v>
          </cell>
          <cell r="H118">
            <v>1</v>
          </cell>
          <cell r="I118" t="str">
            <v>Yes</v>
          </cell>
          <cell r="J118" t="str">
            <v>Obesity</v>
          </cell>
          <cell r="K118" t="str">
            <v>Prediabetes</v>
          </cell>
        </row>
        <row r="119">
          <cell r="A119" t="str">
            <v>Id118</v>
          </cell>
          <cell r="B119">
            <v>44.32</v>
          </cell>
          <cell r="C119">
            <v>10.55</v>
          </cell>
          <cell r="D119" t="str">
            <v>No</v>
          </cell>
          <cell r="E119" t="str">
            <v>No</v>
          </cell>
          <cell r="F119" t="str">
            <v>No</v>
          </cell>
          <cell r="G119" t="str">
            <v>No major surgery</v>
          </cell>
          <cell r="H119">
            <v>0</v>
          </cell>
          <cell r="I119" t="str">
            <v>Yes</v>
          </cell>
          <cell r="J119" t="str">
            <v>Obesity</v>
          </cell>
          <cell r="K119" t="str">
            <v>Diabetes</v>
          </cell>
        </row>
        <row r="120">
          <cell r="A120" t="str">
            <v>Id119</v>
          </cell>
          <cell r="B120">
            <v>46.39</v>
          </cell>
          <cell r="C120">
            <v>5.09</v>
          </cell>
          <cell r="D120" t="str">
            <v>No</v>
          </cell>
          <cell r="E120" t="str">
            <v>No</v>
          </cell>
          <cell r="F120" t="str">
            <v>No</v>
          </cell>
          <cell r="G120" t="str">
            <v>No major surgery</v>
          </cell>
          <cell r="H120">
            <v>0</v>
          </cell>
          <cell r="I120" t="str">
            <v>Yes</v>
          </cell>
          <cell r="J120" t="str">
            <v>Obesity</v>
          </cell>
          <cell r="K120" t="str">
            <v>Normal</v>
          </cell>
        </row>
        <row r="121">
          <cell r="A121" t="str">
            <v>Id120</v>
          </cell>
          <cell r="B121">
            <v>42.13</v>
          </cell>
          <cell r="C121">
            <v>5.2</v>
          </cell>
          <cell r="D121" t="str">
            <v>Yes</v>
          </cell>
          <cell r="E121" t="str">
            <v>No</v>
          </cell>
          <cell r="F121" t="str">
            <v>No</v>
          </cell>
          <cell r="G121">
            <v>1</v>
          </cell>
          <cell r="H121">
            <v>1</v>
          </cell>
          <cell r="I121" t="str">
            <v>Yes</v>
          </cell>
          <cell r="J121" t="str">
            <v>Obesity</v>
          </cell>
          <cell r="K121" t="str">
            <v>Normal</v>
          </cell>
        </row>
        <row r="122">
          <cell r="A122" t="str">
            <v>Id121</v>
          </cell>
          <cell r="B122">
            <v>30.78</v>
          </cell>
          <cell r="C122">
            <v>8.4499999999999993</v>
          </cell>
          <cell r="D122" t="str">
            <v>Yes</v>
          </cell>
          <cell r="E122" t="str">
            <v>No</v>
          </cell>
          <cell r="F122" t="str">
            <v>No</v>
          </cell>
          <cell r="G122" t="str">
            <v>No major surgery</v>
          </cell>
          <cell r="H122">
            <v>0</v>
          </cell>
          <cell r="I122" t="str">
            <v>Yes</v>
          </cell>
          <cell r="J122" t="str">
            <v>Obesity</v>
          </cell>
          <cell r="K122" t="str">
            <v>Diabetes</v>
          </cell>
        </row>
        <row r="123">
          <cell r="A123" t="str">
            <v>Id122</v>
          </cell>
          <cell r="B123">
            <v>31.35</v>
          </cell>
          <cell r="C123">
            <v>9.5399999999999991</v>
          </cell>
          <cell r="D123" t="str">
            <v>No</v>
          </cell>
          <cell r="E123" t="str">
            <v>No</v>
          </cell>
          <cell r="F123" t="str">
            <v>No</v>
          </cell>
          <cell r="G123" t="str">
            <v>No major surgery</v>
          </cell>
          <cell r="H123">
            <v>0</v>
          </cell>
          <cell r="I123" t="str">
            <v>Yes</v>
          </cell>
          <cell r="J123" t="str">
            <v>Obesity</v>
          </cell>
          <cell r="K123" t="str">
            <v>Diabetes</v>
          </cell>
        </row>
        <row r="124">
          <cell r="A124" t="str">
            <v>Id123</v>
          </cell>
          <cell r="B124">
            <v>41.46</v>
          </cell>
          <cell r="C124">
            <v>4.99</v>
          </cell>
          <cell r="D124" t="str">
            <v>Yes</v>
          </cell>
          <cell r="E124" t="str">
            <v>No</v>
          </cell>
          <cell r="F124" t="str">
            <v>No</v>
          </cell>
          <cell r="G124">
            <v>2</v>
          </cell>
          <cell r="H124">
            <v>2</v>
          </cell>
          <cell r="I124" t="str">
            <v>Yes</v>
          </cell>
          <cell r="J124" t="str">
            <v>Obesity</v>
          </cell>
          <cell r="K124" t="str">
            <v>Normal</v>
          </cell>
        </row>
        <row r="125">
          <cell r="A125" t="str">
            <v>Id124</v>
          </cell>
          <cell r="B125">
            <v>48</v>
          </cell>
          <cell r="C125">
            <v>10.54</v>
          </cell>
          <cell r="D125" t="str">
            <v>No</v>
          </cell>
          <cell r="E125" t="str">
            <v>No</v>
          </cell>
          <cell r="F125" t="str">
            <v>No</v>
          </cell>
          <cell r="G125" t="str">
            <v>No major surgery</v>
          </cell>
          <cell r="H125">
            <v>0</v>
          </cell>
          <cell r="I125" t="str">
            <v>Yes</v>
          </cell>
          <cell r="J125" t="str">
            <v>Obesity</v>
          </cell>
          <cell r="K125" t="str">
            <v>Diabetes</v>
          </cell>
        </row>
        <row r="126">
          <cell r="A126" t="str">
            <v>Id125</v>
          </cell>
          <cell r="B126">
            <v>49.13</v>
          </cell>
          <cell r="C126">
            <v>4.54</v>
          </cell>
          <cell r="D126" t="str">
            <v>No</v>
          </cell>
          <cell r="E126" t="str">
            <v>No</v>
          </cell>
          <cell r="F126" t="str">
            <v>No</v>
          </cell>
          <cell r="G126" t="str">
            <v>No major surgery</v>
          </cell>
          <cell r="H126">
            <v>0</v>
          </cell>
          <cell r="I126" t="str">
            <v>Yes</v>
          </cell>
          <cell r="J126" t="str">
            <v>Obesity</v>
          </cell>
          <cell r="K126" t="str">
            <v>Normal</v>
          </cell>
        </row>
        <row r="127">
          <cell r="A127" t="str">
            <v>Id126</v>
          </cell>
          <cell r="B127">
            <v>37.799999999999997</v>
          </cell>
          <cell r="C127">
            <v>6.29</v>
          </cell>
          <cell r="D127" t="str">
            <v>No</v>
          </cell>
          <cell r="E127" t="str">
            <v>No</v>
          </cell>
          <cell r="F127" t="str">
            <v>No</v>
          </cell>
          <cell r="G127">
            <v>1</v>
          </cell>
          <cell r="H127">
            <v>1</v>
          </cell>
          <cell r="I127" t="str">
            <v>Yes</v>
          </cell>
          <cell r="J127" t="str">
            <v>Obesity</v>
          </cell>
          <cell r="K127" t="str">
            <v>Prediabetes</v>
          </cell>
        </row>
        <row r="128">
          <cell r="A128" t="str">
            <v>Id127</v>
          </cell>
          <cell r="B128">
            <v>38.299999999999997</v>
          </cell>
          <cell r="C128">
            <v>9.51</v>
          </cell>
          <cell r="D128" t="str">
            <v>No</v>
          </cell>
          <cell r="E128" t="str">
            <v>No</v>
          </cell>
          <cell r="F128" t="str">
            <v>No</v>
          </cell>
          <cell r="G128" t="str">
            <v>No major surgery</v>
          </cell>
          <cell r="H128">
            <v>0</v>
          </cell>
          <cell r="I128" t="str">
            <v>Yes</v>
          </cell>
          <cell r="J128" t="str">
            <v>Obesity</v>
          </cell>
          <cell r="K128" t="str">
            <v>Diabetes</v>
          </cell>
        </row>
        <row r="129">
          <cell r="A129" t="str">
            <v>Id128</v>
          </cell>
          <cell r="B129">
            <v>32.774999999999999</v>
          </cell>
          <cell r="C129">
            <v>4.72</v>
          </cell>
          <cell r="D129" t="str">
            <v>No</v>
          </cell>
          <cell r="E129" t="str">
            <v>No</v>
          </cell>
          <cell r="F129" t="str">
            <v>No</v>
          </cell>
          <cell r="G129" t="str">
            <v>No major surgery</v>
          </cell>
          <cell r="H129">
            <v>0</v>
          </cell>
          <cell r="I129" t="str">
            <v>Yes</v>
          </cell>
          <cell r="J129" t="str">
            <v>Obesity</v>
          </cell>
          <cell r="K129" t="str">
            <v>Normal</v>
          </cell>
        </row>
        <row r="130">
          <cell r="A130" t="str">
            <v>Id129</v>
          </cell>
          <cell r="B130">
            <v>34.200000000000003</v>
          </cell>
          <cell r="C130">
            <v>5.91</v>
          </cell>
          <cell r="D130" t="str">
            <v>Yes</v>
          </cell>
          <cell r="E130" t="str">
            <v>No</v>
          </cell>
          <cell r="F130" t="str">
            <v>No</v>
          </cell>
          <cell r="G130" t="str">
            <v>No major surgery</v>
          </cell>
          <cell r="H130">
            <v>0</v>
          </cell>
          <cell r="I130" t="str">
            <v>Yes</v>
          </cell>
          <cell r="J130" t="str">
            <v>Obesity</v>
          </cell>
          <cell r="K130" t="str">
            <v>Prediabetes</v>
          </cell>
        </row>
        <row r="131">
          <cell r="A131" t="str">
            <v>Id130</v>
          </cell>
          <cell r="B131">
            <v>30.2</v>
          </cell>
          <cell r="C131">
            <v>9.58</v>
          </cell>
          <cell r="D131" t="str">
            <v>No</v>
          </cell>
          <cell r="E131" t="str">
            <v>No</v>
          </cell>
          <cell r="F131" t="str">
            <v>No</v>
          </cell>
          <cell r="G131" t="str">
            <v>No major surgery</v>
          </cell>
          <cell r="H131">
            <v>0</v>
          </cell>
          <cell r="I131" t="str">
            <v>Yes</v>
          </cell>
          <cell r="J131" t="str">
            <v>Obesity</v>
          </cell>
          <cell r="K131" t="str">
            <v>Diabetes</v>
          </cell>
        </row>
        <row r="132">
          <cell r="A132" t="str">
            <v>Id131</v>
          </cell>
          <cell r="B132">
            <v>48.32</v>
          </cell>
          <cell r="C132">
            <v>5.77</v>
          </cell>
          <cell r="D132" t="str">
            <v>No</v>
          </cell>
          <cell r="E132" t="str">
            <v>No</v>
          </cell>
          <cell r="F132" t="str">
            <v>No</v>
          </cell>
          <cell r="G132" t="str">
            <v>No major surgery</v>
          </cell>
          <cell r="H132">
            <v>0</v>
          </cell>
          <cell r="I132" t="str">
            <v>Yes</v>
          </cell>
          <cell r="J132" t="str">
            <v>Obesity</v>
          </cell>
          <cell r="K132" t="str">
            <v>Prediabetes</v>
          </cell>
        </row>
        <row r="133">
          <cell r="A133" t="str">
            <v>Id132</v>
          </cell>
          <cell r="B133">
            <v>44.86</v>
          </cell>
          <cell r="C133">
            <v>4.38</v>
          </cell>
          <cell r="D133" t="str">
            <v>Yes</v>
          </cell>
          <cell r="E133" t="str">
            <v>No</v>
          </cell>
          <cell r="F133" t="str">
            <v>No</v>
          </cell>
          <cell r="G133" t="str">
            <v>No major surgery</v>
          </cell>
          <cell r="H133">
            <v>0</v>
          </cell>
          <cell r="I133" t="str">
            <v>Yes</v>
          </cell>
          <cell r="J133" t="str">
            <v>Obesity</v>
          </cell>
          <cell r="K133" t="str">
            <v>Normal</v>
          </cell>
        </row>
        <row r="134">
          <cell r="A134" t="str">
            <v>Id133</v>
          </cell>
          <cell r="B134">
            <v>52.15</v>
          </cell>
          <cell r="C134">
            <v>5.65</v>
          </cell>
          <cell r="D134" t="str">
            <v>No</v>
          </cell>
          <cell r="E134" t="str">
            <v>No</v>
          </cell>
          <cell r="F134" t="str">
            <v>No</v>
          </cell>
          <cell r="G134">
            <v>1</v>
          </cell>
          <cell r="H134">
            <v>1</v>
          </cell>
          <cell r="I134" t="str">
            <v>Yes</v>
          </cell>
          <cell r="J134" t="str">
            <v>Obesity</v>
          </cell>
          <cell r="K134" t="str">
            <v>Normal</v>
          </cell>
        </row>
        <row r="135">
          <cell r="A135" t="str">
            <v>Id134</v>
          </cell>
          <cell r="B135">
            <v>41.12</v>
          </cell>
          <cell r="C135">
            <v>7.54</v>
          </cell>
          <cell r="D135" t="str">
            <v>Yes</v>
          </cell>
          <cell r="E135" t="str">
            <v>No</v>
          </cell>
          <cell r="F135" t="str">
            <v>No</v>
          </cell>
          <cell r="G135" t="str">
            <v>No major surgery</v>
          </cell>
          <cell r="H135">
            <v>0</v>
          </cell>
          <cell r="I135" t="str">
            <v>Yes</v>
          </cell>
          <cell r="J135" t="str">
            <v>Obesity</v>
          </cell>
          <cell r="K135" t="str">
            <v>Diabetes</v>
          </cell>
        </row>
        <row r="136">
          <cell r="A136" t="str">
            <v>Id135</v>
          </cell>
          <cell r="B136">
            <v>38.39</v>
          </cell>
          <cell r="C136">
            <v>5.1100000000000003</v>
          </cell>
          <cell r="D136" t="str">
            <v>Yes</v>
          </cell>
          <cell r="E136" t="str">
            <v>No</v>
          </cell>
          <cell r="F136" t="str">
            <v>No</v>
          </cell>
          <cell r="G136">
            <v>1</v>
          </cell>
          <cell r="H136">
            <v>1</v>
          </cell>
          <cell r="I136" t="str">
            <v>Yes</v>
          </cell>
          <cell r="J136" t="str">
            <v>Obesity</v>
          </cell>
          <cell r="K136" t="str">
            <v>Normal</v>
          </cell>
        </row>
        <row r="137">
          <cell r="A137" t="str">
            <v>Id136</v>
          </cell>
          <cell r="B137">
            <v>46.85</v>
          </cell>
          <cell r="C137">
            <v>4.25</v>
          </cell>
          <cell r="D137" t="str">
            <v>No</v>
          </cell>
          <cell r="E137" t="str">
            <v>No</v>
          </cell>
          <cell r="F137" t="str">
            <v>Yes</v>
          </cell>
          <cell r="G137">
            <v>1</v>
          </cell>
          <cell r="H137">
            <v>1</v>
          </cell>
          <cell r="I137" t="str">
            <v>Yes</v>
          </cell>
          <cell r="J137" t="str">
            <v>Obesity</v>
          </cell>
          <cell r="K137" t="str">
            <v>Normal</v>
          </cell>
        </row>
        <row r="138">
          <cell r="A138" t="str">
            <v>Id137</v>
          </cell>
          <cell r="B138">
            <v>42.24</v>
          </cell>
          <cell r="C138">
            <v>5.55</v>
          </cell>
          <cell r="D138" t="str">
            <v>No</v>
          </cell>
          <cell r="E138" t="str">
            <v>Yes</v>
          </cell>
          <cell r="F138" t="str">
            <v>No</v>
          </cell>
          <cell r="G138">
            <v>1</v>
          </cell>
          <cell r="H138">
            <v>1</v>
          </cell>
          <cell r="I138" t="str">
            <v>Yes</v>
          </cell>
          <cell r="J138" t="str">
            <v>Obesity</v>
          </cell>
          <cell r="K138" t="str">
            <v>Normal</v>
          </cell>
        </row>
        <row r="139">
          <cell r="A139" t="str">
            <v>Id138</v>
          </cell>
          <cell r="B139">
            <v>34.39</v>
          </cell>
          <cell r="C139">
            <v>5.78</v>
          </cell>
          <cell r="D139" t="str">
            <v>No</v>
          </cell>
          <cell r="E139" t="str">
            <v>No</v>
          </cell>
          <cell r="F139" t="str">
            <v>No</v>
          </cell>
          <cell r="G139" t="str">
            <v>No major surgery</v>
          </cell>
          <cell r="H139">
            <v>0</v>
          </cell>
          <cell r="I139" t="str">
            <v>Yes</v>
          </cell>
          <cell r="J139" t="str">
            <v>Obesity</v>
          </cell>
          <cell r="K139" t="str">
            <v>Prediabetes</v>
          </cell>
        </row>
        <row r="140">
          <cell r="A140" t="str">
            <v>Id139</v>
          </cell>
          <cell r="B140">
            <v>42.89</v>
          </cell>
          <cell r="C140">
            <v>5.28</v>
          </cell>
          <cell r="D140" t="str">
            <v>Yes</v>
          </cell>
          <cell r="E140" t="str">
            <v>No</v>
          </cell>
          <cell r="F140" t="str">
            <v>No</v>
          </cell>
          <cell r="G140" t="str">
            <v>No major surgery</v>
          </cell>
          <cell r="H140">
            <v>0</v>
          </cell>
          <cell r="I140" t="str">
            <v>Yes</v>
          </cell>
          <cell r="J140" t="str">
            <v>Obesity</v>
          </cell>
          <cell r="K140" t="str">
            <v>Normal</v>
          </cell>
        </row>
        <row r="141">
          <cell r="A141" t="str">
            <v>Id140</v>
          </cell>
          <cell r="B141">
            <v>36.299999999999997</v>
          </cell>
          <cell r="C141">
            <v>5.39</v>
          </cell>
          <cell r="D141" t="str">
            <v>No</v>
          </cell>
          <cell r="E141" t="str">
            <v>No</v>
          </cell>
          <cell r="F141" t="str">
            <v>No</v>
          </cell>
          <cell r="G141" t="str">
            <v>No major surgery</v>
          </cell>
          <cell r="H141">
            <v>0</v>
          </cell>
          <cell r="I141" t="str">
            <v>Yes</v>
          </cell>
          <cell r="J141" t="str">
            <v>Obesity</v>
          </cell>
          <cell r="K141" t="str">
            <v>Normal</v>
          </cell>
        </row>
        <row r="142">
          <cell r="A142" t="str">
            <v>Id141</v>
          </cell>
          <cell r="B142">
            <v>35.200000000000003</v>
          </cell>
          <cell r="C142">
            <v>8.01</v>
          </cell>
          <cell r="D142" t="str">
            <v>Yes</v>
          </cell>
          <cell r="E142" t="str">
            <v>No</v>
          </cell>
          <cell r="F142" t="str">
            <v>No</v>
          </cell>
          <cell r="G142">
            <v>1</v>
          </cell>
          <cell r="H142">
            <v>1</v>
          </cell>
          <cell r="I142" t="str">
            <v>Yes</v>
          </cell>
          <cell r="J142" t="str">
            <v>Obesity</v>
          </cell>
          <cell r="K142" t="str">
            <v>Diabetes</v>
          </cell>
        </row>
        <row r="143">
          <cell r="A143" t="str">
            <v>Id142</v>
          </cell>
          <cell r="B143">
            <v>53.62</v>
          </cell>
          <cell r="C143">
            <v>5.21</v>
          </cell>
          <cell r="D143" t="str">
            <v>No</v>
          </cell>
          <cell r="E143" t="str">
            <v>No</v>
          </cell>
          <cell r="F143" t="str">
            <v>No</v>
          </cell>
          <cell r="G143" t="str">
            <v>No major surgery</v>
          </cell>
          <cell r="H143">
            <v>0</v>
          </cell>
          <cell r="I143" t="str">
            <v>Yes</v>
          </cell>
          <cell r="J143" t="str">
            <v>Obesity</v>
          </cell>
          <cell r="K143" t="str">
            <v>Normal</v>
          </cell>
        </row>
        <row r="144">
          <cell r="A144" t="str">
            <v>Id143</v>
          </cell>
          <cell r="B144">
            <v>36.67</v>
          </cell>
          <cell r="C144">
            <v>6.27</v>
          </cell>
          <cell r="D144" t="str">
            <v>No</v>
          </cell>
          <cell r="E144" t="str">
            <v>No</v>
          </cell>
          <cell r="F144" t="str">
            <v>No</v>
          </cell>
          <cell r="G144" t="str">
            <v>No major surgery</v>
          </cell>
          <cell r="H144">
            <v>0</v>
          </cell>
          <cell r="I144" t="str">
            <v>Yes</v>
          </cell>
          <cell r="J144" t="str">
            <v>Obesity</v>
          </cell>
          <cell r="K144" t="str">
            <v>Prediabetes</v>
          </cell>
        </row>
        <row r="145">
          <cell r="A145" t="str">
            <v>Id144</v>
          </cell>
          <cell r="B145">
            <v>33.4</v>
          </cell>
          <cell r="C145">
            <v>10.73</v>
          </cell>
          <cell r="D145" t="str">
            <v>Yes</v>
          </cell>
          <cell r="E145" t="str">
            <v>No</v>
          </cell>
          <cell r="F145" t="str">
            <v>No</v>
          </cell>
          <cell r="G145">
            <v>1</v>
          </cell>
          <cell r="H145">
            <v>1</v>
          </cell>
          <cell r="I145" t="str">
            <v>Yes</v>
          </cell>
          <cell r="J145" t="str">
            <v>Obesity</v>
          </cell>
          <cell r="K145" t="str">
            <v>Diabetes</v>
          </cell>
        </row>
        <row r="146">
          <cell r="A146" t="str">
            <v>Id145</v>
          </cell>
          <cell r="B146">
            <v>42.71</v>
          </cell>
          <cell r="C146">
            <v>10.52</v>
          </cell>
          <cell r="D146" t="str">
            <v>No</v>
          </cell>
          <cell r="E146" t="str">
            <v>No</v>
          </cell>
          <cell r="F146" t="str">
            <v>No</v>
          </cell>
          <cell r="G146" t="str">
            <v>No major surgery</v>
          </cell>
          <cell r="H146">
            <v>0</v>
          </cell>
          <cell r="I146" t="str">
            <v>Yes</v>
          </cell>
          <cell r="J146" t="str">
            <v>Obesity</v>
          </cell>
          <cell r="K146" t="str">
            <v>Diabetes</v>
          </cell>
        </row>
        <row r="147">
          <cell r="A147" t="str">
            <v>Id146</v>
          </cell>
          <cell r="B147">
            <v>41.52</v>
          </cell>
          <cell r="C147">
            <v>11.82</v>
          </cell>
          <cell r="D147" t="str">
            <v>Yes</v>
          </cell>
          <cell r="E147" t="str">
            <v>No</v>
          </cell>
          <cell r="F147" t="str">
            <v>No</v>
          </cell>
          <cell r="G147">
            <v>2</v>
          </cell>
          <cell r="H147">
            <v>2</v>
          </cell>
          <cell r="I147" t="str">
            <v>Yes</v>
          </cell>
          <cell r="J147" t="str">
            <v>Obesity</v>
          </cell>
          <cell r="K147" t="str">
            <v>Diabetes</v>
          </cell>
        </row>
        <row r="148">
          <cell r="A148" t="str">
            <v>Id147</v>
          </cell>
          <cell r="B148">
            <v>39.4</v>
          </cell>
          <cell r="C148">
            <v>6.76</v>
          </cell>
          <cell r="D148" t="str">
            <v>No</v>
          </cell>
          <cell r="E148" t="str">
            <v>No</v>
          </cell>
          <cell r="F148" t="str">
            <v>No</v>
          </cell>
          <cell r="G148" t="str">
            <v>No major surgery</v>
          </cell>
          <cell r="H148">
            <v>0</v>
          </cell>
          <cell r="I148" t="str">
            <v>Yes</v>
          </cell>
          <cell r="J148" t="str">
            <v>Obesity</v>
          </cell>
          <cell r="K148" t="str">
            <v>Diabetes</v>
          </cell>
        </row>
        <row r="149">
          <cell r="A149" t="str">
            <v>Id148</v>
          </cell>
          <cell r="B149">
            <v>46.45</v>
          </cell>
          <cell r="C149">
            <v>5.62</v>
          </cell>
          <cell r="D149" t="str">
            <v>No</v>
          </cell>
          <cell r="E149" t="str">
            <v>No</v>
          </cell>
          <cell r="F149" t="str">
            <v>No</v>
          </cell>
          <cell r="G149" t="str">
            <v>No major surgery</v>
          </cell>
          <cell r="H149">
            <v>0</v>
          </cell>
          <cell r="I149" t="str">
            <v>Yes</v>
          </cell>
          <cell r="J149" t="str">
            <v>Obesity</v>
          </cell>
          <cell r="K149" t="str">
            <v>Normal</v>
          </cell>
        </row>
        <row r="150">
          <cell r="A150" t="str">
            <v>Id149</v>
          </cell>
          <cell r="B150">
            <v>35.75</v>
          </cell>
          <cell r="C150">
            <v>4.1900000000000004</v>
          </cell>
          <cell r="D150" t="str">
            <v>No</v>
          </cell>
          <cell r="E150" t="str">
            <v>No</v>
          </cell>
          <cell r="F150" t="str">
            <v>No</v>
          </cell>
          <cell r="G150" t="str">
            <v>No major surgery</v>
          </cell>
          <cell r="H150">
            <v>0</v>
          </cell>
          <cell r="I150" t="str">
            <v>Yes</v>
          </cell>
          <cell r="J150" t="str">
            <v>Obesity</v>
          </cell>
          <cell r="K150" t="str">
            <v>Normal</v>
          </cell>
        </row>
        <row r="151">
          <cell r="A151" t="str">
            <v>Id150</v>
          </cell>
          <cell r="B151">
            <v>26.07</v>
          </cell>
          <cell r="C151">
            <v>5.32</v>
          </cell>
          <cell r="D151" t="str">
            <v>No</v>
          </cell>
          <cell r="E151" t="str">
            <v>No</v>
          </cell>
          <cell r="F151" t="str">
            <v>No</v>
          </cell>
          <cell r="G151" t="str">
            <v>No major surgery</v>
          </cell>
          <cell r="H151">
            <v>0</v>
          </cell>
          <cell r="I151" t="str">
            <v>Yes</v>
          </cell>
          <cell r="J151" t="str">
            <v>Over Weight</v>
          </cell>
          <cell r="K151" t="str">
            <v>Normal</v>
          </cell>
        </row>
        <row r="152">
          <cell r="A152" t="str">
            <v>Id151</v>
          </cell>
          <cell r="B152">
            <v>36.54</v>
          </cell>
          <cell r="C152">
            <v>4.46</v>
          </cell>
          <cell r="D152" t="str">
            <v>Yes</v>
          </cell>
          <cell r="E152" t="str">
            <v>No</v>
          </cell>
          <cell r="F152" t="str">
            <v>No</v>
          </cell>
          <cell r="G152">
            <v>1</v>
          </cell>
          <cell r="H152">
            <v>1</v>
          </cell>
          <cell r="I152" t="str">
            <v>Yes</v>
          </cell>
          <cell r="J152" t="str">
            <v>Obesity</v>
          </cell>
          <cell r="K152" t="str">
            <v>Normal</v>
          </cell>
        </row>
        <row r="153">
          <cell r="A153" t="str">
            <v>Id152</v>
          </cell>
          <cell r="B153">
            <v>51.64</v>
          </cell>
          <cell r="C153">
            <v>5.65</v>
          </cell>
          <cell r="D153" t="str">
            <v>No</v>
          </cell>
          <cell r="E153" t="str">
            <v>No</v>
          </cell>
          <cell r="F153" t="str">
            <v>No</v>
          </cell>
          <cell r="G153" t="str">
            <v>No major surgery</v>
          </cell>
          <cell r="H153">
            <v>0</v>
          </cell>
          <cell r="I153" t="str">
            <v>Yes</v>
          </cell>
          <cell r="J153" t="str">
            <v>Obesity</v>
          </cell>
          <cell r="K153" t="str">
            <v>Normal</v>
          </cell>
        </row>
        <row r="154">
          <cell r="A154" t="str">
            <v>Id153</v>
          </cell>
          <cell r="B154">
            <v>42.83</v>
          </cell>
          <cell r="C154">
            <v>6.04</v>
          </cell>
          <cell r="D154" t="str">
            <v>No</v>
          </cell>
          <cell r="E154" t="str">
            <v>No</v>
          </cell>
          <cell r="F154" t="str">
            <v>No</v>
          </cell>
          <cell r="G154">
            <v>2</v>
          </cell>
          <cell r="H154">
            <v>2</v>
          </cell>
          <cell r="I154" t="str">
            <v>Yes</v>
          </cell>
          <cell r="J154" t="str">
            <v>Obesity</v>
          </cell>
          <cell r="K154" t="str">
            <v>Prediabetes</v>
          </cell>
        </row>
        <row r="155">
          <cell r="A155" t="str">
            <v>Id154</v>
          </cell>
          <cell r="B155">
            <v>40.15</v>
          </cell>
          <cell r="C155">
            <v>5.76</v>
          </cell>
          <cell r="D155" t="str">
            <v>No</v>
          </cell>
          <cell r="E155" t="str">
            <v>No</v>
          </cell>
          <cell r="F155" t="str">
            <v>No</v>
          </cell>
          <cell r="G155">
            <v>1</v>
          </cell>
          <cell r="H155">
            <v>1</v>
          </cell>
          <cell r="I155" t="str">
            <v>Yes</v>
          </cell>
          <cell r="J155" t="str">
            <v>Obesity</v>
          </cell>
          <cell r="K155" t="str">
            <v>Prediabetes</v>
          </cell>
        </row>
        <row r="156">
          <cell r="A156" t="str">
            <v>Id155</v>
          </cell>
          <cell r="B156">
            <v>27.8</v>
          </cell>
          <cell r="C156">
            <v>4.3600000000000003</v>
          </cell>
          <cell r="D156" t="str">
            <v>No</v>
          </cell>
          <cell r="E156" t="str">
            <v>No</v>
          </cell>
          <cell r="F156" t="str">
            <v>Yes</v>
          </cell>
          <cell r="G156">
            <v>1</v>
          </cell>
          <cell r="H156">
            <v>1</v>
          </cell>
          <cell r="I156" t="str">
            <v>Yes</v>
          </cell>
          <cell r="J156" t="str">
            <v>Over Weight</v>
          </cell>
          <cell r="K156" t="str">
            <v>Normal</v>
          </cell>
        </row>
        <row r="157">
          <cell r="A157" t="str">
            <v>Id156</v>
          </cell>
          <cell r="B157">
            <v>45.81</v>
          </cell>
          <cell r="C157">
            <v>4.76</v>
          </cell>
          <cell r="D157" t="str">
            <v>Yes</v>
          </cell>
          <cell r="E157" t="str">
            <v>No</v>
          </cell>
          <cell r="F157" t="str">
            <v>Yes</v>
          </cell>
          <cell r="G157">
            <v>1</v>
          </cell>
          <cell r="H157">
            <v>1</v>
          </cell>
          <cell r="I157" t="str">
            <v>Yes</v>
          </cell>
          <cell r="J157" t="str">
            <v>Obesity</v>
          </cell>
          <cell r="K157" t="str">
            <v>Normal</v>
          </cell>
        </row>
        <row r="158">
          <cell r="A158" t="str">
            <v>Id157</v>
          </cell>
          <cell r="B158">
            <v>34.43</v>
          </cell>
          <cell r="C158">
            <v>10.82</v>
          </cell>
          <cell r="D158" t="str">
            <v>Yes</v>
          </cell>
          <cell r="E158" t="str">
            <v>No</v>
          </cell>
          <cell r="F158" t="str">
            <v>No</v>
          </cell>
          <cell r="G158">
            <v>1</v>
          </cell>
          <cell r="H158">
            <v>1</v>
          </cell>
          <cell r="I158" t="str">
            <v>Yes</v>
          </cell>
          <cell r="J158" t="str">
            <v>Obesity</v>
          </cell>
          <cell r="K158" t="str">
            <v>Diabetes</v>
          </cell>
        </row>
        <row r="159">
          <cell r="A159" t="str">
            <v>Id158</v>
          </cell>
          <cell r="B159">
            <v>41.33</v>
          </cell>
          <cell r="C159">
            <v>4.01</v>
          </cell>
          <cell r="D159" t="str">
            <v>Yes</v>
          </cell>
          <cell r="E159" t="str">
            <v>No</v>
          </cell>
          <cell r="F159" t="str">
            <v>No</v>
          </cell>
          <cell r="G159" t="str">
            <v>No major surgery</v>
          </cell>
          <cell r="H159">
            <v>0</v>
          </cell>
          <cell r="I159" t="str">
            <v>Yes</v>
          </cell>
          <cell r="J159" t="str">
            <v>Obesity</v>
          </cell>
          <cell r="K159" t="str">
            <v>Normal</v>
          </cell>
        </row>
        <row r="160">
          <cell r="A160" t="str">
            <v>Id159</v>
          </cell>
          <cell r="B160">
            <v>31.92</v>
          </cell>
          <cell r="C160">
            <v>5.12</v>
          </cell>
          <cell r="D160" t="str">
            <v>Yes</v>
          </cell>
          <cell r="E160" t="str">
            <v>No</v>
          </cell>
          <cell r="F160" t="str">
            <v>No</v>
          </cell>
          <cell r="G160">
            <v>1</v>
          </cell>
          <cell r="H160">
            <v>1</v>
          </cell>
          <cell r="I160" t="str">
            <v>Yes</v>
          </cell>
          <cell r="J160" t="str">
            <v>Obesity</v>
          </cell>
          <cell r="K160" t="str">
            <v>Normal</v>
          </cell>
        </row>
        <row r="161">
          <cell r="A161" t="str">
            <v>Id160</v>
          </cell>
          <cell r="B161">
            <v>39.799999999999997</v>
          </cell>
          <cell r="C161">
            <v>10.54</v>
          </cell>
          <cell r="D161" t="str">
            <v>Yes</v>
          </cell>
          <cell r="E161" t="str">
            <v>No</v>
          </cell>
          <cell r="F161" t="str">
            <v>No</v>
          </cell>
          <cell r="G161">
            <v>2</v>
          </cell>
          <cell r="H161">
            <v>2</v>
          </cell>
          <cell r="I161" t="str">
            <v>Yes</v>
          </cell>
          <cell r="J161" t="str">
            <v>Obesity</v>
          </cell>
          <cell r="K161" t="str">
            <v>Diabetes</v>
          </cell>
        </row>
        <row r="162">
          <cell r="A162" t="str">
            <v>Id161</v>
          </cell>
          <cell r="B162">
            <v>42.82</v>
          </cell>
          <cell r="C162">
            <v>4.21</v>
          </cell>
          <cell r="D162" t="str">
            <v>No</v>
          </cell>
          <cell r="E162" t="str">
            <v>No</v>
          </cell>
          <cell r="F162" t="str">
            <v>No</v>
          </cell>
          <cell r="G162" t="str">
            <v>No major surgery</v>
          </cell>
          <cell r="H162">
            <v>0</v>
          </cell>
          <cell r="I162" t="str">
            <v>Yes</v>
          </cell>
          <cell r="J162" t="str">
            <v>Obesity</v>
          </cell>
          <cell r="K162" t="str">
            <v>Normal</v>
          </cell>
        </row>
        <row r="163">
          <cell r="A163" t="str">
            <v>Id162</v>
          </cell>
          <cell r="B163">
            <v>33.630000000000003</v>
          </cell>
          <cell r="C163">
            <v>5.42</v>
          </cell>
          <cell r="D163" t="str">
            <v>No</v>
          </cell>
          <cell r="E163" t="str">
            <v>No</v>
          </cell>
          <cell r="F163" t="str">
            <v>No</v>
          </cell>
          <cell r="G163" t="str">
            <v>No major surgery</v>
          </cell>
          <cell r="H163">
            <v>0</v>
          </cell>
          <cell r="I163" t="str">
            <v>Yes</v>
          </cell>
          <cell r="J163" t="str">
            <v>Obesity</v>
          </cell>
          <cell r="K163" t="str">
            <v>Normal</v>
          </cell>
        </row>
        <row r="164">
          <cell r="A164" t="str">
            <v>Id163</v>
          </cell>
          <cell r="B164">
            <v>37.07</v>
          </cell>
          <cell r="C164">
            <v>4.28</v>
          </cell>
          <cell r="D164" t="str">
            <v>No</v>
          </cell>
          <cell r="E164" t="str">
            <v>Yes</v>
          </cell>
          <cell r="F164" t="str">
            <v>No</v>
          </cell>
          <cell r="G164">
            <v>1</v>
          </cell>
          <cell r="H164">
            <v>1</v>
          </cell>
          <cell r="I164" t="str">
            <v>Yes</v>
          </cell>
          <cell r="J164" t="str">
            <v>Obesity</v>
          </cell>
          <cell r="K164" t="str">
            <v>Normal</v>
          </cell>
        </row>
        <row r="165">
          <cell r="A165" t="str">
            <v>Id164</v>
          </cell>
          <cell r="B165">
            <v>35.625</v>
          </cell>
          <cell r="C165">
            <v>8.9</v>
          </cell>
          <cell r="D165" t="str">
            <v>No</v>
          </cell>
          <cell r="E165" t="str">
            <v>No</v>
          </cell>
          <cell r="F165" t="str">
            <v>No</v>
          </cell>
          <cell r="G165" t="str">
            <v>No major surgery</v>
          </cell>
          <cell r="H165">
            <v>0</v>
          </cell>
          <cell r="I165" t="str">
            <v>Yes</v>
          </cell>
          <cell r="J165" t="str">
            <v>Obesity</v>
          </cell>
          <cell r="K165" t="str">
            <v>Diabetes</v>
          </cell>
        </row>
        <row r="166">
          <cell r="A166" t="str">
            <v>Id165</v>
          </cell>
          <cell r="B166">
            <v>42.69</v>
          </cell>
          <cell r="C166">
            <v>4.8899999999999997</v>
          </cell>
          <cell r="D166" t="str">
            <v>No</v>
          </cell>
          <cell r="E166" t="str">
            <v>No</v>
          </cell>
          <cell r="F166" t="str">
            <v>Yes</v>
          </cell>
          <cell r="G166">
            <v>1</v>
          </cell>
          <cell r="H166">
            <v>1</v>
          </cell>
          <cell r="I166" t="str">
            <v>Yes</v>
          </cell>
          <cell r="J166" t="str">
            <v>Obesity</v>
          </cell>
          <cell r="K166" t="str">
            <v>Normal</v>
          </cell>
        </row>
        <row r="167">
          <cell r="A167" t="str">
            <v>Id166</v>
          </cell>
          <cell r="B167">
            <v>37.869999999999997</v>
          </cell>
          <cell r="C167">
            <v>4.29</v>
          </cell>
          <cell r="D167" t="str">
            <v>Yes</v>
          </cell>
          <cell r="E167" t="str">
            <v>No</v>
          </cell>
          <cell r="F167" t="str">
            <v>Yes</v>
          </cell>
          <cell r="G167">
            <v>1</v>
          </cell>
          <cell r="H167">
            <v>1</v>
          </cell>
          <cell r="I167" t="str">
            <v>Yes</v>
          </cell>
          <cell r="J167" t="str">
            <v>Obesity</v>
          </cell>
          <cell r="K167" t="str">
            <v>Normal</v>
          </cell>
        </row>
        <row r="168">
          <cell r="A168" t="str">
            <v>Id167</v>
          </cell>
          <cell r="B168">
            <v>40.61</v>
          </cell>
          <cell r="C168">
            <v>8</v>
          </cell>
          <cell r="D168" t="str">
            <v>Yes</v>
          </cell>
          <cell r="E168" t="str">
            <v>No</v>
          </cell>
          <cell r="F168" t="str">
            <v>No</v>
          </cell>
          <cell r="G168">
            <v>1</v>
          </cell>
          <cell r="H168">
            <v>1</v>
          </cell>
          <cell r="I168" t="str">
            <v>Yes</v>
          </cell>
          <cell r="J168" t="str">
            <v>Obesity</v>
          </cell>
          <cell r="K168" t="str">
            <v>Diabetes</v>
          </cell>
        </row>
        <row r="169">
          <cell r="A169" t="str">
            <v>Id168</v>
          </cell>
          <cell r="B169">
            <v>30.78</v>
          </cell>
          <cell r="C169">
            <v>4.67</v>
          </cell>
          <cell r="D169" t="str">
            <v>Yes</v>
          </cell>
          <cell r="E169" t="str">
            <v>No</v>
          </cell>
          <cell r="F169" t="str">
            <v>No</v>
          </cell>
          <cell r="G169" t="str">
            <v>No major surgery</v>
          </cell>
          <cell r="H169">
            <v>0</v>
          </cell>
          <cell r="I169" t="str">
            <v>Yes</v>
          </cell>
          <cell r="J169" t="str">
            <v>Obesity</v>
          </cell>
          <cell r="K169" t="str">
            <v>Normal</v>
          </cell>
        </row>
        <row r="170">
          <cell r="A170" t="str">
            <v>Id169</v>
          </cell>
          <cell r="B170">
            <v>49.49</v>
          </cell>
          <cell r="C170">
            <v>4.5</v>
          </cell>
          <cell r="D170" t="str">
            <v>No</v>
          </cell>
          <cell r="E170" t="str">
            <v>No</v>
          </cell>
          <cell r="F170" t="str">
            <v>No</v>
          </cell>
          <cell r="G170" t="str">
            <v>No major surgery</v>
          </cell>
          <cell r="H170">
            <v>0</v>
          </cell>
          <cell r="I170" t="str">
            <v>Yes</v>
          </cell>
          <cell r="J170" t="str">
            <v>Obesity</v>
          </cell>
          <cell r="K170" t="str">
            <v>Normal</v>
          </cell>
        </row>
        <row r="171">
          <cell r="A171" t="str">
            <v>Id170</v>
          </cell>
          <cell r="B171">
            <v>37.619999999999997</v>
          </cell>
          <cell r="C171">
            <v>6.32</v>
          </cell>
          <cell r="D171" t="str">
            <v>Yes</v>
          </cell>
          <cell r="E171" t="str">
            <v>Yes</v>
          </cell>
          <cell r="F171" t="str">
            <v>No</v>
          </cell>
          <cell r="G171">
            <v>2</v>
          </cell>
          <cell r="H171">
            <v>2</v>
          </cell>
          <cell r="I171" t="str">
            <v>Yes</v>
          </cell>
          <cell r="J171" t="str">
            <v>Obesity</v>
          </cell>
          <cell r="K171" t="str">
            <v>Prediabetes</v>
          </cell>
        </row>
        <row r="172">
          <cell r="A172" t="str">
            <v>Id171</v>
          </cell>
          <cell r="B172">
            <v>36.08</v>
          </cell>
          <cell r="C172">
            <v>6.1</v>
          </cell>
          <cell r="D172" t="str">
            <v>Yes</v>
          </cell>
          <cell r="E172" t="str">
            <v>No</v>
          </cell>
          <cell r="F172" t="str">
            <v>No</v>
          </cell>
          <cell r="G172">
            <v>1</v>
          </cell>
          <cell r="H172">
            <v>1</v>
          </cell>
          <cell r="I172" t="str">
            <v>Yes</v>
          </cell>
          <cell r="J172" t="str">
            <v>Obesity</v>
          </cell>
          <cell r="K172" t="str">
            <v>Prediabetes</v>
          </cell>
        </row>
        <row r="173">
          <cell r="A173" t="str">
            <v>Id172</v>
          </cell>
          <cell r="B173">
            <v>33.5</v>
          </cell>
          <cell r="C173">
            <v>5.4</v>
          </cell>
          <cell r="D173" t="str">
            <v>No</v>
          </cell>
          <cell r="E173" t="str">
            <v>No</v>
          </cell>
          <cell r="F173" t="str">
            <v>No</v>
          </cell>
          <cell r="G173" t="str">
            <v>No major surgery</v>
          </cell>
          <cell r="H173">
            <v>0</v>
          </cell>
          <cell r="I173" t="str">
            <v>Yes</v>
          </cell>
          <cell r="J173" t="str">
            <v>Obesity</v>
          </cell>
          <cell r="K173" t="str">
            <v>Normal</v>
          </cell>
        </row>
        <row r="174">
          <cell r="A174" t="str">
            <v>Id173</v>
          </cell>
          <cell r="B174">
            <v>47.46</v>
          </cell>
          <cell r="C174">
            <v>6.24</v>
          </cell>
          <cell r="D174" t="str">
            <v>Yes</v>
          </cell>
          <cell r="E174" t="str">
            <v>No</v>
          </cell>
          <cell r="F174" t="str">
            <v>No</v>
          </cell>
          <cell r="G174">
            <v>1</v>
          </cell>
          <cell r="H174">
            <v>1</v>
          </cell>
          <cell r="I174" t="str">
            <v>Yes</v>
          </cell>
          <cell r="J174" t="str">
            <v>Obesity</v>
          </cell>
          <cell r="K174" t="str">
            <v>Prediabetes</v>
          </cell>
        </row>
        <row r="175">
          <cell r="A175" t="str">
            <v>Id174</v>
          </cell>
          <cell r="B175">
            <v>49.24</v>
          </cell>
          <cell r="C175">
            <v>4.45</v>
          </cell>
          <cell r="D175" t="str">
            <v>No</v>
          </cell>
          <cell r="E175" t="str">
            <v>No</v>
          </cell>
          <cell r="F175" t="str">
            <v>No</v>
          </cell>
          <cell r="G175" t="str">
            <v>No major surgery</v>
          </cell>
          <cell r="H175">
            <v>0</v>
          </cell>
          <cell r="I175" t="str">
            <v>Yes</v>
          </cell>
          <cell r="J175" t="str">
            <v>Obesity</v>
          </cell>
          <cell r="K175" t="str">
            <v>Normal</v>
          </cell>
        </row>
        <row r="176">
          <cell r="A176" t="str">
            <v>Id175</v>
          </cell>
          <cell r="B176">
            <v>54.4</v>
          </cell>
          <cell r="C176">
            <v>5.22</v>
          </cell>
          <cell r="D176" t="str">
            <v>No</v>
          </cell>
          <cell r="E176" t="str">
            <v>No</v>
          </cell>
          <cell r="F176" t="str">
            <v>No</v>
          </cell>
          <cell r="G176">
            <v>1</v>
          </cell>
          <cell r="H176">
            <v>1</v>
          </cell>
          <cell r="I176" t="str">
            <v>Yes</v>
          </cell>
          <cell r="J176" t="str">
            <v>Obesity</v>
          </cell>
          <cell r="K176" t="str">
            <v>Normal</v>
          </cell>
        </row>
        <row r="177">
          <cell r="A177" t="str">
            <v>Id176</v>
          </cell>
          <cell r="B177">
            <v>35.53</v>
          </cell>
          <cell r="C177">
            <v>4.6100000000000003</v>
          </cell>
          <cell r="D177" t="str">
            <v>No</v>
          </cell>
          <cell r="E177" t="str">
            <v>No</v>
          </cell>
          <cell r="F177" t="str">
            <v>No</v>
          </cell>
          <cell r="G177">
            <v>1</v>
          </cell>
          <cell r="H177">
            <v>1</v>
          </cell>
          <cell r="I177" t="str">
            <v>Yes</v>
          </cell>
          <cell r="J177" t="str">
            <v>Obesity</v>
          </cell>
          <cell r="K177" t="str">
            <v>Normal</v>
          </cell>
        </row>
        <row r="178">
          <cell r="A178" t="str">
            <v>Id177</v>
          </cell>
          <cell r="B178">
            <v>39.729999999999997</v>
          </cell>
          <cell r="C178">
            <v>6.24</v>
          </cell>
          <cell r="D178" t="str">
            <v>No</v>
          </cell>
          <cell r="E178" t="str">
            <v>No</v>
          </cell>
          <cell r="F178" t="str">
            <v>No</v>
          </cell>
          <cell r="G178" t="str">
            <v>No major surgery</v>
          </cell>
          <cell r="H178">
            <v>0</v>
          </cell>
          <cell r="I178" t="str">
            <v>Yes</v>
          </cell>
          <cell r="J178" t="str">
            <v>Obesity</v>
          </cell>
          <cell r="K178" t="str">
            <v>Prediabetes</v>
          </cell>
        </row>
        <row r="179">
          <cell r="A179" t="str">
            <v>Id178</v>
          </cell>
          <cell r="B179">
            <v>35.68</v>
          </cell>
          <cell r="C179">
            <v>10.039999999999999</v>
          </cell>
          <cell r="D179" t="str">
            <v>No</v>
          </cell>
          <cell r="E179" t="str">
            <v>No</v>
          </cell>
          <cell r="F179" t="str">
            <v>No</v>
          </cell>
          <cell r="G179" t="str">
            <v>No major surgery</v>
          </cell>
          <cell r="H179">
            <v>0</v>
          </cell>
          <cell r="I179" t="str">
            <v>Yes</v>
          </cell>
          <cell r="J179" t="str">
            <v>Obesity</v>
          </cell>
          <cell r="K179" t="str">
            <v>Diabetes</v>
          </cell>
        </row>
        <row r="180">
          <cell r="A180" t="str">
            <v>Id179</v>
          </cell>
          <cell r="B180">
            <v>48.86</v>
          </cell>
          <cell r="C180">
            <v>6.09</v>
          </cell>
          <cell r="D180" t="str">
            <v>No</v>
          </cell>
          <cell r="E180" t="str">
            <v>No</v>
          </cell>
          <cell r="F180" t="str">
            <v>No</v>
          </cell>
          <cell r="G180" t="str">
            <v>No major surgery</v>
          </cell>
          <cell r="H180">
            <v>0</v>
          </cell>
          <cell r="I180" t="str">
            <v>Yes</v>
          </cell>
          <cell r="J180" t="str">
            <v>Obesity</v>
          </cell>
          <cell r="K180" t="str">
            <v>Prediabetes</v>
          </cell>
        </row>
        <row r="181">
          <cell r="A181" t="str">
            <v>Id180</v>
          </cell>
          <cell r="B181">
            <v>34.799999999999997</v>
          </cell>
          <cell r="C181">
            <v>11.4</v>
          </cell>
          <cell r="D181" t="str">
            <v>Yes</v>
          </cell>
          <cell r="E181" t="str">
            <v>No</v>
          </cell>
          <cell r="F181" t="str">
            <v>Yes</v>
          </cell>
          <cell r="G181">
            <v>1</v>
          </cell>
          <cell r="H181">
            <v>1</v>
          </cell>
          <cell r="I181" t="str">
            <v>No</v>
          </cell>
          <cell r="J181" t="str">
            <v>Obesity</v>
          </cell>
          <cell r="K181" t="str">
            <v>Diabetes</v>
          </cell>
        </row>
        <row r="182">
          <cell r="A182" t="str">
            <v>Id181</v>
          </cell>
          <cell r="B182">
            <v>32.49</v>
          </cell>
          <cell r="C182">
            <v>4.29</v>
          </cell>
          <cell r="D182" t="str">
            <v>No</v>
          </cell>
          <cell r="E182" t="str">
            <v>No</v>
          </cell>
          <cell r="F182" t="str">
            <v>Yes</v>
          </cell>
          <cell r="G182">
            <v>1</v>
          </cell>
          <cell r="H182">
            <v>1</v>
          </cell>
          <cell r="I182" t="str">
            <v>Yes</v>
          </cell>
          <cell r="J182" t="str">
            <v>Obesity</v>
          </cell>
          <cell r="K182" t="str">
            <v>Normal</v>
          </cell>
        </row>
        <row r="183">
          <cell r="A183" t="str">
            <v>Id182</v>
          </cell>
          <cell r="B183">
            <v>39</v>
          </cell>
          <cell r="C183">
            <v>5.7</v>
          </cell>
          <cell r="D183" t="str">
            <v>No</v>
          </cell>
          <cell r="E183" t="str">
            <v>No</v>
          </cell>
          <cell r="F183" t="str">
            <v>No</v>
          </cell>
          <cell r="G183">
            <v>2</v>
          </cell>
          <cell r="H183">
            <v>2</v>
          </cell>
          <cell r="I183" t="str">
            <v>Yes</v>
          </cell>
          <cell r="J183" t="str">
            <v>Obesity</v>
          </cell>
          <cell r="K183" t="str">
            <v>Normal</v>
          </cell>
        </row>
        <row r="184">
          <cell r="A184" t="str">
            <v>Id183</v>
          </cell>
          <cell r="B184">
            <v>35.299999999999997</v>
          </cell>
          <cell r="C184">
            <v>6.09</v>
          </cell>
          <cell r="D184" t="str">
            <v>No</v>
          </cell>
          <cell r="E184" t="str">
            <v>No</v>
          </cell>
          <cell r="F184" t="str">
            <v>No</v>
          </cell>
          <cell r="G184">
            <v>1</v>
          </cell>
          <cell r="H184">
            <v>1</v>
          </cell>
          <cell r="I184" t="str">
            <v>Yes</v>
          </cell>
          <cell r="J184" t="str">
            <v>Obesity</v>
          </cell>
          <cell r="K184" t="str">
            <v>Prediabetes</v>
          </cell>
        </row>
        <row r="185">
          <cell r="A185" t="str">
            <v>Id184</v>
          </cell>
          <cell r="B185">
            <v>33.42</v>
          </cell>
          <cell r="C185">
            <v>10.67</v>
          </cell>
          <cell r="D185" t="str">
            <v>No</v>
          </cell>
          <cell r="E185" t="str">
            <v>No</v>
          </cell>
          <cell r="F185" t="str">
            <v>No</v>
          </cell>
          <cell r="G185" t="str">
            <v>No major surgery</v>
          </cell>
          <cell r="H185">
            <v>0</v>
          </cell>
          <cell r="I185" t="str">
            <v>Yes</v>
          </cell>
          <cell r="J185" t="str">
            <v>Obesity</v>
          </cell>
          <cell r="K185" t="str">
            <v>Diabetes</v>
          </cell>
        </row>
        <row r="186">
          <cell r="A186" t="str">
            <v>Id185</v>
          </cell>
          <cell r="B186">
            <v>37.18</v>
          </cell>
          <cell r="C186">
            <v>6.75</v>
          </cell>
          <cell r="D186" t="str">
            <v>Yes</v>
          </cell>
          <cell r="E186" t="str">
            <v>No</v>
          </cell>
          <cell r="F186" t="str">
            <v>No</v>
          </cell>
          <cell r="G186">
            <v>2</v>
          </cell>
          <cell r="H186">
            <v>2</v>
          </cell>
          <cell r="I186" t="str">
            <v>Yes</v>
          </cell>
          <cell r="J186" t="str">
            <v>Obesity</v>
          </cell>
          <cell r="K186" t="str">
            <v>Diabetes</v>
          </cell>
        </row>
        <row r="187">
          <cell r="A187" t="str">
            <v>Id186</v>
          </cell>
          <cell r="B187">
            <v>33.33</v>
          </cell>
          <cell r="C187">
            <v>9.26</v>
          </cell>
          <cell r="D187" t="str">
            <v>Yes</v>
          </cell>
          <cell r="E187" t="str">
            <v>No</v>
          </cell>
          <cell r="F187" t="str">
            <v>No</v>
          </cell>
          <cell r="G187">
            <v>2</v>
          </cell>
          <cell r="H187">
            <v>2</v>
          </cell>
          <cell r="I187" t="str">
            <v>No</v>
          </cell>
          <cell r="J187" t="str">
            <v>Obesity</v>
          </cell>
          <cell r="K187" t="str">
            <v>Diabetes</v>
          </cell>
        </row>
        <row r="188">
          <cell r="A188" t="str">
            <v>Id187</v>
          </cell>
          <cell r="B188">
            <v>53.21</v>
          </cell>
          <cell r="C188">
            <v>4.2699999999999996</v>
          </cell>
          <cell r="D188" t="str">
            <v>No</v>
          </cell>
          <cell r="E188" t="str">
            <v>No</v>
          </cell>
          <cell r="F188" t="str">
            <v>No</v>
          </cell>
          <cell r="G188">
            <v>1</v>
          </cell>
          <cell r="H188">
            <v>1</v>
          </cell>
          <cell r="I188" t="str">
            <v>Yes</v>
          </cell>
          <cell r="J188" t="str">
            <v>Obesity</v>
          </cell>
          <cell r="K188" t="str">
            <v>Normal</v>
          </cell>
        </row>
        <row r="189">
          <cell r="A189" t="str">
            <v>Id188</v>
          </cell>
          <cell r="B189">
            <v>38.729999999999997</v>
          </cell>
          <cell r="C189">
            <v>11.51</v>
          </cell>
          <cell r="D189" t="str">
            <v>No</v>
          </cell>
          <cell r="E189" t="str">
            <v>No</v>
          </cell>
          <cell r="F189" t="str">
            <v>No</v>
          </cell>
          <cell r="G189">
            <v>2</v>
          </cell>
          <cell r="H189">
            <v>2</v>
          </cell>
          <cell r="I189" t="str">
            <v>Yes</v>
          </cell>
          <cell r="J189" t="str">
            <v>Obesity</v>
          </cell>
          <cell r="K189" t="str">
            <v>Diabetes</v>
          </cell>
        </row>
        <row r="190">
          <cell r="A190" t="str">
            <v>Id189</v>
          </cell>
          <cell r="B190">
            <v>29.73</v>
          </cell>
          <cell r="C190">
            <v>7.22</v>
          </cell>
          <cell r="D190" t="str">
            <v>No</v>
          </cell>
          <cell r="E190" t="str">
            <v>No</v>
          </cell>
          <cell r="F190" t="str">
            <v>No</v>
          </cell>
          <cell r="G190" t="str">
            <v>No major surgery</v>
          </cell>
          <cell r="H190">
            <v>0</v>
          </cell>
          <cell r="I190" t="str">
            <v>Yes</v>
          </cell>
          <cell r="J190" t="str">
            <v>Over Weight</v>
          </cell>
          <cell r="K190" t="str">
            <v>Diabetes</v>
          </cell>
        </row>
        <row r="191">
          <cell r="A191" t="str">
            <v>Id190</v>
          </cell>
          <cell r="B191">
            <v>34.700000000000003</v>
          </cell>
          <cell r="C191">
            <v>4.37</v>
          </cell>
          <cell r="D191" t="str">
            <v>No</v>
          </cell>
          <cell r="E191" t="str">
            <v>No</v>
          </cell>
          <cell r="F191" t="str">
            <v>Yes</v>
          </cell>
          <cell r="G191">
            <v>1</v>
          </cell>
          <cell r="H191">
            <v>1</v>
          </cell>
          <cell r="I191" t="str">
            <v>Yes</v>
          </cell>
          <cell r="J191" t="str">
            <v>Obesity</v>
          </cell>
          <cell r="K191" t="str">
            <v>Normal</v>
          </cell>
        </row>
        <row r="192">
          <cell r="A192" t="str">
            <v>Id191</v>
          </cell>
          <cell r="B192">
            <v>38.28</v>
          </cell>
          <cell r="C192">
            <v>11.56</v>
          </cell>
          <cell r="D192" t="str">
            <v>Yes</v>
          </cell>
          <cell r="E192" t="str">
            <v>No</v>
          </cell>
          <cell r="F192" t="str">
            <v>No</v>
          </cell>
          <cell r="G192">
            <v>1</v>
          </cell>
          <cell r="H192">
            <v>1</v>
          </cell>
          <cell r="I192" t="str">
            <v>Yes</v>
          </cell>
          <cell r="J192" t="str">
            <v>Obesity</v>
          </cell>
          <cell r="K192" t="str">
            <v>Diabetes</v>
          </cell>
        </row>
        <row r="193">
          <cell r="A193" t="str">
            <v>Id192</v>
          </cell>
          <cell r="B193">
            <v>33.57</v>
          </cell>
          <cell r="C193">
            <v>8.82</v>
          </cell>
          <cell r="D193" t="str">
            <v>Yes</v>
          </cell>
          <cell r="E193" t="str">
            <v>No</v>
          </cell>
          <cell r="F193" t="str">
            <v>No</v>
          </cell>
          <cell r="G193" t="str">
            <v>No major surgery</v>
          </cell>
          <cell r="H193">
            <v>0</v>
          </cell>
          <cell r="I193" t="str">
            <v>Yes</v>
          </cell>
          <cell r="J193" t="str">
            <v>Obesity</v>
          </cell>
          <cell r="K193" t="str">
            <v>Diabetes</v>
          </cell>
        </row>
        <row r="194">
          <cell r="A194" t="str">
            <v>Id193</v>
          </cell>
          <cell r="B194">
            <v>52.06</v>
          </cell>
          <cell r="C194">
            <v>4.6900000000000004</v>
          </cell>
          <cell r="D194" t="str">
            <v>No</v>
          </cell>
          <cell r="E194" t="str">
            <v>No</v>
          </cell>
          <cell r="F194" t="str">
            <v>No</v>
          </cell>
          <cell r="G194">
            <v>1</v>
          </cell>
          <cell r="H194">
            <v>1</v>
          </cell>
          <cell r="I194" t="str">
            <v>Yes</v>
          </cell>
          <cell r="J194" t="str">
            <v>Obesity</v>
          </cell>
          <cell r="K194" t="str">
            <v>Normal</v>
          </cell>
        </row>
        <row r="195">
          <cell r="A195" t="str">
            <v>Id194</v>
          </cell>
          <cell r="B195">
            <v>38.17</v>
          </cell>
          <cell r="C195">
            <v>4.53</v>
          </cell>
          <cell r="D195" t="str">
            <v>No</v>
          </cell>
          <cell r="E195" t="str">
            <v>Yes</v>
          </cell>
          <cell r="F195" t="str">
            <v>No</v>
          </cell>
          <cell r="G195">
            <v>1</v>
          </cell>
          <cell r="H195">
            <v>1</v>
          </cell>
          <cell r="I195" t="str">
            <v>Yes</v>
          </cell>
          <cell r="J195" t="str">
            <v>Obesity</v>
          </cell>
          <cell r="K195" t="str">
            <v>Normal</v>
          </cell>
        </row>
        <row r="196">
          <cell r="A196" t="str">
            <v>Id195</v>
          </cell>
          <cell r="B196">
            <v>36.954999999999998</v>
          </cell>
          <cell r="C196">
            <v>5.84</v>
          </cell>
          <cell r="D196" t="str">
            <v>No</v>
          </cell>
          <cell r="E196" t="str">
            <v>No</v>
          </cell>
          <cell r="F196" t="str">
            <v>Yes</v>
          </cell>
          <cell r="G196">
            <v>1</v>
          </cell>
          <cell r="H196">
            <v>1</v>
          </cell>
          <cell r="I196" t="str">
            <v>Yes</v>
          </cell>
          <cell r="J196" t="str">
            <v>Obesity</v>
          </cell>
          <cell r="K196" t="str">
            <v>Prediabetes</v>
          </cell>
        </row>
        <row r="197">
          <cell r="A197" t="str">
            <v>Id196</v>
          </cell>
          <cell r="B197">
            <v>34.4</v>
          </cell>
          <cell r="C197">
            <v>4.9000000000000004</v>
          </cell>
          <cell r="D197" t="str">
            <v>No</v>
          </cell>
          <cell r="E197" t="str">
            <v>No</v>
          </cell>
          <cell r="F197" t="str">
            <v>Yes</v>
          </cell>
          <cell r="G197">
            <v>1</v>
          </cell>
          <cell r="H197">
            <v>1</v>
          </cell>
          <cell r="I197" t="str">
            <v>Yes</v>
          </cell>
          <cell r="J197" t="str">
            <v>Obesity</v>
          </cell>
          <cell r="K197" t="str">
            <v>Normal</v>
          </cell>
        </row>
        <row r="198">
          <cell r="A198" t="str">
            <v>Id197</v>
          </cell>
          <cell r="B198">
            <v>31.73</v>
          </cell>
          <cell r="C198">
            <v>4.3</v>
          </cell>
          <cell r="D198" t="str">
            <v>No</v>
          </cell>
          <cell r="E198" t="str">
            <v>No</v>
          </cell>
          <cell r="F198" t="str">
            <v>No</v>
          </cell>
          <cell r="G198" t="str">
            <v>No major surgery</v>
          </cell>
          <cell r="H198">
            <v>0</v>
          </cell>
          <cell r="I198" t="str">
            <v>Yes</v>
          </cell>
          <cell r="J198" t="str">
            <v>Obesity</v>
          </cell>
          <cell r="K198" t="str">
            <v>Normal</v>
          </cell>
        </row>
        <row r="199">
          <cell r="A199" t="str">
            <v>Id198</v>
          </cell>
          <cell r="B199">
            <v>36.64</v>
          </cell>
          <cell r="C199">
            <v>11.34</v>
          </cell>
          <cell r="D199" t="str">
            <v>No</v>
          </cell>
          <cell r="E199" t="str">
            <v>No</v>
          </cell>
          <cell r="F199" t="str">
            <v>No</v>
          </cell>
          <cell r="G199" t="str">
            <v>No major surgery</v>
          </cell>
          <cell r="H199">
            <v>0</v>
          </cell>
          <cell r="I199" t="str">
            <v>Yes</v>
          </cell>
          <cell r="J199" t="str">
            <v>Obesity</v>
          </cell>
          <cell r="K199" t="str">
            <v>Diabetes</v>
          </cell>
        </row>
        <row r="200">
          <cell r="A200" t="str">
            <v>Id199</v>
          </cell>
          <cell r="B200">
            <v>36.85</v>
          </cell>
          <cell r="C200">
            <v>5.88</v>
          </cell>
          <cell r="D200" t="str">
            <v>No</v>
          </cell>
          <cell r="E200" t="str">
            <v>Yes</v>
          </cell>
          <cell r="F200" t="str">
            <v>No</v>
          </cell>
          <cell r="G200">
            <v>1</v>
          </cell>
          <cell r="H200">
            <v>1</v>
          </cell>
          <cell r="I200" t="str">
            <v>Yes</v>
          </cell>
          <cell r="J200" t="str">
            <v>Obesity</v>
          </cell>
          <cell r="K200" t="str">
            <v>Prediabetes</v>
          </cell>
        </row>
        <row r="201">
          <cell r="A201" t="str">
            <v>Id200</v>
          </cell>
          <cell r="B201">
            <v>33.33</v>
          </cell>
          <cell r="C201">
            <v>5.01</v>
          </cell>
          <cell r="D201" t="str">
            <v>Yes</v>
          </cell>
          <cell r="E201" t="str">
            <v>No</v>
          </cell>
          <cell r="F201" t="str">
            <v>Yes</v>
          </cell>
          <cell r="G201">
            <v>1</v>
          </cell>
          <cell r="H201">
            <v>1</v>
          </cell>
          <cell r="I201" t="str">
            <v>Yes</v>
          </cell>
          <cell r="J201" t="str">
            <v>Obesity</v>
          </cell>
          <cell r="K201" t="str">
            <v>Normal</v>
          </cell>
        </row>
        <row r="202">
          <cell r="A202" t="str">
            <v>Id201</v>
          </cell>
          <cell r="B202">
            <v>39.14</v>
          </cell>
          <cell r="C202">
            <v>4.4000000000000004</v>
          </cell>
          <cell r="D202" t="str">
            <v>No</v>
          </cell>
          <cell r="E202" t="str">
            <v>No</v>
          </cell>
          <cell r="F202" t="str">
            <v>Yes</v>
          </cell>
          <cell r="G202">
            <v>1</v>
          </cell>
          <cell r="H202">
            <v>1</v>
          </cell>
          <cell r="I202" t="str">
            <v>Yes</v>
          </cell>
          <cell r="J202" t="str">
            <v>Obesity</v>
          </cell>
          <cell r="K202" t="str">
            <v>Normal</v>
          </cell>
        </row>
        <row r="203">
          <cell r="A203" t="str">
            <v>Id202</v>
          </cell>
          <cell r="B203">
            <v>32.9</v>
          </cell>
          <cell r="C203">
            <v>6.26</v>
          </cell>
          <cell r="D203" t="str">
            <v>Yes</v>
          </cell>
          <cell r="E203" t="str">
            <v>No</v>
          </cell>
          <cell r="F203" t="str">
            <v>No</v>
          </cell>
          <cell r="G203" t="str">
            <v>No major surgery</v>
          </cell>
          <cell r="H203">
            <v>0</v>
          </cell>
          <cell r="I203" t="str">
            <v>Yes</v>
          </cell>
          <cell r="J203" t="str">
            <v>Obesity</v>
          </cell>
          <cell r="K203" t="str">
            <v>Prediabetes</v>
          </cell>
        </row>
        <row r="204">
          <cell r="A204" t="str">
            <v>Id203</v>
          </cell>
          <cell r="B204">
            <v>29.78</v>
          </cell>
          <cell r="C204">
            <v>10.27</v>
          </cell>
          <cell r="D204" t="str">
            <v>Yes</v>
          </cell>
          <cell r="E204" t="str">
            <v>No</v>
          </cell>
          <cell r="F204" t="str">
            <v>Yes</v>
          </cell>
          <cell r="G204">
            <v>1</v>
          </cell>
          <cell r="H204">
            <v>1</v>
          </cell>
          <cell r="I204" t="str">
            <v>Yes</v>
          </cell>
          <cell r="J204" t="str">
            <v>Over Weight</v>
          </cell>
          <cell r="K204" t="str">
            <v>Diabetes</v>
          </cell>
        </row>
        <row r="205">
          <cell r="A205" t="str">
            <v>Id204</v>
          </cell>
          <cell r="B205">
            <v>32.78</v>
          </cell>
          <cell r="C205">
            <v>5.27</v>
          </cell>
          <cell r="D205" t="str">
            <v>No</v>
          </cell>
          <cell r="E205" t="str">
            <v>No</v>
          </cell>
          <cell r="F205" t="str">
            <v>No</v>
          </cell>
          <cell r="G205" t="str">
            <v>No major surgery</v>
          </cell>
          <cell r="H205">
            <v>0</v>
          </cell>
          <cell r="I205" t="str">
            <v>Yes</v>
          </cell>
          <cell r="J205" t="str">
            <v>Obesity</v>
          </cell>
          <cell r="K205" t="str">
            <v>Normal</v>
          </cell>
        </row>
        <row r="206">
          <cell r="A206" t="str">
            <v>Id205</v>
          </cell>
          <cell r="B206">
            <v>41.65</v>
          </cell>
          <cell r="C206">
            <v>10.73</v>
          </cell>
          <cell r="D206" t="str">
            <v>Yes</v>
          </cell>
          <cell r="E206" t="str">
            <v>No</v>
          </cell>
          <cell r="F206" t="str">
            <v>No</v>
          </cell>
          <cell r="G206" t="str">
            <v>No major surgery</v>
          </cell>
          <cell r="H206">
            <v>0</v>
          </cell>
          <cell r="I206" t="str">
            <v>Yes</v>
          </cell>
          <cell r="J206" t="str">
            <v>Obesity</v>
          </cell>
          <cell r="K206" t="str">
            <v>Diabetes</v>
          </cell>
        </row>
        <row r="207">
          <cell r="A207" t="str">
            <v>Id206</v>
          </cell>
          <cell r="B207">
            <v>50.79</v>
          </cell>
          <cell r="C207">
            <v>4.45</v>
          </cell>
          <cell r="D207" t="str">
            <v>No</v>
          </cell>
          <cell r="E207" t="str">
            <v>No</v>
          </cell>
          <cell r="F207" t="str">
            <v>No</v>
          </cell>
          <cell r="G207">
            <v>1</v>
          </cell>
          <cell r="H207">
            <v>1</v>
          </cell>
          <cell r="I207" t="str">
            <v>Yes</v>
          </cell>
          <cell r="J207" t="str">
            <v>Obesity</v>
          </cell>
          <cell r="K207" t="str">
            <v>Normal</v>
          </cell>
        </row>
        <row r="208">
          <cell r="A208" t="str">
            <v>Id207</v>
          </cell>
          <cell r="B208">
            <v>35.43</v>
          </cell>
          <cell r="C208">
            <v>5.25</v>
          </cell>
          <cell r="D208" t="str">
            <v>Yes</v>
          </cell>
          <cell r="E208" t="str">
            <v>No</v>
          </cell>
          <cell r="F208" t="str">
            <v>No</v>
          </cell>
          <cell r="G208" t="str">
            <v>No major surgery</v>
          </cell>
          <cell r="H208">
            <v>0</v>
          </cell>
          <cell r="I208" t="str">
            <v>Yes</v>
          </cell>
          <cell r="J208" t="str">
            <v>Obesity</v>
          </cell>
          <cell r="K208" t="str">
            <v>Normal</v>
          </cell>
        </row>
        <row r="209">
          <cell r="A209" t="str">
            <v>Id208</v>
          </cell>
          <cell r="B209">
            <v>35.25</v>
          </cell>
          <cell r="C209">
            <v>9.51</v>
          </cell>
          <cell r="D209" t="str">
            <v>No</v>
          </cell>
          <cell r="E209" t="str">
            <v>No</v>
          </cell>
          <cell r="F209" t="str">
            <v>No</v>
          </cell>
          <cell r="G209" t="str">
            <v>No major surgery</v>
          </cell>
          <cell r="H209">
            <v>0</v>
          </cell>
          <cell r="I209" t="str">
            <v>Yes</v>
          </cell>
          <cell r="J209" t="str">
            <v>Obesity</v>
          </cell>
          <cell r="K209" t="str">
            <v>Diabetes</v>
          </cell>
        </row>
        <row r="210">
          <cell r="A210" t="str">
            <v>Id209</v>
          </cell>
          <cell r="B210">
            <v>36.85</v>
          </cell>
          <cell r="C210">
            <v>11.12</v>
          </cell>
          <cell r="D210" t="str">
            <v>No</v>
          </cell>
          <cell r="E210" t="str">
            <v>No</v>
          </cell>
          <cell r="F210" t="str">
            <v>No</v>
          </cell>
          <cell r="G210" t="str">
            <v>No major surgery</v>
          </cell>
          <cell r="H210">
            <v>0</v>
          </cell>
          <cell r="I210" t="str">
            <v>Yes</v>
          </cell>
          <cell r="J210" t="str">
            <v>Obesity</v>
          </cell>
          <cell r="K210" t="str">
            <v>Diabetes</v>
          </cell>
        </row>
        <row r="211">
          <cell r="A211" t="str">
            <v>Id210</v>
          </cell>
          <cell r="B211">
            <v>31.02</v>
          </cell>
          <cell r="C211">
            <v>4.5599999999999996</v>
          </cell>
          <cell r="D211" t="str">
            <v>No</v>
          </cell>
          <cell r="E211" t="str">
            <v>Yes</v>
          </cell>
          <cell r="F211" t="str">
            <v>No</v>
          </cell>
          <cell r="G211">
            <v>1</v>
          </cell>
          <cell r="H211">
            <v>1</v>
          </cell>
          <cell r="I211" t="str">
            <v>Yes</v>
          </cell>
          <cell r="J211" t="str">
            <v>Obesity</v>
          </cell>
          <cell r="K211" t="str">
            <v>Normal</v>
          </cell>
        </row>
        <row r="212">
          <cell r="A212" t="str">
            <v>Id211</v>
          </cell>
          <cell r="B212">
            <v>35.6</v>
          </cell>
          <cell r="C212">
            <v>4.0199999999999996</v>
          </cell>
          <cell r="D212" t="str">
            <v>Yes</v>
          </cell>
          <cell r="E212" t="str">
            <v>Yes</v>
          </cell>
          <cell r="F212" t="str">
            <v>No</v>
          </cell>
          <cell r="G212">
            <v>2</v>
          </cell>
          <cell r="H212">
            <v>2</v>
          </cell>
          <cell r="I212" t="str">
            <v>Yes</v>
          </cell>
          <cell r="J212" t="str">
            <v>Obesity</v>
          </cell>
          <cell r="K212" t="str">
            <v>Normal</v>
          </cell>
        </row>
        <row r="213">
          <cell r="A213" t="str">
            <v>Id212</v>
          </cell>
          <cell r="B213">
            <v>34.39</v>
          </cell>
          <cell r="C213">
            <v>8.7200000000000006</v>
          </cell>
          <cell r="D213" t="str">
            <v>No</v>
          </cell>
          <cell r="E213" t="str">
            <v>No</v>
          </cell>
          <cell r="F213" t="str">
            <v>No</v>
          </cell>
          <cell r="G213" t="str">
            <v>No major surgery</v>
          </cell>
          <cell r="H213">
            <v>0</v>
          </cell>
          <cell r="I213" t="str">
            <v>Yes</v>
          </cell>
          <cell r="J213" t="str">
            <v>Obesity</v>
          </cell>
          <cell r="K213" t="str">
            <v>Diabetes</v>
          </cell>
        </row>
        <row r="214">
          <cell r="A214" t="str">
            <v>Id213</v>
          </cell>
          <cell r="B214">
            <v>29.06</v>
          </cell>
          <cell r="C214">
            <v>6.25</v>
          </cell>
          <cell r="D214" t="str">
            <v>Yes</v>
          </cell>
          <cell r="E214" t="str">
            <v>No</v>
          </cell>
          <cell r="F214" t="str">
            <v>No</v>
          </cell>
          <cell r="G214">
            <v>1</v>
          </cell>
          <cell r="H214">
            <v>1</v>
          </cell>
          <cell r="I214" t="str">
            <v>Yes</v>
          </cell>
          <cell r="J214" t="str">
            <v>Over Weight</v>
          </cell>
          <cell r="K214" t="str">
            <v>Prediabetes</v>
          </cell>
        </row>
        <row r="215">
          <cell r="A215" t="str">
            <v>Id214</v>
          </cell>
          <cell r="B215">
            <v>35.799999999999997</v>
          </cell>
          <cell r="C215">
            <v>7.32</v>
          </cell>
          <cell r="D215" t="str">
            <v>No</v>
          </cell>
          <cell r="E215" t="str">
            <v>No</v>
          </cell>
          <cell r="F215" t="str">
            <v>No</v>
          </cell>
          <cell r="G215">
            <v>2</v>
          </cell>
          <cell r="H215">
            <v>2</v>
          </cell>
          <cell r="I215" t="str">
            <v>Yes</v>
          </cell>
          <cell r="J215" t="str">
            <v>Obesity</v>
          </cell>
          <cell r="K215" t="str">
            <v>Diabetes</v>
          </cell>
        </row>
        <row r="216">
          <cell r="A216" t="str">
            <v>Id215</v>
          </cell>
          <cell r="B216">
            <v>49.8</v>
          </cell>
          <cell r="C216">
            <v>4.24</v>
          </cell>
          <cell r="D216" t="str">
            <v>No</v>
          </cell>
          <cell r="E216" t="str">
            <v>No</v>
          </cell>
          <cell r="F216" t="str">
            <v>No</v>
          </cell>
          <cell r="G216">
            <v>1</v>
          </cell>
          <cell r="H216">
            <v>1</v>
          </cell>
          <cell r="I216" t="str">
            <v>Yes</v>
          </cell>
          <cell r="J216" t="str">
            <v>Obesity</v>
          </cell>
          <cell r="K216" t="str">
            <v>Normal</v>
          </cell>
        </row>
        <row r="217">
          <cell r="A217" t="str">
            <v>Id216</v>
          </cell>
          <cell r="B217">
            <v>35.71</v>
          </cell>
          <cell r="C217">
            <v>6.84</v>
          </cell>
          <cell r="D217" t="str">
            <v>No</v>
          </cell>
          <cell r="E217" t="str">
            <v>No</v>
          </cell>
          <cell r="F217" t="str">
            <v>No</v>
          </cell>
          <cell r="G217">
            <v>2</v>
          </cell>
          <cell r="H217">
            <v>2</v>
          </cell>
          <cell r="I217" t="str">
            <v>Yes</v>
          </cell>
          <cell r="J217" t="str">
            <v>Obesity</v>
          </cell>
          <cell r="K217" t="str">
            <v>Diabetes</v>
          </cell>
        </row>
        <row r="218">
          <cell r="A218" t="str">
            <v>Id217</v>
          </cell>
          <cell r="B218">
            <v>30.8</v>
          </cell>
          <cell r="C218">
            <v>5.23</v>
          </cell>
          <cell r="D218" t="str">
            <v>Yes</v>
          </cell>
          <cell r="E218" t="str">
            <v>No</v>
          </cell>
          <cell r="F218" t="str">
            <v>No</v>
          </cell>
          <cell r="G218">
            <v>1</v>
          </cell>
          <cell r="H218">
            <v>1</v>
          </cell>
          <cell r="I218" t="str">
            <v>Yes</v>
          </cell>
          <cell r="J218" t="str">
            <v>Obesity</v>
          </cell>
          <cell r="K218" t="str">
            <v>Normal</v>
          </cell>
        </row>
        <row r="219">
          <cell r="A219" t="str">
            <v>Id218</v>
          </cell>
          <cell r="B219">
            <v>33.69</v>
          </cell>
          <cell r="C219">
            <v>9.68</v>
          </cell>
          <cell r="D219" t="str">
            <v>No</v>
          </cell>
          <cell r="E219" t="str">
            <v>No</v>
          </cell>
          <cell r="F219" t="str">
            <v>No</v>
          </cell>
          <cell r="G219" t="str">
            <v>No major surgery</v>
          </cell>
          <cell r="H219">
            <v>0</v>
          </cell>
          <cell r="I219" t="str">
            <v>Yes</v>
          </cell>
          <cell r="J219" t="str">
            <v>Obesity</v>
          </cell>
          <cell r="K219" t="str">
            <v>Diabetes</v>
          </cell>
        </row>
        <row r="220">
          <cell r="A220" t="str">
            <v>Id219</v>
          </cell>
          <cell r="B220">
            <v>42.27</v>
          </cell>
          <cell r="C220">
            <v>6.05</v>
          </cell>
          <cell r="D220" t="str">
            <v>Yes</v>
          </cell>
          <cell r="E220" t="str">
            <v>No</v>
          </cell>
          <cell r="F220" t="str">
            <v>No</v>
          </cell>
          <cell r="G220">
            <v>1</v>
          </cell>
          <cell r="H220">
            <v>1</v>
          </cell>
          <cell r="I220" t="str">
            <v>Yes</v>
          </cell>
          <cell r="J220" t="str">
            <v>Obesity</v>
          </cell>
          <cell r="K220" t="str">
            <v>Prediabetes</v>
          </cell>
        </row>
        <row r="221">
          <cell r="A221" t="str">
            <v>Id220</v>
          </cell>
          <cell r="B221">
            <v>53.25</v>
          </cell>
          <cell r="C221">
            <v>6.11</v>
          </cell>
          <cell r="D221" t="str">
            <v>Yes</v>
          </cell>
          <cell r="E221" t="str">
            <v>No</v>
          </cell>
          <cell r="F221" t="str">
            <v>Yes</v>
          </cell>
          <cell r="G221">
            <v>1</v>
          </cell>
          <cell r="H221">
            <v>1</v>
          </cell>
          <cell r="I221" t="str">
            <v>Yes</v>
          </cell>
          <cell r="J221" t="str">
            <v>Obesity</v>
          </cell>
          <cell r="K221" t="str">
            <v>Prediabetes</v>
          </cell>
        </row>
        <row r="222">
          <cell r="A222" t="str">
            <v>Id221</v>
          </cell>
          <cell r="B222">
            <v>26.8</v>
          </cell>
          <cell r="C222">
            <v>10.93</v>
          </cell>
          <cell r="D222" t="str">
            <v>Yes</v>
          </cell>
          <cell r="E222" t="str">
            <v>No</v>
          </cell>
          <cell r="F222" t="str">
            <v>No</v>
          </cell>
          <cell r="G222" t="str">
            <v>No major surgery</v>
          </cell>
          <cell r="H222">
            <v>0</v>
          </cell>
          <cell r="I222" t="str">
            <v>No</v>
          </cell>
          <cell r="J222" t="str">
            <v>Over Weight</v>
          </cell>
          <cell r="K222" t="str">
            <v>Diabetes</v>
          </cell>
        </row>
        <row r="223">
          <cell r="A223" t="str">
            <v>Id222</v>
          </cell>
          <cell r="B223">
            <v>28.5</v>
          </cell>
          <cell r="C223">
            <v>5.12</v>
          </cell>
          <cell r="D223" t="str">
            <v>No</v>
          </cell>
          <cell r="E223" t="str">
            <v>No</v>
          </cell>
          <cell r="F223" t="str">
            <v>No</v>
          </cell>
          <cell r="G223">
            <v>1</v>
          </cell>
          <cell r="H223">
            <v>1</v>
          </cell>
          <cell r="I223" t="str">
            <v>Yes</v>
          </cell>
          <cell r="J223" t="str">
            <v>Over Weight</v>
          </cell>
          <cell r="K223" t="str">
            <v>Normal</v>
          </cell>
        </row>
        <row r="224">
          <cell r="A224" t="str">
            <v>Id223</v>
          </cell>
          <cell r="B224">
            <v>22.895</v>
          </cell>
          <cell r="C224">
            <v>5.72</v>
          </cell>
          <cell r="D224" t="str">
            <v>No</v>
          </cell>
          <cell r="E224" t="str">
            <v>No</v>
          </cell>
          <cell r="F224" t="str">
            <v>No</v>
          </cell>
          <cell r="G224" t="str">
            <v>No major surgery</v>
          </cell>
          <cell r="H224">
            <v>0</v>
          </cell>
          <cell r="I224" t="str">
            <v>Yes</v>
          </cell>
          <cell r="J224" t="str">
            <v>Normal weight</v>
          </cell>
          <cell r="K224" t="str">
            <v>Prediabetes</v>
          </cell>
        </row>
        <row r="225">
          <cell r="A225" t="str">
            <v>Id224</v>
          </cell>
          <cell r="B225">
            <v>34.06</v>
          </cell>
          <cell r="C225">
            <v>11.83</v>
          </cell>
          <cell r="D225" t="str">
            <v>Yes</v>
          </cell>
          <cell r="E225" t="str">
            <v>No</v>
          </cell>
          <cell r="F225" t="str">
            <v>No</v>
          </cell>
          <cell r="G225">
            <v>1</v>
          </cell>
          <cell r="H225">
            <v>1</v>
          </cell>
          <cell r="I225" t="str">
            <v>Yes</v>
          </cell>
          <cell r="J225" t="str">
            <v>Obesity</v>
          </cell>
          <cell r="K225" t="str">
            <v>Diabetes</v>
          </cell>
        </row>
        <row r="226">
          <cell r="A226" t="str">
            <v>Id225</v>
          </cell>
          <cell r="B226">
            <v>36.409999999999997</v>
          </cell>
          <cell r="C226">
            <v>4.55</v>
          </cell>
          <cell r="D226" t="str">
            <v>No</v>
          </cell>
          <cell r="E226" t="str">
            <v>No</v>
          </cell>
          <cell r="F226" t="str">
            <v>No</v>
          </cell>
          <cell r="G226" t="str">
            <v>No major surgery</v>
          </cell>
          <cell r="H226">
            <v>0</v>
          </cell>
          <cell r="I226" t="str">
            <v>Yes</v>
          </cell>
          <cell r="J226" t="str">
            <v>Obesity</v>
          </cell>
          <cell r="K226" t="str">
            <v>Normal</v>
          </cell>
        </row>
        <row r="227">
          <cell r="A227" t="str">
            <v>Id226</v>
          </cell>
          <cell r="B227">
            <v>52.3</v>
          </cell>
          <cell r="C227">
            <v>4.87</v>
          </cell>
          <cell r="D227" t="str">
            <v>Yes</v>
          </cell>
          <cell r="E227" t="str">
            <v>No</v>
          </cell>
          <cell r="F227" t="str">
            <v>Yes</v>
          </cell>
          <cell r="G227">
            <v>1</v>
          </cell>
          <cell r="H227">
            <v>1</v>
          </cell>
          <cell r="I227" t="str">
            <v>Yes</v>
          </cell>
          <cell r="J227" t="str">
            <v>Obesity</v>
          </cell>
          <cell r="K227" t="str">
            <v>Normal</v>
          </cell>
        </row>
        <row r="228">
          <cell r="A228" t="str">
            <v>Id227</v>
          </cell>
          <cell r="B228">
            <v>52.66</v>
          </cell>
          <cell r="C228">
            <v>4.45</v>
          </cell>
          <cell r="D228" t="str">
            <v>No</v>
          </cell>
          <cell r="E228" t="str">
            <v>No</v>
          </cell>
          <cell r="F228" t="str">
            <v>No</v>
          </cell>
          <cell r="G228">
            <v>1</v>
          </cell>
          <cell r="H228">
            <v>1</v>
          </cell>
          <cell r="I228" t="str">
            <v>Yes</v>
          </cell>
          <cell r="J228" t="str">
            <v>Obesity</v>
          </cell>
          <cell r="K228" t="str">
            <v>Normal</v>
          </cell>
        </row>
        <row r="229">
          <cell r="A229" t="str">
            <v>Id228</v>
          </cell>
          <cell r="B229">
            <v>29.57</v>
          </cell>
          <cell r="C229">
            <v>9.42</v>
          </cell>
          <cell r="D229" t="str">
            <v>Yes</v>
          </cell>
          <cell r="E229" t="str">
            <v>No</v>
          </cell>
          <cell r="F229" t="str">
            <v>No</v>
          </cell>
          <cell r="G229" t="str">
            <v>No major surgery</v>
          </cell>
          <cell r="H229">
            <v>0</v>
          </cell>
          <cell r="I229" t="str">
            <v>Yes</v>
          </cell>
          <cell r="J229" t="str">
            <v>Over Weight</v>
          </cell>
          <cell r="K229" t="str">
            <v>Diabetes</v>
          </cell>
        </row>
        <row r="230">
          <cell r="A230" t="str">
            <v>Id229</v>
          </cell>
          <cell r="B230">
            <v>36.99</v>
          </cell>
          <cell r="C230">
            <v>5.37</v>
          </cell>
          <cell r="D230" t="str">
            <v>Yes</v>
          </cell>
          <cell r="E230" t="str">
            <v>No</v>
          </cell>
          <cell r="F230" t="str">
            <v>Yes</v>
          </cell>
          <cell r="G230">
            <v>1</v>
          </cell>
          <cell r="H230">
            <v>1</v>
          </cell>
          <cell r="I230" t="str">
            <v>Yes</v>
          </cell>
          <cell r="J230" t="str">
            <v>Obesity</v>
          </cell>
          <cell r="K230" t="str">
            <v>Normal</v>
          </cell>
        </row>
        <row r="231">
          <cell r="A231" t="str">
            <v>Id230</v>
          </cell>
          <cell r="B231">
            <v>31.4</v>
          </cell>
          <cell r="C231">
            <v>4.5999999999999996</v>
          </cell>
          <cell r="D231" t="str">
            <v>Yes</v>
          </cell>
          <cell r="E231" t="str">
            <v>No</v>
          </cell>
          <cell r="F231" t="str">
            <v>No</v>
          </cell>
          <cell r="G231">
            <v>1</v>
          </cell>
          <cell r="H231">
            <v>1</v>
          </cell>
          <cell r="I231" t="str">
            <v>Yes</v>
          </cell>
          <cell r="J231" t="str">
            <v>Obesity</v>
          </cell>
          <cell r="K231" t="str">
            <v>Normal</v>
          </cell>
        </row>
        <row r="232">
          <cell r="A232" t="str">
            <v>Id231</v>
          </cell>
          <cell r="B232">
            <v>34.9</v>
          </cell>
          <cell r="C232">
            <v>6.22</v>
          </cell>
          <cell r="D232" t="str">
            <v>No</v>
          </cell>
          <cell r="E232" t="str">
            <v>No</v>
          </cell>
          <cell r="F232" t="str">
            <v>Yes</v>
          </cell>
          <cell r="G232">
            <v>1</v>
          </cell>
          <cell r="H232">
            <v>1</v>
          </cell>
          <cell r="I232" t="str">
            <v>Yes</v>
          </cell>
          <cell r="J232" t="str">
            <v>Obesity</v>
          </cell>
          <cell r="K232" t="str">
            <v>Prediabetes</v>
          </cell>
        </row>
        <row r="233">
          <cell r="A233" t="str">
            <v>Id232</v>
          </cell>
          <cell r="B233">
            <v>31.13</v>
          </cell>
          <cell r="C233">
            <v>4.5199999999999996</v>
          </cell>
          <cell r="D233" t="str">
            <v>Yes</v>
          </cell>
          <cell r="E233" t="str">
            <v>No</v>
          </cell>
          <cell r="F233" t="str">
            <v>No</v>
          </cell>
          <cell r="G233">
            <v>1</v>
          </cell>
          <cell r="H233">
            <v>1</v>
          </cell>
          <cell r="I233" t="str">
            <v>Yes</v>
          </cell>
          <cell r="J233" t="str">
            <v>Obesity</v>
          </cell>
          <cell r="K233" t="str">
            <v>Normal</v>
          </cell>
        </row>
        <row r="234">
          <cell r="A234" t="str">
            <v>Id233</v>
          </cell>
          <cell r="B234">
            <v>34.799999999999997</v>
          </cell>
          <cell r="C234">
            <v>6.18</v>
          </cell>
          <cell r="D234" t="str">
            <v>No</v>
          </cell>
          <cell r="E234" t="str">
            <v>No</v>
          </cell>
          <cell r="F234" t="str">
            <v>Yes</v>
          </cell>
          <cell r="G234">
            <v>1</v>
          </cell>
          <cell r="H234">
            <v>1</v>
          </cell>
          <cell r="I234" t="str">
            <v>Yes</v>
          </cell>
          <cell r="J234" t="str">
            <v>Obesity</v>
          </cell>
          <cell r="K234" t="str">
            <v>Prediabetes</v>
          </cell>
        </row>
        <row r="235">
          <cell r="A235" t="str">
            <v>Id234</v>
          </cell>
          <cell r="B235">
            <v>31.68</v>
          </cell>
          <cell r="C235">
            <v>4.4000000000000004</v>
          </cell>
          <cell r="D235" t="str">
            <v>No</v>
          </cell>
          <cell r="E235" t="str">
            <v>No</v>
          </cell>
          <cell r="F235" t="str">
            <v>No</v>
          </cell>
          <cell r="G235" t="str">
            <v>No major surgery</v>
          </cell>
          <cell r="H235">
            <v>0</v>
          </cell>
          <cell r="I235" t="str">
            <v>Yes</v>
          </cell>
          <cell r="J235" t="str">
            <v>Obesity</v>
          </cell>
          <cell r="K235" t="str">
            <v>Normal</v>
          </cell>
        </row>
        <row r="236">
          <cell r="A236" t="str">
            <v>Id235</v>
          </cell>
          <cell r="B236">
            <v>33.534999999999997</v>
          </cell>
          <cell r="C236">
            <v>6.23</v>
          </cell>
          <cell r="D236" t="str">
            <v>No</v>
          </cell>
          <cell r="E236" t="str">
            <v>Yes</v>
          </cell>
          <cell r="F236" t="str">
            <v>No</v>
          </cell>
          <cell r="G236">
            <v>1</v>
          </cell>
          <cell r="H236">
            <v>1</v>
          </cell>
          <cell r="I236" t="str">
            <v>Yes</v>
          </cell>
          <cell r="J236" t="str">
            <v>Obesity</v>
          </cell>
          <cell r="K236" t="str">
            <v>Prediabetes</v>
          </cell>
        </row>
        <row r="237">
          <cell r="A237" t="str">
            <v>Id236</v>
          </cell>
          <cell r="B237">
            <v>31.92</v>
          </cell>
          <cell r="C237">
            <v>5.33</v>
          </cell>
          <cell r="D237" t="str">
            <v>Yes</v>
          </cell>
          <cell r="E237" t="str">
            <v>No</v>
          </cell>
          <cell r="F237" t="str">
            <v>No</v>
          </cell>
          <cell r="G237" t="str">
            <v>No major surgery</v>
          </cell>
          <cell r="H237">
            <v>0</v>
          </cell>
          <cell r="I237" t="str">
            <v>Yes</v>
          </cell>
          <cell r="J237" t="str">
            <v>Obesity</v>
          </cell>
          <cell r="K237" t="str">
            <v>Normal</v>
          </cell>
        </row>
        <row r="238">
          <cell r="A238" t="str">
            <v>Id237</v>
          </cell>
          <cell r="B238">
            <v>32.700000000000003</v>
          </cell>
          <cell r="C238">
            <v>4.09</v>
          </cell>
          <cell r="D238" t="str">
            <v>No</v>
          </cell>
          <cell r="E238" t="str">
            <v>No</v>
          </cell>
          <cell r="F238" t="str">
            <v>No</v>
          </cell>
          <cell r="G238">
            <v>1</v>
          </cell>
          <cell r="H238">
            <v>1</v>
          </cell>
          <cell r="I238" t="str">
            <v>Yes</v>
          </cell>
          <cell r="J238" t="str">
            <v>Obesity</v>
          </cell>
          <cell r="K238" t="str">
            <v>Normal</v>
          </cell>
        </row>
        <row r="239">
          <cell r="A239" t="str">
            <v>Id238</v>
          </cell>
          <cell r="B239">
            <v>41.25</v>
          </cell>
          <cell r="C239">
            <v>5.19</v>
          </cell>
          <cell r="D239" t="str">
            <v>No</v>
          </cell>
          <cell r="E239" t="str">
            <v>No</v>
          </cell>
          <cell r="F239" t="str">
            <v>No</v>
          </cell>
          <cell r="G239" t="str">
            <v>No major surgery</v>
          </cell>
          <cell r="H239">
            <v>0</v>
          </cell>
          <cell r="I239" t="str">
            <v>Yes</v>
          </cell>
          <cell r="J239" t="str">
            <v>Obesity</v>
          </cell>
          <cell r="K239" t="str">
            <v>Normal</v>
          </cell>
        </row>
        <row r="240">
          <cell r="A240" t="str">
            <v>Id239</v>
          </cell>
          <cell r="B240">
            <v>33.11</v>
          </cell>
          <cell r="C240">
            <v>4.12</v>
          </cell>
          <cell r="D240" t="str">
            <v>No</v>
          </cell>
          <cell r="E240" t="str">
            <v>No</v>
          </cell>
          <cell r="F240" t="str">
            <v>Yes</v>
          </cell>
          <cell r="G240">
            <v>1</v>
          </cell>
          <cell r="H240">
            <v>1</v>
          </cell>
          <cell r="I240" t="str">
            <v>Yes</v>
          </cell>
          <cell r="J240" t="str">
            <v>Obesity</v>
          </cell>
          <cell r="K240" t="str">
            <v>Normal</v>
          </cell>
        </row>
        <row r="241">
          <cell r="A241" t="str">
            <v>Id240</v>
          </cell>
          <cell r="B241">
            <v>36.159999999999997</v>
          </cell>
          <cell r="C241">
            <v>5.0999999999999996</v>
          </cell>
          <cell r="D241" t="str">
            <v>No</v>
          </cell>
          <cell r="E241" t="str">
            <v>No</v>
          </cell>
          <cell r="F241" t="str">
            <v>No</v>
          </cell>
          <cell r="G241">
            <v>1</v>
          </cell>
          <cell r="H241">
            <v>1</v>
          </cell>
          <cell r="I241" t="str">
            <v>Yes</v>
          </cell>
          <cell r="J241" t="str">
            <v>Obesity</v>
          </cell>
          <cell r="K241" t="str">
            <v>Normal</v>
          </cell>
        </row>
        <row r="242">
          <cell r="A242" t="str">
            <v>Id241</v>
          </cell>
          <cell r="B242">
            <v>33.72</v>
          </cell>
          <cell r="C242">
            <v>6.21</v>
          </cell>
          <cell r="D242" t="str">
            <v>Yes</v>
          </cell>
          <cell r="E242" t="str">
            <v>No</v>
          </cell>
          <cell r="F242" t="str">
            <v>Yes</v>
          </cell>
          <cell r="G242">
            <v>1</v>
          </cell>
          <cell r="H242">
            <v>1</v>
          </cell>
          <cell r="I242" t="str">
            <v>Yes</v>
          </cell>
          <cell r="J242" t="str">
            <v>Obesity</v>
          </cell>
          <cell r="K242" t="str">
            <v>Prediabetes</v>
          </cell>
        </row>
        <row r="243">
          <cell r="A243" t="str">
            <v>Id242</v>
          </cell>
          <cell r="B243">
            <v>37.74</v>
          </cell>
          <cell r="C243">
            <v>9.5299999999999994</v>
          </cell>
          <cell r="D243" t="str">
            <v>Yes</v>
          </cell>
          <cell r="E243" t="str">
            <v>No</v>
          </cell>
          <cell r="F243" t="str">
            <v>No</v>
          </cell>
          <cell r="G243">
            <v>1</v>
          </cell>
          <cell r="H243">
            <v>1</v>
          </cell>
          <cell r="I243" t="str">
            <v>Yes</v>
          </cell>
          <cell r="J243" t="str">
            <v>Obesity</v>
          </cell>
          <cell r="K243" t="str">
            <v>Diabetes</v>
          </cell>
        </row>
        <row r="244">
          <cell r="A244" t="str">
            <v>Id243</v>
          </cell>
          <cell r="B244">
            <v>48.75</v>
          </cell>
          <cell r="C244">
            <v>4.6399999999999997</v>
          </cell>
          <cell r="D244" t="str">
            <v>Yes</v>
          </cell>
          <cell r="E244" t="str">
            <v>No</v>
          </cell>
          <cell r="F244" t="str">
            <v>No</v>
          </cell>
          <cell r="G244">
            <v>1</v>
          </cell>
          <cell r="H244">
            <v>1</v>
          </cell>
          <cell r="I244" t="str">
            <v>Yes</v>
          </cell>
          <cell r="J244" t="str">
            <v>Obesity</v>
          </cell>
          <cell r="K244" t="str">
            <v>Normal</v>
          </cell>
        </row>
        <row r="245">
          <cell r="A245" t="str">
            <v>Id244</v>
          </cell>
          <cell r="B245">
            <v>31.065000000000001</v>
          </cell>
          <cell r="C245">
            <v>5.05</v>
          </cell>
          <cell r="D245" t="str">
            <v>No</v>
          </cell>
          <cell r="E245" t="str">
            <v>No</v>
          </cell>
          <cell r="F245" t="str">
            <v>No</v>
          </cell>
          <cell r="G245">
            <v>1</v>
          </cell>
          <cell r="H245">
            <v>1</v>
          </cell>
          <cell r="I245" t="str">
            <v>Yes</v>
          </cell>
          <cell r="J245" t="str">
            <v>Obesity</v>
          </cell>
          <cell r="K245" t="str">
            <v>Normal</v>
          </cell>
        </row>
        <row r="246">
          <cell r="A246" t="str">
            <v>Id245</v>
          </cell>
          <cell r="B246">
            <v>23.55</v>
          </cell>
          <cell r="C246">
            <v>10.38</v>
          </cell>
          <cell r="D246" t="str">
            <v>No</v>
          </cell>
          <cell r="E246" t="str">
            <v>No</v>
          </cell>
          <cell r="F246" t="str">
            <v>No</v>
          </cell>
          <cell r="G246" t="str">
            <v>No major surgery</v>
          </cell>
          <cell r="H246">
            <v>0</v>
          </cell>
          <cell r="I246" t="str">
            <v>Yes</v>
          </cell>
          <cell r="J246" t="str">
            <v>Normal weight</v>
          </cell>
          <cell r="K246" t="str">
            <v>Diabetes</v>
          </cell>
        </row>
        <row r="247">
          <cell r="A247" t="str">
            <v>Id246</v>
          </cell>
          <cell r="B247">
            <v>30.18</v>
          </cell>
          <cell r="C247">
            <v>8.31</v>
          </cell>
          <cell r="D247" t="str">
            <v>Yes</v>
          </cell>
          <cell r="E247" t="str">
            <v>No</v>
          </cell>
          <cell r="F247" t="str">
            <v>No</v>
          </cell>
          <cell r="G247">
            <v>1</v>
          </cell>
          <cell r="H247">
            <v>1</v>
          </cell>
          <cell r="I247" t="str">
            <v>Yes</v>
          </cell>
          <cell r="J247" t="str">
            <v>Obesity</v>
          </cell>
          <cell r="K247" t="str">
            <v>Diabetes</v>
          </cell>
        </row>
        <row r="248">
          <cell r="A248" t="str">
            <v>Id247</v>
          </cell>
          <cell r="B248">
            <v>29.94</v>
          </cell>
          <cell r="C248">
            <v>7.59</v>
          </cell>
          <cell r="D248" t="str">
            <v>No</v>
          </cell>
          <cell r="E248" t="str">
            <v>No</v>
          </cell>
          <cell r="F248" t="str">
            <v>No</v>
          </cell>
          <cell r="G248" t="str">
            <v>No major surgery</v>
          </cell>
          <cell r="H248">
            <v>0</v>
          </cell>
          <cell r="I248" t="str">
            <v>Yes</v>
          </cell>
          <cell r="J248" t="str">
            <v>Over Weight</v>
          </cell>
          <cell r="K248" t="str">
            <v>Diabetes</v>
          </cell>
        </row>
        <row r="249">
          <cell r="A249" t="str">
            <v>Id248</v>
          </cell>
          <cell r="B249">
            <v>31.4</v>
          </cell>
          <cell r="C249">
            <v>5.49</v>
          </cell>
          <cell r="D249" t="str">
            <v>No</v>
          </cell>
          <cell r="E249" t="str">
            <v>No</v>
          </cell>
          <cell r="F249" t="str">
            <v>No</v>
          </cell>
          <cell r="G249" t="str">
            <v>No major surgery</v>
          </cell>
          <cell r="H249">
            <v>0</v>
          </cell>
          <cell r="I249" t="str">
            <v>Yes</v>
          </cell>
          <cell r="J249" t="str">
            <v>Obesity</v>
          </cell>
          <cell r="K249" t="str">
            <v>Normal</v>
          </cell>
        </row>
        <row r="250">
          <cell r="A250" t="str">
            <v>Id249</v>
          </cell>
          <cell r="B250">
            <v>53.06</v>
          </cell>
          <cell r="C250">
            <v>11.68</v>
          </cell>
          <cell r="D250" t="str">
            <v>No</v>
          </cell>
          <cell r="E250" t="str">
            <v>No</v>
          </cell>
          <cell r="F250" t="str">
            <v>No</v>
          </cell>
          <cell r="G250" t="str">
            <v>No major surgery</v>
          </cell>
          <cell r="H250">
            <v>0</v>
          </cell>
          <cell r="I250" t="str">
            <v>Yes</v>
          </cell>
          <cell r="J250" t="str">
            <v>Obesity</v>
          </cell>
          <cell r="K250" t="str">
            <v>Diabetes</v>
          </cell>
        </row>
        <row r="251">
          <cell r="A251" t="str">
            <v>Id250</v>
          </cell>
          <cell r="B251">
            <v>30.25</v>
          </cell>
          <cell r="C251">
            <v>4.1900000000000004</v>
          </cell>
          <cell r="D251" t="str">
            <v>No</v>
          </cell>
          <cell r="E251" t="str">
            <v>No</v>
          </cell>
          <cell r="F251" t="str">
            <v>No</v>
          </cell>
          <cell r="G251">
            <v>2</v>
          </cell>
          <cell r="H251">
            <v>2</v>
          </cell>
          <cell r="I251" t="str">
            <v>Yes</v>
          </cell>
          <cell r="J251" t="str">
            <v>Obesity</v>
          </cell>
          <cell r="K251" t="str">
            <v>Normal</v>
          </cell>
        </row>
        <row r="252">
          <cell r="A252" t="str">
            <v>Id251</v>
          </cell>
          <cell r="B252">
            <v>46.68</v>
          </cell>
          <cell r="C252">
            <v>4.01</v>
          </cell>
          <cell r="D252" t="str">
            <v>No</v>
          </cell>
          <cell r="E252" t="str">
            <v>No</v>
          </cell>
          <cell r="F252" t="str">
            <v>No</v>
          </cell>
          <cell r="G252" t="str">
            <v>No major surgery</v>
          </cell>
          <cell r="H252">
            <v>0</v>
          </cell>
          <cell r="I252" t="str">
            <v>Yes</v>
          </cell>
          <cell r="J252" t="str">
            <v>Obesity</v>
          </cell>
          <cell r="K252" t="str">
            <v>Normal</v>
          </cell>
        </row>
        <row r="253">
          <cell r="A253" t="str">
            <v>Id252</v>
          </cell>
          <cell r="B253">
            <v>30.4</v>
          </cell>
          <cell r="C253">
            <v>5.91</v>
          </cell>
          <cell r="D253" t="str">
            <v>No</v>
          </cell>
          <cell r="E253" t="str">
            <v>Yes</v>
          </cell>
          <cell r="F253" t="str">
            <v>No</v>
          </cell>
          <cell r="G253">
            <v>2</v>
          </cell>
          <cell r="H253">
            <v>2</v>
          </cell>
          <cell r="I253" t="str">
            <v>Yes</v>
          </cell>
          <cell r="J253" t="str">
            <v>Obesity</v>
          </cell>
          <cell r="K253" t="str">
            <v>Prediabetes</v>
          </cell>
        </row>
        <row r="254">
          <cell r="A254" t="str">
            <v>Id253</v>
          </cell>
          <cell r="B254">
            <v>30.2</v>
          </cell>
          <cell r="C254">
            <v>4.47</v>
          </cell>
          <cell r="D254" t="str">
            <v>Yes</v>
          </cell>
          <cell r="E254" t="str">
            <v>No</v>
          </cell>
          <cell r="F254" t="str">
            <v>Yes</v>
          </cell>
          <cell r="G254">
            <v>1</v>
          </cell>
          <cell r="H254">
            <v>1</v>
          </cell>
          <cell r="I254" t="str">
            <v>Yes</v>
          </cell>
          <cell r="J254" t="str">
            <v>Obesity</v>
          </cell>
          <cell r="K254" t="str">
            <v>Normal</v>
          </cell>
        </row>
        <row r="255">
          <cell r="A255" t="str">
            <v>Id254</v>
          </cell>
          <cell r="B255">
            <v>51.18</v>
          </cell>
          <cell r="C255">
            <v>4.5599999999999996</v>
          </cell>
          <cell r="D255" t="str">
            <v>Yes</v>
          </cell>
          <cell r="E255" t="str">
            <v>Yes</v>
          </cell>
          <cell r="F255" t="str">
            <v>No</v>
          </cell>
          <cell r="G255">
            <v>2</v>
          </cell>
          <cell r="H255">
            <v>2</v>
          </cell>
          <cell r="I255" t="str">
            <v>Yes</v>
          </cell>
          <cell r="J255" t="str">
            <v>Obesity</v>
          </cell>
          <cell r="K255" t="str">
            <v>Normal</v>
          </cell>
        </row>
        <row r="256">
          <cell r="A256" t="str">
            <v>Id255</v>
          </cell>
          <cell r="B256">
            <v>22.18</v>
          </cell>
          <cell r="C256">
            <v>9.9</v>
          </cell>
          <cell r="D256" t="str">
            <v>No</v>
          </cell>
          <cell r="E256" t="str">
            <v>No</v>
          </cell>
          <cell r="F256" t="str">
            <v>No</v>
          </cell>
          <cell r="G256" t="str">
            <v>No major surgery</v>
          </cell>
          <cell r="H256">
            <v>0</v>
          </cell>
          <cell r="I256" t="str">
            <v>Yes</v>
          </cell>
          <cell r="J256" t="str">
            <v>Normal weight</v>
          </cell>
          <cell r="K256" t="str">
            <v>Diabetes</v>
          </cell>
        </row>
        <row r="257">
          <cell r="A257" t="str">
            <v>Id256</v>
          </cell>
          <cell r="B257">
            <v>31.92</v>
          </cell>
          <cell r="C257">
            <v>5.1100000000000003</v>
          </cell>
          <cell r="D257" t="str">
            <v>No</v>
          </cell>
          <cell r="E257" t="str">
            <v>No</v>
          </cell>
          <cell r="F257" t="str">
            <v>Yes</v>
          </cell>
          <cell r="G257">
            <v>1</v>
          </cell>
          <cell r="H257">
            <v>1</v>
          </cell>
          <cell r="I257" t="str">
            <v>Yes</v>
          </cell>
          <cell r="J257" t="str">
            <v>Obesity</v>
          </cell>
          <cell r="K257" t="str">
            <v>Normal</v>
          </cell>
        </row>
        <row r="258">
          <cell r="A258" t="str">
            <v>Id257</v>
          </cell>
          <cell r="B258">
            <v>31.73</v>
          </cell>
          <cell r="C258">
            <v>5.73</v>
          </cell>
          <cell r="D258" t="str">
            <v>No</v>
          </cell>
          <cell r="E258" t="str">
            <v>Yes</v>
          </cell>
          <cell r="F258" t="str">
            <v>No</v>
          </cell>
          <cell r="G258">
            <v>1</v>
          </cell>
          <cell r="H258">
            <v>1</v>
          </cell>
          <cell r="I258" t="str">
            <v>Yes</v>
          </cell>
          <cell r="J258" t="str">
            <v>Obesity</v>
          </cell>
          <cell r="K258" t="str">
            <v>Prediabetes</v>
          </cell>
        </row>
        <row r="259">
          <cell r="A259" t="str">
            <v>Id258</v>
          </cell>
          <cell r="B259">
            <v>45.52</v>
          </cell>
          <cell r="C259">
            <v>6.04</v>
          </cell>
          <cell r="D259" t="str">
            <v>No</v>
          </cell>
          <cell r="E259" t="str">
            <v>No</v>
          </cell>
          <cell r="F259" t="str">
            <v>Yes</v>
          </cell>
          <cell r="G259">
            <v>1</v>
          </cell>
          <cell r="H259">
            <v>1</v>
          </cell>
          <cell r="I259" t="str">
            <v>Yes</v>
          </cell>
          <cell r="J259" t="str">
            <v>Obesity</v>
          </cell>
          <cell r="K259" t="str">
            <v>Prediabetes</v>
          </cell>
        </row>
        <row r="260">
          <cell r="A260" t="str">
            <v>Id259</v>
          </cell>
          <cell r="B260">
            <v>52.81</v>
          </cell>
          <cell r="C260">
            <v>5.19</v>
          </cell>
          <cell r="D260" t="str">
            <v>No</v>
          </cell>
          <cell r="E260" t="str">
            <v>No</v>
          </cell>
          <cell r="F260" t="str">
            <v>Yes</v>
          </cell>
          <cell r="G260">
            <v>1</v>
          </cell>
          <cell r="H260">
            <v>1</v>
          </cell>
          <cell r="I260" t="str">
            <v>Yes</v>
          </cell>
          <cell r="J260" t="str">
            <v>Obesity</v>
          </cell>
          <cell r="K260" t="str">
            <v>Normal</v>
          </cell>
        </row>
        <row r="261">
          <cell r="A261" t="str">
            <v>Id260</v>
          </cell>
          <cell r="B261">
            <v>33.58</v>
          </cell>
          <cell r="C261">
            <v>5.56</v>
          </cell>
          <cell r="D261" t="str">
            <v>No</v>
          </cell>
          <cell r="E261" t="str">
            <v>No</v>
          </cell>
          <cell r="F261" t="str">
            <v>No</v>
          </cell>
          <cell r="G261">
            <v>1</v>
          </cell>
          <cell r="H261">
            <v>1</v>
          </cell>
          <cell r="I261" t="str">
            <v>Yes</v>
          </cell>
          <cell r="J261" t="str">
            <v>Obesity</v>
          </cell>
          <cell r="K261" t="str">
            <v>Normal</v>
          </cell>
        </row>
        <row r="262">
          <cell r="A262" t="str">
            <v>Id261</v>
          </cell>
          <cell r="B262">
            <v>30.684999999999999</v>
          </cell>
          <cell r="C262">
            <v>8.23</v>
          </cell>
          <cell r="D262" t="str">
            <v>No</v>
          </cell>
          <cell r="E262" t="str">
            <v>No</v>
          </cell>
          <cell r="F262" t="str">
            <v>No</v>
          </cell>
          <cell r="G262" t="str">
            <v>No major surgery</v>
          </cell>
          <cell r="H262">
            <v>0</v>
          </cell>
          <cell r="I262" t="str">
            <v>Yes</v>
          </cell>
          <cell r="J262" t="str">
            <v>Obesity</v>
          </cell>
          <cell r="K262" t="str">
            <v>Diabetes</v>
          </cell>
        </row>
        <row r="263">
          <cell r="A263" t="str">
            <v>Id262</v>
          </cell>
          <cell r="B263">
            <v>37.524999999999999</v>
          </cell>
          <cell r="C263">
            <v>9.0299999999999994</v>
          </cell>
          <cell r="D263" t="str">
            <v>Yes</v>
          </cell>
          <cell r="E263" t="str">
            <v>No</v>
          </cell>
          <cell r="F263" t="str">
            <v>No</v>
          </cell>
          <cell r="G263">
            <v>2</v>
          </cell>
          <cell r="H263">
            <v>2</v>
          </cell>
          <cell r="I263" t="str">
            <v>No</v>
          </cell>
          <cell r="J263" t="str">
            <v>Obesity</v>
          </cell>
          <cell r="K263" t="str">
            <v>Diabetes</v>
          </cell>
        </row>
        <row r="264">
          <cell r="A264" t="str">
            <v>Id263</v>
          </cell>
          <cell r="B264">
            <v>34.5</v>
          </cell>
          <cell r="C264">
            <v>4.07</v>
          </cell>
          <cell r="D264" t="str">
            <v>Yes</v>
          </cell>
          <cell r="E264" t="str">
            <v>No</v>
          </cell>
          <cell r="F264" t="str">
            <v>No</v>
          </cell>
          <cell r="G264" t="str">
            <v>No major surgery</v>
          </cell>
          <cell r="H264">
            <v>0</v>
          </cell>
          <cell r="I264" t="str">
            <v>Yes</v>
          </cell>
          <cell r="J264" t="str">
            <v>Obesity</v>
          </cell>
          <cell r="K264" t="str">
            <v>Normal</v>
          </cell>
        </row>
        <row r="265">
          <cell r="A265" t="str">
            <v>Id264</v>
          </cell>
          <cell r="B265">
            <v>28.16</v>
          </cell>
          <cell r="C265">
            <v>5.77</v>
          </cell>
          <cell r="D265" t="str">
            <v>No</v>
          </cell>
          <cell r="E265" t="str">
            <v>No</v>
          </cell>
          <cell r="F265" t="str">
            <v>No</v>
          </cell>
          <cell r="G265">
            <v>2</v>
          </cell>
          <cell r="H265">
            <v>2</v>
          </cell>
          <cell r="I265" t="str">
            <v>Yes</v>
          </cell>
          <cell r="J265" t="str">
            <v>Over Weight</v>
          </cell>
          <cell r="K265" t="str">
            <v>Prediabetes</v>
          </cell>
        </row>
        <row r="266">
          <cell r="A266" t="str">
            <v>Id265</v>
          </cell>
          <cell r="B266">
            <v>30.02</v>
          </cell>
          <cell r="C266">
            <v>5.98</v>
          </cell>
          <cell r="D266" t="str">
            <v>No</v>
          </cell>
          <cell r="E266" t="str">
            <v>No</v>
          </cell>
          <cell r="F266" t="str">
            <v>Yes</v>
          </cell>
          <cell r="G266">
            <v>1</v>
          </cell>
          <cell r="H266">
            <v>1</v>
          </cell>
          <cell r="I266" t="str">
            <v>Yes</v>
          </cell>
          <cell r="J266" t="str">
            <v>Obesity</v>
          </cell>
          <cell r="K266" t="str">
            <v>Prediabetes</v>
          </cell>
        </row>
        <row r="267">
          <cell r="A267" t="str">
            <v>Id266</v>
          </cell>
          <cell r="B267">
            <v>37.82</v>
          </cell>
          <cell r="C267">
            <v>6.01</v>
          </cell>
          <cell r="D267" t="str">
            <v>No</v>
          </cell>
          <cell r="E267" t="str">
            <v>No</v>
          </cell>
          <cell r="F267" t="str">
            <v>No</v>
          </cell>
          <cell r="G267" t="str">
            <v>No major surgery</v>
          </cell>
          <cell r="H267">
            <v>0</v>
          </cell>
          <cell r="I267" t="str">
            <v>Yes</v>
          </cell>
          <cell r="J267" t="str">
            <v>Obesity</v>
          </cell>
          <cell r="K267" t="str">
            <v>Prediabetes</v>
          </cell>
        </row>
        <row r="268">
          <cell r="A268" t="str">
            <v>Id267</v>
          </cell>
          <cell r="B268">
            <v>33.14</v>
          </cell>
          <cell r="C268">
            <v>5.67</v>
          </cell>
          <cell r="D268" t="str">
            <v>Yes</v>
          </cell>
          <cell r="E268" t="str">
            <v>No</v>
          </cell>
          <cell r="F268" t="str">
            <v>No</v>
          </cell>
          <cell r="G268" t="str">
            <v>No major surgery</v>
          </cell>
          <cell r="H268">
            <v>0</v>
          </cell>
          <cell r="I268" t="str">
            <v>Yes</v>
          </cell>
          <cell r="J268" t="str">
            <v>Obesity</v>
          </cell>
          <cell r="K268" t="str">
            <v>Normal</v>
          </cell>
        </row>
        <row r="269">
          <cell r="A269" t="str">
            <v>Id268</v>
          </cell>
          <cell r="B269">
            <v>25.14</v>
          </cell>
          <cell r="C269">
            <v>6.02</v>
          </cell>
          <cell r="D269" t="str">
            <v>Yes</v>
          </cell>
          <cell r="E269" t="str">
            <v>No</v>
          </cell>
          <cell r="F269" t="str">
            <v>Yes</v>
          </cell>
          <cell r="G269">
            <v>1</v>
          </cell>
          <cell r="H269">
            <v>1</v>
          </cell>
          <cell r="I269" t="str">
            <v>Yes</v>
          </cell>
          <cell r="J269" t="str">
            <v>Over Weight</v>
          </cell>
          <cell r="K269" t="str">
            <v>Prediabetes</v>
          </cell>
        </row>
        <row r="270">
          <cell r="A270" t="str">
            <v>Id269</v>
          </cell>
          <cell r="B270">
            <v>20.18</v>
          </cell>
          <cell r="C270">
            <v>11.19</v>
          </cell>
          <cell r="D270" t="str">
            <v>No</v>
          </cell>
          <cell r="E270" t="str">
            <v>No</v>
          </cell>
          <cell r="F270" t="str">
            <v>No</v>
          </cell>
          <cell r="G270" t="str">
            <v>No major surgery</v>
          </cell>
          <cell r="H270">
            <v>0</v>
          </cell>
          <cell r="I270" t="str">
            <v>Yes</v>
          </cell>
          <cell r="J270" t="str">
            <v>Normal weight</v>
          </cell>
          <cell r="K270" t="str">
            <v>Diabetes</v>
          </cell>
        </row>
        <row r="271">
          <cell r="A271" t="str">
            <v>Id270</v>
          </cell>
          <cell r="B271">
            <v>44.36</v>
          </cell>
          <cell r="C271">
            <v>5.1100000000000003</v>
          </cell>
          <cell r="D271" t="str">
            <v>No</v>
          </cell>
          <cell r="E271" t="str">
            <v>No</v>
          </cell>
          <cell r="F271" t="str">
            <v>No</v>
          </cell>
          <cell r="G271" t="str">
            <v>No major surgery</v>
          </cell>
          <cell r="H271">
            <v>0</v>
          </cell>
          <cell r="I271" t="str">
            <v>Yes</v>
          </cell>
          <cell r="J271" t="str">
            <v>Obesity</v>
          </cell>
          <cell r="K271" t="str">
            <v>Normal</v>
          </cell>
        </row>
        <row r="272">
          <cell r="A272" t="str">
            <v>Id271</v>
          </cell>
          <cell r="B272">
            <v>23.82</v>
          </cell>
          <cell r="C272">
            <v>10.85</v>
          </cell>
          <cell r="D272" t="str">
            <v>Yes</v>
          </cell>
          <cell r="E272" t="str">
            <v>No</v>
          </cell>
          <cell r="F272" t="str">
            <v>No</v>
          </cell>
          <cell r="G272" t="str">
            <v>No major surgery</v>
          </cell>
          <cell r="H272">
            <v>0</v>
          </cell>
          <cell r="I272" t="str">
            <v>Yes</v>
          </cell>
          <cell r="J272" t="str">
            <v>Normal weight</v>
          </cell>
          <cell r="K272" t="str">
            <v>Diabetes</v>
          </cell>
        </row>
        <row r="273">
          <cell r="A273" t="str">
            <v>Id272</v>
          </cell>
          <cell r="B273">
            <v>45</v>
          </cell>
          <cell r="C273">
            <v>5.24</v>
          </cell>
          <cell r="D273" t="str">
            <v>Yes</v>
          </cell>
          <cell r="E273" t="str">
            <v>No</v>
          </cell>
          <cell r="F273" t="str">
            <v>No</v>
          </cell>
          <cell r="G273">
            <v>1</v>
          </cell>
          <cell r="H273">
            <v>1</v>
          </cell>
          <cell r="I273" t="str">
            <v>Yes</v>
          </cell>
          <cell r="J273" t="str">
            <v>Obesity</v>
          </cell>
          <cell r="K273" t="str">
            <v>Normal</v>
          </cell>
        </row>
        <row r="274">
          <cell r="A274" t="str">
            <v>Id273</v>
          </cell>
          <cell r="B274">
            <v>26.62</v>
          </cell>
          <cell r="C274">
            <v>10.08</v>
          </cell>
          <cell r="D274" t="str">
            <v>No</v>
          </cell>
          <cell r="E274" t="str">
            <v>No</v>
          </cell>
          <cell r="F274" t="str">
            <v>No</v>
          </cell>
          <cell r="G274" t="str">
            <v>No major surgery</v>
          </cell>
          <cell r="H274">
            <v>0</v>
          </cell>
          <cell r="I274" t="str">
            <v>Yes</v>
          </cell>
          <cell r="J274" t="str">
            <v>Over Weight</v>
          </cell>
          <cell r="K274" t="str">
            <v>Diabetes</v>
          </cell>
        </row>
        <row r="275">
          <cell r="A275" t="str">
            <v>Id274</v>
          </cell>
          <cell r="B275">
            <v>32.67</v>
          </cell>
          <cell r="C275">
            <v>10.97</v>
          </cell>
          <cell r="D275" t="str">
            <v>Yes</v>
          </cell>
          <cell r="E275" t="str">
            <v>No</v>
          </cell>
          <cell r="F275" t="str">
            <v>No</v>
          </cell>
          <cell r="G275" t="str">
            <v>No major surgery</v>
          </cell>
          <cell r="H275">
            <v>0</v>
          </cell>
          <cell r="I275" t="str">
            <v>Yes</v>
          </cell>
          <cell r="J275" t="str">
            <v>Obesity</v>
          </cell>
          <cell r="K275" t="str">
            <v>Diabetes</v>
          </cell>
        </row>
        <row r="276">
          <cell r="A276" t="str">
            <v>Id275</v>
          </cell>
          <cell r="B276">
            <v>44.44</v>
          </cell>
          <cell r="C276">
            <v>4.9000000000000004</v>
          </cell>
          <cell r="D276" t="str">
            <v>Yes</v>
          </cell>
          <cell r="E276" t="str">
            <v>No</v>
          </cell>
          <cell r="F276" t="str">
            <v>No</v>
          </cell>
          <cell r="G276">
            <v>1</v>
          </cell>
          <cell r="H276">
            <v>1</v>
          </cell>
          <cell r="I276" t="str">
            <v>Yes</v>
          </cell>
          <cell r="J276" t="str">
            <v>Obesity</v>
          </cell>
          <cell r="K276" t="str">
            <v>Normal</v>
          </cell>
        </row>
        <row r="277">
          <cell r="A277" t="str">
            <v>Id276</v>
          </cell>
          <cell r="B277">
            <v>28.31</v>
          </cell>
          <cell r="C277">
            <v>5.33</v>
          </cell>
          <cell r="D277" t="str">
            <v>No</v>
          </cell>
          <cell r="E277" t="str">
            <v>No</v>
          </cell>
          <cell r="F277" t="str">
            <v>No</v>
          </cell>
          <cell r="G277" t="str">
            <v>No major surgery</v>
          </cell>
          <cell r="H277">
            <v>0</v>
          </cell>
          <cell r="I277" t="str">
            <v>Yes</v>
          </cell>
          <cell r="J277" t="str">
            <v>Over Weight</v>
          </cell>
          <cell r="K277" t="str">
            <v>Normal</v>
          </cell>
        </row>
        <row r="278">
          <cell r="A278" t="str">
            <v>Id277</v>
          </cell>
          <cell r="B278">
            <v>25.05</v>
          </cell>
          <cell r="C278">
            <v>4.6100000000000003</v>
          </cell>
          <cell r="D278" t="str">
            <v>No</v>
          </cell>
          <cell r="E278" t="str">
            <v>No</v>
          </cell>
          <cell r="F278" t="str">
            <v>No</v>
          </cell>
          <cell r="G278">
            <v>2</v>
          </cell>
          <cell r="H278">
            <v>2</v>
          </cell>
          <cell r="I278" t="str">
            <v>Yes</v>
          </cell>
          <cell r="J278" t="str">
            <v>Over Weight</v>
          </cell>
          <cell r="K278" t="str">
            <v>Normal</v>
          </cell>
        </row>
        <row r="279">
          <cell r="A279" t="str">
            <v>Id278</v>
          </cell>
          <cell r="B279">
            <v>28.34</v>
          </cell>
          <cell r="C279">
            <v>8.18</v>
          </cell>
          <cell r="D279" t="str">
            <v>No</v>
          </cell>
          <cell r="E279" t="str">
            <v>No</v>
          </cell>
          <cell r="F279" t="str">
            <v>No</v>
          </cell>
          <cell r="G279" t="str">
            <v>No major surgery</v>
          </cell>
          <cell r="H279">
            <v>0</v>
          </cell>
          <cell r="I279" t="str">
            <v>Yes</v>
          </cell>
          <cell r="J279" t="str">
            <v>Over Weight</v>
          </cell>
          <cell r="K279" t="str">
            <v>Diabetes</v>
          </cell>
        </row>
        <row r="280">
          <cell r="A280" t="str">
            <v>Id279</v>
          </cell>
          <cell r="B280">
            <v>17.765000000000001</v>
          </cell>
          <cell r="C280">
            <v>5.62</v>
          </cell>
          <cell r="D280" t="str">
            <v>No</v>
          </cell>
          <cell r="E280" t="str">
            <v>No</v>
          </cell>
          <cell r="F280" t="str">
            <v>No</v>
          </cell>
          <cell r="G280" t="str">
            <v>No major surgery</v>
          </cell>
          <cell r="H280">
            <v>0</v>
          </cell>
          <cell r="I280" t="str">
            <v>Yes</v>
          </cell>
          <cell r="J280" t="str">
            <v>Underweight</v>
          </cell>
          <cell r="K280" t="str">
            <v>Normal</v>
          </cell>
        </row>
        <row r="281">
          <cell r="A281" t="str">
            <v>Id280</v>
          </cell>
          <cell r="B281">
            <v>36.119999999999997</v>
          </cell>
          <cell r="C281">
            <v>5.82</v>
          </cell>
          <cell r="D281" t="str">
            <v>No</v>
          </cell>
          <cell r="E281" t="str">
            <v>No</v>
          </cell>
          <cell r="F281" t="str">
            <v>No</v>
          </cell>
          <cell r="G281" t="str">
            <v>No major surgery</v>
          </cell>
          <cell r="H281">
            <v>0</v>
          </cell>
          <cell r="I281" t="str">
            <v>Yes</v>
          </cell>
          <cell r="J281" t="str">
            <v>Obesity</v>
          </cell>
          <cell r="K281" t="str">
            <v>Prediabetes</v>
          </cell>
        </row>
        <row r="282">
          <cell r="A282" t="str">
            <v>Id281</v>
          </cell>
          <cell r="B282">
            <v>23.19</v>
          </cell>
          <cell r="C282">
            <v>7.66</v>
          </cell>
          <cell r="D282" t="str">
            <v>No</v>
          </cell>
          <cell r="E282" t="str">
            <v>No</v>
          </cell>
          <cell r="F282" t="str">
            <v>No</v>
          </cell>
          <cell r="G282" t="str">
            <v>No major surgery</v>
          </cell>
          <cell r="H282">
            <v>0</v>
          </cell>
          <cell r="I282" t="str">
            <v>Yes</v>
          </cell>
          <cell r="J282" t="str">
            <v>Normal weight</v>
          </cell>
          <cell r="K282" t="str">
            <v>Diabetes</v>
          </cell>
        </row>
        <row r="283">
          <cell r="A283" t="str">
            <v>Id282</v>
          </cell>
          <cell r="B283">
            <v>35.99</v>
          </cell>
          <cell r="C283">
            <v>4.2300000000000004</v>
          </cell>
          <cell r="D283" t="str">
            <v>No</v>
          </cell>
          <cell r="E283" t="str">
            <v>No</v>
          </cell>
          <cell r="F283" t="str">
            <v>No</v>
          </cell>
          <cell r="G283" t="str">
            <v>No major surgery</v>
          </cell>
          <cell r="H283">
            <v>0</v>
          </cell>
          <cell r="I283" t="str">
            <v>Yes</v>
          </cell>
          <cell r="J283" t="str">
            <v>Obesity</v>
          </cell>
          <cell r="K283" t="str">
            <v>Normal</v>
          </cell>
        </row>
        <row r="284">
          <cell r="A284" t="str">
            <v>Id283</v>
          </cell>
          <cell r="B284">
            <v>30.25</v>
          </cell>
          <cell r="C284">
            <v>5.58</v>
          </cell>
          <cell r="D284" t="str">
            <v>No</v>
          </cell>
          <cell r="E284" t="str">
            <v>No</v>
          </cell>
          <cell r="F284" t="str">
            <v>Yes</v>
          </cell>
          <cell r="G284">
            <v>1</v>
          </cell>
          <cell r="H284">
            <v>1</v>
          </cell>
          <cell r="I284" t="str">
            <v>Yes</v>
          </cell>
          <cell r="J284" t="str">
            <v>Obesity</v>
          </cell>
          <cell r="K284" t="str">
            <v>Normal</v>
          </cell>
        </row>
        <row r="285">
          <cell r="A285" t="str">
            <v>Id284</v>
          </cell>
          <cell r="B285">
            <v>26.24</v>
          </cell>
          <cell r="C285">
            <v>6.26</v>
          </cell>
          <cell r="D285" t="str">
            <v>Yes</v>
          </cell>
          <cell r="E285" t="str">
            <v>No</v>
          </cell>
          <cell r="F285" t="str">
            <v>No</v>
          </cell>
          <cell r="G285" t="str">
            <v>No major surgery</v>
          </cell>
          <cell r="H285">
            <v>0</v>
          </cell>
          <cell r="I285" t="str">
            <v>Yes</v>
          </cell>
          <cell r="J285" t="str">
            <v>Over Weight</v>
          </cell>
          <cell r="K285" t="str">
            <v>Prediabetes</v>
          </cell>
        </row>
        <row r="286">
          <cell r="A286" t="str">
            <v>Id285</v>
          </cell>
          <cell r="B286">
            <v>31.36</v>
          </cell>
          <cell r="C286">
            <v>10.6</v>
          </cell>
          <cell r="D286" t="str">
            <v>Yes</v>
          </cell>
          <cell r="E286" t="str">
            <v>No</v>
          </cell>
          <cell r="F286" t="str">
            <v>No</v>
          </cell>
          <cell r="G286" t="str">
            <v>No major surgery</v>
          </cell>
          <cell r="H286">
            <v>0</v>
          </cell>
          <cell r="I286" t="str">
            <v>Yes</v>
          </cell>
          <cell r="J286" t="str">
            <v>Obesity</v>
          </cell>
          <cell r="K286" t="str">
            <v>Diabetes</v>
          </cell>
        </row>
        <row r="287">
          <cell r="A287" t="str">
            <v>Id286</v>
          </cell>
          <cell r="B287">
            <v>25.69</v>
          </cell>
          <cell r="C287">
            <v>4.78</v>
          </cell>
          <cell r="D287" t="str">
            <v>Yes</v>
          </cell>
          <cell r="E287" t="str">
            <v>No</v>
          </cell>
          <cell r="F287" t="str">
            <v>No</v>
          </cell>
          <cell r="G287" t="str">
            <v>No major surgery</v>
          </cell>
          <cell r="H287">
            <v>0</v>
          </cell>
          <cell r="I287" t="str">
            <v>Yes</v>
          </cell>
          <cell r="J287" t="str">
            <v>Over Weight</v>
          </cell>
          <cell r="K287" t="str">
            <v>Normal</v>
          </cell>
        </row>
        <row r="288">
          <cell r="A288" t="str">
            <v>Id287</v>
          </cell>
          <cell r="B288">
            <v>25.46</v>
          </cell>
          <cell r="C288">
            <v>6.03</v>
          </cell>
          <cell r="D288" t="str">
            <v>No</v>
          </cell>
          <cell r="E288" t="str">
            <v>No</v>
          </cell>
          <cell r="F288" t="str">
            <v>No</v>
          </cell>
          <cell r="G288">
            <v>2</v>
          </cell>
          <cell r="H288">
            <v>2</v>
          </cell>
          <cell r="I288" t="str">
            <v>Yes</v>
          </cell>
          <cell r="J288" t="str">
            <v>Over Weight</v>
          </cell>
          <cell r="K288" t="str">
            <v>Prediabetes</v>
          </cell>
        </row>
        <row r="289">
          <cell r="A289" t="str">
            <v>Id288</v>
          </cell>
          <cell r="B289">
            <v>31.83</v>
          </cell>
          <cell r="C289">
            <v>11.55</v>
          </cell>
          <cell r="D289" t="str">
            <v>Yes</v>
          </cell>
          <cell r="E289" t="str">
            <v>No</v>
          </cell>
          <cell r="F289" t="str">
            <v>No</v>
          </cell>
          <cell r="G289">
            <v>1</v>
          </cell>
          <cell r="H289">
            <v>1</v>
          </cell>
          <cell r="I289" t="str">
            <v>Yes</v>
          </cell>
          <cell r="J289" t="str">
            <v>Obesity</v>
          </cell>
          <cell r="K289" t="str">
            <v>Diabetes</v>
          </cell>
        </row>
        <row r="290">
          <cell r="A290" t="str">
            <v>Id289</v>
          </cell>
          <cell r="B290">
            <v>24.43</v>
          </cell>
          <cell r="C290">
            <v>7.59</v>
          </cell>
          <cell r="D290" t="str">
            <v>Yes</v>
          </cell>
          <cell r="E290" t="str">
            <v>No</v>
          </cell>
          <cell r="F290" t="str">
            <v>No</v>
          </cell>
          <cell r="G290">
            <v>1</v>
          </cell>
          <cell r="H290">
            <v>1</v>
          </cell>
          <cell r="I290" t="str">
            <v>Yes</v>
          </cell>
          <cell r="J290" t="str">
            <v>Normal weight</v>
          </cell>
          <cell r="K290" t="str">
            <v>Diabetes</v>
          </cell>
        </row>
        <row r="291">
          <cell r="A291" t="str">
            <v>Id290</v>
          </cell>
          <cell r="B291">
            <v>41.9</v>
          </cell>
          <cell r="C291">
            <v>4.26</v>
          </cell>
          <cell r="D291" t="str">
            <v>No</v>
          </cell>
          <cell r="E291" t="str">
            <v>No</v>
          </cell>
          <cell r="F291" t="str">
            <v>No</v>
          </cell>
          <cell r="G291" t="str">
            <v>No major surgery</v>
          </cell>
          <cell r="H291">
            <v>0</v>
          </cell>
          <cell r="I291" t="str">
            <v>Yes</v>
          </cell>
          <cell r="J291" t="str">
            <v>Obesity</v>
          </cell>
          <cell r="K291" t="str">
            <v>Normal</v>
          </cell>
        </row>
        <row r="292">
          <cell r="A292" t="str">
            <v>Id291</v>
          </cell>
          <cell r="B292">
            <v>22.88</v>
          </cell>
          <cell r="C292">
            <v>5.9</v>
          </cell>
          <cell r="D292" t="str">
            <v>Yes</v>
          </cell>
          <cell r="E292" t="str">
            <v>No</v>
          </cell>
          <cell r="F292" t="str">
            <v>Yes</v>
          </cell>
          <cell r="G292">
            <v>1</v>
          </cell>
          <cell r="H292">
            <v>1</v>
          </cell>
          <cell r="I292" t="str">
            <v>Yes</v>
          </cell>
          <cell r="J292" t="str">
            <v>Normal weight</v>
          </cell>
          <cell r="K292" t="str">
            <v>Prediabetes</v>
          </cell>
        </row>
        <row r="293">
          <cell r="A293" t="str">
            <v>Id292</v>
          </cell>
          <cell r="B293">
            <v>29.734999999999999</v>
          </cell>
          <cell r="C293">
            <v>7.79</v>
          </cell>
          <cell r="D293" t="str">
            <v>No</v>
          </cell>
          <cell r="E293" t="str">
            <v>No</v>
          </cell>
          <cell r="F293" t="str">
            <v>No</v>
          </cell>
          <cell r="G293" t="str">
            <v>No major surgery</v>
          </cell>
          <cell r="H293">
            <v>0</v>
          </cell>
          <cell r="I293" t="str">
            <v>No</v>
          </cell>
          <cell r="J293" t="str">
            <v>Over Weight</v>
          </cell>
          <cell r="K293" t="str">
            <v>Diabetes</v>
          </cell>
        </row>
        <row r="294">
          <cell r="A294" t="str">
            <v>Id293</v>
          </cell>
          <cell r="B294">
            <v>40.74</v>
          </cell>
          <cell r="C294">
            <v>5.28</v>
          </cell>
          <cell r="D294" t="str">
            <v>No</v>
          </cell>
          <cell r="E294" t="str">
            <v>No</v>
          </cell>
          <cell r="F294" t="str">
            <v>Yes</v>
          </cell>
          <cell r="G294">
            <v>1</v>
          </cell>
          <cell r="H294">
            <v>1</v>
          </cell>
          <cell r="I294" t="str">
            <v>Yes</v>
          </cell>
          <cell r="J294" t="str">
            <v>Obesity</v>
          </cell>
          <cell r="K294" t="str">
            <v>Normal</v>
          </cell>
        </row>
        <row r="295">
          <cell r="A295" t="str">
            <v>Id294</v>
          </cell>
          <cell r="B295">
            <v>24.14</v>
          </cell>
          <cell r="C295">
            <v>5.87</v>
          </cell>
          <cell r="D295" t="str">
            <v>No</v>
          </cell>
          <cell r="E295" t="str">
            <v>No</v>
          </cell>
          <cell r="F295" t="str">
            <v>No</v>
          </cell>
          <cell r="G295">
            <v>2</v>
          </cell>
          <cell r="H295">
            <v>2</v>
          </cell>
          <cell r="I295" t="str">
            <v>Yes</v>
          </cell>
          <cell r="J295" t="str">
            <v>Normal weight</v>
          </cell>
          <cell r="K295" t="str">
            <v>Prediabetes</v>
          </cell>
        </row>
        <row r="296">
          <cell r="A296" t="str">
            <v>Id295</v>
          </cell>
          <cell r="B296">
            <v>25.15</v>
          </cell>
          <cell r="C296">
            <v>9.08</v>
          </cell>
          <cell r="D296" t="str">
            <v>Yes</v>
          </cell>
          <cell r="E296" t="str">
            <v>No</v>
          </cell>
          <cell r="F296" t="str">
            <v>No</v>
          </cell>
          <cell r="G296">
            <v>1</v>
          </cell>
          <cell r="H296">
            <v>1</v>
          </cell>
          <cell r="I296" t="str">
            <v>Yes</v>
          </cell>
          <cell r="J296" t="str">
            <v>Over Weight</v>
          </cell>
          <cell r="K296" t="str">
            <v>Diabetes</v>
          </cell>
        </row>
        <row r="297">
          <cell r="A297" t="str">
            <v>Id296</v>
          </cell>
          <cell r="B297">
            <v>28.71</v>
          </cell>
          <cell r="C297">
            <v>5.2</v>
          </cell>
          <cell r="D297" t="str">
            <v>No</v>
          </cell>
          <cell r="E297" t="str">
            <v>No</v>
          </cell>
          <cell r="F297" t="str">
            <v>No</v>
          </cell>
          <cell r="G297">
            <v>1</v>
          </cell>
          <cell r="H297">
            <v>1</v>
          </cell>
          <cell r="I297" t="str">
            <v>Yes</v>
          </cell>
          <cell r="J297" t="str">
            <v>Over Weight</v>
          </cell>
          <cell r="K297" t="str">
            <v>Normal</v>
          </cell>
        </row>
        <row r="298">
          <cell r="A298" t="str">
            <v>Id297</v>
          </cell>
          <cell r="B298">
            <v>23</v>
          </cell>
          <cell r="C298">
            <v>5.48</v>
          </cell>
          <cell r="D298" t="str">
            <v>No</v>
          </cell>
          <cell r="E298" t="str">
            <v>No</v>
          </cell>
          <cell r="F298" t="str">
            <v>No</v>
          </cell>
          <cell r="G298" t="str">
            <v>No major surgery</v>
          </cell>
          <cell r="H298">
            <v>0</v>
          </cell>
          <cell r="I298" t="str">
            <v>Yes</v>
          </cell>
          <cell r="J298" t="str">
            <v>Normal weight</v>
          </cell>
          <cell r="K298" t="str">
            <v>Normal</v>
          </cell>
        </row>
        <row r="299">
          <cell r="A299" t="str">
            <v>Id298</v>
          </cell>
          <cell r="B299">
            <v>36.86</v>
          </cell>
          <cell r="C299">
            <v>11.95</v>
          </cell>
          <cell r="D299" t="str">
            <v>No</v>
          </cell>
          <cell r="E299" t="str">
            <v>No</v>
          </cell>
          <cell r="F299" t="str">
            <v>No</v>
          </cell>
          <cell r="G299" t="str">
            <v>No major surgery</v>
          </cell>
          <cell r="H299">
            <v>0</v>
          </cell>
          <cell r="I299" t="str">
            <v>No</v>
          </cell>
          <cell r="J299" t="str">
            <v>Obesity</v>
          </cell>
          <cell r="K299" t="str">
            <v>Diabetes</v>
          </cell>
        </row>
        <row r="300">
          <cell r="A300" t="str">
            <v>Id299</v>
          </cell>
          <cell r="B300">
            <v>24.25</v>
          </cell>
          <cell r="C300">
            <v>8.6999999999999993</v>
          </cell>
          <cell r="D300" t="str">
            <v>Yes</v>
          </cell>
          <cell r="E300" t="str">
            <v>No</v>
          </cell>
          <cell r="F300" t="str">
            <v>No</v>
          </cell>
          <cell r="G300">
            <v>1</v>
          </cell>
          <cell r="H300">
            <v>1</v>
          </cell>
          <cell r="I300" t="str">
            <v>Yes</v>
          </cell>
          <cell r="J300" t="str">
            <v>Normal weight</v>
          </cell>
          <cell r="K300" t="str">
            <v>Diabetes</v>
          </cell>
        </row>
        <row r="301">
          <cell r="A301" t="str">
            <v>Id300</v>
          </cell>
          <cell r="B301">
            <v>23.85</v>
          </cell>
          <cell r="C301">
            <v>7.84</v>
          </cell>
          <cell r="D301" t="str">
            <v>No</v>
          </cell>
          <cell r="E301" t="str">
            <v>No</v>
          </cell>
          <cell r="F301" t="str">
            <v>No</v>
          </cell>
          <cell r="G301" t="str">
            <v>No major surgery</v>
          </cell>
          <cell r="H301">
            <v>0</v>
          </cell>
          <cell r="I301" t="str">
            <v>Yes</v>
          </cell>
          <cell r="J301" t="str">
            <v>Normal weight</v>
          </cell>
          <cell r="K301" t="str">
            <v>Diabetes</v>
          </cell>
        </row>
        <row r="302">
          <cell r="A302" t="str">
            <v>Id301</v>
          </cell>
          <cell r="B302">
            <v>40.020000000000003</v>
          </cell>
          <cell r="C302">
            <v>5.19</v>
          </cell>
          <cell r="D302" t="str">
            <v>Yes</v>
          </cell>
          <cell r="E302" t="str">
            <v>No</v>
          </cell>
          <cell r="F302" t="str">
            <v>No</v>
          </cell>
          <cell r="G302">
            <v>1</v>
          </cell>
          <cell r="H302">
            <v>1</v>
          </cell>
          <cell r="I302" t="str">
            <v>Yes</v>
          </cell>
          <cell r="J302" t="str">
            <v>Obesity</v>
          </cell>
          <cell r="K302" t="str">
            <v>Normal</v>
          </cell>
        </row>
        <row r="303">
          <cell r="A303" t="str">
            <v>Id302</v>
          </cell>
          <cell r="B303">
            <v>19.170000000000002</v>
          </cell>
          <cell r="C303">
            <v>8.41</v>
          </cell>
          <cell r="D303" t="str">
            <v>No</v>
          </cell>
          <cell r="E303" t="str">
            <v>No</v>
          </cell>
          <cell r="F303" t="str">
            <v>No</v>
          </cell>
          <cell r="G303" t="str">
            <v>No major surgery</v>
          </cell>
          <cell r="H303">
            <v>0</v>
          </cell>
          <cell r="I303" t="str">
            <v>Yes</v>
          </cell>
          <cell r="J303" t="str">
            <v>Normal weight</v>
          </cell>
          <cell r="K303" t="str">
            <v>Diabetes</v>
          </cell>
        </row>
        <row r="304">
          <cell r="A304" t="str">
            <v>Id303</v>
          </cell>
          <cell r="B304">
            <v>43.53</v>
          </cell>
          <cell r="C304">
            <v>5.86</v>
          </cell>
          <cell r="D304" t="str">
            <v>Yes</v>
          </cell>
          <cell r="E304" t="str">
            <v>Yes</v>
          </cell>
          <cell r="F304" t="str">
            <v>No</v>
          </cell>
          <cell r="G304">
            <v>2</v>
          </cell>
          <cell r="H304">
            <v>2</v>
          </cell>
          <cell r="I304" t="str">
            <v>Yes</v>
          </cell>
          <cell r="J304" t="str">
            <v>Obesity</v>
          </cell>
          <cell r="K304" t="str">
            <v>Prediabetes</v>
          </cell>
        </row>
        <row r="305">
          <cell r="A305" t="str">
            <v>Id304</v>
          </cell>
          <cell r="B305">
            <v>46.06</v>
          </cell>
          <cell r="C305">
            <v>4.18</v>
          </cell>
          <cell r="D305" t="str">
            <v>No</v>
          </cell>
          <cell r="E305" t="str">
            <v>Yes</v>
          </cell>
          <cell r="F305" t="str">
            <v>No</v>
          </cell>
          <cell r="G305">
            <v>1</v>
          </cell>
          <cell r="H305">
            <v>1</v>
          </cell>
          <cell r="I305" t="str">
            <v>Yes</v>
          </cell>
          <cell r="J305" t="str">
            <v>Obesity</v>
          </cell>
          <cell r="K305" t="str">
            <v>Normal</v>
          </cell>
        </row>
        <row r="306">
          <cell r="A306" t="str">
            <v>Id305</v>
          </cell>
          <cell r="B306">
            <v>29.92</v>
          </cell>
          <cell r="C306">
            <v>11.99</v>
          </cell>
          <cell r="D306" t="str">
            <v>Yes</v>
          </cell>
          <cell r="E306" t="str">
            <v>No</v>
          </cell>
          <cell r="F306" t="str">
            <v>No</v>
          </cell>
          <cell r="G306">
            <v>2</v>
          </cell>
          <cell r="H306">
            <v>2</v>
          </cell>
          <cell r="I306" t="str">
            <v>Yes</v>
          </cell>
          <cell r="J306" t="str">
            <v>Over Weight</v>
          </cell>
          <cell r="K306" t="str">
            <v>Diabetes</v>
          </cell>
        </row>
        <row r="307">
          <cell r="A307" t="str">
            <v>Id306</v>
          </cell>
          <cell r="B307">
            <v>28.46</v>
          </cell>
          <cell r="C307">
            <v>4.8499999999999996</v>
          </cell>
          <cell r="D307" t="str">
            <v>Yes</v>
          </cell>
          <cell r="E307" t="str">
            <v>No</v>
          </cell>
          <cell r="F307" t="str">
            <v>No</v>
          </cell>
          <cell r="G307">
            <v>1</v>
          </cell>
          <cell r="H307">
            <v>1</v>
          </cell>
          <cell r="I307" t="str">
            <v>Yes</v>
          </cell>
          <cell r="J307" t="str">
            <v>Over Weight</v>
          </cell>
          <cell r="K307" t="str">
            <v>Normal</v>
          </cell>
        </row>
        <row r="308">
          <cell r="A308" t="str">
            <v>Id307</v>
          </cell>
          <cell r="B308">
            <v>24.56</v>
          </cell>
          <cell r="C308">
            <v>6.18</v>
          </cell>
          <cell r="D308" t="str">
            <v>Yes</v>
          </cell>
          <cell r="E308" t="str">
            <v>No</v>
          </cell>
          <cell r="F308" t="str">
            <v>Yes</v>
          </cell>
          <cell r="G308">
            <v>1</v>
          </cell>
          <cell r="H308">
            <v>1</v>
          </cell>
          <cell r="I308" t="str">
            <v>Yes</v>
          </cell>
          <cell r="J308" t="str">
            <v>Normal weight</v>
          </cell>
          <cell r="K308" t="str">
            <v>Prediabetes</v>
          </cell>
        </row>
        <row r="309">
          <cell r="A309" t="str">
            <v>Id308</v>
          </cell>
          <cell r="B309">
            <v>41.19</v>
          </cell>
          <cell r="C309">
            <v>6.37</v>
          </cell>
          <cell r="D309" t="str">
            <v>No</v>
          </cell>
          <cell r="E309" t="str">
            <v>No</v>
          </cell>
          <cell r="F309" t="str">
            <v>No</v>
          </cell>
          <cell r="G309" t="str">
            <v>No major surgery</v>
          </cell>
          <cell r="H309">
            <v>0</v>
          </cell>
          <cell r="I309" t="str">
            <v>Yes</v>
          </cell>
          <cell r="J309" t="str">
            <v>Obesity</v>
          </cell>
          <cell r="K309" t="str">
            <v>Prediabetes</v>
          </cell>
        </row>
        <row r="310">
          <cell r="A310" t="str">
            <v>Id309</v>
          </cell>
          <cell r="B310">
            <v>18.63</v>
          </cell>
          <cell r="C310">
            <v>9.81</v>
          </cell>
          <cell r="D310" t="str">
            <v>Yes</v>
          </cell>
          <cell r="E310" t="str">
            <v>No</v>
          </cell>
          <cell r="F310" t="str">
            <v>No</v>
          </cell>
          <cell r="G310">
            <v>2</v>
          </cell>
          <cell r="H310">
            <v>2</v>
          </cell>
          <cell r="I310" t="str">
            <v>Yes</v>
          </cell>
          <cell r="J310" t="str">
            <v>Normal weight</v>
          </cell>
          <cell r="K310" t="str">
            <v>Diabetes</v>
          </cell>
        </row>
        <row r="311">
          <cell r="A311" t="str">
            <v>Id310</v>
          </cell>
          <cell r="B311">
            <v>26.26</v>
          </cell>
          <cell r="C311">
            <v>11.8</v>
          </cell>
          <cell r="D311" t="str">
            <v>Yes</v>
          </cell>
          <cell r="E311" t="str">
            <v>No</v>
          </cell>
          <cell r="F311" t="str">
            <v>No</v>
          </cell>
          <cell r="G311">
            <v>1</v>
          </cell>
          <cell r="H311">
            <v>1</v>
          </cell>
          <cell r="I311" t="str">
            <v>Yes</v>
          </cell>
          <cell r="J311" t="str">
            <v>Over Weight</v>
          </cell>
          <cell r="K311" t="str">
            <v>Diabetes</v>
          </cell>
        </row>
        <row r="312">
          <cell r="A312" t="str">
            <v>Id311</v>
          </cell>
          <cell r="B312">
            <v>22.37</v>
          </cell>
          <cell r="C312">
            <v>5.86</v>
          </cell>
          <cell r="D312" t="str">
            <v>Yes</v>
          </cell>
          <cell r="E312" t="str">
            <v>No</v>
          </cell>
          <cell r="F312" t="str">
            <v>Yes</v>
          </cell>
          <cell r="G312">
            <v>1</v>
          </cell>
          <cell r="H312">
            <v>1</v>
          </cell>
          <cell r="I312" t="str">
            <v>Yes</v>
          </cell>
          <cell r="J312" t="str">
            <v>Normal weight</v>
          </cell>
          <cell r="K312" t="str">
            <v>Prediabetes</v>
          </cell>
        </row>
        <row r="313">
          <cell r="A313" t="str">
            <v>Id312</v>
          </cell>
          <cell r="B313">
            <v>39.619999999999997</v>
          </cell>
          <cell r="C313">
            <v>4.28</v>
          </cell>
          <cell r="D313" t="str">
            <v>No</v>
          </cell>
          <cell r="E313" t="str">
            <v>No</v>
          </cell>
          <cell r="F313" t="str">
            <v>No</v>
          </cell>
          <cell r="G313">
            <v>1</v>
          </cell>
          <cell r="H313">
            <v>1</v>
          </cell>
          <cell r="I313" t="str">
            <v>Yes</v>
          </cell>
          <cell r="J313" t="str">
            <v>Obesity</v>
          </cell>
          <cell r="K313" t="str">
            <v>Normal</v>
          </cell>
        </row>
        <row r="314">
          <cell r="A314" t="str">
            <v>Id313</v>
          </cell>
          <cell r="B314">
            <v>18.329999999999998</v>
          </cell>
          <cell r="C314">
            <v>4.16</v>
          </cell>
          <cell r="D314" t="str">
            <v>Yes</v>
          </cell>
          <cell r="E314" t="str">
            <v>No</v>
          </cell>
          <cell r="F314" t="str">
            <v>No</v>
          </cell>
          <cell r="G314" t="str">
            <v>No major surgery</v>
          </cell>
          <cell r="H314">
            <v>0</v>
          </cell>
          <cell r="I314" t="str">
            <v>Yes</v>
          </cell>
          <cell r="J314" t="str">
            <v>Underweight</v>
          </cell>
          <cell r="K314" t="str">
            <v>Normal</v>
          </cell>
        </row>
        <row r="315">
          <cell r="A315" t="str">
            <v>Id314</v>
          </cell>
          <cell r="B315">
            <v>17.11</v>
          </cell>
          <cell r="C315">
            <v>4.9800000000000004</v>
          </cell>
          <cell r="D315" t="str">
            <v>Yes</v>
          </cell>
          <cell r="E315" t="str">
            <v>No</v>
          </cell>
          <cell r="F315" t="str">
            <v>Yes</v>
          </cell>
          <cell r="G315">
            <v>1</v>
          </cell>
          <cell r="H315">
            <v>1</v>
          </cell>
          <cell r="I315" t="str">
            <v>Yes</v>
          </cell>
          <cell r="J315" t="str">
            <v>Underweight</v>
          </cell>
          <cell r="K315" t="str">
            <v>Normal</v>
          </cell>
        </row>
        <row r="316">
          <cell r="A316" t="str">
            <v>Id315</v>
          </cell>
          <cell r="B316">
            <v>43.5</v>
          </cell>
          <cell r="C316">
            <v>6.38</v>
          </cell>
          <cell r="D316" t="str">
            <v>No</v>
          </cell>
          <cell r="E316" t="str">
            <v>Yes</v>
          </cell>
          <cell r="F316" t="str">
            <v>No</v>
          </cell>
          <cell r="G316">
            <v>1</v>
          </cell>
          <cell r="H316">
            <v>1</v>
          </cell>
          <cell r="I316" t="str">
            <v>Yes</v>
          </cell>
          <cell r="J316" t="str">
            <v>Obesity</v>
          </cell>
          <cell r="K316" t="str">
            <v>Prediabetes</v>
          </cell>
        </row>
        <row r="317">
          <cell r="A317" t="str">
            <v>Id316</v>
          </cell>
          <cell r="B317">
            <v>25.364999999999998</v>
          </cell>
          <cell r="C317">
            <v>5.19</v>
          </cell>
          <cell r="D317" t="str">
            <v>No</v>
          </cell>
          <cell r="E317" t="str">
            <v>No</v>
          </cell>
          <cell r="F317" t="str">
            <v>No</v>
          </cell>
          <cell r="G317">
            <v>2</v>
          </cell>
          <cell r="H317">
            <v>2</v>
          </cell>
          <cell r="I317" t="str">
            <v>No</v>
          </cell>
          <cell r="J317" t="str">
            <v>Over Weight</v>
          </cell>
          <cell r="K317" t="str">
            <v>Normal</v>
          </cell>
        </row>
        <row r="318">
          <cell r="A318" t="str">
            <v>Id317</v>
          </cell>
          <cell r="B318">
            <v>28.594999999999999</v>
          </cell>
          <cell r="C318">
            <v>10.210000000000001</v>
          </cell>
          <cell r="D318" t="str">
            <v>No</v>
          </cell>
          <cell r="E318" t="str">
            <v>No</v>
          </cell>
          <cell r="F318" t="str">
            <v>No</v>
          </cell>
          <cell r="G318" t="str">
            <v>No major surgery</v>
          </cell>
          <cell r="H318">
            <v>0</v>
          </cell>
          <cell r="I318" t="str">
            <v>No</v>
          </cell>
          <cell r="J318" t="str">
            <v>Over Weight</v>
          </cell>
          <cell r="K318" t="str">
            <v>Diabetes</v>
          </cell>
        </row>
        <row r="319">
          <cell r="A319" t="str">
            <v>Id318</v>
          </cell>
          <cell r="B319">
            <v>29.83</v>
          </cell>
          <cell r="C319">
            <v>9.6999999999999993</v>
          </cell>
          <cell r="D319" t="str">
            <v>Yes</v>
          </cell>
          <cell r="E319" t="str">
            <v>No</v>
          </cell>
          <cell r="F319" t="str">
            <v>Yes</v>
          </cell>
          <cell r="G319">
            <v>1</v>
          </cell>
          <cell r="H319">
            <v>1</v>
          </cell>
          <cell r="I319" t="str">
            <v>Yes</v>
          </cell>
          <cell r="J319" t="str">
            <v>Over Weight</v>
          </cell>
          <cell r="K319" t="str">
            <v>Diabetes</v>
          </cell>
        </row>
        <row r="320">
          <cell r="A320" t="str">
            <v>Id319</v>
          </cell>
          <cell r="B320">
            <v>24.7</v>
          </cell>
          <cell r="C320">
            <v>10.25</v>
          </cell>
          <cell r="D320" t="str">
            <v>No</v>
          </cell>
          <cell r="E320" t="str">
            <v>No</v>
          </cell>
          <cell r="F320" t="str">
            <v>No</v>
          </cell>
          <cell r="G320">
            <v>3</v>
          </cell>
          <cell r="H320">
            <v>3</v>
          </cell>
          <cell r="I320" t="str">
            <v>No</v>
          </cell>
          <cell r="J320" t="str">
            <v>Normal weight</v>
          </cell>
          <cell r="K320" t="str">
            <v>Diabetes</v>
          </cell>
        </row>
        <row r="321">
          <cell r="A321" t="str">
            <v>Id320</v>
          </cell>
          <cell r="B321">
            <v>17.940000000000001</v>
          </cell>
          <cell r="C321">
            <v>9.77</v>
          </cell>
          <cell r="D321" t="str">
            <v>No</v>
          </cell>
          <cell r="E321" t="str">
            <v>No</v>
          </cell>
          <cell r="F321" t="str">
            <v>No</v>
          </cell>
          <cell r="G321" t="str">
            <v>No major surgery</v>
          </cell>
          <cell r="H321">
            <v>0</v>
          </cell>
          <cell r="I321" t="str">
            <v>Yes</v>
          </cell>
          <cell r="J321" t="str">
            <v>Underweight</v>
          </cell>
          <cell r="K321" t="str">
            <v>Diabetes</v>
          </cell>
        </row>
        <row r="322">
          <cell r="A322" t="str">
            <v>Id321</v>
          </cell>
          <cell r="B322">
            <v>21.08</v>
          </cell>
          <cell r="C322">
            <v>4.83</v>
          </cell>
          <cell r="D322" t="str">
            <v>No</v>
          </cell>
          <cell r="E322" t="str">
            <v>No</v>
          </cell>
          <cell r="F322" t="str">
            <v>Yes</v>
          </cell>
          <cell r="G322">
            <v>1</v>
          </cell>
          <cell r="H322">
            <v>1</v>
          </cell>
          <cell r="I322" t="str">
            <v>Yes</v>
          </cell>
          <cell r="J322" t="str">
            <v>Normal weight</v>
          </cell>
          <cell r="K322" t="str">
            <v>Normal</v>
          </cell>
        </row>
        <row r="323">
          <cell r="A323" t="str">
            <v>Id322</v>
          </cell>
          <cell r="B323">
            <v>37.715000000000003</v>
          </cell>
          <cell r="C323">
            <v>10.86</v>
          </cell>
          <cell r="D323" t="str">
            <v>Yes</v>
          </cell>
          <cell r="E323" t="str">
            <v>No</v>
          </cell>
          <cell r="F323" t="str">
            <v>No</v>
          </cell>
          <cell r="G323" t="str">
            <v>No major surgery</v>
          </cell>
          <cell r="H323">
            <v>0</v>
          </cell>
          <cell r="I323" t="str">
            <v>No</v>
          </cell>
          <cell r="J323" t="str">
            <v>Obesity</v>
          </cell>
          <cell r="K323" t="str">
            <v>Diabetes</v>
          </cell>
        </row>
        <row r="324">
          <cell r="A324" t="str">
            <v>Id323</v>
          </cell>
          <cell r="B324">
            <v>22.39</v>
          </cell>
          <cell r="C324">
            <v>9.5299999999999994</v>
          </cell>
          <cell r="D324" t="str">
            <v>Yes</v>
          </cell>
          <cell r="E324" t="str">
            <v>No</v>
          </cell>
          <cell r="F324" t="str">
            <v>No</v>
          </cell>
          <cell r="G324" t="str">
            <v>No major surgery</v>
          </cell>
          <cell r="H324">
            <v>0</v>
          </cell>
          <cell r="I324" t="str">
            <v>Yes</v>
          </cell>
          <cell r="J324" t="str">
            <v>Normal weight</v>
          </cell>
          <cell r="K324" t="str">
            <v>Diabetes</v>
          </cell>
        </row>
        <row r="325">
          <cell r="A325" t="str">
            <v>Id324</v>
          </cell>
          <cell r="B325">
            <v>28.78</v>
          </cell>
          <cell r="C325">
            <v>5.68</v>
          </cell>
          <cell r="D325" t="str">
            <v>No</v>
          </cell>
          <cell r="E325" t="str">
            <v>No</v>
          </cell>
          <cell r="F325" t="str">
            <v>No</v>
          </cell>
          <cell r="G325" t="str">
            <v>No major surgery</v>
          </cell>
          <cell r="H325">
            <v>0</v>
          </cell>
          <cell r="I325" t="str">
            <v>Yes</v>
          </cell>
          <cell r="J325" t="str">
            <v>Over Weight</v>
          </cell>
          <cell r="K325" t="str">
            <v>Normal</v>
          </cell>
        </row>
        <row r="326">
          <cell r="A326" t="str">
            <v>Id325</v>
          </cell>
          <cell r="B326">
            <v>18.329999999999998</v>
          </cell>
          <cell r="C326">
            <v>5.57</v>
          </cell>
          <cell r="D326" t="str">
            <v>Yes</v>
          </cell>
          <cell r="E326" t="str">
            <v>No</v>
          </cell>
          <cell r="F326" t="str">
            <v>No</v>
          </cell>
          <cell r="G326" t="str">
            <v>No major surgery</v>
          </cell>
          <cell r="H326">
            <v>0</v>
          </cell>
          <cell r="I326" t="str">
            <v>Yes</v>
          </cell>
          <cell r="J326" t="str">
            <v>Underweight</v>
          </cell>
          <cell r="K326" t="str">
            <v>Normal</v>
          </cell>
        </row>
        <row r="327">
          <cell r="A327" t="str">
            <v>Id326</v>
          </cell>
          <cell r="B327">
            <v>26.39</v>
          </cell>
          <cell r="C327">
            <v>4.58</v>
          </cell>
          <cell r="D327" t="str">
            <v>Yes</v>
          </cell>
          <cell r="E327" t="str">
            <v>No</v>
          </cell>
          <cell r="F327" t="str">
            <v>No</v>
          </cell>
          <cell r="G327">
            <v>1</v>
          </cell>
          <cell r="H327">
            <v>1</v>
          </cell>
          <cell r="I327" t="str">
            <v>Yes</v>
          </cell>
          <cell r="J327" t="str">
            <v>Over Weight</v>
          </cell>
          <cell r="K327" t="str">
            <v>Normal</v>
          </cell>
        </row>
        <row r="328">
          <cell r="A328" t="str">
            <v>Id327</v>
          </cell>
          <cell r="B328">
            <v>19.260000000000002</v>
          </cell>
          <cell r="C328">
            <v>8.9600000000000009</v>
          </cell>
          <cell r="D328" t="str">
            <v>Yes</v>
          </cell>
          <cell r="E328" t="str">
            <v>No</v>
          </cell>
          <cell r="F328" t="str">
            <v>No</v>
          </cell>
          <cell r="G328">
            <v>1</v>
          </cell>
          <cell r="H328">
            <v>1</v>
          </cell>
          <cell r="I328" t="str">
            <v>Yes</v>
          </cell>
          <cell r="J328" t="str">
            <v>Normal weight</v>
          </cell>
          <cell r="K328" t="str">
            <v>Diabetes</v>
          </cell>
        </row>
        <row r="329">
          <cell r="A329" t="str">
            <v>Id328</v>
          </cell>
          <cell r="B329">
            <v>26.92</v>
          </cell>
          <cell r="C329">
            <v>6.09</v>
          </cell>
          <cell r="D329" t="str">
            <v>No</v>
          </cell>
          <cell r="E329" t="str">
            <v>No</v>
          </cell>
          <cell r="F329" t="str">
            <v>No</v>
          </cell>
          <cell r="G329" t="str">
            <v>No major surgery</v>
          </cell>
          <cell r="H329">
            <v>0</v>
          </cell>
          <cell r="I329" t="str">
            <v>Yes</v>
          </cell>
          <cell r="J329" t="str">
            <v>Over Weight</v>
          </cell>
          <cell r="K329" t="str">
            <v>Prediabetes</v>
          </cell>
        </row>
        <row r="330">
          <cell r="A330" t="str">
            <v>Id329</v>
          </cell>
          <cell r="B330">
            <v>19.73</v>
          </cell>
          <cell r="C330">
            <v>4.3600000000000003</v>
          </cell>
          <cell r="D330" t="str">
            <v>No</v>
          </cell>
          <cell r="E330" t="str">
            <v>No</v>
          </cell>
          <cell r="F330" t="str">
            <v>No</v>
          </cell>
          <cell r="G330" t="str">
            <v>No major surgery</v>
          </cell>
          <cell r="H330">
            <v>0</v>
          </cell>
          <cell r="I330" t="str">
            <v>Yes</v>
          </cell>
          <cell r="J330" t="str">
            <v>Normal weight</v>
          </cell>
          <cell r="K330" t="str">
            <v>Normal</v>
          </cell>
        </row>
        <row r="331">
          <cell r="A331" t="str">
            <v>Id330</v>
          </cell>
          <cell r="B331">
            <v>23.56</v>
          </cell>
          <cell r="C331">
            <v>11.74</v>
          </cell>
          <cell r="D331" t="str">
            <v>Yes</v>
          </cell>
          <cell r="E331" t="str">
            <v>No</v>
          </cell>
          <cell r="F331" t="str">
            <v>No</v>
          </cell>
          <cell r="G331" t="str">
            <v>No major surgery</v>
          </cell>
          <cell r="H331">
            <v>0</v>
          </cell>
          <cell r="I331" t="str">
            <v>Yes</v>
          </cell>
          <cell r="J331" t="str">
            <v>Normal weight</v>
          </cell>
          <cell r="K331" t="str">
            <v>Diabetes</v>
          </cell>
        </row>
        <row r="332">
          <cell r="A332" t="str">
            <v>Id331</v>
          </cell>
          <cell r="B332">
            <v>37.67</v>
          </cell>
          <cell r="C332">
            <v>5.89</v>
          </cell>
          <cell r="D332" t="str">
            <v>No</v>
          </cell>
          <cell r="E332" t="str">
            <v>No</v>
          </cell>
          <cell r="F332" t="str">
            <v>No</v>
          </cell>
          <cell r="G332">
            <v>1</v>
          </cell>
          <cell r="H332">
            <v>1</v>
          </cell>
          <cell r="I332" t="str">
            <v>Yes</v>
          </cell>
          <cell r="J332" t="str">
            <v>Obesity</v>
          </cell>
          <cell r="K332" t="str">
            <v>Prediabetes</v>
          </cell>
        </row>
        <row r="333">
          <cell r="A333" t="str">
            <v>Id332</v>
          </cell>
          <cell r="B333">
            <v>18.73</v>
          </cell>
          <cell r="C333">
            <v>10.64</v>
          </cell>
          <cell r="D333" t="str">
            <v>No</v>
          </cell>
          <cell r="E333" t="str">
            <v>No</v>
          </cell>
          <cell r="F333" t="str">
            <v>No</v>
          </cell>
          <cell r="G333">
            <v>2</v>
          </cell>
          <cell r="H333">
            <v>2</v>
          </cell>
          <cell r="I333" t="str">
            <v>Yes</v>
          </cell>
          <cell r="J333" t="str">
            <v>Normal weight</v>
          </cell>
          <cell r="K333" t="str">
            <v>Diabetes</v>
          </cell>
        </row>
        <row r="334">
          <cell r="A334" t="str">
            <v>Id333</v>
          </cell>
          <cell r="B334">
            <v>33.090000000000003</v>
          </cell>
          <cell r="C334">
            <v>6.06</v>
          </cell>
          <cell r="D334" t="str">
            <v>No</v>
          </cell>
          <cell r="E334" t="str">
            <v>No</v>
          </cell>
          <cell r="F334" t="str">
            <v>Yes</v>
          </cell>
          <cell r="G334">
            <v>1</v>
          </cell>
          <cell r="H334">
            <v>1</v>
          </cell>
          <cell r="I334" t="str">
            <v>Yes</v>
          </cell>
          <cell r="J334" t="str">
            <v>Obesity</v>
          </cell>
          <cell r="K334" t="str">
            <v>Prediabetes</v>
          </cell>
        </row>
        <row r="335">
          <cell r="A335" t="str">
            <v>Id334</v>
          </cell>
          <cell r="B335">
            <v>18.329999999999998</v>
          </cell>
          <cell r="C335">
            <v>7.46</v>
          </cell>
          <cell r="D335" t="str">
            <v>Yes</v>
          </cell>
          <cell r="E335" t="str">
            <v>No</v>
          </cell>
          <cell r="F335" t="str">
            <v>No</v>
          </cell>
          <cell r="G335">
            <v>1</v>
          </cell>
          <cell r="H335">
            <v>1</v>
          </cell>
          <cell r="I335" t="str">
            <v>Yes</v>
          </cell>
          <cell r="J335" t="str">
            <v>Underweight</v>
          </cell>
          <cell r="K335" t="str">
            <v>Diabetes</v>
          </cell>
        </row>
        <row r="336">
          <cell r="A336" t="str">
            <v>Id335</v>
          </cell>
          <cell r="B336">
            <v>27.74</v>
          </cell>
          <cell r="C336">
            <v>4.68</v>
          </cell>
          <cell r="D336" t="str">
            <v>Yes</v>
          </cell>
          <cell r="E336" t="str">
            <v>No</v>
          </cell>
          <cell r="F336" t="str">
            <v>No</v>
          </cell>
          <cell r="G336">
            <v>2</v>
          </cell>
          <cell r="H336">
            <v>2</v>
          </cell>
          <cell r="I336" t="str">
            <v>Yes</v>
          </cell>
          <cell r="J336" t="str">
            <v>Over Weight</v>
          </cell>
          <cell r="K336" t="str">
            <v>Normal</v>
          </cell>
        </row>
        <row r="337">
          <cell r="A337" t="str">
            <v>Id336</v>
          </cell>
          <cell r="B337">
            <v>24.2</v>
          </cell>
          <cell r="C337">
            <v>6.15</v>
          </cell>
          <cell r="D337" t="str">
            <v>No</v>
          </cell>
          <cell r="E337" t="str">
            <v>No</v>
          </cell>
          <cell r="F337" t="str">
            <v>No</v>
          </cell>
          <cell r="G337">
            <v>1</v>
          </cell>
          <cell r="H337">
            <v>1</v>
          </cell>
          <cell r="I337" t="str">
            <v>Yes</v>
          </cell>
          <cell r="J337" t="str">
            <v>Normal weight</v>
          </cell>
          <cell r="K337" t="str">
            <v>Prediabetes</v>
          </cell>
        </row>
        <row r="338">
          <cell r="A338" t="str">
            <v>Id337</v>
          </cell>
          <cell r="B338">
            <v>22.03</v>
          </cell>
          <cell r="C338">
            <v>4.28</v>
          </cell>
          <cell r="D338" t="str">
            <v>Yes</v>
          </cell>
          <cell r="E338" t="str">
            <v>No</v>
          </cell>
          <cell r="F338" t="str">
            <v>No</v>
          </cell>
          <cell r="G338" t="str">
            <v>No major surgery</v>
          </cell>
          <cell r="H338">
            <v>0</v>
          </cell>
          <cell r="I338" t="str">
            <v>Yes</v>
          </cell>
          <cell r="J338" t="str">
            <v>Normal weight</v>
          </cell>
          <cell r="K338" t="str">
            <v>Normal</v>
          </cell>
        </row>
        <row r="339">
          <cell r="A339" t="str">
            <v>Id338</v>
          </cell>
          <cell r="B339">
            <v>26.885000000000002</v>
          </cell>
          <cell r="C339">
            <v>9.86</v>
          </cell>
          <cell r="D339" t="str">
            <v>No</v>
          </cell>
          <cell r="E339" t="str">
            <v>No</v>
          </cell>
          <cell r="F339" t="str">
            <v>No</v>
          </cell>
          <cell r="G339">
            <v>3</v>
          </cell>
          <cell r="H339">
            <v>3</v>
          </cell>
          <cell r="I339" t="str">
            <v>Yes</v>
          </cell>
          <cell r="J339" t="str">
            <v>Over Weight</v>
          </cell>
          <cell r="K339" t="str">
            <v>Diabetes</v>
          </cell>
        </row>
        <row r="340">
          <cell r="A340" t="str">
            <v>Id339</v>
          </cell>
          <cell r="B340">
            <v>16.36</v>
          </cell>
          <cell r="C340">
            <v>11.19</v>
          </cell>
          <cell r="D340" t="str">
            <v>No</v>
          </cell>
          <cell r="E340" t="str">
            <v>No</v>
          </cell>
          <cell r="F340" t="str">
            <v>No</v>
          </cell>
          <cell r="G340" t="str">
            <v>No major surgery</v>
          </cell>
          <cell r="H340">
            <v>0</v>
          </cell>
          <cell r="I340" t="str">
            <v>Yes</v>
          </cell>
          <cell r="J340" t="str">
            <v>Underweight</v>
          </cell>
          <cell r="K340" t="str">
            <v>Diabetes</v>
          </cell>
        </row>
        <row r="341">
          <cell r="A341" t="str">
            <v>Id340</v>
          </cell>
          <cell r="B341">
            <v>32.299999999999997</v>
          </cell>
          <cell r="C341">
            <v>4.8899999999999997</v>
          </cell>
          <cell r="D341" t="str">
            <v>Yes</v>
          </cell>
          <cell r="E341" t="str">
            <v>No</v>
          </cell>
          <cell r="F341" t="str">
            <v>Yes</v>
          </cell>
          <cell r="G341">
            <v>1</v>
          </cell>
          <cell r="H341">
            <v>1</v>
          </cell>
          <cell r="I341" t="str">
            <v>No</v>
          </cell>
          <cell r="J341" t="str">
            <v>Obesity</v>
          </cell>
          <cell r="K341" t="str">
            <v>Normal</v>
          </cell>
        </row>
        <row r="342">
          <cell r="A342" t="str">
            <v>Id341</v>
          </cell>
          <cell r="B342">
            <v>16.05</v>
          </cell>
          <cell r="C342">
            <v>4.3499999999999996</v>
          </cell>
          <cell r="D342" t="str">
            <v>Yes</v>
          </cell>
          <cell r="E342" t="str">
            <v>No</v>
          </cell>
          <cell r="F342" t="str">
            <v>No</v>
          </cell>
          <cell r="G342" t="str">
            <v>No major surgery</v>
          </cell>
          <cell r="H342">
            <v>0</v>
          </cell>
          <cell r="I342" t="str">
            <v>Yes</v>
          </cell>
          <cell r="J342" t="str">
            <v>Underweight</v>
          </cell>
          <cell r="K342" t="str">
            <v>Normal</v>
          </cell>
        </row>
        <row r="343">
          <cell r="A343" t="str">
            <v>Id342</v>
          </cell>
          <cell r="B343">
            <v>29.07</v>
          </cell>
          <cell r="C343">
            <v>8.66</v>
          </cell>
          <cell r="D343" t="str">
            <v>Yes</v>
          </cell>
          <cell r="E343" t="str">
            <v>No</v>
          </cell>
          <cell r="F343" t="str">
            <v>No</v>
          </cell>
          <cell r="G343">
            <v>2</v>
          </cell>
          <cell r="H343">
            <v>2</v>
          </cell>
          <cell r="I343" t="str">
            <v>Yes</v>
          </cell>
          <cell r="J343" t="str">
            <v>Over Weight</v>
          </cell>
          <cell r="K343" t="str">
            <v>Diabetes</v>
          </cell>
        </row>
        <row r="344">
          <cell r="A344" t="str">
            <v>Id343</v>
          </cell>
          <cell r="B344">
            <v>17.43</v>
          </cell>
          <cell r="C344">
            <v>8.64</v>
          </cell>
          <cell r="D344" t="str">
            <v>No</v>
          </cell>
          <cell r="E344" t="str">
            <v>No</v>
          </cell>
          <cell r="F344" t="str">
            <v>No</v>
          </cell>
          <cell r="G344" t="str">
            <v>No major surgery</v>
          </cell>
          <cell r="H344">
            <v>0</v>
          </cell>
          <cell r="I344" t="str">
            <v>Yes</v>
          </cell>
          <cell r="J344" t="str">
            <v>Underweight</v>
          </cell>
          <cell r="K344" t="str">
            <v>Diabetes</v>
          </cell>
        </row>
        <row r="345">
          <cell r="A345" t="str">
            <v>Id344</v>
          </cell>
          <cell r="B345">
            <v>19.329999999999998</v>
          </cell>
          <cell r="C345">
            <v>4.2699999999999996</v>
          </cell>
          <cell r="D345" t="str">
            <v>No</v>
          </cell>
          <cell r="E345" t="str">
            <v>No</v>
          </cell>
          <cell r="F345" t="str">
            <v>No</v>
          </cell>
          <cell r="G345" t="str">
            <v>No major surgery</v>
          </cell>
          <cell r="H345">
            <v>0</v>
          </cell>
          <cell r="I345" t="str">
            <v>Yes</v>
          </cell>
          <cell r="J345" t="str">
            <v>Normal weight</v>
          </cell>
          <cell r="K345" t="str">
            <v>Normal</v>
          </cell>
        </row>
        <row r="346">
          <cell r="A346" t="str">
            <v>Id345</v>
          </cell>
          <cell r="B346">
            <v>30.52</v>
          </cell>
          <cell r="C346">
            <v>4.21</v>
          </cell>
          <cell r="D346" t="str">
            <v>No</v>
          </cell>
          <cell r="E346" t="str">
            <v>No</v>
          </cell>
          <cell r="F346" t="str">
            <v>No</v>
          </cell>
          <cell r="G346">
            <v>1</v>
          </cell>
          <cell r="H346">
            <v>1</v>
          </cell>
          <cell r="I346" t="str">
            <v>Yes</v>
          </cell>
          <cell r="J346" t="str">
            <v>Obesity</v>
          </cell>
          <cell r="K346" t="str">
            <v>Normal</v>
          </cell>
        </row>
        <row r="347">
          <cell r="A347" t="str">
            <v>Id346</v>
          </cell>
          <cell r="B347">
            <v>39.21</v>
          </cell>
          <cell r="C347">
            <v>5.04</v>
          </cell>
          <cell r="D347" t="str">
            <v>No</v>
          </cell>
          <cell r="E347" t="str">
            <v>No</v>
          </cell>
          <cell r="F347" t="str">
            <v>Yes</v>
          </cell>
          <cell r="G347">
            <v>1</v>
          </cell>
          <cell r="H347">
            <v>1</v>
          </cell>
          <cell r="I347" t="str">
            <v>Yes</v>
          </cell>
          <cell r="J347" t="str">
            <v>Obesity</v>
          </cell>
          <cell r="K347" t="str">
            <v>Normal</v>
          </cell>
        </row>
        <row r="348">
          <cell r="A348" t="str">
            <v>Id347</v>
          </cell>
          <cell r="B348">
            <v>26.98</v>
          </cell>
          <cell r="C348">
            <v>5.21</v>
          </cell>
          <cell r="D348" t="str">
            <v>Yes</v>
          </cell>
          <cell r="E348" t="str">
            <v>No</v>
          </cell>
          <cell r="F348" t="str">
            <v>No</v>
          </cell>
          <cell r="G348">
            <v>2</v>
          </cell>
          <cell r="H348">
            <v>2</v>
          </cell>
          <cell r="I348" t="str">
            <v>Yes</v>
          </cell>
          <cell r="J348" t="str">
            <v>Over Weight</v>
          </cell>
          <cell r="K348" t="str">
            <v>Normal</v>
          </cell>
        </row>
        <row r="349">
          <cell r="A349" t="str">
            <v>Id348</v>
          </cell>
          <cell r="B349">
            <v>25.84</v>
          </cell>
          <cell r="C349">
            <v>8.83</v>
          </cell>
          <cell r="D349" t="str">
            <v>No</v>
          </cell>
          <cell r="E349" t="str">
            <v>No</v>
          </cell>
          <cell r="F349" t="str">
            <v>No</v>
          </cell>
          <cell r="G349" t="str">
            <v>No major surgery</v>
          </cell>
          <cell r="H349">
            <v>0</v>
          </cell>
          <cell r="I349" t="str">
            <v>No</v>
          </cell>
          <cell r="J349" t="str">
            <v>Over Weight</v>
          </cell>
          <cell r="K349" t="str">
            <v>Diabetes</v>
          </cell>
        </row>
        <row r="350">
          <cell r="A350" t="str">
            <v>Id349</v>
          </cell>
          <cell r="B350">
            <v>28.31</v>
          </cell>
          <cell r="C350">
            <v>8.4700000000000006</v>
          </cell>
          <cell r="D350" t="str">
            <v>Yes</v>
          </cell>
          <cell r="E350" t="str">
            <v>No</v>
          </cell>
          <cell r="F350" t="str">
            <v>No</v>
          </cell>
          <cell r="G350">
            <v>2</v>
          </cell>
          <cell r="H350">
            <v>2</v>
          </cell>
          <cell r="I350" t="str">
            <v>Yes</v>
          </cell>
          <cell r="J350" t="str">
            <v>Over Weight</v>
          </cell>
          <cell r="K350" t="str">
            <v>Diabetes</v>
          </cell>
        </row>
        <row r="351">
          <cell r="A351" t="str">
            <v>Id350</v>
          </cell>
          <cell r="B351">
            <v>23.94</v>
          </cell>
          <cell r="C351">
            <v>4.2</v>
          </cell>
          <cell r="D351" t="str">
            <v>No</v>
          </cell>
          <cell r="E351" t="str">
            <v>No</v>
          </cell>
          <cell r="F351" t="str">
            <v>No</v>
          </cell>
          <cell r="G351" t="str">
            <v>No major surgery</v>
          </cell>
          <cell r="H351">
            <v>0</v>
          </cell>
          <cell r="I351" t="str">
            <v>Yes</v>
          </cell>
          <cell r="J351" t="str">
            <v>Normal weight</v>
          </cell>
          <cell r="K351" t="str">
            <v>Normal</v>
          </cell>
        </row>
        <row r="352">
          <cell r="A352" t="str">
            <v>Id351</v>
          </cell>
          <cell r="B352">
            <v>20.03</v>
          </cell>
          <cell r="C352">
            <v>6.14</v>
          </cell>
          <cell r="D352" t="str">
            <v>Yes</v>
          </cell>
          <cell r="E352" t="str">
            <v>No</v>
          </cell>
          <cell r="F352" t="str">
            <v>No</v>
          </cell>
          <cell r="G352" t="str">
            <v>No major surgery</v>
          </cell>
          <cell r="H352">
            <v>0</v>
          </cell>
          <cell r="I352" t="str">
            <v>Yes</v>
          </cell>
          <cell r="J352" t="str">
            <v>Normal weight</v>
          </cell>
          <cell r="K352" t="str">
            <v>Prediabetes</v>
          </cell>
        </row>
        <row r="353">
          <cell r="A353" t="str">
            <v>Id352</v>
          </cell>
          <cell r="B353">
            <v>41.42</v>
          </cell>
          <cell r="C353">
            <v>6.07</v>
          </cell>
          <cell r="D353" t="str">
            <v>No</v>
          </cell>
          <cell r="E353" t="str">
            <v>No</v>
          </cell>
          <cell r="F353" t="str">
            <v>No</v>
          </cell>
          <cell r="G353" t="str">
            <v>No major surgery</v>
          </cell>
          <cell r="H353">
            <v>0</v>
          </cell>
          <cell r="I353" t="str">
            <v>No</v>
          </cell>
          <cell r="J353" t="str">
            <v>Obesity</v>
          </cell>
          <cell r="K353" t="str">
            <v>Prediabetes</v>
          </cell>
        </row>
        <row r="354">
          <cell r="A354" t="str">
            <v>Id353</v>
          </cell>
          <cell r="B354">
            <v>36.67</v>
          </cell>
          <cell r="C354">
            <v>10.210000000000001</v>
          </cell>
          <cell r="D354" t="str">
            <v>No</v>
          </cell>
          <cell r="E354" t="str">
            <v>No</v>
          </cell>
          <cell r="F354" t="str">
            <v>No</v>
          </cell>
          <cell r="G354" t="str">
            <v>No major surgery</v>
          </cell>
          <cell r="H354">
            <v>0</v>
          </cell>
          <cell r="I354" t="str">
            <v>No</v>
          </cell>
          <cell r="J354" t="str">
            <v>Obesity</v>
          </cell>
          <cell r="K354" t="str">
            <v>Diabetes</v>
          </cell>
        </row>
        <row r="355">
          <cell r="A355" t="str">
            <v>Id354</v>
          </cell>
          <cell r="B355">
            <v>27.645</v>
          </cell>
          <cell r="C355">
            <v>4.6900000000000004</v>
          </cell>
          <cell r="D355" t="str">
            <v>No</v>
          </cell>
          <cell r="E355" t="str">
            <v>No</v>
          </cell>
          <cell r="F355" t="str">
            <v>No</v>
          </cell>
          <cell r="G355" t="str">
            <v>No major surgery</v>
          </cell>
          <cell r="H355">
            <v>0</v>
          </cell>
          <cell r="I355" t="str">
            <v>No</v>
          </cell>
          <cell r="J355" t="str">
            <v>Over Weight</v>
          </cell>
          <cell r="K355" t="str">
            <v>Normal</v>
          </cell>
        </row>
        <row r="356">
          <cell r="A356" t="str">
            <v>Id355</v>
          </cell>
          <cell r="B356">
            <v>22.72</v>
          </cell>
          <cell r="C356">
            <v>5.71</v>
          </cell>
          <cell r="D356" t="str">
            <v>No</v>
          </cell>
          <cell r="E356" t="str">
            <v>No</v>
          </cell>
          <cell r="F356" t="str">
            <v>No</v>
          </cell>
          <cell r="G356" t="str">
            <v>No major surgery</v>
          </cell>
          <cell r="H356">
            <v>0</v>
          </cell>
          <cell r="I356" t="str">
            <v>Yes</v>
          </cell>
          <cell r="J356" t="str">
            <v>Normal weight</v>
          </cell>
          <cell r="K356" t="str">
            <v>Prediabetes</v>
          </cell>
        </row>
        <row r="357">
          <cell r="A357" t="str">
            <v>Id356</v>
          </cell>
          <cell r="B357">
            <v>36.520000000000003</v>
          </cell>
          <cell r="C357">
            <v>9.07</v>
          </cell>
          <cell r="D357" t="str">
            <v>Yes</v>
          </cell>
          <cell r="E357" t="str">
            <v>No</v>
          </cell>
          <cell r="F357" t="str">
            <v>Yes</v>
          </cell>
          <cell r="G357">
            <v>1</v>
          </cell>
          <cell r="H357">
            <v>1</v>
          </cell>
          <cell r="I357" t="str">
            <v>No</v>
          </cell>
          <cell r="J357" t="str">
            <v>Obesity</v>
          </cell>
          <cell r="K357" t="str">
            <v>Diabetes</v>
          </cell>
        </row>
        <row r="358">
          <cell r="A358" t="str">
            <v>Id357</v>
          </cell>
          <cell r="B358">
            <v>33.96</v>
          </cell>
          <cell r="C358">
            <v>4.99</v>
          </cell>
          <cell r="D358" t="str">
            <v>No</v>
          </cell>
          <cell r="E358" t="str">
            <v>No</v>
          </cell>
          <cell r="F358" t="str">
            <v>No</v>
          </cell>
          <cell r="G358" t="str">
            <v>No major surgery</v>
          </cell>
          <cell r="H358">
            <v>0</v>
          </cell>
          <cell r="I358" t="str">
            <v>Yes</v>
          </cell>
          <cell r="J358" t="str">
            <v>Obesity</v>
          </cell>
          <cell r="K358" t="str">
            <v>Normal</v>
          </cell>
        </row>
        <row r="359">
          <cell r="A359" t="str">
            <v>Id358</v>
          </cell>
          <cell r="B359">
            <v>26.695</v>
          </cell>
          <cell r="C359">
            <v>8.31</v>
          </cell>
          <cell r="D359" t="str">
            <v>No</v>
          </cell>
          <cell r="E359" t="str">
            <v>No</v>
          </cell>
          <cell r="F359" t="str">
            <v>No</v>
          </cell>
          <cell r="G359" t="str">
            <v>No major surgery</v>
          </cell>
          <cell r="H359">
            <v>0</v>
          </cell>
          <cell r="I359" t="str">
            <v>Yes</v>
          </cell>
          <cell r="J359" t="str">
            <v>Over Weight</v>
          </cell>
          <cell r="K359" t="str">
            <v>Diabetes</v>
          </cell>
        </row>
        <row r="360">
          <cell r="A360" t="str">
            <v>Id359</v>
          </cell>
          <cell r="B360">
            <v>18.45</v>
          </cell>
          <cell r="C360">
            <v>5.07</v>
          </cell>
          <cell r="D360" t="str">
            <v>Yes</v>
          </cell>
          <cell r="E360" t="str">
            <v>No</v>
          </cell>
          <cell r="F360" t="str">
            <v>No</v>
          </cell>
          <cell r="G360" t="str">
            <v>No major surgery</v>
          </cell>
          <cell r="H360">
            <v>0</v>
          </cell>
          <cell r="I360" t="str">
            <v>Yes</v>
          </cell>
          <cell r="J360" t="str">
            <v>Underweight</v>
          </cell>
          <cell r="K360" t="str">
            <v>Normal</v>
          </cell>
        </row>
        <row r="361">
          <cell r="A361" t="str">
            <v>Id360</v>
          </cell>
          <cell r="B361">
            <v>33.18</v>
          </cell>
          <cell r="C361">
            <v>4.79</v>
          </cell>
          <cell r="D361" t="str">
            <v>No</v>
          </cell>
          <cell r="E361" t="str">
            <v>No</v>
          </cell>
          <cell r="F361" t="str">
            <v>No</v>
          </cell>
          <cell r="G361" t="str">
            <v>No major surgery</v>
          </cell>
          <cell r="H361">
            <v>0</v>
          </cell>
          <cell r="I361" t="str">
            <v>Yes</v>
          </cell>
          <cell r="J361" t="str">
            <v>Obesity</v>
          </cell>
          <cell r="K361" t="str">
            <v>Normal</v>
          </cell>
        </row>
        <row r="362">
          <cell r="A362" t="str">
            <v>Id361</v>
          </cell>
          <cell r="B362">
            <v>36.1</v>
          </cell>
          <cell r="C362">
            <v>11.39</v>
          </cell>
          <cell r="D362" t="str">
            <v>Yes</v>
          </cell>
          <cell r="E362" t="str">
            <v>No</v>
          </cell>
          <cell r="F362" t="str">
            <v>No</v>
          </cell>
          <cell r="G362">
            <v>2</v>
          </cell>
          <cell r="H362">
            <v>2</v>
          </cell>
          <cell r="I362" t="str">
            <v>No</v>
          </cell>
          <cell r="J362" t="str">
            <v>Obesity</v>
          </cell>
          <cell r="K362" t="str">
            <v>Diabetes</v>
          </cell>
        </row>
        <row r="363">
          <cell r="A363" t="str">
            <v>Id362</v>
          </cell>
          <cell r="B363">
            <v>22.77</v>
          </cell>
          <cell r="C363">
            <v>6</v>
          </cell>
          <cell r="D363" t="str">
            <v>No</v>
          </cell>
          <cell r="E363" t="str">
            <v>No</v>
          </cell>
          <cell r="F363" t="str">
            <v>No</v>
          </cell>
          <cell r="G363" t="str">
            <v>No major surgery</v>
          </cell>
          <cell r="H363">
            <v>0</v>
          </cell>
          <cell r="I363" t="str">
            <v>Yes</v>
          </cell>
          <cell r="J363" t="str">
            <v>Normal weight</v>
          </cell>
          <cell r="K363" t="str">
            <v>Prediabetes</v>
          </cell>
        </row>
        <row r="364">
          <cell r="A364" t="str">
            <v>Id363</v>
          </cell>
          <cell r="B364">
            <v>21.24</v>
          </cell>
          <cell r="C364">
            <v>5.13</v>
          </cell>
          <cell r="D364" t="str">
            <v>No</v>
          </cell>
          <cell r="E364" t="str">
            <v>No</v>
          </cell>
          <cell r="F364" t="str">
            <v>No</v>
          </cell>
          <cell r="G364" t="str">
            <v>No major surgery</v>
          </cell>
          <cell r="H364">
            <v>0</v>
          </cell>
          <cell r="I364" t="str">
            <v>Yes</v>
          </cell>
          <cell r="J364" t="str">
            <v>Normal weight</v>
          </cell>
          <cell r="K364" t="str">
            <v>Normal</v>
          </cell>
        </row>
        <row r="365">
          <cell r="A365" t="str">
            <v>Id364</v>
          </cell>
          <cell r="B365">
            <v>17.600000000000001</v>
          </cell>
          <cell r="C365">
            <v>5.26</v>
          </cell>
          <cell r="D365" t="str">
            <v>Yes</v>
          </cell>
          <cell r="E365" t="str">
            <v>No</v>
          </cell>
          <cell r="F365" t="str">
            <v>No</v>
          </cell>
          <cell r="G365" t="str">
            <v>No major surgery</v>
          </cell>
          <cell r="H365">
            <v>0</v>
          </cell>
          <cell r="I365" t="str">
            <v>Yes</v>
          </cell>
          <cell r="J365" t="str">
            <v>Underweight</v>
          </cell>
          <cell r="K365" t="str">
            <v>Normal</v>
          </cell>
        </row>
        <row r="366">
          <cell r="A366" t="str">
            <v>Id365</v>
          </cell>
          <cell r="B366">
            <v>26.29</v>
          </cell>
          <cell r="C366">
            <v>6.84</v>
          </cell>
          <cell r="D366" t="str">
            <v>No</v>
          </cell>
          <cell r="E366" t="str">
            <v>No</v>
          </cell>
          <cell r="F366" t="str">
            <v>No</v>
          </cell>
          <cell r="G366" t="str">
            <v>No major surgery</v>
          </cell>
          <cell r="H366">
            <v>0</v>
          </cell>
          <cell r="I366" t="str">
            <v>Yes</v>
          </cell>
          <cell r="J366" t="str">
            <v>Over Weight</v>
          </cell>
          <cell r="K366" t="str">
            <v>Diabetes</v>
          </cell>
        </row>
        <row r="367">
          <cell r="A367" t="str">
            <v>Id366</v>
          </cell>
          <cell r="B367">
            <v>35.31</v>
          </cell>
          <cell r="C367">
            <v>9.0399999999999991</v>
          </cell>
          <cell r="D367" t="str">
            <v>No</v>
          </cell>
          <cell r="E367" t="str">
            <v>No</v>
          </cell>
          <cell r="F367" t="str">
            <v>No</v>
          </cell>
          <cell r="G367" t="str">
            <v>No major surgery</v>
          </cell>
          <cell r="H367">
            <v>0</v>
          </cell>
          <cell r="I367" t="str">
            <v>No</v>
          </cell>
          <cell r="J367" t="str">
            <v>Obesity</v>
          </cell>
          <cell r="K367" t="str">
            <v>Diabetes</v>
          </cell>
        </row>
        <row r="368">
          <cell r="A368" t="str">
            <v>Id367</v>
          </cell>
          <cell r="B368">
            <v>27.04</v>
          </cell>
          <cell r="C368">
            <v>4.0999999999999996</v>
          </cell>
          <cell r="D368" t="str">
            <v>No</v>
          </cell>
          <cell r="E368" t="str">
            <v>No</v>
          </cell>
          <cell r="F368" t="str">
            <v>No</v>
          </cell>
          <cell r="G368">
            <v>1</v>
          </cell>
          <cell r="H368">
            <v>1</v>
          </cell>
          <cell r="I368" t="str">
            <v>Yes</v>
          </cell>
          <cell r="J368" t="str">
            <v>Over Weight</v>
          </cell>
          <cell r="K368" t="str">
            <v>Normal</v>
          </cell>
        </row>
        <row r="369">
          <cell r="A369" t="str">
            <v>Id368</v>
          </cell>
          <cell r="B369">
            <v>30.23</v>
          </cell>
          <cell r="C369">
            <v>4.2300000000000004</v>
          </cell>
          <cell r="D369" t="str">
            <v>Yes</v>
          </cell>
          <cell r="E369" t="str">
            <v>No</v>
          </cell>
          <cell r="F369" t="str">
            <v>Yes</v>
          </cell>
          <cell r="G369">
            <v>1</v>
          </cell>
          <cell r="H369">
            <v>1</v>
          </cell>
          <cell r="I369" t="str">
            <v>Yes</v>
          </cell>
          <cell r="J369" t="str">
            <v>Obesity</v>
          </cell>
          <cell r="K369" t="str">
            <v>Normal</v>
          </cell>
        </row>
        <row r="370">
          <cell r="A370" t="str">
            <v>Id369</v>
          </cell>
          <cell r="B370">
            <v>30.6</v>
          </cell>
          <cell r="C370">
            <v>6.48</v>
          </cell>
          <cell r="D370" t="str">
            <v>Yes</v>
          </cell>
          <cell r="E370" t="str">
            <v>No</v>
          </cell>
          <cell r="F370" t="str">
            <v>Yes</v>
          </cell>
          <cell r="G370">
            <v>1</v>
          </cell>
          <cell r="H370">
            <v>1</v>
          </cell>
          <cell r="I370" t="str">
            <v>Yes</v>
          </cell>
          <cell r="J370" t="str">
            <v>Obesity</v>
          </cell>
          <cell r="K370" t="str">
            <v>Diabetes</v>
          </cell>
        </row>
        <row r="371">
          <cell r="A371" t="str">
            <v>Id370</v>
          </cell>
          <cell r="B371">
            <v>26.8</v>
          </cell>
          <cell r="C371">
            <v>5.53</v>
          </cell>
          <cell r="D371" t="str">
            <v>No</v>
          </cell>
          <cell r="E371" t="str">
            <v>No</v>
          </cell>
          <cell r="F371" t="str">
            <v>No</v>
          </cell>
          <cell r="G371">
            <v>1</v>
          </cell>
          <cell r="H371">
            <v>1</v>
          </cell>
          <cell r="I371" t="str">
            <v>Yes</v>
          </cell>
          <cell r="J371" t="str">
            <v>Over Weight</v>
          </cell>
          <cell r="K371" t="str">
            <v>Normal</v>
          </cell>
        </row>
        <row r="372">
          <cell r="A372" t="str">
            <v>Id371</v>
          </cell>
          <cell r="B372">
            <v>16.86</v>
          </cell>
          <cell r="C372">
            <v>4.07</v>
          </cell>
          <cell r="D372" t="str">
            <v>Yes</v>
          </cell>
          <cell r="E372" t="str">
            <v>No</v>
          </cell>
          <cell r="F372" t="str">
            <v>No</v>
          </cell>
          <cell r="G372" t="str">
            <v>No major surgery</v>
          </cell>
          <cell r="H372">
            <v>0</v>
          </cell>
          <cell r="I372" t="str">
            <v>Yes</v>
          </cell>
          <cell r="J372" t="str">
            <v>Underweight</v>
          </cell>
          <cell r="K372" t="str">
            <v>Normal</v>
          </cell>
        </row>
        <row r="373">
          <cell r="A373" t="str">
            <v>Id372</v>
          </cell>
          <cell r="B373">
            <v>16.3</v>
          </cell>
          <cell r="C373">
            <v>5.51</v>
          </cell>
          <cell r="D373" t="str">
            <v>No</v>
          </cell>
          <cell r="E373" t="str">
            <v>No</v>
          </cell>
          <cell r="F373" t="str">
            <v>No</v>
          </cell>
          <cell r="G373">
            <v>1</v>
          </cell>
          <cell r="H373">
            <v>1</v>
          </cell>
          <cell r="I373" t="str">
            <v>Yes</v>
          </cell>
          <cell r="J373" t="str">
            <v>Underweight</v>
          </cell>
          <cell r="K373" t="str">
            <v>Normal</v>
          </cell>
        </row>
        <row r="374">
          <cell r="A374" t="str">
            <v>Id373</v>
          </cell>
          <cell r="B374">
            <v>29.81</v>
          </cell>
          <cell r="C374">
            <v>11.66</v>
          </cell>
          <cell r="D374" t="str">
            <v>No</v>
          </cell>
          <cell r="E374" t="str">
            <v>No</v>
          </cell>
          <cell r="F374" t="str">
            <v>No</v>
          </cell>
          <cell r="G374" t="str">
            <v>No major surgery</v>
          </cell>
          <cell r="H374">
            <v>0</v>
          </cell>
          <cell r="I374" t="str">
            <v>Yes</v>
          </cell>
          <cell r="J374" t="str">
            <v>Over Weight</v>
          </cell>
          <cell r="K374" t="str">
            <v>Diabetes</v>
          </cell>
        </row>
        <row r="375">
          <cell r="A375" t="str">
            <v>Id374</v>
          </cell>
          <cell r="B375">
            <v>16.329999999999998</v>
          </cell>
          <cell r="C375">
            <v>7.26</v>
          </cell>
          <cell r="D375" t="str">
            <v>Yes</v>
          </cell>
          <cell r="E375" t="str">
            <v>No</v>
          </cell>
          <cell r="F375" t="str">
            <v>No</v>
          </cell>
          <cell r="G375" t="str">
            <v>No major surgery</v>
          </cell>
          <cell r="H375">
            <v>0</v>
          </cell>
          <cell r="I375" t="str">
            <v>Yes</v>
          </cell>
          <cell r="J375" t="str">
            <v>Underweight</v>
          </cell>
          <cell r="K375" t="str">
            <v>Diabetes</v>
          </cell>
        </row>
        <row r="376">
          <cell r="A376" t="str">
            <v>Id375</v>
          </cell>
          <cell r="B376">
            <v>16.37</v>
          </cell>
          <cell r="C376">
            <v>4.79</v>
          </cell>
          <cell r="D376" t="str">
            <v>Yes</v>
          </cell>
          <cell r="E376" t="str">
            <v>No</v>
          </cell>
          <cell r="F376" t="str">
            <v>No</v>
          </cell>
          <cell r="G376" t="str">
            <v>No major surgery</v>
          </cell>
          <cell r="H376">
            <v>0</v>
          </cell>
          <cell r="I376" t="str">
            <v>Yes</v>
          </cell>
          <cell r="J376" t="str">
            <v>Underweight</v>
          </cell>
          <cell r="K376" t="str">
            <v>Normal</v>
          </cell>
        </row>
        <row r="377">
          <cell r="A377" t="str">
            <v>Id376</v>
          </cell>
          <cell r="B377">
            <v>22.42</v>
          </cell>
          <cell r="C377">
            <v>4.68</v>
          </cell>
          <cell r="D377" t="str">
            <v>Yes</v>
          </cell>
          <cell r="E377" t="str">
            <v>No</v>
          </cell>
          <cell r="F377" t="str">
            <v>No</v>
          </cell>
          <cell r="G377">
            <v>1</v>
          </cell>
          <cell r="H377">
            <v>1</v>
          </cell>
          <cell r="I377" t="str">
            <v>No</v>
          </cell>
          <cell r="J377" t="str">
            <v>Normal weight</v>
          </cell>
          <cell r="K377" t="str">
            <v>Normal</v>
          </cell>
        </row>
        <row r="378">
          <cell r="A378" t="str">
            <v>Id377</v>
          </cell>
          <cell r="B378">
            <v>31.35</v>
          </cell>
          <cell r="C378">
            <v>4.33</v>
          </cell>
          <cell r="D378" t="str">
            <v>Yes</v>
          </cell>
          <cell r="E378" t="str">
            <v>No</v>
          </cell>
          <cell r="F378" t="str">
            <v>Yes</v>
          </cell>
          <cell r="G378">
            <v>1</v>
          </cell>
          <cell r="H378">
            <v>1</v>
          </cell>
          <cell r="I378" t="str">
            <v>No</v>
          </cell>
          <cell r="J378" t="str">
            <v>Obesity</v>
          </cell>
          <cell r="K378" t="str">
            <v>Normal</v>
          </cell>
        </row>
        <row r="379">
          <cell r="A379" t="str">
            <v>Id378</v>
          </cell>
          <cell r="B379">
            <v>31.9</v>
          </cell>
          <cell r="C379">
            <v>11.89</v>
          </cell>
          <cell r="D379" t="str">
            <v>No</v>
          </cell>
          <cell r="E379" t="str">
            <v>No</v>
          </cell>
          <cell r="F379" t="str">
            <v>No</v>
          </cell>
          <cell r="G379" t="str">
            <v>No major surgery</v>
          </cell>
          <cell r="H379">
            <v>0</v>
          </cell>
          <cell r="I379" t="str">
            <v>No</v>
          </cell>
          <cell r="J379" t="str">
            <v>Obesity</v>
          </cell>
          <cell r="K379" t="str">
            <v>Diabetes</v>
          </cell>
        </row>
        <row r="380">
          <cell r="A380" t="str">
            <v>Id379</v>
          </cell>
          <cell r="B380">
            <v>30.6</v>
          </cell>
          <cell r="C380">
            <v>5.24</v>
          </cell>
          <cell r="D380" t="str">
            <v>No</v>
          </cell>
          <cell r="E380" t="str">
            <v>No</v>
          </cell>
          <cell r="F380" t="str">
            <v>No</v>
          </cell>
          <cell r="G380" t="str">
            <v>No major surgery</v>
          </cell>
          <cell r="H380">
            <v>0</v>
          </cell>
          <cell r="I380" t="str">
            <v>Yes</v>
          </cell>
          <cell r="J380" t="str">
            <v>Obesity</v>
          </cell>
          <cell r="K380" t="str">
            <v>Normal</v>
          </cell>
        </row>
        <row r="381">
          <cell r="A381" t="str">
            <v>Id380</v>
          </cell>
          <cell r="B381">
            <v>28.975000000000001</v>
          </cell>
          <cell r="C381">
            <v>7.63</v>
          </cell>
          <cell r="D381" t="str">
            <v>No</v>
          </cell>
          <cell r="E381" t="str">
            <v>No</v>
          </cell>
          <cell r="F381" t="str">
            <v>No</v>
          </cell>
          <cell r="G381" t="str">
            <v>No major surgery</v>
          </cell>
          <cell r="H381">
            <v>0</v>
          </cell>
          <cell r="I381" t="str">
            <v>Yes</v>
          </cell>
          <cell r="J381" t="str">
            <v>Over Weight</v>
          </cell>
          <cell r="K381" t="str">
            <v>Diabetes</v>
          </cell>
        </row>
        <row r="382">
          <cell r="A382" t="str">
            <v>Id381</v>
          </cell>
          <cell r="B382">
            <v>24.86</v>
          </cell>
          <cell r="C382">
            <v>8.92</v>
          </cell>
          <cell r="D382" t="str">
            <v>Yes</v>
          </cell>
          <cell r="E382" t="str">
            <v>No</v>
          </cell>
          <cell r="F382" t="str">
            <v>No</v>
          </cell>
          <cell r="G382">
            <v>2</v>
          </cell>
          <cell r="H382">
            <v>2</v>
          </cell>
          <cell r="I382" t="str">
            <v>No</v>
          </cell>
          <cell r="J382" t="str">
            <v>Normal weight</v>
          </cell>
          <cell r="K382" t="str">
            <v>Diabetes</v>
          </cell>
        </row>
        <row r="383">
          <cell r="A383" t="str">
            <v>Id382</v>
          </cell>
          <cell r="B383">
            <v>19.54</v>
          </cell>
          <cell r="C383">
            <v>5.37</v>
          </cell>
          <cell r="D383" t="str">
            <v>No</v>
          </cell>
          <cell r="E383" t="str">
            <v>No</v>
          </cell>
          <cell r="F383" t="str">
            <v>No</v>
          </cell>
          <cell r="G383" t="str">
            <v>No major surgery</v>
          </cell>
          <cell r="H383">
            <v>0</v>
          </cell>
          <cell r="I383" t="str">
            <v>Yes</v>
          </cell>
          <cell r="J383" t="str">
            <v>Normal weight</v>
          </cell>
          <cell r="K383" t="str">
            <v>Normal</v>
          </cell>
        </row>
        <row r="384">
          <cell r="A384" t="str">
            <v>Id383</v>
          </cell>
          <cell r="B384">
            <v>26.74</v>
          </cell>
          <cell r="C384">
            <v>4.3099999999999996</v>
          </cell>
          <cell r="D384" t="str">
            <v>No</v>
          </cell>
          <cell r="E384" t="str">
            <v>No</v>
          </cell>
          <cell r="F384" t="str">
            <v>No</v>
          </cell>
          <cell r="G384" t="str">
            <v>No major surgery</v>
          </cell>
          <cell r="H384">
            <v>0</v>
          </cell>
          <cell r="I384" t="str">
            <v>Yes</v>
          </cell>
          <cell r="J384" t="str">
            <v>Over Weight</v>
          </cell>
          <cell r="K384" t="str">
            <v>Normal</v>
          </cell>
        </row>
        <row r="385">
          <cell r="A385" t="str">
            <v>Id384</v>
          </cell>
          <cell r="B385">
            <v>22.99</v>
          </cell>
          <cell r="C385">
            <v>10.46</v>
          </cell>
          <cell r="D385" t="str">
            <v>No</v>
          </cell>
          <cell r="E385" t="str">
            <v>No</v>
          </cell>
          <cell r="F385" t="str">
            <v>No</v>
          </cell>
          <cell r="G385">
            <v>3</v>
          </cell>
          <cell r="H385">
            <v>3</v>
          </cell>
          <cell r="I385" t="str">
            <v>Yes</v>
          </cell>
          <cell r="J385" t="str">
            <v>Normal weight</v>
          </cell>
          <cell r="K385" t="str">
            <v>Diabetes</v>
          </cell>
        </row>
        <row r="386">
          <cell r="A386" t="str">
            <v>Id385</v>
          </cell>
          <cell r="B386">
            <v>31.46</v>
          </cell>
          <cell r="C386">
            <v>7.39</v>
          </cell>
          <cell r="D386" t="str">
            <v>No</v>
          </cell>
          <cell r="E386" t="str">
            <v>No</v>
          </cell>
          <cell r="F386" t="str">
            <v>No</v>
          </cell>
          <cell r="G386" t="str">
            <v>No major surgery</v>
          </cell>
          <cell r="H386">
            <v>0</v>
          </cell>
          <cell r="I386" t="str">
            <v>No</v>
          </cell>
          <cell r="J386" t="str">
            <v>Obesity</v>
          </cell>
          <cell r="K386" t="str">
            <v>Diabetes</v>
          </cell>
        </row>
        <row r="387">
          <cell r="A387" t="str">
            <v>Id386</v>
          </cell>
          <cell r="B387">
            <v>30.86</v>
          </cell>
          <cell r="C387">
            <v>6.18</v>
          </cell>
          <cell r="D387" t="str">
            <v>No</v>
          </cell>
          <cell r="E387" t="str">
            <v>Yes</v>
          </cell>
          <cell r="F387" t="str">
            <v>No</v>
          </cell>
          <cell r="G387">
            <v>2</v>
          </cell>
          <cell r="H387">
            <v>2</v>
          </cell>
          <cell r="I387" t="str">
            <v>Yes</v>
          </cell>
          <cell r="J387" t="str">
            <v>Obesity</v>
          </cell>
          <cell r="K387" t="str">
            <v>Prediabetes</v>
          </cell>
        </row>
        <row r="388">
          <cell r="A388" t="str">
            <v>Id387</v>
          </cell>
          <cell r="B388">
            <v>31.96</v>
          </cell>
          <cell r="C388">
            <v>8.86</v>
          </cell>
          <cell r="D388" t="str">
            <v>No</v>
          </cell>
          <cell r="E388" t="str">
            <v>No</v>
          </cell>
          <cell r="F388" t="str">
            <v>No</v>
          </cell>
          <cell r="G388" t="str">
            <v>No major surgery</v>
          </cell>
          <cell r="H388">
            <v>0</v>
          </cell>
          <cell r="I388" t="str">
            <v>Yes</v>
          </cell>
          <cell r="J388" t="str">
            <v>Obesity</v>
          </cell>
          <cell r="K388" t="str">
            <v>Diabetes</v>
          </cell>
        </row>
        <row r="389">
          <cell r="A389" t="str">
            <v>Id388</v>
          </cell>
          <cell r="B389">
            <v>23.76</v>
          </cell>
          <cell r="C389">
            <v>10.96</v>
          </cell>
          <cell r="D389" t="str">
            <v>No</v>
          </cell>
          <cell r="E389" t="str">
            <v>No</v>
          </cell>
          <cell r="F389" t="str">
            <v>No</v>
          </cell>
          <cell r="G389">
            <v>3</v>
          </cell>
          <cell r="H389">
            <v>3</v>
          </cell>
          <cell r="I389" t="str">
            <v>Yes</v>
          </cell>
          <cell r="J389" t="str">
            <v>Normal weight</v>
          </cell>
          <cell r="K389" t="str">
            <v>Diabetes</v>
          </cell>
        </row>
        <row r="390">
          <cell r="A390" t="str">
            <v>Id389</v>
          </cell>
          <cell r="B390">
            <v>19.38</v>
          </cell>
          <cell r="C390">
            <v>6.28</v>
          </cell>
          <cell r="D390" t="str">
            <v>No</v>
          </cell>
          <cell r="E390" t="str">
            <v>No</v>
          </cell>
          <cell r="F390" t="str">
            <v>No</v>
          </cell>
          <cell r="G390" t="str">
            <v>No major surgery</v>
          </cell>
          <cell r="H390">
            <v>0</v>
          </cell>
          <cell r="I390" t="str">
            <v>Yes</v>
          </cell>
          <cell r="J390" t="str">
            <v>Normal weight</v>
          </cell>
          <cell r="K390" t="str">
            <v>Prediabetes</v>
          </cell>
        </row>
        <row r="391">
          <cell r="A391" t="str">
            <v>Id390</v>
          </cell>
          <cell r="B391">
            <v>16.21</v>
          </cell>
          <cell r="C391">
            <v>6.29</v>
          </cell>
          <cell r="D391" t="str">
            <v>Yes</v>
          </cell>
          <cell r="E391" t="str">
            <v>No</v>
          </cell>
          <cell r="F391" t="str">
            <v>No</v>
          </cell>
          <cell r="G391">
            <v>1</v>
          </cell>
          <cell r="H391">
            <v>1</v>
          </cell>
          <cell r="I391" t="str">
            <v>Yes</v>
          </cell>
          <cell r="J391" t="str">
            <v>Underweight</v>
          </cell>
          <cell r="K391" t="str">
            <v>Prediabetes</v>
          </cell>
        </row>
        <row r="392">
          <cell r="A392" t="str">
            <v>Id391</v>
          </cell>
          <cell r="B392">
            <v>32.54</v>
          </cell>
          <cell r="C392">
            <v>4.0199999999999996</v>
          </cell>
          <cell r="D392" t="str">
            <v>No</v>
          </cell>
          <cell r="E392" t="str">
            <v>Yes</v>
          </cell>
          <cell r="F392" t="str">
            <v>No</v>
          </cell>
          <cell r="G392">
            <v>1</v>
          </cell>
          <cell r="H392">
            <v>1</v>
          </cell>
          <cell r="I392" t="str">
            <v>Yes</v>
          </cell>
          <cell r="J392" t="str">
            <v>Obesity</v>
          </cell>
          <cell r="K392" t="str">
            <v>Normal</v>
          </cell>
        </row>
        <row r="393">
          <cell r="A393" t="str">
            <v>Id392</v>
          </cell>
          <cell r="B393">
            <v>36.765000000000001</v>
          </cell>
          <cell r="C393">
            <v>11.95</v>
          </cell>
          <cell r="D393" t="str">
            <v>Yes</v>
          </cell>
          <cell r="E393" t="str">
            <v>No</v>
          </cell>
          <cell r="F393" t="str">
            <v>No</v>
          </cell>
          <cell r="G393">
            <v>2</v>
          </cell>
          <cell r="H393">
            <v>2</v>
          </cell>
          <cell r="I393" t="str">
            <v>No</v>
          </cell>
          <cell r="J393" t="str">
            <v>Obesity</v>
          </cell>
          <cell r="K393" t="str">
            <v>Diabetes</v>
          </cell>
        </row>
        <row r="394">
          <cell r="A394" t="str">
            <v>Id393</v>
          </cell>
          <cell r="B394">
            <v>35.909999999999997</v>
          </cell>
          <cell r="C394">
            <v>8.7100000000000009</v>
          </cell>
          <cell r="D394" t="str">
            <v>No</v>
          </cell>
          <cell r="E394" t="str">
            <v>No</v>
          </cell>
          <cell r="F394" t="str">
            <v>No</v>
          </cell>
          <cell r="G394" t="str">
            <v>No major surgery</v>
          </cell>
          <cell r="H394">
            <v>0</v>
          </cell>
          <cell r="I394" t="str">
            <v>No</v>
          </cell>
          <cell r="J394" t="str">
            <v>Obesity</v>
          </cell>
          <cell r="K394" t="str">
            <v>Diabetes</v>
          </cell>
        </row>
        <row r="395">
          <cell r="A395" t="str">
            <v>Id394</v>
          </cell>
          <cell r="B395">
            <v>32.06</v>
          </cell>
          <cell r="C395">
            <v>4.67</v>
          </cell>
          <cell r="D395" t="str">
            <v>No</v>
          </cell>
          <cell r="E395" t="str">
            <v>Yes</v>
          </cell>
          <cell r="F395" t="str">
            <v>No</v>
          </cell>
          <cell r="G395">
            <v>1</v>
          </cell>
          <cell r="H395">
            <v>1</v>
          </cell>
          <cell r="I395" t="str">
            <v>Yes</v>
          </cell>
          <cell r="J395" t="str">
            <v>Obesity</v>
          </cell>
          <cell r="K395" t="str">
            <v>Normal</v>
          </cell>
        </row>
        <row r="396">
          <cell r="A396" t="str">
            <v>Id395</v>
          </cell>
          <cell r="B396">
            <v>24.1</v>
          </cell>
          <cell r="C396">
            <v>11.14</v>
          </cell>
          <cell r="D396" t="str">
            <v>Yes</v>
          </cell>
          <cell r="E396" t="str">
            <v>No</v>
          </cell>
          <cell r="F396" t="str">
            <v>No</v>
          </cell>
          <cell r="G396">
            <v>1</v>
          </cell>
          <cell r="H396">
            <v>1</v>
          </cell>
          <cell r="I396" t="str">
            <v>No</v>
          </cell>
          <cell r="J396" t="str">
            <v>Normal weight</v>
          </cell>
          <cell r="K396" t="str">
            <v>Diabetes</v>
          </cell>
        </row>
        <row r="397">
          <cell r="A397" t="str">
            <v>Id396</v>
          </cell>
          <cell r="B397">
            <v>27.1</v>
          </cell>
          <cell r="C397">
            <v>9.0500000000000007</v>
          </cell>
          <cell r="D397" t="str">
            <v>No</v>
          </cell>
          <cell r="E397" t="str">
            <v>No</v>
          </cell>
          <cell r="F397" t="str">
            <v>No</v>
          </cell>
          <cell r="G397">
            <v>2</v>
          </cell>
          <cell r="H397">
            <v>2</v>
          </cell>
          <cell r="I397" t="str">
            <v>No</v>
          </cell>
          <cell r="J397" t="str">
            <v>Over Weight</v>
          </cell>
          <cell r="K397" t="str">
            <v>Diabetes</v>
          </cell>
        </row>
        <row r="398">
          <cell r="A398" t="str">
            <v>Id397</v>
          </cell>
          <cell r="B398">
            <v>24.42</v>
          </cell>
          <cell r="C398">
            <v>11.31</v>
          </cell>
          <cell r="D398" t="str">
            <v>No</v>
          </cell>
          <cell r="E398" t="str">
            <v>No</v>
          </cell>
          <cell r="F398" t="str">
            <v>No</v>
          </cell>
          <cell r="G398" t="str">
            <v>No major surgery</v>
          </cell>
          <cell r="H398">
            <v>0</v>
          </cell>
          <cell r="I398" t="str">
            <v>Yes</v>
          </cell>
          <cell r="J398" t="str">
            <v>Normal weight</v>
          </cell>
          <cell r="K398" t="str">
            <v>Diabetes</v>
          </cell>
        </row>
        <row r="399">
          <cell r="A399" t="str">
            <v>Id398</v>
          </cell>
          <cell r="B399">
            <v>26.695</v>
          </cell>
          <cell r="C399">
            <v>4.68</v>
          </cell>
          <cell r="D399" t="str">
            <v>Yes</v>
          </cell>
          <cell r="E399" t="str">
            <v>No</v>
          </cell>
          <cell r="F399" t="str">
            <v>No</v>
          </cell>
          <cell r="G399">
            <v>2</v>
          </cell>
          <cell r="H399">
            <v>2</v>
          </cell>
          <cell r="I399" t="str">
            <v>Yes</v>
          </cell>
          <cell r="J399" t="str">
            <v>Over Weight</v>
          </cell>
          <cell r="K399" t="str">
            <v>Normal</v>
          </cell>
        </row>
        <row r="400">
          <cell r="A400" t="str">
            <v>Id399</v>
          </cell>
          <cell r="B400">
            <v>27.79</v>
          </cell>
          <cell r="C400">
            <v>6.05</v>
          </cell>
          <cell r="D400" t="str">
            <v>Yes</v>
          </cell>
          <cell r="E400" t="str">
            <v>Yes</v>
          </cell>
          <cell r="F400" t="str">
            <v>No</v>
          </cell>
          <cell r="G400">
            <v>1</v>
          </cell>
          <cell r="H400">
            <v>1</v>
          </cell>
          <cell r="I400" t="str">
            <v>Yes</v>
          </cell>
          <cell r="J400" t="str">
            <v>Over Weight</v>
          </cell>
          <cell r="K400" t="str">
            <v>Prediabetes</v>
          </cell>
        </row>
        <row r="401">
          <cell r="A401" t="str">
            <v>Id400</v>
          </cell>
          <cell r="B401">
            <v>32.68</v>
          </cell>
          <cell r="C401">
            <v>4.68</v>
          </cell>
          <cell r="D401" t="str">
            <v>Yes</v>
          </cell>
          <cell r="E401" t="str">
            <v>No</v>
          </cell>
          <cell r="F401" t="str">
            <v>No</v>
          </cell>
          <cell r="G401" t="str">
            <v>No major surgery</v>
          </cell>
          <cell r="H401">
            <v>0</v>
          </cell>
          <cell r="I401" t="str">
            <v>No</v>
          </cell>
          <cell r="J401" t="str">
            <v>Obesity</v>
          </cell>
          <cell r="K401" t="str">
            <v>Normal</v>
          </cell>
        </row>
        <row r="402">
          <cell r="A402" t="str">
            <v>Id401</v>
          </cell>
          <cell r="B402">
            <v>26.4</v>
          </cell>
          <cell r="C402">
            <v>9.5</v>
          </cell>
          <cell r="D402" t="str">
            <v>Yes</v>
          </cell>
          <cell r="E402" t="str">
            <v>No</v>
          </cell>
          <cell r="F402" t="str">
            <v>No</v>
          </cell>
          <cell r="G402">
            <v>2</v>
          </cell>
          <cell r="H402">
            <v>2</v>
          </cell>
          <cell r="I402" t="str">
            <v>No</v>
          </cell>
          <cell r="J402" t="str">
            <v>Over Weight</v>
          </cell>
          <cell r="K402" t="str">
            <v>Diabetes</v>
          </cell>
        </row>
        <row r="403">
          <cell r="A403" t="str">
            <v>Id402</v>
          </cell>
          <cell r="B403">
            <v>23.655000000000001</v>
          </cell>
          <cell r="C403">
            <v>10.84</v>
          </cell>
          <cell r="D403" t="str">
            <v>Yes</v>
          </cell>
          <cell r="E403" t="str">
            <v>No</v>
          </cell>
          <cell r="F403" t="str">
            <v>Yes</v>
          </cell>
          <cell r="G403">
            <v>1</v>
          </cell>
          <cell r="H403">
            <v>1</v>
          </cell>
          <cell r="I403" t="str">
            <v>Yes</v>
          </cell>
          <cell r="J403" t="str">
            <v>Normal weight</v>
          </cell>
          <cell r="K403" t="str">
            <v>Diabetes</v>
          </cell>
        </row>
        <row r="404">
          <cell r="A404" t="str">
            <v>Id403</v>
          </cell>
          <cell r="B404">
            <v>27.36</v>
          </cell>
          <cell r="C404">
            <v>5.88</v>
          </cell>
          <cell r="D404" t="str">
            <v>No</v>
          </cell>
          <cell r="E404" t="str">
            <v>No</v>
          </cell>
          <cell r="F404" t="str">
            <v>No</v>
          </cell>
          <cell r="G404">
            <v>2</v>
          </cell>
          <cell r="H404">
            <v>2</v>
          </cell>
          <cell r="I404" t="str">
            <v>No</v>
          </cell>
          <cell r="J404" t="str">
            <v>Over Weight</v>
          </cell>
          <cell r="K404" t="str">
            <v>Prediabetes</v>
          </cell>
        </row>
        <row r="405">
          <cell r="A405" t="str">
            <v>Id404</v>
          </cell>
          <cell r="B405">
            <v>27.82</v>
          </cell>
          <cell r="C405">
            <v>5.24</v>
          </cell>
          <cell r="D405" t="str">
            <v>Yes</v>
          </cell>
          <cell r="E405" t="str">
            <v>No</v>
          </cell>
          <cell r="F405" t="str">
            <v>No</v>
          </cell>
          <cell r="G405" t="str">
            <v>No major surgery</v>
          </cell>
          <cell r="H405">
            <v>0</v>
          </cell>
          <cell r="I405" t="str">
            <v>Yes</v>
          </cell>
          <cell r="J405" t="str">
            <v>Over Weight</v>
          </cell>
          <cell r="K405" t="str">
            <v>Normal</v>
          </cell>
        </row>
        <row r="406">
          <cell r="A406" t="str">
            <v>Id405</v>
          </cell>
          <cell r="B406">
            <v>25.46</v>
          </cell>
          <cell r="C406">
            <v>11.75</v>
          </cell>
          <cell r="D406" t="str">
            <v>No</v>
          </cell>
          <cell r="E406" t="str">
            <v>No</v>
          </cell>
          <cell r="F406" t="str">
            <v>No</v>
          </cell>
          <cell r="G406" t="str">
            <v>No major surgery</v>
          </cell>
          <cell r="H406">
            <v>0</v>
          </cell>
          <cell r="I406" t="str">
            <v>No</v>
          </cell>
          <cell r="J406" t="str">
            <v>Over Weight</v>
          </cell>
          <cell r="K406" t="str">
            <v>Diabetes</v>
          </cell>
        </row>
        <row r="407">
          <cell r="A407" t="str">
            <v>Id406</v>
          </cell>
          <cell r="B407">
            <v>25.1</v>
          </cell>
          <cell r="C407">
            <v>6.97</v>
          </cell>
          <cell r="D407" t="str">
            <v>No</v>
          </cell>
          <cell r="E407" t="str">
            <v>No</v>
          </cell>
          <cell r="F407" t="str">
            <v>No</v>
          </cell>
          <cell r="G407" t="str">
            <v>No major surgery</v>
          </cell>
          <cell r="H407">
            <v>0</v>
          </cell>
          <cell r="I407" t="str">
            <v>Yes</v>
          </cell>
          <cell r="J407" t="str">
            <v>Over Weight</v>
          </cell>
          <cell r="K407" t="str">
            <v>Diabetes</v>
          </cell>
        </row>
        <row r="408">
          <cell r="A408" t="str">
            <v>Id407</v>
          </cell>
          <cell r="B408">
            <v>32.11</v>
          </cell>
          <cell r="C408">
            <v>4.76</v>
          </cell>
          <cell r="D408" t="str">
            <v>No</v>
          </cell>
          <cell r="E408" t="str">
            <v>No</v>
          </cell>
          <cell r="F408" t="str">
            <v>No</v>
          </cell>
          <cell r="G408">
            <v>2</v>
          </cell>
          <cell r="H408">
            <v>2</v>
          </cell>
          <cell r="I408" t="str">
            <v>No</v>
          </cell>
          <cell r="J408" t="str">
            <v>Obesity</v>
          </cell>
          <cell r="K408" t="str">
            <v>Normal</v>
          </cell>
        </row>
        <row r="409">
          <cell r="A409" t="str">
            <v>Id408</v>
          </cell>
          <cell r="B409">
            <v>29.8</v>
          </cell>
          <cell r="C409">
            <v>8.24</v>
          </cell>
          <cell r="D409" t="str">
            <v>Yes</v>
          </cell>
          <cell r="E409" t="str">
            <v>No</v>
          </cell>
          <cell r="F409" t="str">
            <v>No</v>
          </cell>
          <cell r="G409">
            <v>1</v>
          </cell>
          <cell r="H409">
            <v>1</v>
          </cell>
          <cell r="I409" t="str">
            <v>Yes</v>
          </cell>
          <cell r="J409" t="str">
            <v>Over Weight</v>
          </cell>
          <cell r="K409" t="str">
            <v>Diabetes</v>
          </cell>
        </row>
        <row r="410">
          <cell r="A410" t="str">
            <v>Id409</v>
          </cell>
          <cell r="B410">
            <v>24.01</v>
          </cell>
          <cell r="C410">
            <v>4.76</v>
          </cell>
          <cell r="D410" t="str">
            <v>No</v>
          </cell>
          <cell r="E410" t="str">
            <v>No</v>
          </cell>
          <cell r="F410" t="str">
            <v>No</v>
          </cell>
          <cell r="G410">
            <v>1</v>
          </cell>
          <cell r="H410">
            <v>1</v>
          </cell>
          <cell r="I410" t="str">
            <v>Yes</v>
          </cell>
          <cell r="J410" t="str">
            <v>Normal weight</v>
          </cell>
          <cell r="K410" t="str">
            <v>Normal</v>
          </cell>
        </row>
        <row r="411">
          <cell r="A411" t="str">
            <v>Id410</v>
          </cell>
          <cell r="B411">
            <v>23.21</v>
          </cell>
          <cell r="C411">
            <v>6.03</v>
          </cell>
          <cell r="D411" t="str">
            <v>No</v>
          </cell>
          <cell r="E411" t="str">
            <v>No</v>
          </cell>
          <cell r="F411" t="str">
            <v>No</v>
          </cell>
          <cell r="G411">
            <v>1</v>
          </cell>
          <cell r="H411">
            <v>1</v>
          </cell>
          <cell r="I411" t="str">
            <v>No</v>
          </cell>
          <cell r="J411" t="str">
            <v>Normal weight</v>
          </cell>
          <cell r="K411" t="str">
            <v>Prediabetes</v>
          </cell>
        </row>
        <row r="412">
          <cell r="A412" t="str">
            <v>Id411</v>
          </cell>
          <cell r="B412">
            <v>21.2</v>
          </cell>
          <cell r="C412">
            <v>4.07</v>
          </cell>
          <cell r="D412" t="str">
            <v>Yes</v>
          </cell>
          <cell r="E412" t="str">
            <v>No</v>
          </cell>
          <cell r="F412" t="str">
            <v>No</v>
          </cell>
          <cell r="G412">
            <v>1</v>
          </cell>
          <cell r="H412">
            <v>1</v>
          </cell>
          <cell r="I412" t="str">
            <v>Yes</v>
          </cell>
          <cell r="J412" t="str">
            <v>Normal weight</v>
          </cell>
          <cell r="K412" t="str">
            <v>Normal</v>
          </cell>
        </row>
        <row r="413">
          <cell r="A413" t="str">
            <v>Id412</v>
          </cell>
          <cell r="B413">
            <v>28.215</v>
          </cell>
          <cell r="C413">
            <v>8.26</v>
          </cell>
          <cell r="D413" t="str">
            <v>Yes</v>
          </cell>
          <cell r="E413" t="str">
            <v>No</v>
          </cell>
          <cell r="F413" t="str">
            <v>No</v>
          </cell>
          <cell r="G413">
            <v>1</v>
          </cell>
          <cell r="H413">
            <v>1</v>
          </cell>
          <cell r="I413" t="str">
            <v>Yes</v>
          </cell>
          <cell r="J413" t="str">
            <v>Over Weight</v>
          </cell>
          <cell r="K413" t="str">
            <v>Diabetes</v>
          </cell>
        </row>
        <row r="414">
          <cell r="A414" t="str">
            <v>Id413</v>
          </cell>
          <cell r="B414">
            <v>38.094999999999999</v>
          </cell>
          <cell r="C414">
            <v>4.76</v>
          </cell>
          <cell r="D414" t="str">
            <v>No</v>
          </cell>
          <cell r="E414" t="str">
            <v>No</v>
          </cell>
          <cell r="F414" t="str">
            <v>No</v>
          </cell>
          <cell r="G414">
            <v>1</v>
          </cell>
          <cell r="H414">
            <v>1</v>
          </cell>
          <cell r="I414" t="str">
            <v>No</v>
          </cell>
          <cell r="J414" t="str">
            <v>Obesity</v>
          </cell>
          <cell r="K414" t="str">
            <v>Normal</v>
          </cell>
        </row>
        <row r="415">
          <cell r="A415" t="str">
            <v>Id414</v>
          </cell>
          <cell r="B415">
            <v>22.61</v>
          </cell>
          <cell r="C415">
            <v>6.13</v>
          </cell>
          <cell r="D415" t="str">
            <v>Yes</v>
          </cell>
          <cell r="E415" t="str">
            <v>No</v>
          </cell>
          <cell r="F415" t="str">
            <v>Yes</v>
          </cell>
          <cell r="G415">
            <v>1</v>
          </cell>
          <cell r="H415">
            <v>1</v>
          </cell>
          <cell r="I415" t="str">
            <v>Yes</v>
          </cell>
          <cell r="J415" t="str">
            <v>Normal weight</v>
          </cell>
          <cell r="K415" t="str">
            <v>Prediabetes</v>
          </cell>
        </row>
        <row r="416">
          <cell r="A416" t="str">
            <v>Id415</v>
          </cell>
          <cell r="B416">
            <v>24.32</v>
          </cell>
          <cell r="C416">
            <v>10.47</v>
          </cell>
          <cell r="D416" t="str">
            <v>Yes</v>
          </cell>
          <cell r="E416" t="str">
            <v>No</v>
          </cell>
          <cell r="F416" t="str">
            <v>No</v>
          </cell>
          <cell r="G416">
            <v>2</v>
          </cell>
          <cell r="H416">
            <v>2</v>
          </cell>
          <cell r="I416" t="str">
            <v>Yes</v>
          </cell>
          <cell r="J416" t="str">
            <v>Normal weight</v>
          </cell>
          <cell r="K416" t="str">
            <v>Diabetes</v>
          </cell>
        </row>
        <row r="417">
          <cell r="A417" t="str">
            <v>Id416</v>
          </cell>
          <cell r="B417">
            <v>20.96</v>
          </cell>
          <cell r="C417">
            <v>4.04</v>
          </cell>
          <cell r="D417" t="str">
            <v>Yes</v>
          </cell>
          <cell r="E417" t="str">
            <v>No</v>
          </cell>
          <cell r="F417" t="str">
            <v>No</v>
          </cell>
          <cell r="G417">
            <v>1</v>
          </cell>
          <cell r="H417">
            <v>1</v>
          </cell>
          <cell r="I417" t="str">
            <v>Yes</v>
          </cell>
          <cell r="J417" t="str">
            <v>Normal weight</v>
          </cell>
          <cell r="K417" t="str">
            <v>Normal</v>
          </cell>
        </row>
        <row r="418">
          <cell r="A418" t="str">
            <v>Id417</v>
          </cell>
          <cell r="B418">
            <v>19.68</v>
          </cell>
          <cell r="C418">
            <v>5.74</v>
          </cell>
          <cell r="D418" t="str">
            <v>No</v>
          </cell>
          <cell r="E418" t="str">
            <v>No</v>
          </cell>
          <cell r="F418" t="str">
            <v>No</v>
          </cell>
          <cell r="G418" t="str">
            <v>No major surgery</v>
          </cell>
          <cell r="H418">
            <v>0</v>
          </cell>
          <cell r="I418" t="str">
            <v>Yes</v>
          </cell>
          <cell r="J418" t="str">
            <v>Normal weight</v>
          </cell>
          <cell r="K418" t="str">
            <v>Prediabetes</v>
          </cell>
        </row>
        <row r="419">
          <cell r="A419" t="str">
            <v>Id418</v>
          </cell>
          <cell r="B419">
            <v>18.100000000000001</v>
          </cell>
          <cell r="C419">
            <v>6.33</v>
          </cell>
          <cell r="D419" t="str">
            <v>No</v>
          </cell>
          <cell r="E419" t="str">
            <v>No</v>
          </cell>
          <cell r="F419" t="str">
            <v>No</v>
          </cell>
          <cell r="G419">
            <v>1</v>
          </cell>
          <cell r="H419">
            <v>1</v>
          </cell>
          <cell r="I419" t="str">
            <v>Yes</v>
          </cell>
          <cell r="J419" t="str">
            <v>Underweight</v>
          </cell>
          <cell r="K419" t="str">
            <v>Prediabetes</v>
          </cell>
        </row>
        <row r="420">
          <cell r="A420" t="str">
            <v>Id419</v>
          </cell>
          <cell r="B420">
            <v>29.64</v>
          </cell>
          <cell r="C420">
            <v>4.28</v>
          </cell>
          <cell r="D420" t="str">
            <v>Yes</v>
          </cell>
          <cell r="E420" t="str">
            <v>No</v>
          </cell>
          <cell r="F420" t="str">
            <v>No</v>
          </cell>
          <cell r="G420" t="str">
            <v>No major surgery</v>
          </cell>
          <cell r="H420">
            <v>0</v>
          </cell>
          <cell r="I420" t="str">
            <v>No</v>
          </cell>
          <cell r="J420" t="str">
            <v>Over Weight</v>
          </cell>
          <cell r="K420" t="str">
            <v>Normal</v>
          </cell>
        </row>
        <row r="421">
          <cell r="A421" t="str">
            <v>Id420</v>
          </cell>
          <cell r="B421">
            <v>25.3</v>
          </cell>
          <cell r="C421">
            <v>9.4700000000000006</v>
          </cell>
          <cell r="D421" t="str">
            <v>Yes</v>
          </cell>
          <cell r="E421" t="str">
            <v>No</v>
          </cell>
          <cell r="F421" t="str">
            <v>No</v>
          </cell>
          <cell r="G421">
            <v>2</v>
          </cell>
          <cell r="H421">
            <v>2</v>
          </cell>
          <cell r="I421" t="str">
            <v>Yes</v>
          </cell>
          <cell r="J421" t="str">
            <v>Over Weight</v>
          </cell>
          <cell r="K421" t="str">
            <v>Diabetes</v>
          </cell>
        </row>
        <row r="422">
          <cell r="A422" t="str">
            <v>Id421</v>
          </cell>
          <cell r="B422">
            <v>27.6</v>
          </cell>
          <cell r="C422">
            <v>4.8499999999999996</v>
          </cell>
          <cell r="D422" t="str">
            <v>Yes</v>
          </cell>
          <cell r="E422" t="str">
            <v>No</v>
          </cell>
          <cell r="F422" t="str">
            <v>No</v>
          </cell>
          <cell r="G422" t="str">
            <v>No major surgery</v>
          </cell>
          <cell r="H422">
            <v>0</v>
          </cell>
          <cell r="I422" t="str">
            <v>No</v>
          </cell>
          <cell r="J422" t="str">
            <v>Over Weight</v>
          </cell>
          <cell r="K422" t="str">
            <v>Normal</v>
          </cell>
        </row>
        <row r="423">
          <cell r="A423" t="str">
            <v>Id422</v>
          </cell>
          <cell r="B423">
            <v>27.645</v>
          </cell>
          <cell r="C423">
            <v>11.03</v>
          </cell>
          <cell r="D423" t="str">
            <v>Yes</v>
          </cell>
          <cell r="E423" t="str">
            <v>No</v>
          </cell>
          <cell r="F423" t="str">
            <v>No</v>
          </cell>
          <cell r="G423">
            <v>1</v>
          </cell>
          <cell r="H423">
            <v>1</v>
          </cell>
          <cell r="I423" t="str">
            <v>Yes</v>
          </cell>
          <cell r="J423" t="str">
            <v>Over Weight</v>
          </cell>
          <cell r="K423" t="str">
            <v>Diabetes</v>
          </cell>
        </row>
        <row r="424">
          <cell r="A424" t="str">
            <v>Id423</v>
          </cell>
          <cell r="B424">
            <v>27.6</v>
          </cell>
          <cell r="C424">
            <v>5.22</v>
          </cell>
          <cell r="D424" t="str">
            <v>No</v>
          </cell>
          <cell r="E424" t="str">
            <v>No</v>
          </cell>
          <cell r="F424" t="str">
            <v>No</v>
          </cell>
          <cell r="G424">
            <v>2</v>
          </cell>
          <cell r="H424">
            <v>2</v>
          </cell>
          <cell r="I424" t="str">
            <v>Yes</v>
          </cell>
          <cell r="J424" t="str">
            <v>Over Weight</v>
          </cell>
          <cell r="K424" t="str">
            <v>Normal</v>
          </cell>
        </row>
        <row r="425">
          <cell r="A425" t="str">
            <v>Id424</v>
          </cell>
          <cell r="B425">
            <v>25.08</v>
          </cell>
          <cell r="C425">
            <v>9.52</v>
          </cell>
          <cell r="D425" t="str">
            <v>Yes</v>
          </cell>
          <cell r="E425" t="str">
            <v>No</v>
          </cell>
          <cell r="F425" t="str">
            <v>No</v>
          </cell>
          <cell r="G425">
            <v>2</v>
          </cell>
          <cell r="H425">
            <v>2</v>
          </cell>
          <cell r="I425" t="str">
            <v>No</v>
          </cell>
          <cell r="J425" t="str">
            <v>Over Weight</v>
          </cell>
          <cell r="K425" t="str">
            <v>Diabetes</v>
          </cell>
        </row>
        <row r="426">
          <cell r="A426" t="str">
            <v>Id425</v>
          </cell>
          <cell r="B426">
            <v>30.02</v>
          </cell>
          <cell r="C426">
            <v>11.09</v>
          </cell>
          <cell r="D426" t="str">
            <v>No</v>
          </cell>
          <cell r="E426" t="str">
            <v>No</v>
          </cell>
          <cell r="F426" t="str">
            <v>No</v>
          </cell>
          <cell r="G426" t="str">
            <v>No major surgery</v>
          </cell>
          <cell r="H426">
            <v>0</v>
          </cell>
          <cell r="I426" t="str">
            <v>No</v>
          </cell>
          <cell r="J426" t="str">
            <v>Obesity</v>
          </cell>
          <cell r="K426" t="str">
            <v>Diabetes</v>
          </cell>
        </row>
        <row r="427">
          <cell r="A427" t="str">
            <v>Id426</v>
          </cell>
          <cell r="B427">
            <v>27.36</v>
          </cell>
          <cell r="C427">
            <v>9.4499999999999993</v>
          </cell>
          <cell r="D427" t="str">
            <v>Yes</v>
          </cell>
          <cell r="E427" t="str">
            <v>No</v>
          </cell>
          <cell r="F427" t="str">
            <v>No</v>
          </cell>
          <cell r="G427">
            <v>2</v>
          </cell>
          <cell r="H427">
            <v>2</v>
          </cell>
          <cell r="I427" t="str">
            <v>Yes</v>
          </cell>
          <cell r="J427" t="str">
            <v>Over Weight</v>
          </cell>
          <cell r="K427" t="str">
            <v>Diabetes</v>
          </cell>
        </row>
        <row r="428">
          <cell r="A428" t="str">
            <v>Id427</v>
          </cell>
          <cell r="B428">
            <v>22.2</v>
          </cell>
          <cell r="C428">
            <v>5.51</v>
          </cell>
          <cell r="D428" t="str">
            <v>No</v>
          </cell>
          <cell r="E428" t="str">
            <v>No</v>
          </cell>
          <cell r="F428" t="str">
            <v>No</v>
          </cell>
          <cell r="G428" t="str">
            <v>No major surgery</v>
          </cell>
          <cell r="H428">
            <v>0</v>
          </cell>
          <cell r="I428" t="str">
            <v>Yes</v>
          </cell>
          <cell r="J428" t="str">
            <v>Normal weight</v>
          </cell>
          <cell r="K428" t="str">
            <v>Normal</v>
          </cell>
        </row>
        <row r="429">
          <cell r="A429" t="str">
            <v>Id428</v>
          </cell>
          <cell r="B429">
            <v>25.71</v>
          </cell>
          <cell r="C429">
            <v>4.18</v>
          </cell>
          <cell r="D429" t="str">
            <v>No</v>
          </cell>
          <cell r="E429" t="str">
            <v>Yes</v>
          </cell>
          <cell r="F429" t="str">
            <v>No</v>
          </cell>
          <cell r="G429">
            <v>1</v>
          </cell>
          <cell r="H429">
            <v>1</v>
          </cell>
          <cell r="I429" t="str">
            <v>Yes</v>
          </cell>
          <cell r="J429" t="str">
            <v>Over Weight</v>
          </cell>
          <cell r="K429" t="str">
            <v>Normal</v>
          </cell>
        </row>
        <row r="430">
          <cell r="A430" t="str">
            <v>Id429</v>
          </cell>
          <cell r="B430">
            <v>41.91</v>
          </cell>
          <cell r="C430">
            <v>5.98</v>
          </cell>
          <cell r="D430" t="str">
            <v>Yes</v>
          </cell>
          <cell r="E430" t="str">
            <v>No</v>
          </cell>
          <cell r="F430" t="str">
            <v>No</v>
          </cell>
          <cell r="G430">
            <v>1</v>
          </cell>
          <cell r="H430">
            <v>1</v>
          </cell>
          <cell r="I430" t="str">
            <v>No</v>
          </cell>
          <cell r="J430" t="str">
            <v>Obesity</v>
          </cell>
          <cell r="K430" t="str">
            <v>Prediabetes</v>
          </cell>
        </row>
        <row r="431">
          <cell r="A431" t="str">
            <v>Id430</v>
          </cell>
          <cell r="B431">
            <v>25.85</v>
          </cell>
          <cell r="C431">
            <v>10.16</v>
          </cell>
          <cell r="D431" t="str">
            <v>No</v>
          </cell>
          <cell r="E431" t="str">
            <v>No</v>
          </cell>
          <cell r="F431" t="str">
            <v>No</v>
          </cell>
          <cell r="G431" t="str">
            <v>No major surgery</v>
          </cell>
          <cell r="H431">
            <v>0</v>
          </cell>
          <cell r="I431" t="str">
            <v>Yes</v>
          </cell>
          <cell r="J431" t="str">
            <v>Over Weight</v>
          </cell>
          <cell r="K431" t="str">
            <v>Diabetes</v>
          </cell>
        </row>
        <row r="432">
          <cell r="A432" t="str">
            <v>Id431</v>
          </cell>
          <cell r="B432">
            <v>23.844999999999999</v>
          </cell>
          <cell r="C432">
            <v>11.71</v>
          </cell>
          <cell r="D432" t="str">
            <v>No</v>
          </cell>
          <cell r="E432" t="str">
            <v>No</v>
          </cell>
          <cell r="F432" t="str">
            <v>No</v>
          </cell>
          <cell r="G432">
            <v>2</v>
          </cell>
          <cell r="H432">
            <v>2</v>
          </cell>
          <cell r="I432" t="str">
            <v>Yes</v>
          </cell>
          <cell r="J432" t="str">
            <v>Normal weight</v>
          </cell>
          <cell r="K432" t="str">
            <v>Diabetes</v>
          </cell>
        </row>
        <row r="433">
          <cell r="A433" t="str">
            <v>Id432</v>
          </cell>
          <cell r="B433">
            <v>30.59</v>
          </cell>
          <cell r="C433">
            <v>5.23</v>
          </cell>
          <cell r="D433" t="str">
            <v>No</v>
          </cell>
          <cell r="E433" t="str">
            <v>No</v>
          </cell>
          <cell r="F433" t="str">
            <v>Yes</v>
          </cell>
          <cell r="G433">
            <v>1</v>
          </cell>
          <cell r="H433">
            <v>1</v>
          </cell>
          <cell r="I433" t="str">
            <v>No</v>
          </cell>
          <cell r="J433" t="str">
            <v>Obesity</v>
          </cell>
          <cell r="K433" t="str">
            <v>Normal</v>
          </cell>
        </row>
        <row r="434">
          <cell r="A434" t="str">
            <v>Id433</v>
          </cell>
          <cell r="B434">
            <v>24.795000000000002</v>
          </cell>
          <cell r="C434">
            <v>6.85</v>
          </cell>
          <cell r="D434" t="str">
            <v>No</v>
          </cell>
          <cell r="E434" t="str">
            <v>No</v>
          </cell>
          <cell r="F434" t="str">
            <v>No</v>
          </cell>
          <cell r="G434" t="str">
            <v>No major surgery</v>
          </cell>
          <cell r="H434">
            <v>0</v>
          </cell>
          <cell r="I434" t="str">
            <v>Yes</v>
          </cell>
          <cell r="J434" t="str">
            <v>Normal weight</v>
          </cell>
          <cell r="K434" t="str">
            <v>Diabetes</v>
          </cell>
        </row>
        <row r="435">
          <cell r="A435" t="str">
            <v>Id434</v>
          </cell>
          <cell r="B435">
            <v>24.13</v>
          </cell>
          <cell r="C435">
            <v>7.05</v>
          </cell>
          <cell r="D435" t="str">
            <v>Yes</v>
          </cell>
          <cell r="E435" t="str">
            <v>No</v>
          </cell>
          <cell r="F435" t="str">
            <v>No</v>
          </cell>
          <cell r="G435">
            <v>2</v>
          </cell>
          <cell r="H435">
            <v>2</v>
          </cell>
          <cell r="I435" t="str">
            <v>Yes</v>
          </cell>
          <cell r="J435" t="str">
            <v>Normal weight</v>
          </cell>
          <cell r="K435" t="str">
            <v>Diabetes</v>
          </cell>
        </row>
        <row r="436">
          <cell r="A436" t="str">
            <v>Id435</v>
          </cell>
          <cell r="B436">
            <v>25.84</v>
          </cell>
          <cell r="C436">
            <v>11.64</v>
          </cell>
          <cell r="D436" t="str">
            <v>No</v>
          </cell>
          <cell r="E436" t="str">
            <v>No</v>
          </cell>
          <cell r="F436" t="str">
            <v>No</v>
          </cell>
          <cell r="G436">
            <v>2</v>
          </cell>
          <cell r="H436">
            <v>2</v>
          </cell>
          <cell r="I436" t="str">
            <v>Yes</v>
          </cell>
          <cell r="J436" t="str">
            <v>Over Weight</v>
          </cell>
          <cell r="K436" t="str">
            <v>Diabetes</v>
          </cell>
        </row>
        <row r="437">
          <cell r="A437" t="str">
            <v>Id436</v>
          </cell>
          <cell r="B437">
            <v>28</v>
          </cell>
          <cell r="C437">
            <v>10.52</v>
          </cell>
          <cell r="D437" t="str">
            <v>No</v>
          </cell>
          <cell r="E437" t="str">
            <v>No</v>
          </cell>
          <cell r="F437" t="str">
            <v>No</v>
          </cell>
          <cell r="G437" t="str">
            <v>No major surgery</v>
          </cell>
          <cell r="H437">
            <v>0</v>
          </cell>
          <cell r="I437" t="str">
            <v>Yes</v>
          </cell>
          <cell r="J437" t="str">
            <v>Over Weight</v>
          </cell>
          <cell r="K437" t="str">
            <v>Diabetes</v>
          </cell>
        </row>
        <row r="438">
          <cell r="A438" t="str">
            <v>Id437</v>
          </cell>
          <cell r="B438">
            <v>34.1</v>
          </cell>
          <cell r="C438">
            <v>4.01</v>
          </cell>
          <cell r="D438" t="str">
            <v>Yes</v>
          </cell>
          <cell r="E438" t="str">
            <v>No</v>
          </cell>
          <cell r="F438" t="str">
            <v>Yes</v>
          </cell>
          <cell r="G438">
            <v>1</v>
          </cell>
          <cell r="H438">
            <v>1</v>
          </cell>
          <cell r="I438" t="str">
            <v>No</v>
          </cell>
          <cell r="J438" t="str">
            <v>Obesity</v>
          </cell>
          <cell r="K438" t="str">
            <v>Normal</v>
          </cell>
        </row>
        <row r="439">
          <cell r="A439" t="str">
            <v>Id438</v>
          </cell>
          <cell r="B439">
            <v>26.125</v>
          </cell>
          <cell r="C439">
            <v>8.56</v>
          </cell>
          <cell r="D439" t="str">
            <v>Yes</v>
          </cell>
          <cell r="E439" t="str">
            <v>No</v>
          </cell>
          <cell r="F439" t="str">
            <v>No</v>
          </cell>
          <cell r="G439">
            <v>1</v>
          </cell>
          <cell r="H439">
            <v>1</v>
          </cell>
          <cell r="I439" t="str">
            <v>Yes</v>
          </cell>
          <cell r="J439" t="str">
            <v>Over Weight</v>
          </cell>
          <cell r="K439" t="str">
            <v>Diabetes</v>
          </cell>
        </row>
        <row r="440">
          <cell r="A440" t="str">
            <v>Id439</v>
          </cell>
          <cell r="B440">
            <v>25.6</v>
          </cell>
          <cell r="C440">
            <v>10.5</v>
          </cell>
          <cell r="D440" t="str">
            <v>No</v>
          </cell>
          <cell r="E440" t="str">
            <v>No</v>
          </cell>
          <cell r="F440" t="str">
            <v>No</v>
          </cell>
          <cell r="G440">
            <v>2</v>
          </cell>
          <cell r="H440">
            <v>2</v>
          </cell>
          <cell r="I440" t="str">
            <v>Yes</v>
          </cell>
          <cell r="J440" t="str">
            <v>Over Weight</v>
          </cell>
          <cell r="K440" t="str">
            <v>Diabetes</v>
          </cell>
        </row>
        <row r="441">
          <cell r="A441" t="str">
            <v>Id440</v>
          </cell>
          <cell r="B441">
            <v>24.32</v>
          </cell>
          <cell r="C441">
            <v>6.39</v>
          </cell>
          <cell r="D441" t="str">
            <v>No</v>
          </cell>
          <cell r="E441" t="str">
            <v>No</v>
          </cell>
          <cell r="F441" t="str">
            <v>No</v>
          </cell>
          <cell r="G441" t="str">
            <v>No major surgery</v>
          </cell>
          <cell r="H441">
            <v>0</v>
          </cell>
          <cell r="I441" t="str">
            <v>No</v>
          </cell>
          <cell r="J441" t="str">
            <v>Normal weight</v>
          </cell>
          <cell r="K441" t="str">
            <v>Prediabetes</v>
          </cell>
        </row>
        <row r="442">
          <cell r="A442" t="str">
            <v>Id441</v>
          </cell>
          <cell r="B442">
            <v>22.88</v>
          </cell>
          <cell r="C442">
            <v>5.71</v>
          </cell>
          <cell r="D442" t="str">
            <v>Yes</v>
          </cell>
          <cell r="E442" t="str">
            <v>No</v>
          </cell>
          <cell r="F442" t="str">
            <v>Yes</v>
          </cell>
          <cell r="G442">
            <v>1</v>
          </cell>
          <cell r="H442">
            <v>1</v>
          </cell>
          <cell r="I442" t="str">
            <v>Yes</v>
          </cell>
          <cell r="J442" t="str">
            <v>Normal weight</v>
          </cell>
          <cell r="K442" t="str">
            <v>Prediabetes</v>
          </cell>
        </row>
        <row r="443">
          <cell r="A443" t="str">
            <v>Id442</v>
          </cell>
          <cell r="B443">
            <v>24.984999999999999</v>
          </cell>
          <cell r="C443">
            <v>4.43</v>
          </cell>
          <cell r="D443" t="str">
            <v>Yes</v>
          </cell>
          <cell r="E443" t="str">
            <v>No</v>
          </cell>
          <cell r="F443" t="str">
            <v>Yes</v>
          </cell>
          <cell r="G443">
            <v>1</v>
          </cell>
          <cell r="H443">
            <v>1</v>
          </cell>
          <cell r="I443" t="str">
            <v>No</v>
          </cell>
          <cell r="J443" t="str">
            <v>Normal weight</v>
          </cell>
          <cell r="K443" t="str">
            <v>Normal</v>
          </cell>
        </row>
        <row r="444">
          <cell r="A444" t="str">
            <v>Id443</v>
          </cell>
          <cell r="B444">
            <v>33.1</v>
          </cell>
          <cell r="C444">
            <v>5.52</v>
          </cell>
          <cell r="D444" t="str">
            <v>No</v>
          </cell>
          <cell r="E444" t="str">
            <v>No</v>
          </cell>
          <cell r="F444" t="str">
            <v>Yes</v>
          </cell>
          <cell r="G444">
            <v>1</v>
          </cell>
          <cell r="H444">
            <v>1</v>
          </cell>
          <cell r="I444" t="str">
            <v>No</v>
          </cell>
          <cell r="J444" t="str">
            <v>Obesity</v>
          </cell>
          <cell r="K444" t="str">
            <v>Normal</v>
          </cell>
        </row>
        <row r="445">
          <cell r="A445" t="str">
            <v>Id444</v>
          </cell>
          <cell r="B445">
            <v>27.83</v>
          </cell>
          <cell r="C445">
            <v>9.1999999999999993</v>
          </cell>
          <cell r="D445" t="str">
            <v>Yes</v>
          </cell>
          <cell r="E445" t="str">
            <v>No</v>
          </cell>
          <cell r="F445" t="str">
            <v>No</v>
          </cell>
          <cell r="G445">
            <v>1</v>
          </cell>
          <cell r="H445">
            <v>1</v>
          </cell>
          <cell r="I445" t="str">
            <v>Yes</v>
          </cell>
          <cell r="J445" t="str">
            <v>Over Weight</v>
          </cell>
          <cell r="K445" t="str">
            <v>Diabetes</v>
          </cell>
        </row>
        <row r="446">
          <cell r="A446" t="str">
            <v>Id445</v>
          </cell>
          <cell r="B446">
            <v>30.875</v>
          </cell>
          <cell r="C446">
            <v>10.97</v>
          </cell>
          <cell r="D446" t="str">
            <v>Yes</v>
          </cell>
          <cell r="E446" t="str">
            <v>No</v>
          </cell>
          <cell r="F446" t="str">
            <v>No</v>
          </cell>
          <cell r="G446">
            <v>2</v>
          </cell>
          <cell r="H446">
            <v>2</v>
          </cell>
          <cell r="I446" t="str">
            <v>No</v>
          </cell>
          <cell r="J446" t="str">
            <v>Obesity</v>
          </cell>
          <cell r="K446" t="str">
            <v>Diabetes</v>
          </cell>
        </row>
        <row r="447">
          <cell r="A447" t="str">
            <v>Id446</v>
          </cell>
          <cell r="B447">
            <v>27.265000000000001</v>
          </cell>
          <cell r="C447">
            <v>4.25</v>
          </cell>
          <cell r="D447" t="str">
            <v>No</v>
          </cell>
          <cell r="E447" t="str">
            <v>No</v>
          </cell>
          <cell r="F447" t="str">
            <v>Yes</v>
          </cell>
          <cell r="G447">
            <v>1</v>
          </cell>
          <cell r="H447">
            <v>1</v>
          </cell>
          <cell r="I447" t="str">
            <v>No</v>
          </cell>
          <cell r="J447" t="str">
            <v>Over Weight</v>
          </cell>
          <cell r="K447" t="str">
            <v>Normal</v>
          </cell>
        </row>
        <row r="448">
          <cell r="A448" t="str">
            <v>Id447</v>
          </cell>
          <cell r="B448">
            <v>26.7</v>
          </cell>
          <cell r="C448">
            <v>5.23</v>
          </cell>
          <cell r="D448" t="str">
            <v>No</v>
          </cell>
          <cell r="E448" t="str">
            <v>No</v>
          </cell>
          <cell r="F448" t="str">
            <v>Yes</v>
          </cell>
          <cell r="G448">
            <v>1</v>
          </cell>
          <cell r="H448">
            <v>1</v>
          </cell>
          <cell r="I448" t="str">
            <v>Yes</v>
          </cell>
          <cell r="J448" t="str">
            <v>Over Weight</v>
          </cell>
          <cell r="K448" t="str">
            <v>Normal</v>
          </cell>
        </row>
        <row r="449">
          <cell r="A449" t="str">
            <v>Id448</v>
          </cell>
          <cell r="B449">
            <v>29.925000000000001</v>
          </cell>
          <cell r="C449">
            <v>5.96</v>
          </cell>
          <cell r="D449" t="str">
            <v>Yes</v>
          </cell>
          <cell r="E449" t="str">
            <v>No</v>
          </cell>
          <cell r="F449" t="str">
            <v>Yes</v>
          </cell>
          <cell r="G449">
            <v>1</v>
          </cell>
          <cell r="H449">
            <v>1</v>
          </cell>
          <cell r="I449" t="str">
            <v>Yes</v>
          </cell>
          <cell r="J449" t="str">
            <v>Over Weight</v>
          </cell>
          <cell r="K449" t="str">
            <v>Prediabetes</v>
          </cell>
        </row>
        <row r="450">
          <cell r="A450" t="str">
            <v>Id449</v>
          </cell>
          <cell r="B450">
            <v>19.95</v>
          </cell>
          <cell r="C450">
            <v>4.29</v>
          </cell>
          <cell r="D450" t="str">
            <v>Yes</v>
          </cell>
          <cell r="E450" t="str">
            <v>No</v>
          </cell>
          <cell r="F450" t="str">
            <v>No</v>
          </cell>
          <cell r="G450">
            <v>2</v>
          </cell>
          <cell r="H450">
            <v>2</v>
          </cell>
          <cell r="I450" t="str">
            <v>Yes</v>
          </cell>
          <cell r="J450" t="str">
            <v>Normal weight</v>
          </cell>
          <cell r="K450" t="str">
            <v>Normal</v>
          </cell>
        </row>
        <row r="451">
          <cell r="A451" t="str">
            <v>Id450</v>
          </cell>
          <cell r="B451">
            <v>24.225000000000001</v>
          </cell>
          <cell r="C451">
            <v>4.09</v>
          </cell>
          <cell r="D451" t="str">
            <v>No</v>
          </cell>
          <cell r="E451" t="str">
            <v>No</v>
          </cell>
          <cell r="F451" t="str">
            <v>No</v>
          </cell>
          <cell r="G451" t="str">
            <v>No major surgery</v>
          </cell>
          <cell r="H451">
            <v>0</v>
          </cell>
          <cell r="I451" t="str">
            <v>No</v>
          </cell>
          <cell r="J451" t="str">
            <v>Normal weight</v>
          </cell>
          <cell r="K451" t="str">
            <v>Normal</v>
          </cell>
        </row>
        <row r="452">
          <cell r="A452" t="str">
            <v>Id451</v>
          </cell>
          <cell r="B452">
            <v>28.12</v>
          </cell>
          <cell r="C452">
            <v>4.88</v>
          </cell>
          <cell r="D452" t="str">
            <v>No</v>
          </cell>
          <cell r="E452" t="str">
            <v>No</v>
          </cell>
          <cell r="F452" t="str">
            <v>No</v>
          </cell>
          <cell r="G452" t="str">
            <v>No major surgery</v>
          </cell>
          <cell r="H452">
            <v>0</v>
          </cell>
          <cell r="I452" t="str">
            <v>Yes</v>
          </cell>
          <cell r="J452" t="str">
            <v>Over Weight</v>
          </cell>
          <cell r="K452" t="str">
            <v>Normal</v>
          </cell>
        </row>
        <row r="453">
          <cell r="A453" t="str">
            <v>Id452</v>
          </cell>
          <cell r="B453">
            <v>23.21</v>
          </cell>
          <cell r="C453">
            <v>6.76</v>
          </cell>
          <cell r="D453" t="str">
            <v>No</v>
          </cell>
          <cell r="E453" t="str">
            <v>No</v>
          </cell>
          <cell r="F453" t="str">
            <v>No</v>
          </cell>
          <cell r="G453" t="str">
            <v>No major surgery</v>
          </cell>
          <cell r="H453">
            <v>0</v>
          </cell>
          <cell r="I453" t="str">
            <v>Yes</v>
          </cell>
          <cell r="J453" t="str">
            <v>Normal weight</v>
          </cell>
          <cell r="K453" t="str">
            <v>Diabetes</v>
          </cell>
        </row>
        <row r="454">
          <cell r="A454" t="str">
            <v>Id453</v>
          </cell>
          <cell r="B454">
            <v>23.98</v>
          </cell>
          <cell r="C454">
            <v>10.67</v>
          </cell>
          <cell r="D454" t="str">
            <v>No</v>
          </cell>
          <cell r="E454" t="str">
            <v>No</v>
          </cell>
          <cell r="F454" t="str">
            <v>No</v>
          </cell>
          <cell r="G454" t="str">
            <v>No major surgery</v>
          </cell>
          <cell r="H454">
            <v>0</v>
          </cell>
          <cell r="I454" t="str">
            <v>No</v>
          </cell>
          <cell r="J454" t="str">
            <v>Normal weight</v>
          </cell>
          <cell r="K454" t="str">
            <v>Diabetes</v>
          </cell>
        </row>
        <row r="455">
          <cell r="A455" t="str">
            <v>Id454</v>
          </cell>
          <cell r="B455">
            <v>30</v>
          </cell>
          <cell r="C455">
            <v>6.21</v>
          </cell>
          <cell r="D455" t="str">
            <v>No</v>
          </cell>
          <cell r="E455" t="str">
            <v>No</v>
          </cell>
          <cell r="F455" t="str">
            <v>No</v>
          </cell>
          <cell r="G455" t="str">
            <v>No major surgery</v>
          </cell>
          <cell r="H455">
            <v>0</v>
          </cell>
          <cell r="I455" t="str">
            <v>Yes</v>
          </cell>
          <cell r="J455" t="str">
            <v>Obesity</v>
          </cell>
          <cell r="K455" t="str">
            <v>Prediabetes</v>
          </cell>
        </row>
        <row r="456">
          <cell r="A456" t="str">
            <v>Id455</v>
          </cell>
          <cell r="B456">
            <v>17.350000000000001</v>
          </cell>
          <cell r="C456">
            <v>5.03</v>
          </cell>
          <cell r="D456" t="str">
            <v>Yes</v>
          </cell>
          <cell r="E456" t="str">
            <v>No</v>
          </cell>
          <cell r="F456" t="str">
            <v>No</v>
          </cell>
          <cell r="G456" t="str">
            <v>No major surgery</v>
          </cell>
          <cell r="H456">
            <v>0</v>
          </cell>
          <cell r="I456" t="str">
            <v>Yes</v>
          </cell>
          <cell r="J456" t="str">
            <v>Underweight</v>
          </cell>
          <cell r="K456" t="str">
            <v>Normal</v>
          </cell>
        </row>
        <row r="457">
          <cell r="A457" t="str">
            <v>Id456</v>
          </cell>
          <cell r="B457">
            <v>22.704999999999998</v>
          </cell>
          <cell r="C457">
            <v>5.27</v>
          </cell>
          <cell r="D457" t="str">
            <v>No</v>
          </cell>
          <cell r="E457" t="str">
            <v>No</v>
          </cell>
          <cell r="F457" t="str">
            <v>No</v>
          </cell>
          <cell r="G457" t="str">
            <v>No major surgery</v>
          </cell>
          <cell r="H457">
            <v>0</v>
          </cell>
          <cell r="I457" t="str">
            <v>No</v>
          </cell>
          <cell r="J457" t="str">
            <v>Normal weight</v>
          </cell>
          <cell r="K457" t="str">
            <v>Normal</v>
          </cell>
        </row>
        <row r="458">
          <cell r="A458" t="str">
            <v>Id457</v>
          </cell>
          <cell r="B458">
            <v>25.41</v>
          </cell>
          <cell r="C458">
            <v>10.53</v>
          </cell>
          <cell r="D458" t="str">
            <v>Yes</v>
          </cell>
          <cell r="E458" t="str">
            <v>No</v>
          </cell>
          <cell r="F458" t="str">
            <v>No</v>
          </cell>
          <cell r="G458">
            <v>1</v>
          </cell>
          <cell r="H458">
            <v>1</v>
          </cell>
          <cell r="I458" t="str">
            <v>Yes</v>
          </cell>
          <cell r="J458" t="str">
            <v>Over Weight</v>
          </cell>
          <cell r="K458" t="str">
            <v>Diabetes</v>
          </cell>
        </row>
        <row r="459">
          <cell r="A459" t="str">
            <v>Id458</v>
          </cell>
          <cell r="B459">
            <v>18.23</v>
          </cell>
          <cell r="C459">
            <v>5.78</v>
          </cell>
          <cell r="D459" t="str">
            <v>No</v>
          </cell>
          <cell r="E459" t="str">
            <v>No</v>
          </cell>
          <cell r="F459" t="str">
            <v>Yes</v>
          </cell>
          <cell r="G459">
            <v>1</v>
          </cell>
          <cell r="H459">
            <v>1</v>
          </cell>
          <cell r="I459" t="str">
            <v>Yes</v>
          </cell>
          <cell r="J459" t="str">
            <v>Underweight</v>
          </cell>
          <cell r="K459" t="str">
            <v>Prediabetes</v>
          </cell>
        </row>
        <row r="460">
          <cell r="A460" t="str">
            <v>Id459</v>
          </cell>
          <cell r="B460">
            <v>24.7</v>
          </cell>
          <cell r="C460">
            <v>4.3600000000000003</v>
          </cell>
          <cell r="D460" t="str">
            <v>No</v>
          </cell>
          <cell r="E460" t="str">
            <v>No</v>
          </cell>
          <cell r="F460" t="str">
            <v>Yes</v>
          </cell>
          <cell r="G460">
            <v>1</v>
          </cell>
          <cell r="H460">
            <v>1</v>
          </cell>
          <cell r="I460" t="str">
            <v>Yes</v>
          </cell>
          <cell r="J460" t="str">
            <v>Normal weight</v>
          </cell>
          <cell r="K460" t="str">
            <v>Normal</v>
          </cell>
        </row>
        <row r="461">
          <cell r="A461" t="str">
            <v>Id460</v>
          </cell>
          <cell r="B461">
            <v>37.4</v>
          </cell>
          <cell r="C461">
            <v>9.7200000000000006</v>
          </cell>
          <cell r="D461" t="str">
            <v>Yes</v>
          </cell>
          <cell r="E461" t="str">
            <v>No</v>
          </cell>
          <cell r="F461" t="str">
            <v>Yes</v>
          </cell>
          <cell r="G461">
            <v>1</v>
          </cell>
          <cell r="H461">
            <v>1</v>
          </cell>
          <cell r="I461" t="str">
            <v>No</v>
          </cell>
          <cell r="J461" t="str">
            <v>Obesity</v>
          </cell>
          <cell r="K461" t="str">
            <v>Diabetes</v>
          </cell>
        </row>
        <row r="462">
          <cell r="A462" t="str">
            <v>Id461</v>
          </cell>
          <cell r="B462">
            <v>26.885000000000002</v>
          </cell>
          <cell r="C462">
            <v>5.18</v>
          </cell>
          <cell r="D462" t="str">
            <v>No</v>
          </cell>
          <cell r="E462" t="str">
            <v>No</v>
          </cell>
          <cell r="F462" t="str">
            <v>Yes</v>
          </cell>
          <cell r="G462">
            <v>1</v>
          </cell>
          <cell r="H462">
            <v>1</v>
          </cell>
          <cell r="I462" t="str">
            <v>Yes</v>
          </cell>
          <cell r="J462" t="str">
            <v>Over Weight</v>
          </cell>
          <cell r="K462" t="str">
            <v>Normal</v>
          </cell>
        </row>
        <row r="463">
          <cell r="A463" t="str">
            <v>Id462</v>
          </cell>
          <cell r="B463">
            <v>25.27</v>
          </cell>
          <cell r="C463">
            <v>5.29</v>
          </cell>
          <cell r="D463" t="str">
            <v>No</v>
          </cell>
          <cell r="E463" t="str">
            <v>No</v>
          </cell>
          <cell r="F463" t="str">
            <v>Yes</v>
          </cell>
          <cell r="G463">
            <v>1</v>
          </cell>
          <cell r="H463">
            <v>1</v>
          </cell>
          <cell r="I463" t="str">
            <v>Yes</v>
          </cell>
          <cell r="J463" t="str">
            <v>Over Weight</v>
          </cell>
          <cell r="K463" t="str">
            <v>Normal</v>
          </cell>
        </row>
        <row r="464">
          <cell r="A464" t="str">
            <v>Id463</v>
          </cell>
          <cell r="B464">
            <v>23.655000000000001</v>
          </cell>
          <cell r="C464">
            <v>4.8600000000000003</v>
          </cell>
          <cell r="D464" t="str">
            <v>Yes</v>
          </cell>
          <cell r="E464" t="str">
            <v>No</v>
          </cell>
          <cell r="F464" t="str">
            <v>No</v>
          </cell>
          <cell r="G464" t="str">
            <v>No major surgery</v>
          </cell>
          <cell r="H464">
            <v>0</v>
          </cell>
          <cell r="I464" t="str">
            <v>Yes</v>
          </cell>
          <cell r="J464" t="str">
            <v>Normal weight</v>
          </cell>
          <cell r="K464" t="str">
            <v>Normal</v>
          </cell>
        </row>
        <row r="465">
          <cell r="A465" t="str">
            <v>Id464</v>
          </cell>
          <cell r="B465">
            <v>55.05</v>
          </cell>
          <cell r="C465">
            <v>7.66</v>
          </cell>
          <cell r="D465" t="str">
            <v>No</v>
          </cell>
          <cell r="E465" t="str">
            <v>No</v>
          </cell>
          <cell r="F465" t="str">
            <v>No</v>
          </cell>
          <cell r="G465" t="str">
            <v>No major surgery</v>
          </cell>
          <cell r="H465">
            <v>0</v>
          </cell>
          <cell r="I465" t="str">
            <v>No</v>
          </cell>
          <cell r="J465" t="str">
            <v>Obesity</v>
          </cell>
          <cell r="K465" t="str">
            <v>Diabetes</v>
          </cell>
        </row>
        <row r="466">
          <cell r="A466" t="str">
            <v>Id465</v>
          </cell>
          <cell r="B466">
            <v>24.89</v>
          </cell>
          <cell r="C466">
            <v>6.1</v>
          </cell>
          <cell r="D466" t="str">
            <v>Yes</v>
          </cell>
          <cell r="E466" t="str">
            <v>No</v>
          </cell>
          <cell r="F466" t="str">
            <v>Yes</v>
          </cell>
          <cell r="G466">
            <v>1</v>
          </cell>
          <cell r="H466">
            <v>1</v>
          </cell>
          <cell r="I466" t="str">
            <v>Yes</v>
          </cell>
          <cell r="J466" t="str">
            <v>Normal weight</v>
          </cell>
          <cell r="K466" t="str">
            <v>Prediabetes</v>
          </cell>
        </row>
        <row r="467">
          <cell r="A467" t="str">
            <v>Id466</v>
          </cell>
          <cell r="B467">
            <v>18.715</v>
          </cell>
          <cell r="C467">
            <v>4.4400000000000004</v>
          </cell>
          <cell r="D467" t="str">
            <v>No</v>
          </cell>
          <cell r="E467" t="str">
            <v>No</v>
          </cell>
          <cell r="F467" t="str">
            <v>No</v>
          </cell>
          <cell r="G467" t="str">
            <v>No major surgery</v>
          </cell>
          <cell r="H467">
            <v>0</v>
          </cell>
          <cell r="I467" t="str">
            <v>No</v>
          </cell>
          <cell r="J467" t="str">
            <v>Normal weight</v>
          </cell>
          <cell r="K467" t="str">
            <v>Normal</v>
          </cell>
        </row>
        <row r="468">
          <cell r="A468" t="str">
            <v>Id467</v>
          </cell>
          <cell r="B468">
            <v>28.12</v>
          </cell>
          <cell r="C468">
            <v>6.15</v>
          </cell>
          <cell r="D468" t="str">
            <v>No</v>
          </cell>
          <cell r="E468" t="str">
            <v>No</v>
          </cell>
          <cell r="F468" t="str">
            <v>No</v>
          </cell>
          <cell r="G468" t="str">
            <v>No major surgery</v>
          </cell>
          <cell r="H468">
            <v>0</v>
          </cell>
          <cell r="I468" t="str">
            <v>Yes</v>
          </cell>
          <cell r="J468" t="str">
            <v>Over Weight</v>
          </cell>
          <cell r="K468" t="str">
            <v>Prediabetes</v>
          </cell>
        </row>
        <row r="469">
          <cell r="A469" t="str">
            <v>Id468</v>
          </cell>
          <cell r="B469">
            <v>26.6</v>
          </cell>
          <cell r="C469">
            <v>4.53</v>
          </cell>
          <cell r="D469" t="str">
            <v>No</v>
          </cell>
          <cell r="E469" t="str">
            <v>No</v>
          </cell>
          <cell r="F469" t="str">
            <v>No</v>
          </cell>
          <cell r="G469" t="str">
            <v>No major surgery</v>
          </cell>
          <cell r="H469">
            <v>0</v>
          </cell>
          <cell r="I469" t="str">
            <v>Yes</v>
          </cell>
          <cell r="J469" t="str">
            <v>Over Weight</v>
          </cell>
          <cell r="K469" t="str">
            <v>Normal</v>
          </cell>
        </row>
        <row r="470">
          <cell r="A470" t="str">
            <v>Id469</v>
          </cell>
          <cell r="B470">
            <v>30.114999999999998</v>
          </cell>
          <cell r="C470">
            <v>5.48</v>
          </cell>
          <cell r="D470" t="str">
            <v>No</v>
          </cell>
          <cell r="E470" t="str">
            <v>Yes</v>
          </cell>
          <cell r="F470" t="str">
            <v>No</v>
          </cell>
          <cell r="G470">
            <v>1</v>
          </cell>
          <cell r="H470">
            <v>1</v>
          </cell>
          <cell r="I470" t="str">
            <v>No</v>
          </cell>
          <cell r="J470" t="str">
            <v>Obesity</v>
          </cell>
          <cell r="K470" t="str">
            <v>Normal</v>
          </cell>
        </row>
        <row r="471">
          <cell r="A471" t="str">
            <v>Id470</v>
          </cell>
          <cell r="B471">
            <v>24.605</v>
          </cell>
          <cell r="C471">
            <v>5.48</v>
          </cell>
          <cell r="D471" t="str">
            <v>No</v>
          </cell>
          <cell r="E471" t="str">
            <v>No</v>
          </cell>
          <cell r="F471" t="str">
            <v>No</v>
          </cell>
          <cell r="G471" t="str">
            <v>No major surgery</v>
          </cell>
          <cell r="H471">
            <v>0</v>
          </cell>
          <cell r="I471" t="str">
            <v>Yes</v>
          </cell>
          <cell r="J471" t="str">
            <v>Normal weight</v>
          </cell>
          <cell r="K471" t="str">
            <v>Normal</v>
          </cell>
        </row>
        <row r="472">
          <cell r="A472" t="str">
            <v>Id471</v>
          </cell>
          <cell r="B472">
            <v>29.6</v>
          </cell>
          <cell r="C472">
            <v>8.1</v>
          </cell>
          <cell r="D472" t="str">
            <v>No</v>
          </cell>
          <cell r="E472" t="str">
            <v>No</v>
          </cell>
          <cell r="F472" t="str">
            <v>No</v>
          </cell>
          <cell r="G472" t="str">
            <v>No major surgery</v>
          </cell>
          <cell r="H472">
            <v>0</v>
          </cell>
          <cell r="I472" t="str">
            <v>No</v>
          </cell>
          <cell r="J472" t="str">
            <v>Over Weight</v>
          </cell>
          <cell r="K472" t="str">
            <v>Diabetes</v>
          </cell>
        </row>
        <row r="473">
          <cell r="A473" t="str">
            <v>Id472</v>
          </cell>
          <cell r="B473">
            <v>24.42</v>
          </cell>
          <cell r="C473">
            <v>7.16</v>
          </cell>
          <cell r="D473" t="str">
            <v>No</v>
          </cell>
          <cell r="E473" t="str">
            <v>No</v>
          </cell>
          <cell r="F473" t="str">
            <v>No</v>
          </cell>
          <cell r="G473" t="str">
            <v>No major surgery</v>
          </cell>
          <cell r="H473">
            <v>0</v>
          </cell>
          <cell r="I473" t="str">
            <v>Yes</v>
          </cell>
          <cell r="J473" t="str">
            <v>Normal weight</v>
          </cell>
          <cell r="K473" t="str">
            <v>Diabetes</v>
          </cell>
        </row>
        <row r="474">
          <cell r="A474" t="str">
            <v>Id473</v>
          </cell>
          <cell r="B474">
            <v>20.9</v>
          </cell>
          <cell r="C474">
            <v>4.55</v>
          </cell>
          <cell r="D474" t="str">
            <v>Yes</v>
          </cell>
          <cell r="E474" t="str">
            <v>No</v>
          </cell>
          <cell r="F474" t="str">
            <v>Yes</v>
          </cell>
          <cell r="G474">
            <v>1</v>
          </cell>
          <cell r="H474">
            <v>1</v>
          </cell>
          <cell r="I474" t="str">
            <v>Yes</v>
          </cell>
          <cell r="J474" t="str">
            <v>Normal weight</v>
          </cell>
          <cell r="K474" t="str">
            <v>Normal</v>
          </cell>
        </row>
        <row r="475">
          <cell r="A475" t="str">
            <v>Id474</v>
          </cell>
          <cell r="B475">
            <v>22.895</v>
          </cell>
          <cell r="C475">
            <v>6.03</v>
          </cell>
          <cell r="D475" t="str">
            <v>No</v>
          </cell>
          <cell r="E475" t="str">
            <v>No</v>
          </cell>
          <cell r="F475" t="str">
            <v>No</v>
          </cell>
          <cell r="G475" t="str">
            <v>No major surgery</v>
          </cell>
          <cell r="H475">
            <v>0</v>
          </cell>
          <cell r="I475" t="str">
            <v>Yes</v>
          </cell>
          <cell r="J475" t="str">
            <v>Normal weight</v>
          </cell>
          <cell r="K475" t="str">
            <v>Prediabetes</v>
          </cell>
        </row>
        <row r="476">
          <cell r="A476" t="str">
            <v>Id475</v>
          </cell>
          <cell r="B476">
            <v>28.3</v>
          </cell>
          <cell r="C476">
            <v>5.47</v>
          </cell>
          <cell r="D476" t="str">
            <v>Yes</v>
          </cell>
          <cell r="E476" t="str">
            <v>No</v>
          </cell>
          <cell r="F476" t="str">
            <v>Yes</v>
          </cell>
          <cell r="G476">
            <v>1</v>
          </cell>
          <cell r="H476">
            <v>1</v>
          </cell>
          <cell r="I476" t="str">
            <v>Yes</v>
          </cell>
          <cell r="J476" t="str">
            <v>Over Weight</v>
          </cell>
          <cell r="K476" t="str">
            <v>Normal</v>
          </cell>
        </row>
        <row r="477">
          <cell r="A477" t="str">
            <v>Id476</v>
          </cell>
          <cell r="B477">
            <v>54.3</v>
          </cell>
          <cell r="C477">
            <v>4.1500000000000004</v>
          </cell>
          <cell r="D477" t="str">
            <v>Yes</v>
          </cell>
          <cell r="E477" t="str">
            <v>No</v>
          </cell>
          <cell r="F477" t="str">
            <v>No</v>
          </cell>
          <cell r="G477">
            <v>1</v>
          </cell>
          <cell r="H477">
            <v>1</v>
          </cell>
          <cell r="I477" t="str">
            <v>No</v>
          </cell>
          <cell r="J477" t="str">
            <v>Obesity</v>
          </cell>
          <cell r="K477" t="str">
            <v>Normal</v>
          </cell>
        </row>
        <row r="478">
          <cell r="A478" t="str">
            <v>Id477</v>
          </cell>
          <cell r="B478">
            <v>33.344999999999999</v>
          </cell>
          <cell r="C478">
            <v>11.32</v>
          </cell>
          <cell r="D478" t="str">
            <v>Yes</v>
          </cell>
          <cell r="E478" t="str">
            <v>No</v>
          </cell>
          <cell r="F478" t="str">
            <v>No</v>
          </cell>
          <cell r="G478">
            <v>1</v>
          </cell>
          <cell r="H478">
            <v>1</v>
          </cell>
          <cell r="I478" t="str">
            <v>No</v>
          </cell>
          <cell r="J478" t="str">
            <v>Obesity</v>
          </cell>
          <cell r="K478" t="str">
            <v>Diabetes</v>
          </cell>
        </row>
        <row r="479">
          <cell r="A479" t="str">
            <v>Id478</v>
          </cell>
          <cell r="B479">
            <v>33</v>
          </cell>
          <cell r="C479">
            <v>9.51</v>
          </cell>
          <cell r="D479" t="str">
            <v>Yes</v>
          </cell>
          <cell r="E479" t="str">
            <v>No</v>
          </cell>
          <cell r="F479" t="str">
            <v>No</v>
          </cell>
          <cell r="G479" t="str">
            <v>No major surgery</v>
          </cell>
          <cell r="H479">
            <v>0</v>
          </cell>
          <cell r="I479" t="str">
            <v>No</v>
          </cell>
          <cell r="J479" t="str">
            <v>Obesity</v>
          </cell>
          <cell r="K479" t="str">
            <v>Diabetes</v>
          </cell>
        </row>
        <row r="480">
          <cell r="A480" t="str">
            <v>Id479</v>
          </cell>
          <cell r="B480">
            <v>28.024999999999999</v>
          </cell>
          <cell r="C480">
            <v>7.67</v>
          </cell>
          <cell r="D480" t="str">
            <v>Yes</v>
          </cell>
          <cell r="E480" t="str">
            <v>No</v>
          </cell>
          <cell r="F480" t="str">
            <v>No</v>
          </cell>
          <cell r="G480">
            <v>1</v>
          </cell>
          <cell r="H480">
            <v>1</v>
          </cell>
          <cell r="I480" t="str">
            <v>Yes</v>
          </cell>
          <cell r="J480" t="str">
            <v>Over Weight</v>
          </cell>
          <cell r="K480" t="str">
            <v>Diabetes</v>
          </cell>
        </row>
        <row r="481">
          <cell r="A481" t="str">
            <v>Id480</v>
          </cell>
          <cell r="B481">
            <v>28.69</v>
          </cell>
          <cell r="C481">
            <v>6.23</v>
          </cell>
          <cell r="D481" t="str">
            <v>No</v>
          </cell>
          <cell r="E481" t="str">
            <v>No</v>
          </cell>
          <cell r="F481" t="str">
            <v>No</v>
          </cell>
          <cell r="G481">
            <v>1</v>
          </cell>
          <cell r="H481">
            <v>1</v>
          </cell>
          <cell r="I481" t="str">
            <v>Yes</v>
          </cell>
          <cell r="J481" t="str">
            <v>Over Weight</v>
          </cell>
          <cell r="K481" t="str">
            <v>Prediabetes</v>
          </cell>
        </row>
        <row r="482">
          <cell r="A482" t="str">
            <v>Id481</v>
          </cell>
          <cell r="B482">
            <v>40.28</v>
          </cell>
          <cell r="C482">
            <v>8.9</v>
          </cell>
          <cell r="D482" t="str">
            <v>No</v>
          </cell>
          <cell r="E482" t="str">
            <v>No</v>
          </cell>
          <cell r="F482" t="str">
            <v>No</v>
          </cell>
          <cell r="G482" t="str">
            <v>No major surgery</v>
          </cell>
          <cell r="H482">
            <v>0</v>
          </cell>
          <cell r="I482" t="str">
            <v>No</v>
          </cell>
          <cell r="J482" t="str">
            <v>Obesity</v>
          </cell>
          <cell r="K482" t="str">
            <v>Diabetes</v>
          </cell>
        </row>
        <row r="483">
          <cell r="A483" t="str">
            <v>Id482</v>
          </cell>
          <cell r="B483">
            <v>37.299999999999997</v>
          </cell>
          <cell r="C483">
            <v>7.79</v>
          </cell>
          <cell r="D483" t="str">
            <v>Yes</v>
          </cell>
          <cell r="E483" t="str">
            <v>No</v>
          </cell>
          <cell r="F483" t="str">
            <v>No</v>
          </cell>
          <cell r="G483" t="str">
            <v>No major surgery</v>
          </cell>
          <cell r="H483">
            <v>0</v>
          </cell>
          <cell r="I483" t="str">
            <v>No</v>
          </cell>
          <cell r="J483" t="str">
            <v>Obesity</v>
          </cell>
          <cell r="K483" t="str">
            <v>Diabetes</v>
          </cell>
        </row>
        <row r="484">
          <cell r="A484" t="str">
            <v>Id483</v>
          </cell>
          <cell r="B484">
            <v>54.47</v>
          </cell>
          <cell r="C484">
            <v>4.49</v>
          </cell>
          <cell r="D484" t="str">
            <v>Yes</v>
          </cell>
          <cell r="E484" t="str">
            <v>No</v>
          </cell>
          <cell r="F484" t="str">
            <v>No</v>
          </cell>
          <cell r="G484">
            <v>2</v>
          </cell>
          <cell r="H484">
            <v>2</v>
          </cell>
          <cell r="I484" t="str">
            <v>No</v>
          </cell>
          <cell r="J484" t="str">
            <v>Obesity</v>
          </cell>
          <cell r="K484" t="str">
            <v>Normal</v>
          </cell>
        </row>
        <row r="485">
          <cell r="A485" t="str">
            <v>Id484</v>
          </cell>
          <cell r="B485">
            <v>38.06</v>
          </cell>
          <cell r="C485">
            <v>5.24</v>
          </cell>
          <cell r="D485" t="str">
            <v>Yes</v>
          </cell>
          <cell r="E485" t="str">
            <v>No</v>
          </cell>
          <cell r="F485" t="str">
            <v>Yes</v>
          </cell>
          <cell r="G485">
            <v>1</v>
          </cell>
          <cell r="H485">
            <v>1</v>
          </cell>
          <cell r="I485" t="str">
            <v>No</v>
          </cell>
          <cell r="J485" t="str">
            <v>Obesity</v>
          </cell>
          <cell r="K485" t="str">
            <v>Normal</v>
          </cell>
        </row>
        <row r="486">
          <cell r="A486" t="str">
            <v>Id485</v>
          </cell>
          <cell r="B486">
            <v>51.47</v>
          </cell>
          <cell r="C486">
            <v>9.6</v>
          </cell>
          <cell r="D486" t="str">
            <v>No</v>
          </cell>
          <cell r="E486" t="str">
            <v>No</v>
          </cell>
          <cell r="F486" t="str">
            <v>No</v>
          </cell>
          <cell r="G486" t="str">
            <v>No major surgery</v>
          </cell>
          <cell r="H486">
            <v>0</v>
          </cell>
          <cell r="I486" t="str">
            <v>No</v>
          </cell>
          <cell r="J486" t="str">
            <v>Obesity</v>
          </cell>
          <cell r="K486" t="str">
            <v>Diabetes</v>
          </cell>
        </row>
        <row r="487">
          <cell r="A487" t="str">
            <v>Id486</v>
          </cell>
          <cell r="B487">
            <v>29.8</v>
          </cell>
          <cell r="C487">
            <v>5.78</v>
          </cell>
          <cell r="D487" t="str">
            <v>Yes</v>
          </cell>
          <cell r="E487" t="str">
            <v>No</v>
          </cell>
          <cell r="F487" t="str">
            <v>No</v>
          </cell>
          <cell r="G487" t="str">
            <v>No major surgery</v>
          </cell>
          <cell r="H487">
            <v>0</v>
          </cell>
          <cell r="I487" t="str">
            <v>No</v>
          </cell>
          <cell r="J487" t="str">
            <v>Over Weight</v>
          </cell>
          <cell r="K487" t="str">
            <v>Prediabetes</v>
          </cell>
        </row>
        <row r="488">
          <cell r="A488" t="str">
            <v>Id487</v>
          </cell>
          <cell r="B488">
            <v>49.77</v>
          </cell>
          <cell r="C488">
            <v>7.02</v>
          </cell>
          <cell r="D488" t="str">
            <v>No</v>
          </cell>
          <cell r="E488" t="str">
            <v>No</v>
          </cell>
          <cell r="F488" t="str">
            <v>No</v>
          </cell>
          <cell r="G488" t="str">
            <v>No major surgery</v>
          </cell>
          <cell r="H488">
            <v>0</v>
          </cell>
          <cell r="I488" t="str">
            <v>No</v>
          </cell>
          <cell r="J488" t="str">
            <v>Obesity</v>
          </cell>
          <cell r="K488" t="str">
            <v>Diabetes</v>
          </cell>
        </row>
        <row r="489">
          <cell r="A489" t="str">
            <v>Id488</v>
          </cell>
          <cell r="B489">
            <v>25.555</v>
          </cell>
          <cell r="C489">
            <v>4.09</v>
          </cell>
          <cell r="D489" t="str">
            <v>Yes</v>
          </cell>
          <cell r="E489" t="str">
            <v>No</v>
          </cell>
          <cell r="F489" t="str">
            <v>No</v>
          </cell>
          <cell r="G489" t="str">
            <v>No major surgery</v>
          </cell>
          <cell r="H489">
            <v>0</v>
          </cell>
          <cell r="I489" t="str">
            <v>Yes</v>
          </cell>
          <cell r="J489" t="str">
            <v>Over Weight</v>
          </cell>
          <cell r="K489" t="str">
            <v>Normal</v>
          </cell>
        </row>
        <row r="490">
          <cell r="A490" t="str">
            <v>Id489</v>
          </cell>
          <cell r="B490">
            <v>29.64</v>
          </cell>
          <cell r="C490">
            <v>4.93</v>
          </cell>
          <cell r="D490" t="str">
            <v>No</v>
          </cell>
          <cell r="E490" t="str">
            <v>No</v>
          </cell>
          <cell r="F490" t="str">
            <v>Yes</v>
          </cell>
          <cell r="G490">
            <v>1</v>
          </cell>
          <cell r="H490">
            <v>1</v>
          </cell>
          <cell r="I490" t="str">
            <v>No</v>
          </cell>
          <cell r="J490" t="str">
            <v>Over Weight</v>
          </cell>
          <cell r="K490" t="str">
            <v>Normal</v>
          </cell>
        </row>
        <row r="491">
          <cell r="A491" t="str">
            <v>Id490</v>
          </cell>
          <cell r="B491">
            <v>53.93</v>
          </cell>
          <cell r="C491">
            <v>5.34</v>
          </cell>
          <cell r="D491" t="str">
            <v>Yes</v>
          </cell>
          <cell r="E491" t="str">
            <v>No</v>
          </cell>
          <cell r="F491" t="str">
            <v>No</v>
          </cell>
          <cell r="G491">
            <v>2</v>
          </cell>
          <cell r="H491">
            <v>2</v>
          </cell>
          <cell r="I491" t="str">
            <v>No</v>
          </cell>
          <cell r="J491" t="str">
            <v>Obesity</v>
          </cell>
          <cell r="K491" t="str">
            <v>Normal</v>
          </cell>
        </row>
        <row r="492">
          <cell r="A492" t="str">
            <v>Id491</v>
          </cell>
          <cell r="B492">
            <v>28.024999999999999</v>
          </cell>
          <cell r="C492">
            <v>5.65</v>
          </cell>
          <cell r="D492" t="str">
            <v>No</v>
          </cell>
          <cell r="E492" t="str">
            <v>No</v>
          </cell>
          <cell r="F492" t="str">
            <v>No</v>
          </cell>
          <cell r="G492">
            <v>1</v>
          </cell>
          <cell r="H492">
            <v>1</v>
          </cell>
          <cell r="I492" t="str">
            <v>Yes</v>
          </cell>
          <cell r="J492" t="str">
            <v>Over Weight</v>
          </cell>
          <cell r="K492" t="str">
            <v>Normal</v>
          </cell>
        </row>
        <row r="493">
          <cell r="A493" t="str">
            <v>Id492</v>
          </cell>
          <cell r="B493">
            <v>27.5</v>
          </cell>
          <cell r="C493">
            <v>4.49</v>
          </cell>
          <cell r="D493" t="str">
            <v>No</v>
          </cell>
          <cell r="E493" t="str">
            <v>No</v>
          </cell>
          <cell r="F493" t="str">
            <v>No</v>
          </cell>
          <cell r="G493" t="str">
            <v>No major surgery</v>
          </cell>
          <cell r="H493">
            <v>0</v>
          </cell>
          <cell r="I493" t="str">
            <v>No</v>
          </cell>
          <cell r="J493" t="str">
            <v>Over Weight</v>
          </cell>
          <cell r="K493" t="str">
            <v>Normal</v>
          </cell>
        </row>
        <row r="494">
          <cell r="A494" t="str">
            <v>Id493</v>
          </cell>
          <cell r="B494">
            <v>21.8</v>
          </cell>
          <cell r="C494">
            <v>10.55</v>
          </cell>
          <cell r="D494" t="str">
            <v>No</v>
          </cell>
          <cell r="E494" t="str">
            <v>No</v>
          </cell>
          <cell r="F494" t="str">
            <v>No</v>
          </cell>
          <cell r="G494" t="str">
            <v>No major surgery</v>
          </cell>
          <cell r="H494">
            <v>0</v>
          </cell>
          <cell r="I494" t="str">
            <v>Yes</v>
          </cell>
          <cell r="J494" t="str">
            <v>Normal weight</v>
          </cell>
          <cell r="K494" t="str">
            <v>Diabetes</v>
          </cell>
        </row>
        <row r="495">
          <cell r="A495" t="str">
            <v>Id494</v>
          </cell>
          <cell r="B495">
            <v>26.41</v>
          </cell>
          <cell r="C495">
            <v>4.92</v>
          </cell>
          <cell r="D495" t="str">
            <v>Yes</v>
          </cell>
          <cell r="E495" t="str">
            <v>No</v>
          </cell>
          <cell r="F495" t="str">
            <v>Yes</v>
          </cell>
          <cell r="G495">
            <v>1</v>
          </cell>
          <cell r="H495">
            <v>1</v>
          </cell>
          <cell r="I495" t="str">
            <v>Yes</v>
          </cell>
          <cell r="J495" t="str">
            <v>Over Weight</v>
          </cell>
          <cell r="K495" t="str">
            <v>Normal</v>
          </cell>
        </row>
        <row r="496">
          <cell r="A496" t="str">
            <v>Id495</v>
          </cell>
          <cell r="B496">
            <v>27.835000000000001</v>
          </cell>
          <cell r="C496">
            <v>5.9</v>
          </cell>
          <cell r="D496" t="str">
            <v>Yes</v>
          </cell>
          <cell r="E496" t="str">
            <v>No</v>
          </cell>
          <cell r="F496" t="str">
            <v>No</v>
          </cell>
          <cell r="G496">
            <v>1</v>
          </cell>
          <cell r="H496">
            <v>1</v>
          </cell>
          <cell r="I496" t="str">
            <v>Yes</v>
          </cell>
          <cell r="J496" t="str">
            <v>Over Weight</v>
          </cell>
          <cell r="K496" t="str">
            <v>Prediabetes</v>
          </cell>
        </row>
        <row r="497">
          <cell r="A497" t="str">
            <v>Id496</v>
          </cell>
          <cell r="B497">
            <v>51.74</v>
          </cell>
          <cell r="C497">
            <v>4.9800000000000004</v>
          </cell>
          <cell r="D497" t="str">
            <v>Yes</v>
          </cell>
          <cell r="E497" t="str">
            <v>No</v>
          </cell>
          <cell r="F497" t="str">
            <v>No</v>
          </cell>
          <cell r="G497">
            <v>2</v>
          </cell>
          <cell r="H497">
            <v>2</v>
          </cell>
          <cell r="I497" t="str">
            <v>No</v>
          </cell>
          <cell r="J497" t="str">
            <v>Obesity</v>
          </cell>
          <cell r="K497" t="str">
            <v>Normal</v>
          </cell>
        </row>
        <row r="498">
          <cell r="A498" t="str">
            <v>Id497</v>
          </cell>
          <cell r="B498">
            <v>23.37</v>
          </cell>
          <cell r="C498">
            <v>5.8</v>
          </cell>
          <cell r="D498" t="str">
            <v>No</v>
          </cell>
          <cell r="E498" t="str">
            <v>No</v>
          </cell>
          <cell r="F498" t="str">
            <v>No</v>
          </cell>
          <cell r="G498" t="str">
            <v>No major surgery</v>
          </cell>
          <cell r="H498">
            <v>0</v>
          </cell>
          <cell r="I498" t="str">
            <v>Yes</v>
          </cell>
          <cell r="J498" t="str">
            <v>Normal weight</v>
          </cell>
          <cell r="K498" t="str">
            <v>Prediabetes</v>
          </cell>
        </row>
        <row r="499">
          <cell r="A499" t="str">
            <v>Id498</v>
          </cell>
          <cell r="B499">
            <v>29.7</v>
          </cell>
          <cell r="C499">
            <v>6.21</v>
          </cell>
          <cell r="D499" t="str">
            <v>Yes</v>
          </cell>
          <cell r="E499" t="str">
            <v>No</v>
          </cell>
          <cell r="F499" t="str">
            <v>Yes</v>
          </cell>
          <cell r="G499">
            <v>1</v>
          </cell>
          <cell r="H499">
            <v>1</v>
          </cell>
          <cell r="I499" t="str">
            <v>Yes</v>
          </cell>
          <cell r="J499" t="str">
            <v>Over Weight</v>
          </cell>
          <cell r="K499" t="str">
            <v>Prediabetes</v>
          </cell>
        </row>
        <row r="500">
          <cell r="A500" t="str">
            <v>Id499</v>
          </cell>
          <cell r="B500">
            <v>20.045000000000002</v>
          </cell>
          <cell r="C500">
            <v>6.17</v>
          </cell>
          <cell r="D500" t="str">
            <v>No</v>
          </cell>
          <cell r="E500" t="str">
            <v>No</v>
          </cell>
          <cell r="F500" t="str">
            <v>Yes</v>
          </cell>
          <cell r="G500">
            <v>1</v>
          </cell>
          <cell r="H500">
            <v>1</v>
          </cell>
          <cell r="I500" t="str">
            <v>Yes</v>
          </cell>
          <cell r="J500" t="str">
            <v>Normal weight</v>
          </cell>
          <cell r="K500" t="str">
            <v>Prediabetes</v>
          </cell>
        </row>
        <row r="501">
          <cell r="A501" t="str">
            <v>Id500</v>
          </cell>
          <cell r="B501">
            <v>27.83</v>
          </cell>
          <cell r="C501">
            <v>5.36</v>
          </cell>
          <cell r="D501" t="str">
            <v>No</v>
          </cell>
          <cell r="E501" t="str">
            <v>No</v>
          </cell>
          <cell r="F501" t="str">
            <v>No</v>
          </cell>
          <cell r="G501">
            <v>2</v>
          </cell>
          <cell r="H501">
            <v>2</v>
          </cell>
          <cell r="I501" t="str">
            <v>No</v>
          </cell>
          <cell r="J501" t="str">
            <v>Over Weight</v>
          </cell>
          <cell r="K501" t="str">
            <v>Normal</v>
          </cell>
        </row>
        <row r="502">
          <cell r="A502" t="str">
            <v>Id501</v>
          </cell>
          <cell r="B502">
            <v>28.93</v>
          </cell>
          <cell r="C502">
            <v>5.2</v>
          </cell>
          <cell r="D502" t="str">
            <v>No</v>
          </cell>
          <cell r="E502" t="str">
            <v>No</v>
          </cell>
          <cell r="F502" t="str">
            <v>No</v>
          </cell>
          <cell r="G502" t="str">
            <v>No major surgery</v>
          </cell>
          <cell r="H502">
            <v>0</v>
          </cell>
          <cell r="I502" t="str">
            <v>Yes</v>
          </cell>
          <cell r="J502" t="str">
            <v>Over Weight</v>
          </cell>
          <cell r="K502" t="str">
            <v>Normal</v>
          </cell>
        </row>
        <row r="503">
          <cell r="A503" t="str">
            <v>Id502</v>
          </cell>
          <cell r="B503">
            <v>33.82</v>
          </cell>
          <cell r="C503">
            <v>5.42</v>
          </cell>
          <cell r="D503" t="str">
            <v>No</v>
          </cell>
          <cell r="E503" t="str">
            <v>No</v>
          </cell>
          <cell r="F503" t="str">
            <v>No</v>
          </cell>
          <cell r="G503" t="str">
            <v>No major surgery</v>
          </cell>
          <cell r="H503">
            <v>0</v>
          </cell>
          <cell r="I503" t="str">
            <v>No</v>
          </cell>
          <cell r="J503" t="str">
            <v>Obesity</v>
          </cell>
          <cell r="K503" t="str">
            <v>Normal</v>
          </cell>
        </row>
        <row r="504">
          <cell r="A504" t="str">
            <v>Id503</v>
          </cell>
          <cell r="B504">
            <v>20.234999999999999</v>
          </cell>
          <cell r="C504">
            <v>6.84</v>
          </cell>
          <cell r="D504" t="str">
            <v>No</v>
          </cell>
          <cell r="E504" t="str">
            <v>No</v>
          </cell>
          <cell r="F504" t="str">
            <v>No</v>
          </cell>
          <cell r="G504" t="str">
            <v>No major surgery</v>
          </cell>
          <cell r="H504">
            <v>0</v>
          </cell>
          <cell r="I504" t="str">
            <v>Yes</v>
          </cell>
          <cell r="J504" t="str">
            <v>Normal weight</v>
          </cell>
          <cell r="K504" t="str">
            <v>Diabetes</v>
          </cell>
        </row>
        <row r="505">
          <cell r="A505" t="str">
            <v>Id504</v>
          </cell>
          <cell r="B505">
            <v>49.2</v>
          </cell>
          <cell r="C505">
            <v>10.9</v>
          </cell>
          <cell r="D505" t="str">
            <v>Yes</v>
          </cell>
          <cell r="E505" t="str">
            <v>No</v>
          </cell>
          <cell r="F505" t="str">
            <v>Yes</v>
          </cell>
          <cell r="G505">
            <v>1</v>
          </cell>
          <cell r="H505">
            <v>1</v>
          </cell>
          <cell r="I505" t="str">
            <v>No</v>
          </cell>
          <cell r="J505" t="str">
            <v>Obesity</v>
          </cell>
          <cell r="K505" t="str">
            <v>Diabetes</v>
          </cell>
        </row>
        <row r="506">
          <cell r="A506" t="str">
            <v>Id505</v>
          </cell>
          <cell r="B506">
            <v>26.4</v>
          </cell>
          <cell r="C506">
            <v>4.87</v>
          </cell>
          <cell r="D506" t="str">
            <v>Yes</v>
          </cell>
          <cell r="E506" t="str">
            <v>No</v>
          </cell>
          <cell r="F506" t="str">
            <v>No</v>
          </cell>
          <cell r="G506" t="str">
            <v>No major surgery</v>
          </cell>
          <cell r="H506">
            <v>0</v>
          </cell>
          <cell r="I506" t="str">
            <v>Yes</v>
          </cell>
          <cell r="J506" t="str">
            <v>Over Weight</v>
          </cell>
          <cell r="K506" t="str">
            <v>Normal</v>
          </cell>
        </row>
        <row r="507">
          <cell r="A507" t="str">
            <v>Id506</v>
          </cell>
          <cell r="B507">
            <v>28.38</v>
          </cell>
          <cell r="C507">
            <v>6.07</v>
          </cell>
          <cell r="D507" t="str">
            <v>No</v>
          </cell>
          <cell r="E507" t="str">
            <v>No</v>
          </cell>
          <cell r="F507" t="str">
            <v>No</v>
          </cell>
          <cell r="G507">
            <v>1</v>
          </cell>
          <cell r="H507">
            <v>1</v>
          </cell>
          <cell r="I507" t="str">
            <v>Yes</v>
          </cell>
          <cell r="J507" t="str">
            <v>Over Weight</v>
          </cell>
          <cell r="K507" t="str">
            <v>Prediabetes</v>
          </cell>
        </row>
        <row r="508">
          <cell r="A508" t="str">
            <v>Id507</v>
          </cell>
          <cell r="B508">
            <v>24.64</v>
          </cell>
          <cell r="C508">
            <v>4.33</v>
          </cell>
          <cell r="D508" t="str">
            <v>No</v>
          </cell>
          <cell r="E508" t="str">
            <v>No</v>
          </cell>
          <cell r="F508" t="str">
            <v>No</v>
          </cell>
          <cell r="G508" t="str">
            <v>No major surgery</v>
          </cell>
          <cell r="H508">
            <v>0</v>
          </cell>
          <cell r="I508" t="str">
            <v>Yes</v>
          </cell>
          <cell r="J508" t="str">
            <v>Normal weight</v>
          </cell>
          <cell r="K508" t="str">
            <v>Normal</v>
          </cell>
        </row>
        <row r="509">
          <cell r="A509" t="str">
            <v>Id508</v>
          </cell>
          <cell r="B509">
            <v>39.71</v>
          </cell>
          <cell r="C509">
            <v>5.83</v>
          </cell>
          <cell r="D509" t="str">
            <v>No</v>
          </cell>
          <cell r="E509" t="str">
            <v>No</v>
          </cell>
          <cell r="F509" t="str">
            <v>No</v>
          </cell>
          <cell r="G509">
            <v>1</v>
          </cell>
          <cell r="H509">
            <v>1</v>
          </cell>
          <cell r="I509" t="str">
            <v>No</v>
          </cell>
          <cell r="J509" t="str">
            <v>Obesity</v>
          </cell>
          <cell r="K509" t="str">
            <v>Prediabetes</v>
          </cell>
        </row>
        <row r="510">
          <cell r="A510" t="str">
            <v>Id509</v>
          </cell>
          <cell r="B510">
            <v>22.22</v>
          </cell>
          <cell r="C510">
            <v>5.5</v>
          </cell>
          <cell r="D510" t="str">
            <v>No</v>
          </cell>
          <cell r="E510" t="str">
            <v>No</v>
          </cell>
          <cell r="F510" t="str">
            <v>No</v>
          </cell>
          <cell r="G510" t="str">
            <v>No major surgery</v>
          </cell>
          <cell r="H510">
            <v>0</v>
          </cell>
          <cell r="I510" t="str">
            <v>Yes</v>
          </cell>
          <cell r="J510" t="str">
            <v>Normal weight</v>
          </cell>
          <cell r="K510" t="str">
            <v>Normal</v>
          </cell>
        </row>
        <row r="511">
          <cell r="A511" t="str">
            <v>Id510</v>
          </cell>
          <cell r="B511">
            <v>33.344999999999999</v>
          </cell>
          <cell r="C511">
            <v>4.79</v>
          </cell>
          <cell r="D511" t="str">
            <v>No</v>
          </cell>
          <cell r="E511" t="str">
            <v>No</v>
          </cell>
          <cell r="F511" t="str">
            <v>Yes</v>
          </cell>
          <cell r="G511">
            <v>1</v>
          </cell>
          <cell r="H511">
            <v>1</v>
          </cell>
          <cell r="I511" t="str">
            <v>No</v>
          </cell>
          <cell r="J511" t="str">
            <v>Obesity</v>
          </cell>
          <cell r="K511" t="str">
            <v>Normal</v>
          </cell>
        </row>
        <row r="512">
          <cell r="A512" t="str">
            <v>Id511</v>
          </cell>
          <cell r="B512">
            <v>24.42</v>
          </cell>
          <cell r="C512">
            <v>5.81</v>
          </cell>
          <cell r="D512" t="str">
            <v>No</v>
          </cell>
          <cell r="E512" t="str">
            <v>No</v>
          </cell>
          <cell r="F512" t="str">
            <v>No</v>
          </cell>
          <cell r="G512">
            <v>1</v>
          </cell>
          <cell r="H512">
            <v>1</v>
          </cell>
          <cell r="I512" t="str">
            <v>Yes</v>
          </cell>
          <cell r="J512" t="str">
            <v>Normal weight</v>
          </cell>
          <cell r="K512" t="str">
            <v>Prediabetes</v>
          </cell>
        </row>
        <row r="513">
          <cell r="A513" t="str">
            <v>Id512</v>
          </cell>
          <cell r="B513">
            <v>29.81</v>
          </cell>
          <cell r="C513">
            <v>5.58</v>
          </cell>
          <cell r="D513" t="str">
            <v>No</v>
          </cell>
          <cell r="E513" t="str">
            <v>No</v>
          </cell>
          <cell r="F513" t="str">
            <v>No</v>
          </cell>
          <cell r="G513" t="str">
            <v>No major surgery</v>
          </cell>
          <cell r="H513">
            <v>0</v>
          </cell>
          <cell r="I513" t="str">
            <v>Yes</v>
          </cell>
          <cell r="J513" t="str">
            <v>Over Weight</v>
          </cell>
          <cell r="K513" t="str">
            <v>Normal</v>
          </cell>
        </row>
        <row r="514">
          <cell r="A514" t="str">
            <v>Id513</v>
          </cell>
          <cell r="B514">
            <v>51.18</v>
          </cell>
          <cell r="C514">
            <v>4.4000000000000004</v>
          </cell>
          <cell r="D514" t="str">
            <v>Yes</v>
          </cell>
          <cell r="E514" t="str">
            <v>No</v>
          </cell>
          <cell r="F514" t="str">
            <v>No</v>
          </cell>
          <cell r="G514">
            <v>2</v>
          </cell>
          <cell r="H514">
            <v>2</v>
          </cell>
          <cell r="I514" t="str">
            <v>No</v>
          </cell>
          <cell r="J514" t="str">
            <v>Obesity</v>
          </cell>
          <cell r="K514" t="str">
            <v>Normal</v>
          </cell>
        </row>
        <row r="515">
          <cell r="A515" t="str">
            <v>Id514</v>
          </cell>
          <cell r="B515">
            <v>51.37</v>
          </cell>
          <cell r="C515">
            <v>8.18</v>
          </cell>
          <cell r="D515" t="str">
            <v>Yes</v>
          </cell>
          <cell r="E515" t="str">
            <v>No</v>
          </cell>
          <cell r="F515" t="str">
            <v>No</v>
          </cell>
          <cell r="G515" t="str">
            <v>No major surgery</v>
          </cell>
          <cell r="H515">
            <v>0</v>
          </cell>
          <cell r="I515" t="str">
            <v>No</v>
          </cell>
          <cell r="J515" t="str">
            <v>Obesity</v>
          </cell>
          <cell r="K515" t="str">
            <v>Diabetes</v>
          </cell>
        </row>
        <row r="516">
          <cell r="A516" t="str">
            <v>Id515</v>
          </cell>
          <cell r="B516">
            <v>36.19</v>
          </cell>
          <cell r="C516">
            <v>5.52</v>
          </cell>
          <cell r="D516" t="str">
            <v>Yes</v>
          </cell>
          <cell r="E516" t="str">
            <v>No</v>
          </cell>
          <cell r="F516" t="str">
            <v>No</v>
          </cell>
          <cell r="G516" t="str">
            <v>No major surgery</v>
          </cell>
          <cell r="H516">
            <v>0</v>
          </cell>
          <cell r="I516" t="str">
            <v>No</v>
          </cell>
          <cell r="J516" t="str">
            <v>Obesity</v>
          </cell>
          <cell r="K516" t="str">
            <v>Normal</v>
          </cell>
        </row>
        <row r="517">
          <cell r="A517" t="str">
            <v>Id516</v>
          </cell>
          <cell r="B517">
            <v>25.9</v>
          </cell>
          <cell r="C517">
            <v>4.84</v>
          </cell>
          <cell r="D517" t="str">
            <v>No</v>
          </cell>
          <cell r="E517" t="str">
            <v>No</v>
          </cell>
          <cell r="F517" t="str">
            <v>No</v>
          </cell>
          <cell r="G517" t="str">
            <v>No major surgery</v>
          </cell>
          <cell r="H517">
            <v>0</v>
          </cell>
          <cell r="I517" t="str">
            <v>Yes</v>
          </cell>
          <cell r="J517" t="str">
            <v>Over Weight</v>
          </cell>
          <cell r="K517" t="str">
            <v>Normal</v>
          </cell>
        </row>
        <row r="518">
          <cell r="A518" t="str">
            <v>Id517</v>
          </cell>
          <cell r="B518">
            <v>35.72</v>
          </cell>
          <cell r="C518">
            <v>4.08</v>
          </cell>
          <cell r="D518" t="str">
            <v>No</v>
          </cell>
          <cell r="E518" t="str">
            <v>No</v>
          </cell>
          <cell r="F518" t="str">
            <v>Yes</v>
          </cell>
          <cell r="G518">
            <v>1</v>
          </cell>
          <cell r="H518">
            <v>1</v>
          </cell>
          <cell r="I518" t="str">
            <v>No</v>
          </cell>
          <cell r="J518" t="str">
            <v>Obesity</v>
          </cell>
          <cell r="K518" t="str">
            <v>Normal</v>
          </cell>
        </row>
        <row r="519">
          <cell r="A519" t="str">
            <v>Id518</v>
          </cell>
          <cell r="B519">
            <v>27.94</v>
          </cell>
          <cell r="C519">
            <v>4.4800000000000004</v>
          </cell>
          <cell r="D519" t="str">
            <v>No</v>
          </cell>
          <cell r="E519" t="str">
            <v>No</v>
          </cell>
          <cell r="F519" t="str">
            <v>Yes</v>
          </cell>
          <cell r="G519">
            <v>1</v>
          </cell>
          <cell r="H519">
            <v>1</v>
          </cell>
          <cell r="I519" t="str">
            <v>Yes</v>
          </cell>
          <cell r="J519" t="str">
            <v>Over Weight</v>
          </cell>
          <cell r="K519" t="str">
            <v>Normal</v>
          </cell>
        </row>
        <row r="520">
          <cell r="A520" t="str">
            <v>Id519</v>
          </cell>
          <cell r="B520">
            <v>27.1</v>
          </cell>
          <cell r="C520">
            <v>5.73</v>
          </cell>
          <cell r="D520" t="str">
            <v>No</v>
          </cell>
          <cell r="E520" t="str">
            <v>No</v>
          </cell>
          <cell r="F520" t="str">
            <v>No</v>
          </cell>
          <cell r="G520" t="str">
            <v>No major surgery</v>
          </cell>
          <cell r="H520">
            <v>0</v>
          </cell>
          <cell r="I520" t="str">
            <v>Yes</v>
          </cell>
          <cell r="J520" t="str">
            <v>Over Weight</v>
          </cell>
          <cell r="K520" t="str">
            <v>Prediabetes</v>
          </cell>
        </row>
        <row r="521">
          <cell r="A521" t="str">
            <v>Id520</v>
          </cell>
          <cell r="B521">
            <v>18.3</v>
          </cell>
          <cell r="C521">
            <v>5.46</v>
          </cell>
          <cell r="D521" t="str">
            <v>Yes</v>
          </cell>
          <cell r="E521" t="str">
            <v>No</v>
          </cell>
          <cell r="F521" t="str">
            <v>Yes</v>
          </cell>
          <cell r="G521">
            <v>1</v>
          </cell>
          <cell r="H521">
            <v>1</v>
          </cell>
          <cell r="I521" t="str">
            <v>Yes</v>
          </cell>
          <cell r="J521" t="str">
            <v>Underweight</v>
          </cell>
          <cell r="K521" t="str">
            <v>Normal</v>
          </cell>
        </row>
        <row r="522">
          <cell r="A522" t="str">
            <v>Id521</v>
          </cell>
          <cell r="B522">
            <v>25.3</v>
          </cell>
          <cell r="C522">
            <v>5.0199999999999996</v>
          </cell>
          <cell r="D522" t="str">
            <v>Yes</v>
          </cell>
          <cell r="E522" t="str">
            <v>No</v>
          </cell>
          <cell r="F522" t="str">
            <v>No</v>
          </cell>
          <cell r="G522">
            <v>1</v>
          </cell>
          <cell r="H522">
            <v>1</v>
          </cell>
          <cell r="I522" t="str">
            <v>Yes</v>
          </cell>
          <cell r="J522" t="str">
            <v>Over Weight</v>
          </cell>
          <cell r="K522" t="str">
            <v>Normal</v>
          </cell>
        </row>
        <row r="523">
          <cell r="A523" t="str">
            <v>Id522</v>
          </cell>
          <cell r="B523">
            <v>38.83</v>
          </cell>
          <cell r="C523">
            <v>6.36</v>
          </cell>
          <cell r="D523" t="str">
            <v>No</v>
          </cell>
          <cell r="E523" t="str">
            <v>No</v>
          </cell>
          <cell r="F523" t="str">
            <v>No</v>
          </cell>
          <cell r="G523">
            <v>1</v>
          </cell>
          <cell r="H523">
            <v>1</v>
          </cell>
          <cell r="I523" t="str">
            <v>No</v>
          </cell>
          <cell r="J523" t="str">
            <v>Obesity</v>
          </cell>
          <cell r="K523" t="str">
            <v>Prediabetes</v>
          </cell>
        </row>
        <row r="524">
          <cell r="A524" t="str">
            <v>Id523</v>
          </cell>
          <cell r="B524">
            <v>27.6</v>
          </cell>
          <cell r="C524">
            <v>5.36</v>
          </cell>
          <cell r="D524" t="str">
            <v>No</v>
          </cell>
          <cell r="E524" t="str">
            <v>No</v>
          </cell>
          <cell r="F524" t="str">
            <v>No</v>
          </cell>
          <cell r="G524">
            <v>1</v>
          </cell>
          <cell r="H524">
            <v>1</v>
          </cell>
          <cell r="I524" t="str">
            <v>No</v>
          </cell>
          <cell r="J524" t="str">
            <v>Over Weight</v>
          </cell>
          <cell r="K524" t="str">
            <v>Normal</v>
          </cell>
        </row>
        <row r="525">
          <cell r="A525" t="str">
            <v>Id524</v>
          </cell>
          <cell r="B525">
            <v>46.4</v>
          </cell>
          <cell r="C525">
            <v>8.3699999999999992</v>
          </cell>
          <cell r="D525" t="str">
            <v>Yes</v>
          </cell>
          <cell r="E525" t="str">
            <v>No</v>
          </cell>
          <cell r="F525" t="str">
            <v>Yes</v>
          </cell>
          <cell r="G525">
            <v>1</v>
          </cell>
          <cell r="H525">
            <v>1</v>
          </cell>
          <cell r="I525" t="str">
            <v>No</v>
          </cell>
          <cell r="J525" t="str">
            <v>Obesity</v>
          </cell>
          <cell r="K525" t="str">
            <v>Diabetes</v>
          </cell>
        </row>
        <row r="526">
          <cell r="A526" t="str">
            <v>Id525</v>
          </cell>
          <cell r="B526">
            <v>51.92</v>
          </cell>
          <cell r="C526">
            <v>5.18</v>
          </cell>
          <cell r="D526" t="str">
            <v>Yes</v>
          </cell>
          <cell r="E526" t="str">
            <v>No</v>
          </cell>
          <cell r="F526" t="str">
            <v>Yes</v>
          </cell>
          <cell r="G526">
            <v>1</v>
          </cell>
          <cell r="H526">
            <v>1</v>
          </cell>
          <cell r="I526" t="str">
            <v>No</v>
          </cell>
          <cell r="J526" t="str">
            <v>Obesity</v>
          </cell>
          <cell r="K526" t="str">
            <v>Normal</v>
          </cell>
        </row>
        <row r="527">
          <cell r="A527" t="str">
            <v>Id526</v>
          </cell>
          <cell r="B527">
            <v>32.395000000000003</v>
          </cell>
          <cell r="C527">
            <v>5.68</v>
          </cell>
          <cell r="D527" t="str">
            <v>Yes</v>
          </cell>
          <cell r="E527" t="str">
            <v>No</v>
          </cell>
          <cell r="F527" t="str">
            <v>No</v>
          </cell>
          <cell r="G527">
            <v>1</v>
          </cell>
          <cell r="H527">
            <v>1</v>
          </cell>
          <cell r="I527" t="str">
            <v>No</v>
          </cell>
          <cell r="J527" t="str">
            <v>Obesity</v>
          </cell>
          <cell r="K527" t="str">
            <v>Normal</v>
          </cell>
        </row>
        <row r="528">
          <cell r="A528" t="str">
            <v>Id527</v>
          </cell>
          <cell r="B528">
            <v>46.19</v>
          </cell>
          <cell r="C528">
            <v>7.31</v>
          </cell>
          <cell r="D528" t="str">
            <v>Yes</v>
          </cell>
          <cell r="E528" t="str">
            <v>No</v>
          </cell>
          <cell r="F528" t="str">
            <v>Yes</v>
          </cell>
          <cell r="G528">
            <v>1</v>
          </cell>
          <cell r="H528">
            <v>1</v>
          </cell>
          <cell r="I528" t="str">
            <v>No</v>
          </cell>
          <cell r="J528" t="str">
            <v>Obesity</v>
          </cell>
          <cell r="K528" t="str">
            <v>Diabetes</v>
          </cell>
        </row>
        <row r="529">
          <cell r="A529" t="str">
            <v>Id528</v>
          </cell>
          <cell r="B529">
            <v>27.93</v>
          </cell>
          <cell r="C529">
            <v>4.67</v>
          </cell>
          <cell r="D529" t="str">
            <v>No</v>
          </cell>
          <cell r="E529" t="str">
            <v>No</v>
          </cell>
          <cell r="F529" t="str">
            <v>Yes</v>
          </cell>
          <cell r="G529">
            <v>1</v>
          </cell>
          <cell r="H529">
            <v>1</v>
          </cell>
          <cell r="I529" t="str">
            <v>No</v>
          </cell>
          <cell r="J529" t="str">
            <v>Over Weight</v>
          </cell>
          <cell r="K529" t="str">
            <v>Normal</v>
          </cell>
        </row>
        <row r="530">
          <cell r="A530" t="str">
            <v>Id529</v>
          </cell>
          <cell r="B530">
            <v>45.62</v>
          </cell>
          <cell r="C530">
            <v>6.87</v>
          </cell>
          <cell r="D530" t="str">
            <v>No</v>
          </cell>
          <cell r="E530" t="str">
            <v>No</v>
          </cell>
          <cell r="F530" t="str">
            <v>No</v>
          </cell>
          <cell r="G530" t="str">
            <v>No major surgery</v>
          </cell>
          <cell r="H530">
            <v>0</v>
          </cell>
          <cell r="I530" t="str">
            <v>No</v>
          </cell>
          <cell r="J530" t="str">
            <v>Obesity</v>
          </cell>
          <cell r="K530" t="str">
            <v>Diabetes</v>
          </cell>
        </row>
        <row r="531">
          <cell r="A531" t="str">
            <v>Id530</v>
          </cell>
          <cell r="B531">
            <v>35.31</v>
          </cell>
          <cell r="C531">
            <v>5.87</v>
          </cell>
          <cell r="D531" t="str">
            <v>No</v>
          </cell>
          <cell r="E531" t="str">
            <v>No</v>
          </cell>
          <cell r="F531" t="str">
            <v>Yes</v>
          </cell>
          <cell r="G531">
            <v>1</v>
          </cell>
          <cell r="H531">
            <v>1</v>
          </cell>
          <cell r="I531" t="str">
            <v>No</v>
          </cell>
          <cell r="J531" t="str">
            <v>Obesity</v>
          </cell>
          <cell r="K531" t="str">
            <v>Prediabetes</v>
          </cell>
        </row>
        <row r="532">
          <cell r="A532" t="str">
            <v>Id531</v>
          </cell>
          <cell r="B532">
            <v>30.4</v>
          </cell>
          <cell r="C532">
            <v>4.07</v>
          </cell>
          <cell r="D532" t="str">
            <v>Yes</v>
          </cell>
          <cell r="E532" t="str">
            <v>No</v>
          </cell>
          <cell r="F532" t="str">
            <v>No</v>
          </cell>
          <cell r="G532">
            <v>1</v>
          </cell>
          <cell r="H532">
            <v>1</v>
          </cell>
          <cell r="I532" t="str">
            <v>No</v>
          </cell>
          <cell r="J532" t="str">
            <v>Obesity</v>
          </cell>
          <cell r="K532" t="str">
            <v>Normal</v>
          </cell>
        </row>
        <row r="533">
          <cell r="A533" t="str">
            <v>Id532</v>
          </cell>
          <cell r="B533">
            <v>20.13</v>
          </cell>
          <cell r="C533">
            <v>6.47</v>
          </cell>
          <cell r="D533" t="str">
            <v>No</v>
          </cell>
          <cell r="E533" t="str">
            <v>No</v>
          </cell>
          <cell r="F533" t="str">
            <v>Yes</v>
          </cell>
          <cell r="G533">
            <v>1</v>
          </cell>
          <cell r="H533">
            <v>1</v>
          </cell>
          <cell r="I533" t="str">
            <v>Yes</v>
          </cell>
          <cell r="J533" t="str">
            <v>Normal weight</v>
          </cell>
          <cell r="K533" t="str">
            <v>Diabetes</v>
          </cell>
        </row>
        <row r="534">
          <cell r="A534" t="str">
            <v>Id533</v>
          </cell>
          <cell r="B534">
            <v>23.655000000000001</v>
          </cell>
          <cell r="C534">
            <v>5.14</v>
          </cell>
          <cell r="D534" t="str">
            <v>No</v>
          </cell>
          <cell r="E534" t="str">
            <v>No</v>
          </cell>
          <cell r="F534" t="str">
            <v>No</v>
          </cell>
          <cell r="G534">
            <v>1</v>
          </cell>
          <cell r="H534">
            <v>1</v>
          </cell>
          <cell r="I534" t="str">
            <v>Yes</v>
          </cell>
          <cell r="J534" t="str">
            <v>Normal weight</v>
          </cell>
          <cell r="K534" t="str">
            <v>Normal</v>
          </cell>
        </row>
        <row r="535">
          <cell r="A535" t="str">
            <v>Id534</v>
          </cell>
          <cell r="B535">
            <v>49.05</v>
          </cell>
          <cell r="C535">
            <v>9.77</v>
          </cell>
          <cell r="D535" t="str">
            <v>Yes</v>
          </cell>
          <cell r="E535" t="str">
            <v>No</v>
          </cell>
          <cell r="F535" t="str">
            <v>No</v>
          </cell>
          <cell r="G535" t="str">
            <v>No major surgery</v>
          </cell>
          <cell r="H535">
            <v>0</v>
          </cell>
          <cell r="I535" t="str">
            <v>No</v>
          </cell>
          <cell r="J535" t="str">
            <v>Obesity</v>
          </cell>
          <cell r="K535" t="str">
            <v>Diabetes</v>
          </cell>
        </row>
        <row r="536">
          <cell r="A536" t="str">
            <v>Id535</v>
          </cell>
          <cell r="B536">
            <v>51.94</v>
          </cell>
          <cell r="C536">
            <v>8.8000000000000007</v>
          </cell>
          <cell r="D536" t="str">
            <v>Yes</v>
          </cell>
          <cell r="E536" t="str">
            <v>No</v>
          </cell>
          <cell r="F536" t="str">
            <v>No</v>
          </cell>
          <cell r="G536">
            <v>2</v>
          </cell>
          <cell r="H536">
            <v>2</v>
          </cell>
          <cell r="I536" t="str">
            <v>No</v>
          </cell>
          <cell r="J536" t="str">
            <v>Obesity</v>
          </cell>
          <cell r="K536" t="str">
            <v>Diabetes</v>
          </cell>
        </row>
        <row r="537">
          <cell r="A537" t="str">
            <v>Id536</v>
          </cell>
          <cell r="B537">
            <v>29.83</v>
          </cell>
          <cell r="C537">
            <v>5.84</v>
          </cell>
          <cell r="D537" t="str">
            <v>No</v>
          </cell>
          <cell r="E537" t="str">
            <v>No</v>
          </cell>
          <cell r="F537" t="str">
            <v>No</v>
          </cell>
          <cell r="G537">
            <v>1</v>
          </cell>
          <cell r="H537">
            <v>1</v>
          </cell>
          <cell r="I537" t="str">
            <v>Yes</v>
          </cell>
          <cell r="J537" t="str">
            <v>Over Weight</v>
          </cell>
          <cell r="K537" t="str">
            <v>Prediabetes</v>
          </cell>
        </row>
        <row r="538">
          <cell r="A538" t="str">
            <v>Id537</v>
          </cell>
          <cell r="B538">
            <v>22.6</v>
          </cell>
          <cell r="C538">
            <v>10.43</v>
          </cell>
          <cell r="D538" t="str">
            <v>Yes</v>
          </cell>
          <cell r="E538" t="str">
            <v>No</v>
          </cell>
          <cell r="F538" t="str">
            <v>No</v>
          </cell>
          <cell r="G538">
            <v>1</v>
          </cell>
          <cell r="H538">
            <v>1</v>
          </cell>
          <cell r="I538" t="str">
            <v>Yes</v>
          </cell>
          <cell r="J538" t="str">
            <v>Normal weight</v>
          </cell>
          <cell r="K538" t="str">
            <v>Diabetes</v>
          </cell>
        </row>
        <row r="539">
          <cell r="A539" t="str">
            <v>Id538</v>
          </cell>
          <cell r="B539">
            <v>46.69</v>
          </cell>
          <cell r="C539">
            <v>4.25</v>
          </cell>
          <cell r="D539" t="str">
            <v>Yes</v>
          </cell>
          <cell r="E539" t="str">
            <v>No</v>
          </cell>
          <cell r="F539" t="str">
            <v>No</v>
          </cell>
          <cell r="G539">
            <v>1</v>
          </cell>
          <cell r="H539">
            <v>1</v>
          </cell>
          <cell r="I539" t="str">
            <v>No</v>
          </cell>
          <cell r="J539" t="str">
            <v>Obesity</v>
          </cell>
          <cell r="K539" t="str">
            <v>Normal</v>
          </cell>
        </row>
        <row r="540">
          <cell r="A540" t="str">
            <v>Id539</v>
          </cell>
          <cell r="B540">
            <v>28.49</v>
          </cell>
          <cell r="C540">
            <v>4.8899999999999997</v>
          </cell>
          <cell r="D540" t="str">
            <v>No</v>
          </cell>
          <cell r="E540" t="str">
            <v>No</v>
          </cell>
          <cell r="F540" t="str">
            <v>No</v>
          </cell>
          <cell r="G540" t="str">
            <v>No major surgery</v>
          </cell>
          <cell r="H540">
            <v>0</v>
          </cell>
          <cell r="I540" t="str">
            <v>Yes</v>
          </cell>
          <cell r="J540" t="str">
            <v>Over Weight</v>
          </cell>
          <cell r="K540" t="str">
            <v>Normal</v>
          </cell>
        </row>
        <row r="541">
          <cell r="A541" t="str">
            <v>Id540</v>
          </cell>
          <cell r="B541">
            <v>28.5</v>
          </cell>
          <cell r="C541">
            <v>5.55</v>
          </cell>
          <cell r="D541" t="str">
            <v>Yes</v>
          </cell>
          <cell r="E541" t="str">
            <v>No</v>
          </cell>
          <cell r="F541" t="str">
            <v>No</v>
          </cell>
          <cell r="G541">
            <v>1</v>
          </cell>
          <cell r="H541">
            <v>1</v>
          </cell>
          <cell r="I541" t="str">
            <v>Yes</v>
          </cell>
          <cell r="J541" t="str">
            <v>Over Weight</v>
          </cell>
          <cell r="K541" t="str">
            <v>Normal</v>
          </cell>
        </row>
        <row r="542">
          <cell r="A542" t="str">
            <v>Id541</v>
          </cell>
          <cell r="B542">
            <v>24.4</v>
          </cell>
          <cell r="C542">
            <v>4.5199999999999996</v>
          </cell>
          <cell r="D542" t="str">
            <v>No</v>
          </cell>
          <cell r="E542" t="str">
            <v>No</v>
          </cell>
          <cell r="F542" t="str">
            <v>No</v>
          </cell>
          <cell r="G542">
            <v>1</v>
          </cell>
          <cell r="H542">
            <v>1</v>
          </cell>
          <cell r="I542" t="str">
            <v>Yes</v>
          </cell>
          <cell r="J542" t="str">
            <v>Normal weight</v>
          </cell>
          <cell r="K542" t="str">
            <v>Normal</v>
          </cell>
        </row>
        <row r="543">
          <cell r="A543" t="str">
            <v>Id542</v>
          </cell>
          <cell r="B543">
            <v>29.15</v>
          </cell>
          <cell r="C543">
            <v>4.45</v>
          </cell>
          <cell r="D543" t="str">
            <v>Yes</v>
          </cell>
          <cell r="E543" t="str">
            <v>No</v>
          </cell>
          <cell r="F543" t="str">
            <v>No</v>
          </cell>
          <cell r="G543">
            <v>1</v>
          </cell>
          <cell r="H543">
            <v>1</v>
          </cell>
          <cell r="I543" t="str">
            <v>Yes</v>
          </cell>
          <cell r="J543" t="str">
            <v>Over Weight</v>
          </cell>
          <cell r="K543" t="str">
            <v>Normal</v>
          </cell>
        </row>
        <row r="544">
          <cell r="A544" t="str">
            <v>Id543</v>
          </cell>
          <cell r="B544">
            <v>27.28</v>
          </cell>
          <cell r="C544">
            <v>4.72</v>
          </cell>
          <cell r="D544" t="str">
            <v>No</v>
          </cell>
          <cell r="E544" t="str">
            <v>Yes</v>
          </cell>
          <cell r="F544" t="str">
            <v>No</v>
          </cell>
          <cell r="G544">
            <v>1</v>
          </cell>
          <cell r="H544">
            <v>1</v>
          </cell>
          <cell r="I544" t="str">
            <v>Yes</v>
          </cell>
          <cell r="J544" t="str">
            <v>Over Weight</v>
          </cell>
          <cell r="K544" t="str">
            <v>Normal</v>
          </cell>
        </row>
        <row r="545">
          <cell r="A545" t="str">
            <v>Id544</v>
          </cell>
          <cell r="B545">
            <v>32.229999999999997</v>
          </cell>
          <cell r="C545">
            <v>4.6500000000000004</v>
          </cell>
          <cell r="D545" t="str">
            <v>Yes</v>
          </cell>
          <cell r="E545" t="str">
            <v>No</v>
          </cell>
          <cell r="F545" t="str">
            <v>Yes</v>
          </cell>
          <cell r="G545">
            <v>1</v>
          </cell>
          <cell r="H545">
            <v>1</v>
          </cell>
          <cell r="I545" t="str">
            <v>No</v>
          </cell>
          <cell r="J545" t="str">
            <v>Obesity</v>
          </cell>
          <cell r="K545" t="str">
            <v>Normal</v>
          </cell>
        </row>
        <row r="546">
          <cell r="A546" t="str">
            <v>Id545</v>
          </cell>
          <cell r="B546">
            <v>44.2</v>
          </cell>
          <cell r="C546">
            <v>11.34</v>
          </cell>
          <cell r="D546" t="str">
            <v>Yes</v>
          </cell>
          <cell r="E546" t="str">
            <v>No</v>
          </cell>
          <cell r="F546" t="str">
            <v>Yes</v>
          </cell>
          <cell r="G546">
            <v>1</v>
          </cell>
          <cell r="H546">
            <v>1</v>
          </cell>
          <cell r="I546" t="str">
            <v>No</v>
          </cell>
          <cell r="J546" t="str">
            <v>Obesity</v>
          </cell>
          <cell r="K546" t="str">
            <v>Diabetes</v>
          </cell>
        </row>
        <row r="547">
          <cell r="A547" t="str">
            <v>Id546</v>
          </cell>
          <cell r="B547">
            <v>29.734999999999999</v>
          </cell>
          <cell r="C547">
            <v>4.53</v>
          </cell>
          <cell r="D547" t="str">
            <v>No</v>
          </cell>
          <cell r="E547" t="str">
            <v>No</v>
          </cell>
          <cell r="F547" t="str">
            <v>Yes</v>
          </cell>
          <cell r="G547">
            <v>1</v>
          </cell>
          <cell r="H547">
            <v>1</v>
          </cell>
          <cell r="I547" t="str">
            <v>No</v>
          </cell>
          <cell r="J547" t="str">
            <v>Over Weight</v>
          </cell>
          <cell r="K547" t="str">
            <v>Normal</v>
          </cell>
        </row>
        <row r="548">
          <cell r="A548" t="str">
            <v>Id547</v>
          </cell>
          <cell r="B548">
            <v>28.31</v>
          </cell>
          <cell r="C548">
            <v>6.35</v>
          </cell>
          <cell r="D548" t="str">
            <v>No</v>
          </cell>
          <cell r="E548" t="str">
            <v>No</v>
          </cell>
          <cell r="F548" t="str">
            <v>No</v>
          </cell>
          <cell r="G548" t="str">
            <v>No major surgery</v>
          </cell>
          <cell r="H548">
            <v>0</v>
          </cell>
          <cell r="I548" t="str">
            <v>Yes</v>
          </cell>
          <cell r="J548" t="str">
            <v>Over Weight</v>
          </cell>
          <cell r="K548" t="str">
            <v>Prediabetes</v>
          </cell>
        </row>
        <row r="549">
          <cell r="A549" t="str">
            <v>Id548</v>
          </cell>
          <cell r="B549">
            <v>46.62</v>
          </cell>
          <cell r="C549">
            <v>8.51</v>
          </cell>
          <cell r="D549" t="str">
            <v>No</v>
          </cell>
          <cell r="E549" t="str">
            <v>No</v>
          </cell>
          <cell r="F549" t="str">
            <v>No</v>
          </cell>
          <cell r="G549" t="str">
            <v>No major surgery</v>
          </cell>
          <cell r="H549">
            <v>0</v>
          </cell>
          <cell r="I549" t="str">
            <v>No</v>
          </cell>
          <cell r="J549" t="str">
            <v>Obesity</v>
          </cell>
          <cell r="K549" t="str">
            <v>Diabetes</v>
          </cell>
        </row>
        <row r="550">
          <cell r="A550" t="str">
            <v>Id549</v>
          </cell>
          <cell r="B550">
            <v>51.75</v>
          </cell>
          <cell r="C550">
            <v>8.59</v>
          </cell>
          <cell r="D550" t="str">
            <v>Yes</v>
          </cell>
          <cell r="E550" t="str">
            <v>No</v>
          </cell>
          <cell r="F550" t="str">
            <v>No</v>
          </cell>
          <cell r="G550">
            <v>1</v>
          </cell>
          <cell r="H550">
            <v>1</v>
          </cell>
          <cell r="I550" t="str">
            <v>No</v>
          </cell>
          <cell r="J550" t="str">
            <v>Obesity</v>
          </cell>
          <cell r="K550" t="str">
            <v>Diabetes</v>
          </cell>
        </row>
        <row r="551">
          <cell r="A551" t="str">
            <v>Id550</v>
          </cell>
          <cell r="B551">
            <v>25.7</v>
          </cell>
          <cell r="C551">
            <v>4.13</v>
          </cell>
          <cell r="D551" t="str">
            <v>Yes</v>
          </cell>
          <cell r="E551" t="str">
            <v>No</v>
          </cell>
          <cell r="F551" t="str">
            <v>No</v>
          </cell>
          <cell r="G551" t="str">
            <v>No major surgery</v>
          </cell>
          <cell r="H551">
            <v>0</v>
          </cell>
          <cell r="I551" t="str">
            <v>Yes</v>
          </cell>
          <cell r="J551" t="str">
            <v>Over Weight</v>
          </cell>
          <cell r="K551" t="str">
            <v>Normal</v>
          </cell>
        </row>
        <row r="552">
          <cell r="A552" t="str">
            <v>Id551</v>
          </cell>
          <cell r="B552">
            <v>31.79</v>
          </cell>
          <cell r="C552">
            <v>4.55</v>
          </cell>
          <cell r="D552" t="str">
            <v>No</v>
          </cell>
          <cell r="E552" t="str">
            <v>No</v>
          </cell>
          <cell r="F552" t="str">
            <v>No</v>
          </cell>
          <cell r="G552" t="str">
            <v>No major surgery</v>
          </cell>
          <cell r="H552">
            <v>0</v>
          </cell>
          <cell r="I552" t="str">
            <v>No</v>
          </cell>
          <cell r="J552" t="str">
            <v>Obesity</v>
          </cell>
          <cell r="K552" t="str">
            <v>Normal</v>
          </cell>
        </row>
        <row r="553">
          <cell r="A553" t="str">
            <v>Id552</v>
          </cell>
          <cell r="B553">
            <v>24.795000000000002</v>
          </cell>
          <cell r="C553">
            <v>4.5199999999999996</v>
          </cell>
          <cell r="D553" t="str">
            <v>No</v>
          </cell>
          <cell r="E553" t="str">
            <v>No</v>
          </cell>
          <cell r="F553" t="str">
            <v>No</v>
          </cell>
          <cell r="G553" t="str">
            <v>No major surgery</v>
          </cell>
          <cell r="H553">
            <v>0</v>
          </cell>
          <cell r="I553" t="str">
            <v>Yes</v>
          </cell>
          <cell r="J553" t="str">
            <v>Normal weight</v>
          </cell>
          <cell r="K553" t="str">
            <v>Normal</v>
          </cell>
        </row>
        <row r="554">
          <cell r="A554" t="str">
            <v>Id553</v>
          </cell>
          <cell r="B554">
            <v>53.98</v>
          </cell>
          <cell r="C554">
            <v>5.07</v>
          </cell>
          <cell r="D554" t="str">
            <v>No</v>
          </cell>
          <cell r="E554" t="str">
            <v>No</v>
          </cell>
          <cell r="F554" t="str">
            <v>Yes</v>
          </cell>
          <cell r="G554">
            <v>1</v>
          </cell>
          <cell r="H554">
            <v>1</v>
          </cell>
          <cell r="I554" t="str">
            <v>No</v>
          </cell>
          <cell r="J554" t="str">
            <v>Obesity</v>
          </cell>
          <cell r="K554" t="str">
            <v>Normal</v>
          </cell>
        </row>
        <row r="555">
          <cell r="A555" t="str">
            <v>Id554</v>
          </cell>
          <cell r="B555">
            <v>41.325000000000003</v>
          </cell>
          <cell r="C555">
            <v>4.04</v>
          </cell>
          <cell r="D555" t="str">
            <v>Yes</v>
          </cell>
          <cell r="E555" t="str">
            <v>No</v>
          </cell>
          <cell r="F555" t="str">
            <v>Yes</v>
          </cell>
          <cell r="G555">
            <v>1</v>
          </cell>
          <cell r="H555">
            <v>1</v>
          </cell>
          <cell r="I555" t="str">
            <v>No</v>
          </cell>
          <cell r="J555" t="str">
            <v>Obesity</v>
          </cell>
          <cell r="K555" t="str">
            <v>Normal</v>
          </cell>
        </row>
        <row r="556">
          <cell r="A556" t="str">
            <v>Id555</v>
          </cell>
          <cell r="B556">
            <v>51.65</v>
          </cell>
          <cell r="C556">
            <v>5.3</v>
          </cell>
          <cell r="D556" t="str">
            <v>Yes</v>
          </cell>
          <cell r="E556" t="str">
            <v>No</v>
          </cell>
          <cell r="F556" t="str">
            <v>No</v>
          </cell>
          <cell r="G556" t="str">
            <v>No major surgery</v>
          </cell>
          <cell r="H556">
            <v>0</v>
          </cell>
          <cell r="I556" t="str">
            <v>No</v>
          </cell>
          <cell r="J556" t="str">
            <v>Obesity</v>
          </cell>
          <cell r="K556" t="str">
            <v>Normal</v>
          </cell>
        </row>
        <row r="557">
          <cell r="A557" t="str">
            <v>Id556</v>
          </cell>
          <cell r="B557">
            <v>44.52</v>
          </cell>
          <cell r="C557">
            <v>8.64</v>
          </cell>
          <cell r="D557" t="str">
            <v>Yes</v>
          </cell>
          <cell r="E557" t="str">
            <v>No</v>
          </cell>
          <cell r="F557" t="str">
            <v>Yes</v>
          </cell>
          <cell r="G557">
            <v>1</v>
          </cell>
          <cell r="H557">
            <v>1</v>
          </cell>
          <cell r="I557" t="str">
            <v>No</v>
          </cell>
          <cell r="J557" t="str">
            <v>Obesity</v>
          </cell>
          <cell r="K557" t="str">
            <v>Diabetes</v>
          </cell>
        </row>
        <row r="558">
          <cell r="A558" t="str">
            <v>Id557</v>
          </cell>
          <cell r="B558">
            <v>53.29</v>
          </cell>
          <cell r="C558">
            <v>4.03</v>
          </cell>
          <cell r="D558" t="str">
            <v>No</v>
          </cell>
          <cell r="E558" t="str">
            <v>No</v>
          </cell>
          <cell r="F558" t="str">
            <v>Yes</v>
          </cell>
          <cell r="G558">
            <v>1</v>
          </cell>
          <cell r="H558">
            <v>1</v>
          </cell>
          <cell r="I558" t="str">
            <v>No</v>
          </cell>
          <cell r="J558" t="str">
            <v>Obesity</v>
          </cell>
          <cell r="K558" t="str">
            <v>Normal</v>
          </cell>
        </row>
        <row r="559">
          <cell r="A559" t="str">
            <v>Id558</v>
          </cell>
          <cell r="B559">
            <v>46.63</v>
          </cell>
          <cell r="C559">
            <v>4.26</v>
          </cell>
          <cell r="D559" t="str">
            <v>Yes</v>
          </cell>
          <cell r="E559" t="str">
            <v>No</v>
          </cell>
          <cell r="F559" t="str">
            <v>No</v>
          </cell>
          <cell r="G559">
            <v>2</v>
          </cell>
          <cell r="H559">
            <v>2</v>
          </cell>
          <cell r="I559" t="str">
            <v>No</v>
          </cell>
          <cell r="J559" t="str">
            <v>Obesity</v>
          </cell>
          <cell r="K559" t="str">
            <v>Normal</v>
          </cell>
        </row>
        <row r="560">
          <cell r="A560" t="str">
            <v>Id559</v>
          </cell>
          <cell r="B560">
            <v>28.88</v>
          </cell>
          <cell r="C560">
            <v>5.35</v>
          </cell>
          <cell r="D560" t="str">
            <v>No</v>
          </cell>
          <cell r="E560" t="str">
            <v>No</v>
          </cell>
          <cell r="F560" t="str">
            <v>Yes</v>
          </cell>
          <cell r="G560">
            <v>1</v>
          </cell>
          <cell r="H560">
            <v>1</v>
          </cell>
          <cell r="I560" t="str">
            <v>Yes</v>
          </cell>
          <cell r="J560" t="str">
            <v>Over Weight</v>
          </cell>
          <cell r="K560" t="str">
            <v>Normal</v>
          </cell>
        </row>
        <row r="561">
          <cell r="A561" t="str">
            <v>Id560</v>
          </cell>
          <cell r="B561">
            <v>23.98</v>
          </cell>
          <cell r="C561">
            <v>4.9000000000000004</v>
          </cell>
          <cell r="D561" t="str">
            <v>No</v>
          </cell>
          <cell r="E561" t="str">
            <v>No</v>
          </cell>
          <cell r="F561" t="str">
            <v>No</v>
          </cell>
          <cell r="G561" t="str">
            <v>No major surgery</v>
          </cell>
          <cell r="H561">
            <v>0</v>
          </cell>
          <cell r="I561" t="str">
            <v>?</v>
          </cell>
          <cell r="J561" t="str">
            <v>Normal weight</v>
          </cell>
          <cell r="K561" t="str">
            <v>Normal</v>
          </cell>
        </row>
        <row r="562">
          <cell r="A562" t="str">
            <v>Id561</v>
          </cell>
          <cell r="B562">
            <v>23.65</v>
          </cell>
          <cell r="C562">
            <v>4.5</v>
          </cell>
          <cell r="D562" t="str">
            <v>No</v>
          </cell>
          <cell r="E562" t="str">
            <v>No</v>
          </cell>
          <cell r="F562" t="str">
            <v>No</v>
          </cell>
          <cell r="G562" t="str">
            <v>No major surgery</v>
          </cell>
          <cell r="H562">
            <v>0</v>
          </cell>
          <cell r="I562" t="str">
            <v>No</v>
          </cell>
          <cell r="J562" t="str">
            <v>Normal weight</v>
          </cell>
          <cell r="K562" t="str">
            <v>Normal</v>
          </cell>
        </row>
        <row r="563">
          <cell r="A563" t="str">
            <v>Id562</v>
          </cell>
          <cell r="B563">
            <v>49.09</v>
          </cell>
          <cell r="C563">
            <v>8.3800000000000008</v>
          </cell>
          <cell r="D563" t="str">
            <v>Yes</v>
          </cell>
          <cell r="E563" t="str">
            <v>No</v>
          </cell>
          <cell r="F563" t="str">
            <v>No</v>
          </cell>
          <cell r="G563">
            <v>2</v>
          </cell>
          <cell r="H563">
            <v>2</v>
          </cell>
          <cell r="I563" t="str">
            <v>No</v>
          </cell>
          <cell r="J563" t="str">
            <v>Obesity</v>
          </cell>
          <cell r="K563" t="str">
            <v>Diabetes</v>
          </cell>
        </row>
        <row r="564">
          <cell r="A564" t="str">
            <v>Id563</v>
          </cell>
          <cell r="B564">
            <v>28.024999999999999</v>
          </cell>
          <cell r="C564">
            <v>7.03</v>
          </cell>
          <cell r="D564" t="str">
            <v>No</v>
          </cell>
          <cell r="E564" t="str">
            <v>No</v>
          </cell>
          <cell r="F564" t="str">
            <v>No</v>
          </cell>
          <cell r="G564" t="str">
            <v>No major surgery</v>
          </cell>
          <cell r="H564">
            <v>0</v>
          </cell>
          <cell r="I564" t="str">
            <v>Yes</v>
          </cell>
          <cell r="J564" t="str">
            <v>Over Weight</v>
          </cell>
          <cell r="K564" t="str">
            <v>Diabetes</v>
          </cell>
        </row>
        <row r="565">
          <cell r="A565" t="str">
            <v>Id564</v>
          </cell>
          <cell r="B565">
            <v>43.32</v>
          </cell>
          <cell r="C565">
            <v>8.75</v>
          </cell>
          <cell r="D565" t="str">
            <v>Yes</v>
          </cell>
          <cell r="E565" t="str">
            <v>No</v>
          </cell>
          <cell r="F565" t="str">
            <v>Yes</v>
          </cell>
          <cell r="G565">
            <v>1</v>
          </cell>
          <cell r="H565">
            <v>1</v>
          </cell>
          <cell r="I565" t="str">
            <v>No</v>
          </cell>
          <cell r="J565" t="str">
            <v>Obesity</v>
          </cell>
          <cell r="K565" t="str">
            <v>Diabetes</v>
          </cell>
        </row>
        <row r="566">
          <cell r="A566" t="str">
            <v>Id565</v>
          </cell>
          <cell r="B566">
            <v>45.92</v>
          </cell>
          <cell r="C566">
            <v>9.51</v>
          </cell>
          <cell r="D566" t="str">
            <v>No</v>
          </cell>
          <cell r="E566" t="str">
            <v>No</v>
          </cell>
          <cell r="F566" t="str">
            <v>No</v>
          </cell>
          <cell r="G566" t="str">
            <v>No major surgery</v>
          </cell>
          <cell r="H566">
            <v>0</v>
          </cell>
          <cell r="I566" t="str">
            <v>No</v>
          </cell>
          <cell r="J566" t="str">
            <v>Obesity</v>
          </cell>
          <cell r="K566" t="str">
            <v>Diabetes</v>
          </cell>
        </row>
        <row r="567">
          <cell r="A567" t="str">
            <v>Id566</v>
          </cell>
          <cell r="B567">
            <v>44.03</v>
          </cell>
          <cell r="C567">
            <v>9.36</v>
          </cell>
          <cell r="D567" t="str">
            <v>No</v>
          </cell>
          <cell r="E567" t="str">
            <v>No</v>
          </cell>
          <cell r="F567" t="str">
            <v>No</v>
          </cell>
          <cell r="G567" t="str">
            <v>No major surgery</v>
          </cell>
          <cell r="H567">
            <v>0</v>
          </cell>
          <cell r="I567" t="str">
            <v>No</v>
          </cell>
          <cell r="J567" t="str">
            <v>Obesity</v>
          </cell>
          <cell r="K567" t="str">
            <v>Diabetes</v>
          </cell>
        </row>
        <row r="568">
          <cell r="A568" t="str">
            <v>Id567</v>
          </cell>
          <cell r="B568">
            <v>24.6</v>
          </cell>
          <cell r="C568">
            <v>4.8099999999999996</v>
          </cell>
          <cell r="D568" t="str">
            <v>No</v>
          </cell>
          <cell r="E568" t="str">
            <v>No</v>
          </cell>
          <cell r="F568" t="str">
            <v>No</v>
          </cell>
          <cell r="G568" t="str">
            <v>No major surgery</v>
          </cell>
          <cell r="H568">
            <v>0</v>
          </cell>
          <cell r="I568" t="str">
            <v>Yes</v>
          </cell>
          <cell r="J568" t="str">
            <v>Normal weight</v>
          </cell>
          <cell r="K568" t="str">
            <v>Normal</v>
          </cell>
        </row>
        <row r="569">
          <cell r="A569" t="str">
            <v>Id568</v>
          </cell>
          <cell r="B569">
            <v>49.15</v>
          </cell>
          <cell r="C569">
            <v>8.08</v>
          </cell>
          <cell r="D569" t="str">
            <v>No</v>
          </cell>
          <cell r="E569" t="str">
            <v>No</v>
          </cell>
          <cell r="F569" t="str">
            <v>No</v>
          </cell>
          <cell r="G569" t="str">
            <v>No major surgery</v>
          </cell>
          <cell r="H569">
            <v>0</v>
          </cell>
          <cell r="I569" t="str">
            <v>No</v>
          </cell>
          <cell r="J569" t="str">
            <v>Obesity</v>
          </cell>
          <cell r="K569" t="str">
            <v>Diabetes</v>
          </cell>
        </row>
        <row r="570">
          <cell r="A570" t="str">
            <v>Id569</v>
          </cell>
          <cell r="B570">
            <v>28.31</v>
          </cell>
          <cell r="C570">
            <v>6.29</v>
          </cell>
          <cell r="D570" t="str">
            <v>No</v>
          </cell>
          <cell r="E570" t="str">
            <v>No</v>
          </cell>
          <cell r="F570" t="str">
            <v>Yes</v>
          </cell>
          <cell r="G570">
            <v>1</v>
          </cell>
          <cell r="H570">
            <v>1</v>
          </cell>
          <cell r="I570" t="str">
            <v>Yes</v>
          </cell>
          <cell r="J570" t="str">
            <v>Over Weight</v>
          </cell>
          <cell r="K570" t="str">
            <v>Prediabetes</v>
          </cell>
        </row>
        <row r="571">
          <cell r="A571" t="str">
            <v>Id570</v>
          </cell>
          <cell r="B571">
            <v>22.99</v>
          </cell>
          <cell r="C571">
            <v>6.29</v>
          </cell>
          <cell r="D571" t="str">
            <v>No</v>
          </cell>
          <cell r="E571" t="str">
            <v>No</v>
          </cell>
          <cell r="F571" t="str">
            <v>No</v>
          </cell>
          <cell r="G571">
            <v>1</v>
          </cell>
          <cell r="H571">
            <v>1</v>
          </cell>
          <cell r="I571" t="str">
            <v>Yes</v>
          </cell>
          <cell r="J571" t="str">
            <v>Normal weight</v>
          </cell>
          <cell r="K571" t="str">
            <v>Prediabetes</v>
          </cell>
        </row>
        <row r="572">
          <cell r="A572" t="str">
            <v>Id571</v>
          </cell>
          <cell r="B572">
            <v>29.07</v>
          </cell>
          <cell r="C572">
            <v>5.12</v>
          </cell>
          <cell r="D572" t="str">
            <v>No</v>
          </cell>
          <cell r="E572" t="str">
            <v>No</v>
          </cell>
          <cell r="F572" t="str">
            <v>Yes</v>
          </cell>
          <cell r="G572">
            <v>1</v>
          </cell>
          <cell r="H572">
            <v>1</v>
          </cell>
          <cell r="I572" t="str">
            <v>Yes</v>
          </cell>
          <cell r="J572" t="str">
            <v>Over Weight</v>
          </cell>
          <cell r="K572" t="str">
            <v>Normal</v>
          </cell>
        </row>
        <row r="573">
          <cell r="A573" t="str">
            <v>Id572</v>
          </cell>
          <cell r="B573">
            <v>42.02</v>
          </cell>
          <cell r="C573">
            <v>9.9499999999999993</v>
          </cell>
          <cell r="D573" t="str">
            <v>Yes</v>
          </cell>
          <cell r="E573" t="str">
            <v>No</v>
          </cell>
          <cell r="F573" t="str">
            <v>Yes</v>
          </cell>
          <cell r="G573">
            <v>1</v>
          </cell>
          <cell r="H573">
            <v>1</v>
          </cell>
          <cell r="I573" t="str">
            <v>No</v>
          </cell>
          <cell r="J573" t="str">
            <v>Obesity</v>
          </cell>
          <cell r="K573" t="str">
            <v>Diabetes</v>
          </cell>
        </row>
        <row r="574">
          <cell r="A574" t="str">
            <v>Id573</v>
          </cell>
          <cell r="B574">
            <v>49.07</v>
          </cell>
          <cell r="C574">
            <v>9.08</v>
          </cell>
          <cell r="D574" t="str">
            <v>Yes</v>
          </cell>
          <cell r="E574" t="str">
            <v>No</v>
          </cell>
          <cell r="F574" t="str">
            <v>No</v>
          </cell>
          <cell r="G574">
            <v>1</v>
          </cell>
          <cell r="H574">
            <v>1</v>
          </cell>
          <cell r="I574" t="str">
            <v>No</v>
          </cell>
          <cell r="J574" t="str">
            <v>Obesity</v>
          </cell>
          <cell r="K574" t="str">
            <v>Diabetes</v>
          </cell>
        </row>
        <row r="575">
          <cell r="A575" t="str">
            <v>Id574</v>
          </cell>
          <cell r="B575">
            <v>19.8</v>
          </cell>
          <cell r="C575">
            <v>4.82</v>
          </cell>
          <cell r="D575" t="str">
            <v>No</v>
          </cell>
          <cell r="E575" t="str">
            <v>No</v>
          </cell>
          <cell r="F575" t="str">
            <v>No</v>
          </cell>
          <cell r="G575" t="str">
            <v>No major surgery</v>
          </cell>
          <cell r="H575">
            <v>0</v>
          </cell>
          <cell r="I575" t="str">
            <v>Yes</v>
          </cell>
          <cell r="J575" t="str">
            <v>Normal weight</v>
          </cell>
          <cell r="K575" t="str">
            <v>Normal</v>
          </cell>
        </row>
        <row r="576">
          <cell r="A576" t="str">
            <v>Id575</v>
          </cell>
          <cell r="B576">
            <v>27.36</v>
          </cell>
          <cell r="C576">
            <v>4.6500000000000004</v>
          </cell>
          <cell r="D576" t="str">
            <v>No</v>
          </cell>
          <cell r="E576" t="str">
            <v>Yes</v>
          </cell>
          <cell r="F576" t="str">
            <v>No</v>
          </cell>
          <cell r="G576">
            <v>1</v>
          </cell>
          <cell r="H576">
            <v>1</v>
          </cell>
          <cell r="I576" t="str">
            <v>Yes</v>
          </cell>
          <cell r="J576" t="str">
            <v>Over Weight</v>
          </cell>
          <cell r="K576" t="str">
            <v>Normal</v>
          </cell>
        </row>
        <row r="577">
          <cell r="A577" t="str">
            <v>Id576</v>
          </cell>
          <cell r="B577">
            <v>42.95</v>
          </cell>
          <cell r="C577">
            <v>5.16</v>
          </cell>
          <cell r="D577" t="str">
            <v>Yes</v>
          </cell>
          <cell r="E577" t="str">
            <v>No</v>
          </cell>
          <cell r="F577" t="str">
            <v>No</v>
          </cell>
          <cell r="G577">
            <v>1</v>
          </cell>
          <cell r="H577">
            <v>1</v>
          </cell>
          <cell r="I577" t="str">
            <v>No</v>
          </cell>
          <cell r="J577" t="str">
            <v>Obesity</v>
          </cell>
          <cell r="K577" t="str">
            <v>Normal</v>
          </cell>
        </row>
        <row r="578">
          <cell r="A578" t="str">
            <v>Id577</v>
          </cell>
          <cell r="B578">
            <v>42.66</v>
          </cell>
          <cell r="C578">
            <v>10.44</v>
          </cell>
          <cell r="D578" t="str">
            <v>No</v>
          </cell>
          <cell r="E578" t="str">
            <v>No</v>
          </cell>
          <cell r="F578" t="str">
            <v>No</v>
          </cell>
          <cell r="G578" t="str">
            <v>No major surgery</v>
          </cell>
          <cell r="H578">
            <v>0</v>
          </cell>
          <cell r="I578" t="str">
            <v>No</v>
          </cell>
          <cell r="J578" t="str">
            <v>Obesity</v>
          </cell>
          <cell r="K578" t="str">
            <v>Diabetes</v>
          </cell>
        </row>
        <row r="579">
          <cell r="A579" t="str">
            <v>Id578</v>
          </cell>
          <cell r="B579">
            <v>33.630000000000003</v>
          </cell>
          <cell r="C579">
            <v>5.69</v>
          </cell>
          <cell r="D579" t="str">
            <v>No</v>
          </cell>
          <cell r="E579" t="str">
            <v>No</v>
          </cell>
          <cell r="F579" t="str">
            <v>No</v>
          </cell>
          <cell r="G579">
            <v>1</v>
          </cell>
          <cell r="H579">
            <v>1</v>
          </cell>
          <cell r="I579" t="str">
            <v>No</v>
          </cell>
          <cell r="J579" t="str">
            <v>Obesity</v>
          </cell>
          <cell r="K579" t="str">
            <v>Normal</v>
          </cell>
        </row>
        <row r="580">
          <cell r="A580" t="str">
            <v>Id579</v>
          </cell>
          <cell r="B580">
            <v>26.84</v>
          </cell>
          <cell r="C580">
            <v>6.5</v>
          </cell>
          <cell r="D580" t="str">
            <v>No</v>
          </cell>
          <cell r="E580" t="str">
            <v>No</v>
          </cell>
          <cell r="F580" t="str">
            <v>No</v>
          </cell>
          <cell r="G580" t="str">
            <v>No major surgery</v>
          </cell>
          <cell r="H580">
            <v>0</v>
          </cell>
          <cell r="I580" t="str">
            <v>Yes</v>
          </cell>
          <cell r="J580" t="str">
            <v>Over Weight</v>
          </cell>
          <cell r="K580" t="str">
            <v>Diabetes</v>
          </cell>
        </row>
        <row r="581">
          <cell r="A581" t="str">
            <v>Id580</v>
          </cell>
          <cell r="B581">
            <v>28.3</v>
          </cell>
          <cell r="C581">
            <v>5.73</v>
          </cell>
          <cell r="D581" t="str">
            <v>No</v>
          </cell>
          <cell r="E581" t="str">
            <v>No</v>
          </cell>
          <cell r="F581" t="str">
            <v>Yes</v>
          </cell>
          <cell r="G581">
            <v>1</v>
          </cell>
          <cell r="H581">
            <v>1</v>
          </cell>
          <cell r="I581" t="str">
            <v>Yes</v>
          </cell>
          <cell r="J581" t="str">
            <v>Over Weight</v>
          </cell>
          <cell r="K581" t="str">
            <v>Prediabetes</v>
          </cell>
        </row>
        <row r="582">
          <cell r="A582" t="str">
            <v>Id581</v>
          </cell>
          <cell r="B582">
            <v>27.06</v>
          </cell>
          <cell r="C582">
            <v>5.74</v>
          </cell>
          <cell r="D582" t="str">
            <v>Yes</v>
          </cell>
          <cell r="E582" t="str">
            <v>No</v>
          </cell>
          <cell r="F582" t="str">
            <v>No</v>
          </cell>
          <cell r="G582" t="str">
            <v>No major surgery</v>
          </cell>
          <cell r="H582">
            <v>0</v>
          </cell>
          <cell r="I582" t="str">
            <v>Yes</v>
          </cell>
          <cell r="J582" t="str">
            <v>Over Weight</v>
          </cell>
          <cell r="K582" t="str">
            <v>Prediabetes</v>
          </cell>
        </row>
        <row r="583">
          <cell r="A583" t="str">
            <v>Id582</v>
          </cell>
          <cell r="B583">
            <v>47.13</v>
          </cell>
          <cell r="C583">
            <v>8.6999999999999993</v>
          </cell>
          <cell r="D583" t="str">
            <v>No</v>
          </cell>
          <cell r="E583" t="str">
            <v>No</v>
          </cell>
          <cell r="F583" t="str">
            <v>No</v>
          </cell>
          <cell r="G583" t="str">
            <v>No major surgery</v>
          </cell>
          <cell r="H583">
            <v>0</v>
          </cell>
          <cell r="I583" t="str">
            <v>No</v>
          </cell>
          <cell r="J583" t="str">
            <v>Obesity</v>
          </cell>
          <cell r="K583" t="str">
            <v>Diabetes</v>
          </cell>
        </row>
        <row r="584">
          <cell r="A584" t="str">
            <v>Id583</v>
          </cell>
          <cell r="B584">
            <v>51.72</v>
          </cell>
          <cell r="C584">
            <v>5.09</v>
          </cell>
          <cell r="D584" t="str">
            <v>No</v>
          </cell>
          <cell r="E584" t="str">
            <v>No</v>
          </cell>
          <cell r="F584" t="str">
            <v>No</v>
          </cell>
          <cell r="G584" t="str">
            <v>No major surgery</v>
          </cell>
          <cell r="H584">
            <v>0</v>
          </cell>
          <cell r="I584" t="str">
            <v>No</v>
          </cell>
          <cell r="J584" t="str">
            <v>Obesity</v>
          </cell>
          <cell r="K584" t="str">
            <v>Normal</v>
          </cell>
        </row>
        <row r="585">
          <cell r="A585" t="str">
            <v>Id584</v>
          </cell>
          <cell r="B585">
            <v>48.59</v>
          </cell>
          <cell r="C585">
            <v>5.57</v>
          </cell>
          <cell r="D585" t="str">
            <v>No</v>
          </cell>
          <cell r="E585" t="str">
            <v>No</v>
          </cell>
          <cell r="F585" t="str">
            <v>No</v>
          </cell>
          <cell r="G585" t="str">
            <v>No major surgery</v>
          </cell>
          <cell r="H585">
            <v>0</v>
          </cell>
          <cell r="I585" t="str">
            <v>No</v>
          </cell>
          <cell r="J585" t="str">
            <v>Obesity</v>
          </cell>
          <cell r="K585" t="str">
            <v>Normal</v>
          </cell>
        </row>
        <row r="586">
          <cell r="A586" t="str">
            <v>Id585</v>
          </cell>
          <cell r="B586">
            <v>45.18</v>
          </cell>
          <cell r="C586">
            <v>10.87</v>
          </cell>
          <cell r="D586" t="str">
            <v>No</v>
          </cell>
          <cell r="E586" t="str">
            <v>No</v>
          </cell>
          <cell r="F586" t="str">
            <v>No</v>
          </cell>
          <cell r="G586" t="str">
            <v>No major surgery</v>
          </cell>
          <cell r="H586">
            <v>0</v>
          </cell>
          <cell r="I586" t="str">
            <v>No</v>
          </cell>
          <cell r="J586" t="str">
            <v>Obesity</v>
          </cell>
          <cell r="K586" t="str">
            <v>Diabetes</v>
          </cell>
        </row>
        <row r="587">
          <cell r="A587" t="str">
            <v>Id586</v>
          </cell>
          <cell r="B587">
            <v>27.9</v>
          </cell>
          <cell r="C587">
            <v>6.02</v>
          </cell>
          <cell r="D587" t="str">
            <v>No</v>
          </cell>
          <cell r="E587" t="str">
            <v>No</v>
          </cell>
          <cell r="F587" t="str">
            <v>Yes</v>
          </cell>
          <cell r="G587">
            <v>1</v>
          </cell>
          <cell r="H587">
            <v>1</v>
          </cell>
          <cell r="I587" t="str">
            <v>Yes</v>
          </cell>
          <cell r="J587" t="str">
            <v>Over Weight</v>
          </cell>
          <cell r="K587" t="str">
            <v>Prediabetes</v>
          </cell>
        </row>
        <row r="588">
          <cell r="A588" t="str">
            <v>Id587</v>
          </cell>
          <cell r="B588">
            <v>51.33</v>
          </cell>
          <cell r="C588">
            <v>7</v>
          </cell>
          <cell r="D588" t="str">
            <v>No</v>
          </cell>
          <cell r="E588" t="str">
            <v>No</v>
          </cell>
          <cell r="F588" t="str">
            <v>No</v>
          </cell>
          <cell r="G588" t="str">
            <v>No major surgery</v>
          </cell>
          <cell r="H588">
            <v>0</v>
          </cell>
          <cell r="I588" t="str">
            <v>No</v>
          </cell>
          <cell r="J588" t="str">
            <v>Obesity</v>
          </cell>
          <cell r="K588" t="str">
            <v>Diabetes</v>
          </cell>
        </row>
        <row r="589">
          <cell r="A589" t="str">
            <v>Id588</v>
          </cell>
          <cell r="B589">
            <v>30.59</v>
          </cell>
          <cell r="C589">
            <v>5.56</v>
          </cell>
          <cell r="D589" t="str">
            <v>Yes</v>
          </cell>
          <cell r="E589" t="str">
            <v>No</v>
          </cell>
          <cell r="F589" t="str">
            <v>No</v>
          </cell>
          <cell r="G589">
            <v>1</v>
          </cell>
          <cell r="H589">
            <v>1</v>
          </cell>
          <cell r="I589" t="str">
            <v>No</v>
          </cell>
          <cell r="J589" t="str">
            <v>Obesity</v>
          </cell>
          <cell r="K589" t="str">
            <v>Normal</v>
          </cell>
        </row>
        <row r="590">
          <cell r="A590" t="str">
            <v>Id589</v>
          </cell>
          <cell r="B590">
            <v>39.229999999999997</v>
          </cell>
          <cell r="C590">
            <v>8.4499999999999993</v>
          </cell>
          <cell r="D590" t="str">
            <v>No</v>
          </cell>
          <cell r="E590" t="str">
            <v>No</v>
          </cell>
          <cell r="F590" t="str">
            <v>No</v>
          </cell>
          <cell r="G590" t="str">
            <v>No major surgery</v>
          </cell>
          <cell r="H590">
            <v>0</v>
          </cell>
          <cell r="I590" t="str">
            <v>No</v>
          </cell>
          <cell r="J590" t="str">
            <v>Obesity</v>
          </cell>
          <cell r="K590" t="str">
            <v>Diabetes</v>
          </cell>
        </row>
        <row r="591">
          <cell r="A591" t="str">
            <v>Id590</v>
          </cell>
          <cell r="B591">
            <v>19.094999999999999</v>
          </cell>
          <cell r="C591">
            <v>6.19</v>
          </cell>
          <cell r="D591" t="str">
            <v>No</v>
          </cell>
          <cell r="E591" t="str">
            <v>No</v>
          </cell>
          <cell r="F591" t="str">
            <v>No</v>
          </cell>
          <cell r="G591" t="str">
            <v>No major surgery</v>
          </cell>
          <cell r="H591">
            <v>0</v>
          </cell>
          <cell r="I591" t="str">
            <v>Yes</v>
          </cell>
          <cell r="J591" t="str">
            <v>Normal weight</v>
          </cell>
          <cell r="K591" t="str">
            <v>Prediabetes</v>
          </cell>
        </row>
        <row r="592">
          <cell r="A592" t="str">
            <v>Id591</v>
          </cell>
          <cell r="B592">
            <v>49.72</v>
          </cell>
          <cell r="C592">
            <v>7.71</v>
          </cell>
          <cell r="D592" t="str">
            <v>No</v>
          </cell>
          <cell r="E592" t="str">
            <v>No</v>
          </cell>
          <cell r="F592" t="str">
            <v>No</v>
          </cell>
          <cell r="G592" t="str">
            <v>No major surgery</v>
          </cell>
          <cell r="H592">
            <v>0</v>
          </cell>
          <cell r="I592" t="str">
            <v>No</v>
          </cell>
          <cell r="J592" t="str">
            <v>Obesity</v>
          </cell>
          <cell r="K592" t="str">
            <v>Diabetes</v>
          </cell>
        </row>
        <row r="593">
          <cell r="A593" t="str">
            <v>Id592</v>
          </cell>
          <cell r="B593">
            <v>21.754999999999999</v>
          </cell>
          <cell r="C593">
            <v>4.63</v>
          </cell>
          <cell r="D593" t="str">
            <v>No</v>
          </cell>
          <cell r="E593" t="str">
            <v>No</v>
          </cell>
          <cell r="F593" t="str">
            <v>Yes</v>
          </cell>
          <cell r="G593">
            <v>1</v>
          </cell>
          <cell r="H593">
            <v>1</v>
          </cell>
          <cell r="I593" t="str">
            <v>Yes</v>
          </cell>
          <cell r="J593" t="str">
            <v>Normal weight</v>
          </cell>
          <cell r="K593" t="str">
            <v>Normal</v>
          </cell>
        </row>
        <row r="594">
          <cell r="A594" t="str">
            <v>Id593</v>
          </cell>
          <cell r="B594">
            <v>48.39</v>
          </cell>
          <cell r="C594">
            <v>4.6100000000000003</v>
          </cell>
          <cell r="D594" t="str">
            <v>No</v>
          </cell>
          <cell r="E594" t="str">
            <v>No</v>
          </cell>
          <cell r="F594" t="str">
            <v>No</v>
          </cell>
          <cell r="G594" t="str">
            <v>No major surgery</v>
          </cell>
          <cell r="H594">
            <v>0</v>
          </cell>
          <cell r="I594" t="str">
            <v>No</v>
          </cell>
          <cell r="J594" t="str">
            <v>Obesity</v>
          </cell>
          <cell r="K594" t="str">
            <v>Normal</v>
          </cell>
        </row>
        <row r="595">
          <cell r="A595" t="str">
            <v>Id594</v>
          </cell>
          <cell r="B595">
            <v>47.15</v>
          </cell>
          <cell r="C595">
            <v>9.5299999999999994</v>
          </cell>
          <cell r="D595" t="str">
            <v>Yes</v>
          </cell>
          <cell r="E595" t="str">
            <v>No</v>
          </cell>
          <cell r="F595" t="str">
            <v>No</v>
          </cell>
          <cell r="G595">
            <v>1</v>
          </cell>
          <cell r="H595">
            <v>1</v>
          </cell>
          <cell r="I595" t="str">
            <v>No</v>
          </cell>
          <cell r="J595" t="str">
            <v>Obesity</v>
          </cell>
          <cell r="K595" t="str">
            <v>Diabetes</v>
          </cell>
        </row>
        <row r="596">
          <cell r="A596" t="str">
            <v>Id595</v>
          </cell>
          <cell r="B596">
            <v>47.59</v>
          </cell>
          <cell r="C596">
            <v>11.43</v>
          </cell>
          <cell r="D596" t="str">
            <v>Yes</v>
          </cell>
          <cell r="E596" t="str">
            <v>No</v>
          </cell>
          <cell r="F596" t="str">
            <v>No</v>
          </cell>
          <cell r="G596">
            <v>2</v>
          </cell>
          <cell r="H596">
            <v>2</v>
          </cell>
          <cell r="I596" t="str">
            <v>No</v>
          </cell>
          <cell r="J596" t="str">
            <v>Obesity</v>
          </cell>
          <cell r="K596" t="str">
            <v>Diabetes</v>
          </cell>
        </row>
        <row r="597">
          <cell r="A597" t="str">
            <v>Id596</v>
          </cell>
          <cell r="B597">
            <v>39.81</v>
          </cell>
          <cell r="C597">
            <v>7.65</v>
          </cell>
          <cell r="D597" t="str">
            <v>Yes</v>
          </cell>
          <cell r="E597" t="str">
            <v>No</v>
          </cell>
          <cell r="F597" t="str">
            <v>Yes</v>
          </cell>
          <cell r="G597">
            <v>1</v>
          </cell>
          <cell r="H597">
            <v>1</v>
          </cell>
          <cell r="I597" t="str">
            <v>No</v>
          </cell>
          <cell r="J597" t="str">
            <v>Obesity</v>
          </cell>
          <cell r="K597" t="str">
            <v>Diabetes</v>
          </cell>
        </row>
        <row r="598">
          <cell r="A598" t="str">
            <v>Id597</v>
          </cell>
          <cell r="B598">
            <v>31.02</v>
          </cell>
          <cell r="C598">
            <v>5.87</v>
          </cell>
          <cell r="D598" t="str">
            <v>Yes</v>
          </cell>
          <cell r="E598" t="str">
            <v>No</v>
          </cell>
          <cell r="F598" t="str">
            <v>No</v>
          </cell>
          <cell r="G598" t="str">
            <v>No major surgery</v>
          </cell>
          <cell r="H598">
            <v>0</v>
          </cell>
          <cell r="I598" t="str">
            <v>No</v>
          </cell>
          <cell r="J598" t="str">
            <v>Obesity</v>
          </cell>
          <cell r="K598" t="str">
            <v>Prediabetes</v>
          </cell>
        </row>
        <row r="599">
          <cell r="A599" t="str">
            <v>Id598</v>
          </cell>
          <cell r="B599">
            <v>24.75</v>
          </cell>
          <cell r="C599">
            <v>4.3600000000000003</v>
          </cell>
          <cell r="D599" t="str">
            <v>Yes</v>
          </cell>
          <cell r="E599" t="str">
            <v>No</v>
          </cell>
          <cell r="F599" t="str">
            <v>No</v>
          </cell>
          <cell r="G599">
            <v>1</v>
          </cell>
          <cell r="H599">
            <v>1</v>
          </cell>
          <cell r="I599" t="str">
            <v>Yes</v>
          </cell>
          <cell r="J599" t="str">
            <v>Normal weight</v>
          </cell>
          <cell r="K599" t="str">
            <v>Normal</v>
          </cell>
        </row>
        <row r="600">
          <cell r="A600" t="str">
            <v>Id599</v>
          </cell>
          <cell r="B600">
            <v>30.114999999999998</v>
          </cell>
          <cell r="C600">
            <v>10.119999999999999</v>
          </cell>
          <cell r="D600" t="str">
            <v>No</v>
          </cell>
          <cell r="E600" t="str">
            <v>No</v>
          </cell>
          <cell r="F600" t="str">
            <v>No</v>
          </cell>
          <cell r="G600">
            <v>3</v>
          </cell>
          <cell r="H600">
            <v>3</v>
          </cell>
          <cell r="I600" t="str">
            <v>No</v>
          </cell>
          <cell r="J600" t="str">
            <v>Obesity</v>
          </cell>
          <cell r="K600" t="str">
            <v>Diabetes</v>
          </cell>
        </row>
        <row r="601">
          <cell r="A601" t="str">
            <v>Id600</v>
          </cell>
          <cell r="B601">
            <v>26.03</v>
          </cell>
          <cell r="C601">
            <v>4.01</v>
          </cell>
          <cell r="D601" t="str">
            <v>No</v>
          </cell>
          <cell r="E601" t="str">
            <v>No</v>
          </cell>
          <cell r="F601" t="str">
            <v>Yes</v>
          </cell>
          <cell r="G601">
            <v>1</v>
          </cell>
          <cell r="H601">
            <v>1</v>
          </cell>
          <cell r="I601" t="str">
            <v>Yes</v>
          </cell>
          <cell r="J601" t="str">
            <v>Over Weight</v>
          </cell>
          <cell r="K601" t="str">
            <v>Normal</v>
          </cell>
        </row>
        <row r="602">
          <cell r="A602" t="str">
            <v>Id601</v>
          </cell>
          <cell r="B602">
            <v>20.045000000000002</v>
          </cell>
          <cell r="C602">
            <v>4.7699999999999996</v>
          </cell>
          <cell r="D602" t="str">
            <v>Yes</v>
          </cell>
          <cell r="E602" t="str">
            <v>No</v>
          </cell>
          <cell r="F602" t="str">
            <v>No</v>
          </cell>
          <cell r="G602">
            <v>1</v>
          </cell>
          <cell r="H602">
            <v>1</v>
          </cell>
          <cell r="I602" t="str">
            <v>Yes</v>
          </cell>
          <cell r="J602" t="str">
            <v>Normal weight</v>
          </cell>
          <cell r="K602" t="str">
            <v>Normal</v>
          </cell>
        </row>
        <row r="603">
          <cell r="A603" t="str">
            <v>Id602</v>
          </cell>
          <cell r="B603">
            <v>40.24</v>
          </cell>
          <cell r="C603">
            <v>6.83</v>
          </cell>
          <cell r="D603" t="str">
            <v>No</v>
          </cell>
          <cell r="E603" t="str">
            <v>No</v>
          </cell>
          <cell r="F603" t="str">
            <v>No</v>
          </cell>
          <cell r="G603" t="str">
            <v>No major surgery</v>
          </cell>
          <cell r="H603">
            <v>0</v>
          </cell>
          <cell r="I603" t="str">
            <v>No</v>
          </cell>
          <cell r="J603" t="str">
            <v>Obesity</v>
          </cell>
          <cell r="K603" t="str">
            <v>Diabetes</v>
          </cell>
        </row>
        <row r="604">
          <cell r="A604" t="str">
            <v>Id603</v>
          </cell>
          <cell r="B604">
            <v>43.15</v>
          </cell>
          <cell r="C604">
            <v>6.14</v>
          </cell>
          <cell r="D604" t="str">
            <v>Yes</v>
          </cell>
          <cell r="E604" t="str">
            <v>No</v>
          </cell>
          <cell r="F604" t="str">
            <v>Yes</v>
          </cell>
          <cell r="G604">
            <v>1</v>
          </cell>
          <cell r="H604">
            <v>1</v>
          </cell>
          <cell r="I604" t="str">
            <v>No</v>
          </cell>
          <cell r="J604" t="str">
            <v>Obesity</v>
          </cell>
          <cell r="K604" t="str">
            <v>Prediabetes</v>
          </cell>
        </row>
        <row r="605">
          <cell r="A605" t="str">
            <v>Id604</v>
          </cell>
          <cell r="B605">
            <v>27.7</v>
          </cell>
          <cell r="C605">
            <v>5.6</v>
          </cell>
          <cell r="D605" t="str">
            <v>No</v>
          </cell>
          <cell r="E605" t="str">
            <v>No</v>
          </cell>
          <cell r="F605" t="str">
            <v>Yes</v>
          </cell>
          <cell r="G605">
            <v>1</v>
          </cell>
          <cell r="H605">
            <v>1</v>
          </cell>
          <cell r="I605" t="str">
            <v>Yes</v>
          </cell>
          <cell r="J605" t="str">
            <v>Over Weight</v>
          </cell>
          <cell r="K605" t="str">
            <v>Normal</v>
          </cell>
        </row>
        <row r="606">
          <cell r="A606" t="str">
            <v>Id605</v>
          </cell>
          <cell r="B606">
            <v>45.68</v>
          </cell>
          <cell r="C606">
            <v>4.8</v>
          </cell>
          <cell r="D606" t="str">
            <v>No</v>
          </cell>
          <cell r="E606" t="str">
            <v>No</v>
          </cell>
          <cell r="F606" t="str">
            <v>No</v>
          </cell>
          <cell r="G606">
            <v>2</v>
          </cell>
          <cell r="H606">
            <v>2</v>
          </cell>
          <cell r="I606" t="str">
            <v>No</v>
          </cell>
          <cell r="J606" t="str">
            <v>Obesity</v>
          </cell>
          <cell r="K606" t="str">
            <v>Normal</v>
          </cell>
        </row>
        <row r="607">
          <cell r="A607" t="str">
            <v>Id606</v>
          </cell>
          <cell r="B607">
            <v>27.3</v>
          </cell>
          <cell r="C607">
            <v>11.89</v>
          </cell>
          <cell r="D607" t="str">
            <v>No</v>
          </cell>
          <cell r="E607" t="str">
            <v>No</v>
          </cell>
          <cell r="F607" t="str">
            <v>No</v>
          </cell>
          <cell r="G607" t="str">
            <v>No major surgery</v>
          </cell>
          <cell r="H607">
            <v>0</v>
          </cell>
          <cell r="I607" t="str">
            <v>Yes</v>
          </cell>
          <cell r="J607" t="str">
            <v>Over Weight</v>
          </cell>
          <cell r="K607" t="str">
            <v>Diabetes</v>
          </cell>
        </row>
        <row r="608">
          <cell r="A608" t="str">
            <v>Id607</v>
          </cell>
          <cell r="B608">
            <v>54.45</v>
          </cell>
          <cell r="C608">
            <v>4.7300000000000004</v>
          </cell>
          <cell r="D608" t="str">
            <v>Yes</v>
          </cell>
          <cell r="E608" t="str">
            <v>No</v>
          </cell>
          <cell r="F608" t="str">
            <v>No</v>
          </cell>
          <cell r="G608">
            <v>1</v>
          </cell>
          <cell r="H608">
            <v>1</v>
          </cell>
          <cell r="I608" t="str">
            <v>No</v>
          </cell>
          <cell r="J608" t="str">
            <v>Obesity</v>
          </cell>
          <cell r="K608" t="str">
            <v>Normal</v>
          </cell>
        </row>
        <row r="609">
          <cell r="A609" t="str">
            <v>Id608</v>
          </cell>
          <cell r="B609">
            <v>54.43</v>
          </cell>
          <cell r="C609">
            <v>4.6100000000000003</v>
          </cell>
          <cell r="D609" t="str">
            <v>Yes</v>
          </cell>
          <cell r="E609" t="str">
            <v>No</v>
          </cell>
          <cell r="F609" t="str">
            <v>No</v>
          </cell>
          <cell r="G609">
            <v>1</v>
          </cell>
          <cell r="H609">
            <v>1</v>
          </cell>
          <cell r="I609" t="str">
            <v>No</v>
          </cell>
          <cell r="J609" t="str">
            <v>Obesity</v>
          </cell>
          <cell r="K609" t="str">
            <v>Normal</v>
          </cell>
        </row>
        <row r="610">
          <cell r="A610" t="str">
            <v>Id609</v>
          </cell>
          <cell r="B610">
            <v>48.01</v>
          </cell>
          <cell r="C610">
            <v>7.3</v>
          </cell>
          <cell r="D610" t="str">
            <v>No</v>
          </cell>
          <cell r="E610" t="str">
            <v>No</v>
          </cell>
          <cell r="F610" t="str">
            <v>No</v>
          </cell>
          <cell r="G610" t="str">
            <v>No major surgery</v>
          </cell>
          <cell r="H610">
            <v>0</v>
          </cell>
          <cell r="I610" t="str">
            <v>No</v>
          </cell>
          <cell r="J610" t="str">
            <v>Obesity</v>
          </cell>
          <cell r="K610" t="str">
            <v>Diabetes</v>
          </cell>
        </row>
        <row r="611">
          <cell r="A611" t="str">
            <v>Id610</v>
          </cell>
          <cell r="B611">
            <v>48.32</v>
          </cell>
          <cell r="C611">
            <v>5.88</v>
          </cell>
          <cell r="D611" t="str">
            <v>No</v>
          </cell>
          <cell r="E611" t="str">
            <v>No</v>
          </cell>
          <cell r="F611" t="str">
            <v>No</v>
          </cell>
          <cell r="G611" t="str">
            <v>No major surgery</v>
          </cell>
          <cell r="H611">
            <v>0</v>
          </cell>
          <cell r="I611" t="str">
            <v>No</v>
          </cell>
          <cell r="J611" t="str">
            <v>Obesity</v>
          </cell>
          <cell r="K611" t="str">
            <v>Prediabetes</v>
          </cell>
        </row>
        <row r="612">
          <cell r="A612" t="str">
            <v>Id611</v>
          </cell>
          <cell r="B612">
            <v>22.895</v>
          </cell>
          <cell r="C612">
            <v>4.0599999999999996</v>
          </cell>
          <cell r="D612" t="str">
            <v>No</v>
          </cell>
          <cell r="E612" t="str">
            <v>No</v>
          </cell>
          <cell r="F612" t="str">
            <v>Yes</v>
          </cell>
          <cell r="G612">
            <v>1</v>
          </cell>
          <cell r="H612">
            <v>1</v>
          </cell>
          <cell r="I612" t="str">
            <v>Yes</v>
          </cell>
          <cell r="J612" t="str">
            <v>Normal weight</v>
          </cell>
          <cell r="K612" t="str">
            <v>Normal</v>
          </cell>
        </row>
        <row r="613">
          <cell r="A613" t="str">
            <v>Id612</v>
          </cell>
          <cell r="B613">
            <v>54.85</v>
          </cell>
          <cell r="C613">
            <v>4.9000000000000004</v>
          </cell>
          <cell r="D613" t="str">
            <v>No</v>
          </cell>
          <cell r="E613" t="str">
            <v>No</v>
          </cell>
          <cell r="F613" t="str">
            <v>No</v>
          </cell>
          <cell r="G613">
            <v>1</v>
          </cell>
          <cell r="H613">
            <v>1</v>
          </cell>
          <cell r="I613" t="str">
            <v>No</v>
          </cell>
          <cell r="J613" t="str">
            <v>Obesity</v>
          </cell>
          <cell r="K613" t="str">
            <v>Normal</v>
          </cell>
        </row>
        <row r="614">
          <cell r="A614" t="str">
            <v>Id613</v>
          </cell>
          <cell r="B614">
            <v>21.85</v>
          </cell>
          <cell r="C614">
            <v>5.52</v>
          </cell>
          <cell r="D614" t="str">
            <v>No</v>
          </cell>
          <cell r="E614" t="str">
            <v>No</v>
          </cell>
          <cell r="F614" t="str">
            <v>Yes</v>
          </cell>
          <cell r="G614">
            <v>1</v>
          </cell>
          <cell r="H614">
            <v>1</v>
          </cell>
          <cell r="I614" t="str">
            <v>Yes</v>
          </cell>
          <cell r="J614" t="str">
            <v>Normal weight</v>
          </cell>
          <cell r="K614" t="str">
            <v>Normal</v>
          </cell>
        </row>
        <row r="615">
          <cell r="A615" t="str">
            <v>Id614</v>
          </cell>
          <cell r="B615">
            <v>51.86</v>
          </cell>
          <cell r="C615">
            <v>5.2</v>
          </cell>
          <cell r="D615" t="str">
            <v>Yes</v>
          </cell>
          <cell r="E615" t="str">
            <v>No</v>
          </cell>
          <cell r="F615" t="str">
            <v>No</v>
          </cell>
          <cell r="G615" t="str">
            <v>No major surgery</v>
          </cell>
          <cell r="H615">
            <v>0</v>
          </cell>
          <cell r="I615" t="str">
            <v>No</v>
          </cell>
          <cell r="J615" t="str">
            <v>Obesity</v>
          </cell>
          <cell r="K615" t="str">
            <v>Normal</v>
          </cell>
        </row>
        <row r="616">
          <cell r="A616" t="str">
            <v>Id615</v>
          </cell>
          <cell r="B616">
            <v>39.049999999999997</v>
          </cell>
          <cell r="C616">
            <v>7.59</v>
          </cell>
          <cell r="D616" t="str">
            <v>No</v>
          </cell>
          <cell r="E616" t="str">
            <v>No</v>
          </cell>
          <cell r="F616" t="str">
            <v>No</v>
          </cell>
          <cell r="G616">
            <v>3</v>
          </cell>
          <cell r="H616">
            <v>3</v>
          </cell>
          <cell r="I616" t="str">
            <v>No</v>
          </cell>
          <cell r="J616" t="str">
            <v>Obesity</v>
          </cell>
          <cell r="K616" t="str">
            <v>Diabetes</v>
          </cell>
        </row>
        <row r="617">
          <cell r="A617" t="str">
            <v>Id616</v>
          </cell>
          <cell r="B617">
            <v>31.824999999999999</v>
          </cell>
          <cell r="C617">
            <v>8.2799999999999994</v>
          </cell>
          <cell r="D617" t="str">
            <v>No</v>
          </cell>
          <cell r="E617" t="str">
            <v>No</v>
          </cell>
          <cell r="F617" t="str">
            <v>No</v>
          </cell>
          <cell r="G617">
            <v>3</v>
          </cell>
          <cell r="H617">
            <v>3</v>
          </cell>
          <cell r="I617" t="str">
            <v>No</v>
          </cell>
          <cell r="J617" t="str">
            <v>Obesity</v>
          </cell>
          <cell r="K617" t="str">
            <v>Diabetes</v>
          </cell>
        </row>
        <row r="618">
          <cell r="A618" t="str">
            <v>Id617</v>
          </cell>
          <cell r="B618">
            <v>46.43</v>
          </cell>
          <cell r="C618">
            <v>6.72</v>
          </cell>
          <cell r="D618" t="str">
            <v>No</v>
          </cell>
          <cell r="E618" t="str">
            <v>No</v>
          </cell>
          <cell r="F618" t="str">
            <v>No</v>
          </cell>
          <cell r="G618" t="str">
            <v>No major surgery</v>
          </cell>
          <cell r="H618">
            <v>0</v>
          </cell>
          <cell r="I618" t="str">
            <v>No</v>
          </cell>
          <cell r="J618" t="str">
            <v>Obesity</v>
          </cell>
          <cell r="K618" t="str">
            <v>Diabetes</v>
          </cell>
        </row>
        <row r="619">
          <cell r="A619" t="str">
            <v>Id618</v>
          </cell>
          <cell r="B619">
            <v>53.63</v>
          </cell>
          <cell r="C619">
            <v>5.47</v>
          </cell>
          <cell r="D619" t="str">
            <v>Yes</v>
          </cell>
          <cell r="E619" t="str">
            <v>No</v>
          </cell>
          <cell r="F619" t="str">
            <v>No</v>
          </cell>
          <cell r="G619">
            <v>1</v>
          </cell>
          <cell r="H619">
            <v>1</v>
          </cell>
          <cell r="I619" t="str">
            <v>No</v>
          </cell>
          <cell r="J619" t="str">
            <v>Obesity</v>
          </cell>
          <cell r="K619" t="str">
            <v>Normal</v>
          </cell>
        </row>
        <row r="620">
          <cell r="A620" t="str">
            <v>Id619</v>
          </cell>
          <cell r="B620">
            <v>48.7</v>
          </cell>
          <cell r="C620">
            <v>4.71</v>
          </cell>
          <cell r="D620" t="str">
            <v>No</v>
          </cell>
          <cell r="E620" t="str">
            <v>No</v>
          </cell>
          <cell r="F620" t="str">
            <v>No</v>
          </cell>
          <cell r="G620" t="str">
            <v>No major surgery</v>
          </cell>
          <cell r="H620">
            <v>0</v>
          </cell>
          <cell r="I620" t="str">
            <v>No</v>
          </cell>
          <cell r="J620" t="str">
            <v>Obesity</v>
          </cell>
          <cell r="K620" t="str">
            <v>Normal</v>
          </cell>
        </row>
        <row r="621">
          <cell r="A621" t="str">
            <v>Id620</v>
          </cell>
          <cell r="B621">
            <v>48.81</v>
          </cell>
          <cell r="C621">
            <v>5.49</v>
          </cell>
          <cell r="D621" t="str">
            <v>No</v>
          </cell>
          <cell r="E621" t="str">
            <v>No</v>
          </cell>
          <cell r="F621" t="str">
            <v>No</v>
          </cell>
          <cell r="G621" t="str">
            <v>No major surgery</v>
          </cell>
          <cell r="H621">
            <v>0</v>
          </cell>
          <cell r="I621" t="str">
            <v>No</v>
          </cell>
          <cell r="J621" t="str">
            <v>Obesity</v>
          </cell>
          <cell r="K621" t="str">
            <v>Normal</v>
          </cell>
        </row>
        <row r="622">
          <cell r="A622" t="str">
            <v>Id621</v>
          </cell>
          <cell r="B622">
            <v>47.53</v>
          </cell>
          <cell r="C622">
            <v>4.72</v>
          </cell>
          <cell r="D622" t="str">
            <v>No</v>
          </cell>
          <cell r="E622" t="str">
            <v>No</v>
          </cell>
          <cell r="F622" t="str">
            <v>No</v>
          </cell>
          <cell r="G622" t="str">
            <v>No major surgery</v>
          </cell>
          <cell r="H622">
            <v>0</v>
          </cell>
          <cell r="I622" t="str">
            <v>No</v>
          </cell>
          <cell r="J622" t="str">
            <v>Obesity</v>
          </cell>
          <cell r="K622" t="str">
            <v>Normal</v>
          </cell>
        </row>
        <row r="623">
          <cell r="A623" t="str">
            <v>Id622</v>
          </cell>
          <cell r="B623">
            <v>36.85</v>
          </cell>
          <cell r="C623">
            <v>6.7</v>
          </cell>
          <cell r="D623" t="str">
            <v>No</v>
          </cell>
          <cell r="E623" t="str">
            <v>No</v>
          </cell>
          <cell r="F623" t="str">
            <v>No</v>
          </cell>
          <cell r="G623" t="str">
            <v>No major surgery</v>
          </cell>
          <cell r="H623">
            <v>0</v>
          </cell>
          <cell r="I623" t="str">
            <v>No</v>
          </cell>
          <cell r="J623" t="str">
            <v>Obesity</v>
          </cell>
          <cell r="K623" t="str">
            <v>Diabetes</v>
          </cell>
        </row>
        <row r="624">
          <cell r="A624" t="str">
            <v>Id623</v>
          </cell>
          <cell r="B624">
            <v>29.3</v>
          </cell>
          <cell r="C624">
            <v>5.5</v>
          </cell>
          <cell r="D624" t="str">
            <v>No</v>
          </cell>
          <cell r="E624" t="str">
            <v>No</v>
          </cell>
          <cell r="F624" t="str">
            <v>No</v>
          </cell>
          <cell r="G624" t="str">
            <v>No major surgery</v>
          </cell>
          <cell r="H624">
            <v>0</v>
          </cell>
          <cell r="I624" t="str">
            <v>No</v>
          </cell>
          <cell r="J624" t="str">
            <v>Over Weight</v>
          </cell>
          <cell r="K624" t="str">
            <v>Normal</v>
          </cell>
        </row>
        <row r="625">
          <cell r="A625" t="str">
            <v>Id624</v>
          </cell>
          <cell r="B625">
            <v>19.3</v>
          </cell>
          <cell r="C625">
            <v>4.46</v>
          </cell>
          <cell r="D625" t="str">
            <v>No</v>
          </cell>
          <cell r="E625" t="str">
            <v>No</v>
          </cell>
          <cell r="F625" t="str">
            <v>No</v>
          </cell>
          <cell r="G625">
            <v>1</v>
          </cell>
          <cell r="H625">
            <v>1</v>
          </cell>
          <cell r="I625" t="str">
            <v>Yes</v>
          </cell>
          <cell r="J625" t="str">
            <v>Normal weight</v>
          </cell>
          <cell r="K625" t="str">
            <v>Normal</v>
          </cell>
        </row>
        <row r="626">
          <cell r="A626" t="str">
            <v>Id625</v>
          </cell>
          <cell r="B626">
            <v>24.13</v>
          </cell>
          <cell r="C626">
            <v>5.29</v>
          </cell>
          <cell r="D626" t="str">
            <v>Yes</v>
          </cell>
          <cell r="E626" t="str">
            <v>No</v>
          </cell>
          <cell r="F626" t="str">
            <v>Yes</v>
          </cell>
          <cell r="G626">
            <v>1</v>
          </cell>
          <cell r="H626">
            <v>1</v>
          </cell>
          <cell r="I626" t="str">
            <v>Yes</v>
          </cell>
          <cell r="J626" t="str">
            <v>Normal weight</v>
          </cell>
          <cell r="K626" t="str">
            <v>Normal</v>
          </cell>
        </row>
        <row r="627">
          <cell r="A627" t="str">
            <v>Id626</v>
          </cell>
          <cell r="B627">
            <v>46.7</v>
          </cell>
          <cell r="C627">
            <v>10.99</v>
          </cell>
          <cell r="D627" t="str">
            <v>No</v>
          </cell>
          <cell r="E627" t="str">
            <v>No</v>
          </cell>
          <cell r="F627" t="str">
            <v>No</v>
          </cell>
          <cell r="G627" t="str">
            <v>No major surgery</v>
          </cell>
          <cell r="H627">
            <v>0</v>
          </cell>
          <cell r="I627" t="str">
            <v>No</v>
          </cell>
          <cell r="J627" t="str">
            <v>Obesity</v>
          </cell>
          <cell r="K627" t="str">
            <v>Diabetes</v>
          </cell>
        </row>
        <row r="628">
          <cell r="A628" t="str">
            <v>Id627</v>
          </cell>
          <cell r="B628">
            <v>45.27</v>
          </cell>
          <cell r="C628">
            <v>5.2</v>
          </cell>
          <cell r="D628" t="str">
            <v>Yes</v>
          </cell>
          <cell r="E628" t="str">
            <v>No</v>
          </cell>
          <cell r="F628" t="str">
            <v>No</v>
          </cell>
          <cell r="G628" t="str">
            <v>No major surgery</v>
          </cell>
          <cell r="H628">
            <v>0</v>
          </cell>
          <cell r="I628" t="str">
            <v>No</v>
          </cell>
          <cell r="J628" t="str">
            <v>Obesity</v>
          </cell>
          <cell r="K628" t="str">
            <v>Normal</v>
          </cell>
        </row>
        <row r="629">
          <cell r="A629" t="str">
            <v>Id628</v>
          </cell>
          <cell r="B629">
            <v>44.29</v>
          </cell>
          <cell r="C629">
            <v>9.66</v>
          </cell>
          <cell r="D629" t="str">
            <v>No</v>
          </cell>
          <cell r="E629" t="str">
            <v>No</v>
          </cell>
          <cell r="F629" t="str">
            <v>No</v>
          </cell>
          <cell r="G629">
            <v>2</v>
          </cell>
          <cell r="H629">
            <v>2</v>
          </cell>
          <cell r="I629" t="str">
            <v>No</v>
          </cell>
          <cell r="J629" t="str">
            <v>Obesity</v>
          </cell>
          <cell r="K629" t="str">
            <v>Diabetes</v>
          </cell>
        </row>
        <row r="630">
          <cell r="A630" t="str">
            <v>Id629</v>
          </cell>
          <cell r="B630">
            <v>54.59</v>
          </cell>
          <cell r="C630">
            <v>4.22</v>
          </cell>
          <cell r="D630" t="str">
            <v>Yes</v>
          </cell>
          <cell r="E630" t="str">
            <v>No</v>
          </cell>
          <cell r="F630" t="str">
            <v>No</v>
          </cell>
          <cell r="G630">
            <v>1</v>
          </cell>
          <cell r="H630">
            <v>1</v>
          </cell>
          <cell r="I630" t="str">
            <v>No</v>
          </cell>
          <cell r="J630" t="str">
            <v>Obesity</v>
          </cell>
          <cell r="K630" t="str">
            <v>Normal</v>
          </cell>
        </row>
        <row r="631">
          <cell r="A631" t="str">
            <v>Id630</v>
          </cell>
          <cell r="B631">
            <v>32.965000000000003</v>
          </cell>
          <cell r="C631">
            <v>11.78</v>
          </cell>
          <cell r="D631" t="str">
            <v>No</v>
          </cell>
          <cell r="E631" t="str">
            <v>No</v>
          </cell>
          <cell r="F631" t="str">
            <v>No</v>
          </cell>
          <cell r="G631" t="str">
            <v>No major surgery</v>
          </cell>
          <cell r="H631">
            <v>0</v>
          </cell>
          <cell r="I631" t="str">
            <v>No</v>
          </cell>
          <cell r="J631" t="str">
            <v>Obesity</v>
          </cell>
          <cell r="K631" t="str">
            <v>Diabetes</v>
          </cell>
        </row>
        <row r="632">
          <cell r="A632" t="str">
            <v>Id631</v>
          </cell>
          <cell r="B632">
            <v>38.049999999999997</v>
          </cell>
          <cell r="C632">
            <v>9.6199999999999992</v>
          </cell>
          <cell r="D632" t="str">
            <v>No</v>
          </cell>
          <cell r="E632" t="str">
            <v>No</v>
          </cell>
          <cell r="F632" t="str">
            <v>No</v>
          </cell>
          <cell r="G632" t="str">
            <v>No major surgery</v>
          </cell>
          <cell r="H632">
            <v>0</v>
          </cell>
          <cell r="I632" t="str">
            <v>No</v>
          </cell>
          <cell r="J632" t="str">
            <v>Obesity</v>
          </cell>
          <cell r="K632" t="str">
            <v>Diabetes</v>
          </cell>
        </row>
        <row r="633">
          <cell r="A633" t="str">
            <v>Id632</v>
          </cell>
          <cell r="B633">
            <v>46.14</v>
          </cell>
          <cell r="C633">
            <v>10.78</v>
          </cell>
          <cell r="D633" t="str">
            <v>No</v>
          </cell>
          <cell r="E633" t="str">
            <v>No</v>
          </cell>
          <cell r="F633" t="str">
            <v>No</v>
          </cell>
          <cell r="G633" t="str">
            <v>No major surgery</v>
          </cell>
          <cell r="H633">
            <v>0</v>
          </cell>
          <cell r="I633" t="str">
            <v>No</v>
          </cell>
          <cell r="J633" t="str">
            <v>Obesity</v>
          </cell>
          <cell r="K633" t="str">
            <v>Diabetes</v>
          </cell>
        </row>
        <row r="634">
          <cell r="A634" t="str">
            <v>Id633</v>
          </cell>
          <cell r="B634">
            <v>41.325000000000003</v>
          </cell>
          <cell r="C634">
            <v>5.1100000000000003</v>
          </cell>
          <cell r="D634" t="str">
            <v>Yes</v>
          </cell>
          <cell r="E634" t="str">
            <v>No</v>
          </cell>
          <cell r="F634" t="str">
            <v>No</v>
          </cell>
          <cell r="G634">
            <v>2</v>
          </cell>
          <cell r="H634">
            <v>2</v>
          </cell>
          <cell r="I634" t="str">
            <v>No</v>
          </cell>
          <cell r="J634" t="str">
            <v>Obesity</v>
          </cell>
          <cell r="K634" t="str">
            <v>Normal</v>
          </cell>
        </row>
        <row r="635">
          <cell r="A635" t="str">
            <v>Id634</v>
          </cell>
          <cell r="B635">
            <v>44.64</v>
          </cell>
          <cell r="C635">
            <v>7.18</v>
          </cell>
          <cell r="D635" t="str">
            <v>No</v>
          </cell>
          <cell r="E635" t="str">
            <v>No</v>
          </cell>
          <cell r="F635" t="str">
            <v>No</v>
          </cell>
          <cell r="G635" t="str">
            <v>No major surgery</v>
          </cell>
          <cell r="H635">
            <v>0</v>
          </cell>
          <cell r="I635" t="str">
            <v>No</v>
          </cell>
          <cell r="J635" t="str">
            <v>Obesity</v>
          </cell>
          <cell r="K635" t="str">
            <v>Diabetes</v>
          </cell>
        </row>
        <row r="636">
          <cell r="A636" t="str">
            <v>Id635</v>
          </cell>
          <cell r="B636">
            <v>25.175000000000001</v>
          </cell>
          <cell r="C636">
            <v>4.96</v>
          </cell>
          <cell r="D636" t="str">
            <v>No</v>
          </cell>
          <cell r="E636" t="str">
            <v>Yes</v>
          </cell>
          <cell r="F636" t="str">
            <v>No</v>
          </cell>
          <cell r="G636">
            <v>1</v>
          </cell>
          <cell r="H636">
            <v>1</v>
          </cell>
          <cell r="I636" t="str">
            <v>?</v>
          </cell>
          <cell r="J636" t="str">
            <v>Over Weight</v>
          </cell>
          <cell r="K636" t="str">
            <v>Normal</v>
          </cell>
        </row>
        <row r="637">
          <cell r="A637" t="str">
            <v>Id636</v>
          </cell>
          <cell r="B637">
            <v>43.11</v>
          </cell>
          <cell r="C637">
            <v>4.67</v>
          </cell>
          <cell r="D637" t="str">
            <v>Yes</v>
          </cell>
          <cell r="E637" t="str">
            <v>No</v>
          </cell>
          <cell r="F637" t="str">
            <v>No</v>
          </cell>
          <cell r="G637" t="str">
            <v>No major surgery</v>
          </cell>
          <cell r="H637">
            <v>0</v>
          </cell>
          <cell r="I637" t="str">
            <v>No</v>
          </cell>
          <cell r="J637" t="str">
            <v>Obesity</v>
          </cell>
          <cell r="K637" t="str">
            <v>Normal</v>
          </cell>
        </row>
        <row r="638">
          <cell r="A638" t="str">
            <v>Id637</v>
          </cell>
          <cell r="B638">
            <v>53.32</v>
          </cell>
          <cell r="C638">
            <v>5.0599999999999996</v>
          </cell>
          <cell r="D638" t="str">
            <v>No</v>
          </cell>
          <cell r="E638" t="str">
            <v>No</v>
          </cell>
          <cell r="F638" t="str">
            <v>No</v>
          </cell>
          <cell r="G638" t="str">
            <v>No major surgery</v>
          </cell>
          <cell r="H638">
            <v>0</v>
          </cell>
          <cell r="I638" t="str">
            <v>No</v>
          </cell>
          <cell r="J638" t="str">
            <v>Obesity</v>
          </cell>
          <cell r="K638" t="str">
            <v>Normal</v>
          </cell>
        </row>
        <row r="639">
          <cell r="A639" t="str">
            <v>Id638</v>
          </cell>
          <cell r="B639">
            <v>38.04</v>
          </cell>
          <cell r="C639">
            <v>5.0199999999999996</v>
          </cell>
          <cell r="D639" t="str">
            <v>Yes</v>
          </cell>
          <cell r="E639" t="str">
            <v>No</v>
          </cell>
          <cell r="F639" t="str">
            <v>No</v>
          </cell>
          <cell r="G639">
            <v>1</v>
          </cell>
          <cell r="H639">
            <v>1</v>
          </cell>
          <cell r="I639" t="str">
            <v>No</v>
          </cell>
          <cell r="J639" t="str">
            <v>Obesity</v>
          </cell>
          <cell r="K639" t="str">
            <v>Normal</v>
          </cell>
        </row>
        <row r="640">
          <cell r="A640" t="str">
            <v>Id639</v>
          </cell>
          <cell r="B640">
            <v>37.9</v>
          </cell>
          <cell r="C640">
            <v>7.76</v>
          </cell>
          <cell r="D640" t="str">
            <v>No</v>
          </cell>
          <cell r="E640" t="str">
            <v>No</v>
          </cell>
          <cell r="F640" t="str">
            <v>No</v>
          </cell>
          <cell r="G640" t="str">
            <v>No major surgery</v>
          </cell>
          <cell r="H640">
            <v>0</v>
          </cell>
          <cell r="I640" t="str">
            <v>No</v>
          </cell>
          <cell r="J640" t="str">
            <v>Obesity</v>
          </cell>
          <cell r="K640" t="str">
            <v>Diabetes</v>
          </cell>
        </row>
        <row r="641">
          <cell r="A641" t="str">
            <v>Id640</v>
          </cell>
          <cell r="B641">
            <v>39.6</v>
          </cell>
          <cell r="C641">
            <v>9.32</v>
          </cell>
          <cell r="D641" t="str">
            <v>No</v>
          </cell>
          <cell r="E641" t="str">
            <v>No</v>
          </cell>
          <cell r="F641" t="str">
            <v>No</v>
          </cell>
          <cell r="G641" t="str">
            <v>No major surgery</v>
          </cell>
          <cell r="H641">
            <v>0</v>
          </cell>
          <cell r="I641" t="str">
            <v>No</v>
          </cell>
          <cell r="J641" t="str">
            <v>Obesity</v>
          </cell>
          <cell r="K641" t="str">
            <v>Diabetes</v>
          </cell>
        </row>
        <row r="642">
          <cell r="A642" t="str">
            <v>Id641</v>
          </cell>
          <cell r="B642">
            <v>50.92</v>
          </cell>
          <cell r="C642">
            <v>5.31</v>
          </cell>
          <cell r="D642" t="str">
            <v>Yes</v>
          </cell>
          <cell r="E642" t="str">
            <v>No</v>
          </cell>
          <cell r="F642" t="str">
            <v>No</v>
          </cell>
          <cell r="G642">
            <v>1</v>
          </cell>
          <cell r="H642">
            <v>1</v>
          </cell>
          <cell r="I642" t="str">
            <v>No</v>
          </cell>
          <cell r="J642" t="str">
            <v>Obesity</v>
          </cell>
          <cell r="K642" t="str">
            <v>Normal</v>
          </cell>
        </row>
        <row r="643">
          <cell r="A643" t="str">
            <v>Id642</v>
          </cell>
          <cell r="B643">
            <v>21.85</v>
          </cell>
          <cell r="C643">
            <v>5.56</v>
          </cell>
          <cell r="D643" t="str">
            <v>Yes</v>
          </cell>
          <cell r="E643" t="str">
            <v>No</v>
          </cell>
          <cell r="F643" t="str">
            <v>No</v>
          </cell>
          <cell r="G643" t="str">
            <v>No major surgery</v>
          </cell>
          <cell r="H643">
            <v>0</v>
          </cell>
          <cell r="I643" t="str">
            <v>Yes</v>
          </cell>
          <cell r="J643" t="str">
            <v>Normal weight</v>
          </cell>
          <cell r="K643" t="str">
            <v>Normal</v>
          </cell>
        </row>
        <row r="644">
          <cell r="A644" t="str">
            <v>Id643</v>
          </cell>
          <cell r="B644">
            <v>36.08</v>
          </cell>
          <cell r="C644">
            <v>7.11</v>
          </cell>
          <cell r="D644" t="str">
            <v>Yes</v>
          </cell>
          <cell r="E644" t="str">
            <v>No</v>
          </cell>
          <cell r="F644" t="str">
            <v>Yes</v>
          </cell>
          <cell r="G644">
            <v>1</v>
          </cell>
          <cell r="H644">
            <v>1</v>
          </cell>
          <cell r="I644" t="str">
            <v>No</v>
          </cell>
          <cell r="J644" t="str">
            <v>Obesity</v>
          </cell>
          <cell r="K644" t="str">
            <v>Diabetes</v>
          </cell>
        </row>
        <row r="645">
          <cell r="A645" t="str">
            <v>Id644</v>
          </cell>
          <cell r="B645">
            <v>40.44</v>
          </cell>
          <cell r="C645">
            <v>5.13</v>
          </cell>
          <cell r="D645" t="str">
            <v>Yes</v>
          </cell>
          <cell r="E645" t="str">
            <v>No</v>
          </cell>
          <cell r="F645" t="str">
            <v>Yes</v>
          </cell>
          <cell r="G645">
            <v>1</v>
          </cell>
          <cell r="H645">
            <v>1</v>
          </cell>
          <cell r="I645" t="str">
            <v>No</v>
          </cell>
          <cell r="J645" t="str">
            <v>Obesity</v>
          </cell>
          <cell r="K645" t="str">
            <v>Normal</v>
          </cell>
        </row>
        <row r="646">
          <cell r="A646" t="str">
            <v>Id645</v>
          </cell>
          <cell r="B646">
            <v>38.094999999999999</v>
          </cell>
          <cell r="C646">
            <v>10.199999999999999</v>
          </cell>
          <cell r="D646" t="str">
            <v>No</v>
          </cell>
          <cell r="E646" t="str">
            <v>No</v>
          </cell>
          <cell r="F646" t="str">
            <v>No</v>
          </cell>
          <cell r="G646" t="str">
            <v>No major surgery</v>
          </cell>
          <cell r="H646">
            <v>0</v>
          </cell>
          <cell r="I646" t="str">
            <v>No</v>
          </cell>
          <cell r="J646" t="str">
            <v>Obesity</v>
          </cell>
          <cell r="K646" t="str">
            <v>Diabetes</v>
          </cell>
        </row>
        <row r="647">
          <cell r="A647" t="str">
            <v>Id646</v>
          </cell>
          <cell r="B647">
            <v>44.95</v>
          </cell>
          <cell r="C647">
            <v>10.4</v>
          </cell>
          <cell r="D647" t="str">
            <v>No</v>
          </cell>
          <cell r="E647" t="str">
            <v>No</v>
          </cell>
          <cell r="F647" t="str">
            <v>No</v>
          </cell>
          <cell r="G647" t="str">
            <v>No major surgery</v>
          </cell>
          <cell r="H647">
            <v>0</v>
          </cell>
          <cell r="I647" t="str">
            <v>No</v>
          </cell>
          <cell r="J647" t="str">
            <v>Obesity</v>
          </cell>
          <cell r="K647" t="str">
            <v>Diabetes</v>
          </cell>
        </row>
        <row r="648">
          <cell r="A648" t="str">
            <v>Id647</v>
          </cell>
          <cell r="B648">
            <v>35.54</v>
          </cell>
          <cell r="C648">
            <v>10.67</v>
          </cell>
          <cell r="D648" t="str">
            <v>No</v>
          </cell>
          <cell r="E648" t="str">
            <v>No</v>
          </cell>
          <cell r="F648" t="str">
            <v>No</v>
          </cell>
          <cell r="G648" t="str">
            <v>No major surgery</v>
          </cell>
          <cell r="H648">
            <v>0</v>
          </cell>
          <cell r="I648" t="str">
            <v>No</v>
          </cell>
          <cell r="J648" t="str">
            <v>Obesity</v>
          </cell>
          <cell r="K648" t="str">
            <v>Diabetes</v>
          </cell>
        </row>
        <row r="649">
          <cell r="A649" t="str">
            <v>Id648</v>
          </cell>
          <cell r="B649">
            <v>39.799999999999997</v>
          </cell>
          <cell r="C649">
            <v>4.6500000000000004</v>
          </cell>
          <cell r="D649" t="str">
            <v>Yes</v>
          </cell>
          <cell r="E649" t="str">
            <v>No</v>
          </cell>
          <cell r="F649" t="str">
            <v>No</v>
          </cell>
          <cell r="G649">
            <v>2</v>
          </cell>
          <cell r="H649">
            <v>2</v>
          </cell>
          <cell r="I649" t="str">
            <v>No</v>
          </cell>
          <cell r="J649" t="str">
            <v>Obesity</v>
          </cell>
          <cell r="K649" t="str">
            <v>Normal</v>
          </cell>
        </row>
        <row r="650">
          <cell r="A650" t="str">
            <v>Id649</v>
          </cell>
          <cell r="B650">
            <v>33.659999999999997</v>
          </cell>
          <cell r="C650">
            <v>5.65</v>
          </cell>
          <cell r="D650" t="str">
            <v>Yes</v>
          </cell>
          <cell r="E650" t="str">
            <v>No</v>
          </cell>
          <cell r="F650" t="str">
            <v>No</v>
          </cell>
          <cell r="G650">
            <v>2</v>
          </cell>
          <cell r="H650">
            <v>2</v>
          </cell>
          <cell r="I650" t="str">
            <v>No</v>
          </cell>
          <cell r="J650" t="str">
            <v>Obesity</v>
          </cell>
          <cell r="K650" t="str">
            <v>Normal</v>
          </cell>
        </row>
        <row r="651">
          <cell r="A651" t="str">
            <v>Id650</v>
          </cell>
          <cell r="B651">
            <v>35.5</v>
          </cell>
          <cell r="C651">
            <v>11.97</v>
          </cell>
          <cell r="D651" t="str">
            <v>No</v>
          </cell>
          <cell r="E651" t="str">
            <v>No</v>
          </cell>
          <cell r="F651" t="str">
            <v>No</v>
          </cell>
          <cell r="G651" t="str">
            <v>No major surgery</v>
          </cell>
          <cell r="H651">
            <v>0</v>
          </cell>
          <cell r="I651" t="str">
            <v>No</v>
          </cell>
          <cell r="J651" t="str">
            <v>Obesity</v>
          </cell>
          <cell r="K651" t="str">
            <v>Diabetes</v>
          </cell>
        </row>
        <row r="652">
          <cell r="A652" t="str">
            <v>Id651</v>
          </cell>
          <cell r="B652">
            <v>41.63</v>
          </cell>
          <cell r="C652">
            <v>6.71</v>
          </cell>
          <cell r="D652" t="str">
            <v>No</v>
          </cell>
          <cell r="E652" t="str">
            <v>No</v>
          </cell>
          <cell r="F652" t="str">
            <v>No</v>
          </cell>
          <cell r="G652" t="str">
            <v>No major surgery</v>
          </cell>
          <cell r="H652">
            <v>0</v>
          </cell>
          <cell r="I652" t="str">
            <v>No</v>
          </cell>
          <cell r="J652" t="str">
            <v>Obesity</v>
          </cell>
          <cell r="K652" t="str">
            <v>Diabetes</v>
          </cell>
        </row>
        <row r="653">
          <cell r="A653" t="str">
            <v>Id652</v>
          </cell>
          <cell r="B653">
            <v>46.49</v>
          </cell>
          <cell r="C653">
            <v>11.92</v>
          </cell>
          <cell r="D653" t="str">
            <v>No</v>
          </cell>
          <cell r="E653" t="str">
            <v>No</v>
          </cell>
          <cell r="F653" t="str">
            <v>No</v>
          </cell>
          <cell r="G653" t="str">
            <v>No major surgery</v>
          </cell>
          <cell r="H653">
            <v>0</v>
          </cell>
          <cell r="I653" t="str">
            <v>No</v>
          </cell>
          <cell r="J653" t="str">
            <v>Obesity</v>
          </cell>
          <cell r="K653" t="str">
            <v>Diabetes</v>
          </cell>
        </row>
        <row r="654">
          <cell r="A654" t="str">
            <v>Id653</v>
          </cell>
          <cell r="B654">
            <v>43.29</v>
          </cell>
          <cell r="C654">
            <v>5.35</v>
          </cell>
          <cell r="D654" t="str">
            <v>No</v>
          </cell>
          <cell r="E654" t="str">
            <v>No</v>
          </cell>
          <cell r="F654" t="str">
            <v>No</v>
          </cell>
          <cell r="G654">
            <v>2</v>
          </cell>
          <cell r="H654">
            <v>2</v>
          </cell>
          <cell r="I654" t="str">
            <v>No</v>
          </cell>
          <cell r="J654" t="str">
            <v>Obesity</v>
          </cell>
          <cell r="K654" t="str">
            <v>Normal</v>
          </cell>
        </row>
        <row r="655">
          <cell r="A655" t="str">
            <v>Id654</v>
          </cell>
          <cell r="B655">
            <v>43.08</v>
          </cell>
          <cell r="C655">
            <v>8.9600000000000009</v>
          </cell>
          <cell r="D655" t="str">
            <v>Yes</v>
          </cell>
          <cell r="E655" t="str">
            <v>No</v>
          </cell>
          <cell r="F655" t="str">
            <v>No</v>
          </cell>
          <cell r="G655">
            <v>1</v>
          </cell>
          <cell r="H655">
            <v>1</v>
          </cell>
          <cell r="I655" t="str">
            <v>No</v>
          </cell>
          <cell r="J655" t="str">
            <v>Obesity</v>
          </cell>
          <cell r="K655" t="str">
            <v>Diabetes</v>
          </cell>
        </row>
        <row r="656">
          <cell r="A656" t="str">
            <v>Id655</v>
          </cell>
          <cell r="B656">
            <v>39.07</v>
          </cell>
          <cell r="C656">
            <v>11.93</v>
          </cell>
          <cell r="D656" t="str">
            <v>No</v>
          </cell>
          <cell r="E656" t="str">
            <v>No</v>
          </cell>
          <cell r="F656" t="str">
            <v>No</v>
          </cell>
          <cell r="G656" t="str">
            <v>No major surgery</v>
          </cell>
          <cell r="H656">
            <v>0</v>
          </cell>
          <cell r="I656" t="str">
            <v>No</v>
          </cell>
          <cell r="J656" t="str">
            <v>Obesity</v>
          </cell>
          <cell r="K656" t="str">
            <v>Diabetes</v>
          </cell>
        </row>
        <row r="657">
          <cell r="A657" t="str">
            <v>Id656</v>
          </cell>
          <cell r="B657">
            <v>41.3</v>
          </cell>
          <cell r="C657">
            <v>9.59</v>
          </cell>
          <cell r="D657" t="str">
            <v>No</v>
          </cell>
          <cell r="E657" t="str">
            <v>No</v>
          </cell>
          <cell r="F657" t="str">
            <v>No</v>
          </cell>
          <cell r="G657" t="str">
            <v>No major surgery</v>
          </cell>
          <cell r="H657">
            <v>0</v>
          </cell>
          <cell r="I657" t="str">
            <v>No</v>
          </cell>
          <cell r="J657" t="str">
            <v>Obesity</v>
          </cell>
          <cell r="K657" t="str">
            <v>Diabetes</v>
          </cell>
        </row>
        <row r="658">
          <cell r="A658" t="str">
            <v>Id657</v>
          </cell>
          <cell r="B658">
            <v>42.95</v>
          </cell>
          <cell r="C658">
            <v>11.88</v>
          </cell>
          <cell r="D658" t="str">
            <v>Yes</v>
          </cell>
          <cell r="E658" t="str">
            <v>No</v>
          </cell>
          <cell r="F658" t="str">
            <v>No</v>
          </cell>
          <cell r="G658">
            <v>2</v>
          </cell>
          <cell r="H658">
            <v>2</v>
          </cell>
          <cell r="I658" t="str">
            <v>No</v>
          </cell>
          <cell r="J658" t="str">
            <v>Obesity</v>
          </cell>
          <cell r="K658" t="str">
            <v>Diabetes</v>
          </cell>
        </row>
        <row r="659">
          <cell r="A659" t="str">
            <v>Id658</v>
          </cell>
          <cell r="B659">
            <v>46.96</v>
          </cell>
          <cell r="C659">
            <v>4.6399999999999997</v>
          </cell>
          <cell r="D659" t="str">
            <v>No</v>
          </cell>
          <cell r="E659" t="str">
            <v>No</v>
          </cell>
          <cell r="F659" t="str">
            <v>Yes</v>
          </cell>
          <cell r="G659">
            <v>1</v>
          </cell>
          <cell r="H659">
            <v>1</v>
          </cell>
          <cell r="I659" t="str">
            <v>No</v>
          </cell>
          <cell r="J659" t="str">
            <v>Obesity</v>
          </cell>
          <cell r="K659" t="str">
            <v>Normal</v>
          </cell>
        </row>
        <row r="660">
          <cell r="A660" t="str">
            <v>Id659</v>
          </cell>
          <cell r="B660">
            <v>30.495000000000001</v>
          </cell>
          <cell r="C660">
            <v>9.5299999999999994</v>
          </cell>
          <cell r="D660" t="str">
            <v>No</v>
          </cell>
          <cell r="E660" t="str">
            <v>No</v>
          </cell>
          <cell r="F660" t="str">
            <v>No</v>
          </cell>
          <cell r="G660" t="str">
            <v>No major surgery</v>
          </cell>
          <cell r="H660">
            <v>0</v>
          </cell>
          <cell r="I660" t="str">
            <v>No</v>
          </cell>
          <cell r="J660" t="str">
            <v>Obesity</v>
          </cell>
          <cell r="K660" t="str">
            <v>Diabetes</v>
          </cell>
        </row>
        <row r="661">
          <cell r="A661" t="str">
            <v>Id660</v>
          </cell>
          <cell r="B661">
            <v>17.954999999999998</v>
          </cell>
          <cell r="C661">
            <v>5.29</v>
          </cell>
          <cell r="D661" t="str">
            <v>Yes</v>
          </cell>
          <cell r="E661" t="str">
            <v>No</v>
          </cell>
          <cell r="F661" t="str">
            <v>No</v>
          </cell>
          <cell r="G661">
            <v>1</v>
          </cell>
          <cell r="H661">
            <v>1</v>
          </cell>
          <cell r="I661" t="str">
            <v>Yes</v>
          </cell>
          <cell r="J661" t="str">
            <v>Underweight</v>
          </cell>
          <cell r="K661" t="str">
            <v>Normal</v>
          </cell>
        </row>
        <row r="662">
          <cell r="A662" t="str">
            <v>Id661</v>
          </cell>
          <cell r="B662">
            <v>25.6</v>
          </cell>
          <cell r="C662">
            <v>10.95</v>
          </cell>
          <cell r="D662" t="str">
            <v>No</v>
          </cell>
          <cell r="E662" t="str">
            <v>No</v>
          </cell>
          <cell r="F662" t="str">
            <v>No</v>
          </cell>
          <cell r="G662">
            <v>3</v>
          </cell>
          <cell r="H662">
            <v>3</v>
          </cell>
          <cell r="I662" t="str">
            <v>No</v>
          </cell>
          <cell r="J662" t="str">
            <v>Over Weight</v>
          </cell>
          <cell r="K662" t="str">
            <v>Diabetes</v>
          </cell>
        </row>
        <row r="663">
          <cell r="A663" t="str">
            <v>Id662</v>
          </cell>
          <cell r="B663">
            <v>34.21</v>
          </cell>
          <cell r="C663">
            <v>9.17</v>
          </cell>
          <cell r="D663" t="str">
            <v>No</v>
          </cell>
          <cell r="E663" t="str">
            <v>No</v>
          </cell>
          <cell r="F663" t="str">
            <v>No</v>
          </cell>
          <cell r="G663" t="str">
            <v>No major surgery</v>
          </cell>
          <cell r="H663">
            <v>0</v>
          </cell>
          <cell r="I663" t="str">
            <v>No</v>
          </cell>
          <cell r="J663" t="str">
            <v>Obesity</v>
          </cell>
          <cell r="K663" t="str">
            <v>Diabetes</v>
          </cell>
        </row>
        <row r="664">
          <cell r="A664" t="str">
            <v>Id663</v>
          </cell>
          <cell r="B664">
            <v>39.74</v>
          </cell>
          <cell r="C664">
            <v>7.39</v>
          </cell>
          <cell r="D664" t="str">
            <v>No</v>
          </cell>
          <cell r="E664" t="str">
            <v>No</v>
          </cell>
          <cell r="F664" t="str">
            <v>No</v>
          </cell>
          <cell r="G664" t="str">
            <v>No major surgery</v>
          </cell>
          <cell r="H664">
            <v>0</v>
          </cell>
          <cell r="I664" t="str">
            <v>No</v>
          </cell>
          <cell r="J664" t="str">
            <v>Obesity</v>
          </cell>
          <cell r="K664" t="str">
            <v>Diabetes</v>
          </cell>
        </row>
        <row r="665">
          <cell r="A665" t="str">
            <v>Id664</v>
          </cell>
          <cell r="B665">
            <v>49.53</v>
          </cell>
          <cell r="C665">
            <v>9.1300000000000008</v>
          </cell>
          <cell r="D665" t="str">
            <v>Yes</v>
          </cell>
          <cell r="E665" t="str">
            <v>No</v>
          </cell>
          <cell r="F665" t="str">
            <v>No</v>
          </cell>
          <cell r="G665" t="str">
            <v>No major surgery</v>
          </cell>
          <cell r="H665">
            <v>0</v>
          </cell>
          <cell r="I665" t="str">
            <v>No</v>
          </cell>
          <cell r="J665" t="str">
            <v>Obesity</v>
          </cell>
          <cell r="K665" t="str">
            <v>Diabetes</v>
          </cell>
        </row>
        <row r="666">
          <cell r="A666" t="str">
            <v>Id665</v>
          </cell>
          <cell r="B666">
            <v>39.33</v>
          </cell>
          <cell r="C666">
            <v>10.4</v>
          </cell>
          <cell r="D666" t="str">
            <v>No</v>
          </cell>
          <cell r="E666" t="str">
            <v>No</v>
          </cell>
          <cell r="F666" t="str">
            <v>No</v>
          </cell>
          <cell r="G666">
            <v>3</v>
          </cell>
          <cell r="H666">
            <v>3</v>
          </cell>
          <cell r="I666" t="str">
            <v>No</v>
          </cell>
          <cell r="J666" t="str">
            <v>Obesity</v>
          </cell>
          <cell r="K666" t="str">
            <v>Diabetes</v>
          </cell>
        </row>
        <row r="667">
          <cell r="A667" t="str">
            <v>Id666</v>
          </cell>
          <cell r="B667">
            <v>39.979999999999997</v>
          </cell>
          <cell r="C667">
            <v>9.4600000000000009</v>
          </cell>
          <cell r="D667" t="str">
            <v>Yes</v>
          </cell>
          <cell r="E667" t="str">
            <v>No</v>
          </cell>
          <cell r="F667" t="str">
            <v>No</v>
          </cell>
          <cell r="G667">
            <v>2</v>
          </cell>
          <cell r="H667">
            <v>2</v>
          </cell>
          <cell r="I667" t="str">
            <v>No</v>
          </cell>
          <cell r="J667" t="str">
            <v>Obesity</v>
          </cell>
          <cell r="K667" t="str">
            <v>Diabetes</v>
          </cell>
        </row>
        <row r="668">
          <cell r="A668" t="str">
            <v>Id667</v>
          </cell>
          <cell r="B668">
            <v>46.51</v>
          </cell>
          <cell r="C668">
            <v>8.69</v>
          </cell>
          <cell r="D668" t="str">
            <v>Yes</v>
          </cell>
          <cell r="E668" t="str">
            <v>No</v>
          </cell>
          <cell r="F668" t="str">
            <v>No</v>
          </cell>
          <cell r="G668" t="str">
            <v>No major surgery</v>
          </cell>
          <cell r="H668">
            <v>0</v>
          </cell>
          <cell r="I668" t="str">
            <v>No</v>
          </cell>
          <cell r="J668" t="str">
            <v>Obesity</v>
          </cell>
          <cell r="K668" t="str">
            <v>Diabetes</v>
          </cell>
        </row>
        <row r="669">
          <cell r="A669" t="str">
            <v>Id668</v>
          </cell>
          <cell r="B669">
            <v>43.58</v>
          </cell>
          <cell r="C669">
            <v>4.2300000000000004</v>
          </cell>
          <cell r="D669" t="str">
            <v>No</v>
          </cell>
          <cell r="E669" t="str">
            <v>No</v>
          </cell>
          <cell r="F669" t="str">
            <v>Yes</v>
          </cell>
          <cell r="G669">
            <v>1</v>
          </cell>
          <cell r="H669">
            <v>1</v>
          </cell>
          <cell r="I669" t="str">
            <v>No</v>
          </cell>
          <cell r="J669" t="str">
            <v>Obesity</v>
          </cell>
          <cell r="K669" t="str">
            <v>Normal</v>
          </cell>
        </row>
        <row r="670">
          <cell r="A670" t="str">
            <v>Id669</v>
          </cell>
          <cell r="B670">
            <v>42.28</v>
          </cell>
          <cell r="C670">
            <v>9.16</v>
          </cell>
          <cell r="D670" t="str">
            <v>Yes</v>
          </cell>
          <cell r="E670" t="str">
            <v>No</v>
          </cell>
          <cell r="F670" t="str">
            <v>No</v>
          </cell>
          <cell r="G670">
            <v>1</v>
          </cell>
          <cell r="H670">
            <v>1</v>
          </cell>
          <cell r="I670" t="str">
            <v>No</v>
          </cell>
          <cell r="J670" t="str">
            <v>Obesity</v>
          </cell>
          <cell r="K670" t="str">
            <v>Diabetes</v>
          </cell>
        </row>
        <row r="671">
          <cell r="A671" t="str">
            <v>Id670</v>
          </cell>
          <cell r="B671">
            <v>35.520000000000003</v>
          </cell>
          <cell r="C671">
            <v>8.26</v>
          </cell>
          <cell r="D671" t="str">
            <v>No</v>
          </cell>
          <cell r="E671" t="str">
            <v>No</v>
          </cell>
          <cell r="F671" t="str">
            <v>No</v>
          </cell>
          <cell r="G671" t="str">
            <v>No major surgery</v>
          </cell>
          <cell r="H671">
            <v>0</v>
          </cell>
          <cell r="I671" t="str">
            <v>No</v>
          </cell>
          <cell r="J671" t="str">
            <v>Obesity</v>
          </cell>
          <cell r="K671" t="str">
            <v>Diabetes</v>
          </cell>
        </row>
        <row r="672">
          <cell r="A672" t="str">
            <v>Id671</v>
          </cell>
          <cell r="B672">
            <v>33.6</v>
          </cell>
          <cell r="C672">
            <v>11.25</v>
          </cell>
          <cell r="D672" t="str">
            <v>No</v>
          </cell>
          <cell r="E672" t="str">
            <v>No</v>
          </cell>
          <cell r="F672" t="str">
            <v>No</v>
          </cell>
          <cell r="G672" t="str">
            <v>No major surgery</v>
          </cell>
          <cell r="H672">
            <v>0</v>
          </cell>
          <cell r="I672" t="str">
            <v>No</v>
          </cell>
          <cell r="J672" t="str">
            <v>Obesity</v>
          </cell>
          <cell r="K672" t="str">
            <v>Diabetes</v>
          </cell>
        </row>
        <row r="673">
          <cell r="A673" t="str">
            <v>Id672</v>
          </cell>
          <cell r="B673">
            <v>22.42</v>
          </cell>
          <cell r="C673">
            <v>6.74</v>
          </cell>
          <cell r="D673" t="str">
            <v>No</v>
          </cell>
          <cell r="E673" t="str">
            <v>No</v>
          </cell>
          <cell r="F673" t="str">
            <v>No</v>
          </cell>
          <cell r="G673" t="str">
            <v>No major surgery</v>
          </cell>
          <cell r="H673">
            <v>0</v>
          </cell>
          <cell r="I673" t="str">
            <v>Yes</v>
          </cell>
          <cell r="J673" t="str">
            <v>Normal weight</v>
          </cell>
          <cell r="K673" t="str">
            <v>Diabetes</v>
          </cell>
        </row>
        <row r="674">
          <cell r="A674" t="str">
            <v>Id673</v>
          </cell>
          <cell r="B674">
            <v>46.86</v>
          </cell>
          <cell r="C674">
            <v>4.87</v>
          </cell>
          <cell r="D674" t="str">
            <v>No</v>
          </cell>
          <cell r="E674" t="str">
            <v>No</v>
          </cell>
          <cell r="F674" t="str">
            <v>No</v>
          </cell>
          <cell r="G674" t="str">
            <v>No major surgery</v>
          </cell>
          <cell r="H674">
            <v>0</v>
          </cell>
          <cell r="I674" t="str">
            <v>No</v>
          </cell>
          <cell r="J674" t="str">
            <v>Obesity</v>
          </cell>
          <cell r="K674" t="str">
            <v>Normal</v>
          </cell>
        </row>
        <row r="675">
          <cell r="A675" t="str">
            <v>Id674</v>
          </cell>
          <cell r="B675">
            <v>32.965000000000003</v>
          </cell>
          <cell r="C675">
            <v>6.68</v>
          </cell>
          <cell r="D675" t="str">
            <v>No</v>
          </cell>
          <cell r="E675" t="str">
            <v>No</v>
          </cell>
          <cell r="F675" t="str">
            <v>No</v>
          </cell>
          <cell r="G675">
            <v>3</v>
          </cell>
          <cell r="H675">
            <v>3</v>
          </cell>
          <cell r="I675" t="str">
            <v>No</v>
          </cell>
          <cell r="J675" t="str">
            <v>Obesity</v>
          </cell>
          <cell r="K675" t="str">
            <v>Diabetes</v>
          </cell>
        </row>
        <row r="676">
          <cell r="A676" t="str">
            <v>Id675</v>
          </cell>
          <cell r="B676">
            <v>39.340000000000003</v>
          </cell>
          <cell r="C676">
            <v>5.0199999999999996</v>
          </cell>
          <cell r="D676" t="str">
            <v>Yes</v>
          </cell>
          <cell r="E676" t="str">
            <v>No</v>
          </cell>
          <cell r="F676" t="str">
            <v>Yes</v>
          </cell>
          <cell r="G676">
            <v>1</v>
          </cell>
          <cell r="H676">
            <v>1</v>
          </cell>
          <cell r="I676" t="str">
            <v>No</v>
          </cell>
          <cell r="J676" t="str">
            <v>Obesity</v>
          </cell>
          <cell r="K676" t="str">
            <v>Normal</v>
          </cell>
        </row>
        <row r="677">
          <cell r="A677" t="str">
            <v>Id676</v>
          </cell>
          <cell r="B677">
            <v>47</v>
          </cell>
          <cell r="C677">
            <v>10.64</v>
          </cell>
          <cell r="D677" t="str">
            <v>Yes</v>
          </cell>
          <cell r="E677" t="str">
            <v>No</v>
          </cell>
          <cell r="F677" t="str">
            <v>No</v>
          </cell>
          <cell r="G677" t="str">
            <v>No major surgery</v>
          </cell>
          <cell r="H677">
            <v>0</v>
          </cell>
          <cell r="I677" t="str">
            <v>No</v>
          </cell>
          <cell r="J677" t="str">
            <v>Obesity</v>
          </cell>
          <cell r="K677" t="str">
            <v>Diabetes</v>
          </cell>
        </row>
        <row r="678">
          <cell r="A678" t="str">
            <v>Id677</v>
          </cell>
          <cell r="B678">
            <v>36.71</v>
          </cell>
          <cell r="C678">
            <v>8.74</v>
          </cell>
          <cell r="D678" t="str">
            <v>Yes</v>
          </cell>
          <cell r="E678" t="str">
            <v>No</v>
          </cell>
          <cell r="F678" t="str">
            <v>No</v>
          </cell>
          <cell r="G678" t="str">
            <v>No major surgery</v>
          </cell>
          <cell r="H678">
            <v>0</v>
          </cell>
          <cell r="I678" t="str">
            <v>No</v>
          </cell>
          <cell r="J678" t="str">
            <v>Obesity</v>
          </cell>
          <cell r="K678" t="str">
            <v>Diabetes</v>
          </cell>
        </row>
        <row r="679">
          <cell r="A679" t="str">
            <v>Id678</v>
          </cell>
          <cell r="B679">
            <v>53.48</v>
          </cell>
          <cell r="C679">
            <v>5.64</v>
          </cell>
          <cell r="D679" t="str">
            <v>No</v>
          </cell>
          <cell r="E679" t="str">
            <v>No</v>
          </cell>
          <cell r="F679" t="str">
            <v>No</v>
          </cell>
          <cell r="G679" t="str">
            <v>No major surgery</v>
          </cell>
          <cell r="H679">
            <v>0</v>
          </cell>
          <cell r="I679" t="str">
            <v>No</v>
          </cell>
          <cell r="J679" t="str">
            <v>Obesity</v>
          </cell>
          <cell r="K679" t="str">
            <v>Normal</v>
          </cell>
        </row>
        <row r="680">
          <cell r="A680" t="str">
            <v>Id679</v>
          </cell>
          <cell r="B680">
            <v>35.5</v>
          </cell>
          <cell r="C680">
            <v>10.37</v>
          </cell>
          <cell r="D680" t="str">
            <v>No</v>
          </cell>
          <cell r="E680" t="str">
            <v>No</v>
          </cell>
          <cell r="F680" t="str">
            <v>No</v>
          </cell>
          <cell r="G680" t="str">
            <v>No major surgery</v>
          </cell>
          <cell r="H680">
            <v>0</v>
          </cell>
          <cell r="I680" t="str">
            <v>No</v>
          </cell>
          <cell r="J680" t="str">
            <v>Obesity</v>
          </cell>
          <cell r="K680" t="str">
            <v>Diabetes</v>
          </cell>
        </row>
        <row r="681">
          <cell r="A681" t="str">
            <v>Id680</v>
          </cell>
          <cell r="B681">
            <v>36.979999999999997</v>
          </cell>
          <cell r="C681">
            <v>9.56</v>
          </cell>
          <cell r="D681" t="str">
            <v>Yes</v>
          </cell>
          <cell r="E681" t="str">
            <v>No</v>
          </cell>
          <cell r="F681" t="str">
            <v>No</v>
          </cell>
          <cell r="G681" t="str">
            <v>No major surgery</v>
          </cell>
          <cell r="H681">
            <v>0</v>
          </cell>
          <cell r="I681" t="str">
            <v>No</v>
          </cell>
          <cell r="J681" t="str">
            <v>Obesity</v>
          </cell>
          <cell r="K681" t="str">
            <v>Diabetes</v>
          </cell>
        </row>
        <row r="682">
          <cell r="A682" t="str">
            <v>Id681</v>
          </cell>
          <cell r="B682">
            <v>32.395000000000003</v>
          </cell>
          <cell r="C682">
            <v>8.23</v>
          </cell>
          <cell r="D682" t="str">
            <v>Yes</v>
          </cell>
          <cell r="E682" t="str">
            <v>No</v>
          </cell>
          <cell r="F682" t="str">
            <v>Yes</v>
          </cell>
          <cell r="G682">
            <v>1</v>
          </cell>
          <cell r="H682">
            <v>1</v>
          </cell>
          <cell r="I682" t="str">
            <v>No</v>
          </cell>
          <cell r="J682" t="str">
            <v>Obesity</v>
          </cell>
          <cell r="K682" t="str">
            <v>Diabetes</v>
          </cell>
        </row>
        <row r="683">
          <cell r="A683" t="str">
            <v>Id682</v>
          </cell>
          <cell r="B683">
            <v>32.729999999999997</v>
          </cell>
          <cell r="C683">
            <v>7.03</v>
          </cell>
          <cell r="D683" t="str">
            <v>No</v>
          </cell>
          <cell r="E683" t="str">
            <v>No</v>
          </cell>
          <cell r="F683" t="str">
            <v>No</v>
          </cell>
          <cell r="G683" t="str">
            <v>No major surgery</v>
          </cell>
          <cell r="H683">
            <v>0</v>
          </cell>
          <cell r="I683" t="str">
            <v>No</v>
          </cell>
          <cell r="J683" t="str">
            <v>Obesity</v>
          </cell>
          <cell r="K683" t="str">
            <v>Diabetes</v>
          </cell>
        </row>
        <row r="684">
          <cell r="A684" t="str">
            <v>Id683</v>
          </cell>
          <cell r="B684">
            <v>20.52</v>
          </cell>
          <cell r="C684">
            <v>5.45</v>
          </cell>
          <cell r="D684" t="str">
            <v>No</v>
          </cell>
          <cell r="E684" t="str">
            <v>No</v>
          </cell>
          <cell r="F684" t="str">
            <v>No</v>
          </cell>
          <cell r="G684">
            <v>1</v>
          </cell>
          <cell r="H684">
            <v>1</v>
          </cell>
          <cell r="I684" t="str">
            <v>Yes</v>
          </cell>
          <cell r="J684" t="str">
            <v>Normal weight</v>
          </cell>
          <cell r="K684" t="str">
            <v>Normal</v>
          </cell>
        </row>
        <row r="685">
          <cell r="A685" t="str">
            <v>Id684</v>
          </cell>
          <cell r="B685">
            <v>51.72</v>
          </cell>
          <cell r="C685">
            <v>5.76</v>
          </cell>
          <cell r="D685" t="str">
            <v>No</v>
          </cell>
          <cell r="E685" t="str">
            <v>No</v>
          </cell>
          <cell r="F685" t="str">
            <v>No</v>
          </cell>
          <cell r="G685" t="str">
            <v>No major surgery</v>
          </cell>
          <cell r="H685">
            <v>0</v>
          </cell>
          <cell r="I685" t="str">
            <v>No</v>
          </cell>
          <cell r="J685" t="str">
            <v>Obesity</v>
          </cell>
          <cell r="K685" t="str">
            <v>Prediabetes</v>
          </cell>
        </row>
        <row r="686">
          <cell r="A686" t="str">
            <v>Id685</v>
          </cell>
          <cell r="B686">
            <v>50.2</v>
          </cell>
          <cell r="C686">
            <v>5.4</v>
          </cell>
          <cell r="D686" t="str">
            <v>No</v>
          </cell>
          <cell r="E686" t="str">
            <v>No</v>
          </cell>
          <cell r="F686" t="str">
            <v>No</v>
          </cell>
          <cell r="G686" t="str">
            <v>No major surgery</v>
          </cell>
          <cell r="H686">
            <v>0</v>
          </cell>
          <cell r="I686" t="str">
            <v>No</v>
          </cell>
          <cell r="J686" t="str">
            <v>Obesity</v>
          </cell>
          <cell r="K686" t="str">
            <v>Normal</v>
          </cell>
        </row>
        <row r="687">
          <cell r="A687" t="str">
            <v>Id686</v>
          </cell>
          <cell r="B687">
            <v>25.52</v>
          </cell>
          <cell r="C687">
            <v>6.35</v>
          </cell>
          <cell r="D687" t="str">
            <v>No</v>
          </cell>
          <cell r="E687" t="str">
            <v>No</v>
          </cell>
          <cell r="F687" t="str">
            <v>Yes</v>
          </cell>
          <cell r="G687">
            <v>1</v>
          </cell>
          <cell r="H687">
            <v>1</v>
          </cell>
          <cell r="I687" t="str">
            <v>No</v>
          </cell>
          <cell r="J687" t="str">
            <v>Over Weight</v>
          </cell>
          <cell r="K687" t="str">
            <v>Prediabetes</v>
          </cell>
        </row>
        <row r="688">
          <cell r="A688" t="str">
            <v>Id687</v>
          </cell>
          <cell r="B688">
            <v>35.200000000000003</v>
          </cell>
          <cell r="C688">
            <v>6.26</v>
          </cell>
          <cell r="D688" t="str">
            <v>Yes</v>
          </cell>
          <cell r="E688" t="str">
            <v>No</v>
          </cell>
          <cell r="F688" t="str">
            <v>No</v>
          </cell>
          <cell r="G688">
            <v>2</v>
          </cell>
          <cell r="H688">
            <v>2</v>
          </cell>
          <cell r="I688" t="str">
            <v>No</v>
          </cell>
          <cell r="J688" t="str">
            <v>Obesity</v>
          </cell>
          <cell r="K688" t="str">
            <v>Prediabetes</v>
          </cell>
        </row>
        <row r="689">
          <cell r="A689" t="str">
            <v>Id688</v>
          </cell>
          <cell r="B689">
            <v>41.26</v>
          </cell>
          <cell r="C689">
            <v>5.97</v>
          </cell>
          <cell r="D689" t="str">
            <v>Yes</v>
          </cell>
          <cell r="E689" t="str">
            <v>No</v>
          </cell>
          <cell r="F689" t="str">
            <v>No</v>
          </cell>
          <cell r="G689" t="str">
            <v>No major surgery</v>
          </cell>
          <cell r="H689">
            <v>0</v>
          </cell>
          <cell r="I689" t="str">
            <v>No</v>
          </cell>
          <cell r="J689" t="str">
            <v>Obesity</v>
          </cell>
          <cell r="K689" t="str">
            <v>Prediabetes</v>
          </cell>
        </row>
        <row r="690">
          <cell r="A690" t="str">
            <v>Id689</v>
          </cell>
          <cell r="B690">
            <v>17.195</v>
          </cell>
          <cell r="C690">
            <v>5.29</v>
          </cell>
          <cell r="D690" t="str">
            <v>Yes</v>
          </cell>
          <cell r="E690" t="str">
            <v>No</v>
          </cell>
          <cell r="F690" t="str">
            <v>No</v>
          </cell>
          <cell r="G690" t="str">
            <v>No major surgery</v>
          </cell>
          <cell r="H690">
            <v>0</v>
          </cell>
          <cell r="I690" t="str">
            <v>Yes</v>
          </cell>
          <cell r="J690" t="str">
            <v>Underweight</v>
          </cell>
          <cell r="K690" t="str">
            <v>Normal</v>
          </cell>
        </row>
        <row r="691">
          <cell r="A691" t="str">
            <v>Id690</v>
          </cell>
          <cell r="B691">
            <v>23.085000000000001</v>
          </cell>
          <cell r="C691">
            <v>4.2699999999999996</v>
          </cell>
          <cell r="D691" t="str">
            <v>Yes</v>
          </cell>
          <cell r="E691" t="str">
            <v>No</v>
          </cell>
          <cell r="F691" t="str">
            <v>No</v>
          </cell>
          <cell r="G691">
            <v>2</v>
          </cell>
          <cell r="H691">
            <v>2</v>
          </cell>
          <cell r="I691" t="str">
            <v>No</v>
          </cell>
          <cell r="J691" t="str">
            <v>Normal weight</v>
          </cell>
          <cell r="K691" t="str">
            <v>Normal</v>
          </cell>
        </row>
        <row r="692">
          <cell r="A692" t="str">
            <v>Id691</v>
          </cell>
          <cell r="B692">
            <v>21.66</v>
          </cell>
          <cell r="C692">
            <v>5.2</v>
          </cell>
          <cell r="D692" t="str">
            <v>Yes</v>
          </cell>
          <cell r="E692" t="str">
            <v>No</v>
          </cell>
          <cell r="F692" t="str">
            <v>No</v>
          </cell>
          <cell r="G692">
            <v>2</v>
          </cell>
          <cell r="H692">
            <v>2</v>
          </cell>
          <cell r="I692" t="str">
            <v>No</v>
          </cell>
          <cell r="J692" t="str">
            <v>Normal weight</v>
          </cell>
          <cell r="K692" t="str">
            <v>Normal</v>
          </cell>
        </row>
        <row r="693">
          <cell r="A693" t="str">
            <v>Id692</v>
          </cell>
          <cell r="B693">
            <v>36.47</v>
          </cell>
          <cell r="C693">
            <v>8.23</v>
          </cell>
          <cell r="D693" t="str">
            <v>Yes</v>
          </cell>
          <cell r="E693" t="str">
            <v>No</v>
          </cell>
          <cell r="F693" t="str">
            <v>No</v>
          </cell>
          <cell r="G693" t="str">
            <v>No major surgery</v>
          </cell>
          <cell r="H693">
            <v>0</v>
          </cell>
          <cell r="I693" t="str">
            <v>No</v>
          </cell>
          <cell r="J693" t="str">
            <v>Obesity</v>
          </cell>
          <cell r="K693" t="str">
            <v>Diabetes</v>
          </cell>
        </row>
        <row r="694">
          <cell r="A694" t="str">
            <v>Id693</v>
          </cell>
          <cell r="B694">
            <v>36.08</v>
          </cell>
          <cell r="C694">
            <v>10.33</v>
          </cell>
          <cell r="D694" t="str">
            <v>Yes</v>
          </cell>
          <cell r="E694" t="str">
            <v>No</v>
          </cell>
          <cell r="F694" t="str">
            <v>No</v>
          </cell>
          <cell r="G694" t="str">
            <v>No major surgery</v>
          </cell>
          <cell r="H694">
            <v>0</v>
          </cell>
          <cell r="I694" t="str">
            <v>No</v>
          </cell>
          <cell r="J694" t="str">
            <v>Obesity</v>
          </cell>
          <cell r="K694" t="str">
            <v>Diabetes</v>
          </cell>
        </row>
        <row r="695">
          <cell r="A695" t="str">
            <v>Id694</v>
          </cell>
          <cell r="B695">
            <v>23.18</v>
          </cell>
          <cell r="C695">
            <v>6.13</v>
          </cell>
          <cell r="D695" t="str">
            <v>No</v>
          </cell>
          <cell r="E695" t="str">
            <v>No</v>
          </cell>
          <cell r="F695" t="str">
            <v>No</v>
          </cell>
          <cell r="G695" t="str">
            <v>No major surgery</v>
          </cell>
          <cell r="H695">
            <v>0</v>
          </cell>
          <cell r="I695" t="str">
            <v>No</v>
          </cell>
          <cell r="J695" t="str">
            <v>Normal weight</v>
          </cell>
          <cell r="K695" t="str">
            <v>Prediabetes</v>
          </cell>
        </row>
        <row r="696">
          <cell r="A696" t="str">
            <v>Id695</v>
          </cell>
          <cell r="B696">
            <v>39.159999999999997</v>
          </cell>
          <cell r="C696">
            <v>8.08</v>
          </cell>
          <cell r="D696" t="str">
            <v>No</v>
          </cell>
          <cell r="E696" t="str">
            <v>No</v>
          </cell>
          <cell r="F696" t="str">
            <v>No</v>
          </cell>
          <cell r="G696">
            <v>3</v>
          </cell>
          <cell r="H696">
            <v>3</v>
          </cell>
          <cell r="I696" t="str">
            <v>No</v>
          </cell>
          <cell r="J696" t="str">
            <v>Obesity</v>
          </cell>
          <cell r="K696" t="str">
            <v>Diabetes</v>
          </cell>
        </row>
        <row r="697">
          <cell r="A697" t="str">
            <v>Id696</v>
          </cell>
          <cell r="B697">
            <v>38.19</v>
          </cell>
          <cell r="C697">
            <v>10.49</v>
          </cell>
          <cell r="D697" t="str">
            <v>No</v>
          </cell>
          <cell r="E697" t="str">
            <v>No</v>
          </cell>
          <cell r="F697" t="str">
            <v>No</v>
          </cell>
          <cell r="G697">
            <v>3</v>
          </cell>
          <cell r="H697">
            <v>3</v>
          </cell>
          <cell r="I697" t="str">
            <v>No</v>
          </cell>
          <cell r="J697" t="str">
            <v>Obesity</v>
          </cell>
          <cell r="K697" t="str">
            <v>Diabetes</v>
          </cell>
        </row>
        <row r="698">
          <cell r="A698" t="str">
            <v>Id697</v>
          </cell>
          <cell r="B698">
            <v>26.41</v>
          </cell>
          <cell r="C698">
            <v>8.11</v>
          </cell>
          <cell r="D698" t="str">
            <v>No</v>
          </cell>
          <cell r="E698" t="str">
            <v>No</v>
          </cell>
          <cell r="F698" t="str">
            <v>No</v>
          </cell>
          <cell r="G698">
            <v>3</v>
          </cell>
          <cell r="H698">
            <v>3</v>
          </cell>
          <cell r="I698" t="str">
            <v>No</v>
          </cell>
          <cell r="J698" t="str">
            <v>Over Weight</v>
          </cell>
          <cell r="K698" t="str">
            <v>Diabetes</v>
          </cell>
        </row>
        <row r="699">
          <cell r="A699" t="str">
            <v>Id698</v>
          </cell>
          <cell r="B699">
            <v>28.785</v>
          </cell>
          <cell r="C699">
            <v>6.6</v>
          </cell>
          <cell r="D699" t="str">
            <v>No</v>
          </cell>
          <cell r="E699" t="str">
            <v>No</v>
          </cell>
          <cell r="F699" t="str">
            <v>No</v>
          </cell>
          <cell r="G699" t="str">
            <v>No major surgery</v>
          </cell>
          <cell r="H699">
            <v>0</v>
          </cell>
          <cell r="I699" t="str">
            <v>No</v>
          </cell>
          <cell r="J699" t="str">
            <v>Over Weight</v>
          </cell>
          <cell r="K699" t="str">
            <v>Diabetes</v>
          </cell>
        </row>
        <row r="700">
          <cell r="A700" t="str">
            <v>Id699</v>
          </cell>
          <cell r="B700">
            <v>26.695</v>
          </cell>
          <cell r="C700">
            <v>10.14</v>
          </cell>
          <cell r="D700" t="str">
            <v>Yes</v>
          </cell>
          <cell r="E700" t="str">
            <v>No</v>
          </cell>
          <cell r="F700" t="str">
            <v>Yes</v>
          </cell>
          <cell r="G700">
            <v>1</v>
          </cell>
          <cell r="H700">
            <v>1</v>
          </cell>
          <cell r="I700" t="str">
            <v>No</v>
          </cell>
          <cell r="J700" t="str">
            <v>Over Weight</v>
          </cell>
          <cell r="K700" t="str">
            <v>Diabetes</v>
          </cell>
        </row>
        <row r="701">
          <cell r="A701" t="str">
            <v>Id700</v>
          </cell>
          <cell r="B701">
            <v>32.799999999999997</v>
          </cell>
          <cell r="C701">
            <v>6.06</v>
          </cell>
          <cell r="D701" t="str">
            <v>Yes</v>
          </cell>
          <cell r="E701" t="str">
            <v>No</v>
          </cell>
          <cell r="F701" t="str">
            <v>No</v>
          </cell>
          <cell r="G701">
            <v>1</v>
          </cell>
          <cell r="H701">
            <v>1</v>
          </cell>
          <cell r="I701" t="str">
            <v>No</v>
          </cell>
          <cell r="J701" t="str">
            <v>Obesity</v>
          </cell>
          <cell r="K701" t="str">
            <v>Prediabetes</v>
          </cell>
        </row>
        <row r="702">
          <cell r="A702" t="str">
            <v>Id701</v>
          </cell>
          <cell r="B702">
            <v>35.869999999999997</v>
          </cell>
          <cell r="C702">
            <v>9.91</v>
          </cell>
          <cell r="D702" t="str">
            <v>Yes</v>
          </cell>
          <cell r="E702" t="str">
            <v>No</v>
          </cell>
          <cell r="F702" t="str">
            <v>No</v>
          </cell>
          <cell r="G702" t="str">
            <v>No major surgery</v>
          </cell>
          <cell r="H702">
            <v>0</v>
          </cell>
          <cell r="I702" t="str">
            <v>No</v>
          </cell>
          <cell r="J702" t="str">
            <v>Obesity</v>
          </cell>
          <cell r="K702" t="str">
            <v>Diabetes</v>
          </cell>
        </row>
        <row r="703">
          <cell r="A703" t="str">
            <v>Id702</v>
          </cell>
          <cell r="B703">
            <v>21.66</v>
          </cell>
          <cell r="C703">
            <v>4.1399999999999997</v>
          </cell>
          <cell r="D703" t="str">
            <v>Yes</v>
          </cell>
          <cell r="E703" t="str">
            <v>No</v>
          </cell>
          <cell r="F703" t="str">
            <v>No</v>
          </cell>
          <cell r="G703">
            <v>2</v>
          </cell>
          <cell r="H703">
            <v>2</v>
          </cell>
          <cell r="I703" t="str">
            <v>No</v>
          </cell>
          <cell r="J703" t="str">
            <v>Normal weight</v>
          </cell>
          <cell r="K703" t="str">
            <v>Normal</v>
          </cell>
        </row>
        <row r="704">
          <cell r="A704" t="str">
            <v>Id703</v>
          </cell>
          <cell r="B704">
            <v>37.72</v>
          </cell>
          <cell r="C704">
            <v>4.38</v>
          </cell>
          <cell r="D704" t="str">
            <v>Yes</v>
          </cell>
          <cell r="E704" t="str">
            <v>No</v>
          </cell>
          <cell r="F704" t="str">
            <v>Yes</v>
          </cell>
          <cell r="G704">
            <v>1</v>
          </cell>
          <cell r="H704">
            <v>1</v>
          </cell>
          <cell r="I704" t="str">
            <v>No</v>
          </cell>
          <cell r="J704" t="str">
            <v>Obesity</v>
          </cell>
          <cell r="K704" t="str">
            <v>Normal</v>
          </cell>
        </row>
        <row r="705">
          <cell r="A705" t="str">
            <v>Id704</v>
          </cell>
          <cell r="B705">
            <v>39.700000000000003</v>
          </cell>
          <cell r="C705">
            <v>9.83</v>
          </cell>
          <cell r="D705" t="str">
            <v>No</v>
          </cell>
          <cell r="E705" t="str">
            <v>No</v>
          </cell>
          <cell r="F705" t="str">
            <v>No</v>
          </cell>
          <cell r="G705">
            <v>3</v>
          </cell>
          <cell r="H705">
            <v>3</v>
          </cell>
          <cell r="I705" t="str">
            <v>No</v>
          </cell>
          <cell r="J705" t="str">
            <v>Obesity</v>
          </cell>
          <cell r="K705" t="str">
            <v>Diabetes</v>
          </cell>
        </row>
        <row r="706">
          <cell r="A706" t="str">
            <v>Id705</v>
          </cell>
          <cell r="B706">
            <v>35.97</v>
          </cell>
          <cell r="C706">
            <v>11.08</v>
          </cell>
          <cell r="D706" t="str">
            <v>No</v>
          </cell>
          <cell r="E706" t="str">
            <v>No</v>
          </cell>
          <cell r="F706" t="str">
            <v>No</v>
          </cell>
          <cell r="G706">
            <v>3</v>
          </cell>
          <cell r="H706">
            <v>3</v>
          </cell>
          <cell r="I706" t="str">
            <v>No</v>
          </cell>
          <cell r="J706" t="str">
            <v>Obesity</v>
          </cell>
          <cell r="K706" t="str">
            <v>Diabetes</v>
          </cell>
        </row>
        <row r="707">
          <cell r="A707" t="str">
            <v>Id706</v>
          </cell>
          <cell r="B707">
            <v>37.85</v>
          </cell>
          <cell r="C707">
            <v>11.01</v>
          </cell>
          <cell r="D707" t="str">
            <v>No</v>
          </cell>
          <cell r="E707" t="str">
            <v>No</v>
          </cell>
          <cell r="F707" t="str">
            <v>No</v>
          </cell>
          <cell r="G707" t="str">
            <v>No major surgery</v>
          </cell>
          <cell r="H707">
            <v>0</v>
          </cell>
          <cell r="I707" t="str">
            <v>No</v>
          </cell>
          <cell r="J707" t="str">
            <v>Obesity</v>
          </cell>
          <cell r="K707" t="str">
            <v>Diabetes</v>
          </cell>
        </row>
        <row r="708">
          <cell r="A708" t="str">
            <v>Id707</v>
          </cell>
          <cell r="B708">
            <v>21.66</v>
          </cell>
          <cell r="C708">
            <v>4.37</v>
          </cell>
          <cell r="D708" t="str">
            <v>No</v>
          </cell>
          <cell r="E708" t="str">
            <v>Yes</v>
          </cell>
          <cell r="F708" t="str">
            <v>No</v>
          </cell>
          <cell r="G708">
            <v>1</v>
          </cell>
          <cell r="H708">
            <v>1</v>
          </cell>
          <cell r="I708" t="str">
            <v>Yes</v>
          </cell>
          <cell r="J708" t="str">
            <v>Normal weight</v>
          </cell>
          <cell r="K708" t="str">
            <v>Normal</v>
          </cell>
        </row>
        <row r="709">
          <cell r="A709" t="str">
            <v>Id708</v>
          </cell>
          <cell r="B709">
            <v>39.369999999999997</v>
          </cell>
          <cell r="C709">
            <v>5.91</v>
          </cell>
          <cell r="D709" t="str">
            <v>No</v>
          </cell>
          <cell r="E709" t="str">
            <v>No</v>
          </cell>
          <cell r="F709" t="str">
            <v>No</v>
          </cell>
          <cell r="G709">
            <v>2</v>
          </cell>
          <cell r="H709">
            <v>2</v>
          </cell>
          <cell r="I709" t="str">
            <v>No</v>
          </cell>
          <cell r="J709" t="str">
            <v>Obesity</v>
          </cell>
          <cell r="K709" t="str">
            <v>Prediabetes</v>
          </cell>
        </row>
        <row r="710">
          <cell r="A710" t="str">
            <v>Id709</v>
          </cell>
          <cell r="B710">
            <v>40.880000000000003</v>
          </cell>
          <cell r="C710">
            <v>7.65</v>
          </cell>
          <cell r="D710" t="str">
            <v>No</v>
          </cell>
          <cell r="E710" t="str">
            <v>No</v>
          </cell>
          <cell r="F710" t="str">
            <v>No</v>
          </cell>
          <cell r="G710" t="str">
            <v>No major surgery</v>
          </cell>
          <cell r="H710">
            <v>0</v>
          </cell>
          <cell r="I710" t="str">
            <v>No</v>
          </cell>
          <cell r="J710" t="str">
            <v>Obesity</v>
          </cell>
          <cell r="K710" t="str">
            <v>Diabetes</v>
          </cell>
        </row>
        <row r="711">
          <cell r="A711" t="str">
            <v>Id710</v>
          </cell>
          <cell r="B711">
            <v>26.22</v>
          </cell>
          <cell r="C711">
            <v>5.37</v>
          </cell>
          <cell r="D711" t="str">
            <v>Yes</v>
          </cell>
          <cell r="E711" t="str">
            <v>No</v>
          </cell>
          <cell r="F711" t="str">
            <v>No</v>
          </cell>
          <cell r="G711">
            <v>2</v>
          </cell>
          <cell r="H711">
            <v>2</v>
          </cell>
          <cell r="I711" t="str">
            <v>No</v>
          </cell>
          <cell r="J711" t="str">
            <v>Over Weight</v>
          </cell>
          <cell r="K711" t="str">
            <v>Normal</v>
          </cell>
        </row>
        <row r="712">
          <cell r="A712" t="str">
            <v>Id711</v>
          </cell>
          <cell r="B712">
            <v>25.08</v>
          </cell>
          <cell r="C712">
            <v>5.75</v>
          </cell>
          <cell r="D712" t="str">
            <v>Yes</v>
          </cell>
          <cell r="E712" t="str">
            <v>No</v>
          </cell>
          <cell r="F712" t="str">
            <v>No</v>
          </cell>
          <cell r="G712">
            <v>2</v>
          </cell>
          <cell r="H712">
            <v>2</v>
          </cell>
          <cell r="I712" t="str">
            <v>No</v>
          </cell>
          <cell r="J712" t="str">
            <v>Over Weight</v>
          </cell>
          <cell r="K712" t="str">
            <v>Prediabetes</v>
          </cell>
        </row>
        <row r="713">
          <cell r="A713" t="str">
            <v>Id712</v>
          </cell>
          <cell r="B713">
            <v>39.1</v>
          </cell>
          <cell r="C713">
            <v>6.79</v>
          </cell>
          <cell r="D713" t="str">
            <v>Yes</v>
          </cell>
          <cell r="E713" t="str">
            <v>No</v>
          </cell>
          <cell r="F713" t="str">
            <v>No</v>
          </cell>
          <cell r="G713">
            <v>2</v>
          </cell>
          <cell r="H713">
            <v>2</v>
          </cell>
          <cell r="I713" t="str">
            <v>No</v>
          </cell>
          <cell r="J713" t="str">
            <v>Obesity</v>
          </cell>
          <cell r="K713" t="str">
            <v>Diabetes</v>
          </cell>
        </row>
        <row r="714">
          <cell r="A714" t="str">
            <v>Id713</v>
          </cell>
          <cell r="B714">
            <v>37.905000000000001</v>
          </cell>
          <cell r="C714">
            <v>7.03</v>
          </cell>
          <cell r="D714" t="str">
            <v>No</v>
          </cell>
          <cell r="E714" t="str">
            <v>No</v>
          </cell>
          <cell r="F714" t="str">
            <v>No</v>
          </cell>
          <cell r="G714">
            <v>3</v>
          </cell>
          <cell r="H714">
            <v>3</v>
          </cell>
          <cell r="I714" t="str">
            <v>No</v>
          </cell>
          <cell r="J714" t="str">
            <v>Obesity</v>
          </cell>
          <cell r="K714" t="str">
            <v>Diabetes</v>
          </cell>
        </row>
        <row r="715">
          <cell r="A715" t="str">
            <v>Id714</v>
          </cell>
          <cell r="B715">
            <v>43.35</v>
          </cell>
          <cell r="C715">
            <v>5.41</v>
          </cell>
          <cell r="D715" t="str">
            <v>Yes</v>
          </cell>
          <cell r="E715" t="str">
            <v>No</v>
          </cell>
          <cell r="F715" t="str">
            <v>Yes</v>
          </cell>
          <cell r="G715">
            <v>1</v>
          </cell>
          <cell r="H715">
            <v>1</v>
          </cell>
          <cell r="I715" t="str">
            <v>No</v>
          </cell>
          <cell r="J715" t="str">
            <v>Obesity</v>
          </cell>
          <cell r="K715" t="str">
            <v>Normal</v>
          </cell>
        </row>
        <row r="716">
          <cell r="A716" t="str">
            <v>Id715</v>
          </cell>
          <cell r="B716">
            <v>36.15</v>
          </cell>
          <cell r="C716">
            <v>8.0500000000000007</v>
          </cell>
          <cell r="D716" t="str">
            <v>No</v>
          </cell>
          <cell r="E716" t="str">
            <v>No</v>
          </cell>
          <cell r="F716" t="str">
            <v>No</v>
          </cell>
          <cell r="G716" t="str">
            <v>No major surgery</v>
          </cell>
          <cell r="H716">
            <v>0</v>
          </cell>
          <cell r="I716" t="str">
            <v>No</v>
          </cell>
          <cell r="J716" t="str">
            <v>Obesity</v>
          </cell>
          <cell r="K716" t="str">
            <v>Diabetes</v>
          </cell>
        </row>
        <row r="717">
          <cell r="A717" t="str">
            <v>Id716</v>
          </cell>
          <cell r="B717">
            <v>44.98</v>
          </cell>
          <cell r="C717">
            <v>5.94</v>
          </cell>
          <cell r="D717" t="str">
            <v>No</v>
          </cell>
          <cell r="E717" t="str">
            <v>No</v>
          </cell>
          <cell r="F717" t="str">
            <v>No</v>
          </cell>
          <cell r="G717">
            <v>1</v>
          </cell>
          <cell r="H717">
            <v>1</v>
          </cell>
          <cell r="I717" t="str">
            <v>No</v>
          </cell>
          <cell r="J717" t="str">
            <v>Obesity</v>
          </cell>
          <cell r="K717" t="str">
            <v>Prediabetes</v>
          </cell>
        </row>
        <row r="718">
          <cell r="A718" t="str">
            <v>Id717</v>
          </cell>
          <cell r="B718">
            <v>38.28</v>
          </cell>
          <cell r="C718">
            <v>5.51</v>
          </cell>
          <cell r="D718" t="str">
            <v>No</v>
          </cell>
          <cell r="E718" t="str">
            <v>Yes</v>
          </cell>
          <cell r="F718" t="str">
            <v>No</v>
          </cell>
          <cell r="G718">
            <v>1</v>
          </cell>
          <cell r="H718">
            <v>1</v>
          </cell>
          <cell r="I718" t="str">
            <v>No</v>
          </cell>
          <cell r="J718" t="str">
            <v>Obesity</v>
          </cell>
          <cell r="K718" t="str">
            <v>Normal</v>
          </cell>
        </row>
        <row r="719">
          <cell r="A719" t="str">
            <v>Id718</v>
          </cell>
          <cell r="B719">
            <v>32.299999999999997</v>
          </cell>
          <cell r="C719">
            <v>6.55</v>
          </cell>
          <cell r="D719" t="str">
            <v>Yes</v>
          </cell>
          <cell r="E719" t="str">
            <v>No</v>
          </cell>
          <cell r="F719" t="str">
            <v>No</v>
          </cell>
          <cell r="G719">
            <v>2</v>
          </cell>
          <cell r="H719">
            <v>2</v>
          </cell>
          <cell r="I719" t="str">
            <v>No</v>
          </cell>
          <cell r="J719" t="str">
            <v>Obesity</v>
          </cell>
          <cell r="K719" t="str">
            <v>Diabetes</v>
          </cell>
        </row>
        <row r="720">
          <cell r="A720" t="str">
            <v>Id719</v>
          </cell>
          <cell r="B720">
            <v>39.51</v>
          </cell>
          <cell r="C720">
            <v>5.79</v>
          </cell>
          <cell r="D720" t="str">
            <v>Yes</v>
          </cell>
          <cell r="E720" t="str">
            <v>No</v>
          </cell>
          <cell r="F720" t="str">
            <v>No</v>
          </cell>
          <cell r="G720" t="str">
            <v>No major surgery</v>
          </cell>
          <cell r="H720">
            <v>0</v>
          </cell>
          <cell r="I720" t="str">
            <v>No</v>
          </cell>
          <cell r="J720" t="str">
            <v>Obesity</v>
          </cell>
          <cell r="K720" t="str">
            <v>Prediabetes</v>
          </cell>
        </row>
        <row r="721">
          <cell r="A721" t="str">
            <v>Id720</v>
          </cell>
          <cell r="B721">
            <v>50.46</v>
          </cell>
          <cell r="C721">
            <v>4.5599999999999996</v>
          </cell>
          <cell r="D721" t="str">
            <v>No</v>
          </cell>
          <cell r="E721" t="str">
            <v>No</v>
          </cell>
          <cell r="F721" t="str">
            <v>No</v>
          </cell>
          <cell r="G721" t="str">
            <v>No major surgery</v>
          </cell>
          <cell r="H721">
            <v>0</v>
          </cell>
          <cell r="I721" t="str">
            <v>No</v>
          </cell>
          <cell r="J721" t="str">
            <v>Obesity</v>
          </cell>
          <cell r="K721" t="str">
            <v>Normal</v>
          </cell>
        </row>
        <row r="722">
          <cell r="A722" t="str">
            <v>Id721</v>
          </cell>
          <cell r="B722">
            <v>31.73</v>
          </cell>
          <cell r="C722">
            <v>7</v>
          </cell>
          <cell r="D722" t="str">
            <v>No</v>
          </cell>
          <cell r="E722" t="str">
            <v>No</v>
          </cell>
          <cell r="F722" t="str">
            <v>No</v>
          </cell>
          <cell r="G722" t="str">
            <v>No major surgery</v>
          </cell>
          <cell r="H722">
            <v>0</v>
          </cell>
          <cell r="I722" t="str">
            <v>No</v>
          </cell>
          <cell r="J722" t="str">
            <v>Obesity</v>
          </cell>
          <cell r="K722" t="str">
            <v>Diabetes</v>
          </cell>
        </row>
        <row r="723">
          <cell r="A723" t="str">
            <v>Id722</v>
          </cell>
          <cell r="B723">
            <v>32.1</v>
          </cell>
          <cell r="C723">
            <v>6.57</v>
          </cell>
          <cell r="D723" t="str">
            <v>Yes</v>
          </cell>
          <cell r="E723" t="str">
            <v>No</v>
          </cell>
          <cell r="F723" t="str">
            <v>Yes</v>
          </cell>
          <cell r="G723">
            <v>1</v>
          </cell>
          <cell r="H723">
            <v>1</v>
          </cell>
          <cell r="I723" t="str">
            <v>No</v>
          </cell>
          <cell r="J723" t="str">
            <v>Obesity</v>
          </cell>
          <cell r="K723" t="str">
            <v>Diabetes</v>
          </cell>
        </row>
        <row r="724">
          <cell r="A724" t="str">
            <v>Id723</v>
          </cell>
          <cell r="B724">
            <v>27.83</v>
          </cell>
          <cell r="C724">
            <v>11.61</v>
          </cell>
          <cell r="D724" t="str">
            <v>Yes</v>
          </cell>
          <cell r="E724" t="str">
            <v>No</v>
          </cell>
          <cell r="F724" t="str">
            <v>Yes</v>
          </cell>
          <cell r="G724">
            <v>1</v>
          </cell>
          <cell r="H724">
            <v>1</v>
          </cell>
          <cell r="I724" t="str">
            <v>No</v>
          </cell>
          <cell r="J724" t="str">
            <v>Over Weight</v>
          </cell>
          <cell r="K724" t="str">
            <v>Diabetes</v>
          </cell>
        </row>
        <row r="725">
          <cell r="A725" t="str">
            <v>Id724</v>
          </cell>
          <cell r="B725">
            <v>27.72</v>
          </cell>
          <cell r="C725">
            <v>8.16</v>
          </cell>
          <cell r="D725" t="str">
            <v>Yes</v>
          </cell>
          <cell r="E725" t="str">
            <v>No</v>
          </cell>
          <cell r="F725" t="str">
            <v>Yes</v>
          </cell>
          <cell r="G725">
            <v>1</v>
          </cell>
          <cell r="H725">
            <v>1</v>
          </cell>
          <cell r="I725" t="str">
            <v>No</v>
          </cell>
          <cell r="J725" t="str">
            <v>Over Weight</v>
          </cell>
          <cell r="K725" t="str">
            <v>Diabetes</v>
          </cell>
        </row>
        <row r="726">
          <cell r="A726" t="str">
            <v>Id725</v>
          </cell>
          <cell r="B726">
            <v>36.765000000000001</v>
          </cell>
          <cell r="C726">
            <v>4.4800000000000004</v>
          </cell>
          <cell r="D726" t="str">
            <v>Yes</v>
          </cell>
          <cell r="E726" t="str">
            <v>No</v>
          </cell>
          <cell r="F726" t="str">
            <v>No</v>
          </cell>
          <cell r="G726">
            <v>2</v>
          </cell>
          <cell r="H726">
            <v>2</v>
          </cell>
          <cell r="I726" t="str">
            <v>No</v>
          </cell>
          <cell r="J726" t="str">
            <v>Obesity</v>
          </cell>
          <cell r="K726" t="str">
            <v>Normal</v>
          </cell>
        </row>
        <row r="727">
          <cell r="A727" t="str">
            <v>Id726</v>
          </cell>
          <cell r="B727">
            <v>48.36</v>
          </cell>
          <cell r="C727">
            <v>4.08</v>
          </cell>
          <cell r="D727" t="str">
            <v>No</v>
          </cell>
          <cell r="E727" t="str">
            <v>No</v>
          </cell>
          <cell r="F727" t="str">
            <v>No</v>
          </cell>
          <cell r="G727" t="str">
            <v>No major surgery</v>
          </cell>
          <cell r="H727">
            <v>0</v>
          </cell>
          <cell r="I727" t="str">
            <v>No</v>
          </cell>
          <cell r="J727" t="str">
            <v>Obesity</v>
          </cell>
          <cell r="K727" t="str">
            <v>Normal</v>
          </cell>
        </row>
        <row r="728">
          <cell r="A728" t="str">
            <v>Id727</v>
          </cell>
          <cell r="B728">
            <v>31.445</v>
          </cell>
          <cell r="C728">
            <v>4.4000000000000004</v>
          </cell>
          <cell r="D728" t="str">
            <v>Yes</v>
          </cell>
          <cell r="E728" t="str">
            <v>No</v>
          </cell>
          <cell r="F728" t="str">
            <v>No</v>
          </cell>
          <cell r="G728">
            <v>2</v>
          </cell>
          <cell r="H728">
            <v>2</v>
          </cell>
          <cell r="I728" t="str">
            <v>No</v>
          </cell>
          <cell r="J728" t="str">
            <v>Obesity</v>
          </cell>
          <cell r="K728" t="str">
            <v>Normal</v>
          </cell>
        </row>
        <row r="729">
          <cell r="A729" t="str">
            <v>Id728</v>
          </cell>
          <cell r="B729">
            <v>27.55</v>
          </cell>
          <cell r="C729">
            <v>9.02</v>
          </cell>
          <cell r="D729" t="str">
            <v>No</v>
          </cell>
          <cell r="E729" t="str">
            <v>No</v>
          </cell>
          <cell r="F729" t="str">
            <v>No</v>
          </cell>
          <cell r="G729" t="str">
            <v>No major surgery</v>
          </cell>
          <cell r="H729">
            <v>0</v>
          </cell>
          <cell r="I729" t="str">
            <v>No</v>
          </cell>
          <cell r="J729" t="str">
            <v>Over Weight</v>
          </cell>
          <cell r="K729" t="str">
            <v>Diabetes</v>
          </cell>
        </row>
        <row r="730">
          <cell r="A730" t="str">
            <v>Id729</v>
          </cell>
          <cell r="B730">
            <v>33.11</v>
          </cell>
          <cell r="C730">
            <v>8.06</v>
          </cell>
          <cell r="D730" t="str">
            <v>No</v>
          </cell>
          <cell r="E730" t="str">
            <v>No</v>
          </cell>
          <cell r="F730" t="str">
            <v>No</v>
          </cell>
          <cell r="G730" t="str">
            <v>No major surgery</v>
          </cell>
          <cell r="H730">
            <v>0</v>
          </cell>
          <cell r="I730" t="str">
            <v>No</v>
          </cell>
          <cell r="J730" t="str">
            <v>Obesity</v>
          </cell>
          <cell r="K730" t="str">
            <v>Diabetes</v>
          </cell>
        </row>
        <row r="731">
          <cell r="A731" t="str">
            <v>Id730</v>
          </cell>
          <cell r="B731">
            <v>36.85</v>
          </cell>
          <cell r="C731">
            <v>6.21</v>
          </cell>
          <cell r="D731" t="str">
            <v>Yes</v>
          </cell>
          <cell r="E731" t="str">
            <v>No</v>
          </cell>
          <cell r="F731" t="str">
            <v>No</v>
          </cell>
          <cell r="G731">
            <v>2</v>
          </cell>
          <cell r="H731">
            <v>2</v>
          </cell>
          <cell r="I731" t="str">
            <v>No</v>
          </cell>
          <cell r="J731" t="str">
            <v>Obesity</v>
          </cell>
          <cell r="K731" t="str">
            <v>Prediabetes</v>
          </cell>
        </row>
        <row r="732">
          <cell r="A732" t="str">
            <v>Id731</v>
          </cell>
          <cell r="B732">
            <v>36.299999999999997</v>
          </cell>
          <cell r="C732">
            <v>5.79</v>
          </cell>
          <cell r="D732" t="str">
            <v>Yes</v>
          </cell>
          <cell r="E732" t="str">
            <v>No</v>
          </cell>
          <cell r="F732" t="str">
            <v>No</v>
          </cell>
          <cell r="G732">
            <v>2</v>
          </cell>
          <cell r="H732">
            <v>2</v>
          </cell>
          <cell r="I732" t="str">
            <v>No</v>
          </cell>
          <cell r="J732" t="str">
            <v>Obesity</v>
          </cell>
          <cell r="K732" t="str">
            <v>Prediabetes</v>
          </cell>
        </row>
        <row r="733">
          <cell r="A733" t="str">
            <v>Id732</v>
          </cell>
          <cell r="B733">
            <v>45.34</v>
          </cell>
          <cell r="C733">
            <v>5.69</v>
          </cell>
          <cell r="D733" t="str">
            <v>Yes</v>
          </cell>
          <cell r="E733" t="str">
            <v>No</v>
          </cell>
          <cell r="F733" t="str">
            <v>No</v>
          </cell>
          <cell r="G733" t="str">
            <v>No major surgery</v>
          </cell>
          <cell r="H733">
            <v>0</v>
          </cell>
          <cell r="I733" t="str">
            <v>No</v>
          </cell>
          <cell r="J733" t="str">
            <v>Obesity</v>
          </cell>
          <cell r="K733" t="str">
            <v>Normal</v>
          </cell>
        </row>
        <row r="734">
          <cell r="A734" t="str">
            <v>Id733</v>
          </cell>
          <cell r="B734">
            <v>31.8</v>
          </cell>
          <cell r="C734">
            <v>5.36</v>
          </cell>
          <cell r="D734" t="str">
            <v>Yes</v>
          </cell>
          <cell r="E734" t="str">
            <v>No</v>
          </cell>
          <cell r="F734" t="str">
            <v>No</v>
          </cell>
          <cell r="G734">
            <v>2</v>
          </cell>
          <cell r="H734">
            <v>2</v>
          </cell>
          <cell r="I734" t="str">
            <v>No</v>
          </cell>
          <cell r="J734" t="str">
            <v>Obesity</v>
          </cell>
          <cell r="K734" t="str">
            <v>Normal</v>
          </cell>
        </row>
        <row r="735">
          <cell r="A735" t="str">
            <v>Id734</v>
          </cell>
          <cell r="B735">
            <v>41.02</v>
          </cell>
          <cell r="C735">
            <v>11.37</v>
          </cell>
          <cell r="D735" t="str">
            <v>No</v>
          </cell>
          <cell r="E735" t="str">
            <v>No</v>
          </cell>
          <cell r="F735" t="str">
            <v>No</v>
          </cell>
          <cell r="G735" t="str">
            <v>No major surgery</v>
          </cell>
          <cell r="H735">
            <v>0</v>
          </cell>
          <cell r="I735" t="str">
            <v>No</v>
          </cell>
          <cell r="J735" t="str">
            <v>Obesity</v>
          </cell>
          <cell r="K735" t="str">
            <v>Diabetes</v>
          </cell>
        </row>
        <row r="736">
          <cell r="A736" t="str">
            <v>Id735</v>
          </cell>
          <cell r="B736">
            <v>32.68</v>
          </cell>
          <cell r="C736">
            <v>11.87</v>
          </cell>
          <cell r="D736" t="str">
            <v>No</v>
          </cell>
          <cell r="E736" t="str">
            <v>No</v>
          </cell>
          <cell r="F736" t="str">
            <v>No</v>
          </cell>
          <cell r="G736" t="str">
            <v>No major surgery</v>
          </cell>
          <cell r="H736">
            <v>0</v>
          </cell>
          <cell r="I736" t="str">
            <v>No</v>
          </cell>
          <cell r="J736" t="str">
            <v>Obesity</v>
          </cell>
          <cell r="K736" t="str">
            <v>Diabetes</v>
          </cell>
        </row>
        <row r="737">
          <cell r="A737" t="str">
            <v>Id736</v>
          </cell>
          <cell r="B737">
            <v>21.7</v>
          </cell>
          <cell r="C737">
            <v>4.9000000000000004</v>
          </cell>
          <cell r="D737" t="str">
            <v>No</v>
          </cell>
          <cell r="E737" t="str">
            <v>No</v>
          </cell>
          <cell r="F737" t="str">
            <v>Yes</v>
          </cell>
          <cell r="G737">
            <v>1</v>
          </cell>
          <cell r="H737">
            <v>1</v>
          </cell>
          <cell r="I737" t="str">
            <v>Yes</v>
          </cell>
          <cell r="J737" t="str">
            <v>Normal weight</v>
          </cell>
          <cell r="K737" t="str">
            <v>Normal</v>
          </cell>
        </row>
        <row r="738">
          <cell r="A738" t="str">
            <v>Id737</v>
          </cell>
          <cell r="B738">
            <v>40.479999999999997</v>
          </cell>
          <cell r="C738">
            <v>6.7</v>
          </cell>
          <cell r="D738" t="str">
            <v>No</v>
          </cell>
          <cell r="E738" t="str">
            <v>No</v>
          </cell>
          <cell r="F738" t="str">
            <v>No</v>
          </cell>
          <cell r="G738">
            <v>3</v>
          </cell>
          <cell r="H738">
            <v>3</v>
          </cell>
          <cell r="I738" t="str">
            <v>No</v>
          </cell>
          <cell r="J738" t="str">
            <v>Obesity</v>
          </cell>
          <cell r="K738" t="str">
            <v>Diabetes</v>
          </cell>
        </row>
        <row r="739">
          <cell r="A739" t="str">
            <v>Id738</v>
          </cell>
          <cell r="B739">
            <v>34.5</v>
          </cell>
          <cell r="C739">
            <v>10.3</v>
          </cell>
          <cell r="D739" t="str">
            <v>No</v>
          </cell>
          <cell r="E739" t="str">
            <v>No</v>
          </cell>
          <cell r="F739" t="str">
            <v>No</v>
          </cell>
          <cell r="G739">
            <v>3</v>
          </cell>
          <cell r="H739">
            <v>3</v>
          </cell>
          <cell r="I739" t="str">
            <v>No</v>
          </cell>
          <cell r="J739" t="str">
            <v>Obesity</v>
          </cell>
          <cell r="K739" t="str">
            <v>Diabetes</v>
          </cell>
        </row>
        <row r="740">
          <cell r="A740" t="str">
            <v>Id739</v>
          </cell>
          <cell r="B740">
            <v>45.9</v>
          </cell>
          <cell r="C740">
            <v>11.14</v>
          </cell>
          <cell r="D740" t="str">
            <v>Yes</v>
          </cell>
          <cell r="E740" t="str">
            <v>No</v>
          </cell>
          <cell r="F740" t="str">
            <v>No</v>
          </cell>
          <cell r="G740">
            <v>1</v>
          </cell>
          <cell r="H740">
            <v>1</v>
          </cell>
          <cell r="I740" t="str">
            <v>No</v>
          </cell>
          <cell r="J740" t="str">
            <v>Obesity</v>
          </cell>
          <cell r="K740" t="str">
            <v>Diabetes</v>
          </cell>
        </row>
        <row r="741">
          <cell r="A741" t="str">
            <v>Id740</v>
          </cell>
          <cell r="B741">
            <v>33.479999999999997</v>
          </cell>
          <cell r="C741">
            <v>4.74</v>
          </cell>
          <cell r="D741" t="str">
            <v>Yes</v>
          </cell>
          <cell r="E741" t="str">
            <v>No</v>
          </cell>
          <cell r="F741" t="str">
            <v>No</v>
          </cell>
          <cell r="G741">
            <v>2</v>
          </cell>
          <cell r="H741">
            <v>2</v>
          </cell>
          <cell r="I741" t="str">
            <v>No</v>
          </cell>
          <cell r="J741" t="str">
            <v>Obesity</v>
          </cell>
          <cell r="K741" t="str">
            <v>Normal</v>
          </cell>
        </row>
        <row r="742">
          <cell r="A742" t="str">
            <v>Id741</v>
          </cell>
          <cell r="B742">
            <v>28.31</v>
          </cell>
          <cell r="C742">
            <v>5.96</v>
          </cell>
          <cell r="D742" t="str">
            <v>Yes</v>
          </cell>
          <cell r="E742" t="str">
            <v>No</v>
          </cell>
          <cell r="F742" t="str">
            <v>No</v>
          </cell>
          <cell r="G742">
            <v>2</v>
          </cell>
          <cell r="H742">
            <v>2</v>
          </cell>
          <cell r="I742" t="str">
            <v>No</v>
          </cell>
          <cell r="J742" t="str">
            <v>Over Weight</v>
          </cell>
          <cell r="K742" t="str">
            <v>Prediabetes</v>
          </cell>
        </row>
        <row r="743">
          <cell r="A743" t="str">
            <v>Id742</v>
          </cell>
          <cell r="B743">
            <v>21.565000000000001</v>
          </cell>
          <cell r="C743">
            <v>4.95</v>
          </cell>
          <cell r="D743" t="str">
            <v>No</v>
          </cell>
          <cell r="E743" t="str">
            <v>Yes</v>
          </cell>
          <cell r="F743" t="str">
            <v>No</v>
          </cell>
          <cell r="G743">
            <v>1</v>
          </cell>
          <cell r="H743">
            <v>1</v>
          </cell>
          <cell r="I743" t="str">
            <v>Yes</v>
          </cell>
          <cell r="J743" t="str">
            <v>Normal weight</v>
          </cell>
          <cell r="K743" t="str">
            <v>Normal</v>
          </cell>
        </row>
        <row r="744">
          <cell r="A744" t="str">
            <v>Id743</v>
          </cell>
          <cell r="B744">
            <v>35.590000000000003</v>
          </cell>
          <cell r="C744">
            <v>5.21</v>
          </cell>
          <cell r="D744" t="str">
            <v>Yes</v>
          </cell>
          <cell r="E744" t="str">
            <v>No</v>
          </cell>
          <cell r="F744" t="str">
            <v>Yes</v>
          </cell>
          <cell r="G744">
            <v>1</v>
          </cell>
          <cell r="H744">
            <v>1</v>
          </cell>
          <cell r="I744" t="str">
            <v>No</v>
          </cell>
          <cell r="J744" t="str">
            <v>Obesity</v>
          </cell>
          <cell r="K744" t="str">
            <v>Normal</v>
          </cell>
        </row>
        <row r="745">
          <cell r="A745" t="str">
            <v>Id744</v>
          </cell>
          <cell r="B745">
            <v>43.44</v>
          </cell>
          <cell r="C745">
            <v>4.8600000000000003</v>
          </cell>
          <cell r="D745" t="str">
            <v>Yes</v>
          </cell>
          <cell r="E745" t="str">
            <v>No</v>
          </cell>
          <cell r="F745" t="str">
            <v>No</v>
          </cell>
          <cell r="G745" t="str">
            <v>No major surgery</v>
          </cell>
          <cell r="H745">
            <v>0</v>
          </cell>
          <cell r="I745" t="str">
            <v>No</v>
          </cell>
          <cell r="J745" t="str">
            <v>Obesity</v>
          </cell>
          <cell r="K745" t="str">
            <v>Normal</v>
          </cell>
        </row>
        <row r="746">
          <cell r="A746" t="str">
            <v>Id745</v>
          </cell>
          <cell r="B746">
            <v>21.754999999999999</v>
          </cell>
          <cell r="C746">
            <v>7.79</v>
          </cell>
          <cell r="D746" t="str">
            <v>Yes</v>
          </cell>
          <cell r="E746" t="str">
            <v>No</v>
          </cell>
          <cell r="F746" t="str">
            <v>No</v>
          </cell>
          <cell r="G746" t="str">
            <v>No major surgery</v>
          </cell>
          <cell r="H746">
            <v>0</v>
          </cell>
          <cell r="I746" t="str">
            <v>No</v>
          </cell>
          <cell r="J746" t="str">
            <v>Normal weight</v>
          </cell>
          <cell r="K746" t="str">
            <v>Diabetes</v>
          </cell>
        </row>
        <row r="747">
          <cell r="A747" t="str">
            <v>Id746</v>
          </cell>
          <cell r="B747">
            <v>44.55</v>
          </cell>
          <cell r="C747">
            <v>7.12</v>
          </cell>
          <cell r="D747" t="str">
            <v>Yes</v>
          </cell>
          <cell r="E747" t="str">
            <v>No</v>
          </cell>
          <cell r="F747" t="str">
            <v>No</v>
          </cell>
          <cell r="G747">
            <v>1</v>
          </cell>
          <cell r="H747">
            <v>1</v>
          </cell>
          <cell r="I747" t="str">
            <v>No</v>
          </cell>
          <cell r="J747" t="str">
            <v>Obesity</v>
          </cell>
          <cell r="K747" t="str">
            <v>Diabetes</v>
          </cell>
        </row>
        <row r="748">
          <cell r="A748" t="str">
            <v>Id747</v>
          </cell>
          <cell r="B748">
            <v>43.32</v>
          </cell>
          <cell r="C748">
            <v>4.67</v>
          </cell>
          <cell r="D748" t="str">
            <v>Yes</v>
          </cell>
          <cell r="E748" t="str">
            <v>No</v>
          </cell>
          <cell r="F748" t="str">
            <v>No</v>
          </cell>
          <cell r="G748" t="str">
            <v>No major surgery</v>
          </cell>
          <cell r="H748">
            <v>0</v>
          </cell>
          <cell r="I748" t="str">
            <v>No</v>
          </cell>
          <cell r="J748" t="str">
            <v>Obesity</v>
          </cell>
          <cell r="K748" t="str">
            <v>Normal</v>
          </cell>
        </row>
        <row r="749">
          <cell r="A749" t="str">
            <v>Id748</v>
          </cell>
          <cell r="B749">
            <v>31.23</v>
          </cell>
          <cell r="C749">
            <v>9.1199999999999992</v>
          </cell>
          <cell r="D749" t="str">
            <v>Yes</v>
          </cell>
          <cell r="E749" t="str">
            <v>No</v>
          </cell>
          <cell r="F749" t="str">
            <v>Yes</v>
          </cell>
          <cell r="G749">
            <v>1</v>
          </cell>
          <cell r="H749">
            <v>1</v>
          </cell>
          <cell r="I749" t="str">
            <v>No</v>
          </cell>
          <cell r="J749" t="str">
            <v>Obesity</v>
          </cell>
          <cell r="K749" t="str">
            <v>Diabetes</v>
          </cell>
        </row>
        <row r="750">
          <cell r="A750" t="str">
            <v>Id749</v>
          </cell>
          <cell r="B750">
            <v>42.81</v>
          </cell>
          <cell r="C750">
            <v>4.1500000000000004</v>
          </cell>
          <cell r="D750" t="str">
            <v>No</v>
          </cell>
          <cell r="E750" t="str">
            <v>No</v>
          </cell>
          <cell r="F750" t="str">
            <v>No</v>
          </cell>
          <cell r="G750">
            <v>1</v>
          </cell>
          <cell r="H750">
            <v>1</v>
          </cell>
          <cell r="I750" t="str">
            <v>No</v>
          </cell>
          <cell r="J750" t="str">
            <v>Obesity</v>
          </cell>
          <cell r="K750" t="str">
            <v>Normal</v>
          </cell>
        </row>
        <row r="751">
          <cell r="A751" t="str">
            <v>Id750</v>
          </cell>
          <cell r="B751">
            <v>35.909999999999997</v>
          </cell>
          <cell r="C751">
            <v>6.72</v>
          </cell>
          <cell r="D751" t="str">
            <v>Yes</v>
          </cell>
          <cell r="E751" t="str">
            <v>No</v>
          </cell>
          <cell r="F751" t="str">
            <v>No</v>
          </cell>
          <cell r="G751">
            <v>2</v>
          </cell>
          <cell r="H751">
            <v>2</v>
          </cell>
          <cell r="I751" t="str">
            <v>No</v>
          </cell>
          <cell r="J751" t="str">
            <v>Obesity</v>
          </cell>
          <cell r="K751" t="str">
            <v>Diabetes</v>
          </cell>
        </row>
        <row r="752">
          <cell r="A752" t="str">
            <v>Id751</v>
          </cell>
          <cell r="B752">
            <v>36.65</v>
          </cell>
          <cell r="C752">
            <v>5.01</v>
          </cell>
          <cell r="D752" t="str">
            <v>Yes</v>
          </cell>
          <cell r="E752" t="str">
            <v>No</v>
          </cell>
          <cell r="F752" t="str">
            <v>Yes</v>
          </cell>
          <cell r="G752">
            <v>1</v>
          </cell>
          <cell r="H752">
            <v>1</v>
          </cell>
          <cell r="I752" t="str">
            <v>No</v>
          </cell>
          <cell r="J752" t="str">
            <v>Obesity</v>
          </cell>
          <cell r="K752" t="str">
            <v>Normal</v>
          </cell>
        </row>
        <row r="753">
          <cell r="A753" t="str">
            <v>Id752</v>
          </cell>
          <cell r="B753">
            <v>22.04</v>
          </cell>
          <cell r="C753">
            <v>10.9</v>
          </cell>
          <cell r="D753" t="str">
            <v>Yes</v>
          </cell>
          <cell r="E753" t="str">
            <v>No</v>
          </cell>
          <cell r="F753" t="str">
            <v>No</v>
          </cell>
          <cell r="G753">
            <v>2</v>
          </cell>
          <cell r="H753">
            <v>2</v>
          </cell>
          <cell r="I753" t="str">
            <v>No</v>
          </cell>
          <cell r="J753" t="str">
            <v>Normal weight</v>
          </cell>
          <cell r="K753" t="str">
            <v>Diabetes</v>
          </cell>
        </row>
        <row r="754">
          <cell r="A754" t="str">
            <v>Id753</v>
          </cell>
          <cell r="B754">
            <v>31.824999999999999</v>
          </cell>
          <cell r="C754">
            <v>5.52</v>
          </cell>
          <cell r="D754" t="str">
            <v>Yes</v>
          </cell>
          <cell r="E754" t="str">
            <v>No</v>
          </cell>
          <cell r="F754" t="str">
            <v>No</v>
          </cell>
          <cell r="G754">
            <v>1</v>
          </cell>
          <cell r="H754">
            <v>1</v>
          </cell>
          <cell r="I754" t="str">
            <v>No</v>
          </cell>
          <cell r="J754" t="str">
            <v>Obesity</v>
          </cell>
          <cell r="K754" t="str">
            <v>Normal</v>
          </cell>
        </row>
        <row r="755">
          <cell r="A755" t="str">
            <v>Id754</v>
          </cell>
          <cell r="B755">
            <v>53.58</v>
          </cell>
          <cell r="C755">
            <v>4.55</v>
          </cell>
          <cell r="D755" t="str">
            <v>No</v>
          </cell>
          <cell r="E755" t="str">
            <v>No</v>
          </cell>
          <cell r="F755" t="str">
            <v>No</v>
          </cell>
          <cell r="G755">
            <v>1</v>
          </cell>
          <cell r="H755">
            <v>1</v>
          </cell>
          <cell r="I755" t="str">
            <v>No</v>
          </cell>
          <cell r="J755" t="str">
            <v>Obesity</v>
          </cell>
          <cell r="K755" t="str">
            <v>Normal</v>
          </cell>
        </row>
        <row r="756">
          <cell r="A756" t="str">
            <v>Id755</v>
          </cell>
          <cell r="B756">
            <v>34.299999999999997</v>
          </cell>
          <cell r="C756">
            <v>11.76</v>
          </cell>
          <cell r="D756" t="str">
            <v>No</v>
          </cell>
          <cell r="E756" t="str">
            <v>No</v>
          </cell>
          <cell r="F756" t="str">
            <v>No</v>
          </cell>
          <cell r="G756" t="str">
            <v>No major surgery</v>
          </cell>
          <cell r="H756">
            <v>0</v>
          </cell>
          <cell r="I756" t="str">
            <v>No</v>
          </cell>
          <cell r="J756" t="str">
            <v>Obesity</v>
          </cell>
          <cell r="K756" t="str">
            <v>Diabetes</v>
          </cell>
        </row>
        <row r="757">
          <cell r="A757" t="str">
            <v>Id756</v>
          </cell>
          <cell r="B757">
            <v>32.11</v>
          </cell>
          <cell r="C757">
            <v>7.06</v>
          </cell>
          <cell r="D757" t="str">
            <v>No</v>
          </cell>
          <cell r="E757" t="str">
            <v>No</v>
          </cell>
          <cell r="F757" t="str">
            <v>No</v>
          </cell>
          <cell r="G757" t="str">
            <v>No major surgery</v>
          </cell>
          <cell r="H757">
            <v>0</v>
          </cell>
          <cell r="I757" t="str">
            <v>No</v>
          </cell>
          <cell r="J757" t="str">
            <v>Obesity</v>
          </cell>
          <cell r="K757" t="str">
            <v>Diabetes</v>
          </cell>
        </row>
        <row r="758">
          <cell r="A758" t="str">
            <v>Id757</v>
          </cell>
          <cell r="B758">
            <v>31.78</v>
          </cell>
          <cell r="C758">
            <v>11.35</v>
          </cell>
          <cell r="D758" t="str">
            <v>Yes</v>
          </cell>
          <cell r="E758" t="str">
            <v>No</v>
          </cell>
          <cell r="F758" t="str">
            <v>Yes</v>
          </cell>
          <cell r="G758">
            <v>1</v>
          </cell>
          <cell r="H758">
            <v>1</v>
          </cell>
          <cell r="I758" t="str">
            <v>No</v>
          </cell>
          <cell r="J758" t="str">
            <v>Obesity</v>
          </cell>
          <cell r="K758" t="str">
            <v>Diabetes</v>
          </cell>
        </row>
        <row r="759">
          <cell r="A759" t="str">
            <v>Id758</v>
          </cell>
          <cell r="B759">
            <v>46.89</v>
          </cell>
          <cell r="C759">
            <v>5.52</v>
          </cell>
          <cell r="D759" t="str">
            <v>No</v>
          </cell>
          <cell r="E759" t="str">
            <v>No</v>
          </cell>
          <cell r="F759" t="str">
            <v>No</v>
          </cell>
          <cell r="G759" t="str">
            <v>No major surgery</v>
          </cell>
          <cell r="H759">
            <v>0</v>
          </cell>
          <cell r="I759" t="str">
            <v>No</v>
          </cell>
          <cell r="J759" t="str">
            <v>Obesity</v>
          </cell>
          <cell r="K759" t="str">
            <v>Normal</v>
          </cell>
        </row>
        <row r="760">
          <cell r="A760" t="str">
            <v>Id759</v>
          </cell>
          <cell r="B760">
            <v>39.35</v>
          </cell>
          <cell r="C760">
            <v>7.86</v>
          </cell>
          <cell r="D760" t="str">
            <v>Yes</v>
          </cell>
          <cell r="E760" t="str">
            <v>No</v>
          </cell>
          <cell r="F760" t="str">
            <v>No</v>
          </cell>
          <cell r="G760">
            <v>1</v>
          </cell>
          <cell r="H760">
            <v>1</v>
          </cell>
          <cell r="I760" t="str">
            <v>No</v>
          </cell>
          <cell r="J760" t="str">
            <v>Obesity</v>
          </cell>
          <cell r="K760" t="str">
            <v>Diabetes</v>
          </cell>
        </row>
        <row r="761">
          <cell r="A761" t="str">
            <v>Id760</v>
          </cell>
          <cell r="B761">
            <v>39.200000000000003</v>
          </cell>
          <cell r="C761">
            <v>11.38</v>
          </cell>
          <cell r="D761" t="str">
            <v>No</v>
          </cell>
          <cell r="E761" t="str">
            <v>No</v>
          </cell>
          <cell r="F761" t="str">
            <v>No</v>
          </cell>
          <cell r="G761" t="str">
            <v>No major surgery</v>
          </cell>
          <cell r="H761">
            <v>0</v>
          </cell>
          <cell r="I761" t="str">
            <v>No</v>
          </cell>
          <cell r="J761" t="str">
            <v>Obesity</v>
          </cell>
          <cell r="K761" t="str">
            <v>Diabetes</v>
          </cell>
        </row>
        <row r="762">
          <cell r="A762" t="str">
            <v>Id761</v>
          </cell>
          <cell r="B762">
            <v>39.159999999999997</v>
          </cell>
          <cell r="C762">
            <v>10.48</v>
          </cell>
          <cell r="D762" t="str">
            <v>No</v>
          </cell>
          <cell r="E762" t="str">
            <v>No</v>
          </cell>
          <cell r="F762" t="str">
            <v>No</v>
          </cell>
          <cell r="G762" t="str">
            <v>No major surgery</v>
          </cell>
          <cell r="H762">
            <v>0</v>
          </cell>
          <cell r="I762" t="str">
            <v>No</v>
          </cell>
          <cell r="J762" t="str">
            <v>Obesity</v>
          </cell>
          <cell r="K762" t="str">
            <v>Diabetes</v>
          </cell>
        </row>
        <row r="763">
          <cell r="A763" t="str">
            <v>Id762</v>
          </cell>
          <cell r="B763">
            <v>44.1</v>
          </cell>
          <cell r="C763">
            <v>5.04</v>
          </cell>
          <cell r="D763" t="str">
            <v>Yes</v>
          </cell>
          <cell r="E763" t="str">
            <v>No</v>
          </cell>
          <cell r="F763" t="str">
            <v>No</v>
          </cell>
          <cell r="G763" t="str">
            <v>No major surgery</v>
          </cell>
          <cell r="H763">
            <v>0</v>
          </cell>
          <cell r="I763" t="str">
            <v>No</v>
          </cell>
          <cell r="J763" t="str">
            <v>Obesity</v>
          </cell>
          <cell r="K763" t="str">
            <v>Normal</v>
          </cell>
        </row>
        <row r="764">
          <cell r="A764" t="str">
            <v>Id763</v>
          </cell>
          <cell r="B764">
            <v>33.200000000000003</v>
          </cell>
          <cell r="C764">
            <v>9.06</v>
          </cell>
          <cell r="D764" t="str">
            <v>No</v>
          </cell>
          <cell r="E764" t="str">
            <v>No</v>
          </cell>
          <cell r="F764" t="str">
            <v>No</v>
          </cell>
          <cell r="G764" t="str">
            <v>No major surgery</v>
          </cell>
          <cell r="H764">
            <v>0</v>
          </cell>
          <cell r="I764" t="str">
            <v>No</v>
          </cell>
          <cell r="J764" t="str">
            <v>Obesity</v>
          </cell>
          <cell r="K764" t="str">
            <v>Diabetes</v>
          </cell>
        </row>
        <row r="765">
          <cell r="A765" t="str">
            <v>Id764</v>
          </cell>
          <cell r="B765">
            <v>29.92</v>
          </cell>
          <cell r="C765">
            <v>11.07</v>
          </cell>
          <cell r="D765" t="str">
            <v>No</v>
          </cell>
          <cell r="E765" t="str">
            <v>No</v>
          </cell>
          <cell r="F765" t="str">
            <v>No</v>
          </cell>
          <cell r="G765" t="str">
            <v>No major surgery</v>
          </cell>
          <cell r="H765">
            <v>0</v>
          </cell>
          <cell r="I765" t="str">
            <v>No</v>
          </cell>
          <cell r="J765" t="str">
            <v>Over Weight</v>
          </cell>
          <cell r="K765" t="str">
            <v>Diabetes</v>
          </cell>
        </row>
        <row r="766">
          <cell r="A766" t="str">
            <v>Id765</v>
          </cell>
          <cell r="B766">
            <v>25</v>
          </cell>
          <cell r="C766">
            <v>10.45</v>
          </cell>
          <cell r="D766" t="str">
            <v>No</v>
          </cell>
          <cell r="E766" t="str">
            <v>No</v>
          </cell>
          <cell r="F766" t="str">
            <v>No</v>
          </cell>
          <cell r="G766" t="str">
            <v>No major surgery</v>
          </cell>
          <cell r="H766">
            <v>0</v>
          </cell>
          <cell r="I766" t="str">
            <v>No</v>
          </cell>
          <cell r="J766" t="str">
            <v>Over Weight</v>
          </cell>
          <cell r="K766" t="str">
            <v>Diabetes</v>
          </cell>
        </row>
        <row r="767">
          <cell r="A767" t="str">
            <v>Id766</v>
          </cell>
          <cell r="B767">
            <v>38.869999999999997</v>
          </cell>
          <cell r="C767">
            <v>8.6300000000000008</v>
          </cell>
          <cell r="D767" t="str">
            <v>Yes</v>
          </cell>
          <cell r="E767" t="str">
            <v>No</v>
          </cell>
          <cell r="F767" t="str">
            <v>No</v>
          </cell>
          <cell r="G767">
            <v>1</v>
          </cell>
          <cell r="H767">
            <v>1</v>
          </cell>
          <cell r="I767" t="str">
            <v>No</v>
          </cell>
          <cell r="J767" t="str">
            <v>Obesity</v>
          </cell>
          <cell r="K767" t="str">
            <v>Diabetes</v>
          </cell>
        </row>
        <row r="768">
          <cell r="A768" t="str">
            <v>Id767</v>
          </cell>
          <cell r="B768">
            <v>32.299999999999997</v>
          </cell>
          <cell r="C768">
            <v>5.28</v>
          </cell>
          <cell r="D768" t="str">
            <v>Yes</v>
          </cell>
          <cell r="E768" t="str">
            <v>No</v>
          </cell>
          <cell r="F768" t="str">
            <v>No</v>
          </cell>
          <cell r="G768">
            <v>2</v>
          </cell>
          <cell r="H768">
            <v>2</v>
          </cell>
          <cell r="I768" t="str">
            <v>No</v>
          </cell>
          <cell r="J768" t="str">
            <v>Obesity</v>
          </cell>
          <cell r="K768" t="str">
            <v>Normal</v>
          </cell>
        </row>
        <row r="769">
          <cell r="A769" t="str">
            <v>Id768</v>
          </cell>
          <cell r="B769">
            <v>31.16</v>
          </cell>
          <cell r="C769">
            <v>7.49</v>
          </cell>
          <cell r="D769" t="str">
            <v>Yes</v>
          </cell>
          <cell r="E769" t="str">
            <v>No</v>
          </cell>
          <cell r="F769" t="str">
            <v>No</v>
          </cell>
          <cell r="G769">
            <v>2</v>
          </cell>
          <cell r="H769">
            <v>2</v>
          </cell>
          <cell r="I769" t="str">
            <v>No</v>
          </cell>
          <cell r="J769" t="str">
            <v>Obesity</v>
          </cell>
          <cell r="K769" t="str">
            <v>Diabetes</v>
          </cell>
        </row>
        <row r="770">
          <cell r="A770" t="str">
            <v>Id769</v>
          </cell>
          <cell r="B770">
            <v>54.59</v>
          </cell>
          <cell r="C770">
            <v>4.2699999999999996</v>
          </cell>
          <cell r="D770" t="str">
            <v>No</v>
          </cell>
          <cell r="E770" t="str">
            <v>No</v>
          </cell>
          <cell r="F770" t="str">
            <v>No</v>
          </cell>
          <cell r="G770" t="str">
            <v>No major surgery</v>
          </cell>
          <cell r="H770">
            <v>0</v>
          </cell>
          <cell r="I770" t="str">
            <v>No</v>
          </cell>
          <cell r="J770" t="str">
            <v>Obesity</v>
          </cell>
          <cell r="K770" t="str">
            <v>Normal</v>
          </cell>
        </row>
        <row r="771">
          <cell r="A771" t="str">
            <v>Id770</v>
          </cell>
          <cell r="B771">
            <v>21.09</v>
          </cell>
          <cell r="C771">
            <v>9.2200000000000006</v>
          </cell>
          <cell r="D771" t="str">
            <v>Yes</v>
          </cell>
          <cell r="E771" t="str">
            <v>No</v>
          </cell>
          <cell r="F771" t="str">
            <v>No</v>
          </cell>
          <cell r="G771">
            <v>2</v>
          </cell>
          <cell r="H771">
            <v>2</v>
          </cell>
          <cell r="I771" t="str">
            <v>No</v>
          </cell>
          <cell r="J771" t="str">
            <v>Normal weight</v>
          </cell>
          <cell r="K771" t="str">
            <v>Diabetes</v>
          </cell>
        </row>
        <row r="772">
          <cell r="A772" t="str">
            <v>Id771</v>
          </cell>
          <cell r="B772">
            <v>52.41</v>
          </cell>
          <cell r="C772">
            <v>5.99</v>
          </cell>
          <cell r="D772" t="str">
            <v>No</v>
          </cell>
          <cell r="E772" t="str">
            <v>No</v>
          </cell>
          <cell r="F772" t="str">
            <v>No</v>
          </cell>
          <cell r="G772">
            <v>1</v>
          </cell>
          <cell r="H772">
            <v>1</v>
          </cell>
          <cell r="I772" t="str">
            <v>No</v>
          </cell>
          <cell r="J772" t="str">
            <v>Obesity</v>
          </cell>
          <cell r="K772" t="str">
            <v>Prediabetes</v>
          </cell>
        </row>
        <row r="773">
          <cell r="A773" t="str">
            <v>Id772</v>
          </cell>
          <cell r="B773">
            <v>41.47</v>
          </cell>
          <cell r="C773">
            <v>5.86</v>
          </cell>
          <cell r="D773" t="str">
            <v>Yes</v>
          </cell>
          <cell r="E773" t="str">
            <v>No</v>
          </cell>
          <cell r="F773" t="str">
            <v>No</v>
          </cell>
          <cell r="G773">
            <v>2</v>
          </cell>
          <cell r="H773">
            <v>2</v>
          </cell>
          <cell r="I773" t="str">
            <v>No</v>
          </cell>
          <cell r="J773" t="str">
            <v>Obesity</v>
          </cell>
          <cell r="K773" t="str">
            <v>Prediabetes</v>
          </cell>
        </row>
        <row r="774">
          <cell r="A774" t="str">
            <v>Id773</v>
          </cell>
          <cell r="B774">
            <v>33.1</v>
          </cell>
          <cell r="C774">
            <v>5.19</v>
          </cell>
          <cell r="D774" t="str">
            <v>Yes</v>
          </cell>
          <cell r="E774" t="str">
            <v>No</v>
          </cell>
          <cell r="F774" t="str">
            <v>No</v>
          </cell>
          <cell r="G774">
            <v>2</v>
          </cell>
          <cell r="H774">
            <v>2</v>
          </cell>
          <cell r="I774" t="str">
            <v>No</v>
          </cell>
          <cell r="J774" t="str">
            <v>Obesity</v>
          </cell>
          <cell r="K774" t="str">
            <v>Normal</v>
          </cell>
        </row>
        <row r="775">
          <cell r="A775" t="str">
            <v>Id774</v>
          </cell>
          <cell r="B775">
            <v>30.8</v>
          </cell>
          <cell r="C775">
            <v>4.37</v>
          </cell>
          <cell r="D775" t="str">
            <v>Yes</v>
          </cell>
          <cell r="E775" t="str">
            <v>No</v>
          </cell>
          <cell r="F775" t="str">
            <v>No</v>
          </cell>
          <cell r="G775">
            <v>2</v>
          </cell>
          <cell r="H775">
            <v>2</v>
          </cell>
          <cell r="I775" t="str">
            <v>No</v>
          </cell>
          <cell r="J775" t="str">
            <v>Obesity</v>
          </cell>
          <cell r="K775" t="str">
            <v>Normal</v>
          </cell>
        </row>
        <row r="776">
          <cell r="A776" t="str">
            <v>Id775</v>
          </cell>
          <cell r="B776">
            <v>42.06</v>
          </cell>
          <cell r="C776">
            <v>5.32</v>
          </cell>
          <cell r="D776" t="str">
            <v>No</v>
          </cell>
          <cell r="E776" t="str">
            <v>No</v>
          </cell>
          <cell r="F776" t="str">
            <v>No</v>
          </cell>
          <cell r="G776">
            <v>1</v>
          </cell>
          <cell r="H776">
            <v>1</v>
          </cell>
          <cell r="I776" t="str">
            <v>No</v>
          </cell>
          <cell r="J776" t="str">
            <v>Obesity</v>
          </cell>
          <cell r="K776" t="str">
            <v>Normal</v>
          </cell>
        </row>
        <row r="777">
          <cell r="A777" t="str">
            <v>Id776</v>
          </cell>
          <cell r="B777">
            <v>39.270000000000003</v>
          </cell>
          <cell r="C777">
            <v>5.64</v>
          </cell>
          <cell r="D777" t="str">
            <v>No</v>
          </cell>
          <cell r="E777" t="str">
            <v>No</v>
          </cell>
          <cell r="F777" t="str">
            <v>Yes</v>
          </cell>
          <cell r="G777">
            <v>1</v>
          </cell>
          <cell r="H777">
            <v>1</v>
          </cell>
          <cell r="I777" t="str">
            <v>No</v>
          </cell>
          <cell r="J777" t="str">
            <v>Obesity</v>
          </cell>
          <cell r="K777" t="str">
            <v>Normal</v>
          </cell>
        </row>
        <row r="778">
          <cell r="A778" t="str">
            <v>Id777</v>
          </cell>
          <cell r="B778">
            <v>30.71</v>
          </cell>
          <cell r="C778">
            <v>5.59</v>
          </cell>
          <cell r="D778" t="str">
            <v>Yes</v>
          </cell>
          <cell r="E778" t="str">
            <v>No</v>
          </cell>
          <cell r="F778" t="str">
            <v>No</v>
          </cell>
          <cell r="G778">
            <v>1</v>
          </cell>
          <cell r="H778">
            <v>1</v>
          </cell>
          <cell r="I778" t="str">
            <v>No</v>
          </cell>
          <cell r="J778" t="str">
            <v>Obesity</v>
          </cell>
          <cell r="K778" t="str">
            <v>Normal</v>
          </cell>
        </row>
        <row r="779">
          <cell r="A779" t="str">
            <v>Id778</v>
          </cell>
          <cell r="B779">
            <v>47.19</v>
          </cell>
          <cell r="C779">
            <v>5.29</v>
          </cell>
          <cell r="D779" t="str">
            <v>No</v>
          </cell>
          <cell r="E779" t="str">
            <v>No</v>
          </cell>
          <cell r="F779" t="str">
            <v>No</v>
          </cell>
          <cell r="G779" t="str">
            <v>No major surgery</v>
          </cell>
          <cell r="H779">
            <v>0</v>
          </cell>
          <cell r="I779" t="str">
            <v>No</v>
          </cell>
          <cell r="J779" t="str">
            <v>Obesity</v>
          </cell>
          <cell r="K779" t="str">
            <v>Normal</v>
          </cell>
        </row>
        <row r="780">
          <cell r="A780" t="str">
            <v>Id779</v>
          </cell>
          <cell r="B780">
            <v>30.02</v>
          </cell>
          <cell r="C780">
            <v>6.65</v>
          </cell>
          <cell r="D780" t="str">
            <v>No</v>
          </cell>
          <cell r="E780" t="str">
            <v>No</v>
          </cell>
          <cell r="F780" t="str">
            <v>No</v>
          </cell>
          <cell r="G780" t="str">
            <v>No major surgery</v>
          </cell>
          <cell r="H780">
            <v>0</v>
          </cell>
          <cell r="I780" t="str">
            <v>No</v>
          </cell>
          <cell r="J780" t="str">
            <v>Obesity</v>
          </cell>
          <cell r="K780" t="str">
            <v>Diabetes</v>
          </cell>
        </row>
        <row r="781">
          <cell r="A781" t="str">
            <v>Id780</v>
          </cell>
          <cell r="B781">
            <v>37.909999999999997</v>
          </cell>
          <cell r="C781">
            <v>5.68</v>
          </cell>
          <cell r="D781" t="str">
            <v>Yes</v>
          </cell>
          <cell r="E781" t="str">
            <v>No</v>
          </cell>
          <cell r="F781" t="str">
            <v>No</v>
          </cell>
          <cell r="G781" t="str">
            <v>No major surgery</v>
          </cell>
          <cell r="H781">
            <v>0</v>
          </cell>
          <cell r="I781" t="str">
            <v>No</v>
          </cell>
          <cell r="J781" t="str">
            <v>Obesity</v>
          </cell>
          <cell r="K781" t="str">
            <v>Normal</v>
          </cell>
        </row>
        <row r="782">
          <cell r="A782" t="str">
            <v>Id781</v>
          </cell>
          <cell r="B782">
            <v>54.61</v>
          </cell>
          <cell r="C782">
            <v>4.49</v>
          </cell>
          <cell r="D782" t="str">
            <v>No</v>
          </cell>
          <cell r="E782" t="str">
            <v>No</v>
          </cell>
          <cell r="F782" t="str">
            <v>No</v>
          </cell>
          <cell r="G782" t="str">
            <v>No major surgery</v>
          </cell>
          <cell r="H782">
            <v>0</v>
          </cell>
          <cell r="I782" t="str">
            <v>No</v>
          </cell>
          <cell r="J782" t="str">
            <v>Obesity</v>
          </cell>
          <cell r="K782" t="str">
            <v>Normal</v>
          </cell>
        </row>
        <row r="783">
          <cell r="A783" t="str">
            <v>Id782</v>
          </cell>
          <cell r="B783">
            <v>36.005000000000003</v>
          </cell>
          <cell r="C783">
            <v>6.9</v>
          </cell>
          <cell r="D783" t="str">
            <v>No</v>
          </cell>
          <cell r="E783" t="str">
            <v>No</v>
          </cell>
          <cell r="F783" t="str">
            <v>No</v>
          </cell>
          <cell r="G783" t="str">
            <v>No major surgery</v>
          </cell>
          <cell r="H783">
            <v>0</v>
          </cell>
          <cell r="I783" t="str">
            <v>No</v>
          </cell>
          <cell r="J783" t="str">
            <v>Obesity</v>
          </cell>
          <cell r="K783" t="str">
            <v>Diabetes</v>
          </cell>
        </row>
        <row r="784">
          <cell r="A784" t="str">
            <v>Id783</v>
          </cell>
          <cell r="B784">
            <v>28.7</v>
          </cell>
          <cell r="C784">
            <v>11.52</v>
          </cell>
          <cell r="D784" t="str">
            <v>No</v>
          </cell>
          <cell r="E784" t="str">
            <v>No</v>
          </cell>
          <cell r="F784" t="str">
            <v>No</v>
          </cell>
          <cell r="G784" t="str">
            <v>No major surgery</v>
          </cell>
          <cell r="H784">
            <v>0</v>
          </cell>
          <cell r="I784" t="str">
            <v>No</v>
          </cell>
          <cell r="J784" t="str">
            <v>Over Weight</v>
          </cell>
          <cell r="K784" t="str">
            <v>Diabetes</v>
          </cell>
        </row>
        <row r="785">
          <cell r="A785" t="str">
            <v>Id784</v>
          </cell>
          <cell r="B785">
            <v>34.295000000000002</v>
          </cell>
          <cell r="C785">
            <v>11.24</v>
          </cell>
          <cell r="D785" t="str">
            <v>No</v>
          </cell>
          <cell r="E785" t="str">
            <v>No</v>
          </cell>
          <cell r="F785" t="str">
            <v>No</v>
          </cell>
          <cell r="G785" t="str">
            <v>No major surgery</v>
          </cell>
          <cell r="H785">
            <v>0</v>
          </cell>
          <cell r="I785" t="str">
            <v>No</v>
          </cell>
          <cell r="J785" t="str">
            <v>Obesity</v>
          </cell>
          <cell r="K785" t="str">
            <v>Diabetes</v>
          </cell>
        </row>
        <row r="786">
          <cell r="A786" t="str">
            <v>Id785</v>
          </cell>
          <cell r="B786">
            <v>27.55</v>
          </cell>
          <cell r="C786">
            <v>10.98</v>
          </cell>
          <cell r="D786" t="str">
            <v>No</v>
          </cell>
          <cell r="E786" t="str">
            <v>No</v>
          </cell>
          <cell r="F786" t="str">
            <v>No</v>
          </cell>
          <cell r="G786" t="str">
            <v>No major surgery</v>
          </cell>
          <cell r="H786">
            <v>0</v>
          </cell>
          <cell r="I786" t="str">
            <v>No</v>
          </cell>
          <cell r="J786" t="str">
            <v>Over Weight</v>
          </cell>
          <cell r="K786" t="str">
            <v>Diabetes</v>
          </cell>
        </row>
        <row r="787">
          <cell r="A787" t="str">
            <v>Id786</v>
          </cell>
          <cell r="B787">
            <v>40.700000000000003</v>
          </cell>
          <cell r="C787">
            <v>5.42</v>
          </cell>
          <cell r="D787" t="str">
            <v>No</v>
          </cell>
          <cell r="E787" t="str">
            <v>No</v>
          </cell>
          <cell r="F787" t="str">
            <v>No</v>
          </cell>
          <cell r="G787" t="str">
            <v>No major surgery</v>
          </cell>
          <cell r="H787">
            <v>0</v>
          </cell>
          <cell r="I787" t="str">
            <v>No</v>
          </cell>
          <cell r="J787" t="str">
            <v>Obesity</v>
          </cell>
          <cell r="K787" t="str">
            <v>Normal</v>
          </cell>
        </row>
        <row r="788">
          <cell r="A788" t="str">
            <v>Id787</v>
          </cell>
          <cell r="B788">
            <v>18.335000000000001</v>
          </cell>
          <cell r="C788">
            <v>10.97</v>
          </cell>
          <cell r="D788" t="str">
            <v>No</v>
          </cell>
          <cell r="E788" t="str">
            <v>No</v>
          </cell>
          <cell r="F788" t="str">
            <v>No</v>
          </cell>
          <cell r="G788" t="str">
            <v>No major surgery</v>
          </cell>
          <cell r="H788">
            <v>0</v>
          </cell>
          <cell r="I788" t="str">
            <v>No</v>
          </cell>
          <cell r="J788" t="str">
            <v>Underweight</v>
          </cell>
          <cell r="K788" t="str">
            <v>Diabetes</v>
          </cell>
        </row>
        <row r="789">
          <cell r="A789" t="str">
            <v>Id788</v>
          </cell>
          <cell r="B789">
            <v>33.914999999999999</v>
          </cell>
          <cell r="C789">
            <v>9.56</v>
          </cell>
          <cell r="D789" t="str">
            <v>Yes</v>
          </cell>
          <cell r="E789" t="str">
            <v>No</v>
          </cell>
          <cell r="F789" t="str">
            <v>No</v>
          </cell>
          <cell r="G789">
            <v>2</v>
          </cell>
          <cell r="H789">
            <v>2</v>
          </cell>
          <cell r="I789" t="str">
            <v>No</v>
          </cell>
          <cell r="J789" t="str">
            <v>Obesity</v>
          </cell>
          <cell r="K789" t="str">
            <v>Diabetes</v>
          </cell>
        </row>
        <row r="790">
          <cell r="A790" t="str">
            <v>Id789</v>
          </cell>
          <cell r="B790">
            <v>33.534999999999997</v>
          </cell>
          <cell r="C790">
            <v>9.4</v>
          </cell>
          <cell r="D790" t="str">
            <v>Yes</v>
          </cell>
          <cell r="E790" t="str">
            <v>No</v>
          </cell>
          <cell r="F790" t="str">
            <v>No</v>
          </cell>
          <cell r="G790">
            <v>2</v>
          </cell>
          <cell r="H790">
            <v>2</v>
          </cell>
          <cell r="I790" t="str">
            <v>No</v>
          </cell>
          <cell r="J790" t="str">
            <v>Obesity</v>
          </cell>
          <cell r="K790" t="str">
            <v>Diabetes</v>
          </cell>
        </row>
        <row r="791">
          <cell r="A791" t="str">
            <v>Id790</v>
          </cell>
          <cell r="B791">
            <v>23.655000000000001</v>
          </cell>
          <cell r="C791">
            <v>8.48</v>
          </cell>
          <cell r="D791" t="str">
            <v>Yes</v>
          </cell>
          <cell r="E791" t="str">
            <v>No</v>
          </cell>
          <cell r="F791" t="str">
            <v>No</v>
          </cell>
          <cell r="G791">
            <v>2</v>
          </cell>
          <cell r="H791">
            <v>2</v>
          </cell>
          <cell r="I791" t="str">
            <v>No</v>
          </cell>
          <cell r="J791" t="str">
            <v>Normal weight</v>
          </cell>
          <cell r="K791" t="str">
            <v>Diabetes</v>
          </cell>
        </row>
        <row r="792">
          <cell r="A792" t="str">
            <v>Id791</v>
          </cell>
          <cell r="B792">
            <v>28</v>
          </cell>
          <cell r="C792">
            <v>5.57</v>
          </cell>
          <cell r="D792" t="str">
            <v>No</v>
          </cell>
          <cell r="E792" t="str">
            <v>No</v>
          </cell>
          <cell r="F792" t="str">
            <v>No</v>
          </cell>
          <cell r="G792" t="str">
            <v>No major surgery</v>
          </cell>
          <cell r="H792">
            <v>0</v>
          </cell>
          <cell r="I792" t="str">
            <v>No</v>
          </cell>
          <cell r="J792" t="str">
            <v>Over Weight</v>
          </cell>
          <cell r="K792" t="str">
            <v>Normal</v>
          </cell>
        </row>
        <row r="793">
          <cell r="A793" t="str">
            <v>Id792</v>
          </cell>
          <cell r="B793">
            <v>30.23</v>
          </cell>
          <cell r="C793">
            <v>6.94</v>
          </cell>
          <cell r="D793" t="str">
            <v>Yes</v>
          </cell>
          <cell r="E793" t="str">
            <v>No</v>
          </cell>
          <cell r="F793" t="str">
            <v>Yes</v>
          </cell>
          <cell r="G793">
            <v>1</v>
          </cell>
          <cell r="H793">
            <v>1</v>
          </cell>
          <cell r="I793" t="str">
            <v>No</v>
          </cell>
          <cell r="J793" t="str">
            <v>Obesity</v>
          </cell>
          <cell r="K793" t="str">
            <v>Diabetes</v>
          </cell>
        </row>
        <row r="794">
          <cell r="A794" t="str">
            <v>Id793</v>
          </cell>
          <cell r="B794">
            <v>51.14</v>
          </cell>
          <cell r="C794">
            <v>4.05</v>
          </cell>
          <cell r="D794" t="str">
            <v>No</v>
          </cell>
          <cell r="E794" t="str">
            <v>No</v>
          </cell>
          <cell r="F794" t="str">
            <v>No</v>
          </cell>
          <cell r="G794">
            <v>1</v>
          </cell>
          <cell r="H794">
            <v>1</v>
          </cell>
          <cell r="I794" t="str">
            <v>No</v>
          </cell>
          <cell r="J794" t="str">
            <v>Obesity</v>
          </cell>
          <cell r="K794" t="str">
            <v>Normal</v>
          </cell>
        </row>
        <row r="795">
          <cell r="A795" t="str">
            <v>Id794</v>
          </cell>
          <cell r="B795">
            <v>24.32</v>
          </cell>
          <cell r="C795">
            <v>10.220000000000001</v>
          </cell>
          <cell r="D795" t="str">
            <v>No</v>
          </cell>
          <cell r="E795" t="str">
            <v>No</v>
          </cell>
          <cell r="F795" t="str">
            <v>No</v>
          </cell>
          <cell r="G795" t="str">
            <v>No major surgery</v>
          </cell>
          <cell r="H795">
            <v>0</v>
          </cell>
          <cell r="I795" t="str">
            <v>No</v>
          </cell>
          <cell r="J795" t="str">
            <v>Normal weight</v>
          </cell>
          <cell r="K795" t="str">
            <v>Diabetes</v>
          </cell>
        </row>
        <row r="796">
          <cell r="A796" t="str">
            <v>Id795</v>
          </cell>
          <cell r="B796">
            <v>38.06</v>
          </cell>
          <cell r="C796">
            <v>9.24</v>
          </cell>
          <cell r="D796" t="str">
            <v>No</v>
          </cell>
          <cell r="E796" t="str">
            <v>No</v>
          </cell>
          <cell r="F796" t="str">
            <v>No</v>
          </cell>
          <cell r="G796" t="str">
            <v>No major surgery</v>
          </cell>
          <cell r="H796">
            <v>0</v>
          </cell>
          <cell r="I796" t="str">
            <v>No</v>
          </cell>
          <cell r="J796" t="str">
            <v>Obesity</v>
          </cell>
          <cell r="K796" t="str">
            <v>Diabetes</v>
          </cell>
        </row>
        <row r="797">
          <cell r="A797" t="str">
            <v>Id796</v>
          </cell>
          <cell r="B797">
            <v>37.700000000000003</v>
          </cell>
          <cell r="C797">
            <v>8.6</v>
          </cell>
          <cell r="D797" t="str">
            <v>No</v>
          </cell>
          <cell r="E797" t="str">
            <v>No</v>
          </cell>
          <cell r="F797" t="str">
            <v>No</v>
          </cell>
          <cell r="G797" t="str">
            <v>No major surgery</v>
          </cell>
          <cell r="H797">
            <v>0</v>
          </cell>
          <cell r="I797" t="str">
            <v>No</v>
          </cell>
          <cell r="J797" t="str">
            <v>Obesity</v>
          </cell>
          <cell r="K797" t="str">
            <v>Diabetes</v>
          </cell>
        </row>
        <row r="798">
          <cell r="A798" t="str">
            <v>Id797</v>
          </cell>
          <cell r="B798">
            <v>44</v>
          </cell>
          <cell r="C798">
            <v>9.32</v>
          </cell>
          <cell r="D798" t="str">
            <v>Yes</v>
          </cell>
          <cell r="E798" t="str">
            <v>No</v>
          </cell>
          <cell r="F798" t="str">
            <v>No</v>
          </cell>
          <cell r="G798">
            <v>2</v>
          </cell>
          <cell r="H798">
            <v>2</v>
          </cell>
          <cell r="I798" t="str">
            <v>No</v>
          </cell>
          <cell r="J798" t="str">
            <v>Obesity</v>
          </cell>
          <cell r="K798" t="str">
            <v>Diabetes</v>
          </cell>
        </row>
        <row r="799">
          <cell r="A799" t="str">
            <v>Id798</v>
          </cell>
          <cell r="B799">
            <v>41.45</v>
          </cell>
          <cell r="C799">
            <v>6.12</v>
          </cell>
          <cell r="D799" t="str">
            <v>Yes</v>
          </cell>
          <cell r="E799" t="str">
            <v>No</v>
          </cell>
          <cell r="F799" t="str">
            <v>No</v>
          </cell>
          <cell r="G799" t="str">
            <v>No major surgery</v>
          </cell>
          <cell r="H799">
            <v>0</v>
          </cell>
          <cell r="I799" t="str">
            <v>No</v>
          </cell>
          <cell r="J799" t="str">
            <v>Obesity</v>
          </cell>
          <cell r="K799" t="str">
            <v>Prediabetes</v>
          </cell>
        </row>
        <row r="800">
          <cell r="A800" t="str">
            <v>Id799</v>
          </cell>
          <cell r="B800">
            <v>25.364999999999998</v>
          </cell>
          <cell r="C800">
            <v>9.19</v>
          </cell>
          <cell r="D800" t="str">
            <v>Yes</v>
          </cell>
          <cell r="E800" t="str">
            <v>No</v>
          </cell>
          <cell r="F800" t="str">
            <v>No</v>
          </cell>
          <cell r="G800" t="str">
            <v>No major surgery</v>
          </cell>
          <cell r="H800">
            <v>0</v>
          </cell>
          <cell r="I800" t="str">
            <v>No</v>
          </cell>
          <cell r="J800" t="str">
            <v>Over Weight</v>
          </cell>
          <cell r="K800" t="str">
            <v>Diabetes</v>
          </cell>
        </row>
        <row r="801">
          <cell r="A801" t="str">
            <v>Id800</v>
          </cell>
          <cell r="B801">
            <v>34.56</v>
          </cell>
          <cell r="C801">
            <v>5.84</v>
          </cell>
          <cell r="D801" t="str">
            <v>Yes</v>
          </cell>
          <cell r="E801" t="str">
            <v>No</v>
          </cell>
          <cell r="F801" t="str">
            <v>Yes</v>
          </cell>
          <cell r="G801">
            <v>1</v>
          </cell>
          <cell r="H801">
            <v>1</v>
          </cell>
          <cell r="I801" t="str">
            <v>No</v>
          </cell>
          <cell r="J801" t="str">
            <v>Obesity</v>
          </cell>
          <cell r="K801" t="str">
            <v>Prediabetes</v>
          </cell>
        </row>
        <row r="802">
          <cell r="A802" t="str">
            <v>Id801</v>
          </cell>
          <cell r="B802">
            <v>28.2</v>
          </cell>
          <cell r="C802">
            <v>7.19</v>
          </cell>
          <cell r="D802" t="str">
            <v>Yes</v>
          </cell>
          <cell r="E802" t="str">
            <v>No</v>
          </cell>
          <cell r="F802" t="str">
            <v>No</v>
          </cell>
          <cell r="G802">
            <v>2</v>
          </cell>
          <cell r="H802">
            <v>2</v>
          </cell>
          <cell r="I802" t="str">
            <v>No</v>
          </cell>
          <cell r="J802" t="str">
            <v>Over Weight</v>
          </cell>
          <cell r="K802" t="str">
            <v>Diabetes</v>
          </cell>
        </row>
        <row r="803">
          <cell r="A803" t="str">
            <v>Id802</v>
          </cell>
          <cell r="B803">
            <v>30.43</v>
          </cell>
          <cell r="C803">
            <v>9.39</v>
          </cell>
          <cell r="D803" t="str">
            <v>No</v>
          </cell>
          <cell r="E803" t="str">
            <v>No</v>
          </cell>
          <cell r="F803" t="str">
            <v>No</v>
          </cell>
          <cell r="G803" t="str">
            <v>No major surgery</v>
          </cell>
          <cell r="H803">
            <v>0</v>
          </cell>
          <cell r="I803" t="str">
            <v>No</v>
          </cell>
          <cell r="J803" t="str">
            <v>Obesity</v>
          </cell>
          <cell r="K803" t="str">
            <v>Diabetes</v>
          </cell>
        </row>
        <row r="804">
          <cell r="A804" t="str">
            <v>Id803</v>
          </cell>
          <cell r="B804">
            <v>32.395000000000003</v>
          </cell>
          <cell r="C804">
            <v>4.2699999999999996</v>
          </cell>
          <cell r="D804" t="str">
            <v>Yes</v>
          </cell>
          <cell r="E804" t="str">
            <v>No</v>
          </cell>
          <cell r="F804" t="str">
            <v>No</v>
          </cell>
          <cell r="G804">
            <v>1</v>
          </cell>
          <cell r="H804">
            <v>1</v>
          </cell>
          <cell r="I804" t="str">
            <v>No</v>
          </cell>
          <cell r="J804" t="str">
            <v>Obesity</v>
          </cell>
          <cell r="K804" t="str">
            <v>Normal</v>
          </cell>
        </row>
        <row r="805">
          <cell r="A805" t="str">
            <v>Id804</v>
          </cell>
          <cell r="B805">
            <v>24.035</v>
          </cell>
          <cell r="C805">
            <v>11.71</v>
          </cell>
          <cell r="D805" t="str">
            <v>No</v>
          </cell>
          <cell r="E805" t="str">
            <v>No</v>
          </cell>
          <cell r="F805" t="str">
            <v>No</v>
          </cell>
          <cell r="G805" t="str">
            <v>No major surgery</v>
          </cell>
          <cell r="H805">
            <v>0</v>
          </cell>
          <cell r="I805" t="str">
            <v>No</v>
          </cell>
          <cell r="J805" t="str">
            <v>Normal weight</v>
          </cell>
          <cell r="K805" t="str">
            <v>Diabetes</v>
          </cell>
        </row>
        <row r="806">
          <cell r="A806" t="str">
            <v>Id805</v>
          </cell>
          <cell r="B806">
            <v>37.119999999999997</v>
          </cell>
          <cell r="C806">
            <v>5.29</v>
          </cell>
          <cell r="D806" t="str">
            <v>No</v>
          </cell>
          <cell r="E806" t="str">
            <v>No</v>
          </cell>
          <cell r="F806" t="str">
            <v>No</v>
          </cell>
          <cell r="G806">
            <v>2</v>
          </cell>
          <cell r="H806">
            <v>2</v>
          </cell>
          <cell r="I806" t="str">
            <v>No</v>
          </cell>
          <cell r="J806" t="str">
            <v>Obesity</v>
          </cell>
          <cell r="K806" t="str">
            <v>Normal</v>
          </cell>
        </row>
        <row r="807">
          <cell r="A807" t="str">
            <v>Id806</v>
          </cell>
          <cell r="B807">
            <v>34.840000000000003</v>
          </cell>
          <cell r="C807">
            <v>6</v>
          </cell>
          <cell r="D807" t="str">
            <v>Yes</v>
          </cell>
          <cell r="E807" t="str">
            <v>No</v>
          </cell>
          <cell r="F807" t="str">
            <v>Yes</v>
          </cell>
          <cell r="G807">
            <v>1</v>
          </cell>
          <cell r="H807">
            <v>1</v>
          </cell>
          <cell r="I807" t="str">
            <v>No</v>
          </cell>
          <cell r="J807" t="str">
            <v>Obesity</v>
          </cell>
          <cell r="K807" t="str">
            <v>Prediabetes</v>
          </cell>
        </row>
        <row r="808">
          <cell r="A808" t="str">
            <v>Id807</v>
          </cell>
          <cell r="B808">
            <v>29.53</v>
          </cell>
          <cell r="C808">
            <v>10.64</v>
          </cell>
          <cell r="D808" t="str">
            <v>No</v>
          </cell>
          <cell r="E808" t="str">
            <v>No</v>
          </cell>
          <cell r="F808" t="str">
            <v>No</v>
          </cell>
          <cell r="G808" t="str">
            <v>No major surgery</v>
          </cell>
          <cell r="H808">
            <v>0</v>
          </cell>
          <cell r="I808" t="str">
            <v>No</v>
          </cell>
          <cell r="J808" t="str">
            <v>Over Weight</v>
          </cell>
          <cell r="K808" t="str">
            <v>Diabetes</v>
          </cell>
        </row>
        <row r="809">
          <cell r="A809" t="str">
            <v>Id808</v>
          </cell>
          <cell r="B809">
            <v>42.51</v>
          </cell>
          <cell r="C809">
            <v>8.2100000000000009</v>
          </cell>
          <cell r="D809" t="str">
            <v>Yes</v>
          </cell>
          <cell r="E809" t="str">
            <v>No</v>
          </cell>
          <cell r="F809" t="str">
            <v>No</v>
          </cell>
          <cell r="G809" t="str">
            <v>No major surgery</v>
          </cell>
          <cell r="H809">
            <v>0</v>
          </cell>
          <cell r="I809" t="str">
            <v>No</v>
          </cell>
          <cell r="J809" t="str">
            <v>Obesity</v>
          </cell>
          <cell r="K809" t="str">
            <v>Diabetes</v>
          </cell>
        </row>
        <row r="810">
          <cell r="A810" t="str">
            <v>Id809</v>
          </cell>
          <cell r="B810">
            <v>38.14</v>
          </cell>
          <cell r="C810">
            <v>5.58</v>
          </cell>
          <cell r="D810" t="str">
            <v>No</v>
          </cell>
          <cell r="E810" t="str">
            <v>No</v>
          </cell>
          <cell r="F810" t="str">
            <v>Yes</v>
          </cell>
          <cell r="G810">
            <v>1</v>
          </cell>
          <cell r="H810">
            <v>1</v>
          </cell>
          <cell r="I810" t="str">
            <v>No</v>
          </cell>
          <cell r="J810" t="str">
            <v>Obesity</v>
          </cell>
          <cell r="K810" t="str">
            <v>Normal</v>
          </cell>
        </row>
        <row r="811">
          <cell r="A811" t="str">
            <v>Id810</v>
          </cell>
          <cell r="B811">
            <v>39.93</v>
          </cell>
          <cell r="C811">
            <v>8.75</v>
          </cell>
          <cell r="D811" t="str">
            <v>No</v>
          </cell>
          <cell r="E811" t="str">
            <v>No</v>
          </cell>
          <cell r="F811" t="str">
            <v>No</v>
          </cell>
          <cell r="G811" t="str">
            <v>No major surgery</v>
          </cell>
          <cell r="H811">
            <v>0</v>
          </cell>
          <cell r="I811" t="str">
            <v>No</v>
          </cell>
          <cell r="J811" t="str">
            <v>Obesity</v>
          </cell>
          <cell r="K811" t="str">
            <v>Diabetes</v>
          </cell>
        </row>
        <row r="812">
          <cell r="A812" t="str">
            <v>Id811</v>
          </cell>
          <cell r="B812">
            <v>38.83</v>
          </cell>
          <cell r="C812">
            <v>11.86</v>
          </cell>
          <cell r="D812" t="str">
            <v>No</v>
          </cell>
          <cell r="E812" t="str">
            <v>No</v>
          </cell>
          <cell r="F812" t="str">
            <v>No</v>
          </cell>
          <cell r="G812" t="str">
            <v>No major surgery</v>
          </cell>
          <cell r="H812">
            <v>0</v>
          </cell>
          <cell r="I812" t="str">
            <v>No</v>
          </cell>
          <cell r="J812" t="str">
            <v>Obesity</v>
          </cell>
          <cell r="K812" t="str">
            <v>Diabetes</v>
          </cell>
        </row>
        <row r="813">
          <cell r="A813" t="str">
            <v>Id812</v>
          </cell>
          <cell r="B813">
            <v>37.4</v>
          </cell>
          <cell r="C813">
            <v>11.46</v>
          </cell>
          <cell r="D813" t="str">
            <v>No</v>
          </cell>
          <cell r="E813" t="str">
            <v>No</v>
          </cell>
          <cell r="F813" t="str">
            <v>No</v>
          </cell>
          <cell r="G813" t="str">
            <v>No major surgery</v>
          </cell>
          <cell r="H813">
            <v>0</v>
          </cell>
          <cell r="I813" t="str">
            <v>No</v>
          </cell>
          <cell r="J813" t="str">
            <v>Obesity</v>
          </cell>
          <cell r="K813" t="str">
            <v>Diabetes</v>
          </cell>
        </row>
        <row r="814">
          <cell r="A814" t="str">
            <v>Id813</v>
          </cell>
          <cell r="B814">
            <v>21.4</v>
          </cell>
          <cell r="C814">
            <v>9.0299999999999994</v>
          </cell>
          <cell r="D814" t="str">
            <v>No</v>
          </cell>
          <cell r="E814" t="str">
            <v>No</v>
          </cell>
          <cell r="F814" t="str">
            <v>No</v>
          </cell>
          <cell r="G814" t="str">
            <v>No major surgery</v>
          </cell>
          <cell r="H814">
            <v>0</v>
          </cell>
          <cell r="I814" t="str">
            <v>No</v>
          </cell>
          <cell r="J814" t="str">
            <v>Normal weight</v>
          </cell>
          <cell r="K814" t="str">
            <v>Diabetes</v>
          </cell>
        </row>
        <row r="815">
          <cell r="A815" t="str">
            <v>Id814</v>
          </cell>
          <cell r="B815">
            <v>38.380000000000003</v>
          </cell>
          <cell r="C815">
            <v>8.26</v>
          </cell>
          <cell r="D815" t="str">
            <v>Yes</v>
          </cell>
          <cell r="E815" t="str">
            <v>No</v>
          </cell>
          <cell r="F815" t="str">
            <v>No</v>
          </cell>
          <cell r="G815">
            <v>2</v>
          </cell>
          <cell r="H815">
            <v>2</v>
          </cell>
          <cell r="I815" t="str">
            <v>No</v>
          </cell>
          <cell r="J815" t="str">
            <v>Obesity</v>
          </cell>
          <cell r="K815" t="str">
            <v>Diabetes</v>
          </cell>
        </row>
        <row r="816">
          <cell r="A816" t="str">
            <v>Id815</v>
          </cell>
          <cell r="B816">
            <v>33.659999999999997</v>
          </cell>
          <cell r="C816">
            <v>5.42</v>
          </cell>
          <cell r="D816" t="str">
            <v>Yes</v>
          </cell>
          <cell r="E816" t="str">
            <v>No</v>
          </cell>
          <cell r="F816" t="str">
            <v>No</v>
          </cell>
          <cell r="G816">
            <v>2</v>
          </cell>
          <cell r="H816">
            <v>2</v>
          </cell>
          <cell r="I816" t="str">
            <v>No</v>
          </cell>
          <cell r="J816" t="str">
            <v>Obesity</v>
          </cell>
          <cell r="K816" t="str">
            <v>Normal</v>
          </cell>
        </row>
        <row r="817">
          <cell r="A817" t="str">
            <v>Id816</v>
          </cell>
          <cell r="B817">
            <v>31.79</v>
          </cell>
          <cell r="C817">
            <v>11.33</v>
          </cell>
          <cell r="D817" t="str">
            <v>Yes</v>
          </cell>
          <cell r="E817" t="str">
            <v>No</v>
          </cell>
          <cell r="F817" t="str">
            <v>Yes</v>
          </cell>
          <cell r="G817">
            <v>1</v>
          </cell>
          <cell r="H817">
            <v>1</v>
          </cell>
          <cell r="I817" t="str">
            <v>No</v>
          </cell>
          <cell r="J817" t="str">
            <v>Obesity</v>
          </cell>
          <cell r="K817" t="str">
            <v>Diabetes</v>
          </cell>
        </row>
        <row r="818">
          <cell r="A818" t="str">
            <v>Id817</v>
          </cell>
          <cell r="B818">
            <v>29.7</v>
          </cell>
          <cell r="C818">
            <v>7.69</v>
          </cell>
          <cell r="D818" t="str">
            <v>Yes</v>
          </cell>
          <cell r="E818" t="str">
            <v>No</v>
          </cell>
          <cell r="F818" t="str">
            <v>Yes</v>
          </cell>
          <cell r="G818">
            <v>1</v>
          </cell>
          <cell r="H818">
            <v>1</v>
          </cell>
          <cell r="I818" t="str">
            <v>No</v>
          </cell>
          <cell r="J818" t="str">
            <v>Over Weight</v>
          </cell>
          <cell r="K818" t="str">
            <v>Diabetes</v>
          </cell>
        </row>
        <row r="819">
          <cell r="A819" t="str">
            <v>Id818</v>
          </cell>
          <cell r="B819">
            <v>25.46</v>
          </cell>
          <cell r="C819">
            <v>8.77</v>
          </cell>
          <cell r="D819" t="str">
            <v>Yes</v>
          </cell>
          <cell r="E819" t="str">
            <v>No</v>
          </cell>
          <cell r="F819" t="str">
            <v>Yes</v>
          </cell>
          <cell r="G819">
            <v>1</v>
          </cell>
          <cell r="H819">
            <v>1</v>
          </cell>
          <cell r="I819" t="str">
            <v>No</v>
          </cell>
          <cell r="J819" t="str">
            <v>Over Weight</v>
          </cell>
          <cell r="K819" t="str">
            <v>Diabetes</v>
          </cell>
        </row>
        <row r="820">
          <cell r="A820" t="str">
            <v>Id819</v>
          </cell>
          <cell r="B820">
            <v>39.14</v>
          </cell>
          <cell r="C820">
            <v>4.91</v>
          </cell>
          <cell r="D820" t="str">
            <v>No</v>
          </cell>
          <cell r="E820" t="str">
            <v>Yes</v>
          </cell>
          <cell r="F820" t="str">
            <v>No</v>
          </cell>
          <cell r="G820">
            <v>1</v>
          </cell>
          <cell r="H820">
            <v>1</v>
          </cell>
          <cell r="I820" t="str">
            <v>No</v>
          </cell>
          <cell r="J820" t="str">
            <v>Obesity</v>
          </cell>
          <cell r="K820" t="str">
            <v>Normal</v>
          </cell>
        </row>
        <row r="821">
          <cell r="A821" t="str">
            <v>Id820</v>
          </cell>
          <cell r="B821">
            <v>41.2</v>
          </cell>
          <cell r="C821">
            <v>4.95</v>
          </cell>
          <cell r="D821" t="str">
            <v>No</v>
          </cell>
          <cell r="E821" t="str">
            <v>No</v>
          </cell>
          <cell r="F821" t="str">
            <v>No</v>
          </cell>
          <cell r="G821">
            <v>1</v>
          </cell>
          <cell r="H821">
            <v>1</v>
          </cell>
          <cell r="I821" t="str">
            <v>No</v>
          </cell>
          <cell r="J821" t="str">
            <v>Obesity</v>
          </cell>
          <cell r="K821" t="str">
            <v>Normal</v>
          </cell>
        </row>
        <row r="822">
          <cell r="A822" t="str">
            <v>Id821</v>
          </cell>
          <cell r="B822">
            <v>28.81</v>
          </cell>
          <cell r="C822">
            <v>10.8</v>
          </cell>
          <cell r="D822" t="str">
            <v>Yes</v>
          </cell>
          <cell r="E822" t="str">
            <v>No</v>
          </cell>
          <cell r="F822" t="str">
            <v>Yes</v>
          </cell>
          <cell r="G822">
            <v>1</v>
          </cell>
          <cell r="H822">
            <v>1</v>
          </cell>
          <cell r="I822" t="str">
            <v>No</v>
          </cell>
          <cell r="J822" t="str">
            <v>Over Weight</v>
          </cell>
          <cell r="K822" t="str">
            <v>Diabetes</v>
          </cell>
        </row>
        <row r="823">
          <cell r="A823" t="str">
            <v>Id822</v>
          </cell>
          <cell r="B823">
            <v>37.409999999999997</v>
          </cell>
          <cell r="C823">
            <v>7.21</v>
          </cell>
          <cell r="D823" t="str">
            <v>No</v>
          </cell>
          <cell r="E823" t="str">
            <v>No</v>
          </cell>
          <cell r="F823" t="str">
            <v>No</v>
          </cell>
          <cell r="G823">
            <v>2</v>
          </cell>
          <cell r="H823">
            <v>2</v>
          </cell>
          <cell r="I823" t="str">
            <v>No</v>
          </cell>
          <cell r="J823" t="str">
            <v>Obesity</v>
          </cell>
          <cell r="K823" t="str">
            <v>Diabetes</v>
          </cell>
        </row>
        <row r="824">
          <cell r="A824" t="str">
            <v>Id823</v>
          </cell>
          <cell r="B824">
            <v>52.54</v>
          </cell>
          <cell r="C824">
            <v>5.12</v>
          </cell>
          <cell r="D824" t="str">
            <v>No</v>
          </cell>
          <cell r="E824" t="str">
            <v>No</v>
          </cell>
          <cell r="F824" t="str">
            <v>Yes</v>
          </cell>
          <cell r="G824">
            <v>1</v>
          </cell>
          <cell r="H824">
            <v>1</v>
          </cell>
          <cell r="I824" t="str">
            <v>No</v>
          </cell>
          <cell r="J824" t="str">
            <v>Obesity</v>
          </cell>
          <cell r="K824" t="str">
            <v>Normal</v>
          </cell>
        </row>
        <row r="825">
          <cell r="A825" t="str">
            <v>Id824</v>
          </cell>
          <cell r="B825">
            <v>17.29</v>
          </cell>
          <cell r="C825">
            <v>4.62</v>
          </cell>
          <cell r="D825" t="str">
            <v>No</v>
          </cell>
          <cell r="E825" t="str">
            <v>Yes</v>
          </cell>
          <cell r="F825" t="str">
            <v>No</v>
          </cell>
          <cell r="G825">
            <v>1</v>
          </cell>
          <cell r="H825">
            <v>1</v>
          </cell>
          <cell r="I825" t="str">
            <v>Yes</v>
          </cell>
          <cell r="J825" t="str">
            <v>Underweight</v>
          </cell>
          <cell r="K825" t="str">
            <v>Normal</v>
          </cell>
        </row>
        <row r="826">
          <cell r="A826" t="str">
            <v>Id825</v>
          </cell>
          <cell r="B826">
            <v>31.74</v>
          </cell>
          <cell r="C826">
            <v>7.68</v>
          </cell>
          <cell r="D826" t="str">
            <v>Yes</v>
          </cell>
          <cell r="E826" t="str">
            <v>No</v>
          </cell>
          <cell r="F826" t="str">
            <v>No</v>
          </cell>
          <cell r="G826" t="str">
            <v>No major surgery</v>
          </cell>
          <cell r="H826">
            <v>0</v>
          </cell>
          <cell r="I826" t="str">
            <v>No</v>
          </cell>
          <cell r="J826" t="str">
            <v>Obesity</v>
          </cell>
          <cell r="K826" t="str">
            <v>Diabetes</v>
          </cell>
        </row>
        <row r="827">
          <cell r="A827" t="str">
            <v>Id826</v>
          </cell>
          <cell r="B827">
            <v>26.504999999999999</v>
          </cell>
          <cell r="C827">
            <v>6.79</v>
          </cell>
          <cell r="D827" t="str">
            <v>Yes</v>
          </cell>
          <cell r="E827" t="str">
            <v>No</v>
          </cell>
          <cell r="F827" t="str">
            <v>Yes</v>
          </cell>
          <cell r="G827">
            <v>1</v>
          </cell>
          <cell r="H827">
            <v>1</v>
          </cell>
          <cell r="I827" t="str">
            <v>No</v>
          </cell>
          <cell r="J827" t="str">
            <v>Over Weight</v>
          </cell>
          <cell r="K827" t="str">
            <v>Diabetes</v>
          </cell>
        </row>
        <row r="828">
          <cell r="A828" t="str">
            <v>Id827</v>
          </cell>
          <cell r="B828">
            <v>36.479999999999997</v>
          </cell>
          <cell r="C828">
            <v>11.09</v>
          </cell>
          <cell r="D828" t="str">
            <v>No</v>
          </cell>
          <cell r="E828" t="str">
            <v>No</v>
          </cell>
          <cell r="F828" t="str">
            <v>No</v>
          </cell>
          <cell r="G828" t="str">
            <v>No major surgery</v>
          </cell>
          <cell r="H828">
            <v>0</v>
          </cell>
          <cell r="I828" t="str">
            <v>No</v>
          </cell>
          <cell r="J828" t="str">
            <v>Obesity</v>
          </cell>
          <cell r="K828" t="str">
            <v>Diabetes</v>
          </cell>
        </row>
        <row r="829">
          <cell r="A829" t="str">
            <v>Id828</v>
          </cell>
          <cell r="B829">
            <v>39.159999999999997</v>
          </cell>
          <cell r="C829">
            <v>5.24</v>
          </cell>
          <cell r="D829" t="str">
            <v>Yes</v>
          </cell>
          <cell r="E829" t="str">
            <v>No</v>
          </cell>
          <cell r="F829" t="str">
            <v>Yes</v>
          </cell>
          <cell r="G829">
            <v>1</v>
          </cell>
          <cell r="H829">
            <v>1</v>
          </cell>
          <cell r="I829" t="str">
            <v>No</v>
          </cell>
          <cell r="J829" t="str">
            <v>Obesity</v>
          </cell>
          <cell r="K829" t="str">
            <v>Normal</v>
          </cell>
        </row>
        <row r="830">
          <cell r="A830" t="str">
            <v>Id829</v>
          </cell>
          <cell r="B830">
            <v>28.22</v>
          </cell>
          <cell r="C830">
            <v>7.51</v>
          </cell>
          <cell r="D830" t="str">
            <v>Yes</v>
          </cell>
          <cell r="E830" t="str">
            <v>No</v>
          </cell>
          <cell r="F830" t="str">
            <v>Yes</v>
          </cell>
          <cell r="G830">
            <v>1</v>
          </cell>
          <cell r="H830">
            <v>1</v>
          </cell>
          <cell r="I830" t="str">
            <v>No</v>
          </cell>
          <cell r="J830" t="str">
            <v>Over Weight</v>
          </cell>
          <cell r="K830" t="str">
            <v>Diabetes</v>
          </cell>
        </row>
        <row r="831">
          <cell r="A831" t="str">
            <v>Id830</v>
          </cell>
          <cell r="B831">
            <v>35</v>
          </cell>
          <cell r="C831">
            <v>4.13</v>
          </cell>
          <cell r="D831" t="str">
            <v>No</v>
          </cell>
          <cell r="E831" t="str">
            <v>No</v>
          </cell>
          <cell r="F831" t="str">
            <v>No</v>
          </cell>
          <cell r="G831">
            <v>2</v>
          </cell>
          <cell r="H831">
            <v>2</v>
          </cell>
          <cell r="I831" t="str">
            <v>No</v>
          </cell>
          <cell r="J831" t="str">
            <v>Obesity</v>
          </cell>
          <cell r="K831" t="str">
            <v>Normal</v>
          </cell>
        </row>
        <row r="832">
          <cell r="A832" t="str">
            <v>Id831</v>
          </cell>
          <cell r="B832">
            <v>36.24</v>
          </cell>
          <cell r="C832">
            <v>8.3800000000000008</v>
          </cell>
          <cell r="D832" t="str">
            <v>Yes</v>
          </cell>
          <cell r="E832" t="str">
            <v>No</v>
          </cell>
          <cell r="F832" t="str">
            <v>No</v>
          </cell>
          <cell r="G832">
            <v>1</v>
          </cell>
          <cell r="H832">
            <v>1</v>
          </cell>
          <cell r="I832" t="str">
            <v>No</v>
          </cell>
          <cell r="J832" t="str">
            <v>Obesity</v>
          </cell>
          <cell r="K832" t="str">
            <v>Diabetes</v>
          </cell>
        </row>
        <row r="833">
          <cell r="A833" t="str">
            <v>Id832</v>
          </cell>
          <cell r="B833">
            <v>36.954999999999998</v>
          </cell>
          <cell r="C833">
            <v>8.07</v>
          </cell>
          <cell r="D833" t="str">
            <v>No</v>
          </cell>
          <cell r="E833" t="str">
            <v>No</v>
          </cell>
          <cell r="F833" t="str">
            <v>No</v>
          </cell>
          <cell r="G833" t="str">
            <v>No major surgery</v>
          </cell>
          <cell r="H833">
            <v>0</v>
          </cell>
          <cell r="I833" t="str">
            <v>No</v>
          </cell>
          <cell r="J833" t="str">
            <v>Obesity</v>
          </cell>
          <cell r="K833" t="str">
            <v>Diabetes</v>
          </cell>
        </row>
        <row r="834">
          <cell r="A834" t="str">
            <v>Id833</v>
          </cell>
          <cell r="B834">
            <v>29.64</v>
          </cell>
          <cell r="C834">
            <v>8.9499999999999993</v>
          </cell>
          <cell r="D834" t="str">
            <v>No</v>
          </cell>
          <cell r="E834" t="str">
            <v>No</v>
          </cell>
          <cell r="F834" t="str">
            <v>No</v>
          </cell>
          <cell r="G834" t="str">
            <v>No major surgery</v>
          </cell>
          <cell r="H834">
            <v>0</v>
          </cell>
          <cell r="I834" t="str">
            <v>No</v>
          </cell>
          <cell r="J834" t="str">
            <v>Over Weight</v>
          </cell>
          <cell r="K834" t="str">
            <v>Diabetes</v>
          </cell>
        </row>
        <row r="835">
          <cell r="A835" t="str">
            <v>Id834</v>
          </cell>
          <cell r="B835">
            <v>42.74</v>
          </cell>
          <cell r="C835">
            <v>6.31</v>
          </cell>
          <cell r="D835" t="str">
            <v>Yes</v>
          </cell>
          <cell r="E835" t="str">
            <v>No</v>
          </cell>
          <cell r="F835" t="str">
            <v>No</v>
          </cell>
          <cell r="G835">
            <v>1</v>
          </cell>
          <cell r="H835">
            <v>1</v>
          </cell>
          <cell r="I835" t="str">
            <v>No</v>
          </cell>
          <cell r="J835" t="str">
            <v>Obesity</v>
          </cell>
          <cell r="K835" t="str">
            <v>Prediabetes</v>
          </cell>
        </row>
        <row r="836">
          <cell r="A836" t="str">
            <v>Id835</v>
          </cell>
          <cell r="B836">
            <v>36.130000000000003</v>
          </cell>
          <cell r="C836">
            <v>7.19</v>
          </cell>
          <cell r="D836" t="str">
            <v>Yes</v>
          </cell>
          <cell r="E836" t="str">
            <v>No</v>
          </cell>
          <cell r="F836" t="str">
            <v>No</v>
          </cell>
          <cell r="G836">
            <v>2</v>
          </cell>
          <cell r="H836">
            <v>2</v>
          </cell>
          <cell r="I836" t="str">
            <v>No</v>
          </cell>
          <cell r="J836" t="str">
            <v>Obesity</v>
          </cell>
          <cell r="K836" t="str">
            <v>Diabetes</v>
          </cell>
        </row>
        <row r="837">
          <cell r="A837" t="str">
            <v>Id836</v>
          </cell>
          <cell r="B837">
            <v>31.55</v>
          </cell>
          <cell r="C837">
            <v>6.11</v>
          </cell>
          <cell r="D837" t="str">
            <v>Yes</v>
          </cell>
          <cell r="E837" t="str">
            <v>No</v>
          </cell>
          <cell r="F837" t="str">
            <v>No</v>
          </cell>
          <cell r="G837">
            <v>1</v>
          </cell>
          <cell r="H837">
            <v>1</v>
          </cell>
          <cell r="I837" t="str">
            <v>No</v>
          </cell>
          <cell r="J837" t="str">
            <v>Obesity</v>
          </cell>
          <cell r="K837" t="str">
            <v>Prediabetes</v>
          </cell>
        </row>
        <row r="838">
          <cell r="A838" t="str">
            <v>Id837</v>
          </cell>
          <cell r="B838">
            <v>52.75</v>
          </cell>
          <cell r="C838">
            <v>6.02</v>
          </cell>
          <cell r="D838" t="str">
            <v>No</v>
          </cell>
          <cell r="E838" t="str">
            <v>No</v>
          </cell>
          <cell r="F838" t="str">
            <v>No</v>
          </cell>
          <cell r="G838">
            <v>1</v>
          </cell>
          <cell r="H838">
            <v>1</v>
          </cell>
          <cell r="I838" t="str">
            <v>No</v>
          </cell>
          <cell r="J838" t="str">
            <v>Obesity</v>
          </cell>
          <cell r="K838" t="str">
            <v>Prediabetes</v>
          </cell>
        </row>
        <row r="839">
          <cell r="A839" t="str">
            <v>Id838</v>
          </cell>
          <cell r="B839">
            <v>36.67</v>
          </cell>
          <cell r="C839">
            <v>11.86</v>
          </cell>
          <cell r="D839" t="str">
            <v>No</v>
          </cell>
          <cell r="E839" t="str">
            <v>No</v>
          </cell>
          <cell r="F839" t="str">
            <v>No</v>
          </cell>
          <cell r="G839" t="str">
            <v>No major surgery</v>
          </cell>
          <cell r="H839">
            <v>0</v>
          </cell>
          <cell r="I839" t="str">
            <v>No</v>
          </cell>
          <cell r="J839" t="str">
            <v>Obesity</v>
          </cell>
          <cell r="K839" t="str">
            <v>Diabetes</v>
          </cell>
        </row>
        <row r="840">
          <cell r="A840" t="str">
            <v>Id839</v>
          </cell>
          <cell r="B840">
            <v>38.06</v>
          </cell>
          <cell r="C840">
            <v>8.25</v>
          </cell>
          <cell r="D840" t="str">
            <v>No</v>
          </cell>
          <cell r="E840" t="str">
            <v>No</v>
          </cell>
          <cell r="F840" t="str">
            <v>No</v>
          </cell>
          <cell r="G840" t="str">
            <v>No major surgery</v>
          </cell>
          <cell r="H840">
            <v>0</v>
          </cell>
          <cell r="I840" t="str">
            <v>No</v>
          </cell>
          <cell r="J840" t="str">
            <v>Obesity</v>
          </cell>
          <cell r="K840" t="str">
            <v>Diabetes</v>
          </cell>
        </row>
        <row r="841">
          <cell r="A841" t="str">
            <v>Id840</v>
          </cell>
          <cell r="B841">
            <v>38</v>
          </cell>
          <cell r="C841">
            <v>8.1300000000000008</v>
          </cell>
          <cell r="D841" t="str">
            <v>No</v>
          </cell>
          <cell r="E841" t="str">
            <v>No</v>
          </cell>
          <cell r="F841" t="str">
            <v>No</v>
          </cell>
          <cell r="G841" t="str">
            <v>No major surgery</v>
          </cell>
          <cell r="H841">
            <v>0</v>
          </cell>
          <cell r="I841" t="str">
            <v>No</v>
          </cell>
          <cell r="J841" t="str">
            <v>Obesity</v>
          </cell>
          <cell r="K841" t="str">
            <v>Diabetes</v>
          </cell>
        </row>
        <row r="842">
          <cell r="A842" t="str">
            <v>Id841</v>
          </cell>
          <cell r="B842">
            <v>35.1</v>
          </cell>
          <cell r="C842">
            <v>10.1</v>
          </cell>
          <cell r="D842" t="str">
            <v>No</v>
          </cell>
          <cell r="E842" t="str">
            <v>No</v>
          </cell>
          <cell r="F842" t="str">
            <v>No</v>
          </cell>
          <cell r="G842" t="str">
            <v>No major surgery</v>
          </cell>
          <cell r="H842">
            <v>0</v>
          </cell>
          <cell r="I842" t="str">
            <v>No</v>
          </cell>
          <cell r="J842" t="str">
            <v>Obesity</v>
          </cell>
          <cell r="K842" t="str">
            <v>Diabetes</v>
          </cell>
        </row>
        <row r="843">
          <cell r="A843" t="str">
            <v>Id842</v>
          </cell>
          <cell r="B843">
            <v>33.82</v>
          </cell>
          <cell r="C843">
            <v>5.89</v>
          </cell>
          <cell r="D843" t="str">
            <v>Yes</v>
          </cell>
          <cell r="E843" t="str">
            <v>No</v>
          </cell>
          <cell r="F843" t="str">
            <v>No</v>
          </cell>
          <cell r="G843">
            <v>2</v>
          </cell>
          <cell r="H843">
            <v>2</v>
          </cell>
          <cell r="I843" t="str">
            <v>No</v>
          </cell>
          <cell r="J843" t="str">
            <v>Obesity</v>
          </cell>
          <cell r="K843" t="str">
            <v>Prediabetes</v>
          </cell>
        </row>
        <row r="844">
          <cell r="A844" t="str">
            <v>Id843</v>
          </cell>
          <cell r="B844">
            <v>37.43</v>
          </cell>
          <cell r="C844">
            <v>4.97</v>
          </cell>
          <cell r="D844" t="str">
            <v>No</v>
          </cell>
          <cell r="E844" t="str">
            <v>No</v>
          </cell>
          <cell r="F844" t="str">
            <v>No</v>
          </cell>
          <cell r="G844">
            <v>2</v>
          </cell>
          <cell r="H844">
            <v>2</v>
          </cell>
          <cell r="I844" t="str">
            <v>No</v>
          </cell>
          <cell r="J844" t="str">
            <v>Obesity</v>
          </cell>
          <cell r="K844" t="str">
            <v>Normal</v>
          </cell>
        </row>
        <row r="845">
          <cell r="A845" t="str">
            <v>Id844</v>
          </cell>
          <cell r="B845">
            <v>30.5</v>
          </cell>
          <cell r="C845">
            <v>9.9</v>
          </cell>
          <cell r="D845" t="str">
            <v>No</v>
          </cell>
          <cell r="E845" t="str">
            <v>No</v>
          </cell>
          <cell r="F845" t="str">
            <v>No</v>
          </cell>
          <cell r="G845" t="str">
            <v>No major surgery</v>
          </cell>
          <cell r="H845">
            <v>0</v>
          </cell>
          <cell r="I845" t="str">
            <v>No</v>
          </cell>
          <cell r="J845" t="str">
            <v>Obesity</v>
          </cell>
          <cell r="K845" t="str">
            <v>Diabetes</v>
          </cell>
        </row>
        <row r="846">
          <cell r="A846" t="str">
            <v>Id845</v>
          </cell>
          <cell r="B846">
            <v>24.53</v>
          </cell>
          <cell r="C846">
            <v>9.0500000000000007</v>
          </cell>
          <cell r="D846" t="str">
            <v>No</v>
          </cell>
          <cell r="E846" t="str">
            <v>No</v>
          </cell>
          <cell r="F846" t="str">
            <v>No</v>
          </cell>
          <cell r="G846" t="str">
            <v>No major surgery</v>
          </cell>
          <cell r="H846">
            <v>0</v>
          </cell>
          <cell r="I846" t="str">
            <v>No</v>
          </cell>
          <cell r="J846" t="str">
            <v>Normal weight</v>
          </cell>
          <cell r="K846" t="str">
            <v>Diabetes</v>
          </cell>
        </row>
        <row r="847">
          <cell r="A847" t="str">
            <v>Id846</v>
          </cell>
          <cell r="B847">
            <v>25.74</v>
          </cell>
          <cell r="C847">
            <v>10.93</v>
          </cell>
          <cell r="D847" t="str">
            <v>No</v>
          </cell>
          <cell r="E847" t="str">
            <v>No</v>
          </cell>
          <cell r="F847" t="str">
            <v>No</v>
          </cell>
          <cell r="G847" t="str">
            <v>No major surgery</v>
          </cell>
          <cell r="H847">
            <v>0</v>
          </cell>
          <cell r="I847" t="str">
            <v>No</v>
          </cell>
          <cell r="J847" t="str">
            <v>Over Weight</v>
          </cell>
          <cell r="K847" t="str">
            <v>Diabetes</v>
          </cell>
        </row>
        <row r="848">
          <cell r="A848" t="str">
            <v>Id847</v>
          </cell>
          <cell r="B848">
            <v>34.08</v>
          </cell>
          <cell r="C848">
            <v>7.58</v>
          </cell>
          <cell r="D848" t="str">
            <v>Yes</v>
          </cell>
          <cell r="E848" t="str">
            <v>No</v>
          </cell>
          <cell r="F848" t="str">
            <v>No</v>
          </cell>
          <cell r="G848">
            <v>2</v>
          </cell>
          <cell r="H848">
            <v>2</v>
          </cell>
          <cell r="I848" t="str">
            <v>No</v>
          </cell>
          <cell r="J848" t="str">
            <v>Obesity</v>
          </cell>
          <cell r="K848" t="str">
            <v>Diabetes</v>
          </cell>
        </row>
        <row r="849">
          <cell r="A849" t="str">
            <v>Id848</v>
          </cell>
          <cell r="B849">
            <v>31.35</v>
          </cell>
          <cell r="C849">
            <v>11</v>
          </cell>
          <cell r="D849" t="str">
            <v>Yes</v>
          </cell>
          <cell r="E849" t="str">
            <v>No</v>
          </cell>
          <cell r="F849" t="str">
            <v>Yes</v>
          </cell>
          <cell r="G849">
            <v>1</v>
          </cell>
          <cell r="H849">
            <v>1</v>
          </cell>
          <cell r="I849" t="str">
            <v>No</v>
          </cell>
          <cell r="J849" t="str">
            <v>Obesity</v>
          </cell>
          <cell r="K849" t="str">
            <v>Diabetes</v>
          </cell>
        </row>
        <row r="850">
          <cell r="A850" t="str">
            <v>Id849</v>
          </cell>
          <cell r="B850">
            <v>26.79</v>
          </cell>
          <cell r="C850">
            <v>5.0599999999999996</v>
          </cell>
          <cell r="D850" t="str">
            <v>No</v>
          </cell>
          <cell r="E850" t="str">
            <v>No</v>
          </cell>
          <cell r="F850" t="str">
            <v>No</v>
          </cell>
          <cell r="G850">
            <v>1</v>
          </cell>
          <cell r="H850">
            <v>1</v>
          </cell>
          <cell r="I850" t="str">
            <v>No</v>
          </cell>
          <cell r="J850" t="str">
            <v>Over Weight</v>
          </cell>
          <cell r="K850" t="str">
            <v>Normal</v>
          </cell>
        </row>
        <row r="851">
          <cell r="A851" t="str">
            <v>Id850</v>
          </cell>
          <cell r="B851">
            <v>42.78</v>
          </cell>
          <cell r="C851">
            <v>6.11</v>
          </cell>
          <cell r="D851" t="str">
            <v>Yes</v>
          </cell>
          <cell r="E851" t="str">
            <v>No</v>
          </cell>
          <cell r="F851" t="str">
            <v>No</v>
          </cell>
          <cell r="G851">
            <v>1</v>
          </cell>
          <cell r="H851">
            <v>1</v>
          </cell>
          <cell r="I851" t="str">
            <v>No</v>
          </cell>
          <cell r="J851" t="str">
            <v>Obesity</v>
          </cell>
          <cell r="K851" t="str">
            <v>Prediabetes</v>
          </cell>
        </row>
        <row r="852">
          <cell r="A852" t="str">
            <v>Id851</v>
          </cell>
          <cell r="B852">
            <v>46.75</v>
          </cell>
          <cell r="C852">
            <v>6.66</v>
          </cell>
          <cell r="D852" t="str">
            <v>Yes</v>
          </cell>
          <cell r="E852" t="str">
            <v>No</v>
          </cell>
          <cell r="F852" t="str">
            <v>No</v>
          </cell>
          <cell r="G852">
            <v>2</v>
          </cell>
          <cell r="H852">
            <v>2</v>
          </cell>
          <cell r="I852" t="str">
            <v>No</v>
          </cell>
          <cell r="J852" t="str">
            <v>Obesity</v>
          </cell>
          <cell r="K852" t="str">
            <v>Diabetes</v>
          </cell>
        </row>
        <row r="853">
          <cell r="A853" t="str">
            <v>Id852</v>
          </cell>
          <cell r="B853">
            <v>32.15</v>
          </cell>
          <cell r="C853">
            <v>4.0199999999999996</v>
          </cell>
          <cell r="D853" t="str">
            <v>Yes</v>
          </cell>
          <cell r="E853" t="str">
            <v>No</v>
          </cell>
          <cell r="F853" t="str">
            <v>Yes</v>
          </cell>
          <cell r="G853">
            <v>1</v>
          </cell>
          <cell r="H853">
            <v>1</v>
          </cell>
          <cell r="I853" t="str">
            <v>No</v>
          </cell>
          <cell r="J853" t="str">
            <v>Obesity</v>
          </cell>
          <cell r="K853" t="str">
            <v>Normal</v>
          </cell>
        </row>
        <row r="854">
          <cell r="A854" t="str">
            <v>Id853</v>
          </cell>
          <cell r="B854">
            <v>43.4</v>
          </cell>
          <cell r="C854">
            <v>8.81</v>
          </cell>
          <cell r="D854" t="str">
            <v>Yes</v>
          </cell>
          <cell r="E854" t="str">
            <v>No</v>
          </cell>
          <cell r="F854" t="str">
            <v>No</v>
          </cell>
          <cell r="G854">
            <v>2</v>
          </cell>
          <cell r="H854">
            <v>2</v>
          </cell>
          <cell r="I854" t="str">
            <v>No</v>
          </cell>
          <cell r="J854" t="str">
            <v>Obesity</v>
          </cell>
          <cell r="K854" t="str">
            <v>Diabetes</v>
          </cell>
        </row>
        <row r="855">
          <cell r="A855" t="str">
            <v>Id854</v>
          </cell>
          <cell r="B855">
            <v>31.57</v>
          </cell>
          <cell r="C855">
            <v>7.92</v>
          </cell>
          <cell r="D855" t="str">
            <v>Yes</v>
          </cell>
          <cell r="E855" t="str">
            <v>No</v>
          </cell>
          <cell r="F855" t="str">
            <v>No</v>
          </cell>
          <cell r="G855">
            <v>2</v>
          </cell>
          <cell r="H855">
            <v>2</v>
          </cell>
          <cell r="I855" t="str">
            <v>No</v>
          </cell>
          <cell r="J855" t="str">
            <v>Obesity</v>
          </cell>
          <cell r="K855" t="str">
            <v>Diabetes</v>
          </cell>
        </row>
        <row r="856">
          <cell r="A856" t="str">
            <v>Id855</v>
          </cell>
          <cell r="B856">
            <v>24.32</v>
          </cell>
          <cell r="C856">
            <v>7.48</v>
          </cell>
          <cell r="D856" t="str">
            <v>No</v>
          </cell>
          <cell r="E856" t="str">
            <v>No</v>
          </cell>
          <cell r="F856" t="str">
            <v>No</v>
          </cell>
          <cell r="G856" t="str">
            <v>No major surgery</v>
          </cell>
          <cell r="H856">
            <v>0</v>
          </cell>
          <cell r="I856" t="str">
            <v>No</v>
          </cell>
          <cell r="J856" t="str">
            <v>Normal weight</v>
          </cell>
          <cell r="K856" t="str">
            <v>Diabetes</v>
          </cell>
        </row>
        <row r="857">
          <cell r="A857" t="str">
            <v>Id856</v>
          </cell>
          <cell r="B857">
            <v>31.07</v>
          </cell>
          <cell r="C857">
            <v>4.62</v>
          </cell>
          <cell r="D857" t="str">
            <v>Yes</v>
          </cell>
          <cell r="E857" t="str">
            <v>No</v>
          </cell>
          <cell r="F857" t="str">
            <v>No</v>
          </cell>
          <cell r="G857">
            <v>2</v>
          </cell>
          <cell r="H857">
            <v>2</v>
          </cell>
          <cell r="I857" t="str">
            <v>No</v>
          </cell>
          <cell r="J857" t="str">
            <v>Obesity</v>
          </cell>
          <cell r="K857" t="str">
            <v>Normal</v>
          </cell>
        </row>
        <row r="858">
          <cell r="A858" t="str">
            <v>Id857</v>
          </cell>
          <cell r="B858">
            <v>35.814999999999998</v>
          </cell>
          <cell r="C858">
            <v>8.4700000000000006</v>
          </cell>
          <cell r="D858" t="str">
            <v>No</v>
          </cell>
          <cell r="E858" t="str">
            <v>No</v>
          </cell>
          <cell r="F858" t="str">
            <v>No</v>
          </cell>
          <cell r="G858" t="str">
            <v>No major surgery</v>
          </cell>
          <cell r="H858">
            <v>0</v>
          </cell>
          <cell r="I858" t="str">
            <v>No</v>
          </cell>
          <cell r="J858" t="str">
            <v>Obesity</v>
          </cell>
          <cell r="K858" t="str">
            <v>Diabetes</v>
          </cell>
        </row>
        <row r="859">
          <cell r="A859" t="str">
            <v>Id858</v>
          </cell>
          <cell r="B859">
            <v>40.81</v>
          </cell>
          <cell r="C859">
            <v>10.58</v>
          </cell>
          <cell r="D859" t="str">
            <v>Yes</v>
          </cell>
          <cell r="E859" t="str">
            <v>No</v>
          </cell>
          <cell r="F859" t="str">
            <v>No</v>
          </cell>
          <cell r="G859" t="str">
            <v>No major surgery</v>
          </cell>
          <cell r="H859">
            <v>0</v>
          </cell>
          <cell r="I859" t="str">
            <v>No</v>
          </cell>
          <cell r="J859" t="str">
            <v>Obesity</v>
          </cell>
          <cell r="K859" t="str">
            <v>Diabetes</v>
          </cell>
        </row>
        <row r="860">
          <cell r="A860" t="str">
            <v>Id859</v>
          </cell>
          <cell r="B860">
            <v>24.605</v>
          </cell>
          <cell r="C860">
            <v>7.48</v>
          </cell>
          <cell r="D860" t="str">
            <v>No</v>
          </cell>
          <cell r="E860" t="str">
            <v>No</v>
          </cell>
          <cell r="F860" t="str">
            <v>No</v>
          </cell>
          <cell r="G860" t="str">
            <v>No major surgery</v>
          </cell>
          <cell r="H860">
            <v>0</v>
          </cell>
          <cell r="I860" t="str">
            <v>No</v>
          </cell>
          <cell r="J860" t="str">
            <v>Normal weight</v>
          </cell>
          <cell r="K860" t="str">
            <v>Diabetes</v>
          </cell>
        </row>
        <row r="861">
          <cell r="A861" t="str">
            <v>Id860</v>
          </cell>
          <cell r="B861">
            <v>21.47</v>
          </cell>
          <cell r="C861">
            <v>7.82</v>
          </cell>
          <cell r="D861" t="str">
            <v>No</v>
          </cell>
          <cell r="E861" t="str">
            <v>No</v>
          </cell>
          <cell r="F861" t="str">
            <v>No</v>
          </cell>
          <cell r="G861" t="str">
            <v>No major surgery</v>
          </cell>
          <cell r="H861">
            <v>0</v>
          </cell>
          <cell r="I861" t="str">
            <v>No</v>
          </cell>
          <cell r="J861" t="str">
            <v>Normal weight</v>
          </cell>
          <cell r="K861" t="str">
            <v>Diabetes</v>
          </cell>
        </row>
        <row r="862">
          <cell r="A862" t="str">
            <v>Id861</v>
          </cell>
          <cell r="B862">
            <v>52.89</v>
          </cell>
          <cell r="C862">
            <v>4.96</v>
          </cell>
          <cell r="D862" t="str">
            <v>Yes</v>
          </cell>
          <cell r="E862" t="str">
            <v>No</v>
          </cell>
          <cell r="F862" t="str">
            <v>No</v>
          </cell>
          <cell r="G862">
            <v>1</v>
          </cell>
          <cell r="H862">
            <v>1</v>
          </cell>
          <cell r="I862" t="str">
            <v>No</v>
          </cell>
          <cell r="J862" t="str">
            <v>Obesity</v>
          </cell>
          <cell r="K862" t="str">
            <v>Normal</v>
          </cell>
        </row>
        <row r="863">
          <cell r="A863" t="str">
            <v>Id862</v>
          </cell>
          <cell r="B863">
            <v>32.965000000000003</v>
          </cell>
          <cell r="C863">
            <v>6.15</v>
          </cell>
          <cell r="D863" t="str">
            <v>Yes</v>
          </cell>
          <cell r="E863" t="str">
            <v>No</v>
          </cell>
          <cell r="F863" t="str">
            <v>No</v>
          </cell>
          <cell r="G863">
            <v>1</v>
          </cell>
          <cell r="H863">
            <v>1</v>
          </cell>
          <cell r="I863" t="str">
            <v>No</v>
          </cell>
          <cell r="J863" t="str">
            <v>Obesity</v>
          </cell>
          <cell r="K863" t="str">
            <v>Prediabetes</v>
          </cell>
        </row>
        <row r="864">
          <cell r="A864" t="str">
            <v>Id863</v>
          </cell>
          <cell r="B864">
            <v>36.799999999999997</v>
          </cell>
          <cell r="C864">
            <v>4.62</v>
          </cell>
          <cell r="D864" t="str">
            <v>No</v>
          </cell>
          <cell r="E864" t="str">
            <v>No</v>
          </cell>
          <cell r="F864" t="str">
            <v>Yes</v>
          </cell>
          <cell r="G864">
            <v>1</v>
          </cell>
          <cell r="H864">
            <v>1</v>
          </cell>
          <cell r="I864" t="str">
            <v>No</v>
          </cell>
          <cell r="J864" t="str">
            <v>Obesity</v>
          </cell>
          <cell r="K864" t="str">
            <v>Normal</v>
          </cell>
        </row>
        <row r="865">
          <cell r="A865" t="str">
            <v>Id864</v>
          </cell>
          <cell r="B865">
            <v>34.299999999999997</v>
          </cell>
          <cell r="C865">
            <v>4.87</v>
          </cell>
          <cell r="D865" t="str">
            <v>No</v>
          </cell>
          <cell r="E865" t="str">
            <v>No</v>
          </cell>
          <cell r="F865" t="str">
            <v>No</v>
          </cell>
          <cell r="G865">
            <v>2</v>
          </cell>
          <cell r="H865">
            <v>2</v>
          </cell>
          <cell r="I865" t="str">
            <v>No</v>
          </cell>
          <cell r="J865" t="str">
            <v>Obesity</v>
          </cell>
          <cell r="K865" t="str">
            <v>Normal</v>
          </cell>
        </row>
        <row r="866">
          <cell r="A866" t="str">
            <v>Id865</v>
          </cell>
          <cell r="B866">
            <v>35.244999999999997</v>
          </cell>
          <cell r="C866">
            <v>4.63</v>
          </cell>
          <cell r="D866" t="str">
            <v>No</v>
          </cell>
          <cell r="E866" t="str">
            <v>No</v>
          </cell>
          <cell r="F866" t="str">
            <v>No</v>
          </cell>
          <cell r="G866" t="str">
            <v>No major surgery</v>
          </cell>
          <cell r="H866">
            <v>0</v>
          </cell>
          <cell r="I866" t="str">
            <v>No</v>
          </cell>
          <cell r="J866" t="str">
            <v>Obesity</v>
          </cell>
          <cell r="K866" t="str">
            <v>Normal</v>
          </cell>
        </row>
        <row r="867">
          <cell r="A867" t="str">
            <v>Id866</v>
          </cell>
          <cell r="B867">
            <v>26.23</v>
          </cell>
          <cell r="C867">
            <v>11.93</v>
          </cell>
          <cell r="D867" t="str">
            <v>No</v>
          </cell>
          <cell r="E867" t="str">
            <v>No</v>
          </cell>
          <cell r="F867" t="str">
            <v>No</v>
          </cell>
          <cell r="G867" t="str">
            <v>No major surgery</v>
          </cell>
          <cell r="H867">
            <v>0</v>
          </cell>
          <cell r="I867" t="str">
            <v>No</v>
          </cell>
          <cell r="J867" t="str">
            <v>Over Weight</v>
          </cell>
          <cell r="K867" t="str">
            <v>Diabetes</v>
          </cell>
        </row>
        <row r="868">
          <cell r="A868" t="str">
            <v>Id867</v>
          </cell>
          <cell r="B868">
            <v>36.1</v>
          </cell>
          <cell r="C868">
            <v>5.65</v>
          </cell>
          <cell r="D868" t="str">
            <v>Yes</v>
          </cell>
          <cell r="E868" t="str">
            <v>No</v>
          </cell>
          <cell r="F868" t="str">
            <v>No</v>
          </cell>
          <cell r="G868">
            <v>2</v>
          </cell>
          <cell r="H868">
            <v>2</v>
          </cell>
          <cell r="I868" t="str">
            <v>No</v>
          </cell>
          <cell r="J868" t="str">
            <v>Obesity</v>
          </cell>
          <cell r="K868" t="str">
            <v>Normal</v>
          </cell>
        </row>
        <row r="869">
          <cell r="A869" t="str">
            <v>Id868</v>
          </cell>
          <cell r="B869">
            <v>37.1</v>
          </cell>
          <cell r="C869">
            <v>11.21</v>
          </cell>
          <cell r="D869" t="str">
            <v>Yes</v>
          </cell>
          <cell r="E869" t="str">
            <v>No</v>
          </cell>
          <cell r="F869" t="str">
            <v>Yes</v>
          </cell>
          <cell r="G869">
            <v>1</v>
          </cell>
          <cell r="H869">
            <v>1</v>
          </cell>
          <cell r="I869" t="str">
            <v>No</v>
          </cell>
          <cell r="J869" t="str">
            <v>Obesity</v>
          </cell>
          <cell r="K869" t="str">
            <v>Diabetes</v>
          </cell>
        </row>
        <row r="870">
          <cell r="A870" t="str">
            <v>Id869</v>
          </cell>
          <cell r="B870">
            <v>27.5</v>
          </cell>
          <cell r="C870">
            <v>10.62</v>
          </cell>
          <cell r="D870" t="str">
            <v>Yes</v>
          </cell>
          <cell r="E870" t="str">
            <v>No</v>
          </cell>
          <cell r="F870" t="str">
            <v>Yes</v>
          </cell>
          <cell r="G870">
            <v>1</v>
          </cell>
          <cell r="H870">
            <v>1</v>
          </cell>
          <cell r="I870" t="str">
            <v>No</v>
          </cell>
          <cell r="J870" t="str">
            <v>Over Weight</v>
          </cell>
          <cell r="K870" t="str">
            <v>Diabetes</v>
          </cell>
        </row>
        <row r="871">
          <cell r="A871" t="str">
            <v>Id870</v>
          </cell>
          <cell r="B871">
            <v>24.7</v>
          </cell>
          <cell r="C871">
            <v>10.7</v>
          </cell>
          <cell r="D871" t="str">
            <v>Yes</v>
          </cell>
          <cell r="E871" t="str">
            <v>No</v>
          </cell>
          <cell r="F871" t="str">
            <v>Yes</v>
          </cell>
          <cell r="G871">
            <v>1</v>
          </cell>
          <cell r="H871">
            <v>1</v>
          </cell>
          <cell r="I871" t="str">
            <v>No</v>
          </cell>
          <cell r="J871" t="str">
            <v>Normal weight</v>
          </cell>
          <cell r="K871" t="str">
            <v>Diabetes</v>
          </cell>
        </row>
        <row r="872">
          <cell r="A872" t="str">
            <v>Id871</v>
          </cell>
          <cell r="B872">
            <v>26.78</v>
          </cell>
          <cell r="C872">
            <v>10.02</v>
          </cell>
          <cell r="D872" t="str">
            <v>Yes</v>
          </cell>
          <cell r="E872" t="str">
            <v>No</v>
          </cell>
          <cell r="F872" t="str">
            <v>Yes</v>
          </cell>
          <cell r="G872">
            <v>1</v>
          </cell>
          <cell r="H872">
            <v>1</v>
          </cell>
          <cell r="I872" t="str">
            <v>No</v>
          </cell>
          <cell r="J872" t="str">
            <v>Over Weight</v>
          </cell>
          <cell r="K872" t="str">
            <v>Diabetes</v>
          </cell>
        </row>
        <row r="873">
          <cell r="A873" t="str">
            <v>Id872</v>
          </cell>
          <cell r="B873">
            <v>45.8</v>
          </cell>
          <cell r="C873">
            <v>4.8499999999999996</v>
          </cell>
          <cell r="D873" t="str">
            <v>No</v>
          </cell>
          <cell r="E873" t="str">
            <v>No</v>
          </cell>
          <cell r="F873" t="str">
            <v>No</v>
          </cell>
          <cell r="G873" t="str">
            <v>No major surgery</v>
          </cell>
          <cell r="H873">
            <v>0</v>
          </cell>
          <cell r="I873" t="str">
            <v>No</v>
          </cell>
          <cell r="J873" t="str">
            <v>Obesity</v>
          </cell>
          <cell r="K873" t="str">
            <v>Normal</v>
          </cell>
        </row>
        <row r="874">
          <cell r="A874" t="str">
            <v>Id873</v>
          </cell>
          <cell r="B874">
            <v>29</v>
          </cell>
          <cell r="C874">
            <v>4.3899999999999997</v>
          </cell>
          <cell r="D874" t="str">
            <v>Yes</v>
          </cell>
          <cell r="E874" t="str">
            <v>No</v>
          </cell>
          <cell r="F874" t="str">
            <v>No</v>
          </cell>
          <cell r="G874">
            <v>2</v>
          </cell>
          <cell r="H874">
            <v>2</v>
          </cell>
          <cell r="I874" t="str">
            <v>No</v>
          </cell>
          <cell r="J874" t="str">
            <v>Over Weight</v>
          </cell>
          <cell r="K874" t="str">
            <v>Normal</v>
          </cell>
        </row>
        <row r="875">
          <cell r="A875" t="str">
            <v>Id874</v>
          </cell>
          <cell r="B875">
            <v>33.534999999999997</v>
          </cell>
          <cell r="C875">
            <v>8.24</v>
          </cell>
          <cell r="D875" t="str">
            <v>Yes</v>
          </cell>
          <cell r="E875" t="str">
            <v>No</v>
          </cell>
          <cell r="F875" t="str">
            <v>No</v>
          </cell>
          <cell r="G875" t="str">
            <v>No major surgery</v>
          </cell>
          <cell r="H875">
            <v>0</v>
          </cell>
          <cell r="I875" t="str">
            <v>No</v>
          </cell>
          <cell r="J875" t="str">
            <v>Obesity</v>
          </cell>
          <cell r="K875" t="str">
            <v>Diabetes</v>
          </cell>
        </row>
        <row r="876">
          <cell r="A876" t="str">
            <v>Id875</v>
          </cell>
          <cell r="B876">
            <v>32.774999999999999</v>
          </cell>
          <cell r="C876">
            <v>9.77</v>
          </cell>
          <cell r="D876" t="str">
            <v>Yes</v>
          </cell>
          <cell r="E876" t="str">
            <v>No</v>
          </cell>
          <cell r="F876" t="str">
            <v>No</v>
          </cell>
          <cell r="G876" t="str">
            <v>No major surgery</v>
          </cell>
          <cell r="H876">
            <v>0</v>
          </cell>
          <cell r="I876" t="str">
            <v>No</v>
          </cell>
          <cell r="J876" t="str">
            <v>Obesity</v>
          </cell>
          <cell r="K876" t="str">
            <v>Diabetes</v>
          </cell>
        </row>
        <row r="877">
          <cell r="A877" t="str">
            <v>Id876</v>
          </cell>
          <cell r="B877">
            <v>37.51</v>
          </cell>
          <cell r="C877">
            <v>5.5</v>
          </cell>
          <cell r="D877" t="str">
            <v>Yes</v>
          </cell>
          <cell r="E877" t="str">
            <v>No</v>
          </cell>
          <cell r="F877" t="str">
            <v>No</v>
          </cell>
          <cell r="G877">
            <v>2</v>
          </cell>
          <cell r="H877">
            <v>2</v>
          </cell>
          <cell r="I877" t="str">
            <v>No</v>
          </cell>
          <cell r="J877" t="str">
            <v>Obesity</v>
          </cell>
          <cell r="K877" t="str">
            <v>Normal</v>
          </cell>
        </row>
        <row r="878">
          <cell r="A878" t="str">
            <v>Id877</v>
          </cell>
          <cell r="B878">
            <v>39.86</v>
          </cell>
          <cell r="C878">
            <v>11.84</v>
          </cell>
          <cell r="D878" t="str">
            <v>Yes</v>
          </cell>
          <cell r="E878" t="str">
            <v>No</v>
          </cell>
          <cell r="F878" t="str">
            <v>No</v>
          </cell>
          <cell r="G878">
            <v>1</v>
          </cell>
          <cell r="H878">
            <v>1</v>
          </cell>
          <cell r="I878" t="str">
            <v>No</v>
          </cell>
          <cell r="J878" t="str">
            <v>Obesity</v>
          </cell>
          <cell r="K878" t="str">
            <v>Diabetes</v>
          </cell>
        </row>
        <row r="879">
          <cell r="A879" t="str">
            <v>Id878</v>
          </cell>
          <cell r="B879">
            <v>42.13</v>
          </cell>
          <cell r="C879">
            <v>4.66</v>
          </cell>
          <cell r="D879" t="str">
            <v>No</v>
          </cell>
          <cell r="E879" t="str">
            <v>No</v>
          </cell>
          <cell r="F879" t="str">
            <v>No</v>
          </cell>
          <cell r="G879" t="str">
            <v>No major surgery</v>
          </cell>
          <cell r="H879">
            <v>0</v>
          </cell>
          <cell r="I879" t="str">
            <v>No</v>
          </cell>
          <cell r="J879" t="str">
            <v>Obesity</v>
          </cell>
          <cell r="K879" t="str">
            <v>Normal</v>
          </cell>
        </row>
        <row r="880">
          <cell r="A880" t="str">
            <v>Id879</v>
          </cell>
          <cell r="B880">
            <v>35.99</v>
          </cell>
          <cell r="C880">
            <v>11.11</v>
          </cell>
          <cell r="D880" t="str">
            <v>No</v>
          </cell>
          <cell r="E880" t="str">
            <v>No</v>
          </cell>
          <cell r="F880" t="str">
            <v>No</v>
          </cell>
          <cell r="G880" t="str">
            <v>No major surgery</v>
          </cell>
          <cell r="H880">
            <v>0</v>
          </cell>
          <cell r="I880" t="str">
            <v>No</v>
          </cell>
          <cell r="J880" t="str">
            <v>Obesity</v>
          </cell>
          <cell r="K880" t="str">
            <v>Diabetes</v>
          </cell>
        </row>
        <row r="881">
          <cell r="A881" t="str">
            <v>Id880</v>
          </cell>
          <cell r="B881">
            <v>35.200000000000003</v>
          </cell>
          <cell r="C881">
            <v>7.72</v>
          </cell>
          <cell r="D881" t="str">
            <v>Yes</v>
          </cell>
          <cell r="E881" t="str">
            <v>No</v>
          </cell>
          <cell r="F881" t="str">
            <v>Yes</v>
          </cell>
          <cell r="G881">
            <v>1</v>
          </cell>
          <cell r="H881">
            <v>1</v>
          </cell>
          <cell r="I881" t="str">
            <v>No</v>
          </cell>
          <cell r="J881" t="str">
            <v>Obesity</v>
          </cell>
          <cell r="K881" t="str">
            <v>Diabetes</v>
          </cell>
        </row>
        <row r="882">
          <cell r="A882" t="str">
            <v>Id881</v>
          </cell>
          <cell r="B882">
            <v>29.91</v>
          </cell>
          <cell r="C882">
            <v>5.55</v>
          </cell>
          <cell r="D882" t="str">
            <v>Yes</v>
          </cell>
          <cell r="E882" t="str">
            <v>No</v>
          </cell>
          <cell r="F882" t="str">
            <v>No</v>
          </cell>
          <cell r="G882">
            <v>2</v>
          </cell>
          <cell r="H882">
            <v>2</v>
          </cell>
          <cell r="I882" t="str">
            <v>No</v>
          </cell>
          <cell r="J882" t="str">
            <v>Over Weight</v>
          </cell>
          <cell r="K882" t="str">
            <v>Normal</v>
          </cell>
        </row>
        <row r="883">
          <cell r="A883" t="str">
            <v>Id882</v>
          </cell>
          <cell r="B883">
            <v>36.479999999999997</v>
          </cell>
          <cell r="C883">
            <v>5.05</v>
          </cell>
          <cell r="D883" t="str">
            <v>Yes</v>
          </cell>
          <cell r="E883" t="str">
            <v>No</v>
          </cell>
          <cell r="F883" t="str">
            <v>No</v>
          </cell>
          <cell r="G883">
            <v>1</v>
          </cell>
          <cell r="H883">
            <v>1</v>
          </cell>
          <cell r="I883" t="str">
            <v>No</v>
          </cell>
          <cell r="J883" t="str">
            <v>Obesity</v>
          </cell>
          <cell r="K883" t="str">
            <v>Normal</v>
          </cell>
        </row>
        <row r="884">
          <cell r="A884" t="str">
            <v>Id883</v>
          </cell>
          <cell r="B884">
            <v>27.5</v>
          </cell>
          <cell r="C884">
            <v>8.69</v>
          </cell>
          <cell r="D884" t="str">
            <v>Yes</v>
          </cell>
          <cell r="E884" t="str">
            <v>No</v>
          </cell>
          <cell r="F884" t="str">
            <v>Yes</v>
          </cell>
          <cell r="G884">
            <v>1</v>
          </cell>
          <cell r="H884">
            <v>1</v>
          </cell>
          <cell r="I884" t="str">
            <v>No</v>
          </cell>
          <cell r="J884" t="str">
            <v>Over Weight</v>
          </cell>
          <cell r="K884" t="str">
            <v>Diabetes</v>
          </cell>
        </row>
        <row r="885">
          <cell r="A885" t="str">
            <v>Id884</v>
          </cell>
          <cell r="B885">
            <v>33.44</v>
          </cell>
          <cell r="C885">
            <v>5.9</v>
          </cell>
          <cell r="D885" t="str">
            <v>Yes</v>
          </cell>
          <cell r="E885" t="str">
            <v>No</v>
          </cell>
          <cell r="F885" t="str">
            <v>No</v>
          </cell>
          <cell r="G885">
            <v>1</v>
          </cell>
          <cell r="H885">
            <v>1</v>
          </cell>
          <cell r="I885" t="str">
            <v>No</v>
          </cell>
          <cell r="J885" t="str">
            <v>Obesity</v>
          </cell>
          <cell r="K885" t="str">
            <v>Prediabetes</v>
          </cell>
        </row>
        <row r="886">
          <cell r="A886" t="str">
            <v>Id885</v>
          </cell>
          <cell r="B886">
            <v>28.215</v>
          </cell>
          <cell r="C886">
            <v>6.29</v>
          </cell>
          <cell r="D886" t="str">
            <v>Yes</v>
          </cell>
          <cell r="E886" t="str">
            <v>No</v>
          </cell>
          <cell r="F886" t="str">
            <v>No</v>
          </cell>
          <cell r="G886">
            <v>1</v>
          </cell>
          <cell r="H886">
            <v>1</v>
          </cell>
          <cell r="I886" t="str">
            <v>No</v>
          </cell>
          <cell r="J886" t="str">
            <v>Over Weight</v>
          </cell>
          <cell r="K886" t="str">
            <v>Prediabetes</v>
          </cell>
        </row>
        <row r="887">
          <cell r="A887" t="str">
            <v>Id886</v>
          </cell>
          <cell r="B887">
            <v>27.17</v>
          </cell>
          <cell r="C887">
            <v>5.84</v>
          </cell>
          <cell r="D887" t="str">
            <v>Yes</v>
          </cell>
          <cell r="E887" t="str">
            <v>No</v>
          </cell>
          <cell r="F887" t="str">
            <v>No</v>
          </cell>
          <cell r="G887">
            <v>1</v>
          </cell>
          <cell r="H887">
            <v>1</v>
          </cell>
          <cell r="I887" t="str">
            <v>No</v>
          </cell>
          <cell r="J887" t="str">
            <v>Over Weight</v>
          </cell>
          <cell r="K887" t="str">
            <v>Prediabetes</v>
          </cell>
        </row>
        <row r="888">
          <cell r="A888" t="str">
            <v>Id887</v>
          </cell>
          <cell r="B888">
            <v>35.380000000000003</v>
          </cell>
          <cell r="C888">
            <v>6.12</v>
          </cell>
          <cell r="D888" t="str">
            <v>No</v>
          </cell>
          <cell r="E888" t="str">
            <v>No</v>
          </cell>
          <cell r="F888" t="str">
            <v>No</v>
          </cell>
          <cell r="G888" t="str">
            <v>No major surgery</v>
          </cell>
          <cell r="H888">
            <v>0</v>
          </cell>
          <cell r="I888" t="str">
            <v>No</v>
          </cell>
          <cell r="J888" t="str">
            <v>Obesity</v>
          </cell>
          <cell r="K888" t="str">
            <v>Prediabetes</v>
          </cell>
        </row>
        <row r="889">
          <cell r="A889" t="str">
            <v>Id888</v>
          </cell>
          <cell r="B889">
            <v>43.48</v>
          </cell>
          <cell r="C889">
            <v>6.24</v>
          </cell>
          <cell r="D889" t="str">
            <v>No</v>
          </cell>
          <cell r="E889" t="str">
            <v>No</v>
          </cell>
          <cell r="F889" t="str">
            <v>No</v>
          </cell>
          <cell r="G889" t="str">
            <v>No major surgery</v>
          </cell>
          <cell r="H889">
            <v>0</v>
          </cell>
          <cell r="I889" t="str">
            <v>No</v>
          </cell>
          <cell r="J889" t="str">
            <v>Obesity</v>
          </cell>
          <cell r="K889" t="str">
            <v>Prediabetes</v>
          </cell>
        </row>
        <row r="890">
          <cell r="A890" t="str">
            <v>Id889</v>
          </cell>
          <cell r="B890">
            <v>41.73</v>
          </cell>
          <cell r="C890">
            <v>6.25</v>
          </cell>
          <cell r="D890" t="str">
            <v>No</v>
          </cell>
          <cell r="E890" t="str">
            <v>No</v>
          </cell>
          <cell r="F890" t="str">
            <v>No</v>
          </cell>
          <cell r="G890">
            <v>1</v>
          </cell>
          <cell r="H890">
            <v>1</v>
          </cell>
          <cell r="I890" t="str">
            <v>No</v>
          </cell>
          <cell r="J890" t="str">
            <v>Obesity</v>
          </cell>
          <cell r="K890" t="str">
            <v>Prediabetes</v>
          </cell>
        </row>
        <row r="891">
          <cell r="A891" t="str">
            <v>Id890</v>
          </cell>
          <cell r="B891">
            <v>28.9</v>
          </cell>
          <cell r="C891">
            <v>11.96</v>
          </cell>
          <cell r="D891" t="str">
            <v>No</v>
          </cell>
          <cell r="E891" t="str">
            <v>No</v>
          </cell>
          <cell r="F891" t="str">
            <v>No</v>
          </cell>
          <cell r="G891" t="str">
            <v>No major surgery</v>
          </cell>
          <cell r="H891">
            <v>0</v>
          </cell>
          <cell r="I891" t="str">
            <v>No</v>
          </cell>
          <cell r="J891" t="str">
            <v>Over Weight</v>
          </cell>
          <cell r="K891" t="str">
            <v>Diabetes</v>
          </cell>
        </row>
        <row r="892">
          <cell r="A892" t="str">
            <v>Id891</v>
          </cell>
          <cell r="B892">
            <v>25.74</v>
          </cell>
          <cell r="C892">
            <v>7.69</v>
          </cell>
          <cell r="D892" t="str">
            <v>No</v>
          </cell>
          <cell r="E892" t="str">
            <v>No</v>
          </cell>
          <cell r="F892" t="str">
            <v>No</v>
          </cell>
          <cell r="G892" t="str">
            <v>No major surgery</v>
          </cell>
          <cell r="H892">
            <v>0</v>
          </cell>
          <cell r="I892" t="str">
            <v>No</v>
          </cell>
          <cell r="J892" t="str">
            <v>Over Weight</v>
          </cell>
          <cell r="K892" t="str">
            <v>Diabetes</v>
          </cell>
        </row>
        <row r="893">
          <cell r="A893" t="str">
            <v>Id892</v>
          </cell>
          <cell r="B893">
            <v>36.06</v>
          </cell>
          <cell r="C893">
            <v>8.83</v>
          </cell>
          <cell r="D893" t="str">
            <v>No</v>
          </cell>
          <cell r="E893" t="str">
            <v>No</v>
          </cell>
          <cell r="F893" t="str">
            <v>No</v>
          </cell>
          <cell r="G893" t="str">
            <v>No major surgery</v>
          </cell>
          <cell r="H893">
            <v>0</v>
          </cell>
          <cell r="I893" t="str">
            <v>No</v>
          </cell>
          <cell r="J893" t="str">
            <v>Obesity</v>
          </cell>
          <cell r="K893" t="str">
            <v>Diabetes</v>
          </cell>
        </row>
        <row r="894">
          <cell r="A894" t="str">
            <v>Id893</v>
          </cell>
          <cell r="B894">
            <v>43.28</v>
          </cell>
          <cell r="C894">
            <v>4.41</v>
          </cell>
          <cell r="D894" t="str">
            <v>No</v>
          </cell>
          <cell r="E894" t="str">
            <v>No</v>
          </cell>
          <cell r="F894" t="str">
            <v>No</v>
          </cell>
          <cell r="G894" t="str">
            <v>No major surgery</v>
          </cell>
          <cell r="H894">
            <v>0</v>
          </cell>
          <cell r="I894" t="str">
            <v>No</v>
          </cell>
          <cell r="J894" t="str">
            <v>Obesity</v>
          </cell>
          <cell r="K894" t="str">
            <v>Normal</v>
          </cell>
        </row>
        <row r="895">
          <cell r="A895" t="str">
            <v>Id894</v>
          </cell>
          <cell r="B895">
            <v>28.785</v>
          </cell>
          <cell r="C895">
            <v>9.1</v>
          </cell>
          <cell r="D895" t="str">
            <v>Yes</v>
          </cell>
          <cell r="E895" t="str">
            <v>No</v>
          </cell>
          <cell r="F895" t="str">
            <v>Yes</v>
          </cell>
          <cell r="G895">
            <v>1</v>
          </cell>
          <cell r="H895">
            <v>1</v>
          </cell>
          <cell r="I895" t="str">
            <v>No</v>
          </cell>
          <cell r="J895" t="str">
            <v>Over Weight</v>
          </cell>
          <cell r="K895" t="str">
            <v>Diabetes</v>
          </cell>
        </row>
        <row r="896">
          <cell r="A896" t="str">
            <v>Id895</v>
          </cell>
          <cell r="B896">
            <v>25.46</v>
          </cell>
          <cell r="C896">
            <v>11.52</v>
          </cell>
          <cell r="D896" t="str">
            <v>Yes</v>
          </cell>
          <cell r="E896" t="str">
            <v>No</v>
          </cell>
          <cell r="F896" t="str">
            <v>Yes</v>
          </cell>
          <cell r="G896">
            <v>1</v>
          </cell>
          <cell r="H896">
            <v>1</v>
          </cell>
          <cell r="I896" t="str">
            <v>No</v>
          </cell>
          <cell r="J896" t="str">
            <v>Over Weight</v>
          </cell>
          <cell r="K896" t="str">
            <v>Diabetes</v>
          </cell>
        </row>
        <row r="897">
          <cell r="A897" t="str">
            <v>Id896</v>
          </cell>
          <cell r="B897">
            <v>30.8</v>
          </cell>
          <cell r="C897">
            <v>10.95</v>
          </cell>
          <cell r="D897" t="str">
            <v>No</v>
          </cell>
          <cell r="E897" t="str">
            <v>No</v>
          </cell>
          <cell r="F897" t="str">
            <v>No</v>
          </cell>
          <cell r="G897" t="str">
            <v>No major surgery</v>
          </cell>
          <cell r="H897">
            <v>0</v>
          </cell>
          <cell r="I897" t="str">
            <v>No</v>
          </cell>
          <cell r="J897" t="str">
            <v>Obesity</v>
          </cell>
          <cell r="K897" t="str">
            <v>Diabetes</v>
          </cell>
        </row>
        <row r="898">
          <cell r="A898" t="str">
            <v>Id897</v>
          </cell>
          <cell r="B898">
            <v>28.88</v>
          </cell>
          <cell r="C898">
            <v>11.5</v>
          </cell>
          <cell r="D898" t="str">
            <v>No</v>
          </cell>
          <cell r="E898" t="str">
            <v>No</v>
          </cell>
          <cell r="F898" t="str">
            <v>No</v>
          </cell>
          <cell r="G898" t="str">
            <v>No major surgery</v>
          </cell>
          <cell r="H898">
            <v>0</v>
          </cell>
          <cell r="I898" t="str">
            <v>No</v>
          </cell>
          <cell r="J898" t="str">
            <v>Over Weight</v>
          </cell>
          <cell r="K898" t="str">
            <v>Diabetes</v>
          </cell>
        </row>
        <row r="899">
          <cell r="A899" t="str">
            <v>Id898</v>
          </cell>
          <cell r="B899">
            <v>23</v>
          </cell>
          <cell r="C899">
            <v>9.8800000000000008</v>
          </cell>
          <cell r="D899" t="str">
            <v>No</v>
          </cell>
          <cell r="E899" t="str">
            <v>No</v>
          </cell>
          <cell r="F899" t="str">
            <v>No</v>
          </cell>
          <cell r="G899" t="str">
            <v>No major surgery</v>
          </cell>
          <cell r="H899">
            <v>0</v>
          </cell>
          <cell r="I899" t="str">
            <v>No</v>
          </cell>
          <cell r="J899" t="str">
            <v>Normal weight</v>
          </cell>
          <cell r="K899" t="str">
            <v>Diabetes</v>
          </cell>
        </row>
        <row r="900">
          <cell r="A900" t="str">
            <v>Id899</v>
          </cell>
          <cell r="B900">
            <v>38.25</v>
          </cell>
          <cell r="C900">
            <v>6.2</v>
          </cell>
          <cell r="D900" t="str">
            <v>No</v>
          </cell>
          <cell r="E900" t="str">
            <v>No</v>
          </cell>
          <cell r="F900" t="str">
            <v>No</v>
          </cell>
          <cell r="G900">
            <v>1</v>
          </cell>
          <cell r="H900">
            <v>1</v>
          </cell>
          <cell r="I900" t="str">
            <v>No</v>
          </cell>
          <cell r="J900" t="str">
            <v>Obesity</v>
          </cell>
          <cell r="K900" t="str">
            <v>Prediabetes</v>
          </cell>
        </row>
        <row r="901">
          <cell r="A901" t="str">
            <v>Id900</v>
          </cell>
          <cell r="B901">
            <v>39.25</v>
          </cell>
          <cell r="C901">
            <v>8.41</v>
          </cell>
          <cell r="D901" t="str">
            <v>Yes</v>
          </cell>
          <cell r="E901" t="str">
            <v>No</v>
          </cell>
          <cell r="F901" t="str">
            <v>No</v>
          </cell>
          <cell r="G901">
            <v>1</v>
          </cell>
          <cell r="H901">
            <v>1</v>
          </cell>
          <cell r="I901" t="str">
            <v>No</v>
          </cell>
          <cell r="J901" t="str">
            <v>Obesity</v>
          </cell>
          <cell r="K901" t="str">
            <v>Diabetes</v>
          </cell>
        </row>
        <row r="902">
          <cell r="A902" t="str">
            <v>Id901</v>
          </cell>
          <cell r="B902">
            <v>26.6</v>
          </cell>
          <cell r="C902">
            <v>5.07</v>
          </cell>
          <cell r="D902" t="str">
            <v>Yes</v>
          </cell>
          <cell r="E902" t="str">
            <v>No</v>
          </cell>
          <cell r="F902" t="str">
            <v>No</v>
          </cell>
          <cell r="G902">
            <v>2</v>
          </cell>
          <cell r="H902">
            <v>2</v>
          </cell>
          <cell r="I902" t="str">
            <v>No</v>
          </cell>
          <cell r="J902" t="str">
            <v>Over Weight</v>
          </cell>
          <cell r="K902" t="str">
            <v>Normal</v>
          </cell>
        </row>
        <row r="903">
          <cell r="A903" t="str">
            <v>Id902</v>
          </cell>
          <cell r="B903">
            <v>35.700000000000003</v>
          </cell>
          <cell r="C903">
            <v>4.0599999999999996</v>
          </cell>
          <cell r="D903" t="str">
            <v>No</v>
          </cell>
          <cell r="E903" t="str">
            <v>No</v>
          </cell>
          <cell r="F903" t="str">
            <v>Yes</v>
          </cell>
          <cell r="G903">
            <v>1</v>
          </cell>
          <cell r="H903">
            <v>1</v>
          </cell>
          <cell r="I903" t="str">
            <v>No</v>
          </cell>
          <cell r="J903" t="str">
            <v>Obesity</v>
          </cell>
          <cell r="K903" t="str">
            <v>Normal</v>
          </cell>
        </row>
        <row r="904">
          <cell r="A904" t="str">
            <v>Id903</v>
          </cell>
          <cell r="B904">
            <v>20.100000000000001</v>
          </cell>
          <cell r="C904">
            <v>10.52</v>
          </cell>
          <cell r="D904" t="str">
            <v>No</v>
          </cell>
          <cell r="E904" t="str">
            <v>No</v>
          </cell>
          <cell r="F904" t="str">
            <v>No</v>
          </cell>
          <cell r="G904" t="str">
            <v>No major surgery</v>
          </cell>
          <cell r="H904">
            <v>0</v>
          </cell>
          <cell r="I904" t="str">
            <v>No</v>
          </cell>
          <cell r="J904" t="str">
            <v>Normal weight</v>
          </cell>
          <cell r="K904" t="str">
            <v>Diabetes</v>
          </cell>
        </row>
        <row r="905">
          <cell r="A905" t="str">
            <v>Id904</v>
          </cell>
          <cell r="B905">
            <v>22.23</v>
          </cell>
          <cell r="C905">
            <v>9.65</v>
          </cell>
          <cell r="D905" t="str">
            <v>No</v>
          </cell>
          <cell r="E905" t="str">
            <v>No</v>
          </cell>
          <cell r="F905" t="str">
            <v>No</v>
          </cell>
          <cell r="G905" t="str">
            <v>No major surgery</v>
          </cell>
          <cell r="H905">
            <v>0</v>
          </cell>
          <cell r="I905" t="str">
            <v>No</v>
          </cell>
          <cell r="J905" t="str">
            <v>Normal weight</v>
          </cell>
          <cell r="K905" t="str">
            <v>Diabetes</v>
          </cell>
        </row>
        <row r="906">
          <cell r="A906" t="str">
            <v>Id905</v>
          </cell>
          <cell r="B906">
            <v>36.47</v>
          </cell>
          <cell r="C906">
            <v>6.21</v>
          </cell>
          <cell r="D906" t="str">
            <v>No</v>
          </cell>
          <cell r="E906" t="str">
            <v>No</v>
          </cell>
          <cell r="F906" t="str">
            <v>No</v>
          </cell>
          <cell r="G906" t="str">
            <v>No major surgery</v>
          </cell>
          <cell r="H906">
            <v>0</v>
          </cell>
          <cell r="I906" t="str">
            <v>No</v>
          </cell>
          <cell r="J906" t="str">
            <v>Obesity</v>
          </cell>
          <cell r="K906" t="str">
            <v>Prediabetes</v>
          </cell>
        </row>
        <row r="907">
          <cell r="A907" t="str">
            <v>Id906</v>
          </cell>
          <cell r="B907">
            <v>49.64</v>
          </cell>
          <cell r="C907">
            <v>4.76</v>
          </cell>
          <cell r="D907" t="str">
            <v>No</v>
          </cell>
          <cell r="E907" t="str">
            <v>No</v>
          </cell>
          <cell r="F907" t="str">
            <v>Yes</v>
          </cell>
          <cell r="G907">
            <v>1</v>
          </cell>
          <cell r="H907">
            <v>1</v>
          </cell>
          <cell r="I907" t="str">
            <v>No</v>
          </cell>
          <cell r="J907" t="str">
            <v>Obesity</v>
          </cell>
          <cell r="K907" t="str">
            <v>Normal</v>
          </cell>
        </row>
        <row r="908">
          <cell r="A908" t="str">
            <v>Id907</v>
          </cell>
          <cell r="B908">
            <v>36.799999999999997</v>
          </cell>
          <cell r="C908">
            <v>5.73</v>
          </cell>
          <cell r="D908" t="str">
            <v>Yes</v>
          </cell>
          <cell r="E908" t="str">
            <v>No</v>
          </cell>
          <cell r="F908" t="str">
            <v>Yes</v>
          </cell>
          <cell r="G908">
            <v>1</v>
          </cell>
          <cell r="H908">
            <v>1</v>
          </cell>
          <cell r="I908" t="str">
            <v>No</v>
          </cell>
          <cell r="J908" t="str">
            <v>Obesity</v>
          </cell>
          <cell r="K908" t="str">
            <v>Prediabetes</v>
          </cell>
        </row>
        <row r="909">
          <cell r="A909" t="str">
            <v>Id908</v>
          </cell>
          <cell r="B909">
            <v>33.880000000000003</v>
          </cell>
          <cell r="C909">
            <v>10.78</v>
          </cell>
          <cell r="D909" t="str">
            <v>Yes</v>
          </cell>
          <cell r="E909" t="str">
            <v>No</v>
          </cell>
          <cell r="F909" t="str">
            <v>No</v>
          </cell>
          <cell r="G909" t="str">
            <v>No major surgery</v>
          </cell>
          <cell r="H909">
            <v>0</v>
          </cell>
          <cell r="I909" t="str">
            <v>No</v>
          </cell>
          <cell r="J909" t="str">
            <v>Obesity</v>
          </cell>
          <cell r="K909" t="str">
            <v>Diabetes</v>
          </cell>
        </row>
        <row r="910">
          <cell r="A910" t="str">
            <v>Id909</v>
          </cell>
          <cell r="B910">
            <v>32.01</v>
          </cell>
          <cell r="C910">
            <v>5.08</v>
          </cell>
          <cell r="D910" t="str">
            <v>Yes</v>
          </cell>
          <cell r="E910" t="str">
            <v>No</v>
          </cell>
          <cell r="F910" t="str">
            <v>No</v>
          </cell>
          <cell r="G910">
            <v>1</v>
          </cell>
          <cell r="H910">
            <v>1</v>
          </cell>
          <cell r="I910" t="str">
            <v>No</v>
          </cell>
          <cell r="J910" t="str">
            <v>Obesity</v>
          </cell>
          <cell r="K910" t="str">
            <v>Normal</v>
          </cell>
        </row>
        <row r="911">
          <cell r="A911" t="str">
            <v>Id910</v>
          </cell>
          <cell r="B911">
            <v>33.630000000000003</v>
          </cell>
          <cell r="C911">
            <v>11.39</v>
          </cell>
          <cell r="D911" t="str">
            <v>No</v>
          </cell>
          <cell r="E911" t="str">
            <v>No</v>
          </cell>
          <cell r="F911" t="str">
            <v>No</v>
          </cell>
          <cell r="G911" t="str">
            <v>No major surgery</v>
          </cell>
          <cell r="H911">
            <v>0</v>
          </cell>
          <cell r="I911" t="str">
            <v>No</v>
          </cell>
          <cell r="J911" t="str">
            <v>Obesity</v>
          </cell>
          <cell r="K911" t="str">
            <v>Diabetes</v>
          </cell>
        </row>
        <row r="912">
          <cell r="A912" t="str">
            <v>Id911</v>
          </cell>
          <cell r="B912">
            <v>34.865000000000002</v>
          </cell>
          <cell r="C912">
            <v>5.35</v>
          </cell>
          <cell r="D912" t="str">
            <v>Yes</v>
          </cell>
          <cell r="E912" t="str">
            <v>No</v>
          </cell>
          <cell r="F912" t="str">
            <v>No</v>
          </cell>
          <cell r="G912">
            <v>1</v>
          </cell>
          <cell r="H912">
            <v>1</v>
          </cell>
          <cell r="I912" t="str">
            <v>No</v>
          </cell>
          <cell r="J912" t="str">
            <v>Obesity</v>
          </cell>
          <cell r="K912" t="str">
            <v>Normal</v>
          </cell>
        </row>
        <row r="913">
          <cell r="A913" t="str">
            <v>Id912</v>
          </cell>
          <cell r="B913">
            <v>43.11</v>
          </cell>
          <cell r="C913">
            <v>5.6</v>
          </cell>
          <cell r="D913" t="str">
            <v>No</v>
          </cell>
          <cell r="E913" t="str">
            <v>No</v>
          </cell>
          <cell r="F913" t="str">
            <v>No</v>
          </cell>
          <cell r="G913" t="str">
            <v>No major surgery</v>
          </cell>
          <cell r="H913">
            <v>0</v>
          </cell>
          <cell r="I913" t="str">
            <v>No</v>
          </cell>
          <cell r="J913" t="str">
            <v>Obesity</v>
          </cell>
          <cell r="K913" t="str">
            <v>Normal</v>
          </cell>
        </row>
        <row r="914">
          <cell r="A914" t="str">
            <v>Id913</v>
          </cell>
          <cell r="B914">
            <v>30.305</v>
          </cell>
          <cell r="C914">
            <v>4.2699999999999996</v>
          </cell>
          <cell r="D914" t="str">
            <v>Yes</v>
          </cell>
          <cell r="E914" t="str">
            <v>No</v>
          </cell>
          <cell r="F914" t="str">
            <v>No</v>
          </cell>
          <cell r="G914">
            <v>1</v>
          </cell>
          <cell r="H914">
            <v>1</v>
          </cell>
          <cell r="I914" t="str">
            <v>No</v>
          </cell>
          <cell r="J914" t="str">
            <v>Obesity</v>
          </cell>
          <cell r="K914" t="str">
            <v>Normal</v>
          </cell>
        </row>
        <row r="915">
          <cell r="A915" t="str">
            <v>Id914</v>
          </cell>
          <cell r="B915">
            <v>25.175000000000001</v>
          </cell>
          <cell r="C915">
            <v>5.57</v>
          </cell>
          <cell r="D915" t="str">
            <v>Yes</v>
          </cell>
          <cell r="E915" t="str">
            <v>No</v>
          </cell>
          <cell r="F915" t="str">
            <v>No</v>
          </cell>
          <cell r="G915">
            <v>1</v>
          </cell>
          <cell r="H915">
            <v>1</v>
          </cell>
          <cell r="I915" t="str">
            <v>No</v>
          </cell>
          <cell r="J915" t="str">
            <v>Over Weight</v>
          </cell>
          <cell r="K915" t="str">
            <v>Normal</v>
          </cell>
        </row>
        <row r="916">
          <cell r="A916" t="str">
            <v>Id915</v>
          </cell>
          <cell r="B916">
            <v>26.8</v>
          </cell>
          <cell r="C916">
            <v>5.68</v>
          </cell>
          <cell r="D916" t="str">
            <v>Yes</v>
          </cell>
          <cell r="E916" t="str">
            <v>No</v>
          </cell>
          <cell r="F916" t="str">
            <v>No</v>
          </cell>
          <cell r="G916">
            <v>1</v>
          </cell>
          <cell r="H916">
            <v>1</v>
          </cell>
          <cell r="I916" t="str">
            <v>No</v>
          </cell>
          <cell r="J916" t="str">
            <v>Over Weight</v>
          </cell>
          <cell r="K916" t="str">
            <v>Normal</v>
          </cell>
        </row>
        <row r="917">
          <cell r="A917" t="str">
            <v>Id916</v>
          </cell>
          <cell r="B917">
            <v>21.78</v>
          </cell>
          <cell r="C917">
            <v>5.3</v>
          </cell>
          <cell r="D917" t="str">
            <v>No</v>
          </cell>
          <cell r="E917" t="str">
            <v>Yes</v>
          </cell>
          <cell r="F917" t="str">
            <v>No</v>
          </cell>
          <cell r="G917">
            <v>1</v>
          </cell>
          <cell r="H917">
            <v>1</v>
          </cell>
          <cell r="I917" t="str">
            <v>No</v>
          </cell>
          <cell r="J917" t="str">
            <v>Normal weight</v>
          </cell>
          <cell r="K917" t="str">
            <v>Normal</v>
          </cell>
        </row>
        <row r="918">
          <cell r="A918" t="str">
            <v>Id917</v>
          </cell>
          <cell r="B918">
            <v>30.14</v>
          </cell>
          <cell r="C918">
            <v>9.4499999999999993</v>
          </cell>
          <cell r="D918" t="str">
            <v>Yes</v>
          </cell>
          <cell r="E918" t="str">
            <v>No</v>
          </cell>
          <cell r="F918" t="str">
            <v>No</v>
          </cell>
          <cell r="G918" t="str">
            <v>No major surgery</v>
          </cell>
          <cell r="H918">
            <v>0</v>
          </cell>
          <cell r="I918" t="str">
            <v>No</v>
          </cell>
          <cell r="J918" t="str">
            <v>Obesity</v>
          </cell>
          <cell r="K918" t="str">
            <v>Diabetes</v>
          </cell>
        </row>
        <row r="919">
          <cell r="A919" t="str">
            <v>Id918</v>
          </cell>
          <cell r="B919">
            <v>29.7</v>
          </cell>
          <cell r="C919">
            <v>6.79</v>
          </cell>
          <cell r="D919" t="str">
            <v>Yes</v>
          </cell>
          <cell r="E919" t="str">
            <v>No</v>
          </cell>
          <cell r="F919" t="str">
            <v>No</v>
          </cell>
          <cell r="G919" t="str">
            <v>No major surgery</v>
          </cell>
          <cell r="H919">
            <v>0</v>
          </cell>
          <cell r="I919" t="str">
            <v>No</v>
          </cell>
          <cell r="J919" t="str">
            <v>Over Weight</v>
          </cell>
          <cell r="K919" t="str">
            <v>Diabetes</v>
          </cell>
        </row>
        <row r="920">
          <cell r="A920" t="str">
            <v>Id919</v>
          </cell>
          <cell r="B920">
            <v>32.395000000000003</v>
          </cell>
          <cell r="C920">
            <v>11.1</v>
          </cell>
          <cell r="D920" t="str">
            <v>Yes</v>
          </cell>
          <cell r="E920" t="str">
            <v>No</v>
          </cell>
          <cell r="F920" t="str">
            <v>No</v>
          </cell>
          <cell r="G920" t="str">
            <v>No major surgery</v>
          </cell>
          <cell r="H920">
            <v>0</v>
          </cell>
          <cell r="I920" t="str">
            <v>No</v>
          </cell>
          <cell r="J920" t="str">
            <v>Obesity</v>
          </cell>
          <cell r="K920" t="str">
            <v>Diabetes</v>
          </cell>
        </row>
        <row r="921">
          <cell r="A921" t="str">
            <v>Id920</v>
          </cell>
          <cell r="B921">
            <v>36.64</v>
          </cell>
          <cell r="C921">
            <v>7.26</v>
          </cell>
          <cell r="D921" t="str">
            <v>No</v>
          </cell>
          <cell r="E921" t="str">
            <v>No</v>
          </cell>
          <cell r="F921" t="str">
            <v>No</v>
          </cell>
          <cell r="G921" t="str">
            <v>No major surgery</v>
          </cell>
          <cell r="H921">
            <v>0</v>
          </cell>
          <cell r="I921" t="str">
            <v>No</v>
          </cell>
          <cell r="J921" t="str">
            <v>Obesity</v>
          </cell>
          <cell r="K921" t="str">
            <v>Diabetes</v>
          </cell>
        </row>
        <row r="922">
          <cell r="A922" t="str">
            <v>Id921</v>
          </cell>
          <cell r="B922">
            <v>39.049999999999997</v>
          </cell>
          <cell r="C922">
            <v>5.27</v>
          </cell>
          <cell r="D922" t="str">
            <v>Yes</v>
          </cell>
          <cell r="E922" t="str">
            <v>No</v>
          </cell>
          <cell r="F922" t="str">
            <v>No</v>
          </cell>
          <cell r="G922">
            <v>1</v>
          </cell>
          <cell r="H922">
            <v>1</v>
          </cell>
          <cell r="I922" t="str">
            <v>No</v>
          </cell>
          <cell r="J922" t="str">
            <v>Obesity</v>
          </cell>
          <cell r="K922" t="str">
            <v>Normal</v>
          </cell>
        </row>
        <row r="923">
          <cell r="A923" t="str">
            <v>Id922</v>
          </cell>
          <cell r="B923">
            <v>33.1</v>
          </cell>
          <cell r="C923">
            <v>5.46</v>
          </cell>
          <cell r="D923" t="str">
            <v>Yes</v>
          </cell>
          <cell r="E923" t="str">
            <v>No</v>
          </cell>
          <cell r="F923" t="str">
            <v>No</v>
          </cell>
          <cell r="G923">
            <v>1</v>
          </cell>
          <cell r="H923">
            <v>1</v>
          </cell>
          <cell r="I923" t="str">
            <v>No</v>
          </cell>
          <cell r="J923" t="str">
            <v>Obesity</v>
          </cell>
          <cell r="K923" t="str">
            <v>Normal</v>
          </cell>
        </row>
        <row r="924">
          <cell r="A924" t="str">
            <v>Id923</v>
          </cell>
          <cell r="B924">
            <v>31.824999999999999</v>
          </cell>
          <cell r="C924">
            <v>8.1300000000000008</v>
          </cell>
          <cell r="D924" t="str">
            <v>No</v>
          </cell>
          <cell r="E924" t="str">
            <v>No</v>
          </cell>
          <cell r="F924" t="str">
            <v>No</v>
          </cell>
          <cell r="G924" t="str">
            <v>No major surgery</v>
          </cell>
          <cell r="H924">
            <v>0</v>
          </cell>
          <cell r="I924" t="str">
            <v>No</v>
          </cell>
          <cell r="J924" t="str">
            <v>Obesity</v>
          </cell>
          <cell r="K924" t="str">
            <v>Diabetes</v>
          </cell>
        </row>
        <row r="925">
          <cell r="A925" t="str">
            <v>Id924</v>
          </cell>
          <cell r="B925">
            <v>29</v>
          </cell>
          <cell r="C925">
            <v>4.25</v>
          </cell>
          <cell r="D925" t="str">
            <v>Yes</v>
          </cell>
          <cell r="E925" t="str">
            <v>No</v>
          </cell>
          <cell r="F925" t="str">
            <v>No</v>
          </cell>
          <cell r="G925">
            <v>1</v>
          </cell>
          <cell r="H925">
            <v>1</v>
          </cell>
          <cell r="I925" t="str">
            <v>No</v>
          </cell>
          <cell r="J925" t="str">
            <v>Over Weight</v>
          </cell>
          <cell r="K925" t="str">
            <v>Normal</v>
          </cell>
        </row>
        <row r="926">
          <cell r="A926" t="str">
            <v>Id925</v>
          </cell>
          <cell r="B926">
            <v>30.495000000000001</v>
          </cell>
          <cell r="C926">
            <v>8.68</v>
          </cell>
          <cell r="D926" t="str">
            <v>No</v>
          </cell>
          <cell r="E926" t="str">
            <v>No</v>
          </cell>
          <cell r="F926" t="str">
            <v>No</v>
          </cell>
          <cell r="G926" t="str">
            <v>No major surgery</v>
          </cell>
          <cell r="H926">
            <v>0</v>
          </cell>
          <cell r="I926" t="str">
            <v>No</v>
          </cell>
          <cell r="J926" t="str">
            <v>Obesity</v>
          </cell>
          <cell r="K926" t="str">
            <v>Diabetes</v>
          </cell>
        </row>
        <row r="927">
          <cell r="A927" t="str">
            <v>Id926</v>
          </cell>
          <cell r="B927">
            <v>25.2</v>
          </cell>
          <cell r="C927">
            <v>6.25</v>
          </cell>
          <cell r="D927" t="str">
            <v>Yes</v>
          </cell>
          <cell r="E927" t="str">
            <v>No</v>
          </cell>
          <cell r="F927" t="str">
            <v>No</v>
          </cell>
          <cell r="G927">
            <v>1</v>
          </cell>
          <cell r="H927">
            <v>1</v>
          </cell>
          <cell r="I927" t="str">
            <v>No</v>
          </cell>
          <cell r="J927" t="str">
            <v>Over Weight</v>
          </cell>
          <cell r="K927" t="str">
            <v>Prediabetes</v>
          </cell>
        </row>
        <row r="928">
          <cell r="A928" t="str">
            <v>Id927</v>
          </cell>
          <cell r="B928">
            <v>22.77</v>
          </cell>
          <cell r="C928">
            <v>4.47</v>
          </cell>
          <cell r="D928" t="str">
            <v>Yes</v>
          </cell>
          <cell r="E928" t="str">
            <v>No</v>
          </cell>
          <cell r="F928" t="str">
            <v>No</v>
          </cell>
          <cell r="G928">
            <v>1</v>
          </cell>
          <cell r="H928">
            <v>1</v>
          </cell>
          <cell r="I928" t="str">
            <v>No</v>
          </cell>
          <cell r="J928" t="str">
            <v>Normal weight</v>
          </cell>
          <cell r="K928" t="str">
            <v>Normal</v>
          </cell>
        </row>
        <row r="929">
          <cell r="A929" t="str">
            <v>Id928</v>
          </cell>
          <cell r="B929">
            <v>23.18</v>
          </cell>
          <cell r="C929">
            <v>8.31</v>
          </cell>
          <cell r="D929" t="str">
            <v>No</v>
          </cell>
          <cell r="E929" t="str">
            <v>No</v>
          </cell>
          <cell r="F929" t="str">
            <v>No</v>
          </cell>
          <cell r="G929" t="str">
            <v>No major surgery</v>
          </cell>
          <cell r="H929">
            <v>0</v>
          </cell>
          <cell r="I929" t="str">
            <v>No</v>
          </cell>
          <cell r="J929" t="str">
            <v>Normal weight</v>
          </cell>
          <cell r="K929" t="str">
            <v>Diabetes</v>
          </cell>
        </row>
        <row r="930">
          <cell r="A930" t="str">
            <v>Id929</v>
          </cell>
          <cell r="B930">
            <v>35.409999999999997</v>
          </cell>
          <cell r="C930">
            <v>5.68</v>
          </cell>
          <cell r="D930" t="str">
            <v>No</v>
          </cell>
          <cell r="E930" t="str">
            <v>No</v>
          </cell>
          <cell r="F930" t="str">
            <v>No</v>
          </cell>
          <cell r="G930" t="str">
            <v>No major surgery</v>
          </cell>
          <cell r="H930">
            <v>0</v>
          </cell>
          <cell r="I930" t="str">
            <v>No</v>
          </cell>
          <cell r="J930" t="str">
            <v>Obesity</v>
          </cell>
          <cell r="K930" t="str">
            <v>Normal</v>
          </cell>
        </row>
        <row r="931">
          <cell r="A931" t="str">
            <v>Id930</v>
          </cell>
          <cell r="B931">
            <v>32.11</v>
          </cell>
          <cell r="C931">
            <v>4.75</v>
          </cell>
          <cell r="D931" t="str">
            <v>Yes</v>
          </cell>
          <cell r="E931" t="str">
            <v>No</v>
          </cell>
          <cell r="F931" t="str">
            <v>No</v>
          </cell>
          <cell r="G931">
            <v>2</v>
          </cell>
          <cell r="H931">
            <v>2</v>
          </cell>
          <cell r="I931" t="str">
            <v>No</v>
          </cell>
          <cell r="J931" t="str">
            <v>Obesity</v>
          </cell>
          <cell r="K931" t="str">
            <v>Normal</v>
          </cell>
        </row>
        <row r="932">
          <cell r="A932" t="str">
            <v>Id931</v>
          </cell>
          <cell r="B932">
            <v>34.479999999999997</v>
          </cell>
          <cell r="C932">
            <v>6.31</v>
          </cell>
          <cell r="D932" t="str">
            <v>No</v>
          </cell>
          <cell r="E932" t="str">
            <v>No</v>
          </cell>
          <cell r="F932" t="str">
            <v>Yes</v>
          </cell>
          <cell r="G932">
            <v>1</v>
          </cell>
          <cell r="H932">
            <v>1</v>
          </cell>
          <cell r="I932" t="str">
            <v>No</v>
          </cell>
          <cell r="J932" t="str">
            <v>Obesity</v>
          </cell>
          <cell r="K932" t="str">
            <v>Prediabetes</v>
          </cell>
        </row>
        <row r="933">
          <cell r="A933" t="str">
            <v>Id932</v>
          </cell>
          <cell r="B933">
            <v>34.39</v>
          </cell>
          <cell r="C933">
            <v>6.28</v>
          </cell>
          <cell r="D933" t="str">
            <v>Yes</v>
          </cell>
          <cell r="E933" t="str">
            <v>No</v>
          </cell>
          <cell r="F933" t="str">
            <v>No</v>
          </cell>
          <cell r="G933">
            <v>1</v>
          </cell>
          <cell r="H933">
            <v>1</v>
          </cell>
          <cell r="I933" t="str">
            <v>No</v>
          </cell>
          <cell r="J933" t="str">
            <v>Obesity</v>
          </cell>
          <cell r="K933" t="str">
            <v>Prediabetes</v>
          </cell>
        </row>
        <row r="934">
          <cell r="A934" t="str">
            <v>Id933</v>
          </cell>
          <cell r="B934">
            <v>26.4</v>
          </cell>
          <cell r="C934">
            <v>9.2899999999999991</v>
          </cell>
          <cell r="D934" t="str">
            <v>Yes</v>
          </cell>
          <cell r="E934" t="str">
            <v>No</v>
          </cell>
          <cell r="F934" t="str">
            <v>Yes</v>
          </cell>
          <cell r="G934">
            <v>1</v>
          </cell>
          <cell r="H934">
            <v>1</v>
          </cell>
          <cell r="I934" t="str">
            <v>No</v>
          </cell>
          <cell r="J934" t="str">
            <v>Over Weight</v>
          </cell>
          <cell r="K934" t="str">
            <v>Diabetes</v>
          </cell>
        </row>
        <row r="935">
          <cell r="A935" t="str">
            <v>Id934</v>
          </cell>
          <cell r="B935">
            <v>28.1</v>
          </cell>
          <cell r="C935">
            <v>5.79</v>
          </cell>
          <cell r="D935" t="str">
            <v>Yes</v>
          </cell>
          <cell r="E935" t="str">
            <v>No</v>
          </cell>
          <cell r="F935" t="str">
            <v>Yes</v>
          </cell>
          <cell r="G935">
            <v>1</v>
          </cell>
          <cell r="H935">
            <v>1</v>
          </cell>
          <cell r="I935" t="str">
            <v>No</v>
          </cell>
          <cell r="J935" t="str">
            <v>Over Weight</v>
          </cell>
          <cell r="K935" t="str">
            <v>Prediabetes</v>
          </cell>
        </row>
        <row r="936">
          <cell r="A936" t="str">
            <v>Id935</v>
          </cell>
          <cell r="B936">
            <v>27</v>
          </cell>
          <cell r="C936">
            <v>4.54</v>
          </cell>
          <cell r="D936" t="str">
            <v>Yes</v>
          </cell>
          <cell r="E936" t="str">
            <v>No</v>
          </cell>
          <cell r="F936" t="str">
            <v>No</v>
          </cell>
          <cell r="G936">
            <v>1</v>
          </cell>
          <cell r="H936">
            <v>1</v>
          </cell>
          <cell r="I936" t="str">
            <v>No</v>
          </cell>
          <cell r="J936" t="str">
            <v>Over Weight</v>
          </cell>
          <cell r="K936" t="str">
            <v>Normal</v>
          </cell>
        </row>
        <row r="937">
          <cell r="A937" t="str">
            <v>Id936</v>
          </cell>
          <cell r="B937">
            <v>28.594999999999999</v>
          </cell>
          <cell r="C937">
            <v>4.68</v>
          </cell>
          <cell r="D937" t="str">
            <v>Yes</v>
          </cell>
          <cell r="E937" t="str">
            <v>No</v>
          </cell>
          <cell r="F937" t="str">
            <v>No</v>
          </cell>
          <cell r="G937">
            <v>1</v>
          </cell>
          <cell r="H937">
            <v>1</v>
          </cell>
          <cell r="I937" t="str">
            <v>No</v>
          </cell>
          <cell r="J937" t="str">
            <v>Over Weight</v>
          </cell>
          <cell r="K937" t="str">
            <v>Normal</v>
          </cell>
        </row>
        <row r="938">
          <cell r="A938" t="str">
            <v>Id937</v>
          </cell>
          <cell r="B938">
            <v>36.799999999999997</v>
          </cell>
          <cell r="C938">
            <v>5.88</v>
          </cell>
          <cell r="D938" t="str">
            <v>No</v>
          </cell>
          <cell r="E938" t="str">
            <v>No</v>
          </cell>
          <cell r="F938" t="str">
            <v>No</v>
          </cell>
          <cell r="G938">
            <v>1</v>
          </cell>
          <cell r="H938">
            <v>1</v>
          </cell>
          <cell r="I938" t="str">
            <v>No</v>
          </cell>
          <cell r="J938" t="str">
            <v>Obesity</v>
          </cell>
          <cell r="K938" t="str">
            <v>Prediabetes</v>
          </cell>
        </row>
        <row r="939">
          <cell r="A939" t="str">
            <v>Id938</v>
          </cell>
          <cell r="B939">
            <v>23.75</v>
          </cell>
          <cell r="C939">
            <v>5.42</v>
          </cell>
          <cell r="D939" t="str">
            <v>Yes</v>
          </cell>
          <cell r="E939" t="str">
            <v>No</v>
          </cell>
          <cell r="F939" t="str">
            <v>Yes</v>
          </cell>
          <cell r="G939">
            <v>1</v>
          </cell>
          <cell r="H939">
            <v>1</v>
          </cell>
          <cell r="I939" t="str">
            <v>No</v>
          </cell>
          <cell r="J939" t="str">
            <v>Normal weight</v>
          </cell>
          <cell r="K939" t="str">
            <v>Normal</v>
          </cell>
        </row>
        <row r="940">
          <cell r="A940" t="str">
            <v>Id939</v>
          </cell>
          <cell r="B940">
            <v>35.619999999999997</v>
          </cell>
          <cell r="C940">
            <v>4.16</v>
          </cell>
          <cell r="D940" t="str">
            <v>No</v>
          </cell>
          <cell r="E940" t="str">
            <v>No</v>
          </cell>
          <cell r="F940" t="str">
            <v>No</v>
          </cell>
          <cell r="G940" t="str">
            <v>No major surgery</v>
          </cell>
          <cell r="H940">
            <v>0</v>
          </cell>
          <cell r="I940" t="str">
            <v>No</v>
          </cell>
          <cell r="J940" t="str">
            <v>Obesity</v>
          </cell>
          <cell r="K940" t="str">
            <v>Normal</v>
          </cell>
        </row>
        <row r="941">
          <cell r="A941" t="str">
            <v>Id940</v>
          </cell>
          <cell r="B941">
            <v>30.69</v>
          </cell>
          <cell r="C941">
            <v>7.05</v>
          </cell>
          <cell r="D941" t="str">
            <v>Yes</v>
          </cell>
          <cell r="E941" t="str">
            <v>No</v>
          </cell>
          <cell r="F941" t="str">
            <v>No</v>
          </cell>
          <cell r="G941">
            <v>2</v>
          </cell>
          <cell r="H941">
            <v>2</v>
          </cell>
          <cell r="I941" t="str">
            <v>No</v>
          </cell>
          <cell r="J941" t="str">
            <v>Obesity</v>
          </cell>
          <cell r="K941" t="str">
            <v>Diabetes</v>
          </cell>
        </row>
        <row r="942">
          <cell r="A942" t="str">
            <v>Id941</v>
          </cell>
          <cell r="B942">
            <v>35.799999999999997</v>
          </cell>
          <cell r="C942">
            <v>5.63</v>
          </cell>
          <cell r="D942" t="str">
            <v>Yes</v>
          </cell>
          <cell r="E942" t="str">
            <v>No</v>
          </cell>
          <cell r="F942" t="str">
            <v>No</v>
          </cell>
          <cell r="G942">
            <v>2</v>
          </cell>
          <cell r="H942">
            <v>2</v>
          </cell>
          <cell r="I942" t="str">
            <v>No</v>
          </cell>
          <cell r="J942" t="str">
            <v>Obesity</v>
          </cell>
          <cell r="K942" t="str">
            <v>Normal</v>
          </cell>
        </row>
        <row r="943">
          <cell r="A943" t="str">
            <v>Id942</v>
          </cell>
          <cell r="B943">
            <v>28.785</v>
          </cell>
          <cell r="C943">
            <v>4.24</v>
          </cell>
          <cell r="D943" t="str">
            <v>Yes</v>
          </cell>
          <cell r="E943" t="str">
            <v>No</v>
          </cell>
          <cell r="F943" t="str">
            <v>No</v>
          </cell>
          <cell r="G943">
            <v>2</v>
          </cell>
          <cell r="H943">
            <v>2</v>
          </cell>
          <cell r="I943" t="str">
            <v>No</v>
          </cell>
          <cell r="J943" t="str">
            <v>Over Weight</v>
          </cell>
          <cell r="K943" t="str">
            <v>Normal</v>
          </cell>
        </row>
        <row r="944">
          <cell r="A944" t="str">
            <v>Id943</v>
          </cell>
          <cell r="B944">
            <v>28.594999999999999</v>
          </cell>
          <cell r="C944">
            <v>4.96</v>
          </cell>
          <cell r="D944" t="str">
            <v>Yes</v>
          </cell>
          <cell r="E944" t="str">
            <v>No</v>
          </cell>
          <cell r="F944" t="str">
            <v>No</v>
          </cell>
          <cell r="G944">
            <v>2</v>
          </cell>
          <cell r="H944">
            <v>2</v>
          </cell>
          <cell r="I944" t="str">
            <v>No</v>
          </cell>
          <cell r="J944" t="str">
            <v>Over Weight</v>
          </cell>
          <cell r="K944" t="str">
            <v>Normal</v>
          </cell>
        </row>
        <row r="945">
          <cell r="A945" t="str">
            <v>Id944</v>
          </cell>
          <cell r="B945">
            <v>48.75</v>
          </cell>
          <cell r="C945">
            <v>4.34</v>
          </cell>
          <cell r="D945" t="str">
            <v>No</v>
          </cell>
          <cell r="E945" t="str">
            <v>No</v>
          </cell>
          <cell r="F945" t="str">
            <v>No</v>
          </cell>
          <cell r="G945" t="str">
            <v>No major surgery</v>
          </cell>
          <cell r="H945">
            <v>0</v>
          </cell>
          <cell r="I945" t="str">
            <v>No</v>
          </cell>
          <cell r="J945" t="str">
            <v>Obesity</v>
          </cell>
          <cell r="K945" t="str">
            <v>Normal</v>
          </cell>
        </row>
        <row r="946">
          <cell r="A946" t="str">
            <v>Id945</v>
          </cell>
          <cell r="B946">
            <v>28.31</v>
          </cell>
          <cell r="C946">
            <v>5.43</v>
          </cell>
          <cell r="D946" t="str">
            <v>Yes</v>
          </cell>
          <cell r="E946" t="str">
            <v>No</v>
          </cell>
          <cell r="F946" t="str">
            <v>No</v>
          </cell>
          <cell r="G946">
            <v>2</v>
          </cell>
          <cell r="H946">
            <v>2</v>
          </cell>
          <cell r="I946" t="str">
            <v>No</v>
          </cell>
          <cell r="J946" t="str">
            <v>Over Weight</v>
          </cell>
          <cell r="K946" t="str">
            <v>Normal</v>
          </cell>
        </row>
        <row r="947">
          <cell r="A947" t="str">
            <v>Id946</v>
          </cell>
          <cell r="B947">
            <v>38.39</v>
          </cell>
          <cell r="C947">
            <v>8.33</v>
          </cell>
          <cell r="D947" t="str">
            <v>Yes</v>
          </cell>
          <cell r="E947" t="str">
            <v>No</v>
          </cell>
          <cell r="F947" t="str">
            <v>No</v>
          </cell>
          <cell r="G947">
            <v>1</v>
          </cell>
          <cell r="H947">
            <v>1</v>
          </cell>
          <cell r="I947" t="str">
            <v>No</v>
          </cell>
          <cell r="J947" t="str">
            <v>Obesity</v>
          </cell>
          <cell r="K947" t="str">
            <v>Diabetes</v>
          </cell>
        </row>
        <row r="948">
          <cell r="A948" t="str">
            <v>Id947</v>
          </cell>
          <cell r="B948">
            <v>25.87</v>
          </cell>
          <cell r="C948">
            <v>5.63</v>
          </cell>
          <cell r="D948" t="str">
            <v>Yes</v>
          </cell>
          <cell r="E948" t="str">
            <v>No</v>
          </cell>
          <cell r="F948" t="str">
            <v>No</v>
          </cell>
          <cell r="G948">
            <v>1</v>
          </cell>
          <cell r="H948">
            <v>1</v>
          </cell>
          <cell r="I948" t="str">
            <v>No</v>
          </cell>
          <cell r="J948" t="str">
            <v>Over Weight</v>
          </cell>
          <cell r="K948" t="str">
            <v>Normal</v>
          </cell>
        </row>
        <row r="949">
          <cell r="A949" t="str">
            <v>Id948</v>
          </cell>
          <cell r="B949">
            <v>43.7</v>
          </cell>
          <cell r="C949">
            <v>7.23</v>
          </cell>
          <cell r="D949" t="str">
            <v>No</v>
          </cell>
          <cell r="E949" t="str">
            <v>No</v>
          </cell>
          <cell r="F949" t="str">
            <v>No</v>
          </cell>
          <cell r="G949" t="str">
            <v>No major surgery</v>
          </cell>
          <cell r="H949">
            <v>0</v>
          </cell>
          <cell r="I949" t="str">
            <v>No</v>
          </cell>
          <cell r="J949" t="str">
            <v>Obesity</v>
          </cell>
          <cell r="K949" t="str">
            <v>Diabetes</v>
          </cell>
        </row>
        <row r="950">
          <cell r="A950" t="str">
            <v>Id949</v>
          </cell>
          <cell r="B950">
            <v>40.945</v>
          </cell>
          <cell r="C950">
            <v>10.57</v>
          </cell>
          <cell r="D950" t="str">
            <v>No</v>
          </cell>
          <cell r="E950" t="str">
            <v>No</v>
          </cell>
          <cell r="F950" t="str">
            <v>No</v>
          </cell>
          <cell r="G950" t="str">
            <v>No major surgery</v>
          </cell>
          <cell r="H950">
            <v>0</v>
          </cell>
          <cell r="I950" t="str">
            <v>No</v>
          </cell>
          <cell r="J950" t="str">
            <v>Obesity</v>
          </cell>
          <cell r="K950" t="str">
            <v>Diabetes</v>
          </cell>
        </row>
        <row r="951">
          <cell r="A951" t="str">
            <v>Id950</v>
          </cell>
          <cell r="B951">
            <v>27.94</v>
          </cell>
          <cell r="C951">
            <v>7.92</v>
          </cell>
          <cell r="D951" t="str">
            <v>No</v>
          </cell>
          <cell r="E951" t="str">
            <v>No</v>
          </cell>
          <cell r="F951" t="str">
            <v>No</v>
          </cell>
          <cell r="G951" t="str">
            <v>No major surgery</v>
          </cell>
          <cell r="H951">
            <v>0</v>
          </cell>
          <cell r="I951" t="str">
            <v>No</v>
          </cell>
          <cell r="J951" t="str">
            <v>Over Weight</v>
          </cell>
          <cell r="K951" t="str">
            <v>Diabetes</v>
          </cell>
        </row>
        <row r="952">
          <cell r="A952" t="str">
            <v>Id951</v>
          </cell>
          <cell r="B952">
            <v>31.9</v>
          </cell>
          <cell r="C952">
            <v>10.119999999999999</v>
          </cell>
          <cell r="D952" t="str">
            <v>No</v>
          </cell>
          <cell r="E952" t="str">
            <v>No</v>
          </cell>
          <cell r="F952" t="str">
            <v>No</v>
          </cell>
          <cell r="G952">
            <v>2</v>
          </cell>
          <cell r="H952">
            <v>2</v>
          </cell>
          <cell r="I952" t="str">
            <v>No</v>
          </cell>
          <cell r="J952" t="str">
            <v>Obesity</v>
          </cell>
          <cell r="K952" t="str">
            <v>Diabetes</v>
          </cell>
        </row>
        <row r="953">
          <cell r="A953" t="str">
            <v>Id952</v>
          </cell>
          <cell r="B953">
            <v>31.64</v>
          </cell>
          <cell r="C953">
            <v>7.91</v>
          </cell>
          <cell r="D953" t="str">
            <v>No</v>
          </cell>
          <cell r="E953" t="str">
            <v>No</v>
          </cell>
          <cell r="F953" t="str">
            <v>No</v>
          </cell>
          <cell r="G953" t="str">
            <v>No major surgery</v>
          </cell>
          <cell r="H953">
            <v>0</v>
          </cell>
          <cell r="I953" t="str">
            <v>No</v>
          </cell>
          <cell r="J953" t="str">
            <v>Obesity</v>
          </cell>
          <cell r="K953" t="str">
            <v>Diabetes</v>
          </cell>
        </row>
        <row r="954">
          <cell r="A954" t="str">
            <v>Id953</v>
          </cell>
          <cell r="B954">
            <v>46.7</v>
          </cell>
          <cell r="C954">
            <v>10.9</v>
          </cell>
          <cell r="D954" t="str">
            <v>No</v>
          </cell>
          <cell r="E954" t="str">
            <v>No</v>
          </cell>
          <cell r="F954" t="str">
            <v>No</v>
          </cell>
          <cell r="G954" t="str">
            <v>No major surgery</v>
          </cell>
          <cell r="H954">
            <v>0</v>
          </cell>
          <cell r="I954" t="str">
            <v>No</v>
          </cell>
          <cell r="J954" t="str">
            <v>Obesity</v>
          </cell>
          <cell r="K954" t="str">
            <v>Diabetes</v>
          </cell>
        </row>
        <row r="955">
          <cell r="A955" t="str">
            <v>Id954</v>
          </cell>
          <cell r="B955">
            <v>18.335000000000001</v>
          </cell>
          <cell r="C955">
            <v>11.83</v>
          </cell>
          <cell r="D955" t="str">
            <v>No</v>
          </cell>
          <cell r="E955" t="str">
            <v>No</v>
          </cell>
          <cell r="F955" t="str">
            <v>No</v>
          </cell>
          <cell r="G955" t="str">
            <v>No major surgery</v>
          </cell>
          <cell r="H955">
            <v>0</v>
          </cell>
          <cell r="I955" t="str">
            <v>No</v>
          </cell>
          <cell r="J955" t="str">
            <v>Underweight</v>
          </cell>
          <cell r="K955" t="str">
            <v>Diabetes</v>
          </cell>
        </row>
        <row r="956">
          <cell r="A956" t="str">
            <v>Id955</v>
          </cell>
          <cell r="B956">
            <v>31.24</v>
          </cell>
          <cell r="C956">
            <v>7.42</v>
          </cell>
          <cell r="D956" t="str">
            <v>Yes</v>
          </cell>
          <cell r="E956" t="str">
            <v>No</v>
          </cell>
          <cell r="F956" t="str">
            <v>No</v>
          </cell>
          <cell r="G956">
            <v>2</v>
          </cell>
          <cell r="H956">
            <v>2</v>
          </cell>
          <cell r="I956" t="str">
            <v>No</v>
          </cell>
          <cell r="J956" t="str">
            <v>Obesity</v>
          </cell>
          <cell r="K956" t="str">
            <v>Diabetes</v>
          </cell>
        </row>
        <row r="957">
          <cell r="A957" t="str">
            <v>Id956</v>
          </cell>
          <cell r="B957">
            <v>39.22</v>
          </cell>
          <cell r="C957">
            <v>5.62</v>
          </cell>
          <cell r="D957" t="str">
            <v>Yes</v>
          </cell>
          <cell r="E957" t="str">
            <v>No</v>
          </cell>
          <cell r="F957" t="str">
            <v>No</v>
          </cell>
          <cell r="G957">
            <v>1</v>
          </cell>
          <cell r="H957">
            <v>1</v>
          </cell>
          <cell r="I957" t="str">
            <v>No</v>
          </cell>
          <cell r="J957" t="str">
            <v>Obesity</v>
          </cell>
          <cell r="K957" t="str">
            <v>Normal</v>
          </cell>
        </row>
        <row r="958">
          <cell r="A958" t="str">
            <v>Id957</v>
          </cell>
          <cell r="B958">
            <v>24.414999999999999</v>
          </cell>
          <cell r="C958">
            <v>7.16</v>
          </cell>
          <cell r="D958" t="str">
            <v>No</v>
          </cell>
          <cell r="E958" t="str">
            <v>No</v>
          </cell>
          <cell r="F958" t="str">
            <v>No</v>
          </cell>
          <cell r="G958" t="str">
            <v>No major surgery</v>
          </cell>
          <cell r="H958">
            <v>0</v>
          </cell>
          <cell r="I958" t="str">
            <v>No</v>
          </cell>
          <cell r="J958" t="str">
            <v>Normal weight</v>
          </cell>
          <cell r="K958" t="str">
            <v>Diabetes</v>
          </cell>
        </row>
        <row r="959">
          <cell r="A959" t="str">
            <v>Id958</v>
          </cell>
          <cell r="B959">
            <v>32.299999999999997</v>
          </cell>
          <cell r="C959">
            <v>9.89</v>
          </cell>
          <cell r="D959" t="str">
            <v>No</v>
          </cell>
          <cell r="E959" t="str">
            <v>No</v>
          </cell>
          <cell r="F959" t="str">
            <v>No</v>
          </cell>
          <cell r="G959" t="str">
            <v>No major surgery</v>
          </cell>
          <cell r="H959">
            <v>0</v>
          </cell>
          <cell r="I959" t="str">
            <v>No</v>
          </cell>
          <cell r="J959" t="str">
            <v>Obesity</v>
          </cell>
          <cell r="K959" t="str">
            <v>Diabetes</v>
          </cell>
        </row>
        <row r="960">
          <cell r="A960" t="str">
            <v>Id959</v>
          </cell>
          <cell r="B960">
            <v>39.94</v>
          </cell>
          <cell r="C960">
            <v>5.14</v>
          </cell>
          <cell r="D960" t="str">
            <v>No</v>
          </cell>
          <cell r="E960" t="str">
            <v>No</v>
          </cell>
          <cell r="F960" t="str">
            <v>No</v>
          </cell>
          <cell r="G960" t="str">
            <v>No major surgery</v>
          </cell>
          <cell r="H960">
            <v>0</v>
          </cell>
          <cell r="I960" t="str">
            <v>No</v>
          </cell>
          <cell r="J960" t="str">
            <v>Obesity</v>
          </cell>
          <cell r="K960" t="str">
            <v>Normal</v>
          </cell>
        </row>
        <row r="961">
          <cell r="A961" t="str">
            <v>Id960</v>
          </cell>
          <cell r="B961">
            <v>30</v>
          </cell>
          <cell r="C961">
            <v>5.61</v>
          </cell>
          <cell r="D961" t="str">
            <v>Yes</v>
          </cell>
          <cell r="E961" t="str">
            <v>No</v>
          </cell>
          <cell r="F961" t="str">
            <v>Yes</v>
          </cell>
          <cell r="G961">
            <v>1</v>
          </cell>
          <cell r="H961">
            <v>1</v>
          </cell>
          <cell r="I961" t="str">
            <v>No</v>
          </cell>
          <cell r="J961" t="str">
            <v>Obesity</v>
          </cell>
          <cell r="K961" t="str">
            <v>Normal</v>
          </cell>
        </row>
        <row r="962">
          <cell r="A962" t="str">
            <v>Id961</v>
          </cell>
          <cell r="B962">
            <v>35.340000000000003</v>
          </cell>
          <cell r="C962">
            <v>5.51</v>
          </cell>
          <cell r="D962" t="str">
            <v>Yes</v>
          </cell>
          <cell r="E962" t="str">
            <v>No</v>
          </cell>
          <cell r="F962" t="str">
            <v>Yes</v>
          </cell>
          <cell r="G962">
            <v>1</v>
          </cell>
          <cell r="H962">
            <v>1</v>
          </cell>
          <cell r="I962" t="str">
            <v>No</v>
          </cell>
          <cell r="J962" t="str">
            <v>Obesity</v>
          </cell>
          <cell r="K962" t="str">
            <v>Normal</v>
          </cell>
        </row>
        <row r="963">
          <cell r="A963" t="str">
            <v>Id962</v>
          </cell>
          <cell r="B963">
            <v>32.204999999999998</v>
          </cell>
          <cell r="C963">
            <v>8.3800000000000008</v>
          </cell>
          <cell r="D963" t="str">
            <v>Yes</v>
          </cell>
          <cell r="E963" t="str">
            <v>No</v>
          </cell>
          <cell r="F963" t="str">
            <v>No</v>
          </cell>
          <cell r="G963">
            <v>2</v>
          </cell>
          <cell r="H963">
            <v>2</v>
          </cell>
          <cell r="I963" t="str">
            <v>No</v>
          </cell>
          <cell r="J963" t="str">
            <v>Obesity</v>
          </cell>
          <cell r="K963" t="str">
            <v>Diabetes</v>
          </cell>
        </row>
        <row r="964">
          <cell r="A964" t="str">
            <v>Id963</v>
          </cell>
          <cell r="B964">
            <v>33.880000000000003</v>
          </cell>
          <cell r="C964">
            <v>4.68</v>
          </cell>
          <cell r="D964" t="str">
            <v>No</v>
          </cell>
          <cell r="E964" t="str">
            <v>Yes</v>
          </cell>
          <cell r="F964" t="str">
            <v>No</v>
          </cell>
          <cell r="G964">
            <v>1</v>
          </cell>
          <cell r="H964">
            <v>1</v>
          </cell>
          <cell r="I964" t="str">
            <v>No</v>
          </cell>
          <cell r="J964" t="str">
            <v>Obesity</v>
          </cell>
          <cell r="K964" t="str">
            <v>Normal</v>
          </cell>
        </row>
        <row r="965">
          <cell r="A965" t="str">
            <v>Id964</v>
          </cell>
          <cell r="B965">
            <v>26.63</v>
          </cell>
          <cell r="C965">
            <v>4.3600000000000003</v>
          </cell>
          <cell r="D965" t="str">
            <v>Yes</v>
          </cell>
          <cell r="E965" t="str">
            <v>No</v>
          </cell>
          <cell r="F965" t="str">
            <v>No</v>
          </cell>
          <cell r="G965">
            <v>2</v>
          </cell>
          <cell r="H965">
            <v>2</v>
          </cell>
          <cell r="I965" t="str">
            <v>No</v>
          </cell>
          <cell r="J965" t="str">
            <v>Over Weight</v>
          </cell>
          <cell r="K965" t="str">
            <v>Normal</v>
          </cell>
        </row>
        <row r="966">
          <cell r="A966" t="str">
            <v>Id965</v>
          </cell>
          <cell r="B966">
            <v>28.7</v>
          </cell>
          <cell r="C966">
            <v>7.74</v>
          </cell>
          <cell r="D966" t="str">
            <v>No</v>
          </cell>
          <cell r="E966" t="str">
            <v>No</v>
          </cell>
          <cell r="F966" t="str">
            <v>No</v>
          </cell>
          <cell r="G966" t="str">
            <v>No major surgery</v>
          </cell>
          <cell r="H966">
            <v>0</v>
          </cell>
          <cell r="I966" t="str">
            <v>No</v>
          </cell>
          <cell r="J966" t="str">
            <v>Over Weight</v>
          </cell>
          <cell r="K966" t="str">
            <v>Diabetes</v>
          </cell>
        </row>
        <row r="967">
          <cell r="A967" t="str">
            <v>Id966</v>
          </cell>
          <cell r="B967">
            <v>25.65</v>
          </cell>
          <cell r="C967">
            <v>4.05</v>
          </cell>
          <cell r="D967" t="str">
            <v>Yes</v>
          </cell>
          <cell r="E967" t="str">
            <v>No</v>
          </cell>
          <cell r="F967" t="str">
            <v>No</v>
          </cell>
          <cell r="G967">
            <v>2</v>
          </cell>
          <cell r="H967">
            <v>2</v>
          </cell>
          <cell r="I967" t="str">
            <v>No</v>
          </cell>
          <cell r="J967" t="str">
            <v>Over Weight</v>
          </cell>
          <cell r="K967" t="str">
            <v>Normal</v>
          </cell>
        </row>
        <row r="968">
          <cell r="A968" t="str">
            <v>Id967</v>
          </cell>
          <cell r="B968">
            <v>36.384999999999998</v>
          </cell>
          <cell r="C968">
            <v>11.49</v>
          </cell>
          <cell r="D968" t="str">
            <v>No</v>
          </cell>
          <cell r="E968" t="str">
            <v>No</v>
          </cell>
          <cell r="F968" t="str">
            <v>No</v>
          </cell>
          <cell r="G968" t="str">
            <v>No major surgery</v>
          </cell>
          <cell r="H968">
            <v>0</v>
          </cell>
          <cell r="I968" t="str">
            <v>No</v>
          </cell>
          <cell r="J968" t="str">
            <v>Obesity</v>
          </cell>
          <cell r="K968" t="str">
            <v>Diabetes</v>
          </cell>
        </row>
        <row r="969">
          <cell r="A969" t="str">
            <v>Id968</v>
          </cell>
          <cell r="B969">
            <v>34.69</v>
          </cell>
          <cell r="C969">
            <v>5.65</v>
          </cell>
          <cell r="D969" t="str">
            <v>No</v>
          </cell>
          <cell r="E969" t="str">
            <v>No</v>
          </cell>
          <cell r="F969" t="str">
            <v>No</v>
          </cell>
          <cell r="G969" t="str">
            <v>No major surgery</v>
          </cell>
          <cell r="H969">
            <v>0</v>
          </cell>
          <cell r="I969" t="str">
            <v>No</v>
          </cell>
          <cell r="J969" t="str">
            <v>Obesity</v>
          </cell>
          <cell r="K969" t="str">
            <v>Normal</v>
          </cell>
        </row>
        <row r="970">
          <cell r="A970" t="str">
            <v>Id969</v>
          </cell>
          <cell r="B970">
            <v>37.68</v>
          </cell>
          <cell r="C970">
            <v>4.29</v>
          </cell>
          <cell r="D970" t="str">
            <v>Yes</v>
          </cell>
          <cell r="E970" t="str">
            <v>No</v>
          </cell>
          <cell r="F970" t="str">
            <v>No</v>
          </cell>
          <cell r="G970" t="str">
            <v>No major surgery</v>
          </cell>
          <cell r="H970">
            <v>0</v>
          </cell>
          <cell r="I970" t="str">
            <v>No</v>
          </cell>
          <cell r="J970" t="str">
            <v>Obesity</v>
          </cell>
          <cell r="K970" t="str">
            <v>Normal</v>
          </cell>
        </row>
        <row r="971">
          <cell r="A971" t="str">
            <v>Id970</v>
          </cell>
          <cell r="B971">
            <v>35.49</v>
          </cell>
          <cell r="C971">
            <v>4.74</v>
          </cell>
          <cell r="D971" t="str">
            <v>Yes</v>
          </cell>
          <cell r="E971" t="str">
            <v>No</v>
          </cell>
          <cell r="F971" t="str">
            <v>Yes</v>
          </cell>
          <cell r="G971">
            <v>1</v>
          </cell>
          <cell r="H971">
            <v>1</v>
          </cell>
          <cell r="I971" t="str">
            <v>No</v>
          </cell>
          <cell r="J971" t="str">
            <v>Obesity</v>
          </cell>
          <cell r="K971" t="str">
            <v>Normal</v>
          </cell>
        </row>
        <row r="972">
          <cell r="A972" t="str">
            <v>Id971</v>
          </cell>
          <cell r="B972">
            <v>44.7</v>
          </cell>
          <cell r="C972">
            <v>7.6</v>
          </cell>
          <cell r="D972" t="str">
            <v>Yes</v>
          </cell>
          <cell r="E972" t="str">
            <v>No</v>
          </cell>
          <cell r="F972" t="str">
            <v>No</v>
          </cell>
          <cell r="G972">
            <v>2</v>
          </cell>
          <cell r="H972">
            <v>2</v>
          </cell>
          <cell r="I972" t="str">
            <v>No</v>
          </cell>
          <cell r="J972" t="str">
            <v>Obesity</v>
          </cell>
          <cell r="K972" t="str">
            <v>Diabetes</v>
          </cell>
        </row>
        <row r="973">
          <cell r="A973" t="str">
            <v>Id972</v>
          </cell>
          <cell r="B973">
            <v>38.380000000000003</v>
          </cell>
          <cell r="C973">
            <v>8.5</v>
          </cell>
          <cell r="D973" t="str">
            <v>Yes</v>
          </cell>
          <cell r="E973" t="str">
            <v>No</v>
          </cell>
          <cell r="F973" t="str">
            <v>No</v>
          </cell>
          <cell r="G973">
            <v>2</v>
          </cell>
          <cell r="H973">
            <v>2</v>
          </cell>
          <cell r="I973" t="str">
            <v>No</v>
          </cell>
          <cell r="J973" t="str">
            <v>Obesity</v>
          </cell>
          <cell r="K973" t="str">
            <v>Diabetes</v>
          </cell>
        </row>
        <row r="974">
          <cell r="A974" t="str">
            <v>Id973</v>
          </cell>
          <cell r="B974">
            <v>35.244999999999997</v>
          </cell>
          <cell r="C974">
            <v>11.22</v>
          </cell>
          <cell r="D974" t="str">
            <v>Yes</v>
          </cell>
          <cell r="E974" t="str">
            <v>No</v>
          </cell>
          <cell r="F974" t="str">
            <v>No</v>
          </cell>
          <cell r="G974" t="str">
            <v>No major surgery</v>
          </cell>
          <cell r="H974">
            <v>0</v>
          </cell>
          <cell r="I974" t="str">
            <v>No</v>
          </cell>
          <cell r="J974" t="str">
            <v>Obesity</v>
          </cell>
          <cell r="K974" t="str">
            <v>Diabetes</v>
          </cell>
        </row>
        <row r="975">
          <cell r="A975" t="str">
            <v>Id974</v>
          </cell>
          <cell r="B975">
            <v>49.84</v>
          </cell>
          <cell r="C975">
            <v>5.0999999999999996</v>
          </cell>
          <cell r="D975" t="str">
            <v>Yes</v>
          </cell>
          <cell r="E975" t="str">
            <v>No</v>
          </cell>
          <cell r="F975" t="str">
            <v>Yes</v>
          </cell>
          <cell r="G975">
            <v>1</v>
          </cell>
          <cell r="H975">
            <v>1</v>
          </cell>
          <cell r="I975" t="str">
            <v>No</v>
          </cell>
          <cell r="J975" t="str">
            <v>Obesity</v>
          </cell>
          <cell r="K975" t="str">
            <v>Normal</v>
          </cell>
        </row>
        <row r="976">
          <cell r="A976" t="str">
            <v>Id975</v>
          </cell>
          <cell r="B976">
            <v>49.06</v>
          </cell>
          <cell r="C976">
            <v>5.43</v>
          </cell>
          <cell r="D976" t="str">
            <v>Yes</v>
          </cell>
          <cell r="E976" t="str">
            <v>No</v>
          </cell>
          <cell r="F976" t="str">
            <v>No</v>
          </cell>
          <cell r="G976">
            <v>1</v>
          </cell>
          <cell r="H976">
            <v>1</v>
          </cell>
          <cell r="I976" t="str">
            <v>No</v>
          </cell>
          <cell r="J976" t="str">
            <v>Obesity</v>
          </cell>
          <cell r="K976" t="str">
            <v>Normal</v>
          </cell>
        </row>
        <row r="977">
          <cell r="A977" t="str">
            <v>Id976</v>
          </cell>
          <cell r="B977">
            <v>30.88</v>
          </cell>
          <cell r="C977">
            <v>5.82</v>
          </cell>
          <cell r="D977" t="str">
            <v>No</v>
          </cell>
          <cell r="E977" t="str">
            <v>No</v>
          </cell>
          <cell r="F977" t="str">
            <v>No</v>
          </cell>
          <cell r="G977">
            <v>2</v>
          </cell>
          <cell r="H977">
            <v>2</v>
          </cell>
          <cell r="I977" t="str">
            <v>No</v>
          </cell>
          <cell r="J977" t="str">
            <v>Obesity</v>
          </cell>
          <cell r="K977" t="str">
            <v>Prediabetes</v>
          </cell>
        </row>
        <row r="978">
          <cell r="A978" t="str">
            <v>Id977</v>
          </cell>
          <cell r="B978">
            <v>33.35</v>
          </cell>
          <cell r="C978">
            <v>6.05</v>
          </cell>
          <cell r="D978" t="str">
            <v>No</v>
          </cell>
          <cell r="E978" t="str">
            <v>No</v>
          </cell>
          <cell r="F978" t="str">
            <v>Yes</v>
          </cell>
          <cell r="G978">
            <v>1</v>
          </cell>
          <cell r="H978">
            <v>1</v>
          </cell>
          <cell r="I978" t="str">
            <v>No</v>
          </cell>
          <cell r="J978" t="str">
            <v>Obesity</v>
          </cell>
          <cell r="K978" t="str">
            <v>Prediabetes</v>
          </cell>
        </row>
        <row r="979">
          <cell r="A979" t="str">
            <v>Id978</v>
          </cell>
          <cell r="B979">
            <v>38</v>
          </cell>
          <cell r="C979">
            <v>6.38</v>
          </cell>
          <cell r="D979" t="str">
            <v>Yes</v>
          </cell>
          <cell r="E979" t="str">
            <v>No</v>
          </cell>
          <cell r="F979" t="str">
            <v>No</v>
          </cell>
          <cell r="G979">
            <v>1</v>
          </cell>
          <cell r="H979">
            <v>1</v>
          </cell>
          <cell r="I979" t="str">
            <v>No</v>
          </cell>
          <cell r="J979" t="str">
            <v>Obesity</v>
          </cell>
          <cell r="K979" t="str">
            <v>Prediabetes</v>
          </cell>
        </row>
        <row r="980">
          <cell r="A980" t="str">
            <v>Id979</v>
          </cell>
          <cell r="B980">
            <v>36.08</v>
          </cell>
          <cell r="C980">
            <v>5.73</v>
          </cell>
          <cell r="D980" t="str">
            <v>Yes</v>
          </cell>
          <cell r="E980" t="str">
            <v>No</v>
          </cell>
          <cell r="F980" t="str">
            <v>No</v>
          </cell>
          <cell r="G980">
            <v>1</v>
          </cell>
          <cell r="H980">
            <v>1</v>
          </cell>
          <cell r="I980" t="str">
            <v>No</v>
          </cell>
          <cell r="J980" t="str">
            <v>Obesity</v>
          </cell>
          <cell r="K980" t="str">
            <v>Prediabetes</v>
          </cell>
        </row>
        <row r="981">
          <cell r="A981" t="str">
            <v>Id980</v>
          </cell>
          <cell r="B981">
            <v>35.700000000000003</v>
          </cell>
          <cell r="C981">
            <v>5.47</v>
          </cell>
          <cell r="D981" t="str">
            <v>Yes</v>
          </cell>
          <cell r="E981" t="str">
            <v>No</v>
          </cell>
          <cell r="F981" t="str">
            <v>No</v>
          </cell>
          <cell r="G981">
            <v>1</v>
          </cell>
          <cell r="H981">
            <v>1</v>
          </cell>
          <cell r="I981" t="str">
            <v>No</v>
          </cell>
          <cell r="J981" t="str">
            <v>Obesity</v>
          </cell>
          <cell r="K981" t="str">
            <v>Normal</v>
          </cell>
        </row>
        <row r="982">
          <cell r="A982" t="str">
            <v>Id981</v>
          </cell>
          <cell r="B982">
            <v>34.01</v>
          </cell>
          <cell r="C982">
            <v>11.3</v>
          </cell>
          <cell r="D982" t="str">
            <v>No</v>
          </cell>
          <cell r="E982" t="str">
            <v>No</v>
          </cell>
          <cell r="F982" t="str">
            <v>No</v>
          </cell>
          <cell r="G982" t="str">
            <v>No major surgery</v>
          </cell>
          <cell r="H982">
            <v>0</v>
          </cell>
          <cell r="I982" t="str">
            <v>No</v>
          </cell>
          <cell r="J982" t="str">
            <v>Obesity</v>
          </cell>
          <cell r="K982" t="str">
            <v>Diabetes</v>
          </cell>
        </row>
        <row r="983">
          <cell r="A983" t="str">
            <v>Id982</v>
          </cell>
          <cell r="B983">
            <v>31.54</v>
          </cell>
          <cell r="C983">
            <v>6.72</v>
          </cell>
          <cell r="D983" t="str">
            <v>No</v>
          </cell>
          <cell r="E983" t="str">
            <v>No</v>
          </cell>
          <cell r="F983" t="str">
            <v>No</v>
          </cell>
          <cell r="G983" t="str">
            <v>No major surgery</v>
          </cell>
          <cell r="H983">
            <v>0</v>
          </cell>
          <cell r="I983" t="str">
            <v>No</v>
          </cell>
          <cell r="J983" t="str">
            <v>Obesity</v>
          </cell>
          <cell r="K983" t="str">
            <v>Diabetes</v>
          </cell>
        </row>
        <row r="984">
          <cell r="A984" t="str">
            <v>Id983</v>
          </cell>
          <cell r="B984">
            <v>23.3</v>
          </cell>
          <cell r="C984">
            <v>5.36</v>
          </cell>
          <cell r="D984" t="str">
            <v>Yes</v>
          </cell>
          <cell r="E984" t="str">
            <v>No</v>
          </cell>
          <cell r="F984" t="str">
            <v>No</v>
          </cell>
          <cell r="G984">
            <v>1</v>
          </cell>
          <cell r="H984">
            <v>1</v>
          </cell>
          <cell r="I984" t="str">
            <v>No</v>
          </cell>
          <cell r="J984" t="str">
            <v>Normal weight</v>
          </cell>
          <cell r="K984" t="str">
            <v>Normal</v>
          </cell>
        </row>
        <row r="985">
          <cell r="A985" t="str">
            <v>Id984</v>
          </cell>
          <cell r="B985">
            <v>27.75</v>
          </cell>
          <cell r="C985">
            <v>9.8800000000000008</v>
          </cell>
          <cell r="D985" t="str">
            <v>No</v>
          </cell>
          <cell r="E985" t="str">
            <v>No</v>
          </cell>
          <cell r="F985" t="str">
            <v>No</v>
          </cell>
          <cell r="G985" t="str">
            <v>No major surgery</v>
          </cell>
          <cell r="H985">
            <v>0</v>
          </cell>
          <cell r="I985" t="str">
            <v>No</v>
          </cell>
          <cell r="J985" t="str">
            <v>Over Weight</v>
          </cell>
          <cell r="K985" t="str">
            <v>Diabetes</v>
          </cell>
        </row>
        <row r="986">
          <cell r="A986" t="str">
            <v>Id985</v>
          </cell>
          <cell r="B986">
            <v>42.46</v>
          </cell>
          <cell r="C986">
            <v>4.1100000000000003</v>
          </cell>
          <cell r="D986" t="str">
            <v>No</v>
          </cell>
          <cell r="E986" t="str">
            <v>No</v>
          </cell>
          <cell r="F986" t="str">
            <v>No</v>
          </cell>
          <cell r="G986" t="str">
            <v>No major surgery</v>
          </cell>
          <cell r="H986">
            <v>0</v>
          </cell>
          <cell r="I986" t="str">
            <v>No</v>
          </cell>
          <cell r="J986" t="str">
            <v>Obesity</v>
          </cell>
          <cell r="K986" t="str">
            <v>Normal</v>
          </cell>
        </row>
        <row r="987">
          <cell r="A987" t="str">
            <v>Id986</v>
          </cell>
          <cell r="B987">
            <v>54.47</v>
          </cell>
          <cell r="C987">
            <v>7.48</v>
          </cell>
          <cell r="D987" t="str">
            <v>No</v>
          </cell>
          <cell r="E987" t="str">
            <v>No</v>
          </cell>
          <cell r="F987" t="str">
            <v>No</v>
          </cell>
          <cell r="G987" t="str">
            <v>No major surgery</v>
          </cell>
          <cell r="H987">
            <v>0</v>
          </cell>
          <cell r="I987" t="str">
            <v>No</v>
          </cell>
          <cell r="J987" t="str">
            <v>Obesity</v>
          </cell>
          <cell r="K987" t="str">
            <v>Diabetes</v>
          </cell>
        </row>
        <row r="988">
          <cell r="A988" t="str">
            <v>Id987</v>
          </cell>
          <cell r="B988">
            <v>24.93</v>
          </cell>
          <cell r="C988">
            <v>9.18</v>
          </cell>
          <cell r="D988" t="str">
            <v>Yes</v>
          </cell>
          <cell r="E988" t="str">
            <v>No</v>
          </cell>
          <cell r="F988" t="str">
            <v>Yes</v>
          </cell>
          <cell r="G988">
            <v>1</v>
          </cell>
          <cell r="H988">
            <v>1</v>
          </cell>
          <cell r="I988" t="str">
            <v>No</v>
          </cell>
          <cell r="J988" t="str">
            <v>Normal weight</v>
          </cell>
          <cell r="K988" t="str">
            <v>Diabetes</v>
          </cell>
        </row>
        <row r="989">
          <cell r="A989" t="str">
            <v>Id988</v>
          </cell>
          <cell r="B989">
            <v>48.12</v>
          </cell>
          <cell r="C989">
            <v>4.51</v>
          </cell>
          <cell r="D989" t="str">
            <v>Yes</v>
          </cell>
          <cell r="E989" t="str">
            <v>No</v>
          </cell>
          <cell r="F989" t="str">
            <v>No</v>
          </cell>
          <cell r="G989">
            <v>1</v>
          </cell>
          <cell r="H989">
            <v>1</v>
          </cell>
          <cell r="I989" t="str">
            <v>No</v>
          </cell>
          <cell r="J989" t="str">
            <v>Obesity</v>
          </cell>
          <cell r="K989" t="str">
            <v>Normal</v>
          </cell>
        </row>
        <row r="990">
          <cell r="A990" t="str">
            <v>Id989</v>
          </cell>
          <cell r="B990">
            <v>24.91</v>
          </cell>
          <cell r="C990">
            <v>7.33</v>
          </cell>
          <cell r="D990" t="str">
            <v>Yes</v>
          </cell>
          <cell r="E990" t="str">
            <v>No</v>
          </cell>
          <cell r="F990" t="str">
            <v>Yes</v>
          </cell>
          <cell r="G990">
            <v>1</v>
          </cell>
          <cell r="H990">
            <v>1</v>
          </cell>
          <cell r="I990" t="str">
            <v>No</v>
          </cell>
          <cell r="J990" t="str">
            <v>Normal weight</v>
          </cell>
          <cell r="K990" t="str">
            <v>Diabetes</v>
          </cell>
        </row>
        <row r="991">
          <cell r="A991" t="str">
            <v>Id990</v>
          </cell>
          <cell r="B991">
            <v>27.645</v>
          </cell>
          <cell r="C991">
            <v>10.56</v>
          </cell>
          <cell r="D991" t="str">
            <v>No</v>
          </cell>
          <cell r="E991" t="str">
            <v>No</v>
          </cell>
          <cell r="F991" t="str">
            <v>No</v>
          </cell>
          <cell r="G991" t="str">
            <v>No major surgery</v>
          </cell>
          <cell r="H991">
            <v>0</v>
          </cell>
          <cell r="I991" t="str">
            <v>No</v>
          </cell>
          <cell r="J991" t="str">
            <v>Over Weight</v>
          </cell>
          <cell r="K991" t="str">
            <v>Diabetes</v>
          </cell>
        </row>
        <row r="992">
          <cell r="A992" t="str">
            <v>Id991</v>
          </cell>
          <cell r="B992">
            <v>33.700000000000003</v>
          </cell>
          <cell r="C992">
            <v>4.01</v>
          </cell>
          <cell r="D992" t="str">
            <v>No</v>
          </cell>
          <cell r="E992" t="str">
            <v>No</v>
          </cell>
          <cell r="F992" t="str">
            <v>No</v>
          </cell>
          <cell r="G992">
            <v>2</v>
          </cell>
          <cell r="H992">
            <v>2</v>
          </cell>
          <cell r="I992" t="str">
            <v>No</v>
          </cell>
          <cell r="J992" t="str">
            <v>Obesity</v>
          </cell>
          <cell r="K992" t="str">
            <v>Normal</v>
          </cell>
        </row>
        <row r="993">
          <cell r="A993" t="str">
            <v>Id992</v>
          </cell>
          <cell r="B993">
            <v>38.93</v>
          </cell>
          <cell r="C993">
            <v>5.64</v>
          </cell>
          <cell r="D993" t="str">
            <v>Yes</v>
          </cell>
          <cell r="E993" t="str">
            <v>No</v>
          </cell>
          <cell r="F993" t="str">
            <v>No</v>
          </cell>
          <cell r="G993">
            <v>1</v>
          </cell>
          <cell r="H993">
            <v>1</v>
          </cell>
          <cell r="I993" t="str">
            <v>No</v>
          </cell>
          <cell r="J993" t="str">
            <v>Obesity</v>
          </cell>
          <cell r="K993" t="str">
            <v>Normal</v>
          </cell>
        </row>
        <row r="994">
          <cell r="A994" t="str">
            <v>Id993</v>
          </cell>
          <cell r="B994">
            <v>32.774999999999999</v>
          </cell>
          <cell r="C994">
            <v>8.02</v>
          </cell>
          <cell r="D994" t="str">
            <v>Yes</v>
          </cell>
          <cell r="E994" t="str">
            <v>No</v>
          </cell>
          <cell r="F994" t="str">
            <v>No</v>
          </cell>
          <cell r="G994">
            <v>2</v>
          </cell>
          <cell r="H994">
            <v>2</v>
          </cell>
          <cell r="I994" t="str">
            <v>No</v>
          </cell>
          <cell r="J994" t="str">
            <v>Obesity</v>
          </cell>
          <cell r="K994" t="str">
            <v>Diabetes</v>
          </cell>
        </row>
        <row r="995">
          <cell r="A995" t="str">
            <v>Id994</v>
          </cell>
          <cell r="B995">
            <v>29.83</v>
          </cell>
          <cell r="C995">
            <v>7.2</v>
          </cell>
          <cell r="D995" t="str">
            <v>Yes</v>
          </cell>
          <cell r="E995" t="str">
            <v>No</v>
          </cell>
          <cell r="F995" t="str">
            <v>No</v>
          </cell>
          <cell r="G995" t="str">
            <v>No major surgery</v>
          </cell>
          <cell r="H995">
            <v>0</v>
          </cell>
          <cell r="I995" t="str">
            <v>No</v>
          </cell>
          <cell r="J995" t="str">
            <v>Over Weight</v>
          </cell>
          <cell r="K995" t="str">
            <v>Diabetes</v>
          </cell>
        </row>
        <row r="996">
          <cell r="A996" t="str">
            <v>Id995</v>
          </cell>
          <cell r="B996">
            <v>28.31</v>
          </cell>
          <cell r="C996">
            <v>4.55</v>
          </cell>
          <cell r="D996" t="str">
            <v>No</v>
          </cell>
          <cell r="E996" t="str">
            <v>Yes</v>
          </cell>
          <cell r="F996" t="str">
            <v>No</v>
          </cell>
          <cell r="G996">
            <v>1</v>
          </cell>
          <cell r="H996">
            <v>1</v>
          </cell>
          <cell r="I996" t="str">
            <v>No</v>
          </cell>
          <cell r="J996" t="str">
            <v>Over Weight</v>
          </cell>
          <cell r="K996" t="str">
            <v>Normal</v>
          </cell>
        </row>
        <row r="997">
          <cell r="A997" t="str">
            <v>Id996</v>
          </cell>
          <cell r="B997">
            <v>29.79</v>
          </cell>
          <cell r="C997">
            <v>9.0299999999999994</v>
          </cell>
          <cell r="D997" t="str">
            <v>No</v>
          </cell>
          <cell r="E997" t="str">
            <v>No</v>
          </cell>
          <cell r="F997" t="str">
            <v>No</v>
          </cell>
          <cell r="G997" t="str">
            <v>No major surgery</v>
          </cell>
          <cell r="H997">
            <v>0</v>
          </cell>
          <cell r="I997" t="str">
            <v>No</v>
          </cell>
          <cell r="J997" t="str">
            <v>Over Weight</v>
          </cell>
          <cell r="K997" t="str">
            <v>Diabetes</v>
          </cell>
        </row>
        <row r="998">
          <cell r="A998" t="str">
            <v>Id997</v>
          </cell>
          <cell r="B998">
            <v>36.6</v>
          </cell>
          <cell r="C998">
            <v>5.2</v>
          </cell>
          <cell r="D998" t="str">
            <v>Yes</v>
          </cell>
          <cell r="E998" t="str">
            <v>No</v>
          </cell>
          <cell r="F998" t="str">
            <v>Yes</v>
          </cell>
          <cell r="G998">
            <v>1</v>
          </cell>
          <cell r="H998">
            <v>1</v>
          </cell>
          <cell r="I998" t="str">
            <v>No</v>
          </cell>
          <cell r="J998" t="str">
            <v>Obesity</v>
          </cell>
          <cell r="K998" t="str">
            <v>Normal</v>
          </cell>
        </row>
        <row r="999">
          <cell r="A999" t="str">
            <v>Id998</v>
          </cell>
          <cell r="B999">
            <v>35.93</v>
          </cell>
          <cell r="C999">
            <v>8.3000000000000007</v>
          </cell>
          <cell r="D999" t="str">
            <v>Yes</v>
          </cell>
          <cell r="E999" t="str">
            <v>No</v>
          </cell>
          <cell r="F999" t="str">
            <v>No</v>
          </cell>
          <cell r="G999" t="str">
            <v>No major surgery</v>
          </cell>
          <cell r="H999">
            <v>0</v>
          </cell>
          <cell r="I999" t="str">
            <v>No</v>
          </cell>
          <cell r="J999" t="str">
            <v>Obesity</v>
          </cell>
          <cell r="K999" t="str">
            <v>Diabetes</v>
          </cell>
        </row>
        <row r="1000">
          <cell r="A1000" t="str">
            <v>Id999</v>
          </cell>
          <cell r="B1000">
            <v>28.6</v>
          </cell>
          <cell r="C1000">
            <v>5.56</v>
          </cell>
          <cell r="D1000" t="str">
            <v>Yes</v>
          </cell>
          <cell r="E1000" t="str">
            <v>No</v>
          </cell>
          <cell r="F1000" t="str">
            <v>Yes</v>
          </cell>
          <cell r="G1000">
            <v>1</v>
          </cell>
          <cell r="H1000">
            <v>1</v>
          </cell>
          <cell r="I1000" t="str">
            <v>No</v>
          </cell>
          <cell r="J1000" t="str">
            <v>Over Weight</v>
          </cell>
          <cell r="K1000" t="str">
            <v>Normal</v>
          </cell>
        </row>
        <row r="1001">
          <cell r="A1001" t="str">
            <v>Id1000</v>
          </cell>
          <cell r="B1001">
            <v>39.17</v>
          </cell>
          <cell r="C1001">
            <v>4.1500000000000004</v>
          </cell>
          <cell r="D1001" t="str">
            <v>No</v>
          </cell>
          <cell r="E1001" t="str">
            <v>No</v>
          </cell>
          <cell r="F1001" t="str">
            <v>No</v>
          </cell>
          <cell r="G1001" t="str">
            <v>No major surgery</v>
          </cell>
          <cell r="H1001">
            <v>0</v>
          </cell>
          <cell r="I1001" t="str">
            <v>No</v>
          </cell>
          <cell r="J1001" t="str">
            <v>Obesity</v>
          </cell>
          <cell r="K1001" t="str">
            <v>Normal</v>
          </cell>
        </row>
        <row r="1002">
          <cell r="A1002" t="str">
            <v>Id1001</v>
          </cell>
          <cell r="B1002">
            <v>26.41</v>
          </cell>
          <cell r="C1002">
            <v>5.99</v>
          </cell>
          <cell r="D1002" t="str">
            <v>Yes</v>
          </cell>
          <cell r="E1002" t="str">
            <v>No</v>
          </cell>
          <cell r="F1002" t="str">
            <v>Yes</v>
          </cell>
          <cell r="G1002">
            <v>1</v>
          </cell>
          <cell r="H1002">
            <v>1</v>
          </cell>
          <cell r="I1002" t="str">
            <v>No</v>
          </cell>
          <cell r="J1002" t="str">
            <v>Over Weight</v>
          </cell>
          <cell r="K1002" t="str">
            <v>Prediabetes</v>
          </cell>
        </row>
        <row r="1003">
          <cell r="A1003" t="str">
            <v>Id1002</v>
          </cell>
          <cell r="B1003">
            <v>30.63</v>
          </cell>
          <cell r="C1003">
            <v>5.8</v>
          </cell>
          <cell r="D1003" t="str">
            <v>Yes</v>
          </cell>
          <cell r="E1003" t="str">
            <v>No</v>
          </cell>
          <cell r="F1003" t="str">
            <v>No</v>
          </cell>
          <cell r="G1003" t="str">
            <v>No major surgery</v>
          </cell>
          <cell r="H1003">
            <v>0</v>
          </cell>
          <cell r="I1003" t="str">
            <v>No</v>
          </cell>
          <cell r="J1003" t="str">
            <v>Obesity</v>
          </cell>
          <cell r="K1003" t="str">
            <v>Prediabetes</v>
          </cell>
        </row>
        <row r="1004">
          <cell r="A1004" t="str">
            <v>Id1003</v>
          </cell>
          <cell r="B1004">
            <v>31.73</v>
          </cell>
          <cell r="C1004">
            <v>7.32</v>
          </cell>
          <cell r="D1004" t="str">
            <v>Yes</v>
          </cell>
          <cell r="E1004" t="str">
            <v>No</v>
          </cell>
          <cell r="F1004" t="str">
            <v>No</v>
          </cell>
          <cell r="G1004">
            <v>2</v>
          </cell>
          <cell r="H1004">
            <v>2</v>
          </cell>
          <cell r="I1004" t="str">
            <v>No</v>
          </cell>
          <cell r="J1004" t="str">
            <v>Obesity</v>
          </cell>
          <cell r="K1004" t="str">
            <v>Diabetes</v>
          </cell>
        </row>
        <row r="1005">
          <cell r="A1005" t="str">
            <v>Id1004</v>
          </cell>
          <cell r="B1005">
            <v>30.7</v>
          </cell>
          <cell r="C1005">
            <v>5.16</v>
          </cell>
          <cell r="D1005" t="str">
            <v>No</v>
          </cell>
          <cell r="E1005" t="str">
            <v>No</v>
          </cell>
          <cell r="F1005" t="str">
            <v>No</v>
          </cell>
          <cell r="G1005">
            <v>2</v>
          </cell>
          <cell r="H1005">
            <v>2</v>
          </cell>
          <cell r="I1005" t="str">
            <v>No</v>
          </cell>
          <cell r="J1005" t="str">
            <v>Obesity</v>
          </cell>
          <cell r="K1005" t="str">
            <v>Normal</v>
          </cell>
        </row>
        <row r="1006">
          <cell r="A1006" t="str">
            <v>Id1005</v>
          </cell>
          <cell r="B1006">
            <v>25.934999999999999</v>
          </cell>
          <cell r="C1006">
            <v>5.96</v>
          </cell>
          <cell r="D1006" t="str">
            <v>Yes</v>
          </cell>
          <cell r="E1006" t="str">
            <v>No</v>
          </cell>
          <cell r="F1006" t="str">
            <v>No</v>
          </cell>
          <cell r="G1006">
            <v>2</v>
          </cell>
          <cell r="H1006">
            <v>2</v>
          </cell>
          <cell r="I1006" t="str">
            <v>No</v>
          </cell>
          <cell r="J1006" t="str">
            <v>Over Weight</v>
          </cell>
          <cell r="K1006" t="str">
            <v>Prediabetes</v>
          </cell>
        </row>
        <row r="1007">
          <cell r="A1007" t="str">
            <v>Id1006</v>
          </cell>
          <cell r="B1007">
            <v>35.9</v>
          </cell>
          <cell r="C1007">
            <v>4.8499999999999996</v>
          </cell>
          <cell r="D1007" t="str">
            <v>Yes</v>
          </cell>
          <cell r="E1007" t="str">
            <v>No</v>
          </cell>
          <cell r="F1007" t="str">
            <v>Yes</v>
          </cell>
          <cell r="G1007">
            <v>1</v>
          </cell>
          <cell r="H1007">
            <v>1</v>
          </cell>
          <cell r="I1007" t="str">
            <v>No</v>
          </cell>
          <cell r="J1007" t="str">
            <v>Obesity</v>
          </cell>
          <cell r="K1007" t="str">
            <v>Normal</v>
          </cell>
        </row>
        <row r="1008">
          <cell r="A1008" t="str">
            <v>Id1007</v>
          </cell>
          <cell r="B1008">
            <v>26.7</v>
          </cell>
          <cell r="C1008">
            <v>5.09</v>
          </cell>
          <cell r="D1008" t="str">
            <v>Yes</v>
          </cell>
          <cell r="E1008" t="str">
            <v>No</v>
          </cell>
          <cell r="F1008" t="str">
            <v>Yes</v>
          </cell>
          <cell r="G1008">
            <v>1</v>
          </cell>
          <cell r="H1008">
            <v>1</v>
          </cell>
          <cell r="I1008" t="str">
            <v>No</v>
          </cell>
          <cell r="J1008" t="str">
            <v>Over Weight</v>
          </cell>
          <cell r="K1008" t="str">
            <v>Normal</v>
          </cell>
        </row>
        <row r="1009">
          <cell r="A1009" t="str">
            <v>Id1008</v>
          </cell>
          <cell r="B1009">
            <v>33.71</v>
          </cell>
          <cell r="C1009">
            <v>4.9400000000000004</v>
          </cell>
          <cell r="D1009" t="str">
            <v>No</v>
          </cell>
          <cell r="E1009" t="str">
            <v>No</v>
          </cell>
          <cell r="F1009" t="str">
            <v>No</v>
          </cell>
          <cell r="G1009" t="str">
            <v>No major surgery</v>
          </cell>
          <cell r="H1009">
            <v>0</v>
          </cell>
          <cell r="I1009" t="str">
            <v>No</v>
          </cell>
          <cell r="J1009" t="str">
            <v>Obesity</v>
          </cell>
          <cell r="K1009" t="str">
            <v>Normal</v>
          </cell>
        </row>
        <row r="1010">
          <cell r="A1010" t="str">
            <v>Id1009</v>
          </cell>
          <cell r="B1010">
            <v>41.91</v>
          </cell>
          <cell r="C1010">
            <v>4.92</v>
          </cell>
          <cell r="D1010" t="str">
            <v>Yes</v>
          </cell>
          <cell r="E1010" t="str">
            <v>No</v>
          </cell>
          <cell r="F1010" t="str">
            <v>No</v>
          </cell>
          <cell r="G1010">
            <v>2</v>
          </cell>
          <cell r="H1010">
            <v>2</v>
          </cell>
          <cell r="I1010" t="str">
            <v>No</v>
          </cell>
          <cell r="J1010" t="str">
            <v>Obesity</v>
          </cell>
          <cell r="K1010" t="str">
            <v>Normal</v>
          </cell>
        </row>
        <row r="1011">
          <cell r="A1011" t="str">
            <v>Id1010</v>
          </cell>
          <cell r="B1011">
            <v>39.82</v>
          </cell>
          <cell r="C1011">
            <v>6.05</v>
          </cell>
          <cell r="D1011" t="str">
            <v>Yes</v>
          </cell>
          <cell r="E1011" t="str">
            <v>No</v>
          </cell>
          <cell r="F1011" t="str">
            <v>No</v>
          </cell>
          <cell r="G1011">
            <v>2</v>
          </cell>
          <cell r="H1011">
            <v>2</v>
          </cell>
          <cell r="I1011" t="str">
            <v>No</v>
          </cell>
          <cell r="J1011" t="str">
            <v>Obesity</v>
          </cell>
          <cell r="K1011" t="str">
            <v>Prediabetes</v>
          </cell>
        </row>
        <row r="1012">
          <cell r="A1012" t="str">
            <v>Id1011</v>
          </cell>
          <cell r="B1012">
            <v>28.12</v>
          </cell>
          <cell r="C1012">
            <v>4.67</v>
          </cell>
          <cell r="D1012" t="str">
            <v>No</v>
          </cell>
          <cell r="E1012" t="str">
            <v>No</v>
          </cell>
          <cell r="F1012" t="str">
            <v>No</v>
          </cell>
          <cell r="G1012">
            <v>2</v>
          </cell>
          <cell r="H1012">
            <v>2</v>
          </cell>
          <cell r="I1012" t="str">
            <v>No</v>
          </cell>
          <cell r="J1012" t="str">
            <v>Over Weight</v>
          </cell>
          <cell r="K1012" t="str">
            <v>Normal</v>
          </cell>
        </row>
        <row r="1013">
          <cell r="A1013" t="str">
            <v>Id1012</v>
          </cell>
          <cell r="B1013">
            <v>26.98</v>
          </cell>
          <cell r="C1013">
            <v>9.81</v>
          </cell>
          <cell r="D1013" t="str">
            <v>Yes</v>
          </cell>
          <cell r="E1013" t="str">
            <v>No</v>
          </cell>
          <cell r="F1013" t="str">
            <v>No</v>
          </cell>
          <cell r="G1013" t="str">
            <v>No major surgery</v>
          </cell>
          <cell r="H1013">
            <v>0</v>
          </cell>
          <cell r="I1013" t="str">
            <v>No</v>
          </cell>
          <cell r="J1013" t="str">
            <v>Over Weight</v>
          </cell>
          <cell r="K1013" t="str">
            <v>Diabetes</v>
          </cell>
        </row>
        <row r="1014">
          <cell r="A1014" t="str">
            <v>Id1013</v>
          </cell>
          <cell r="B1014">
            <v>27.2</v>
          </cell>
          <cell r="C1014">
            <v>6.06</v>
          </cell>
          <cell r="D1014" t="str">
            <v>Yes</v>
          </cell>
          <cell r="E1014" t="str">
            <v>No</v>
          </cell>
          <cell r="F1014" t="str">
            <v>No</v>
          </cell>
          <cell r="G1014">
            <v>2</v>
          </cell>
          <cell r="H1014">
            <v>2</v>
          </cell>
          <cell r="I1014" t="str">
            <v>No</v>
          </cell>
          <cell r="J1014" t="str">
            <v>Over Weight</v>
          </cell>
          <cell r="K1014" t="str">
            <v>Prediabetes</v>
          </cell>
        </row>
        <row r="1015">
          <cell r="A1015" t="str">
            <v>Id1014</v>
          </cell>
          <cell r="B1015">
            <v>25.3</v>
          </cell>
          <cell r="C1015">
            <v>5.19</v>
          </cell>
          <cell r="D1015" t="str">
            <v>Yes</v>
          </cell>
          <cell r="E1015" t="str">
            <v>No</v>
          </cell>
          <cell r="F1015" t="str">
            <v>No</v>
          </cell>
          <cell r="G1015">
            <v>2</v>
          </cell>
          <cell r="H1015">
            <v>2</v>
          </cell>
          <cell r="I1015" t="str">
            <v>No</v>
          </cell>
          <cell r="J1015" t="str">
            <v>Over Weight</v>
          </cell>
          <cell r="K1015" t="str">
            <v>Normal</v>
          </cell>
        </row>
        <row r="1016">
          <cell r="A1016" t="str">
            <v>Id1015</v>
          </cell>
          <cell r="B1016">
            <v>30.25</v>
          </cell>
          <cell r="C1016">
            <v>10.16</v>
          </cell>
          <cell r="D1016" t="str">
            <v>No</v>
          </cell>
          <cell r="E1016" t="str">
            <v>No</v>
          </cell>
          <cell r="F1016" t="str">
            <v>No</v>
          </cell>
          <cell r="G1016" t="str">
            <v>No major surgery</v>
          </cell>
          <cell r="H1016">
            <v>0</v>
          </cell>
          <cell r="I1016" t="str">
            <v>No</v>
          </cell>
          <cell r="J1016" t="str">
            <v>Obesity</v>
          </cell>
          <cell r="K1016" t="str">
            <v>Diabetes</v>
          </cell>
        </row>
        <row r="1017">
          <cell r="A1017" t="str">
            <v>Id1016</v>
          </cell>
          <cell r="B1017">
            <v>54</v>
          </cell>
          <cell r="C1017">
            <v>4.68</v>
          </cell>
          <cell r="D1017" t="str">
            <v>Yes</v>
          </cell>
          <cell r="E1017" t="str">
            <v>Yes</v>
          </cell>
          <cell r="F1017" t="str">
            <v>No</v>
          </cell>
          <cell r="G1017">
            <v>2</v>
          </cell>
          <cell r="H1017">
            <v>2</v>
          </cell>
          <cell r="I1017" t="str">
            <v>No</v>
          </cell>
          <cell r="J1017" t="str">
            <v>Obesity</v>
          </cell>
          <cell r="K1017" t="str">
            <v>Normal</v>
          </cell>
        </row>
        <row r="1018">
          <cell r="A1018" t="str">
            <v>Id1017</v>
          </cell>
          <cell r="B1018">
            <v>51.86</v>
          </cell>
          <cell r="C1018">
            <v>5.32</v>
          </cell>
          <cell r="D1018" t="str">
            <v>Yes</v>
          </cell>
          <cell r="E1018" t="str">
            <v>No</v>
          </cell>
          <cell r="F1018" t="str">
            <v>No</v>
          </cell>
          <cell r="G1018" t="str">
            <v>No major surgery</v>
          </cell>
          <cell r="H1018">
            <v>0</v>
          </cell>
          <cell r="I1018" t="str">
            <v>No</v>
          </cell>
          <cell r="J1018" t="str">
            <v>Obesity</v>
          </cell>
          <cell r="K1018" t="str">
            <v>Normal</v>
          </cell>
        </row>
        <row r="1019">
          <cell r="A1019" t="str">
            <v>Id1018</v>
          </cell>
          <cell r="B1019">
            <v>31.39</v>
          </cell>
          <cell r="C1019">
            <v>6.99</v>
          </cell>
          <cell r="D1019" t="str">
            <v>No</v>
          </cell>
          <cell r="E1019" t="str">
            <v>No</v>
          </cell>
          <cell r="F1019" t="str">
            <v>No</v>
          </cell>
          <cell r="G1019" t="str">
            <v>No major surgery</v>
          </cell>
          <cell r="H1019">
            <v>0</v>
          </cell>
          <cell r="I1019" t="str">
            <v>No</v>
          </cell>
          <cell r="J1019" t="str">
            <v>Obesity</v>
          </cell>
          <cell r="K1019" t="str">
            <v>Diabetes</v>
          </cell>
        </row>
        <row r="1020">
          <cell r="A1020" t="str">
            <v>Id1019</v>
          </cell>
          <cell r="B1020">
            <v>39.97</v>
          </cell>
          <cell r="C1020">
            <v>5.55</v>
          </cell>
          <cell r="D1020" t="str">
            <v>No</v>
          </cell>
          <cell r="E1020" t="str">
            <v>No</v>
          </cell>
          <cell r="F1020" t="str">
            <v>No</v>
          </cell>
          <cell r="G1020" t="str">
            <v>No major surgery</v>
          </cell>
          <cell r="H1020">
            <v>0</v>
          </cell>
          <cell r="I1020" t="str">
            <v>No</v>
          </cell>
          <cell r="J1020" t="str">
            <v>Obesity</v>
          </cell>
          <cell r="K1020" t="str">
            <v>Normal</v>
          </cell>
        </row>
        <row r="1021">
          <cell r="A1021" t="str">
            <v>Id1020</v>
          </cell>
          <cell r="B1021">
            <v>41.23</v>
          </cell>
          <cell r="C1021">
            <v>6.94</v>
          </cell>
          <cell r="D1021" t="str">
            <v>No</v>
          </cell>
          <cell r="E1021" t="str">
            <v>No</v>
          </cell>
          <cell r="F1021" t="str">
            <v>No</v>
          </cell>
          <cell r="G1021" t="str">
            <v>No major surgery</v>
          </cell>
          <cell r="H1021">
            <v>0</v>
          </cell>
          <cell r="I1021" t="str">
            <v>No</v>
          </cell>
          <cell r="J1021" t="str">
            <v>Obesity</v>
          </cell>
          <cell r="K1021" t="str">
            <v>Diabetes</v>
          </cell>
        </row>
        <row r="1022">
          <cell r="A1022" t="str">
            <v>Id1021</v>
          </cell>
          <cell r="B1022">
            <v>49.45</v>
          </cell>
          <cell r="C1022">
            <v>4.2</v>
          </cell>
          <cell r="D1022" t="str">
            <v>Yes</v>
          </cell>
          <cell r="E1022" t="str">
            <v>No</v>
          </cell>
          <cell r="F1022" t="str">
            <v>No</v>
          </cell>
          <cell r="G1022" t="str">
            <v>No major surgery</v>
          </cell>
          <cell r="H1022">
            <v>0</v>
          </cell>
          <cell r="I1022" t="str">
            <v>No</v>
          </cell>
          <cell r="J1022" t="str">
            <v>Obesity</v>
          </cell>
          <cell r="K1022" t="str">
            <v>Normal</v>
          </cell>
        </row>
        <row r="1023">
          <cell r="A1023" t="str">
            <v>Id1022</v>
          </cell>
          <cell r="B1023">
            <v>41.04</v>
          </cell>
          <cell r="C1023">
            <v>5.59</v>
          </cell>
          <cell r="D1023" t="str">
            <v>No</v>
          </cell>
          <cell r="E1023" t="str">
            <v>No</v>
          </cell>
          <cell r="F1023" t="str">
            <v>No</v>
          </cell>
          <cell r="G1023" t="str">
            <v>No major surgery</v>
          </cell>
          <cell r="H1023">
            <v>0</v>
          </cell>
          <cell r="I1023" t="str">
            <v>No</v>
          </cell>
          <cell r="J1023" t="str">
            <v>Obesity</v>
          </cell>
          <cell r="K1023" t="str">
            <v>Normal</v>
          </cell>
        </row>
        <row r="1024">
          <cell r="A1024" t="str">
            <v>Id1023</v>
          </cell>
          <cell r="B1024">
            <v>27.93</v>
          </cell>
          <cell r="C1024">
            <v>9.9600000000000009</v>
          </cell>
          <cell r="D1024" t="str">
            <v>No</v>
          </cell>
          <cell r="E1024" t="str">
            <v>No</v>
          </cell>
          <cell r="F1024" t="str">
            <v>No</v>
          </cell>
          <cell r="G1024" t="str">
            <v>No major surgery</v>
          </cell>
          <cell r="H1024">
            <v>0</v>
          </cell>
          <cell r="I1024" t="str">
            <v>No</v>
          </cell>
          <cell r="J1024" t="str">
            <v>Over Weight</v>
          </cell>
          <cell r="K1024" t="str">
            <v>Diabetes</v>
          </cell>
        </row>
        <row r="1025">
          <cell r="A1025" t="str">
            <v>Id1024</v>
          </cell>
          <cell r="B1025">
            <v>21.01</v>
          </cell>
          <cell r="C1025">
            <v>7.37</v>
          </cell>
          <cell r="D1025" t="str">
            <v>No</v>
          </cell>
          <cell r="E1025" t="str">
            <v>No</v>
          </cell>
          <cell r="F1025" t="str">
            <v>No</v>
          </cell>
          <cell r="G1025" t="str">
            <v>No major surgery</v>
          </cell>
          <cell r="H1025">
            <v>0</v>
          </cell>
          <cell r="I1025" t="str">
            <v>No</v>
          </cell>
          <cell r="J1025" t="str">
            <v>Normal weight</v>
          </cell>
          <cell r="K1025" t="str">
            <v>Diabetes</v>
          </cell>
        </row>
        <row r="1026">
          <cell r="A1026" t="str">
            <v>Id1025</v>
          </cell>
          <cell r="B1026">
            <v>52.37</v>
          </cell>
          <cell r="C1026">
            <v>5.0599999999999996</v>
          </cell>
          <cell r="D1026" t="str">
            <v>Yes</v>
          </cell>
          <cell r="E1026" t="str">
            <v>Yes</v>
          </cell>
          <cell r="F1026" t="str">
            <v>No</v>
          </cell>
          <cell r="G1026">
            <v>2</v>
          </cell>
          <cell r="H1026">
            <v>2</v>
          </cell>
          <cell r="I1026" t="str">
            <v>No</v>
          </cell>
          <cell r="J1026" t="str">
            <v>Obesity</v>
          </cell>
          <cell r="K1026" t="str">
            <v>Normal</v>
          </cell>
        </row>
        <row r="1027">
          <cell r="A1027" t="str">
            <v>Id1026</v>
          </cell>
          <cell r="B1027">
            <v>40.369999999999997</v>
          </cell>
          <cell r="C1027">
            <v>8.2100000000000009</v>
          </cell>
          <cell r="D1027" t="str">
            <v>No</v>
          </cell>
          <cell r="E1027" t="str">
            <v>No</v>
          </cell>
          <cell r="F1027" t="str">
            <v>No</v>
          </cell>
          <cell r="G1027" t="str">
            <v>No major surgery</v>
          </cell>
          <cell r="H1027">
            <v>0</v>
          </cell>
          <cell r="I1027" t="str">
            <v>No</v>
          </cell>
          <cell r="J1027" t="str">
            <v>Obesity</v>
          </cell>
          <cell r="K1027" t="str">
            <v>Diabetes</v>
          </cell>
        </row>
        <row r="1028">
          <cell r="A1028" t="str">
            <v>Id1027</v>
          </cell>
          <cell r="B1028">
            <v>41.47</v>
          </cell>
          <cell r="C1028">
            <v>10.34</v>
          </cell>
          <cell r="D1028" t="str">
            <v>No</v>
          </cell>
          <cell r="E1028" t="str">
            <v>No</v>
          </cell>
          <cell r="F1028" t="str">
            <v>No</v>
          </cell>
          <cell r="G1028">
            <v>2</v>
          </cell>
          <cell r="H1028">
            <v>2</v>
          </cell>
          <cell r="I1028" t="str">
            <v>No</v>
          </cell>
          <cell r="J1028" t="str">
            <v>Obesity</v>
          </cell>
          <cell r="K1028" t="str">
            <v>Diabetes</v>
          </cell>
        </row>
        <row r="1029">
          <cell r="A1029" t="str">
            <v>Id1028</v>
          </cell>
          <cell r="B1029">
            <v>33.725000000000001</v>
          </cell>
          <cell r="C1029">
            <v>5.51</v>
          </cell>
          <cell r="D1029" t="str">
            <v>Yes</v>
          </cell>
          <cell r="E1029" t="str">
            <v>No</v>
          </cell>
          <cell r="F1029" t="str">
            <v>No</v>
          </cell>
          <cell r="G1029">
            <v>2</v>
          </cell>
          <cell r="H1029">
            <v>2</v>
          </cell>
          <cell r="I1029" t="str">
            <v>No</v>
          </cell>
          <cell r="J1029" t="str">
            <v>Obesity</v>
          </cell>
          <cell r="K1029" t="str">
            <v>Normal</v>
          </cell>
        </row>
        <row r="1030">
          <cell r="A1030" t="str">
            <v>Id1029</v>
          </cell>
          <cell r="B1030">
            <v>28.1</v>
          </cell>
          <cell r="C1030">
            <v>11.2</v>
          </cell>
          <cell r="D1030" t="str">
            <v>No</v>
          </cell>
          <cell r="E1030" t="str">
            <v>No</v>
          </cell>
          <cell r="F1030" t="str">
            <v>No</v>
          </cell>
          <cell r="G1030" t="str">
            <v>No major surgery</v>
          </cell>
          <cell r="H1030">
            <v>0</v>
          </cell>
          <cell r="I1030" t="str">
            <v>No</v>
          </cell>
          <cell r="J1030" t="str">
            <v>Over Weight</v>
          </cell>
          <cell r="K1030" t="str">
            <v>Diabetes</v>
          </cell>
        </row>
        <row r="1031">
          <cell r="A1031" t="str">
            <v>Id1030</v>
          </cell>
          <cell r="B1031">
            <v>37.43</v>
          </cell>
          <cell r="C1031">
            <v>4.3499999999999996</v>
          </cell>
          <cell r="D1031" t="str">
            <v>Yes</v>
          </cell>
          <cell r="E1031" t="str">
            <v>No</v>
          </cell>
          <cell r="F1031" t="str">
            <v>Yes</v>
          </cell>
          <cell r="G1031">
            <v>1</v>
          </cell>
          <cell r="H1031">
            <v>1</v>
          </cell>
          <cell r="I1031" t="str">
            <v>No</v>
          </cell>
          <cell r="J1031" t="str">
            <v>Obesity</v>
          </cell>
          <cell r="K1031" t="str">
            <v>Normal</v>
          </cell>
        </row>
        <row r="1032">
          <cell r="A1032" t="str">
            <v>Id1031</v>
          </cell>
          <cell r="B1032">
            <v>23.7</v>
          </cell>
          <cell r="C1032">
            <v>10.45</v>
          </cell>
          <cell r="D1032" t="str">
            <v>No</v>
          </cell>
          <cell r="E1032" t="str">
            <v>No</v>
          </cell>
          <cell r="F1032" t="str">
            <v>No</v>
          </cell>
          <cell r="G1032" t="str">
            <v>No major surgery</v>
          </cell>
          <cell r="H1032">
            <v>0</v>
          </cell>
          <cell r="I1032" t="str">
            <v>No</v>
          </cell>
          <cell r="J1032" t="str">
            <v>Normal weight</v>
          </cell>
          <cell r="K1032" t="str">
            <v>Diabetes</v>
          </cell>
        </row>
        <row r="1033">
          <cell r="A1033" t="str">
            <v>Id1032</v>
          </cell>
          <cell r="B1033">
            <v>24.795000000000002</v>
          </cell>
          <cell r="C1033">
            <v>4.07</v>
          </cell>
          <cell r="D1033" t="str">
            <v>Yes</v>
          </cell>
          <cell r="E1033" t="str">
            <v>No</v>
          </cell>
          <cell r="F1033" t="str">
            <v>Yes</v>
          </cell>
          <cell r="G1033">
            <v>1</v>
          </cell>
          <cell r="H1033">
            <v>1</v>
          </cell>
          <cell r="I1033" t="str">
            <v>No</v>
          </cell>
          <cell r="J1033" t="str">
            <v>Normal weight</v>
          </cell>
          <cell r="K1033" t="str">
            <v>Normal</v>
          </cell>
        </row>
        <row r="1034">
          <cell r="A1034" t="str">
            <v>Id1033</v>
          </cell>
          <cell r="B1034">
            <v>31.9</v>
          </cell>
          <cell r="C1034">
            <v>8.34</v>
          </cell>
          <cell r="D1034" t="str">
            <v>No</v>
          </cell>
          <cell r="E1034" t="str">
            <v>No</v>
          </cell>
          <cell r="F1034" t="str">
            <v>No</v>
          </cell>
          <cell r="G1034" t="str">
            <v>No major surgery</v>
          </cell>
          <cell r="H1034">
            <v>0</v>
          </cell>
          <cell r="I1034" t="str">
            <v>No</v>
          </cell>
          <cell r="J1034" t="str">
            <v>Obesity</v>
          </cell>
          <cell r="K1034" t="str">
            <v>Diabetes</v>
          </cell>
        </row>
        <row r="1035">
          <cell r="A1035" t="str">
            <v>Id1034</v>
          </cell>
          <cell r="B1035">
            <v>32.68</v>
          </cell>
          <cell r="C1035">
            <v>7.41</v>
          </cell>
          <cell r="D1035" t="str">
            <v>No</v>
          </cell>
          <cell r="E1035" t="str">
            <v>No</v>
          </cell>
          <cell r="F1035" t="str">
            <v>No</v>
          </cell>
          <cell r="G1035" t="str">
            <v>No major surgery</v>
          </cell>
          <cell r="H1035">
            <v>0</v>
          </cell>
          <cell r="I1035" t="str">
            <v>No</v>
          </cell>
          <cell r="J1035" t="str">
            <v>Obesity</v>
          </cell>
          <cell r="K1035" t="str">
            <v>Diabetes</v>
          </cell>
        </row>
        <row r="1036">
          <cell r="A1036" t="str">
            <v>Id1035</v>
          </cell>
          <cell r="B1036">
            <v>47.13</v>
          </cell>
          <cell r="C1036">
            <v>4.3099999999999996</v>
          </cell>
          <cell r="D1036" t="str">
            <v>No</v>
          </cell>
          <cell r="E1036" t="str">
            <v>No</v>
          </cell>
          <cell r="F1036" t="str">
            <v>No</v>
          </cell>
          <cell r="G1036" t="str">
            <v>No major surgery</v>
          </cell>
          <cell r="H1036">
            <v>0</v>
          </cell>
          <cell r="I1036" t="str">
            <v>No</v>
          </cell>
          <cell r="J1036" t="str">
            <v>Obesity</v>
          </cell>
          <cell r="K1036" t="str">
            <v>Normal</v>
          </cell>
        </row>
        <row r="1037">
          <cell r="A1037" t="str">
            <v>Id1036</v>
          </cell>
          <cell r="B1037">
            <v>36.67</v>
          </cell>
          <cell r="C1037">
            <v>10.83</v>
          </cell>
          <cell r="D1037" t="str">
            <v>No</v>
          </cell>
          <cell r="E1037" t="str">
            <v>No</v>
          </cell>
          <cell r="F1037" t="str">
            <v>No</v>
          </cell>
          <cell r="G1037" t="str">
            <v>No major surgery</v>
          </cell>
          <cell r="H1037">
            <v>0</v>
          </cell>
          <cell r="I1037" t="str">
            <v>No</v>
          </cell>
          <cell r="J1037" t="str">
            <v>Obesity</v>
          </cell>
          <cell r="K1037" t="str">
            <v>Diabetes</v>
          </cell>
        </row>
        <row r="1038">
          <cell r="A1038" t="str">
            <v>Id1037</v>
          </cell>
          <cell r="B1038">
            <v>33.630000000000003</v>
          </cell>
          <cell r="C1038">
            <v>11.31</v>
          </cell>
          <cell r="D1038" t="str">
            <v>No</v>
          </cell>
          <cell r="E1038" t="str">
            <v>No</v>
          </cell>
          <cell r="F1038" t="str">
            <v>No</v>
          </cell>
          <cell r="G1038" t="str">
            <v>No major surgery</v>
          </cell>
          <cell r="H1038">
            <v>0</v>
          </cell>
          <cell r="I1038" t="str">
            <v>No</v>
          </cell>
          <cell r="J1038" t="str">
            <v>Obesity</v>
          </cell>
          <cell r="K1038" t="str">
            <v>Diabetes</v>
          </cell>
        </row>
        <row r="1039">
          <cell r="A1039" t="str">
            <v>Id1038</v>
          </cell>
          <cell r="B1039">
            <v>32.67</v>
          </cell>
          <cell r="C1039">
            <v>11.81</v>
          </cell>
          <cell r="D1039" t="str">
            <v>Yes</v>
          </cell>
          <cell r="E1039" t="str">
            <v>No</v>
          </cell>
          <cell r="F1039" t="str">
            <v>No</v>
          </cell>
          <cell r="G1039" t="str">
            <v>No major surgery</v>
          </cell>
          <cell r="H1039">
            <v>0</v>
          </cell>
          <cell r="I1039" t="str">
            <v>No</v>
          </cell>
          <cell r="J1039" t="str">
            <v>Obesity</v>
          </cell>
          <cell r="K1039" t="str">
            <v>Diabetes</v>
          </cell>
        </row>
        <row r="1040">
          <cell r="A1040" t="str">
            <v>Id1039</v>
          </cell>
          <cell r="B1040">
            <v>33.299999999999997</v>
          </cell>
          <cell r="C1040">
            <v>8.26</v>
          </cell>
          <cell r="D1040" t="str">
            <v>Yes</v>
          </cell>
          <cell r="E1040" t="str">
            <v>No</v>
          </cell>
          <cell r="F1040" t="str">
            <v>No</v>
          </cell>
          <cell r="G1040">
            <v>2</v>
          </cell>
          <cell r="H1040">
            <v>2</v>
          </cell>
          <cell r="I1040" t="str">
            <v>No</v>
          </cell>
          <cell r="J1040" t="str">
            <v>Obesity</v>
          </cell>
          <cell r="K1040" t="str">
            <v>Diabetes</v>
          </cell>
        </row>
        <row r="1041">
          <cell r="A1041" t="str">
            <v>Id1040</v>
          </cell>
          <cell r="B1041">
            <v>30.78</v>
          </cell>
          <cell r="C1041">
            <v>10.74</v>
          </cell>
          <cell r="D1041" t="str">
            <v>Yes</v>
          </cell>
          <cell r="E1041" t="str">
            <v>No</v>
          </cell>
          <cell r="F1041" t="str">
            <v>No</v>
          </cell>
          <cell r="G1041">
            <v>2</v>
          </cell>
          <cell r="H1041">
            <v>2</v>
          </cell>
          <cell r="I1041" t="str">
            <v>No</v>
          </cell>
          <cell r="J1041" t="str">
            <v>Obesity</v>
          </cell>
          <cell r="K1041" t="str">
            <v>Diabetes</v>
          </cell>
        </row>
        <row r="1042">
          <cell r="A1042" t="str">
            <v>Id1041</v>
          </cell>
          <cell r="B1042">
            <v>28.975000000000001</v>
          </cell>
          <cell r="C1042">
            <v>7.69</v>
          </cell>
          <cell r="D1042" t="str">
            <v>Yes</v>
          </cell>
          <cell r="E1042" t="str">
            <v>No</v>
          </cell>
          <cell r="F1042" t="str">
            <v>No</v>
          </cell>
          <cell r="G1042" t="str">
            <v>No major surgery</v>
          </cell>
          <cell r="H1042">
            <v>0</v>
          </cell>
          <cell r="I1042" t="str">
            <v>No</v>
          </cell>
          <cell r="J1042" t="str">
            <v>Over Weight</v>
          </cell>
          <cell r="K1042" t="str">
            <v>Diabetes</v>
          </cell>
        </row>
        <row r="1043">
          <cell r="A1043" t="str">
            <v>Id1042</v>
          </cell>
          <cell r="B1043">
            <v>33.4</v>
          </cell>
          <cell r="C1043">
            <v>4.84</v>
          </cell>
          <cell r="D1043" t="str">
            <v>No</v>
          </cell>
          <cell r="E1043" t="str">
            <v>No</v>
          </cell>
          <cell r="F1043" t="str">
            <v>No</v>
          </cell>
          <cell r="G1043" t="str">
            <v>No major surgery</v>
          </cell>
          <cell r="H1043">
            <v>0</v>
          </cell>
          <cell r="I1043" t="str">
            <v>No</v>
          </cell>
          <cell r="J1043" t="str">
            <v>Obesity</v>
          </cell>
          <cell r="K1043" t="str">
            <v>Normal</v>
          </cell>
        </row>
        <row r="1044">
          <cell r="A1044" t="str">
            <v>Id1043</v>
          </cell>
          <cell r="B1044">
            <v>21.5</v>
          </cell>
          <cell r="C1044">
            <v>9.77</v>
          </cell>
          <cell r="D1044" t="str">
            <v>Yes</v>
          </cell>
          <cell r="E1044" t="str">
            <v>No</v>
          </cell>
          <cell r="F1044" t="str">
            <v>No</v>
          </cell>
          <cell r="G1044" t="str">
            <v>No major surgery</v>
          </cell>
          <cell r="H1044">
            <v>0</v>
          </cell>
          <cell r="I1044" t="str">
            <v>No</v>
          </cell>
          <cell r="J1044" t="str">
            <v>Normal weight</v>
          </cell>
          <cell r="K1044" t="str">
            <v>Diabetes</v>
          </cell>
        </row>
        <row r="1045">
          <cell r="A1045" t="str">
            <v>Id1044</v>
          </cell>
          <cell r="B1045">
            <v>38.14</v>
          </cell>
          <cell r="C1045">
            <v>5.84</v>
          </cell>
          <cell r="D1045" t="str">
            <v>No</v>
          </cell>
          <cell r="E1045" t="str">
            <v>No</v>
          </cell>
          <cell r="F1045" t="str">
            <v>No</v>
          </cell>
          <cell r="G1045" t="str">
            <v>No major surgery</v>
          </cell>
          <cell r="H1045">
            <v>0</v>
          </cell>
          <cell r="I1045" t="str">
            <v>No</v>
          </cell>
          <cell r="J1045" t="str">
            <v>Obesity</v>
          </cell>
          <cell r="K1045" t="str">
            <v>Prediabetes</v>
          </cell>
        </row>
        <row r="1046">
          <cell r="A1046" t="str">
            <v>Id1045</v>
          </cell>
          <cell r="B1046">
            <v>35.42</v>
          </cell>
          <cell r="C1046">
            <v>8.6999999999999993</v>
          </cell>
          <cell r="D1046" t="str">
            <v>Yes</v>
          </cell>
          <cell r="E1046" t="str">
            <v>No</v>
          </cell>
          <cell r="F1046" t="str">
            <v>No</v>
          </cell>
          <cell r="G1046">
            <v>1</v>
          </cell>
          <cell r="H1046">
            <v>1</v>
          </cell>
          <cell r="I1046" t="str">
            <v>No</v>
          </cell>
          <cell r="J1046" t="str">
            <v>Obesity</v>
          </cell>
          <cell r="K1046" t="str">
            <v>Diabetes</v>
          </cell>
        </row>
        <row r="1047">
          <cell r="A1047" t="str">
            <v>Id1046</v>
          </cell>
          <cell r="B1047">
            <v>35.625</v>
          </cell>
          <cell r="C1047">
            <v>10.79</v>
          </cell>
          <cell r="D1047" t="str">
            <v>No</v>
          </cell>
          <cell r="E1047" t="str">
            <v>No</v>
          </cell>
          <cell r="F1047" t="str">
            <v>No</v>
          </cell>
          <cell r="G1047" t="str">
            <v>No major surgery</v>
          </cell>
          <cell r="H1047">
            <v>0</v>
          </cell>
          <cell r="I1047" t="str">
            <v>No</v>
          </cell>
          <cell r="J1047" t="str">
            <v>Obesity</v>
          </cell>
          <cell r="K1047" t="str">
            <v>Diabetes</v>
          </cell>
        </row>
        <row r="1048">
          <cell r="A1048" t="str">
            <v>Id1047</v>
          </cell>
          <cell r="B1048">
            <v>45.51</v>
          </cell>
          <cell r="C1048">
            <v>4.32</v>
          </cell>
          <cell r="D1048" t="str">
            <v>No</v>
          </cell>
          <cell r="E1048" t="str">
            <v>No</v>
          </cell>
          <cell r="F1048" t="str">
            <v>No</v>
          </cell>
          <cell r="G1048">
            <v>1</v>
          </cell>
          <cell r="H1048">
            <v>1</v>
          </cell>
          <cell r="I1048" t="str">
            <v>No</v>
          </cell>
          <cell r="J1048" t="str">
            <v>Obesity</v>
          </cell>
          <cell r="K1048" t="str">
            <v>Normal</v>
          </cell>
        </row>
        <row r="1049">
          <cell r="A1049" t="str">
            <v>Id1048</v>
          </cell>
          <cell r="B1049">
            <v>37.1</v>
          </cell>
          <cell r="C1049">
            <v>7.19</v>
          </cell>
          <cell r="D1049" t="str">
            <v>Yes</v>
          </cell>
          <cell r="E1049" t="str">
            <v>No</v>
          </cell>
          <cell r="F1049" t="str">
            <v>No</v>
          </cell>
          <cell r="G1049" t="str">
            <v>No major surgery</v>
          </cell>
          <cell r="H1049">
            <v>0</v>
          </cell>
          <cell r="I1049" t="str">
            <v>No</v>
          </cell>
          <cell r="J1049" t="str">
            <v>Obesity</v>
          </cell>
          <cell r="K1049" t="str">
            <v>Diabetes</v>
          </cell>
        </row>
        <row r="1050">
          <cell r="A1050" t="str">
            <v>Id1049</v>
          </cell>
          <cell r="B1050">
            <v>30.5</v>
          </cell>
          <cell r="C1050">
            <v>11.94</v>
          </cell>
          <cell r="D1050" t="str">
            <v>Yes</v>
          </cell>
          <cell r="E1050" t="str">
            <v>No</v>
          </cell>
          <cell r="F1050" t="str">
            <v>No</v>
          </cell>
          <cell r="G1050" t="str">
            <v>No major surgery</v>
          </cell>
          <cell r="H1050">
            <v>0</v>
          </cell>
          <cell r="I1050" t="str">
            <v>No</v>
          </cell>
          <cell r="J1050" t="str">
            <v>Obesity</v>
          </cell>
          <cell r="K1050" t="str">
            <v>Diabetes</v>
          </cell>
        </row>
        <row r="1051">
          <cell r="A1051" t="str">
            <v>Id1050</v>
          </cell>
          <cell r="B1051">
            <v>28.16</v>
          </cell>
          <cell r="C1051">
            <v>5.56</v>
          </cell>
          <cell r="D1051" t="str">
            <v>No</v>
          </cell>
          <cell r="E1051" t="str">
            <v>No</v>
          </cell>
          <cell r="F1051" t="str">
            <v>No</v>
          </cell>
          <cell r="G1051">
            <v>2</v>
          </cell>
          <cell r="H1051">
            <v>2</v>
          </cell>
          <cell r="I1051" t="str">
            <v>No</v>
          </cell>
          <cell r="J1051" t="str">
            <v>Over Weight</v>
          </cell>
          <cell r="K1051" t="str">
            <v>Normal</v>
          </cell>
        </row>
        <row r="1052">
          <cell r="A1052" t="str">
            <v>Id1051</v>
          </cell>
          <cell r="B1052">
            <v>29.1</v>
          </cell>
          <cell r="C1052">
            <v>5.64</v>
          </cell>
          <cell r="D1052" t="str">
            <v>Yes</v>
          </cell>
          <cell r="E1052" t="str">
            <v>No</v>
          </cell>
          <cell r="F1052" t="str">
            <v>No</v>
          </cell>
          <cell r="G1052" t="str">
            <v>No major surgery</v>
          </cell>
          <cell r="H1052">
            <v>0</v>
          </cell>
          <cell r="I1052" t="str">
            <v>No</v>
          </cell>
          <cell r="J1052" t="str">
            <v>Over Weight</v>
          </cell>
          <cell r="K1052" t="str">
            <v>Normal</v>
          </cell>
        </row>
        <row r="1053">
          <cell r="A1053" t="str">
            <v>Id1052</v>
          </cell>
          <cell r="B1053">
            <v>30.22</v>
          </cell>
          <cell r="C1053">
            <v>4.6500000000000004</v>
          </cell>
          <cell r="D1053" t="str">
            <v>No</v>
          </cell>
          <cell r="E1053" t="str">
            <v>No</v>
          </cell>
          <cell r="F1053" t="str">
            <v>No</v>
          </cell>
          <cell r="G1053" t="str">
            <v>No major surgery</v>
          </cell>
          <cell r="H1053">
            <v>0</v>
          </cell>
          <cell r="I1053" t="str">
            <v>No</v>
          </cell>
          <cell r="J1053" t="str">
            <v>Obesity</v>
          </cell>
          <cell r="K1053" t="str">
            <v>Normal</v>
          </cell>
        </row>
        <row r="1054">
          <cell r="A1054" t="str">
            <v>Id1053</v>
          </cell>
          <cell r="B1054">
            <v>24.29</v>
          </cell>
          <cell r="C1054">
            <v>9.0500000000000007</v>
          </cell>
          <cell r="D1054" t="str">
            <v>No</v>
          </cell>
          <cell r="E1054" t="str">
            <v>No</v>
          </cell>
          <cell r="F1054" t="str">
            <v>No</v>
          </cell>
          <cell r="G1054" t="str">
            <v>No major surgery</v>
          </cell>
          <cell r="H1054">
            <v>0</v>
          </cell>
          <cell r="I1054" t="str">
            <v>No</v>
          </cell>
          <cell r="J1054" t="str">
            <v>Normal weight</v>
          </cell>
          <cell r="K1054" t="str">
            <v>Diabetes</v>
          </cell>
        </row>
        <row r="1055">
          <cell r="A1055" t="str">
            <v>Id1054</v>
          </cell>
          <cell r="B1055">
            <v>29.39</v>
          </cell>
          <cell r="C1055">
            <v>4.5199999999999996</v>
          </cell>
          <cell r="D1055" t="str">
            <v>Yes</v>
          </cell>
          <cell r="E1055" t="str">
            <v>No</v>
          </cell>
          <cell r="F1055" t="str">
            <v>No</v>
          </cell>
          <cell r="G1055" t="str">
            <v>No major surgery</v>
          </cell>
          <cell r="H1055">
            <v>0</v>
          </cell>
          <cell r="I1055" t="str">
            <v>No</v>
          </cell>
          <cell r="J1055" t="str">
            <v>Over Weight</v>
          </cell>
          <cell r="K1055" t="str">
            <v>Normal</v>
          </cell>
        </row>
        <row r="1056">
          <cell r="A1056" t="str">
            <v>Id1055</v>
          </cell>
          <cell r="B1056">
            <v>25.66</v>
          </cell>
          <cell r="C1056">
            <v>4.62</v>
          </cell>
          <cell r="D1056" t="str">
            <v>Yes</v>
          </cell>
          <cell r="E1056" t="str">
            <v>No</v>
          </cell>
          <cell r="F1056" t="str">
            <v>No</v>
          </cell>
          <cell r="G1056">
            <v>1</v>
          </cell>
          <cell r="H1056">
            <v>1</v>
          </cell>
          <cell r="I1056" t="str">
            <v>No</v>
          </cell>
          <cell r="J1056" t="str">
            <v>Over Weight</v>
          </cell>
          <cell r="K1056" t="str">
            <v>Normal</v>
          </cell>
        </row>
        <row r="1057">
          <cell r="A1057" t="str">
            <v>Id1056</v>
          </cell>
          <cell r="B1057">
            <v>39.11</v>
          </cell>
          <cell r="C1057">
            <v>5.87</v>
          </cell>
          <cell r="D1057" t="str">
            <v>No</v>
          </cell>
          <cell r="E1057" t="str">
            <v>No</v>
          </cell>
          <cell r="F1057" t="str">
            <v>No</v>
          </cell>
          <cell r="G1057" t="str">
            <v>No major surgery</v>
          </cell>
          <cell r="H1057">
            <v>0</v>
          </cell>
          <cell r="I1057" t="str">
            <v>No</v>
          </cell>
          <cell r="J1057" t="str">
            <v>Obesity</v>
          </cell>
          <cell r="K1057" t="str">
            <v>Prediabetes</v>
          </cell>
        </row>
        <row r="1058">
          <cell r="A1058" t="str">
            <v>Id1057</v>
          </cell>
          <cell r="B1058">
            <v>43.78</v>
          </cell>
          <cell r="C1058">
            <v>5.71</v>
          </cell>
          <cell r="D1058" t="str">
            <v>No</v>
          </cell>
          <cell r="E1058" t="str">
            <v>No</v>
          </cell>
          <cell r="F1058" t="str">
            <v>No</v>
          </cell>
          <cell r="G1058">
            <v>1</v>
          </cell>
          <cell r="H1058">
            <v>1</v>
          </cell>
          <cell r="I1058" t="str">
            <v>No</v>
          </cell>
          <cell r="J1058" t="str">
            <v>Obesity</v>
          </cell>
          <cell r="K1058" t="str">
            <v>Prediabetes</v>
          </cell>
        </row>
        <row r="1059">
          <cell r="A1059" t="str">
            <v>Id1058</v>
          </cell>
          <cell r="B1059">
            <v>24.35</v>
          </cell>
          <cell r="C1059">
            <v>9.08</v>
          </cell>
          <cell r="D1059" t="str">
            <v>No</v>
          </cell>
          <cell r="E1059" t="str">
            <v>No</v>
          </cell>
          <cell r="F1059" t="str">
            <v>No</v>
          </cell>
          <cell r="G1059" t="str">
            <v>No major surgery</v>
          </cell>
          <cell r="H1059">
            <v>0</v>
          </cell>
          <cell r="I1059" t="str">
            <v>No</v>
          </cell>
          <cell r="J1059" t="str">
            <v>Normal weight</v>
          </cell>
          <cell r="K1059" t="str">
            <v>Diabetes</v>
          </cell>
        </row>
        <row r="1060">
          <cell r="A1060" t="str">
            <v>Id1059</v>
          </cell>
          <cell r="B1060">
            <v>40.299999999999997</v>
          </cell>
          <cell r="C1060">
            <v>5.3</v>
          </cell>
          <cell r="D1060" t="str">
            <v>Yes</v>
          </cell>
          <cell r="E1060" t="str">
            <v>No</v>
          </cell>
          <cell r="F1060" t="str">
            <v>No</v>
          </cell>
          <cell r="G1060">
            <v>2</v>
          </cell>
          <cell r="H1060">
            <v>2</v>
          </cell>
          <cell r="I1060" t="str">
            <v>No</v>
          </cell>
          <cell r="J1060" t="str">
            <v>Obesity</v>
          </cell>
          <cell r="K1060" t="str">
            <v>Normal</v>
          </cell>
        </row>
        <row r="1061">
          <cell r="A1061" t="str">
            <v>Id1060</v>
          </cell>
          <cell r="B1061">
            <v>32.774999999999999</v>
          </cell>
          <cell r="C1061">
            <v>11.76</v>
          </cell>
          <cell r="D1061" t="str">
            <v>Yes</v>
          </cell>
          <cell r="E1061" t="str">
            <v>No</v>
          </cell>
          <cell r="F1061" t="str">
            <v>No</v>
          </cell>
          <cell r="G1061" t="str">
            <v>No major surgery</v>
          </cell>
          <cell r="H1061">
            <v>0</v>
          </cell>
          <cell r="I1061" t="str">
            <v>No</v>
          </cell>
          <cell r="J1061" t="str">
            <v>Obesity</v>
          </cell>
          <cell r="K1061" t="str">
            <v>Diabetes</v>
          </cell>
        </row>
        <row r="1062">
          <cell r="A1062" t="str">
            <v>Id1061</v>
          </cell>
          <cell r="B1062">
            <v>39.6</v>
          </cell>
          <cell r="C1062">
            <v>5.1100000000000003</v>
          </cell>
          <cell r="D1062" t="str">
            <v>Yes</v>
          </cell>
          <cell r="E1062" t="str">
            <v>No</v>
          </cell>
          <cell r="F1062" t="str">
            <v>No</v>
          </cell>
          <cell r="G1062">
            <v>2</v>
          </cell>
          <cell r="H1062">
            <v>2</v>
          </cell>
          <cell r="I1062" t="str">
            <v>No</v>
          </cell>
          <cell r="J1062" t="str">
            <v>Obesity</v>
          </cell>
          <cell r="K1062" t="str">
            <v>Normal</v>
          </cell>
        </row>
        <row r="1063">
          <cell r="A1063" t="str">
            <v>Id1062</v>
          </cell>
          <cell r="B1063">
            <v>30.97</v>
          </cell>
          <cell r="C1063">
            <v>5.54</v>
          </cell>
          <cell r="D1063" t="str">
            <v>No</v>
          </cell>
          <cell r="E1063" t="str">
            <v>No</v>
          </cell>
          <cell r="F1063" t="str">
            <v>No</v>
          </cell>
          <cell r="G1063">
            <v>2</v>
          </cell>
          <cell r="H1063">
            <v>2</v>
          </cell>
          <cell r="I1063" t="str">
            <v>No</v>
          </cell>
          <cell r="J1063" t="str">
            <v>Obesity</v>
          </cell>
          <cell r="K1063" t="str">
            <v>Normal</v>
          </cell>
        </row>
        <row r="1064">
          <cell r="A1064" t="str">
            <v>Id1063</v>
          </cell>
          <cell r="B1064">
            <v>27.645</v>
          </cell>
          <cell r="C1064">
            <v>8.8699999999999992</v>
          </cell>
          <cell r="D1064" t="str">
            <v>Yes</v>
          </cell>
          <cell r="E1064" t="str">
            <v>No</v>
          </cell>
          <cell r="F1064" t="str">
            <v>No</v>
          </cell>
          <cell r="G1064" t="str">
            <v>No major surgery</v>
          </cell>
          <cell r="H1064">
            <v>0</v>
          </cell>
          <cell r="I1064" t="str">
            <v>No</v>
          </cell>
          <cell r="J1064" t="str">
            <v>Over Weight</v>
          </cell>
          <cell r="K1064" t="str">
            <v>Diabetes</v>
          </cell>
        </row>
        <row r="1065">
          <cell r="A1065" t="str">
            <v>Id1064</v>
          </cell>
          <cell r="B1065">
            <v>34.43</v>
          </cell>
          <cell r="C1065">
            <v>5.96</v>
          </cell>
          <cell r="D1065" t="str">
            <v>Yes</v>
          </cell>
          <cell r="E1065" t="str">
            <v>No</v>
          </cell>
          <cell r="F1065" t="str">
            <v>No</v>
          </cell>
          <cell r="G1065">
            <v>2</v>
          </cell>
          <cell r="H1065">
            <v>2</v>
          </cell>
          <cell r="I1065" t="str">
            <v>No</v>
          </cell>
          <cell r="J1065" t="str">
            <v>Obesity</v>
          </cell>
          <cell r="K1065" t="str">
            <v>Prediabetes</v>
          </cell>
        </row>
        <row r="1066">
          <cell r="A1066" t="str">
            <v>Id1065</v>
          </cell>
          <cell r="B1066">
            <v>39.6</v>
          </cell>
          <cell r="C1066">
            <v>4.4400000000000004</v>
          </cell>
          <cell r="D1066" t="str">
            <v>Yes</v>
          </cell>
          <cell r="E1066" t="str">
            <v>No</v>
          </cell>
          <cell r="F1066" t="str">
            <v>Yes</v>
          </cell>
          <cell r="G1066">
            <v>1</v>
          </cell>
          <cell r="H1066">
            <v>1</v>
          </cell>
          <cell r="I1066" t="str">
            <v>No</v>
          </cell>
          <cell r="J1066" t="str">
            <v>Obesity</v>
          </cell>
          <cell r="K1066" t="str">
            <v>Normal</v>
          </cell>
        </row>
        <row r="1067">
          <cell r="A1067" t="str">
            <v>Id1066</v>
          </cell>
          <cell r="B1067">
            <v>22.1</v>
          </cell>
          <cell r="C1067">
            <v>4.6500000000000004</v>
          </cell>
          <cell r="D1067" t="str">
            <v>Yes</v>
          </cell>
          <cell r="E1067" t="str">
            <v>No</v>
          </cell>
          <cell r="F1067" t="str">
            <v>No</v>
          </cell>
          <cell r="G1067">
            <v>2</v>
          </cell>
          <cell r="H1067">
            <v>2</v>
          </cell>
          <cell r="I1067" t="str">
            <v>No</v>
          </cell>
          <cell r="J1067" t="str">
            <v>Normal weight</v>
          </cell>
          <cell r="K1067" t="str">
            <v>Normal</v>
          </cell>
        </row>
        <row r="1068">
          <cell r="A1068" t="str">
            <v>Id1067</v>
          </cell>
          <cell r="B1068">
            <v>33.25</v>
          </cell>
          <cell r="C1068">
            <v>5.64</v>
          </cell>
          <cell r="D1068" t="str">
            <v>Yes</v>
          </cell>
          <cell r="E1068" t="str">
            <v>No</v>
          </cell>
          <cell r="F1068" t="str">
            <v>Yes</v>
          </cell>
          <cell r="G1068">
            <v>1</v>
          </cell>
          <cell r="H1068">
            <v>1</v>
          </cell>
          <cell r="I1068" t="str">
            <v>No</v>
          </cell>
          <cell r="J1068" t="str">
            <v>Obesity</v>
          </cell>
          <cell r="K1068" t="str">
            <v>Normal</v>
          </cell>
        </row>
        <row r="1069">
          <cell r="A1069" t="str">
            <v>Id1068</v>
          </cell>
          <cell r="B1069">
            <v>33.33</v>
          </cell>
          <cell r="C1069">
            <v>10.19</v>
          </cell>
          <cell r="D1069" t="str">
            <v>No</v>
          </cell>
          <cell r="E1069" t="str">
            <v>No</v>
          </cell>
          <cell r="F1069" t="str">
            <v>No</v>
          </cell>
          <cell r="G1069" t="str">
            <v>No major surgery</v>
          </cell>
          <cell r="H1069">
            <v>0</v>
          </cell>
          <cell r="I1069" t="str">
            <v>No</v>
          </cell>
          <cell r="J1069" t="str">
            <v>Obesity</v>
          </cell>
          <cell r="K1069" t="str">
            <v>Diabetes</v>
          </cell>
        </row>
        <row r="1070">
          <cell r="A1070" t="str">
            <v>Id1069</v>
          </cell>
          <cell r="B1070">
            <v>30.5</v>
          </cell>
          <cell r="C1070">
            <v>10.79</v>
          </cell>
          <cell r="D1070" t="str">
            <v>No</v>
          </cell>
          <cell r="E1070" t="str">
            <v>No</v>
          </cell>
          <cell r="F1070" t="str">
            <v>No</v>
          </cell>
          <cell r="G1070" t="str">
            <v>No major surgery</v>
          </cell>
          <cell r="H1070">
            <v>0</v>
          </cell>
          <cell r="I1070" t="str">
            <v>No</v>
          </cell>
          <cell r="J1070" t="str">
            <v>Obesity</v>
          </cell>
          <cell r="K1070" t="str">
            <v>Diabetes</v>
          </cell>
        </row>
        <row r="1071">
          <cell r="A1071" t="str">
            <v>Id1070</v>
          </cell>
          <cell r="B1071">
            <v>30.3</v>
          </cell>
          <cell r="C1071">
            <v>4.24</v>
          </cell>
          <cell r="D1071" t="str">
            <v>No</v>
          </cell>
          <cell r="E1071" t="str">
            <v>No</v>
          </cell>
          <cell r="F1071" t="str">
            <v>No</v>
          </cell>
          <cell r="G1071" t="str">
            <v>No major surgery</v>
          </cell>
          <cell r="H1071">
            <v>0</v>
          </cell>
          <cell r="I1071" t="str">
            <v>No</v>
          </cell>
          <cell r="J1071" t="str">
            <v>Obesity</v>
          </cell>
          <cell r="K1071" t="str">
            <v>Normal</v>
          </cell>
        </row>
        <row r="1072">
          <cell r="A1072" t="str">
            <v>Id1071</v>
          </cell>
          <cell r="B1072">
            <v>26.22</v>
          </cell>
          <cell r="C1072">
            <v>5.83</v>
          </cell>
          <cell r="D1072" t="str">
            <v>No</v>
          </cell>
          <cell r="E1072" t="str">
            <v>No</v>
          </cell>
          <cell r="F1072" t="str">
            <v>No</v>
          </cell>
          <cell r="G1072">
            <v>2</v>
          </cell>
          <cell r="H1072">
            <v>2</v>
          </cell>
          <cell r="I1072" t="str">
            <v>No</v>
          </cell>
          <cell r="J1072" t="str">
            <v>Over Weight</v>
          </cell>
          <cell r="K1072" t="str">
            <v>Prediabetes</v>
          </cell>
        </row>
        <row r="1073">
          <cell r="A1073" t="str">
            <v>Id1072</v>
          </cell>
          <cell r="B1073">
            <v>29.99</v>
          </cell>
          <cell r="C1073">
            <v>11.85</v>
          </cell>
          <cell r="D1073" t="str">
            <v>No</v>
          </cell>
          <cell r="E1073" t="str">
            <v>No</v>
          </cell>
          <cell r="F1073" t="str">
            <v>No</v>
          </cell>
          <cell r="G1073" t="str">
            <v>No major surgery</v>
          </cell>
          <cell r="H1073">
            <v>0</v>
          </cell>
          <cell r="I1073" t="str">
            <v>No</v>
          </cell>
          <cell r="J1073" t="str">
            <v>Over Weight</v>
          </cell>
          <cell r="K1073" t="str">
            <v>Diabetes</v>
          </cell>
        </row>
        <row r="1074">
          <cell r="A1074" t="str">
            <v>Id1073</v>
          </cell>
          <cell r="B1074">
            <v>36.380000000000003</v>
          </cell>
          <cell r="C1074">
            <v>5.98</v>
          </cell>
          <cell r="D1074" t="str">
            <v>No</v>
          </cell>
          <cell r="E1074" t="str">
            <v>No</v>
          </cell>
          <cell r="F1074" t="str">
            <v>No</v>
          </cell>
          <cell r="G1074">
            <v>1</v>
          </cell>
          <cell r="H1074">
            <v>1</v>
          </cell>
          <cell r="I1074" t="str">
            <v>No</v>
          </cell>
          <cell r="J1074" t="str">
            <v>Obesity</v>
          </cell>
          <cell r="K1074" t="str">
            <v>Prediabetes</v>
          </cell>
        </row>
        <row r="1075">
          <cell r="A1075" t="str">
            <v>Id1074</v>
          </cell>
          <cell r="B1075">
            <v>31.16</v>
          </cell>
          <cell r="C1075">
            <v>4.26</v>
          </cell>
          <cell r="D1075" t="str">
            <v>Yes</v>
          </cell>
          <cell r="E1075" t="str">
            <v>No</v>
          </cell>
          <cell r="F1075" t="str">
            <v>Yes</v>
          </cell>
          <cell r="G1075">
            <v>1</v>
          </cell>
          <cell r="H1075">
            <v>1</v>
          </cell>
          <cell r="I1075" t="str">
            <v>No</v>
          </cell>
          <cell r="J1075" t="str">
            <v>Obesity</v>
          </cell>
          <cell r="K1075" t="str">
            <v>Normal</v>
          </cell>
        </row>
        <row r="1076">
          <cell r="A1076" t="str">
            <v>Id1075</v>
          </cell>
          <cell r="B1076">
            <v>25.55</v>
          </cell>
          <cell r="C1076">
            <v>4.96</v>
          </cell>
          <cell r="D1076" t="str">
            <v>Yes</v>
          </cell>
          <cell r="E1076" t="str">
            <v>No</v>
          </cell>
          <cell r="F1076" t="str">
            <v>No</v>
          </cell>
          <cell r="G1076">
            <v>1</v>
          </cell>
          <cell r="H1076">
            <v>1</v>
          </cell>
          <cell r="I1076" t="str">
            <v>No</v>
          </cell>
          <cell r="J1076" t="str">
            <v>Over Weight</v>
          </cell>
          <cell r="K1076" t="str">
            <v>Normal</v>
          </cell>
        </row>
        <row r="1077">
          <cell r="A1077" t="str">
            <v>Id1076</v>
          </cell>
          <cell r="B1077">
            <v>28.77</v>
          </cell>
          <cell r="C1077">
            <v>4</v>
          </cell>
          <cell r="D1077" t="str">
            <v>Yes</v>
          </cell>
          <cell r="E1077" t="str">
            <v>No</v>
          </cell>
          <cell r="F1077" t="str">
            <v>No</v>
          </cell>
          <cell r="G1077" t="str">
            <v>No major surgery</v>
          </cell>
          <cell r="H1077">
            <v>0</v>
          </cell>
          <cell r="I1077" t="str">
            <v>No</v>
          </cell>
          <cell r="J1077" t="str">
            <v>Over Weight</v>
          </cell>
          <cell r="K1077" t="str">
            <v>Normal</v>
          </cell>
        </row>
        <row r="1078">
          <cell r="A1078" t="str">
            <v>Id1077</v>
          </cell>
          <cell r="B1078">
            <v>23.14</v>
          </cell>
          <cell r="C1078">
            <v>4.1500000000000004</v>
          </cell>
          <cell r="D1078" t="str">
            <v>Yes</v>
          </cell>
          <cell r="E1078" t="str">
            <v>No</v>
          </cell>
          <cell r="F1078" t="str">
            <v>No</v>
          </cell>
          <cell r="G1078">
            <v>1</v>
          </cell>
          <cell r="H1078">
            <v>1</v>
          </cell>
          <cell r="I1078" t="str">
            <v>No</v>
          </cell>
          <cell r="J1078" t="str">
            <v>Normal weight</v>
          </cell>
          <cell r="K1078" t="str">
            <v>Normal</v>
          </cell>
        </row>
        <row r="1079">
          <cell r="A1079" t="str">
            <v>Id1078</v>
          </cell>
          <cell r="B1079">
            <v>39.6</v>
          </cell>
          <cell r="C1079">
            <v>11.36</v>
          </cell>
          <cell r="D1079" t="str">
            <v>No</v>
          </cell>
          <cell r="E1079" t="str">
            <v>No</v>
          </cell>
          <cell r="F1079" t="str">
            <v>No</v>
          </cell>
          <cell r="G1079" t="str">
            <v>No major surgery</v>
          </cell>
          <cell r="H1079">
            <v>0</v>
          </cell>
          <cell r="I1079" t="str">
            <v>No</v>
          </cell>
          <cell r="J1079" t="str">
            <v>Obesity</v>
          </cell>
          <cell r="K1079" t="str">
            <v>Diabetes</v>
          </cell>
        </row>
        <row r="1080">
          <cell r="A1080" t="str">
            <v>Id1079</v>
          </cell>
          <cell r="B1080">
            <v>29.2</v>
          </cell>
          <cell r="C1080">
            <v>7.53</v>
          </cell>
          <cell r="D1080" t="str">
            <v>No</v>
          </cell>
          <cell r="E1080" t="str">
            <v>No</v>
          </cell>
          <cell r="F1080" t="str">
            <v>No</v>
          </cell>
          <cell r="G1080" t="str">
            <v>No major surgery</v>
          </cell>
          <cell r="H1080">
            <v>0</v>
          </cell>
          <cell r="I1080" t="str">
            <v>No</v>
          </cell>
          <cell r="J1080" t="str">
            <v>Over Weight</v>
          </cell>
          <cell r="K1080" t="str">
            <v>Diabetes</v>
          </cell>
        </row>
        <row r="1081">
          <cell r="A1081" t="str">
            <v>Id1080</v>
          </cell>
          <cell r="B1081">
            <v>32.774999999999999</v>
          </cell>
          <cell r="C1081">
            <v>7.95</v>
          </cell>
          <cell r="D1081" t="str">
            <v>No</v>
          </cell>
          <cell r="E1081" t="str">
            <v>No</v>
          </cell>
          <cell r="F1081" t="str">
            <v>No</v>
          </cell>
          <cell r="G1081" t="str">
            <v>No major surgery</v>
          </cell>
          <cell r="H1081">
            <v>0</v>
          </cell>
          <cell r="I1081" t="str">
            <v>No</v>
          </cell>
          <cell r="J1081" t="str">
            <v>Obesity</v>
          </cell>
          <cell r="K1081" t="str">
            <v>Diabetes</v>
          </cell>
        </row>
        <row r="1082">
          <cell r="A1082" t="str">
            <v>Id1081</v>
          </cell>
          <cell r="B1082">
            <v>24.035</v>
          </cell>
          <cell r="C1082">
            <v>8.5</v>
          </cell>
          <cell r="D1082" t="str">
            <v>No</v>
          </cell>
          <cell r="E1082" t="str">
            <v>No</v>
          </cell>
          <cell r="F1082" t="str">
            <v>No</v>
          </cell>
          <cell r="G1082" t="str">
            <v>No major surgery</v>
          </cell>
          <cell r="H1082">
            <v>0</v>
          </cell>
          <cell r="I1082" t="str">
            <v>No</v>
          </cell>
          <cell r="J1082" t="str">
            <v>Normal weight</v>
          </cell>
          <cell r="K1082" t="str">
            <v>Diabetes</v>
          </cell>
        </row>
        <row r="1083">
          <cell r="A1083" t="str">
            <v>Id1082</v>
          </cell>
          <cell r="B1083">
            <v>30.55</v>
          </cell>
          <cell r="C1083">
            <v>5.89</v>
          </cell>
          <cell r="D1083" t="str">
            <v>No</v>
          </cell>
          <cell r="E1083" t="str">
            <v>No</v>
          </cell>
          <cell r="F1083" t="str">
            <v>Yes</v>
          </cell>
          <cell r="G1083">
            <v>1</v>
          </cell>
          <cell r="H1083">
            <v>1</v>
          </cell>
          <cell r="I1083" t="str">
            <v>No</v>
          </cell>
          <cell r="J1083" t="str">
            <v>Obesity</v>
          </cell>
          <cell r="K1083" t="str">
            <v>Prediabetes</v>
          </cell>
        </row>
        <row r="1084">
          <cell r="A1084" t="str">
            <v>Id1083</v>
          </cell>
          <cell r="B1084">
            <v>28.81</v>
          </cell>
          <cell r="C1084">
            <v>8.76</v>
          </cell>
          <cell r="D1084" t="str">
            <v>No</v>
          </cell>
          <cell r="E1084" t="str">
            <v>No</v>
          </cell>
          <cell r="F1084" t="str">
            <v>No</v>
          </cell>
          <cell r="G1084">
            <v>2</v>
          </cell>
          <cell r="H1084">
            <v>2</v>
          </cell>
          <cell r="I1084" t="str">
            <v>No</v>
          </cell>
          <cell r="J1084" t="str">
            <v>Over Weight</v>
          </cell>
          <cell r="K1084" t="str">
            <v>Diabetes</v>
          </cell>
        </row>
        <row r="1085">
          <cell r="A1085" t="str">
            <v>Id1084</v>
          </cell>
          <cell r="B1085">
            <v>31.66</v>
          </cell>
          <cell r="C1085">
            <v>4.1100000000000003</v>
          </cell>
          <cell r="D1085" t="str">
            <v>No</v>
          </cell>
          <cell r="E1085" t="str">
            <v>No</v>
          </cell>
          <cell r="F1085" t="str">
            <v>No</v>
          </cell>
          <cell r="G1085" t="str">
            <v>No major surgery</v>
          </cell>
          <cell r="H1085">
            <v>0</v>
          </cell>
          <cell r="I1085" t="str">
            <v>No</v>
          </cell>
          <cell r="J1085" t="str">
            <v>Obesity</v>
          </cell>
          <cell r="K1085" t="str">
            <v>Normal</v>
          </cell>
        </row>
        <row r="1086">
          <cell r="A1086" t="str">
            <v>Id1085</v>
          </cell>
          <cell r="B1086">
            <v>28.215</v>
          </cell>
          <cell r="C1086">
            <v>7.56</v>
          </cell>
          <cell r="D1086" t="str">
            <v>Yes</v>
          </cell>
          <cell r="E1086" t="str">
            <v>No</v>
          </cell>
          <cell r="F1086" t="str">
            <v>No</v>
          </cell>
          <cell r="G1086">
            <v>1</v>
          </cell>
          <cell r="H1086">
            <v>1</v>
          </cell>
          <cell r="I1086" t="str">
            <v>No</v>
          </cell>
          <cell r="J1086" t="str">
            <v>Over Weight</v>
          </cell>
          <cell r="K1086" t="str">
            <v>Diabetes</v>
          </cell>
        </row>
        <row r="1087">
          <cell r="A1087" t="str">
            <v>Id1086</v>
          </cell>
          <cell r="B1087">
            <v>26.12</v>
          </cell>
          <cell r="C1087">
            <v>4.17</v>
          </cell>
          <cell r="D1087" t="str">
            <v>Yes</v>
          </cell>
          <cell r="E1087" t="str">
            <v>No</v>
          </cell>
          <cell r="F1087" t="str">
            <v>Yes</v>
          </cell>
          <cell r="G1087">
            <v>1</v>
          </cell>
          <cell r="H1087">
            <v>1</v>
          </cell>
          <cell r="I1087" t="str">
            <v>No</v>
          </cell>
          <cell r="J1087" t="str">
            <v>Over Weight</v>
          </cell>
          <cell r="K1087" t="str">
            <v>Normal</v>
          </cell>
        </row>
        <row r="1088">
          <cell r="A1088" t="str">
            <v>Id1087</v>
          </cell>
          <cell r="B1088">
            <v>36.630000000000003</v>
          </cell>
          <cell r="C1088">
            <v>11.42</v>
          </cell>
          <cell r="D1088" t="str">
            <v>No</v>
          </cell>
          <cell r="E1088" t="str">
            <v>No</v>
          </cell>
          <cell r="F1088" t="str">
            <v>No</v>
          </cell>
          <cell r="G1088">
            <v>2</v>
          </cell>
          <cell r="H1088">
            <v>2</v>
          </cell>
          <cell r="I1088" t="str">
            <v>No</v>
          </cell>
          <cell r="J1088" t="str">
            <v>Obesity</v>
          </cell>
          <cell r="K1088" t="str">
            <v>Diabetes</v>
          </cell>
        </row>
        <row r="1089">
          <cell r="A1089" t="str">
            <v>Id1088</v>
          </cell>
          <cell r="B1089">
            <v>33.344999999999999</v>
          </cell>
          <cell r="C1089">
            <v>7.33</v>
          </cell>
          <cell r="D1089" t="str">
            <v>No</v>
          </cell>
          <cell r="E1089" t="str">
            <v>No</v>
          </cell>
          <cell r="F1089" t="str">
            <v>No</v>
          </cell>
          <cell r="G1089">
            <v>2</v>
          </cell>
          <cell r="H1089">
            <v>2</v>
          </cell>
          <cell r="I1089" t="str">
            <v>No</v>
          </cell>
          <cell r="J1089" t="str">
            <v>Obesity</v>
          </cell>
          <cell r="K1089" t="str">
            <v>Diabetes</v>
          </cell>
        </row>
        <row r="1090">
          <cell r="A1090" t="str">
            <v>Id1089</v>
          </cell>
          <cell r="B1090">
            <v>27.11</v>
          </cell>
          <cell r="C1090">
            <v>6.7</v>
          </cell>
          <cell r="D1090" t="str">
            <v>No</v>
          </cell>
          <cell r="E1090" t="str">
            <v>No</v>
          </cell>
          <cell r="F1090" t="str">
            <v>No</v>
          </cell>
          <cell r="G1090" t="str">
            <v>No major surgery</v>
          </cell>
          <cell r="H1090">
            <v>0</v>
          </cell>
          <cell r="I1090" t="str">
            <v>No</v>
          </cell>
          <cell r="J1090" t="str">
            <v>Over Weight</v>
          </cell>
          <cell r="K1090" t="str">
            <v>Diabetes</v>
          </cell>
        </row>
        <row r="1091">
          <cell r="A1091" t="str">
            <v>Id1090</v>
          </cell>
          <cell r="B1091">
            <v>26.6</v>
          </cell>
          <cell r="C1091">
            <v>5.27</v>
          </cell>
          <cell r="D1091" t="str">
            <v>Yes</v>
          </cell>
          <cell r="E1091" t="str">
            <v>No</v>
          </cell>
          <cell r="F1091" t="str">
            <v>Yes</v>
          </cell>
          <cell r="G1091">
            <v>1</v>
          </cell>
          <cell r="H1091">
            <v>1</v>
          </cell>
          <cell r="I1091" t="str">
            <v>No</v>
          </cell>
          <cell r="J1091" t="str">
            <v>Over Weight</v>
          </cell>
          <cell r="K1091" t="str">
            <v>Normal</v>
          </cell>
        </row>
        <row r="1092">
          <cell r="A1092" t="str">
            <v>Id1091</v>
          </cell>
          <cell r="B1092">
            <v>30.41</v>
          </cell>
          <cell r="C1092">
            <v>7.72</v>
          </cell>
          <cell r="D1092" t="str">
            <v>No</v>
          </cell>
          <cell r="E1092" t="str">
            <v>No</v>
          </cell>
          <cell r="F1092" t="str">
            <v>No</v>
          </cell>
          <cell r="G1092" t="str">
            <v>No major surgery</v>
          </cell>
          <cell r="H1092">
            <v>0</v>
          </cell>
          <cell r="I1092" t="str">
            <v>No</v>
          </cell>
          <cell r="J1092" t="str">
            <v>Obesity</v>
          </cell>
          <cell r="K1092" t="str">
            <v>Diabetes</v>
          </cell>
        </row>
        <row r="1093">
          <cell r="A1093" t="str">
            <v>Id1092</v>
          </cell>
          <cell r="B1093">
            <v>28.98</v>
          </cell>
          <cell r="C1093">
            <v>8.68</v>
          </cell>
          <cell r="D1093" t="str">
            <v>No</v>
          </cell>
          <cell r="E1093" t="str">
            <v>No</v>
          </cell>
          <cell r="F1093" t="str">
            <v>No</v>
          </cell>
          <cell r="G1093">
            <v>2</v>
          </cell>
          <cell r="H1093">
            <v>2</v>
          </cell>
          <cell r="I1093" t="str">
            <v>No</v>
          </cell>
          <cell r="J1093" t="str">
            <v>Over Weight</v>
          </cell>
          <cell r="K1093" t="str">
            <v>Diabetes</v>
          </cell>
        </row>
        <row r="1094">
          <cell r="A1094" t="str">
            <v>Id1093</v>
          </cell>
          <cell r="B1094">
            <v>31.24</v>
          </cell>
          <cell r="C1094">
            <v>9.8000000000000007</v>
          </cell>
          <cell r="D1094" t="str">
            <v>No</v>
          </cell>
          <cell r="E1094" t="str">
            <v>No</v>
          </cell>
          <cell r="F1094" t="str">
            <v>No</v>
          </cell>
          <cell r="G1094" t="str">
            <v>No major surgery</v>
          </cell>
          <cell r="H1094">
            <v>0</v>
          </cell>
          <cell r="I1094" t="str">
            <v>No</v>
          </cell>
          <cell r="J1094" t="str">
            <v>Obesity</v>
          </cell>
          <cell r="K1094" t="str">
            <v>Diabetes</v>
          </cell>
        </row>
        <row r="1095">
          <cell r="A1095" t="str">
            <v>Id1094</v>
          </cell>
          <cell r="B1095">
            <v>31.54</v>
          </cell>
          <cell r="C1095">
            <v>4.4400000000000004</v>
          </cell>
          <cell r="D1095" t="str">
            <v>No</v>
          </cell>
          <cell r="E1095" t="str">
            <v>No</v>
          </cell>
          <cell r="F1095" t="str">
            <v>No</v>
          </cell>
          <cell r="G1095" t="str">
            <v>No major surgery</v>
          </cell>
          <cell r="H1095">
            <v>0</v>
          </cell>
          <cell r="I1095" t="str">
            <v>No</v>
          </cell>
          <cell r="J1095" t="str">
            <v>Obesity</v>
          </cell>
          <cell r="K1095" t="str">
            <v>Normal</v>
          </cell>
        </row>
        <row r="1096">
          <cell r="A1096" t="str">
            <v>Id1095</v>
          </cell>
          <cell r="B1096">
            <v>38.6</v>
          </cell>
          <cell r="C1096">
            <v>7.19</v>
          </cell>
          <cell r="D1096" t="str">
            <v>Yes</v>
          </cell>
          <cell r="E1096" t="str">
            <v>No</v>
          </cell>
          <cell r="F1096" t="str">
            <v>No</v>
          </cell>
          <cell r="G1096">
            <v>2</v>
          </cell>
          <cell r="H1096">
            <v>2</v>
          </cell>
          <cell r="I1096" t="str">
            <v>No</v>
          </cell>
          <cell r="J1096" t="str">
            <v>Obesity</v>
          </cell>
          <cell r="K1096" t="str">
            <v>Diabetes</v>
          </cell>
        </row>
        <row r="1097">
          <cell r="A1097" t="str">
            <v>Id1096</v>
          </cell>
          <cell r="B1097">
            <v>37.950000000000003</v>
          </cell>
          <cell r="C1097">
            <v>6.06</v>
          </cell>
          <cell r="D1097" t="str">
            <v>No</v>
          </cell>
          <cell r="E1097" t="str">
            <v>No</v>
          </cell>
          <cell r="F1097" t="str">
            <v>No</v>
          </cell>
          <cell r="G1097" t="str">
            <v>No major surgery</v>
          </cell>
          <cell r="H1097">
            <v>0</v>
          </cell>
          <cell r="I1097" t="str">
            <v>No</v>
          </cell>
          <cell r="J1097" t="str">
            <v>Obesity</v>
          </cell>
          <cell r="K1097" t="str">
            <v>Prediabetes</v>
          </cell>
        </row>
        <row r="1098">
          <cell r="A1098" t="str">
            <v>Id1097</v>
          </cell>
          <cell r="B1098">
            <v>38.97</v>
          </cell>
          <cell r="C1098">
            <v>5.12</v>
          </cell>
          <cell r="D1098" t="str">
            <v>No</v>
          </cell>
          <cell r="E1098" t="str">
            <v>No</v>
          </cell>
          <cell r="F1098" t="str">
            <v>No</v>
          </cell>
          <cell r="G1098" t="str">
            <v>No major surgery</v>
          </cell>
          <cell r="H1098">
            <v>0</v>
          </cell>
          <cell r="I1098" t="str">
            <v>No</v>
          </cell>
          <cell r="J1098" t="str">
            <v>Obesity</v>
          </cell>
          <cell r="K1098" t="str">
            <v>Normal</v>
          </cell>
        </row>
        <row r="1099">
          <cell r="A1099" t="str">
            <v>Id1098</v>
          </cell>
          <cell r="B1099">
            <v>21.2</v>
          </cell>
          <cell r="C1099">
            <v>10.72</v>
          </cell>
          <cell r="D1099" t="str">
            <v>No</v>
          </cell>
          <cell r="E1099" t="str">
            <v>No</v>
          </cell>
          <cell r="F1099" t="str">
            <v>No</v>
          </cell>
          <cell r="G1099" t="str">
            <v>No major surgery</v>
          </cell>
          <cell r="H1099">
            <v>0</v>
          </cell>
          <cell r="I1099" t="str">
            <v>No</v>
          </cell>
          <cell r="J1099" t="str">
            <v>Normal weight</v>
          </cell>
          <cell r="K1099" t="str">
            <v>Diabetes</v>
          </cell>
        </row>
        <row r="1100">
          <cell r="A1100" t="str">
            <v>Id1099</v>
          </cell>
          <cell r="B1100">
            <v>23.96</v>
          </cell>
          <cell r="C1100">
            <v>9.58</v>
          </cell>
          <cell r="D1100" t="str">
            <v>Yes</v>
          </cell>
          <cell r="E1100" t="str">
            <v>No</v>
          </cell>
          <cell r="F1100" t="str">
            <v>Yes</v>
          </cell>
          <cell r="G1100">
            <v>1</v>
          </cell>
          <cell r="H1100">
            <v>1</v>
          </cell>
          <cell r="I1100" t="str">
            <v>No</v>
          </cell>
          <cell r="J1100" t="str">
            <v>Normal weight</v>
          </cell>
          <cell r="K1100" t="str">
            <v>Diabetes</v>
          </cell>
        </row>
        <row r="1101">
          <cell r="A1101" t="str">
            <v>Id1100</v>
          </cell>
          <cell r="B1101">
            <v>35.93</v>
          </cell>
          <cell r="C1101">
            <v>6.4</v>
          </cell>
          <cell r="D1101" t="str">
            <v>Yes</v>
          </cell>
          <cell r="E1101" t="str">
            <v>No</v>
          </cell>
          <cell r="F1101" t="str">
            <v>No</v>
          </cell>
          <cell r="G1101">
            <v>1</v>
          </cell>
          <cell r="H1101">
            <v>1</v>
          </cell>
          <cell r="I1101" t="str">
            <v>No</v>
          </cell>
          <cell r="J1101" t="str">
            <v>Obesity</v>
          </cell>
          <cell r="K1101" t="str">
            <v>Prediabetes</v>
          </cell>
        </row>
        <row r="1102">
          <cell r="A1102" t="str">
            <v>Id1101</v>
          </cell>
          <cell r="B1102">
            <v>26.11</v>
          </cell>
          <cell r="C1102">
            <v>6.8</v>
          </cell>
          <cell r="D1102" t="str">
            <v>Yes</v>
          </cell>
          <cell r="E1102" t="str">
            <v>No</v>
          </cell>
          <cell r="F1102" t="str">
            <v>No</v>
          </cell>
          <cell r="G1102">
            <v>2</v>
          </cell>
          <cell r="H1102">
            <v>2</v>
          </cell>
          <cell r="I1102" t="str">
            <v>No</v>
          </cell>
          <cell r="J1102" t="str">
            <v>Over Weight</v>
          </cell>
          <cell r="K1102" t="str">
            <v>Diabetes</v>
          </cell>
        </row>
        <row r="1103">
          <cell r="A1103" t="str">
            <v>Id1102</v>
          </cell>
          <cell r="B1103">
            <v>32.299999999999997</v>
          </cell>
          <cell r="C1103">
            <v>9.48</v>
          </cell>
          <cell r="D1103" t="str">
            <v>No</v>
          </cell>
          <cell r="E1103" t="str">
            <v>No</v>
          </cell>
          <cell r="F1103" t="str">
            <v>No</v>
          </cell>
          <cell r="G1103">
            <v>2</v>
          </cell>
          <cell r="H1103">
            <v>2</v>
          </cell>
          <cell r="I1103" t="str">
            <v>No</v>
          </cell>
          <cell r="J1103" t="str">
            <v>Obesity</v>
          </cell>
          <cell r="K1103" t="str">
            <v>Diabetes</v>
          </cell>
        </row>
        <row r="1104">
          <cell r="A1104" t="str">
            <v>Id1103</v>
          </cell>
          <cell r="B1104">
            <v>28.69</v>
          </cell>
          <cell r="C1104">
            <v>7.45</v>
          </cell>
          <cell r="D1104" t="str">
            <v>No</v>
          </cell>
          <cell r="E1104" t="str">
            <v>No</v>
          </cell>
          <cell r="F1104" t="str">
            <v>No</v>
          </cell>
          <cell r="G1104">
            <v>2</v>
          </cell>
          <cell r="H1104">
            <v>2</v>
          </cell>
          <cell r="I1104" t="str">
            <v>No</v>
          </cell>
          <cell r="J1104" t="str">
            <v>Over Weight</v>
          </cell>
          <cell r="K1104" t="str">
            <v>Diabetes</v>
          </cell>
        </row>
        <row r="1105">
          <cell r="A1105" t="str">
            <v>Id1104</v>
          </cell>
          <cell r="B1105">
            <v>31.28</v>
          </cell>
          <cell r="C1105">
            <v>6.94</v>
          </cell>
          <cell r="D1105" t="str">
            <v>Yes</v>
          </cell>
          <cell r="E1105" t="str">
            <v>No</v>
          </cell>
          <cell r="F1105" t="str">
            <v>No</v>
          </cell>
          <cell r="G1105">
            <v>1</v>
          </cell>
          <cell r="H1105">
            <v>1</v>
          </cell>
          <cell r="I1105" t="str">
            <v>No</v>
          </cell>
          <cell r="J1105" t="str">
            <v>Obesity</v>
          </cell>
          <cell r="K1105" t="str">
            <v>Diabetes</v>
          </cell>
        </row>
        <row r="1106">
          <cell r="A1106" t="str">
            <v>Id1105</v>
          </cell>
          <cell r="B1106">
            <v>30.21</v>
          </cell>
          <cell r="C1106">
            <v>7.83</v>
          </cell>
          <cell r="D1106" t="str">
            <v>No</v>
          </cell>
          <cell r="E1106" t="str">
            <v>No</v>
          </cell>
          <cell r="F1106" t="str">
            <v>No</v>
          </cell>
          <cell r="G1106" t="str">
            <v>No major surgery</v>
          </cell>
          <cell r="H1106">
            <v>0</v>
          </cell>
          <cell r="I1106" t="str">
            <v>No</v>
          </cell>
          <cell r="J1106" t="str">
            <v>Obesity</v>
          </cell>
          <cell r="K1106" t="str">
            <v>Diabetes</v>
          </cell>
        </row>
        <row r="1107">
          <cell r="A1107" t="str">
            <v>Id1106</v>
          </cell>
          <cell r="B1107">
            <v>38.28</v>
          </cell>
          <cell r="C1107">
            <v>10.17</v>
          </cell>
          <cell r="D1107" t="str">
            <v>Yes</v>
          </cell>
          <cell r="E1107" t="str">
            <v>No</v>
          </cell>
          <cell r="F1107" t="str">
            <v>No</v>
          </cell>
          <cell r="G1107" t="str">
            <v>No major surgery</v>
          </cell>
          <cell r="H1107">
            <v>0</v>
          </cell>
          <cell r="I1107" t="str">
            <v>No</v>
          </cell>
          <cell r="J1107" t="str">
            <v>Obesity</v>
          </cell>
          <cell r="K1107" t="str">
            <v>Diabetes</v>
          </cell>
        </row>
        <row r="1108">
          <cell r="A1108" t="str">
            <v>Id1107</v>
          </cell>
          <cell r="B1108">
            <v>29.9</v>
          </cell>
          <cell r="C1108">
            <v>8.9600000000000009</v>
          </cell>
          <cell r="D1108" t="str">
            <v>Yes</v>
          </cell>
          <cell r="E1108" t="str">
            <v>No</v>
          </cell>
          <cell r="F1108" t="str">
            <v>No</v>
          </cell>
          <cell r="G1108" t="str">
            <v>No major surgery</v>
          </cell>
          <cell r="H1108">
            <v>0</v>
          </cell>
          <cell r="I1108" t="str">
            <v>No</v>
          </cell>
          <cell r="J1108" t="str">
            <v>Over Weight</v>
          </cell>
          <cell r="K1108" t="str">
            <v>Diabetes</v>
          </cell>
        </row>
        <row r="1109">
          <cell r="A1109" t="str">
            <v>Id1108</v>
          </cell>
          <cell r="B1109">
            <v>23.18</v>
          </cell>
          <cell r="C1109">
            <v>6.96</v>
          </cell>
          <cell r="D1109" t="str">
            <v>Yes</v>
          </cell>
          <cell r="E1109" t="str">
            <v>No</v>
          </cell>
          <cell r="F1109" t="str">
            <v>No</v>
          </cell>
          <cell r="G1109">
            <v>2</v>
          </cell>
          <cell r="H1109">
            <v>2</v>
          </cell>
          <cell r="I1109" t="str">
            <v>No</v>
          </cell>
          <cell r="J1109" t="str">
            <v>Normal weight</v>
          </cell>
          <cell r="K1109" t="str">
            <v>Diabetes</v>
          </cell>
        </row>
        <row r="1110">
          <cell r="A1110" t="str">
            <v>Id1109</v>
          </cell>
          <cell r="B1110">
            <v>33.020000000000003</v>
          </cell>
          <cell r="C1110">
            <v>5.07</v>
          </cell>
          <cell r="D1110" t="str">
            <v>Yes</v>
          </cell>
          <cell r="E1110" t="str">
            <v>No</v>
          </cell>
          <cell r="F1110" t="str">
            <v>No</v>
          </cell>
          <cell r="G1110" t="str">
            <v>No major surgery</v>
          </cell>
          <cell r="H1110">
            <v>0</v>
          </cell>
          <cell r="I1110" t="str">
            <v>No</v>
          </cell>
          <cell r="J1110" t="str">
            <v>Obesity</v>
          </cell>
          <cell r="K1110" t="str">
            <v>Normal</v>
          </cell>
        </row>
        <row r="1111">
          <cell r="A1111" t="str">
            <v>Id1110</v>
          </cell>
          <cell r="B1111">
            <v>27.29</v>
          </cell>
          <cell r="C1111">
            <v>5.85</v>
          </cell>
          <cell r="D1111" t="str">
            <v>No</v>
          </cell>
          <cell r="E1111" t="str">
            <v>No</v>
          </cell>
          <cell r="F1111" t="str">
            <v>No</v>
          </cell>
          <cell r="G1111">
            <v>2</v>
          </cell>
          <cell r="H1111">
            <v>2</v>
          </cell>
          <cell r="I1111" t="str">
            <v>No</v>
          </cell>
          <cell r="J1111" t="str">
            <v>Over Weight</v>
          </cell>
          <cell r="K1111" t="str">
            <v>Prediabetes</v>
          </cell>
        </row>
        <row r="1112">
          <cell r="A1112" t="str">
            <v>Id1111</v>
          </cell>
          <cell r="B1112">
            <v>23.18</v>
          </cell>
          <cell r="C1112">
            <v>10.56</v>
          </cell>
          <cell r="D1112" t="str">
            <v>No</v>
          </cell>
          <cell r="E1112" t="str">
            <v>No</v>
          </cell>
          <cell r="F1112" t="str">
            <v>No</v>
          </cell>
          <cell r="G1112">
            <v>2</v>
          </cell>
          <cell r="H1112">
            <v>2</v>
          </cell>
          <cell r="I1112" t="str">
            <v>No</v>
          </cell>
          <cell r="J1112" t="str">
            <v>Normal weight</v>
          </cell>
          <cell r="K1112" t="str">
            <v>Diabetes</v>
          </cell>
        </row>
        <row r="1113">
          <cell r="A1113" t="str">
            <v>Id1112</v>
          </cell>
          <cell r="B1113">
            <v>32.659999999999997</v>
          </cell>
          <cell r="C1113">
            <v>8.92</v>
          </cell>
          <cell r="D1113" t="str">
            <v>Yes</v>
          </cell>
          <cell r="E1113" t="str">
            <v>No</v>
          </cell>
          <cell r="F1113" t="str">
            <v>No</v>
          </cell>
          <cell r="G1113" t="str">
            <v>No major surgery</v>
          </cell>
          <cell r="H1113">
            <v>0</v>
          </cell>
          <cell r="I1113" t="str">
            <v>No</v>
          </cell>
          <cell r="J1113" t="str">
            <v>Obesity</v>
          </cell>
          <cell r="K1113" t="str">
            <v>Diabetes</v>
          </cell>
        </row>
        <row r="1114">
          <cell r="A1114" t="str">
            <v>Id1113</v>
          </cell>
          <cell r="B1114">
            <v>30.78</v>
          </cell>
          <cell r="C1114">
            <v>8.6300000000000008</v>
          </cell>
          <cell r="D1114" t="str">
            <v>No</v>
          </cell>
          <cell r="E1114" t="str">
            <v>No</v>
          </cell>
          <cell r="F1114" t="str">
            <v>No</v>
          </cell>
          <cell r="G1114" t="str">
            <v>No major surgery</v>
          </cell>
          <cell r="H1114">
            <v>0</v>
          </cell>
          <cell r="I1114" t="str">
            <v>No</v>
          </cell>
          <cell r="J1114" t="str">
            <v>Obesity</v>
          </cell>
          <cell r="K1114" t="str">
            <v>Diabetes</v>
          </cell>
        </row>
        <row r="1115">
          <cell r="A1115" t="str">
            <v>Id1114</v>
          </cell>
          <cell r="B1115">
            <v>47.2</v>
          </cell>
          <cell r="C1115">
            <v>6.29</v>
          </cell>
          <cell r="D1115" t="str">
            <v>Yes</v>
          </cell>
          <cell r="E1115" t="str">
            <v>No</v>
          </cell>
          <cell r="F1115" t="str">
            <v>Yes</v>
          </cell>
          <cell r="G1115">
            <v>1</v>
          </cell>
          <cell r="H1115">
            <v>1</v>
          </cell>
          <cell r="I1115" t="str">
            <v>No</v>
          </cell>
          <cell r="J1115" t="str">
            <v>Obesity</v>
          </cell>
          <cell r="K1115" t="str">
            <v>Prediabetes</v>
          </cell>
        </row>
        <row r="1116">
          <cell r="A1116" t="str">
            <v>Id1115</v>
          </cell>
          <cell r="B1116">
            <v>31.6</v>
          </cell>
          <cell r="C1116">
            <v>5.75</v>
          </cell>
          <cell r="D1116" t="str">
            <v>No</v>
          </cell>
          <cell r="E1116" t="str">
            <v>No</v>
          </cell>
          <cell r="F1116" t="str">
            <v>No</v>
          </cell>
          <cell r="G1116">
            <v>2</v>
          </cell>
          <cell r="H1116">
            <v>2</v>
          </cell>
          <cell r="I1116" t="str">
            <v>No</v>
          </cell>
          <cell r="J1116" t="str">
            <v>Obesity</v>
          </cell>
          <cell r="K1116" t="str">
            <v>Prediabetes</v>
          </cell>
        </row>
        <row r="1117">
          <cell r="A1117" t="str">
            <v>Id1116</v>
          </cell>
          <cell r="B1117">
            <v>33.914999999999999</v>
          </cell>
          <cell r="C1117">
            <v>6.66</v>
          </cell>
          <cell r="D1117" t="str">
            <v>Yes</v>
          </cell>
          <cell r="E1117" t="str">
            <v>No</v>
          </cell>
          <cell r="F1117" t="str">
            <v>No</v>
          </cell>
          <cell r="G1117">
            <v>1</v>
          </cell>
          <cell r="H1117">
            <v>1</v>
          </cell>
          <cell r="I1117" t="str">
            <v>No</v>
          </cell>
          <cell r="J1117" t="str">
            <v>Obesity</v>
          </cell>
          <cell r="K1117" t="str">
            <v>Diabetes</v>
          </cell>
        </row>
        <row r="1118">
          <cell r="A1118" t="str">
            <v>Id1117</v>
          </cell>
          <cell r="B1118">
            <v>23.54</v>
          </cell>
          <cell r="C1118">
            <v>5.0999999999999996</v>
          </cell>
          <cell r="D1118" t="str">
            <v>No</v>
          </cell>
          <cell r="E1118" t="str">
            <v>No</v>
          </cell>
          <cell r="F1118" t="str">
            <v>No</v>
          </cell>
          <cell r="G1118">
            <v>2</v>
          </cell>
          <cell r="H1118">
            <v>2</v>
          </cell>
          <cell r="I1118" t="str">
            <v>No</v>
          </cell>
          <cell r="J1118" t="str">
            <v>Normal weight</v>
          </cell>
          <cell r="K1118" t="str">
            <v>Normal</v>
          </cell>
        </row>
        <row r="1119">
          <cell r="A1119" t="str">
            <v>Id1118</v>
          </cell>
          <cell r="B1119">
            <v>27.074999999999999</v>
          </cell>
          <cell r="C1119">
            <v>4.41</v>
          </cell>
          <cell r="D1119" t="str">
            <v>No</v>
          </cell>
          <cell r="E1119" t="str">
            <v>No</v>
          </cell>
          <cell r="F1119" t="str">
            <v>No</v>
          </cell>
          <cell r="G1119">
            <v>2</v>
          </cell>
          <cell r="H1119">
            <v>2</v>
          </cell>
          <cell r="I1119" t="str">
            <v>No</v>
          </cell>
          <cell r="J1119" t="str">
            <v>Over Weight</v>
          </cell>
          <cell r="K1119" t="str">
            <v>Normal</v>
          </cell>
        </row>
        <row r="1120">
          <cell r="A1120" t="str">
            <v>Id1119</v>
          </cell>
          <cell r="B1120">
            <v>25.8</v>
          </cell>
          <cell r="C1120">
            <v>5.52</v>
          </cell>
          <cell r="D1120" t="str">
            <v>Yes</v>
          </cell>
          <cell r="E1120" t="str">
            <v>No</v>
          </cell>
          <cell r="F1120" t="str">
            <v>No</v>
          </cell>
          <cell r="G1120" t="str">
            <v>No major surgery</v>
          </cell>
          <cell r="H1120">
            <v>0</v>
          </cell>
          <cell r="I1120" t="str">
            <v>No</v>
          </cell>
          <cell r="J1120" t="str">
            <v>Over Weight</v>
          </cell>
          <cell r="K1120" t="str">
            <v>Normal</v>
          </cell>
        </row>
        <row r="1121">
          <cell r="A1121" t="str">
            <v>Id1120</v>
          </cell>
          <cell r="B1121">
            <v>36.1</v>
          </cell>
          <cell r="C1121">
            <v>4.62</v>
          </cell>
          <cell r="D1121" t="str">
            <v>Yes</v>
          </cell>
          <cell r="E1121" t="str">
            <v>No</v>
          </cell>
          <cell r="F1121" t="str">
            <v>Yes</v>
          </cell>
          <cell r="G1121">
            <v>1</v>
          </cell>
          <cell r="H1121">
            <v>1</v>
          </cell>
          <cell r="I1121" t="str">
            <v>No</v>
          </cell>
          <cell r="J1121" t="str">
            <v>Obesity</v>
          </cell>
          <cell r="K1121" t="str">
            <v>Normal</v>
          </cell>
        </row>
        <row r="1122">
          <cell r="A1122" t="str">
            <v>Id1121</v>
          </cell>
          <cell r="B1122">
            <v>30.495000000000001</v>
          </cell>
          <cell r="C1122">
            <v>5.74</v>
          </cell>
          <cell r="D1122" t="str">
            <v>Yes</v>
          </cell>
          <cell r="E1122" t="str">
            <v>No</v>
          </cell>
          <cell r="F1122" t="str">
            <v>Yes</v>
          </cell>
          <cell r="G1122">
            <v>1</v>
          </cell>
          <cell r="H1122">
            <v>1</v>
          </cell>
          <cell r="I1122" t="str">
            <v>No</v>
          </cell>
          <cell r="J1122" t="str">
            <v>Obesity</v>
          </cell>
          <cell r="K1122" t="str">
            <v>Prediabetes</v>
          </cell>
        </row>
        <row r="1123">
          <cell r="A1123" t="str">
            <v>Id1122</v>
          </cell>
          <cell r="B1123">
            <v>21.4</v>
          </cell>
          <cell r="C1123">
            <v>6.3</v>
          </cell>
          <cell r="D1123" t="str">
            <v>Yes</v>
          </cell>
          <cell r="E1123" t="str">
            <v>No</v>
          </cell>
          <cell r="F1123" t="str">
            <v>Yes</v>
          </cell>
          <cell r="G1123">
            <v>1</v>
          </cell>
          <cell r="H1123">
            <v>1</v>
          </cell>
          <cell r="I1123" t="str">
            <v>No</v>
          </cell>
          <cell r="J1123" t="str">
            <v>Normal weight</v>
          </cell>
          <cell r="K1123" t="str">
            <v>Prediabetes</v>
          </cell>
        </row>
        <row r="1124">
          <cell r="A1124" t="str">
            <v>Id1123</v>
          </cell>
          <cell r="B1124">
            <v>32.299999999999997</v>
          </cell>
          <cell r="C1124">
            <v>10.27</v>
          </cell>
          <cell r="D1124" t="str">
            <v>No</v>
          </cell>
          <cell r="E1124" t="str">
            <v>No</v>
          </cell>
          <cell r="F1124" t="str">
            <v>No</v>
          </cell>
          <cell r="G1124" t="str">
            <v>No major surgery</v>
          </cell>
          <cell r="H1124">
            <v>0</v>
          </cell>
          <cell r="I1124" t="str">
            <v>No</v>
          </cell>
          <cell r="J1124" t="str">
            <v>Obesity</v>
          </cell>
          <cell r="K1124" t="str">
            <v>Diabetes</v>
          </cell>
        </row>
        <row r="1125">
          <cell r="A1125" t="str">
            <v>Id1124</v>
          </cell>
          <cell r="B1125">
            <v>29.78</v>
          </cell>
          <cell r="C1125">
            <v>5.85</v>
          </cell>
          <cell r="D1125" t="str">
            <v>No</v>
          </cell>
          <cell r="E1125" t="str">
            <v>No</v>
          </cell>
          <cell r="F1125" t="str">
            <v>Yes</v>
          </cell>
          <cell r="G1125">
            <v>1</v>
          </cell>
          <cell r="H1125">
            <v>1</v>
          </cell>
          <cell r="I1125" t="str">
            <v>No</v>
          </cell>
          <cell r="J1125" t="str">
            <v>Over Weight</v>
          </cell>
          <cell r="K1125" t="str">
            <v>Prediabetes</v>
          </cell>
        </row>
        <row r="1126">
          <cell r="A1126" t="str">
            <v>Id1125</v>
          </cell>
          <cell r="B1126">
            <v>34.76</v>
          </cell>
          <cell r="C1126">
            <v>5.92</v>
          </cell>
          <cell r="D1126" t="str">
            <v>Yes</v>
          </cell>
          <cell r="E1126" t="str">
            <v>No</v>
          </cell>
          <cell r="F1126" t="str">
            <v>No</v>
          </cell>
          <cell r="G1126">
            <v>1</v>
          </cell>
          <cell r="H1126">
            <v>1</v>
          </cell>
          <cell r="I1126" t="str">
            <v>No</v>
          </cell>
          <cell r="J1126" t="str">
            <v>Obesity</v>
          </cell>
          <cell r="K1126" t="str">
            <v>Prediabetes</v>
          </cell>
        </row>
        <row r="1127">
          <cell r="A1127" t="str">
            <v>Id1126</v>
          </cell>
          <cell r="B1127">
            <v>18.335000000000001</v>
          </cell>
          <cell r="C1127">
            <v>10.01</v>
          </cell>
          <cell r="D1127" t="str">
            <v>Yes</v>
          </cell>
          <cell r="E1127" t="str">
            <v>No</v>
          </cell>
          <cell r="F1127" t="str">
            <v>No</v>
          </cell>
          <cell r="G1127">
            <v>2</v>
          </cell>
          <cell r="H1127">
            <v>2</v>
          </cell>
          <cell r="I1127" t="str">
            <v>No</v>
          </cell>
          <cell r="J1127" t="str">
            <v>Underweight</v>
          </cell>
          <cell r="K1127" t="str">
            <v>Diabetes</v>
          </cell>
        </row>
        <row r="1128">
          <cell r="A1128" t="str">
            <v>Id1127</v>
          </cell>
          <cell r="B1128">
            <v>32.299999999999997</v>
          </cell>
          <cell r="C1128">
            <v>9.59</v>
          </cell>
          <cell r="D1128" t="str">
            <v>No</v>
          </cell>
          <cell r="E1128" t="str">
            <v>No</v>
          </cell>
          <cell r="F1128" t="str">
            <v>No</v>
          </cell>
          <cell r="G1128" t="str">
            <v>No major surgery</v>
          </cell>
          <cell r="H1128">
            <v>0</v>
          </cell>
          <cell r="I1128" t="str">
            <v>No</v>
          </cell>
          <cell r="J1128" t="str">
            <v>Obesity</v>
          </cell>
          <cell r="K1128" t="str">
            <v>Diabetes</v>
          </cell>
        </row>
        <row r="1129">
          <cell r="A1129" t="str">
            <v>Id1128</v>
          </cell>
          <cell r="B1129">
            <v>27.74</v>
          </cell>
          <cell r="C1129">
            <v>10.37</v>
          </cell>
          <cell r="D1129" t="str">
            <v>No</v>
          </cell>
          <cell r="E1129" t="str">
            <v>No</v>
          </cell>
          <cell r="F1129" t="str">
            <v>No</v>
          </cell>
          <cell r="G1129" t="str">
            <v>No major surgery</v>
          </cell>
          <cell r="H1129">
            <v>0</v>
          </cell>
          <cell r="I1129" t="str">
            <v>No</v>
          </cell>
          <cell r="J1129" t="str">
            <v>Over Weight</v>
          </cell>
          <cell r="K1129" t="str">
            <v>Diabetes</v>
          </cell>
        </row>
        <row r="1130">
          <cell r="A1130" t="str">
            <v>Id1129</v>
          </cell>
          <cell r="B1130">
            <v>24</v>
          </cell>
          <cell r="C1130">
            <v>4.01</v>
          </cell>
          <cell r="D1130" t="str">
            <v>Yes</v>
          </cell>
          <cell r="E1130" t="str">
            <v>No</v>
          </cell>
          <cell r="F1130" t="str">
            <v>No</v>
          </cell>
          <cell r="G1130">
            <v>1</v>
          </cell>
          <cell r="H1130">
            <v>1</v>
          </cell>
          <cell r="I1130" t="str">
            <v>No</v>
          </cell>
          <cell r="J1130" t="str">
            <v>Normal weight</v>
          </cell>
          <cell r="K1130" t="str">
            <v>Normal</v>
          </cell>
        </row>
        <row r="1131">
          <cell r="A1131" t="str">
            <v>Id1130</v>
          </cell>
          <cell r="B1131">
            <v>31.78</v>
          </cell>
          <cell r="C1131">
            <v>4.24</v>
          </cell>
          <cell r="D1131" t="str">
            <v>Yes</v>
          </cell>
          <cell r="E1131" t="str">
            <v>No</v>
          </cell>
          <cell r="F1131" t="str">
            <v>Yes</v>
          </cell>
          <cell r="G1131">
            <v>1</v>
          </cell>
          <cell r="H1131">
            <v>1</v>
          </cell>
          <cell r="I1131" t="str">
            <v>No</v>
          </cell>
          <cell r="J1131" t="str">
            <v>Obesity</v>
          </cell>
          <cell r="K1131" t="str">
            <v>Normal</v>
          </cell>
        </row>
        <row r="1132">
          <cell r="A1132" t="str">
            <v>Id1131</v>
          </cell>
          <cell r="B1132">
            <v>32.25</v>
          </cell>
          <cell r="C1132">
            <v>5.36</v>
          </cell>
          <cell r="D1132" t="str">
            <v>Yes</v>
          </cell>
          <cell r="E1132" t="str">
            <v>No</v>
          </cell>
          <cell r="F1132" t="str">
            <v>No</v>
          </cell>
          <cell r="G1132" t="str">
            <v>No major surgery</v>
          </cell>
          <cell r="H1132">
            <v>0</v>
          </cell>
          <cell r="I1132" t="str">
            <v>No</v>
          </cell>
          <cell r="J1132" t="str">
            <v>Obesity</v>
          </cell>
          <cell r="K1132" t="str">
            <v>Normal</v>
          </cell>
        </row>
        <row r="1133">
          <cell r="A1133" t="str">
            <v>Id1132</v>
          </cell>
          <cell r="B1133">
            <v>30.114999999999998</v>
          </cell>
          <cell r="C1133">
            <v>4.99</v>
          </cell>
          <cell r="D1133" t="str">
            <v>No</v>
          </cell>
          <cell r="E1133" t="str">
            <v>No</v>
          </cell>
          <cell r="F1133" t="str">
            <v>No</v>
          </cell>
          <cell r="G1133">
            <v>2</v>
          </cell>
          <cell r="H1133">
            <v>2</v>
          </cell>
          <cell r="I1133" t="str">
            <v>No</v>
          </cell>
          <cell r="J1133" t="str">
            <v>Obesity</v>
          </cell>
          <cell r="K1133" t="str">
            <v>Normal</v>
          </cell>
        </row>
        <row r="1134">
          <cell r="A1134" t="str">
            <v>Id1133</v>
          </cell>
          <cell r="B1134">
            <v>22.41</v>
          </cell>
          <cell r="C1134">
            <v>8.68</v>
          </cell>
          <cell r="D1134" t="str">
            <v>No</v>
          </cell>
          <cell r="E1134" t="str">
            <v>No</v>
          </cell>
          <cell r="F1134" t="str">
            <v>No</v>
          </cell>
          <cell r="G1134" t="str">
            <v>No major surgery</v>
          </cell>
          <cell r="H1134">
            <v>0</v>
          </cell>
          <cell r="I1134" t="str">
            <v>No</v>
          </cell>
          <cell r="J1134" t="str">
            <v>Normal weight</v>
          </cell>
          <cell r="K1134" t="str">
            <v>Diabetes</v>
          </cell>
        </row>
        <row r="1135">
          <cell r="A1135" t="str">
            <v>Id1134</v>
          </cell>
          <cell r="B1135">
            <v>45.72</v>
          </cell>
          <cell r="C1135">
            <v>4.2300000000000004</v>
          </cell>
          <cell r="D1135" t="str">
            <v>Yes</v>
          </cell>
          <cell r="E1135" t="str">
            <v>No</v>
          </cell>
          <cell r="F1135" t="str">
            <v>No</v>
          </cell>
          <cell r="G1135" t="str">
            <v>No major surgery</v>
          </cell>
          <cell r="H1135">
            <v>0</v>
          </cell>
          <cell r="I1135" t="str">
            <v>No</v>
          </cell>
          <cell r="J1135" t="str">
            <v>Obesity</v>
          </cell>
          <cell r="K1135" t="str">
            <v>Normal</v>
          </cell>
        </row>
        <row r="1136">
          <cell r="A1136" t="str">
            <v>Id1135</v>
          </cell>
          <cell r="B1136">
            <v>25</v>
          </cell>
          <cell r="C1136">
            <v>5.32</v>
          </cell>
          <cell r="D1136" t="str">
            <v>Yes</v>
          </cell>
          <cell r="E1136" t="str">
            <v>No</v>
          </cell>
          <cell r="F1136" t="str">
            <v>No</v>
          </cell>
          <cell r="G1136">
            <v>2</v>
          </cell>
          <cell r="H1136">
            <v>2</v>
          </cell>
          <cell r="I1136" t="str">
            <v>No</v>
          </cell>
          <cell r="J1136" t="str">
            <v>Over Weight</v>
          </cell>
          <cell r="K1136" t="str">
            <v>Normal</v>
          </cell>
        </row>
        <row r="1137">
          <cell r="A1137" t="str">
            <v>Id1136</v>
          </cell>
          <cell r="B1137">
            <v>39.5</v>
          </cell>
          <cell r="C1137">
            <v>6.66</v>
          </cell>
          <cell r="D1137" t="str">
            <v>No</v>
          </cell>
          <cell r="E1137" t="str">
            <v>No</v>
          </cell>
          <cell r="F1137" t="str">
            <v>No</v>
          </cell>
          <cell r="G1137" t="str">
            <v>No major surgery</v>
          </cell>
          <cell r="H1137">
            <v>0</v>
          </cell>
          <cell r="I1137" t="str">
            <v>No</v>
          </cell>
          <cell r="J1137" t="str">
            <v>Obesity</v>
          </cell>
          <cell r="K1137" t="str">
            <v>Diabetes</v>
          </cell>
        </row>
        <row r="1138">
          <cell r="A1138" t="str">
            <v>Id1137</v>
          </cell>
          <cell r="B1138">
            <v>37.729999999999997</v>
          </cell>
          <cell r="C1138">
            <v>7.4</v>
          </cell>
          <cell r="D1138" t="str">
            <v>No</v>
          </cell>
          <cell r="E1138" t="str">
            <v>No</v>
          </cell>
          <cell r="F1138" t="str">
            <v>No</v>
          </cell>
          <cell r="G1138" t="str">
            <v>No major surgery</v>
          </cell>
          <cell r="H1138">
            <v>0</v>
          </cell>
          <cell r="I1138" t="str">
            <v>No</v>
          </cell>
          <cell r="J1138" t="str">
            <v>Obesity</v>
          </cell>
          <cell r="K1138" t="str">
            <v>Diabetes</v>
          </cell>
        </row>
        <row r="1139">
          <cell r="A1139" t="str">
            <v>Id1138</v>
          </cell>
          <cell r="B1139">
            <v>40.659999999999997</v>
          </cell>
          <cell r="C1139">
            <v>10.08</v>
          </cell>
          <cell r="D1139" t="str">
            <v>No</v>
          </cell>
          <cell r="E1139" t="str">
            <v>No</v>
          </cell>
          <cell r="F1139" t="str">
            <v>No</v>
          </cell>
          <cell r="G1139" t="str">
            <v>No major surgery</v>
          </cell>
          <cell r="H1139">
            <v>0</v>
          </cell>
          <cell r="I1139" t="str">
            <v>No</v>
          </cell>
          <cell r="J1139" t="str">
            <v>Obesity</v>
          </cell>
          <cell r="K1139" t="str">
            <v>Diabetes</v>
          </cell>
        </row>
        <row r="1140">
          <cell r="A1140" t="str">
            <v>Id1139</v>
          </cell>
          <cell r="B1140">
            <v>34.200000000000003</v>
          </cell>
          <cell r="C1140">
            <v>8.58</v>
          </cell>
          <cell r="D1140" t="str">
            <v>No</v>
          </cell>
          <cell r="E1140" t="str">
            <v>No</v>
          </cell>
          <cell r="F1140" t="str">
            <v>No</v>
          </cell>
          <cell r="G1140" t="str">
            <v>No major surgery</v>
          </cell>
          <cell r="H1140">
            <v>0</v>
          </cell>
          <cell r="I1140" t="str">
            <v>No</v>
          </cell>
          <cell r="J1140" t="str">
            <v>Obesity</v>
          </cell>
          <cell r="K1140" t="str">
            <v>Diabetes</v>
          </cell>
        </row>
        <row r="1141">
          <cell r="A1141" t="str">
            <v>Id1140</v>
          </cell>
          <cell r="B1141">
            <v>46.51</v>
          </cell>
          <cell r="C1141">
            <v>5.84</v>
          </cell>
          <cell r="D1141" t="str">
            <v>No</v>
          </cell>
          <cell r="E1141" t="str">
            <v>No</v>
          </cell>
          <cell r="F1141" t="str">
            <v>No</v>
          </cell>
          <cell r="G1141">
            <v>1</v>
          </cell>
          <cell r="H1141">
            <v>1</v>
          </cell>
          <cell r="I1141" t="str">
            <v>No</v>
          </cell>
          <cell r="J1141" t="str">
            <v>Obesity</v>
          </cell>
          <cell r="K1141" t="str">
            <v>Prediabetes</v>
          </cell>
        </row>
        <row r="1142">
          <cell r="A1142" t="str">
            <v>Id1141</v>
          </cell>
          <cell r="B1142">
            <v>28.88</v>
          </cell>
          <cell r="C1142">
            <v>4.8600000000000003</v>
          </cell>
          <cell r="D1142" t="str">
            <v>Yes</v>
          </cell>
          <cell r="E1142" t="str">
            <v>No</v>
          </cell>
          <cell r="F1142" t="str">
            <v>Yes</v>
          </cell>
          <cell r="G1142">
            <v>1</v>
          </cell>
          <cell r="H1142">
            <v>1</v>
          </cell>
          <cell r="I1142" t="str">
            <v>No</v>
          </cell>
          <cell r="J1142" t="str">
            <v>Over Weight</v>
          </cell>
          <cell r="K1142" t="str">
            <v>Normal</v>
          </cell>
        </row>
        <row r="1143">
          <cell r="A1143" t="str">
            <v>Id1142</v>
          </cell>
          <cell r="B1143">
            <v>33.914999999999999</v>
          </cell>
          <cell r="C1143">
            <v>11.52</v>
          </cell>
          <cell r="D1143" t="str">
            <v>No</v>
          </cell>
          <cell r="E1143" t="str">
            <v>No</v>
          </cell>
          <cell r="F1143" t="str">
            <v>No</v>
          </cell>
          <cell r="G1143" t="str">
            <v>No major surgery</v>
          </cell>
          <cell r="H1143">
            <v>0</v>
          </cell>
          <cell r="I1143" t="str">
            <v>No</v>
          </cell>
          <cell r="J1143" t="str">
            <v>Obesity</v>
          </cell>
          <cell r="K1143" t="str">
            <v>Diabetes</v>
          </cell>
        </row>
        <row r="1144">
          <cell r="A1144" t="str">
            <v>Id1143</v>
          </cell>
          <cell r="B1144">
            <v>24.32</v>
          </cell>
          <cell r="C1144">
            <v>6.15</v>
          </cell>
          <cell r="D1144" t="str">
            <v>Yes</v>
          </cell>
          <cell r="E1144" t="str">
            <v>No</v>
          </cell>
          <cell r="F1144" t="str">
            <v>Yes</v>
          </cell>
          <cell r="G1144">
            <v>1</v>
          </cell>
          <cell r="H1144">
            <v>1</v>
          </cell>
          <cell r="I1144" t="str">
            <v>No</v>
          </cell>
          <cell r="J1144" t="str">
            <v>Normal weight</v>
          </cell>
          <cell r="K1144" t="str">
            <v>Prediabetes</v>
          </cell>
        </row>
        <row r="1145">
          <cell r="A1145" t="str">
            <v>Id1144</v>
          </cell>
          <cell r="B1145">
            <v>25.8</v>
          </cell>
          <cell r="C1145">
            <v>9.94</v>
          </cell>
          <cell r="D1145" t="str">
            <v>No</v>
          </cell>
          <cell r="E1145" t="str">
            <v>No</v>
          </cell>
          <cell r="F1145" t="str">
            <v>No</v>
          </cell>
          <cell r="G1145" t="str">
            <v>No major surgery</v>
          </cell>
          <cell r="H1145">
            <v>0</v>
          </cell>
          <cell r="I1145" t="str">
            <v>No</v>
          </cell>
          <cell r="J1145" t="str">
            <v>Over Weight</v>
          </cell>
          <cell r="K1145" t="str">
            <v>Diabetes</v>
          </cell>
        </row>
        <row r="1146">
          <cell r="A1146" t="str">
            <v>Id1145</v>
          </cell>
          <cell r="B1146">
            <v>21.56</v>
          </cell>
          <cell r="C1146">
            <v>10.56</v>
          </cell>
          <cell r="D1146" t="str">
            <v>No</v>
          </cell>
          <cell r="E1146" t="str">
            <v>No</v>
          </cell>
          <cell r="F1146" t="str">
            <v>No</v>
          </cell>
          <cell r="G1146" t="str">
            <v>No major surgery</v>
          </cell>
          <cell r="H1146">
            <v>0</v>
          </cell>
          <cell r="I1146" t="str">
            <v>No</v>
          </cell>
          <cell r="J1146" t="str">
            <v>Normal weight</v>
          </cell>
          <cell r="K1146" t="str">
            <v>Diabetes</v>
          </cell>
        </row>
        <row r="1147">
          <cell r="A1147" t="str">
            <v>Id1146</v>
          </cell>
          <cell r="B1147">
            <v>31.6</v>
          </cell>
          <cell r="C1147">
            <v>6.79</v>
          </cell>
          <cell r="D1147" t="str">
            <v>No</v>
          </cell>
          <cell r="E1147" t="str">
            <v>No</v>
          </cell>
          <cell r="F1147" t="str">
            <v>No</v>
          </cell>
          <cell r="G1147" t="str">
            <v>No major surgery</v>
          </cell>
          <cell r="H1147">
            <v>0</v>
          </cell>
          <cell r="I1147" t="str">
            <v>No</v>
          </cell>
          <cell r="J1147" t="str">
            <v>Obesity</v>
          </cell>
          <cell r="K1147" t="str">
            <v>Diabetes</v>
          </cell>
        </row>
        <row r="1148">
          <cell r="A1148" t="str">
            <v>Id1147</v>
          </cell>
          <cell r="B1148">
            <v>42.93</v>
          </cell>
          <cell r="C1148">
            <v>4.8</v>
          </cell>
          <cell r="D1148" t="str">
            <v>No</v>
          </cell>
          <cell r="E1148" t="str">
            <v>No</v>
          </cell>
          <cell r="F1148" t="str">
            <v>No</v>
          </cell>
          <cell r="G1148">
            <v>1</v>
          </cell>
          <cell r="H1148">
            <v>1</v>
          </cell>
          <cell r="I1148" t="str">
            <v>No</v>
          </cell>
          <cell r="J1148" t="str">
            <v>Obesity</v>
          </cell>
          <cell r="K1148" t="str">
            <v>Normal</v>
          </cell>
        </row>
        <row r="1149">
          <cell r="A1149" t="str">
            <v>Id1148</v>
          </cell>
          <cell r="B1149">
            <v>26.72</v>
          </cell>
          <cell r="C1149">
            <v>5.75</v>
          </cell>
          <cell r="D1149" t="str">
            <v>No</v>
          </cell>
          <cell r="E1149" t="str">
            <v>No</v>
          </cell>
          <cell r="F1149" t="str">
            <v>No</v>
          </cell>
          <cell r="G1149">
            <v>2</v>
          </cell>
          <cell r="H1149">
            <v>2</v>
          </cell>
          <cell r="I1149" t="str">
            <v>No</v>
          </cell>
          <cell r="J1149" t="str">
            <v>Over Weight</v>
          </cell>
          <cell r="K1149" t="str">
            <v>Prediabetes</v>
          </cell>
        </row>
        <row r="1150">
          <cell r="A1150" t="str">
            <v>Id1149</v>
          </cell>
          <cell r="B1150">
            <v>26.67</v>
          </cell>
          <cell r="C1150">
            <v>5.81</v>
          </cell>
          <cell r="D1150" t="str">
            <v>No</v>
          </cell>
          <cell r="E1150" t="str">
            <v>No</v>
          </cell>
          <cell r="F1150" t="str">
            <v>No</v>
          </cell>
          <cell r="G1150">
            <v>2</v>
          </cell>
          <cell r="H1150">
            <v>2</v>
          </cell>
          <cell r="I1150" t="str">
            <v>No</v>
          </cell>
          <cell r="J1150" t="str">
            <v>Over Weight</v>
          </cell>
          <cell r="K1150" t="str">
            <v>Prediabetes</v>
          </cell>
        </row>
        <row r="1151">
          <cell r="A1151" t="str">
            <v>Id1150</v>
          </cell>
          <cell r="B1151">
            <v>42.68</v>
          </cell>
          <cell r="C1151">
            <v>9.2799999999999994</v>
          </cell>
          <cell r="D1151" t="str">
            <v>No</v>
          </cell>
          <cell r="E1151" t="str">
            <v>No</v>
          </cell>
          <cell r="F1151" t="str">
            <v>No</v>
          </cell>
          <cell r="G1151">
            <v>2</v>
          </cell>
          <cell r="H1151">
            <v>2</v>
          </cell>
          <cell r="I1151" t="str">
            <v>No</v>
          </cell>
          <cell r="J1151" t="str">
            <v>Obesity</v>
          </cell>
          <cell r="K1151" t="str">
            <v>Diabetes</v>
          </cell>
        </row>
        <row r="1152">
          <cell r="A1152" t="str">
            <v>Id1151</v>
          </cell>
          <cell r="B1152">
            <v>24.31</v>
          </cell>
          <cell r="C1152">
            <v>6.37</v>
          </cell>
          <cell r="D1152" t="str">
            <v>No</v>
          </cell>
          <cell r="E1152" t="str">
            <v>No</v>
          </cell>
          <cell r="F1152" t="str">
            <v>No</v>
          </cell>
          <cell r="G1152" t="str">
            <v>No major surgery</v>
          </cell>
          <cell r="H1152">
            <v>0</v>
          </cell>
          <cell r="I1152" t="str">
            <v>No</v>
          </cell>
          <cell r="J1152" t="str">
            <v>Normal weight</v>
          </cell>
          <cell r="K1152" t="str">
            <v>Prediabetes</v>
          </cell>
        </row>
        <row r="1153">
          <cell r="A1153" t="str">
            <v>Id1152</v>
          </cell>
          <cell r="B1153">
            <v>44.75</v>
          </cell>
          <cell r="C1153">
            <v>5.09</v>
          </cell>
          <cell r="D1153" t="str">
            <v>Yes</v>
          </cell>
          <cell r="E1153" t="str">
            <v>No</v>
          </cell>
          <cell r="F1153" t="str">
            <v>No</v>
          </cell>
          <cell r="G1153" t="str">
            <v>No major surgery</v>
          </cell>
          <cell r="H1153">
            <v>0</v>
          </cell>
          <cell r="I1153" t="str">
            <v>No</v>
          </cell>
          <cell r="J1153" t="str">
            <v>Obesity</v>
          </cell>
          <cell r="K1153" t="str">
            <v>Normal</v>
          </cell>
        </row>
        <row r="1154">
          <cell r="A1154" t="str">
            <v>Id1153</v>
          </cell>
          <cell r="B1154">
            <v>30.78</v>
          </cell>
          <cell r="C1154">
            <v>7.94</v>
          </cell>
          <cell r="D1154" t="str">
            <v>No</v>
          </cell>
          <cell r="E1154" t="str">
            <v>No</v>
          </cell>
          <cell r="F1154" t="str">
            <v>No</v>
          </cell>
          <cell r="G1154">
            <v>2</v>
          </cell>
          <cell r="H1154">
            <v>2</v>
          </cell>
          <cell r="I1154" t="str">
            <v>No</v>
          </cell>
          <cell r="J1154" t="str">
            <v>Obesity</v>
          </cell>
          <cell r="K1154" t="str">
            <v>Diabetes</v>
          </cell>
        </row>
        <row r="1155">
          <cell r="A1155" t="str">
            <v>Id1154</v>
          </cell>
          <cell r="B1155">
            <v>21.86</v>
          </cell>
          <cell r="C1155">
            <v>10.95</v>
          </cell>
          <cell r="D1155" t="str">
            <v>No</v>
          </cell>
          <cell r="E1155" t="str">
            <v>No</v>
          </cell>
          <cell r="F1155" t="str">
            <v>No</v>
          </cell>
          <cell r="G1155" t="str">
            <v>No major surgery</v>
          </cell>
          <cell r="H1155">
            <v>0</v>
          </cell>
          <cell r="I1155" t="str">
            <v>No</v>
          </cell>
          <cell r="J1155" t="str">
            <v>Normal weight</v>
          </cell>
          <cell r="K1155" t="str">
            <v>Diabetes</v>
          </cell>
        </row>
        <row r="1156">
          <cell r="A1156" t="str">
            <v>Id1155</v>
          </cell>
          <cell r="B1156">
            <v>49.09</v>
          </cell>
          <cell r="C1156">
            <v>6.3</v>
          </cell>
          <cell r="D1156" t="str">
            <v>Yes</v>
          </cell>
          <cell r="E1156" t="str">
            <v>No</v>
          </cell>
          <cell r="F1156" t="str">
            <v>No</v>
          </cell>
          <cell r="G1156" t="str">
            <v>No major surgery</v>
          </cell>
          <cell r="H1156">
            <v>0</v>
          </cell>
          <cell r="I1156" t="str">
            <v>No</v>
          </cell>
          <cell r="J1156" t="str">
            <v>Obesity</v>
          </cell>
          <cell r="K1156" t="str">
            <v>Prediabetes</v>
          </cell>
        </row>
        <row r="1157">
          <cell r="A1157" t="str">
            <v>Id1156</v>
          </cell>
          <cell r="B1157">
            <v>47.74</v>
          </cell>
          <cell r="C1157">
            <v>8.0500000000000007</v>
          </cell>
          <cell r="D1157" t="str">
            <v>Yes</v>
          </cell>
          <cell r="E1157" t="str">
            <v>No</v>
          </cell>
          <cell r="F1157" t="str">
            <v>No</v>
          </cell>
          <cell r="G1157">
            <v>2</v>
          </cell>
          <cell r="H1157">
            <v>2</v>
          </cell>
          <cell r="I1157" t="str">
            <v>No</v>
          </cell>
          <cell r="J1157" t="str">
            <v>Obesity</v>
          </cell>
          <cell r="K1157" t="str">
            <v>Diabetes</v>
          </cell>
        </row>
        <row r="1158">
          <cell r="A1158" t="str">
            <v>Id1157</v>
          </cell>
          <cell r="B1158">
            <v>30.2</v>
          </cell>
          <cell r="C1158">
            <v>9.8800000000000008</v>
          </cell>
          <cell r="D1158" t="str">
            <v>Yes</v>
          </cell>
          <cell r="E1158" t="str">
            <v>No</v>
          </cell>
          <cell r="F1158" t="str">
            <v>No</v>
          </cell>
          <cell r="G1158">
            <v>2</v>
          </cell>
          <cell r="H1158">
            <v>2</v>
          </cell>
          <cell r="I1158" t="str">
            <v>No</v>
          </cell>
          <cell r="J1158" t="str">
            <v>Obesity</v>
          </cell>
          <cell r="K1158" t="str">
            <v>Diabetes</v>
          </cell>
        </row>
        <row r="1159">
          <cell r="A1159" t="str">
            <v>Id1158</v>
          </cell>
          <cell r="B1159">
            <v>33.25</v>
          </cell>
          <cell r="C1159">
            <v>7.42</v>
          </cell>
          <cell r="D1159" t="str">
            <v>Yes</v>
          </cell>
          <cell r="E1159" t="str">
            <v>No</v>
          </cell>
          <cell r="F1159" t="str">
            <v>No</v>
          </cell>
          <cell r="G1159">
            <v>2</v>
          </cell>
          <cell r="H1159">
            <v>2</v>
          </cell>
          <cell r="I1159" t="str">
            <v>No</v>
          </cell>
          <cell r="J1159" t="str">
            <v>Obesity</v>
          </cell>
          <cell r="K1159" t="str">
            <v>Diabetes</v>
          </cell>
        </row>
        <row r="1160">
          <cell r="A1160" t="str">
            <v>Id1159</v>
          </cell>
          <cell r="B1160">
            <v>26.6</v>
          </cell>
          <cell r="C1160">
            <v>8.4499999999999993</v>
          </cell>
          <cell r="D1160" t="str">
            <v>Yes</v>
          </cell>
          <cell r="E1160" t="str">
            <v>No</v>
          </cell>
          <cell r="F1160" t="str">
            <v>No</v>
          </cell>
          <cell r="G1160">
            <v>1</v>
          </cell>
          <cell r="H1160">
            <v>1</v>
          </cell>
          <cell r="I1160" t="str">
            <v>No</v>
          </cell>
          <cell r="J1160" t="str">
            <v>Over Weight</v>
          </cell>
          <cell r="K1160" t="str">
            <v>Diabetes</v>
          </cell>
        </row>
        <row r="1161">
          <cell r="A1161" t="str">
            <v>Id1160</v>
          </cell>
          <cell r="B1161">
            <v>26.35</v>
          </cell>
          <cell r="C1161">
            <v>6.21</v>
          </cell>
          <cell r="D1161" t="str">
            <v>No</v>
          </cell>
          <cell r="E1161" t="str">
            <v>No</v>
          </cell>
          <cell r="F1161" t="str">
            <v>No</v>
          </cell>
          <cell r="G1161">
            <v>2</v>
          </cell>
          <cell r="H1161">
            <v>2</v>
          </cell>
          <cell r="I1161" t="str">
            <v>No</v>
          </cell>
          <cell r="J1161" t="str">
            <v>Over Weight</v>
          </cell>
          <cell r="K1161" t="str">
            <v>Prediabetes</v>
          </cell>
        </row>
        <row r="1162">
          <cell r="A1162" t="str">
            <v>Id1161</v>
          </cell>
          <cell r="B1162">
            <v>39.994999999999997</v>
          </cell>
          <cell r="C1162">
            <v>4.6500000000000004</v>
          </cell>
          <cell r="D1162" t="str">
            <v>No</v>
          </cell>
          <cell r="E1162" t="str">
            <v>No</v>
          </cell>
          <cell r="F1162" t="str">
            <v>No</v>
          </cell>
          <cell r="G1162" t="str">
            <v>No major surgery</v>
          </cell>
          <cell r="H1162">
            <v>0</v>
          </cell>
          <cell r="I1162" t="str">
            <v>No</v>
          </cell>
          <cell r="J1162" t="str">
            <v>Obesity</v>
          </cell>
          <cell r="K1162" t="str">
            <v>Normal</v>
          </cell>
        </row>
        <row r="1163">
          <cell r="A1163" t="str">
            <v>Id1162</v>
          </cell>
          <cell r="B1163">
            <v>22.92</v>
          </cell>
          <cell r="C1163">
            <v>5.87</v>
          </cell>
          <cell r="D1163" t="str">
            <v>Yes</v>
          </cell>
          <cell r="E1163" t="str">
            <v>No</v>
          </cell>
          <cell r="F1163" t="str">
            <v>No</v>
          </cell>
          <cell r="G1163">
            <v>1</v>
          </cell>
          <cell r="H1163">
            <v>1</v>
          </cell>
          <cell r="I1163" t="str">
            <v>No</v>
          </cell>
          <cell r="J1163" t="str">
            <v>Normal weight</v>
          </cell>
          <cell r="K1163" t="str">
            <v>Prediabetes</v>
          </cell>
        </row>
        <row r="1164">
          <cell r="A1164" t="str">
            <v>Id1163</v>
          </cell>
          <cell r="B1164">
            <v>24.78</v>
          </cell>
          <cell r="C1164">
            <v>4.24</v>
          </cell>
          <cell r="D1164" t="str">
            <v>Yes</v>
          </cell>
          <cell r="E1164" t="str">
            <v>No</v>
          </cell>
          <cell r="F1164" t="str">
            <v>No</v>
          </cell>
          <cell r="G1164">
            <v>2</v>
          </cell>
          <cell r="H1164">
            <v>2</v>
          </cell>
          <cell r="I1164" t="str">
            <v>No</v>
          </cell>
          <cell r="J1164" t="str">
            <v>Normal weight</v>
          </cell>
          <cell r="K1164" t="str">
            <v>Normal</v>
          </cell>
        </row>
        <row r="1165">
          <cell r="A1165" t="str">
            <v>Id1164</v>
          </cell>
          <cell r="B1165">
            <v>34.07</v>
          </cell>
          <cell r="C1165">
            <v>7.81</v>
          </cell>
          <cell r="D1165" t="str">
            <v>Yes</v>
          </cell>
          <cell r="E1165" t="str">
            <v>No</v>
          </cell>
          <cell r="F1165" t="str">
            <v>No</v>
          </cell>
          <cell r="G1165" t="str">
            <v>No major surgery</v>
          </cell>
          <cell r="H1165">
            <v>0</v>
          </cell>
          <cell r="I1165" t="str">
            <v>No</v>
          </cell>
          <cell r="J1165" t="str">
            <v>Obesity</v>
          </cell>
          <cell r="K1165" t="str">
            <v>Diabetes</v>
          </cell>
        </row>
        <row r="1166">
          <cell r="A1166" t="str">
            <v>Id1165</v>
          </cell>
          <cell r="B1166">
            <v>30.14</v>
          </cell>
          <cell r="C1166">
            <v>9.85</v>
          </cell>
          <cell r="D1166" t="str">
            <v>No</v>
          </cell>
          <cell r="E1166" t="str">
            <v>No</v>
          </cell>
          <cell r="F1166" t="str">
            <v>No</v>
          </cell>
          <cell r="G1166" t="str">
            <v>No major surgery</v>
          </cell>
          <cell r="H1166">
            <v>0</v>
          </cell>
          <cell r="I1166" t="str">
            <v>No</v>
          </cell>
          <cell r="J1166" t="str">
            <v>Obesity</v>
          </cell>
          <cell r="K1166" t="str">
            <v>Diabetes</v>
          </cell>
        </row>
        <row r="1167">
          <cell r="A1167" t="str">
            <v>Id1166</v>
          </cell>
          <cell r="B1167">
            <v>18.05</v>
          </cell>
          <cell r="C1167">
            <v>6.94</v>
          </cell>
          <cell r="D1167" t="str">
            <v>No</v>
          </cell>
          <cell r="E1167" t="str">
            <v>No</v>
          </cell>
          <cell r="F1167" t="str">
            <v>No</v>
          </cell>
          <cell r="G1167" t="str">
            <v>No major surgery</v>
          </cell>
          <cell r="H1167">
            <v>0</v>
          </cell>
          <cell r="I1167" t="str">
            <v>No</v>
          </cell>
          <cell r="J1167" t="str">
            <v>Underweight</v>
          </cell>
          <cell r="K1167" t="str">
            <v>Diabetes</v>
          </cell>
        </row>
        <row r="1168">
          <cell r="A1168" t="str">
            <v>Id1167</v>
          </cell>
          <cell r="B1168">
            <v>37.4</v>
          </cell>
          <cell r="C1168">
            <v>11.3</v>
          </cell>
          <cell r="D1168" t="str">
            <v>Yes</v>
          </cell>
          <cell r="E1168" t="str">
            <v>No</v>
          </cell>
          <cell r="F1168" t="str">
            <v>No</v>
          </cell>
          <cell r="G1168">
            <v>2</v>
          </cell>
          <cell r="H1168">
            <v>2</v>
          </cell>
          <cell r="I1168" t="str">
            <v>No</v>
          </cell>
          <cell r="J1168" t="str">
            <v>Obesity</v>
          </cell>
          <cell r="K1168" t="str">
            <v>Diabetes</v>
          </cell>
        </row>
        <row r="1169">
          <cell r="A1169" t="str">
            <v>Id1168</v>
          </cell>
          <cell r="B1169">
            <v>25.75</v>
          </cell>
          <cell r="C1169">
            <v>9.23</v>
          </cell>
          <cell r="D1169" t="str">
            <v>No</v>
          </cell>
          <cell r="E1169" t="str">
            <v>No</v>
          </cell>
          <cell r="F1169" t="str">
            <v>No</v>
          </cell>
          <cell r="G1169" t="str">
            <v>No major surgery</v>
          </cell>
          <cell r="H1169">
            <v>0</v>
          </cell>
          <cell r="I1169" t="str">
            <v>No</v>
          </cell>
          <cell r="J1169" t="str">
            <v>Over Weight</v>
          </cell>
          <cell r="K1169" t="str">
            <v>Diabetes</v>
          </cell>
        </row>
        <row r="1170">
          <cell r="A1170" t="str">
            <v>Id1169</v>
          </cell>
          <cell r="B1170">
            <v>32.299999999999997</v>
          </cell>
          <cell r="C1170">
            <v>4.37</v>
          </cell>
          <cell r="D1170" t="str">
            <v>No</v>
          </cell>
          <cell r="E1170" t="str">
            <v>No</v>
          </cell>
          <cell r="F1170" t="str">
            <v>No</v>
          </cell>
          <cell r="G1170">
            <v>2</v>
          </cell>
          <cell r="H1170">
            <v>2</v>
          </cell>
          <cell r="I1170" t="str">
            <v>No</v>
          </cell>
          <cell r="J1170" t="str">
            <v>Obesity</v>
          </cell>
          <cell r="K1170" t="str">
            <v>Normal</v>
          </cell>
        </row>
        <row r="1171">
          <cell r="A1171" t="str">
            <v>Id1170</v>
          </cell>
          <cell r="B1171">
            <v>28.61</v>
          </cell>
          <cell r="C1171">
            <v>5.76</v>
          </cell>
          <cell r="D1171" t="str">
            <v>No</v>
          </cell>
          <cell r="E1171" t="str">
            <v>No</v>
          </cell>
          <cell r="F1171" t="str">
            <v>Yes</v>
          </cell>
          <cell r="G1171">
            <v>1</v>
          </cell>
          <cell r="H1171">
            <v>1</v>
          </cell>
          <cell r="I1171" t="str">
            <v>No</v>
          </cell>
          <cell r="J1171" t="str">
            <v>Over Weight</v>
          </cell>
          <cell r="K1171" t="str">
            <v>Prediabetes</v>
          </cell>
        </row>
        <row r="1172">
          <cell r="A1172" t="str">
            <v>Id1171</v>
          </cell>
          <cell r="B1172">
            <v>45.41</v>
          </cell>
          <cell r="C1172">
            <v>4.96</v>
          </cell>
          <cell r="D1172" t="str">
            <v>No</v>
          </cell>
          <cell r="E1172" t="str">
            <v>No</v>
          </cell>
          <cell r="F1172" t="str">
            <v>No</v>
          </cell>
          <cell r="G1172">
            <v>1</v>
          </cell>
          <cell r="H1172">
            <v>1</v>
          </cell>
          <cell r="I1172" t="str">
            <v>No</v>
          </cell>
          <cell r="J1172" t="str">
            <v>Obesity</v>
          </cell>
          <cell r="K1172" t="str">
            <v>Normal</v>
          </cell>
        </row>
        <row r="1173">
          <cell r="A1173" t="str">
            <v>Id1172</v>
          </cell>
          <cell r="B1173">
            <v>31.2</v>
          </cell>
          <cell r="C1173">
            <v>11.04</v>
          </cell>
          <cell r="D1173" t="str">
            <v>Yes</v>
          </cell>
          <cell r="E1173" t="str">
            <v>No</v>
          </cell>
          <cell r="F1173" t="str">
            <v>No</v>
          </cell>
          <cell r="G1173">
            <v>2</v>
          </cell>
          <cell r="H1173">
            <v>2</v>
          </cell>
          <cell r="I1173" t="str">
            <v>No</v>
          </cell>
          <cell r="J1173" t="str">
            <v>Obesity</v>
          </cell>
          <cell r="K1173" t="str">
            <v>Diabetes</v>
          </cell>
        </row>
        <row r="1174">
          <cell r="A1174" t="str">
            <v>Id1173</v>
          </cell>
          <cell r="B1174">
            <v>29.83</v>
          </cell>
          <cell r="C1174">
            <v>7.81</v>
          </cell>
          <cell r="D1174" t="str">
            <v>Yes</v>
          </cell>
          <cell r="E1174" t="str">
            <v>No</v>
          </cell>
          <cell r="F1174" t="str">
            <v>No</v>
          </cell>
          <cell r="G1174">
            <v>1</v>
          </cell>
          <cell r="H1174">
            <v>1</v>
          </cell>
          <cell r="I1174" t="str">
            <v>No</v>
          </cell>
          <cell r="J1174" t="str">
            <v>Over Weight</v>
          </cell>
          <cell r="K1174" t="str">
            <v>Diabetes</v>
          </cell>
        </row>
        <row r="1175">
          <cell r="A1175" t="str">
            <v>Id1174</v>
          </cell>
          <cell r="B1175">
            <v>29.06</v>
          </cell>
          <cell r="C1175">
            <v>4.55</v>
          </cell>
          <cell r="D1175" t="str">
            <v>No</v>
          </cell>
          <cell r="E1175" t="str">
            <v>No</v>
          </cell>
          <cell r="F1175" t="str">
            <v>No</v>
          </cell>
          <cell r="G1175" t="str">
            <v>No major surgery</v>
          </cell>
          <cell r="H1175">
            <v>0</v>
          </cell>
          <cell r="I1175" t="str">
            <v>No</v>
          </cell>
          <cell r="J1175" t="str">
            <v>Over Weight</v>
          </cell>
          <cell r="K1175" t="str">
            <v>Normal</v>
          </cell>
        </row>
        <row r="1176">
          <cell r="A1176" t="str">
            <v>Id1175</v>
          </cell>
          <cell r="B1176">
            <v>27.454999999999998</v>
          </cell>
          <cell r="C1176">
            <v>6.13</v>
          </cell>
          <cell r="D1176" t="str">
            <v>No</v>
          </cell>
          <cell r="E1176" t="str">
            <v>No</v>
          </cell>
          <cell r="F1176" t="str">
            <v>No</v>
          </cell>
          <cell r="G1176">
            <v>2</v>
          </cell>
          <cell r="H1176">
            <v>2</v>
          </cell>
          <cell r="I1176" t="str">
            <v>No</v>
          </cell>
          <cell r="J1176" t="str">
            <v>Over Weight</v>
          </cell>
          <cell r="K1176" t="str">
            <v>Prediabetes</v>
          </cell>
        </row>
        <row r="1177">
          <cell r="A1177" t="str">
            <v>Id1176</v>
          </cell>
          <cell r="B1177">
            <v>23.01</v>
          </cell>
          <cell r="C1177">
            <v>6.04</v>
          </cell>
          <cell r="D1177" t="str">
            <v>Yes</v>
          </cell>
          <cell r="E1177" t="str">
            <v>No</v>
          </cell>
          <cell r="F1177" t="str">
            <v>No</v>
          </cell>
          <cell r="G1177">
            <v>1</v>
          </cell>
          <cell r="H1177">
            <v>1</v>
          </cell>
          <cell r="I1177" t="str">
            <v>No</v>
          </cell>
          <cell r="J1177" t="str">
            <v>Normal weight</v>
          </cell>
          <cell r="K1177" t="str">
            <v>Prediabetes</v>
          </cell>
        </row>
        <row r="1178">
          <cell r="A1178" t="str">
            <v>Id1177</v>
          </cell>
          <cell r="B1178">
            <v>31.39</v>
          </cell>
          <cell r="C1178">
            <v>8.85</v>
          </cell>
          <cell r="D1178" t="str">
            <v>Yes</v>
          </cell>
          <cell r="E1178" t="str">
            <v>No</v>
          </cell>
          <cell r="F1178" t="str">
            <v>No</v>
          </cell>
          <cell r="G1178" t="str">
            <v>No major surgery</v>
          </cell>
          <cell r="H1178">
            <v>0</v>
          </cell>
          <cell r="I1178" t="str">
            <v>No</v>
          </cell>
          <cell r="J1178" t="str">
            <v>Obesity</v>
          </cell>
          <cell r="K1178" t="str">
            <v>Diabetes</v>
          </cell>
        </row>
        <row r="1179">
          <cell r="A1179" t="str">
            <v>Id1178</v>
          </cell>
          <cell r="B1179">
            <v>34.770000000000003</v>
          </cell>
          <cell r="C1179">
            <v>10.54</v>
          </cell>
          <cell r="D1179" t="str">
            <v>No</v>
          </cell>
          <cell r="E1179" t="str">
            <v>No</v>
          </cell>
          <cell r="F1179" t="str">
            <v>No</v>
          </cell>
          <cell r="G1179">
            <v>2</v>
          </cell>
          <cell r="H1179">
            <v>2</v>
          </cell>
          <cell r="I1179" t="str">
            <v>No</v>
          </cell>
          <cell r="J1179" t="str">
            <v>Obesity</v>
          </cell>
          <cell r="K1179" t="str">
            <v>Diabetes</v>
          </cell>
        </row>
        <row r="1180">
          <cell r="A1180" t="str">
            <v>Id1179</v>
          </cell>
          <cell r="B1180">
            <v>24.48</v>
          </cell>
          <cell r="C1180">
            <v>4.37</v>
          </cell>
          <cell r="D1180" t="str">
            <v>Yes</v>
          </cell>
          <cell r="E1180" t="str">
            <v>No</v>
          </cell>
          <cell r="F1180" t="str">
            <v>No</v>
          </cell>
          <cell r="G1180">
            <v>2</v>
          </cell>
          <cell r="H1180">
            <v>2</v>
          </cell>
          <cell r="I1180" t="str">
            <v>No</v>
          </cell>
          <cell r="J1180" t="str">
            <v>Normal weight</v>
          </cell>
          <cell r="K1180" t="str">
            <v>Normal</v>
          </cell>
        </row>
        <row r="1181">
          <cell r="A1181" t="str">
            <v>Id1180</v>
          </cell>
          <cell r="B1181">
            <v>22.61</v>
          </cell>
          <cell r="C1181">
            <v>9.6300000000000008</v>
          </cell>
          <cell r="D1181" t="str">
            <v>No</v>
          </cell>
          <cell r="E1181" t="str">
            <v>No</v>
          </cell>
          <cell r="F1181" t="str">
            <v>No</v>
          </cell>
          <cell r="G1181">
            <v>2</v>
          </cell>
          <cell r="H1181">
            <v>2</v>
          </cell>
          <cell r="I1181" t="str">
            <v>No</v>
          </cell>
          <cell r="J1181" t="str">
            <v>Normal weight</v>
          </cell>
          <cell r="K1181" t="str">
            <v>Diabetes</v>
          </cell>
        </row>
        <row r="1182">
          <cell r="A1182" t="str">
            <v>Id1181</v>
          </cell>
          <cell r="B1182">
            <v>34.299999999999997</v>
          </cell>
          <cell r="C1182">
            <v>10.37</v>
          </cell>
          <cell r="D1182" t="str">
            <v>No</v>
          </cell>
          <cell r="E1182" t="str">
            <v>No</v>
          </cell>
          <cell r="F1182" t="str">
            <v>No</v>
          </cell>
          <cell r="G1182" t="str">
            <v>No major surgery</v>
          </cell>
          <cell r="H1182">
            <v>0</v>
          </cell>
          <cell r="I1182" t="str">
            <v>No</v>
          </cell>
          <cell r="J1182" t="str">
            <v>Obesity</v>
          </cell>
          <cell r="K1182" t="str">
            <v>Diabetes</v>
          </cell>
        </row>
        <row r="1183">
          <cell r="A1183" t="str">
            <v>Id1182</v>
          </cell>
          <cell r="B1183">
            <v>46.09</v>
          </cell>
          <cell r="C1183">
            <v>5.44</v>
          </cell>
          <cell r="D1183" t="str">
            <v>No</v>
          </cell>
          <cell r="E1183" t="str">
            <v>No</v>
          </cell>
          <cell r="F1183" t="str">
            <v>No</v>
          </cell>
          <cell r="G1183">
            <v>2</v>
          </cell>
          <cell r="H1183">
            <v>2</v>
          </cell>
          <cell r="I1183" t="str">
            <v>No</v>
          </cell>
          <cell r="J1183" t="str">
            <v>Obesity</v>
          </cell>
          <cell r="K1183" t="str">
            <v>Normal</v>
          </cell>
        </row>
        <row r="1184">
          <cell r="A1184" t="str">
            <v>Id1183</v>
          </cell>
          <cell r="B1184">
            <v>44.744999999999997</v>
          </cell>
          <cell r="C1184">
            <v>5.19</v>
          </cell>
          <cell r="D1184" t="str">
            <v>No</v>
          </cell>
          <cell r="E1184" t="str">
            <v>No</v>
          </cell>
          <cell r="F1184" t="str">
            <v>No</v>
          </cell>
          <cell r="G1184">
            <v>2</v>
          </cell>
          <cell r="H1184">
            <v>2</v>
          </cell>
          <cell r="I1184" t="str">
            <v>No</v>
          </cell>
          <cell r="J1184" t="str">
            <v>Obesity</v>
          </cell>
          <cell r="K1184" t="str">
            <v>Normal</v>
          </cell>
        </row>
        <row r="1185">
          <cell r="A1185" t="str">
            <v>Id1184</v>
          </cell>
          <cell r="B1185">
            <v>26.33</v>
          </cell>
          <cell r="C1185">
            <v>11.8</v>
          </cell>
          <cell r="D1185" t="str">
            <v>Yes</v>
          </cell>
          <cell r="E1185" t="str">
            <v>No</v>
          </cell>
          <cell r="F1185" t="str">
            <v>No</v>
          </cell>
          <cell r="G1185">
            <v>1</v>
          </cell>
          <cell r="H1185">
            <v>1</v>
          </cell>
          <cell r="I1185" t="str">
            <v>No</v>
          </cell>
          <cell r="J1185" t="str">
            <v>Over Weight</v>
          </cell>
          <cell r="K1185" t="str">
            <v>Diabetes</v>
          </cell>
        </row>
        <row r="1186">
          <cell r="A1186" t="str">
            <v>Id1185</v>
          </cell>
          <cell r="B1186">
            <v>26.6</v>
          </cell>
          <cell r="C1186">
            <v>8.3800000000000008</v>
          </cell>
          <cell r="D1186" t="str">
            <v>No</v>
          </cell>
          <cell r="E1186" t="str">
            <v>No</v>
          </cell>
          <cell r="F1186" t="str">
            <v>No</v>
          </cell>
          <cell r="G1186">
            <v>2</v>
          </cell>
          <cell r="H1186">
            <v>2</v>
          </cell>
          <cell r="I1186" t="str">
            <v>No</v>
          </cell>
          <cell r="J1186" t="str">
            <v>Over Weight</v>
          </cell>
          <cell r="K1186" t="str">
            <v>Diabetes</v>
          </cell>
        </row>
        <row r="1187">
          <cell r="A1187" t="str">
            <v>Id1186</v>
          </cell>
          <cell r="B1187">
            <v>27.5</v>
          </cell>
          <cell r="C1187">
            <v>7.58</v>
          </cell>
          <cell r="D1187" t="str">
            <v>No</v>
          </cell>
          <cell r="E1187" t="str">
            <v>No</v>
          </cell>
          <cell r="F1187" t="str">
            <v>No</v>
          </cell>
          <cell r="G1187" t="str">
            <v>No major surgery</v>
          </cell>
          <cell r="H1187">
            <v>0</v>
          </cell>
          <cell r="I1187" t="str">
            <v>No</v>
          </cell>
          <cell r="J1187" t="str">
            <v>Over Weight</v>
          </cell>
          <cell r="K1187" t="str">
            <v>Diabetes</v>
          </cell>
        </row>
        <row r="1188">
          <cell r="A1188" t="str">
            <v>Id1187</v>
          </cell>
          <cell r="B1188">
            <v>41.55</v>
          </cell>
          <cell r="C1188">
            <v>4.6100000000000003</v>
          </cell>
          <cell r="D1188" t="str">
            <v>No</v>
          </cell>
          <cell r="E1188" t="str">
            <v>No</v>
          </cell>
          <cell r="F1188" t="str">
            <v>No</v>
          </cell>
          <cell r="G1188">
            <v>1</v>
          </cell>
          <cell r="H1188">
            <v>1</v>
          </cell>
          <cell r="I1188" t="str">
            <v>No</v>
          </cell>
          <cell r="J1188" t="str">
            <v>Obesity</v>
          </cell>
          <cell r="K1188" t="str">
            <v>Normal</v>
          </cell>
        </row>
        <row r="1189">
          <cell r="A1189" t="str">
            <v>Id1188</v>
          </cell>
          <cell r="B1189">
            <v>41.47</v>
          </cell>
          <cell r="C1189">
            <v>4.7</v>
          </cell>
          <cell r="D1189" t="str">
            <v>Yes</v>
          </cell>
          <cell r="E1189" t="str">
            <v>No</v>
          </cell>
          <cell r="F1189" t="str">
            <v>Yes</v>
          </cell>
          <cell r="G1189">
            <v>1</v>
          </cell>
          <cell r="H1189">
            <v>1</v>
          </cell>
          <cell r="I1189" t="str">
            <v>No</v>
          </cell>
          <cell r="J1189" t="str">
            <v>Obesity</v>
          </cell>
          <cell r="K1189" t="str">
            <v>Normal</v>
          </cell>
        </row>
        <row r="1190">
          <cell r="A1190" t="str">
            <v>Id1189</v>
          </cell>
          <cell r="B1190">
            <v>24.795000000000002</v>
          </cell>
          <cell r="C1190">
            <v>6.05</v>
          </cell>
          <cell r="D1190" t="str">
            <v>Yes</v>
          </cell>
          <cell r="E1190" t="str">
            <v>No</v>
          </cell>
          <cell r="F1190" t="str">
            <v>No</v>
          </cell>
          <cell r="G1190" t="str">
            <v>No major surgery</v>
          </cell>
          <cell r="H1190">
            <v>0</v>
          </cell>
          <cell r="I1190" t="str">
            <v>No</v>
          </cell>
          <cell r="J1190" t="str">
            <v>Normal weight</v>
          </cell>
          <cell r="K1190" t="str">
            <v>Prediabetes</v>
          </cell>
        </row>
        <row r="1191">
          <cell r="A1191" t="str">
            <v>Id1190</v>
          </cell>
          <cell r="B1191">
            <v>29.48</v>
          </cell>
          <cell r="C1191">
            <v>5.63</v>
          </cell>
          <cell r="D1191" t="str">
            <v>Yes</v>
          </cell>
          <cell r="E1191" t="str">
            <v>No</v>
          </cell>
          <cell r="F1191" t="str">
            <v>Yes</v>
          </cell>
          <cell r="G1191">
            <v>1</v>
          </cell>
          <cell r="H1191">
            <v>1</v>
          </cell>
          <cell r="I1191" t="str">
            <v>No</v>
          </cell>
          <cell r="J1191" t="str">
            <v>Over Weight</v>
          </cell>
          <cell r="K1191" t="str">
            <v>Normal</v>
          </cell>
        </row>
        <row r="1192">
          <cell r="A1192" t="str">
            <v>Id1191</v>
          </cell>
          <cell r="B1192">
            <v>28.09</v>
          </cell>
          <cell r="C1192">
            <v>6.06</v>
          </cell>
          <cell r="D1192" t="str">
            <v>No</v>
          </cell>
          <cell r="E1192" t="str">
            <v>No</v>
          </cell>
          <cell r="F1192" t="str">
            <v>Yes</v>
          </cell>
          <cell r="G1192">
            <v>1</v>
          </cell>
          <cell r="H1192">
            <v>1</v>
          </cell>
          <cell r="I1192" t="str">
            <v>No</v>
          </cell>
          <cell r="J1192" t="str">
            <v>Over Weight</v>
          </cell>
          <cell r="K1192" t="str">
            <v>Prediabetes</v>
          </cell>
        </row>
        <row r="1193">
          <cell r="A1193" t="str">
            <v>Id1192</v>
          </cell>
          <cell r="B1193">
            <v>32.729999999999997</v>
          </cell>
          <cell r="C1193">
            <v>5.19</v>
          </cell>
          <cell r="D1193" t="str">
            <v>No</v>
          </cell>
          <cell r="E1193" t="str">
            <v>No</v>
          </cell>
          <cell r="F1193" t="str">
            <v>No</v>
          </cell>
          <cell r="G1193">
            <v>1</v>
          </cell>
          <cell r="H1193">
            <v>1</v>
          </cell>
          <cell r="I1193" t="str">
            <v>No</v>
          </cell>
          <cell r="J1193" t="str">
            <v>Obesity</v>
          </cell>
          <cell r="K1193" t="str">
            <v>Normal</v>
          </cell>
        </row>
        <row r="1194">
          <cell r="A1194" t="str">
            <v>Id1193</v>
          </cell>
          <cell r="B1194">
            <v>27.36</v>
          </cell>
          <cell r="C1194">
            <v>8.9600000000000009</v>
          </cell>
          <cell r="D1194" t="str">
            <v>No</v>
          </cell>
          <cell r="E1194" t="str">
            <v>No</v>
          </cell>
          <cell r="F1194" t="str">
            <v>No</v>
          </cell>
          <cell r="G1194" t="str">
            <v>No major surgery</v>
          </cell>
          <cell r="H1194">
            <v>0</v>
          </cell>
          <cell r="I1194" t="str">
            <v>No</v>
          </cell>
          <cell r="J1194" t="str">
            <v>Over Weight</v>
          </cell>
          <cell r="K1194" t="str">
            <v>Diabetes</v>
          </cell>
        </row>
        <row r="1195">
          <cell r="A1195" t="str">
            <v>Id1194</v>
          </cell>
          <cell r="B1195">
            <v>27.265000000000001</v>
          </cell>
          <cell r="C1195">
            <v>11.39</v>
          </cell>
          <cell r="D1195" t="str">
            <v>No</v>
          </cell>
          <cell r="E1195" t="str">
            <v>No</v>
          </cell>
          <cell r="F1195" t="str">
            <v>No</v>
          </cell>
          <cell r="G1195" t="str">
            <v>No major surgery</v>
          </cell>
          <cell r="H1195">
            <v>0</v>
          </cell>
          <cell r="I1195" t="str">
            <v>No</v>
          </cell>
          <cell r="J1195" t="str">
            <v>Over Weight</v>
          </cell>
          <cell r="K1195" t="str">
            <v>Diabetes</v>
          </cell>
        </row>
        <row r="1196">
          <cell r="A1196" t="str">
            <v>Id1195</v>
          </cell>
          <cell r="B1196">
            <v>48.07</v>
          </cell>
          <cell r="C1196">
            <v>4.0599999999999996</v>
          </cell>
          <cell r="D1196" t="str">
            <v>Yes</v>
          </cell>
          <cell r="E1196" t="str">
            <v>No</v>
          </cell>
          <cell r="F1196" t="str">
            <v>No</v>
          </cell>
          <cell r="G1196" t="str">
            <v>No major surgery</v>
          </cell>
          <cell r="H1196">
            <v>0</v>
          </cell>
          <cell r="I1196" t="str">
            <v>No</v>
          </cell>
          <cell r="J1196" t="str">
            <v>Obesity</v>
          </cell>
          <cell r="K1196" t="str">
            <v>Normal</v>
          </cell>
        </row>
        <row r="1197">
          <cell r="A1197" t="str">
            <v>Id1196</v>
          </cell>
          <cell r="B1197">
            <v>30.8</v>
          </cell>
          <cell r="C1197">
            <v>5.23</v>
          </cell>
          <cell r="D1197" t="str">
            <v>Yes</v>
          </cell>
          <cell r="E1197" t="str">
            <v>No</v>
          </cell>
          <cell r="F1197" t="str">
            <v>No</v>
          </cell>
          <cell r="G1197" t="str">
            <v>No major surgery</v>
          </cell>
          <cell r="H1197">
            <v>0</v>
          </cell>
          <cell r="I1197" t="str">
            <v>No</v>
          </cell>
          <cell r="J1197" t="str">
            <v>Obesity</v>
          </cell>
          <cell r="K1197" t="str">
            <v>Normal</v>
          </cell>
        </row>
        <row r="1198">
          <cell r="A1198" t="str">
            <v>Id1197</v>
          </cell>
          <cell r="B1198">
            <v>32.299999999999997</v>
          </cell>
          <cell r="C1198">
            <v>5.05</v>
          </cell>
          <cell r="D1198" t="str">
            <v>Yes</v>
          </cell>
          <cell r="E1198" t="str">
            <v>No</v>
          </cell>
          <cell r="F1198" t="str">
            <v>No</v>
          </cell>
          <cell r="G1198" t="str">
            <v>No major surgery</v>
          </cell>
          <cell r="H1198">
            <v>0</v>
          </cell>
          <cell r="I1198" t="str">
            <v>No</v>
          </cell>
          <cell r="J1198" t="str">
            <v>Obesity</v>
          </cell>
          <cell r="K1198" t="str">
            <v>Normal</v>
          </cell>
        </row>
        <row r="1199">
          <cell r="A1199" t="str">
            <v>Id1198</v>
          </cell>
          <cell r="B1199">
            <v>39.700000000000003</v>
          </cell>
          <cell r="C1199">
            <v>7.34</v>
          </cell>
          <cell r="D1199" t="str">
            <v>No</v>
          </cell>
          <cell r="E1199" t="str">
            <v>No</v>
          </cell>
          <cell r="F1199" t="str">
            <v>No</v>
          </cell>
          <cell r="G1199" t="str">
            <v>No major surgery</v>
          </cell>
          <cell r="H1199">
            <v>0</v>
          </cell>
          <cell r="I1199" t="str">
            <v>No</v>
          </cell>
          <cell r="J1199" t="str">
            <v>Obesity</v>
          </cell>
          <cell r="K1199" t="str">
            <v>Diabetes</v>
          </cell>
        </row>
        <row r="1200">
          <cell r="A1200" t="str">
            <v>Id1199</v>
          </cell>
          <cell r="B1200">
            <v>35.97</v>
          </cell>
          <cell r="C1200">
            <v>8.1300000000000008</v>
          </cell>
          <cell r="D1200" t="str">
            <v>No</v>
          </cell>
          <cell r="E1200" t="str">
            <v>No</v>
          </cell>
          <cell r="F1200" t="str">
            <v>No</v>
          </cell>
          <cell r="G1200" t="str">
            <v>No major surgery</v>
          </cell>
          <cell r="H1200">
            <v>0</v>
          </cell>
          <cell r="I1200" t="str">
            <v>No</v>
          </cell>
          <cell r="J1200" t="str">
            <v>Obesity</v>
          </cell>
          <cell r="K1200" t="str">
            <v>Diabetes</v>
          </cell>
        </row>
        <row r="1201">
          <cell r="A1201" t="str">
            <v>Id1200</v>
          </cell>
          <cell r="B1201">
            <v>25.86</v>
          </cell>
          <cell r="C1201">
            <v>6.68</v>
          </cell>
          <cell r="D1201" t="str">
            <v>Yes</v>
          </cell>
          <cell r="E1201" t="str">
            <v>No</v>
          </cell>
          <cell r="F1201" t="str">
            <v>No</v>
          </cell>
          <cell r="G1201">
            <v>1</v>
          </cell>
          <cell r="H1201">
            <v>1</v>
          </cell>
          <cell r="I1201" t="str">
            <v>No</v>
          </cell>
          <cell r="J1201" t="str">
            <v>Over Weight</v>
          </cell>
          <cell r="K1201" t="str">
            <v>Diabetes</v>
          </cell>
        </row>
        <row r="1202">
          <cell r="A1202" t="str">
            <v>Id1201</v>
          </cell>
          <cell r="B1202">
            <v>30.03</v>
          </cell>
          <cell r="C1202">
            <v>11.51</v>
          </cell>
          <cell r="D1202" t="str">
            <v>No</v>
          </cell>
          <cell r="E1202" t="str">
            <v>No</v>
          </cell>
          <cell r="F1202" t="str">
            <v>No</v>
          </cell>
          <cell r="G1202" t="str">
            <v>No major surgery</v>
          </cell>
          <cell r="H1202">
            <v>0</v>
          </cell>
          <cell r="I1202" t="str">
            <v>No</v>
          </cell>
          <cell r="J1202" t="str">
            <v>Obesity</v>
          </cell>
          <cell r="K1202" t="str">
            <v>Diabetes</v>
          </cell>
        </row>
        <row r="1203">
          <cell r="A1203" t="str">
            <v>Id1202</v>
          </cell>
          <cell r="B1203">
            <v>25.76</v>
          </cell>
          <cell r="C1203">
            <v>6.02</v>
          </cell>
          <cell r="D1203" t="str">
            <v>Yes</v>
          </cell>
          <cell r="E1203" t="str">
            <v>No</v>
          </cell>
          <cell r="F1203" t="str">
            <v>Yes</v>
          </cell>
          <cell r="G1203">
            <v>1</v>
          </cell>
          <cell r="H1203">
            <v>1</v>
          </cell>
          <cell r="I1203" t="str">
            <v>No</v>
          </cell>
          <cell r="J1203" t="str">
            <v>Over Weight</v>
          </cell>
          <cell r="K1203" t="str">
            <v>Prediabetes</v>
          </cell>
        </row>
        <row r="1204">
          <cell r="A1204" t="str">
            <v>Id1203</v>
          </cell>
          <cell r="B1204">
            <v>22.42</v>
          </cell>
          <cell r="C1204">
            <v>7.96</v>
          </cell>
          <cell r="D1204" t="str">
            <v>No</v>
          </cell>
          <cell r="E1204" t="str">
            <v>No</v>
          </cell>
          <cell r="F1204" t="str">
            <v>No</v>
          </cell>
          <cell r="G1204" t="str">
            <v>No major surgery</v>
          </cell>
          <cell r="H1204">
            <v>0</v>
          </cell>
          <cell r="I1204" t="str">
            <v>No</v>
          </cell>
          <cell r="J1204" t="str">
            <v>Normal weight</v>
          </cell>
          <cell r="K1204" t="str">
            <v>Diabetes</v>
          </cell>
        </row>
        <row r="1205">
          <cell r="A1205" t="str">
            <v>Id1204</v>
          </cell>
          <cell r="B1205">
            <v>33.18</v>
          </cell>
          <cell r="C1205">
            <v>6.01</v>
          </cell>
          <cell r="D1205" t="str">
            <v>Yes</v>
          </cell>
          <cell r="E1205" t="str">
            <v>No</v>
          </cell>
          <cell r="F1205" t="str">
            <v>No</v>
          </cell>
          <cell r="G1205">
            <v>1</v>
          </cell>
          <cell r="H1205">
            <v>1</v>
          </cell>
          <cell r="I1205" t="str">
            <v>No</v>
          </cell>
          <cell r="J1205" t="str">
            <v>Obesity</v>
          </cell>
          <cell r="K1205" t="str">
            <v>Prediabetes</v>
          </cell>
        </row>
        <row r="1206">
          <cell r="A1206" t="str">
            <v>Id1205</v>
          </cell>
          <cell r="B1206">
            <v>43.04</v>
          </cell>
          <cell r="C1206">
            <v>5.9</v>
          </cell>
          <cell r="D1206" t="str">
            <v>Yes</v>
          </cell>
          <cell r="E1206" t="str">
            <v>No</v>
          </cell>
          <cell r="F1206" t="str">
            <v>No</v>
          </cell>
          <cell r="G1206" t="str">
            <v>No major surgery</v>
          </cell>
          <cell r="H1206">
            <v>0</v>
          </cell>
          <cell r="I1206" t="str">
            <v>No</v>
          </cell>
          <cell r="J1206" t="str">
            <v>Obesity</v>
          </cell>
          <cell r="K1206" t="str">
            <v>Prediabetes</v>
          </cell>
        </row>
        <row r="1207">
          <cell r="A1207" t="str">
            <v>Id1206</v>
          </cell>
          <cell r="B1207">
            <v>34.15</v>
          </cell>
          <cell r="C1207">
            <v>4.49</v>
          </cell>
          <cell r="D1207" t="str">
            <v>Yes</v>
          </cell>
          <cell r="E1207" t="str">
            <v>No</v>
          </cell>
          <cell r="F1207" t="str">
            <v>No</v>
          </cell>
          <cell r="G1207">
            <v>1</v>
          </cell>
          <cell r="H1207">
            <v>1</v>
          </cell>
          <cell r="I1207" t="str">
            <v>No</v>
          </cell>
          <cell r="J1207" t="str">
            <v>Obesity</v>
          </cell>
          <cell r="K1207" t="str">
            <v>Normal</v>
          </cell>
        </row>
        <row r="1208">
          <cell r="A1208" t="str">
            <v>Id1207</v>
          </cell>
          <cell r="B1208">
            <v>25.78</v>
          </cell>
          <cell r="C1208">
            <v>6.25</v>
          </cell>
          <cell r="D1208" t="str">
            <v>No</v>
          </cell>
          <cell r="E1208" t="str">
            <v>No</v>
          </cell>
          <cell r="F1208" t="str">
            <v>No</v>
          </cell>
          <cell r="G1208" t="str">
            <v>No major surgery</v>
          </cell>
          <cell r="H1208">
            <v>0</v>
          </cell>
          <cell r="I1208" t="str">
            <v>No</v>
          </cell>
          <cell r="J1208" t="str">
            <v>Over Weight</v>
          </cell>
          <cell r="K1208" t="str">
            <v>Prediabetes</v>
          </cell>
        </row>
        <row r="1209">
          <cell r="A1209" t="str">
            <v>Id1208</v>
          </cell>
          <cell r="B1209">
            <v>21.02</v>
          </cell>
          <cell r="C1209">
            <v>9.6199999999999992</v>
          </cell>
          <cell r="D1209" t="str">
            <v>Yes</v>
          </cell>
          <cell r="E1209" t="str">
            <v>No</v>
          </cell>
          <cell r="F1209" t="str">
            <v>Yes</v>
          </cell>
          <cell r="G1209">
            <v>1</v>
          </cell>
          <cell r="H1209">
            <v>1</v>
          </cell>
          <cell r="I1209" t="str">
            <v>No</v>
          </cell>
          <cell r="J1209" t="str">
            <v>Normal weight</v>
          </cell>
          <cell r="K1209" t="str">
            <v>Diabetes</v>
          </cell>
        </row>
        <row r="1210">
          <cell r="A1210" t="str">
            <v>Id1209</v>
          </cell>
          <cell r="B1210">
            <v>37.51</v>
          </cell>
          <cell r="C1210">
            <v>11.06</v>
          </cell>
          <cell r="D1210" t="str">
            <v>No</v>
          </cell>
          <cell r="E1210" t="str">
            <v>No</v>
          </cell>
          <cell r="F1210" t="str">
            <v>No</v>
          </cell>
          <cell r="G1210">
            <v>2</v>
          </cell>
          <cell r="H1210">
            <v>2</v>
          </cell>
          <cell r="I1210" t="str">
            <v>No</v>
          </cell>
          <cell r="J1210" t="str">
            <v>Obesity</v>
          </cell>
          <cell r="K1210" t="str">
            <v>Diabetes</v>
          </cell>
        </row>
        <row r="1211">
          <cell r="A1211" t="str">
            <v>Id1210</v>
          </cell>
          <cell r="B1211">
            <v>25.745000000000001</v>
          </cell>
          <cell r="C1211">
            <v>6.11</v>
          </cell>
          <cell r="D1211" t="str">
            <v>Yes</v>
          </cell>
          <cell r="E1211" t="str">
            <v>No</v>
          </cell>
          <cell r="F1211" t="str">
            <v>No</v>
          </cell>
          <cell r="G1211" t="str">
            <v>No major surgery</v>
          </cell>
          <cell r="H1211">
            <v>0</v>
          </cell>
          <cell r="I1211" t="str">
            <v>No</v>
          </cell>
          <cell r="J1211" t="str">
            <v>Over Weight</v>
          </cell>
          <cell r="K1211" t="str">
            <v>Prediabetes</v>
          </cell>
        </row>
        <row r="1212">
          <cell r="A1212" t="str">
            <v>Id1211</v>
          </cell>
          <cell r="B1212">
            <v>31.35</v>
          </cell>
          <cell r="C1212">
            <v>11.49</v>
          </cell>
          <cell r="D1212" t="str">
            <v>No</v>
          </cell>
          <cell r="E1212" t="str">
            <v>No</v>
          </cell>
          <cell r="F1212" t="str">
            <v>No</v>
          </cell>
          <cell r="G1212">
            <v>2</v>
          </cell>
          <cell r="H1212">
            <v>2</v>
          </cell>
          <cell r="I1212" t="str">
            <v>No</v>
          </cell>
          <cell r="J1212" t="str">
            <v>Obesity</v>
          </cell>
          <cell r="K1212" t="str">
            <v>Diabetes</v>
          </cell>
        </row>
        <row r="1213">
          <cell r="A1213" t="str">
            <v>Id1212</v>
          </cell>
          <cell r="B1213">
            <v>29.83</v>
          </cell>
          <cell r="C1213">
            <v>8.68</v>
          </cell>
          <cell r="D1213" t="str">
            <v>No</v>
          </cell>
          <cell r="E1213" t="str">
            <v>No</v>
          </cell>
          <cell r="F1213" t="str">
            <v>No</v>
          </cell>
          <cell r="G1213">
            <v>2</v>
          </cell>
          <cell r="H1213">
            <v>2</v>
          </cell>
          <cell r="I1213" t="str">
            <v>No</v>
          </cell>
          <cell r="J1213" t="str">
            <v>Over Weight</v>
          </cell>
          <cell r="K1213" t="str">
            <v>Diabetes</v>
          </cell>
        </row>
        <row r="1214">
          <cell r="A1214" t="str">
            <v>Id1213</v>
          </cell>
          <cell r="B1214">
            <v>25.49</v>
          </cell>
          <cell r="C1214">
            <v>5.68</v>
          </cell>
          <cell r="D1214" t="str">
            <v>Yes</v>
          </cell>
          <cell r="E1214" t="str">
            <v>No</v>
          </cell>
          <cell r="F1214" t="str">
            <v>Yes</v>
          </cell>
          <cell r="G1214">
            <v>1</v>
          </cell>
          <cell r="H1214">
            <v>1</v>
          </cell>
          <cell r="I1214" t="str">
            <v>No</v>
          </cell>
          <cell r="J1214" t="str">
            <v>Over Weight</v>
          </cell>
          <cell r="K1214" t="str">
            <v>Normal</v>
          </cell>
        </row>
        <row r="1215">
          <cell r="A1215" t="str">
            <v>Id1214</v>
          </cell>
          <cell r="B1215">
            <v>34.1</v>
          </cell>
          <cell r="C1215">
            <v>8.4499999999999993</v>
          </cell>
          <cell r="D1215" t="str">
            <v>No</v>
          </cell>
          <cell r="E1215" t="str">
            <v>No</v>
          </cell>
          <cell r="F1215" t="str">
            <v>No</v>
          </cell>
          <cell r="G1215" t="str">
            <v>No major surgery</v>
          </cell>
          <cell r="H1215">
            <v>0</v>
          </cell>
          <cell r="I1215" t="str">
            <v>No</v>
          </cell>
          <cell r="J1215" t="str">
            <v>Obesity</v>
          </cell>
          <cell r="K1215" t="str">
            <v>Diabetes</v>
          </cell>
        </row>
        <row r="1216">
          <cell r="A1216" t="str">
            <v>Id1215</v>
          </cell>
          <cell r="B1216">
            <v>25.84</v>
          </cell>
          <cell r="C1216">
            <v>8.51</v>
          </cell>
          <cell r="D1216" t="str">
            <v>No</v>
          </cell>
          <cell r="E1216" t="str">
            <v>No</v>
          </cell>
          <cell r="F1216" t="str">
            <v>No</v>
          </cell>
          <cell r="G1216">
            <v>2</v>
          </cell>
          <cell r="H1216">
            <v>2</v>
          </cell>
          <cell r="I1216" t="str">
            <v>No</v>
          </cell>
          <cell r="J1216" t="str">
            <v>Over Weight</v>
          </cell>
          <cell r="K1216" t="str">
            <v>Diabetes</v>
          </cell>
        </row>
        <row r="1217">
          <cell r="A1217" t="str">
            <v>Id1216</v>
          </cell>
          <cell r="B1217">
            <v>20.6</v>
          </cell>
          <cell r="C1217">
            <v>7.62</v>
          </cell>
          <cell r="D1217" t="str">
            <v>No</v>
          </cell>
          <cell r="E1217" t="str">
            <v>No</v>
          </cell>
          <cell r="F1217" t="str">
            <v>No</v>
          </cell>
          <cell r="G1217" t="str">
            <v>No major surgery</v>
          </cell>
          <cell r="H1217">
            <v>0</v>
          </cell>
          <cell r="I1217" t="str">
            <v>No</v>
          </cell>
          <cell r="J1217" t="str">
            <v>Normal weight</v>
          </cell>
          <cell r="K1217" t="str">
            <v>Diabetes</v>
          </cell>
        </row>
        <row r="1218">
          <cell r="A1218" t="str">
            <v>Id1217</v>
          </cell>
          <cell r="B1218">
            <v>28.88</v>
          </cell>
          <cell r="C1218">
            <v>10.18</v>
          </cell>
          <cell r="D1218" t="str">
            <v>No</v>
          </cell>
          <cell r="E1218" t="str">
            <v>No</v>
          </cell>
          <cell r="F1218" t="str">
            <v>No</v>
          </cell>
          <cell r="G1218" t="str">
            <v>No major surgery</v>
          </cell>
          <cell r="H1218">
            <v>0</v>
          </cell>
          <cell r="I1218" t="str">
            <v>No</v>
          </cell>
          <cell r="J1218" t="str">
            <v>Over Weight</v>
          </cell>
          <cell r="K1218" t="str">
            <v>Diabetes</v>
          </cell>
        </row>
        <row r="1219">
          <cell r="A1219" t="str">
            <v>Id1218</v>
          </cell>
          <cell r="B1219">
            <v>28.24</v>
          </cell>
          <cell r="C1219">
            <v>5.36</v>
          </cell>
          <cell r="D1219" t="str">
            <v>No</v>
          </cell>
          <cell r="E1219" t="str">
            <v>No</v>
          </cell>
          <cell r="F1219" t="str">
            <v>No</v>
          </cell>
          <cell r="G1219" t="str">
            <v>No major surgery</v>
          </cell>
          <cell r="H1219">
            <v>0</v>
          </cell>
          <cell r="I1219" t="str">
            <v>No</v>
          </cell>
          <cell r="J1219" t="str">
            <v>Over Weight</v>
          </cell>
          <cell r="K1219" t="str">
            <v>Normal</v>
          </cell>
        </row>
        <row r="1220">
          <cell r="A1220" t="str">
            <v>Id1219</v>
          </cell>
          <cell r="B1220">
            <v>25.46</v>
          </cell>
          <cell r="C1220">
            <v>11.78</v>
          </cell>
          <cell r="D1220" t="str">
            <v>Yes</v>
          </cell>
          <cell r="E1220" t="str">
            <v>No</v>
          </cell>
          <cell r="F1220" t="str">
            <v>No</v>
          </cell>
          <cell r="G1220">
            <v>1</v>
          </cell>
          <cell r="H1220">
            <v>1</v>
          </cell>
          <cell r="I1220" t="str">
            <v>No</v>
          </cell>
          <cell r="J1220" t="str">
            <v>Over Weight</v>
          </cell>
          <cell r="K1220" t="str">
            <v>Diabetes</v>
          </cell>
        </row>
        <row r="1221">
          <cell r="A1221" t="str">
            <v>Id1220</v>
          </cell>
          <cell r="B1221">
            <v>29.64</v>
          </cell>
          <cell r="C1221">
            <v>10.82</v>
          </cell>
          <cell r="D1221" t="str">
            <v>Yes</v>
          </cell>
          <cell r="E1221" t="str">
            <v>No</v>
          </cell>
          <cell r="F1221" t="str">
            <v>No</v>
          </cell>
          <cell r="G1221" t="str">
            <v>No major surgery</v>
          </cell>
          <cell r="H1221">
            <v>0</v>
          </cell>
          <cell r="I1221" t="str">
            <v>No</v>
          </cell>
          <cell r="J1221" t="str">
            <v>Over Weight</v>
          </cell>
          <cell r="K1221" t="str">
            <v>Diabetes</v>
          </cell>
        </row>
        <row r="1222">
          <cell r="A1222" t="str">
            <v>Id1221</v>
          </cell>
          <cell r="B1222">
            <v>31.27</v>
          </cell>
          <cell r="C1222">
            <v>7.73</v>
          </cell>
          <cell r="D1222" t="str">
            <v>Yes</v>
          </cell>
          <cell r="E1222" t="str">
            <v>No</v>
          </cell>
          <cell r="F1222" t="str">
            <v>No</v>
          </cell>
          <cell r="G1222">
            <v>1</v>
          </cell>
          <cell r="H1222">
            <v>1</v>
          </cell>
          <cell r="I1222" t="str">
            <v>No</v>
          </cell>
          <cell r="J1222" t="str">
            <v>Obesity</v>
          </cell>
          <cell r="K1222" t="str">
            <v>Diabetes</v>
          </cell>
        </row>
        <row r="1223">
          <cell r="A1223" t="str">
            <v>Id1222</v>
          </cell>
          <cell r="B1223">
            <v>19.95</v>
          </cell>
          <cell r="C1223">
            <v>6.24</v>
          </cell>
          <cell r="D1223" t="str">
            <v>Yes</v>
          </cell>
          <cell r="E1223" t="str">
            <v>No</v>
          </cell>
          <cell r="F1223" t="str">
            <v>No</v>
          </cell>
          <cell r="G1223" t="str">
            <v>No major surgery</v>
          </cell>
          <cell r="H1223">
            <v>0</v>
          </cell>
          <cell r="I1223" t="str">
            <v>No</v>
          </cell>
          <cell r="J1223" t="str">
            <v>Normal weight</v>
          </cell>
          <cell r="K1223" t="str">
            <v>Prediabetes</v>
          </cell>
        </row>
        <row r="1224">
          <cell r="A1224" t="str">
            <v>Id1223</v>
          </cell>
          <cell r="B1224">
            <v>21.3</v>
          </cell>
          <cell r="C1224">
            <v>10.42</v>
          </cell>
          <cell r="D1224" t="str">
            <v>No</v>
          </cell>
          <cell r="E1224" t="str">
            <v>No</v>
          </cell>
          <cell r="F1224" t="str">
            <v>No</v>
          </cell>
          <cell r="G1224">
            <v>2</v>
          </cell>
          <cell r="H1224">
            <v>2</v>
          </cell>
          <cell r="I1224" t="str">
            <v>No</v>
          </cell>
          <cell r="J1224" t="str">
            <v>Normal weight</v>
          </cell>
          <cell r="K1224" t="str">
            <v>Diabetes</v>
          </cell>
        </row>
        <row r="1225">
          <cell r="A1225" t="str">
            <v>Id1224</v>
          </cell>
          <cell r="B1225">
            <v>31.635000000000002</v>
          </cell>
          <cell r="C1225">
            <v>11.11</v>
          </cell>
          <cell r="D1225" t="str">
            <v>No</v>
          </cell>
          <cell r="E1225" t="str">
            <v>No</v>
          </cell>
          <cell r="F1225" t="str">
            <v>No</v>
          </cell>
          <cell r="G1225" t="str">
            <v>No major surgery</v>
          </cell>
          <cell r="H1225">
            <v>0</v>
          </cell>
          <cell r="I1225" t="str">
            <v>No</v>
          </cell>
          <cell r="J1225" t="str">
            <v>Obesity</v>
          </cell>
          <cell r="K1225" t="str">
            <v>Diabetes</v>
          </cell>
        </row>
        <row r="1226">
          <cell r="A1226" t="str">
            <v>Id1225</v>
          </cell>
          <cell r="B1226">
            <v>23.9</v>
          </cell>
          <cell r="C1226">
            <v>7.67</v>
          </cell>
          <cell r="D1226" t="str">
            <v>Yes</v>
          </cell>
          <cell r="E1226" t="str">
            <v>No</v>
          </cell>
          <cell r="F1226" t="str">
            <v>No</v>
          </cell>
          <cell r="G1226">
            <v>2</v>
          </cell>
          <cell r="H1226">
            <v>2</v>
          </cell>
          <cell r="I1226" t="str">
            <v>No</v>
          </cell>
          <cell r="J1226" t="str">
            <v>Normal weight</v>
          </cell>
          <cell r="K1226" t="str">
            <v>Diabetes</v>
          </cell>
        </row>
        <row r="1227">
          <cell r="A1227" t="str">
            <v>Id1226</v>
          </cell>
          <cell r="B1227">
            <v>34.15</v>
          </cell>
          <cell r="C1227">
            <v>6.15</v>
          </cell>
          <cell r="D1227" t="str">
            <v>No</v>
          </cell>
          <cell r="E1227" t="str">
            <v>No</v>
          </cell>
          <cell r="F1227" t="str">
            <v>No</v>
          </cell>
          <cell r="G1227" t="str">
            <v>No major surgery</v>
          </cell>
          <cell r="H1227">
            <v>0</v>
          </cell>
          <cell r="I1227" t="str">
            <v>No</v>
          </cell>
          <cell r="J1227" t="str">
            <v>Obesity</v>
          </cell>
          <cell r="K1227" t="str">
            <v>Prediabetes</v>
          </cell>
        </row>
        <row r="1228">
          <cell r="A1228" t="str">
            <v>Id1227</v>
          </cell>
          <cell r="B1228">
            <v>28.71</v>
          </cell>
          <cell r="C1228">
            <v>5.71</v>
          </cell>
          <cell r="D1228" t="str">
            <v>No</v>
          </cell>
          <cell r="E1228" t="str">
            <v>No</v>
          </cell>
          <cell r="F1228" t="str">
            <v>No</v>
          </cell>
          <cell r="G1228" t="str">
            <v>No major surgery</v>
          </cell>
          <cell r="H1228">
            <v>0</v>
          </cell>
          <cell r="I1228" t="str">
            <v>No</v>
          </cell>
          <cell r="J1228" t="str">
            <v>Over Weight</v>
          </cell>
          <cell r="K1228" t="str">
            <v>Prediabetes</v>
          </cell>
        </row>
        <row r="1229">
          <cell r="A1229" t="str">
            <v>Id1228</v>
          </cell>
          <cell r="B1229">
            <v>36.700000000000003</v>
          </cell>
          <cell r="C1229">
            <v>8.6999999999999993</v>
          </cell>
          <cell r="D1229" t="str">
            <v>Yes</v>
          </cell>
          <cell r="E1229" t="str">
            <v>No</v>
          </cell>
          <cell r="F1229" t="str">
            <v>No</v>
          </cell>
          <cell r="G1229">
            <v>2</v>
          </cell>
          <cell r="H1229">
            <v>2</v>
          </cell>
          <cell r="I1229" t="str">
            <v>No</v>
          </cell>
          <cell r="J1229" t="str">
            <v>Obesity</v>
          </cell>
          <cell r="K1229" t="str">
            <v>Diabetes</v>
          </cell>
        </row>
        <row r="1230">
          <cell r="A1230" t="str">
            <v>Id1229</v>
          </cell>
          <cell r="B1230">
            <v>34.1</v>
          </cell>
          <cell r="C1230">
            <v>9.0399999999999991</v>
          </cell>
          <cell r="D1230" t="str">
            <v>Yes</v>
          </cell>
          <cell r="E1230" t="str">
            <v>No</v>
          </cell>
          <cell r="F1230" t="str">
            <v>No</v>
          </cell>
          <cell r="G1230">
            <v>2</v>
          </cell>
          <cell r="H1230">
            <v>2</v>
          </cell>
          <cell r="I1230" t="str">
            <v>No</v>
          </cell>
          <cell r="J1230" t="str">
            <v>Obesity</v>
          </cell>
          <cell r="K1230" t="str">
            <v>Diabetes</v>
          </cell>
        </row>
        <row r="1231">
          <cell r="A1231" t="str">
            <v>Id1230</v>
          </cell>
          <cell r="B1231">
            <v>25.7</v>
          </cell>
          <cell r="C1231">
            <v>5.61</v>
          </cell>
          <cell r="D1231" t="str">
            <v>No</v>
          </cell>
          <cell r="E1231" t="str">
            <v>No</v>
          </cell>
          <cell r="F1231" t="str">
            <v>No</v>
          </cell>
          <cell r="G1231" t="str">
            <v>No major surgery</v>
          </cell>
          <cell r="H1231">
            <v>0</v>
          </cell>
          <cell r="I1231" t="str">
            <v>No</v>
          </cell>
          <cell r="J1231" t="str">
            <v>Over Weight</v>
          </cell>
          <cell r="K1231" t="str">
            <v>Normal</v>
          </cell>
        </row>
        <row r="1232">
          <cell r="A1232" t="str">
            <v>Id1231</v>
          </cell>
          <cell r="B1232">
            <v>21.68</v>
          </cell>
          <cell r="C1232">
            <v>8.1199999999999992</v>
          </cell>
          <cell r="D1232" t="str">
            <v>No</v>
          </cell>
          <cell r="E1232" t="str">
            <v>No</v>
          </cell>
          <cell r="F1232" t="str">
            <v>No</v>
          </cell>
          <cell r="G1232" t="str">
            <v>No major surgery</v>
          </cell>
          <cell r="H1232">
            <v>0</v>
          </cell>
          <cell r="I1232" t="str">
            <v>No</v>
          </cell>
          <cell r="J1232" t="str">
            <v>Normal weight</v>
          </cell>
          <cell r="K1232" t="str">
            <v>Diabetes</v>
          </cell>
        </row>
        <row r="1233">
          <cell r="A1233" t="str">
            <v>Id1232</v>
          </cell>
          <cell r="B1233">
            <v>25.175000000000001</v>
          </cell>
          <cell r="C1233">
            <v>4.74</v>
          </cell>
          <cell r="D1233" t="str">
            <v>No</v>
          </cell>
          <cell r="E1233" t="str">
            <v>No</v>
          </cell>
          <cell r="F1233" t="str">
            <v>No</v>
          </cell>
          <cell r="G1233" t="str">
            <v>No major surgery</v>
          </cell>
          <cell r="H1233">
            <v>0</v>
          </cell>
          <cell r="I1233" t="str">
            <v>No</v>
          </cell>
          <cell r="J1233" t="str">
            <v>Over Weight</v>
          </cell>
          <cell r="K1233" t="str">
            <v>Normal</v>
          </cell>
        </row>
        <row r="1234">
          <cell r="A1234" t="str">
            <v>Id1233</v>
          </cell>
          <cell r="B1234">
            <v>44.77</v>
          </cell>
          <cell r="C1234">
            <v>4.0599999999999996</v>
          </cell>
          <cell r="D1234" t="str">
            <v>No</v>
          </cell>
          <cell r="E1234" t="str">
            <v>No</v>
          </cell>
          <cell r="F1234" t="str">
            <v>No</v>
          </cell>
          <cell r="G1234">
            <v>2</v>
          </cell>
          <cell r="H1234">
            <v>2</v>
          </cell>
          <cell r="I1234" t="str">
            <v>No</v>
          </cell>
          <cell r="J1234" t="str">
            <v>Obesity</v>
          </cell>
          <cell r="K1234" t="str">
            <v>Normal</v>
          </cell>
        </row>
        <row r="1235">
          <cell r="A1235" t="str">
            <v>Id1234</v>
          </cell>
          <cell r="B1235">
            <v>37.07</v>
          </cell>
          <cell r="C1235">
            <v>5.69</v>
          </cell>
          <cell r="D1235" t="str">
            <v>No</v>
          </cell>
          <cell r="E1235" t="str">
            <v>No</v>
          </cell>
          <cell r="F1235" t="str">
            <v>No</v>
          </cell>
          <cell r="G1235">
            <v>2</v>
          </cell>
          <cell r="H1235">
            <v>2</v>
          </cell>
          <cell r="I1235" t="str">
            <v>No</v>
          </cell>
          <cell r="J1235" t="str">
            <v>Obesity</v>
          </cell>
          <cell r="K1235" t="str">
            <v>Normal</v>
          </cell>
        </row>
        <row r="1236">
          <cell r="A1236" t="str">
            <v>Id1235</v>
          </cell>
          <cell r="B1236">
            <v>39.799999999999997</v>
          </cell>
          <cell r="C1236">
            <v>5.66</v>
          </cell>
          <cell r="D1236" t="str">
            <v>No</v>
          </cell>
          <cell r="E1236" t="str">
            <v>No</v>
          </cell>
          <cell r="F1236" t="str">
            <v>Yes</v>
          </cell>
          <cell r="G1236">
            <v>1</v>
          </cell>
          <cell r="H1236">
            <v>1</v>
          </cell>
          <cell r="I1236" t="str">
            <v>No</v>
          </cell>
          <cell r="J1236" t="str">
            <v>Obesity</v>
          </cell>
          <cell r="K1236" t="str">
            <v>Normal</v>
          </cell>
        </row>
        <row r="1237">
          <cell r="A1237" t="str">
            <v>Id1236</v>
          </cell>
          <cell r="B1237">
            <v>26.36</v>
          </cell>
          <cell r="C1237">
            <v>4.32</v>
          </cell>
          <cell r="D1237" t="str">
            <v>No</v>
          </cell>
          <cell r="E1237" t="str">
            <v>No</v>
          </cell>
          <cell r="F1237" t="str">
            <v>Yes</v>
          </cell>
          <cell r="G1237">
            <v>1</v>
          </cell>
          <cell r="H1237">
            <v>1</v>
          </cell>
          <cell r="I1237" t="str">
            <v>No</v>
          </cell>
          <cell r="J1237" t="str">
            <v>Over Weight</v>
          </cell>
          <cell r="K1237" t="str">
            <v>Normal</v>
          </cell>
        </row>
        <row r="1238">
          <cell r="A1238" t="str">
            <v>Id1237</v>
          </cell>
          <cell r="B1238">
            <v>29.925000000000001</v>
          </cell>
          <cell r="C1238">
            <v>8.2899999999999991</v>
          </cell>
          <cell r="D1238" t="str">
            <v>No</v>
          </cell>
          <cell r="E1238" t="str">
            <v>No</v>
          </cell>
          <cell r="F1238" t="str">
            <v>No</v>
          </cell>
          <cell r="G1238">
            <v>2</v>
          </cell>
          <cell r="H1238">
            <v>2</v>
          </cell>
          <cell r="I1238" t="str">
            <v>No</v>
          </cell>
          <cell r="J1238" t="str">
            <v>Over Weight</v>
          </cell>
          <cell r="K1238" t="str">
            <v>Diabetes</v>
          </cell>
        </row>
        <row r="1239">
          <cell r="A1239" t="str">
            <v>Id1238</v>
          </cell>
          <cell r="B1239">
            <v>37.29</v>
          </cell>
          <cell r="C1239">
            <v>10.46</v>
          </cell>
          <cell r="D1239" t="str">
            <v>No</v>
          </cell>
          <cell r="E1239" t="str">
            <v>No</v>
          </cell>
          <cell r="F1239" t="str">
            <v>No</v>
          </cell>
          <cell r="G1239" t="str">
            <v>No major surgery</v>
          </cell>
          <cell r="H1239">
            <v>0</v>
          </cell>
          <cell r="I1239" t="str">
            <v>No</v>
          </cell>
          <cell r="J1239" t="str">
            <v>Obesity</v>
          </cell>
          <cell r="K1239" t="str">
            <v>Diabetes</v>
          </cell>
        </row>
        <row r="1240">
          <cell r="A1240" t="str">
            <v>Id1239</v>
          </cell>
          <cell r="B1240">
            <v>30.2</v>
          </cell>
          <cell r="C1240">
            <v>11.96</v>
          </cell>
          <cell r="D1240" t="str">
            <v>No</v>
          </cell>
          <cell r="E1240" t="str">
            <v>No</v>
          </cell>
          <cell r="F1240" t="str">
            <v>No</v>
          </cell>
          <cell r="G1240" t="str">
            <v>No major surgery</v>
          </cell>
          <cell r="H1240">
            <v>0</v>
          </cell>
          <cell r="I1240" t="str">
            <v>No</v>
          </cell>
          <cell r="J1240" t="str">
            <v>Obesity</v>
          </cell>
          <cell r="K1240" t="str">
            <v>Diabetes</v>
          </cell>
        </row>
        <row r="1241">
          <cell r="A1241" t="str">
            <v>Id1240</v>
          </cell>
          <cell r="B1241">
            <v>24.225000000000001</v>
          </cell>
          <cell r="C1241">
            <v>4.25</v>
          </cell>
          <cell r="D1241" t="str">
            <v>Yes</v>
          </cell>
          <cell r="E1241" t="str">
            <v>No</v>
          </cell>
          <cell r="F1241" t="str">
            <v>Yes</v>
          </cell>
          <cell r="G1241">
            <v>1</v>
          </cell>
          <cell r="H1241">
            <v>1</v>
          </cell>
          <cell r="I1241" t="str">
            <v>No</v>
          </cell>
          <cell r="J1241" t="str">
            <v>Normal weight</v>
          </cell>
          <cell r="K1241" t="str">
            <v>Normal</v>
          </cell>
        </row>
        <row r="1242">
          <cell r="A1242" t="str">
            <v>Id1241</v>
          </cell>
          <cell r="B1242">
            <v>31.445</v>
          </cell>
          <cell r="C1242">
            <v>8.33</v>
          </cell>
          <cell r="D1242" t="str">
            <v>No</v>
          </cell>
          <cell r="E1242" t="str">
            <v>No</v>
          </cell>
          <cell r="F1242" t="str">
            <v>No</v>
          </cell>
          <cell r="G1242" t="str">
            <v>No major surgery</v>
          </cell>
          <cell r="H1242">
            <v>0</v>
          </cell>
          <cell r="I1242" t="str">
            <v>No</v>
          </cell>
          <cell r="J1242" t="str">
            <v>Obesity</v>
          </cell>
          <cell r="K1242" t="str">
            <v>Diabetes</v>
          </cell>
        </row>
        <row r="1243">
          <cell r="A1243" t="str">
            <v>Id1242</v>
          </cell>
          <cell r="B1243">
            <v>38.880000000000003</v>
          </cell>
          <cell r="C1243">
            <v>4.29</v>
          </cell>
          <cell r="D1243" t="str">
            <v>No</v>
          </cell>
          <cell r="E1243" t="str">
            <v>No</v>
          </cell>
          <cell r="F1243" t="str">
            <v>No</v>
          </cell>
          <cell r="G1243">
            <v>1</v>
          </cell>
          <cell r="H1243">
            <v>1</v>
          </cell>
          <cell r="I1243" t="str">
            <v>No</v>
          </cell>
          <cell r="J1243" t="str">
            <v>Obesity</v>
          </cell>
          <cell r="K1243" t="str">
            <v>Normal</v>
          </cell>
        </row>
        <row r="1244">
          <cell r="A1244" t="str">
            <v>Id1243</v>
          </cell>
          <cell r="B1244">
            <v>43.89</v>
          </cell>
          <cell r="C1244">
            <v>6.32</v>
          </cell>
          <cell r="D1244" t="str">
            <v>Yes</v>
          </cell>
          <cell r="E1244" t="str">
            <v>No</v>
          </cell>
          <cell r="F1244" t="str">
            <v>No</v>
          </cell>
          <cell r="G1244" t="str">
            <v>No major surgery</v>
          </cell>
          <cell r="H1244">
            <v>0</v>
          </cell>
          <cell r="I1244" t="str">
            <v>No</v>
          </cell>
          <cell r="J1244" t="str">
            <v>Obesity</v>
          </cell>
          <cell r="K1244" t="str">
            <v>Prediabetes</v>
          </cell>
        </row>
        <row r="1245">
          <cell r="A1245" t="str">
            <v>Id1244</v>
          </cell>
          <cell r="B1245">
            <v>25.6</v>
          </cell>
          <cell r="C1245">
            <v>5.65</v>
          </cell>
          <cell r="D1245" t="str">
            <v>No</v>
          </cell>
          <cell r="E1245" t="str">
            <v>No</v>
          </cell>
          <cell r="F1245" t="str">
            <v>No</v>
          </cell>
          <cell r="G1245">
            <v>2</v>
          </cell>
          <cell r="H1245">
            <v>2</v>
          </cell>
          <cell r="I1245" t="str">
            <v>No</v>
          </cell>
          <cell r="J1245" t="str">
            <v>Over Weight</v>
          </cell>
          <cell r="K1245" t="str">
            <v>Normal</v>
          </cell>
        </row>
        <row r="1246">
          <cell r="A1246" t="str">
            <v>Id1245</v>
          </cell>
          <cell r="B1246">
            <v>29.545000000000002</v>
          </cell>
          <cell r="C1246">
            <v>8.41</v>
          </cell>
          <cell r="D1246" t="str">
            <v>Yes</v>
          </cell>
          <cell r="E1246" t="str">
            <v>No</v>
          </cell>
          <cell r="F1246" t="str">
            <v>No</v>
          </cell>
          <cell r="G1246">
            <v>1</v>
          </cell>
          <cell r="H1246">
            <v>1</v>
          </cell>
          <cell r="I1246" t="str">
            <v>No</v>
          </cell>
          <cell r="J1246" t="str">
            <v>Over Weight</v>
          </cell>
          <cell r="K1246" t="str">
            <v>Diabetes</v>
          </cell>
        </row>
        <row r="1247">
          <cell r="A1247" t="str">
            <v>Id1246</v>
          </cell>
          <cell r="B1247">
            <v>23.25</v>
          </cell>
          <cell r="C1247">
            <v>11.96</v>
          </cell>
          <cell r="D1247" t="str">
            <v>Yes</v>
          </cell>
          <cell r="E1247" t="str">
            <v>No</v>
          </cell>
          <cell r="F1247" t="str">
            <v>No</v>
          </cell>
          <cell r="G1247" t="str">
            <v>No major surgery</v>
          </cell>
          <cell r="H1247">
            <v>0</v>
          </cell>
          <cell r="I1247" t="str">
            <v>No</v>
          </cell>
          <cell r="J1247" t="str">
            <v>Normal weight</v>
          </cell>
          <cell r="K1247" t="str">
            <v>Diabetes</v>
          </cell>
        </row>
        <row r="1248">
          <cell r="A1248" t="str">
            <v>Id1247</v>
          </cell>
          <cell r="B1248">
            <v>43.95</v>
          </cell>
          <cell r="C1248">
            <v>5.17</v>
          </cell>
          <cell r="D1248" t="str">
            <v>Yes</v>
          </cell>
          <cell r="E1248" t="str">
            <v>No</v>
          </cell>
          <cell r="F1248" t="str">
            <v>Yes</v>
          </cell>
          <cell r="G1248">
            <v>1</v>
          </cell>
          <cell r="H1248">
            <v>1</v>
          </cell>
          <cell r="I1248" t="str">
            <v>No</v>
          </cell>
          <cell r="J1248" t="str">
            <v>Obesity</v>
          </cell>
          <cell r="K1248" t="str">
            <v>Normal</v>
          </cell>
        </row>
        <row r="1249">
          <cell r="A1249" t="str">
            <v>Id1248</v>
          </cell>
          <cell r="B1249">
            <v>21.85</v>
          </cell>
          <cell r="C1249">
            <v>8.76</v>
          </cell>
          <cell r="D1249" t="str">
            <v>No</v>
          </cell>
          <cell r="E1249" t="str">
            <v>No</v>
          </cell>
          <cell r="F1249" t="str">
            <v>No</v>
          </cell>
          <cell r="G1249" t="str">
            <v>No major surgery</v>
          </cell>
          <cell r="H1249">
            <v>0</v>
          </cell>
          <cell r="I1249" t="str">
            <v>No</v>
          </cell>
          <cell r="J1249" t="str">
            <v>Normal weight</v>
          </cell>
          <cell r="K1249" t="str">
            <v>Diabetes</v>
          </cell>
        </row>
        <row r="1250">
          <cell r="A1250" t="str">
            <v>Id1249</v>
          </cell>
          <cell r="B1250">
            <v>25.73</v>
          </cell>
          <cell r="C1250">
            <v>7.99</v>
          </cell>
          <cell r="D1250" t="str">
            <v>No</v>
          </cell>
          <cell r="E1250" t="str">
            <v>No</v>
          </cell>
          <cell r="F1250" t="str">
            <v>No</v>
          </cell>
          <cell r="G1250">
            <v>2</v>
          </cell>
          <cell r="H1250">
            <v>2</v>
          </cell>
          <cell r="I1250" t="str">
            <v>No</v>
          </cell>
          <cell r="J1250" t="str">
            <v>Over Weight</v>
          </cell>
          <cell r="K1250" t="str">
            <v>Diabetes</v>
          </cell>
        </row>
        <row r="1251">
          <cell r="A1251" t="str">
            <v>Id1250</v>
          </cell>
          <cell r="B1251">
            <v>32.229999999999997</v>
          </cell>
          <cell r="C1251">
            <v>8.59</v>
          </cell>
          <cell r="D1251" t="str">
            <v>No</v>
          </cell>
          <cell r="E1251" t="str">
            <v>No</v>
          </cell>
          <cell r="F1251" t="str">
            <v>No</v>
          </cell>
          <cell r="G1251" t="str">
            <v>No major surgery</v>
          </cell>
          <cell r="H1251">
            <v>0</v>
          </cell>
          <cell r="I1251" t="str">
            <v>No</v>
          </cell>
          <cell r="J1251" t="str">
            <v>Obesity</v>
          </cell>
          <cell r="K1251" t="str">
            <v>Diabetes</v>
          </cell>
        </row>
        <row r="1252">
          <cell r="A1252" t="str">
            <v>Id1251</v>
          </cell>
          <cell r="B1252">
            <v>32.204999999999998</v>
          </cell>
          <cell r="C1252">
            <v>6.14</v>
          </cell>
          <cell r="D1252" t="str">
            <v>No</v>
          </cell>
          <cell r="E1252" t="str">
            <v>No</v>
          </cell>
          <cell r="F1252" t="str">
            <v>No</v>
          </cell>
          <cell r="G1252">
            <v>2</v>
          </cell>
          <cell r="H1252">
            <v>2</v>
          </cell>
          <cell r="I1252" t="str">
            <v>No</v>
          </cell>
          <cell r="J1252" t="str">
            <v>Obesity</v>
          </cell>
          <cell r="K1252" t="str">
            <v>Prediabetes</v>
          </cell>
        </row>
        <row r="1253">
          <cell r="A1253" t="str">
            <v>Id1252</v>
          </cell>
          <cell r="B1253">
            <v>26.41</v>
          </cell>
          <cell r="C1253">
            <v>4.08</v>
          </cell>
          <cell r="D1253" t="str">
            <v>No</v>
          </cell>
          <cell r="E1253" t="str">
            <v>No</v>
          </cell>
          <cell r="F1253" t="str">
            <v>No</v>
          </cell>
          <cell r="G1253">
            <v>2</v>
          </cell>
          <cell r="H1253">
            <v>2</v>
          </cell>
          <cell r="I1253" t="str">
            <v>No</v>
          </cell>
          <cell r="J1253" t="str">
            <v>Over Weight</v>
          </cell>
          <cell r="K1253" t="str">
            <v>Normal</v>
          </cell>
        </row>
        <row r="1254">
          <cell r="A1254" t="str">
            <v>Id1253</v>
          </cell>
          <cell r="B1254">
            <v>30.2</v>
          </cell>
          <cell r="C1254">
            <v>6.25</v>
          </cell>
          <cell r="D1254" t="str">
            <v>Yes</v>
          </cell>
          <cell r="E1254" t="str">
            <v>No</v>
          </cell>
          <cell r="F1254" t="str">
            <v>No</v>
          </cell>
          <cell r="G1254" t="str">
            <v>No major surgery</v>
          </cell>
          <cell r="H1254">
            <v>0</v>
          </cell>
          <cell r="I1254" t="str">
            <v>No</v>
          </cell>
          <cell r="J1254" t="str">
            <v>Obesity</v>
          </cell>
          <cell r="K1254" t="str">
            <v>Prediabetes</v>
          </cell>
        </row>
        <row r="1255">
          <cell r="A1255" t="str">
            <v>Id1254</v>
          </cell>
          <cell r="B1255">
            <v>31.26</v>
          </cell>
          <cell r="C1255">
            <v>5.94</v>
          </cell>
          <cell r="D1255" t="str">
            <v>Yes</v>
          </cell>
          <cell r="E1255" t="str">
            <v>No</v>
          </cell>
          <cell r="F1255" t="str">
            <v>No</v>
          </cell>
          <cell r="G1255">
            <v>1</v>
          </cell>
          <cell r="H1255">
            <v>1</v>
          </cell>
          <cell r="I1255" t="str">
            <v>No</v>
          </cell>
          <cell r="J1255" t="str">
            <v>Obesity</v>
          </cell>
          <cell r="K1255" t="str">
            <v>Prediabetes</v>
          </cell>
        </row>
        <row r="1256">
          <cell r="A1256" t="str">
            <v>Id1255</v>
          </cell>
          <cell r="B1256">
            <v>33.725000000000001</v>
          </cell>
          <cell r="C1256">
            <v>6.45</v>
          </cell>
          <cell r="D1256" t="str">
            <v>Yes</v>
          </cell>
          <cell r="E1256" t="str">
            <v>No</v>
          </cell>
          <cell r="F1256" t="str">
            <v>No</v>
          </cell>
          <cell r="G1256" t="str">
            <v>No major surgery</v>
          </cell>
          <cell r="H1256">
            <v>0</v>
          </cell>
          <cell r="I1256" t="str">
            <v>No</v>
          </cell>
          <cell r="J1256" t="str">
            <v>Obesity</v>
          </cell>
          <cell r="K1256" t="str">
            <v>Diabetes</v>
          </cell>
        </row>
        <row r="1257">
          <cell r="A1257" t="str">
            <v>Id1256</v>
          </cell>
          <cell r="B1257">
            <v>28.9</v>
          </cell>
          <cell r="C1257">
            <v>5.74</v>
          </cell>
          <cell r="D1257" t="str">
            <v>Yes</v>
          </cell>
          <cell r="E1257" t="str">
            <v>No</v>
          </cell>
          <cell r="F1257" t="str">
            <v>No</v>
          </cell>
          <cell r="G1257" t="str">
            <v>No major surgery</v>
          </cell>
          <cell r="H1257">
            <v>0</v>
          </cell>
          <cell r="I1257" t="str">
            <v>No</v>
          </cell>
          <cell r="J1257" t="str">
            <v>Over Weight</v>
          </cell>
          <cell r="K1257" t="str">
            <v>Prediabetes</v>
          </cell>
        </row>
        <row r="1258">
          <cell r="A1258" t="str">
            <v>Id1257</v>
          </cell>
          <cell r="B1258">
            <v>45.69</v>
          </cell>
          <cell r="C1258">
            <v>4.43</v>
          </cell>
          <cell r="D1258" t="str">
            <v>Yes</v>
          </cell>
          <cell r="E1258" t="str">
            <v>No</v>
          </cell>
          <cell r="F1258" t="str">
            <v>No</v>
          </cell>
          <cell r="G1258" t="str">
            <v>No major surgery</v>
          </cell>
          <cell r="H1258">
            <v>0</v>
          </cell>
          <cell r="I1258" t="str">
            <v>No</v>
          </cell>
          <cell r="J1258" t="str">
            <v>Obesity</v>
          </cell>
          <cell r="K1258" t="str">
            <v>Normal</v>
          </cell>
        </row>
        <row r="1259">
          <cell r="A1259" t="str">
            <v>Id1258</v>
          </cell>
          <cell r="B1259">
            <v>21.03</v>
          </cell>
          <cell r="C1259">
            <v>6.5</v>
          </cell>
          <cell r="D1259" t="str">
            <v>No</v>
          </cell>
          <cell r="E1259" t="str">
            <v>No</v>
          </cell>
          <cell r="F1259" t="str">
            <v>No</v>
          </cell>
          <cell r="G1259" t="str">
            <v>No major surgery</v>
          </cell>
          <cell r="H1259">
            <v>0</v>
          </cell>
          <cell r="I1259" t="str">
            <v>No</v>
          </cell>
          <cell r="J1259" t="str">
            <v>Normal weight</v>
          </cell>
          <cell r="K1259" t="str">
            <v>Diabetes</v>
          </cell>
        </row>
        <row r="1260">
          <cell r="A1260" t="str">
            <v>Id1259</v>
          </cell>
          <cell r="B1260">
            <v>37</v>
          </cell>
          <cell r="C1260">
            <v>8.75</v>
          </cell>
          <cell r="D1260" t="str">
            <v>No</v>
          </cell>
          <cell r="E1260" t="str">
            <v>No</v>
          </cell>
          <cell r="F1260" t="str">
            <v>No</v>
          </cell>
          <cell r="G1260" t="str">
            <v>No major surgery</v>
          </cell>
          <cell r="H1260">
            <v>0</v>
          </cell>
          <cell r="I1260" t="str">
            <v>No</v>
          </cell>
          <cell r="J1260" t="str">
            <v>Obesity</v>
          </cell>
          <cell r="K1260" t="str">
            <v>Diabetes</v>
          </cell>
        </row>
        <row r="1261">
          <cell r="A1261" t="str">
            <v>Id1260</v>
          </cell>
          <cell r="B1261">
            <v>25.4</v>
          </cell>
          <cell r="C1261">
            <v>11.96</v>
          </cell>
          <cell r="D1261" t="str">
            <v>No</v>
          </cell>
          <cell r="E1261" t="str">
            <v>No</v>
          </cell>
          <cell r="F1261" t="str">
            <v>No</v>
          </cell>
          <cell r="G1261" t="str">
            <v>No major surgery</v>
          </cell>
          <cell r="H1261">
            <v>0</v>
          </cell>
          <cell r="I1261" t="str">
            <v>No</v>
          </cell>
          <cell r="J1261" t="str">
            <v>Over Weight</v>
          </cell>
          <cell r="K1261" t="str">
            <v>Diabetes</v>
          </cell>
        </row>
        <row r="1262">
          <cell r="A1262" t="str">
            <v>Id1261</v>
          </cell>
          <cell r="B1262">
            <v>32.299999999999997</v>
          </cell>
          <cell r="C1262">
            <v>10.54</v>
          </cell>
          <cell r="D1262" t="str">
            <v>No</v>
          </cell>
          <cell r="E1262" t="str">
            <v>No</v>
          </cell>
          <cell r="F1262" t="str">
            <v>No</v>
          </cell>
          <cell r="G1262" t="str">
            <v>No major surgery</v>
          </cell>
          <cell r="H1262">
            <v>0</v>
          </cell>
          <cell r="I1262" t="str">
            <v>No</v>
          </cell>
          <cell r="J1262" t="str">
            <v>Obesity</v>
          </cell>
          <cell r="K1262" t="str">
            <v>Diabetes</v>
          </cell>
        </row>
        <row r="1263">
          <cell r="A1263" t="str">
            <v>Id1262</v>
          </cell>
          <cell r="B1263">
            <v>23.94</v>
          </cell>
          <cell r="C1263">
            <v>4.54</v>
          </cell>
          <cell r="D1263" t="str">
            <v>Yes</v>
          </cell>
          <cell r="E1263" t="str">
            <v>No</v>
          </cell>
          <cell r="F1263" t="str">
            <v>Yes</v>
          </cell>
          <cell r="G1263">
            <v>1</v>
          </cell>
          <cell r="H1263">
            <v>1</v>
          </cell>
          <cell r="I1263" t="str">
            <v>No</v>
          </cell>
          <cell r="J1263" t="str">
            <v>Normal weight</v>
          </cell>
          <cell r="K1263" t="str">
            <v>Normal</v>
          </cell>
        </row>
        <row r="1264">
          <cell r="A1264" t="str">
            <v>Id1263</v>
          </cell>
          <cell r="B1264">
            <v>46.4</v>
          </cell>
          <cell r="C1264">
            <v>5.71</v>
          </cell>
          <cell r="D1264" t="str">
            <v>No</v>
          </cell>
          <cell r="E1264" t="str">
            <v>No</v>
          </cell>
          <cell r="F1264" t="str">
            <v>No</v>
          </cell>
          <cell r="G1264" t="str">
            <v>No major surgery</v>
          </cell>
          <cell r="H1264">
            <v>0</v>
          </cell>
          <cell r="I1264" t="str">
            <v>No</v>
          </cell>
          <cell r="J1264" t="str">
            <v>Obesity</v>
          </cell>
          <cell r="K1264" t="str">
            <v>Prediabetes</v>
          </cell>
        </row>
        <row r="1265">
          <cell r="A1265" t="str">
            <v>Id1264</v>
          </cell>
          <cell r="B1265">
            <v>40.375</v>
          </cell>
          <cell r="C1265">
            <v>6.25</v>
          </cell>
          <cell r="D1265" t="str">
            <v>Yes</v>
          </cell>
          <cell r="E1265" t="str">
            <v>No</v>
          </cell>
          <cell r="F1265" t="str">
            <v>No</v>
          </cell>
          <cell r="G1265" t="str">
            <v>No major surgery</v>
          </cell>
          <cell r="H1265">
            <v>0</v>
          </cell>
          <cell r="I1265" t="str">
            <v>No</v>
          </cell>
          <cell r="J1265" t="str">
            <v>Obesity</v>
          </cell>
          <cell r="K1265" t="str">
            <v>Prediabetes</v>
          </cell>
        </row>
        <row r="1266">
          <cell r="A1266" t="str">
            <v>Id1265</v>
          </cell>
          <cell r="B1266">
            <v>28.7</v>
          </cell>
          <cell r="C1266">
            <v>9.4700000000000006</v>
          </cell>
          <cell r="D1266" t="str">
            <v>No</v>
          </cell>
          <cell r="E1266" t="str">
            <v>No</v>
          </cell>
          <cell r="F1266" t="str">
            <v>No</v>
          </cell>
          <cell r="G1266">
            <v>2</v>
          </cell>
          <cell r="H1266">
            <v>2</v>
          </cell>
          <cell r="I1266" t="str">
            <v>No</v>
          </cell>
          <cell r="J1266" t="str">
            <v>Over Weight</v>
          </cell>
          <cell r="K1266" t="str">
            <v>Diabetes</v>
          </cell>
        </row>
        <row r="1267">
          <cell r="A1267" t="str">
            <v>Id1266</v>
          </cell>
          <cell r="B1267">
            <v>26.63</v>
          </cell>
          <cell r="C1267">
            <v>5.7</v>
          </cell>
          <cell r="D1267" t="str">
            <v>No</v>
          </cell>
          <cell r="E1267" t="str">
            <v>No</v>
          </cell>
          <cell r="F1267" t="str">
            <v>No</v>
          </cell>
          <cell r="G1267" t="str">
            <v>No major surgery</v>
          </cell>
          <cell r="H1267">
            <v>0</v>
          </cell>
          <cell r="I1267" t="str">
            <v>No</v>
          </cell>
          <cell r="J1267" t="str">
            <v>Over Weight</v>
          </cell>
          <cell r="K1267" t="str">
            <v>Normal</v>
          </cell>
        </row>
        <row r="1268">
          <cell r="A1268" t="str">
            <v>Id1267</v>
          </cell>
          <cell r="B1268">
            <v>22.515000000000001</v>
          </cell>
          <cell r="C1268">
            <v>11.18</v>
          </cell>
          <cell r="D1268" t="str">
            <v>No</v>
          </cell>
          <cell r="E1268" t="str">
            <v>No</v>
          </cell>
          <cell r="F1268" t="str">
            <v>No</v>
          </cell>
          <cell r="G1268">
            <v>2</v>
          </cell>
          <cell r="H1268">
            <v>2</v>
          </cell>
          <cell r="I1268" t="str">
            <v>No</v>
          </cell>
          <cell r="J1268" t="str">
            <v>Normal weight</v>
          </cell>
          <cell r="K1268" t="str">
            <v>Diabetes</v>
          </cell>
        </row>
        <row r="1269">
          <cell r="A1269" t="str">
            <v>Id1268</v>
          </cell>
          <cell r="B1269">
            <v>36.575000000000003</v>
          </cell>
          <cell r="C1269">
            <v>10.98</v>
          </cell>
          <cell r="D1269" t="str">
            <v>No</v>
          </cell>
          <cell r="E1269" t="str">
            <v>No</v>
          </cell>
          <cell r="F1269" t="str">
            <v>No</v>
          </cell>
          <cell r="G1269" t="str">
            <v>No major surgery</v>
          </cell>
          <cell r="H1269">
            <v>0</v>
          </cell>
          <cell r="I1269" t="str">
            <v>No</v>
          </cell>
          <cell r="J1269" t="str">
            <v>Obesity</v>
          </cell>
          <cell r="K1269" t="str">
            <v>Diabetes</v>
          </cell>
        </row>
        <row r="1270">
          <cell r="A1270" t="str">
            <v>Id1269</v>
          </cell>
          <cell r="B1270">
            <v>23.66</v>
          </cell>
          <cell r="C1270">
            <v>5.1100000000000003</v>
          </cell>
          <cell r="D1270" t="str">
            <v>Yes</v>
          </cell>
          <cell r="E1270" t="str">
            <v>No</v>
          </cell>
          <cell r="F1270" t="str">
            <v>Yes</v>
          </cell>
          <cell r="G1270">
            <v>1</v>
          </cell>
          <cell r="H1270">
            <v>1</v>
          </cell>
          <cell r="I1270" t="str">
            <v>No</v>
          </cell>
          <cell r="J1270" t="str">
            <v>Normal weight</v>
          </cell>
          <cell r="K1270" t="str">
            <v>Normal</v>
          </cell>
        </row>
        <row r="1271">
          <cell r="A1271" t="str">
            <v>Id1270</v>
          </cell>
          <cell r="B1271">
            <v>18.62</v>
          </cell>
          <cell r="C1271">
            <v>10.24</v>
          </cell>
          <cell r="D1271" t="str">
            <v>No</v>
          </cell>
          <cell r="E1271" t="str">
            <v>No</v>
          </cell>
          <cell r="F1271" t="str">
            <v>No</v>
          </cell>
          <cell r="G1271" t="str">
            <v>No major surgery</v>
          </cell>
          <cell r="H1271">
            <v>0</v>
          </cell>
          <cell r="I1271" t="str">
            <v>No</v>
          </cell>
          <cell r="J1271" t="str">
            <v>Normal weight</v>
          </cell>
          <cell r="K1271" t="str">
            <v>Diabetes</v>
          </cell>
        </row>
        <row r="1272">
          <cell r="A1272" t="str">
            <v>Id1271</v>
          </cell>
          <cell r="B1272">
            <v>19.190000000000001</v>
          </cell>
          <cell r="C1272">
            <v>7.71</v>
          </cell>
          <cell r="D1272" t="str">
            <v>Yes</v>
          </cell>
          <cell r="E1272" t="str">
            <v>No</v>
          </cell>
          <cell r="F1272" t="str">
            <v>No</v>
          </cell>
          <cell r="G1272">
            <v>1</v>
          </cell>
          <cell r="H1272">
            <v>1</v>
          </cell>
          <cell r="I1272" t="str">
            <v>No</v>
          </cell>
          <cell r="J1272" t="str">
            <v>Normal weight</v>
          </cell>
          <cell r="K1272" t="str">
            <v>Diabetes</v>
          </cell>
        </row>
        <row r="1273">
          <cell r="A1273" t="str">
            <v>Id1272</v>
          </cell>
          <cell r="B1273">
            <v>27.5</v>
          </cell>
          <cell r="C1273">
            <v>6.03</v>
          </cell>
          <cell r="D1273" t="str">
            <v>No</v>
          </cell>
          <cell r="E1273" t="str">
            <v>No</v>
          </cell>
          <cell r="F1273" t="str">
            <v>No</v>
          </cell>
          <cell r="G1273" t="str">
            <v>No major surgery</v>
          </cell>
          <cell r="H1273">
            <v>0</v>
          </cell>
          <cell r="I1273" t="str">
            <v>No</v>
          </cell>
          <cell r="J1273" t="str">
            <v>Over Weight</v>
          </cell>
          <cell r="K1273" t="str">
            <v>Prediabetes</v>
          </cell>
        </row>
        <row r="1274">
          <cell r="A1274" t="str">
            <v>Id1273</v>
          </cell>
          <cell r="B1274">
            <v>27.36</v>
          </cell>
          <cell r="C1274">
            <v>5.96</v>
          </cell>
          <cell r="D1274" t="str">
            <v>No</v>
          </cell>
          <cell r="E1274" t="str">
            <v>No</v>
          </cell>
          <cell r="F1274" t="str">
            <v>Yes</v>
          </cell>
          <cell r="G1274">
            <v>1</v>
          </cell>
          <cell r="H1274">
            <v>1</v>
          </cell>
          <cell r="I1274" t="str">
            <v>No</v>
          </cell>
          <cell r="J1274" t="str">
            <v>Over Weight</v>
          </cell>
          <cell r="K1274" t="str">
            <v>Prediabetes</v>
          </cell>
        </row>
        <row r="1275">
          <cell r="A1275" t="str">
            <v>Id1274</v>
          </cell>
          <cell r="B1275">
            <v>20.350000000000001</v>
          </cell>
          <cell r="C1275">
            <v>4.16</v>
          </cell>
          <cell r="D1275" t="str">
            <v>No</v>
          </cell>
          <cell r="E1275" t="str">
            <v>No</v>
          </cell>
          <cell r="F1275" t="str">
            <v>No</v>
          </cell>
          <cell r="G1275" t="str">
            <v>No major surgery</v>
          </cell>
          <cell r="H1275">
            <v>0</v>
          </cell>
          <cell r="I1275" t="str">
            <v>No</v>
          </cell>
          <cell r="J1275" t="str">
            <v>Normal weight</v>
          </cell>
          <cell r="K1275" t="str">
            <v>Normal</v>
          </cell>
        </row>
        <row r="1276">
          <cell r="A1276" t="str">
            <v>Id1275</v>
          </cell>
          <cell r="B1276">
            <v>24.035</v>
          </cell>
          <cell r="C1276">
            <v>6.11</v>
          </cell>
          <cell r="D1276" t="str">
            <v>No</v>
          </cell>
          <cell r="E1276" t="str">
            <v>No</v>
          </cell>
          <cell r="F1276" t="str">
            <v>No</v>
          </cell>
          <cell r="G1276" t="str">
            <v>No major surgery</v>
          </cell>
          <cell r="H1276">
            <v>0</v>
          </cell>
          <cell r="I1276" t="str">
            <v>No</v>
          </cell>
          <cell r="J1276" t="str">
            <v>Normal weight</v>
          </cell>
          <cell r="K1276" t="str">
            <v>Prediabetes</v>
          </cell>
        </row>
        <row r="1277">
          <cell r="A1277" t="str">
            <v>Id1276</v>
          </cell>
          <cell r="B1277">
            <v>23.56</v>
          </cell>
          <cell r="C1277">
            <v>5.97</v>
          </cell>
          <cell r="D1277" t="str">
            <v>No</v>
          </cell>
          <cell r="E1277" t="str">
            <v>No</v>
          </cell>
          <cell r="F1277" t="str">
            <v>No</v>
          </cell>
          <cell r="G1277" t="str">
            <v>No major surgery</v>
          </cell>
          <cell r="H1277">
            <v>0</v>
          </cell>
          <cell r="I1277" t="str">
            <v>No</v>
          </cell>
          <cell r="J1277" t="str">
            <v>Normal weight</v>
          </cell>
          <cell r="K1277" t="str">
            <v>Prediabetes</v>
          </cell>
        </row>
        <row r="1278">
          <cell r="A1278" t="str">
            <v>Id1277</v>
          </cell>
          <cell r="B1278">
            <v>27.17</v>
          </cell>
          <cell r="C1278">
            <v>10.81</v>
          </cell>
          <cell r="D1278" t="str">
            <v>No</v>
          </cell>
          <cell r="E1278" t="str">
            <v>No</v>
          </cell>
          <cell r="F1278" t="str">
            <v>No</v>
          </cell>
          <cell r="G1278">
            <v>2</v>
          </cell>
          <cell r="H1278">
            <v>2</v>
          </cell>
          <cell r="I1278" t="str">
            <v>No</v>
          </cell>
          <cell r="J1278" t="str">
            <v>Over Weight</v>
          </cell>
          <cell r="K1278" t="str">
            <v>Diabetes</v>
          </cell>
        </row>
        <row r="1279">
          <cell r="A1279" t="str">
            <v>Id1278</v>
          </cell>
          <cell r="B1279">
            <v>34.32</v>
          </cell>
          <cell r="C1279">
            <v>5.7</v>
          </cell>
          <cell r="D1279" t="str">
            <v>Yes</v>
          </cell>
          <cell r="E1279" t="str">
            <v>No</v>
          </cell>
          <cell r="F1279" t="str">
            <v>Yes</v>
          </cell>
          <cell r="G1279">
            <v>1</v>
          </cell>
          <cell r="H1279">
            <v>1</v>
          </cell>
          <cell r="I1279" t="str">
            <v>No</v>
          </cell>
          <cell r="J1279" t="str">
            <v>Obesity</v>
          </cell>
          <cell r="K1279" t="str">
            <v>Normal</v>
          </cell>
        </row>
        <row r="1280">
          <cell r="A1280" t="str">
            <v>Id1279</v>
          </cell>
          <cell r="B1280">
            <v>23.87</v>
          </cell>
          <cell r="C1280">
            <v>4.7699999999999996</v>
          </cell>
          <cell r="D1280" t="str">
            <v>Yes</v>
          </cell>
          <cell r="E1280" t="str">
            <v>No</v>
          </cell>
          <cell r="F1280" t="str">
            <v>Yes</v>
          </cell>
          <cell r="G1280">
            <v>1</v>
          </cell>
          <cell r="H1280">
            <v>1</v>
          </cell>
          <cell r="I1280" t="str">
            <v>No</v>
          </cell>
          <cell r="J1280" t="str">
            <v>Normal weight</v>
          </cell>
          <cell r="K1280" t="str">
            <v>Normal</v>
          </cell>
        </row>
        <row r="1281">
          <cell r="A1281" t="str">
            <v>Id1280</v>
          </cell>
          <cell r="B1281">
            <v>30.15</v>
          </cell>
          <cell r="C1281">
            <v>4.25</v>
          </cell>
          <cell r="D1281" t="str">
            <v>No</v>
          </cell>
          <cell r="E1281" t="str">
            <v>No</v>
          </cell>
          <cell r="F1281" t="str">
            <v>No</v>
          </cell>
          <cell r="G1281">
            <v>1</v>
          </cell>
          <cell r="H1281">
            <v>1</v>
          </cell>
          <cell r="I1281" t="str">
            <v>No</v>
          </cell>
          <cell r="J1281" t="str">
            <v>Obesity</v>
          </cell>
          <cell r="K1281" t="str">
            <v>Normal</v>
          </cell>
        </row>
        <row r="1282">
          <cell r="A1282" t="str">
            <v>Id1281</v>
          </cell>
          <cell r="B1282">
            <v>26.36</v>
          </cell>
          <cell r="C1282">
            <v>5.52</v>
          </cell>
          <cell r="D1282" t="str">
            <v>No</v>
          </cell>
          <cell r="E1282" t="str">
            <v>No</v>
          </cell>
          <cell r="F1282" t="str">
            <v>No</v>
          </cell>
          <cell r="G1282" t="str">
            <v>No major surgery</v>
          </cell>
          <cell r="H1282">
            <v>0</v>
          </cell>
          <cell r="I1282" t="str">
            <v>No</v>
          </cell>
          <cell r="J1282" t="str">
            <v>Over Weight</v>
          </cell>
          <cell r="K1282" t="str">
            <v>Normal</v>
          </cell>
        </row>
        <row r="1283">
          <cell r="A1283" t="str">
            <v>Id1282</v>
          </cell>
          <cell r="B1283">
            <v>45.32</v>
          </cell>
          <cell r="C1283">
            <v>6.53</v>
          </cell>
          <cell r="D1283" t="str">
            <v>Yes</v>
          </cell>
          <cell r="E1283" t="str">
            <v>No</v>
          </cell>
          <cell r="F1283" t="str">
            <v>No</v>
          </cell>
          <cell r="G1283">
            <v>1</v>
          </cell>
          <cell r="H1283">
            <v>1</v>
          </cell>
          <cell r="I1283" t="str">
            <v>No</v>
          </cell>
          <cell r="J1283" t="str">
            <v>Obesity</v>
          </cell>
          <cell r="K1283" t="str">
            <v>Diabetes</v>
          </cell>
        </row>
        <row r="1284">
          <cell r="A1284" t="str">
            <v>Id1283</v>
          </cell>
          <cell r="B1284">
            <v>31.93</v>
          </cell>
          <cell r="C1284">
            <v>4.82</v>
          </cell>
          <cell r="D1284" t="str">
            <v>Yes</v>
          </cell>
          <cell r="E1284" t="str">
            <v>No</v>
          </cell>
          <cell r="F1284" t="str">
            <v>No</v>
          </cell>
          <cell r="G1284">
            <v>1</v>
          </cell>
          <cell r="H1284">
            <v>1</v>
          </cell>
          <cell r="I1284" t="str">
            <v>No</v>
          </cell>
          <cell r="J1284" t="str">
            <v>Obesity</v>
          </cell>
          <cell r="K1284" t="str">
            <v>Normal</v>
          </cell>
        </row>
        <row r="1285">
          <cell r="A1285" t="str">
            <v>Id1284</v>
          </cell>
          <cell r="B1285">
            <v>36</v>
          </cell>
          <cell r="C1285">
            <v>11.94</v>
          </cell>
          <cell r="D1285" t="str">
            <v>Yes</v>
          </cell>
          <cell r="E1285" t="str">
            <v>No</v>
          </cell>
          <cell r="F1285" t="str">
            <v>No</v>
          </cell>
          <cell r="G1285">
            <v>1</v>
          </cell>
          <cell r="H1285">
            <v>1</v>
          </cell>
          <cell r="I1285" t="str">
            <v>No</v>
          </cell>
          <cell r="J1285" t="str">
            <v>Obesity</v>
          </cell>
          <cell r="K1285" t="str">
            <v>Diabetes</v>
          </cell>
        </row>
        <row r="1286">
          <cell r="A1286" t="str">
            <v>Id1285</v>
          </cell>
          <cell r="B1286">
            <v>32</v>
          </cell>
          <cell r="C1286">
            <v>7.85</v>
          </cell>
          <cell r="D1286" t="str">
            <v>Yes</v>
          </cell>
          <cell r="E1286" t="str">
            <v>No</v>
          </cell>
          <cell r="F1286" t="str">
            <v>No</v>
          </cell>
          <cell r="G1286">
            <v>1</v>
          </cell>
          <cell r="H1286">
            <v>1</v>
          </cell>
          <cell r="I1286" t="str">
            <v>No</v>
          </cell>
          <cell r="J1286" t="str">
            <v>Obesity</v>
          </cell>
          <cell r="K1286" t="str">
            <v>Diabetes</v>
          </cell>
        </row>
        <row r="1287">
          <cell r="A1287" t="str">
            <v>Id1286</v>
          </cell>
          <cell r="B1287">
            <v>29.37</v>
          </cell>
          <cell r="C1287">
            <v>8.01</v>
          </cell>
          <cell r="D1287" t="str">
            <v>Yes</v>
          </cell>
          <cell r="E1287" t="str">
            <v>No</v>
          </cell>
          <cell r="F1287" t="str">
            <v>No</v>
          </cell>
          <cell r="G1287">
            <v>1</v>
          </cell>
          <cell r="H1287">
            <v>1</v>
          </cell>
          <cell r="I1287" t="str">
            <v>No</v>
          </cell>
          <cell r="J1287" t="str">
            <v>Over Weight</v>
          </cell>
          <cell r="K1287" t="str">
            <v>Diabetes</v>
          </cell>
        </row>
        <row r="1288">
          <cell r="A1288" t="str">
            <v>Id1287</v>
          </cell>
          <cell r="B1288">
            <v>23.6</v>
          </cell>
          <cell r="C1288">
            <v>7.4</v>
          </cell>
          <cell r="D1288" t="str">
            <v>Yes</v>
          </cell>
          <cell r="E1288" t="str">
            <v>No</v>
          </cell>
          <cell r="F1288" t="str">
            <v>No</v>
          </cell>
          <cell r="G1288">
            <v>1</v>
          </cell>
          <cell r="H1288">
            <v>1</v>
          </cell>
          <cell r="I1288" t="str">
            <v>No</v>
          </cell>
          <cell r="J1288" t="str">
            <v>Normal weight</v>
          </cell>
          <cell r="K1288" t="str">
            <v>Diabetes</v>
          </cell>
        </row>
        <row r="1289">
          <cell r="A1289" t="str">
            <v>Id1288</v>
          </cell>
          <cell r="B1289">
            <v>33.155000000000001</v>
          </cell>
          <cell r="C1289">
            <v>8.3800000000000008</v>
          </cell>
          <cell r="D1289" t="str">
            <v>Yes</v>
          </cell>
          <cell r="E1289" t="str">
            <v>No</v>
          </cell>
          <cell r="F1289" t="str">
            <v>No</v>
          </cell>
          <cell r="G1289" t="str">
            <v>No major surgery</v>
          </cell>
          <cell r="H1289">
            <v>0</v>
          </cell>
          <cell r="I1289" t="str">
            <v>No</v>
          </cell>
          <cell r="J1289" t="str">
            <v>Obesity</v>
          </cell>
          <cell r="K1289" t="str">
            <v>Diabetes</v>
          </cell>
        </row>
        <row r="1290">
          <cell r="A1290" t="str">
            <v>Id1289</v>
          </cell>
          <cell r="B1290">
            <v>24.32</v>
          </cell>
          <cell r="C1290">
            <v>11.56</v>
          </cell>
          <cell r="D1290" t="str">
            <v>Yes</v>
          </cell>
          <cell r="E1290" t="str">
            <v>No</v>
          </cell>
          <cell r="F1290" t="str">
            <v>No</v>
          </cell>
          <cell r="G1290">
            <v>1</v>
          </cell>
          <cell r="H1290">
            <v>1</v>
          </cell>
          <cell r="I1290" t="str">
            <v>No</v>
          </cell>
          <cell r="J1290" t="str">
            <v>Normal weight</v>
          </cell>
          <cell r="K1290" t="str">
            <v>Diabetes</v>
          </cell>
        </row>
        <row r="1291">
          <cell r="A1291" t="str">
            <v>Id1290</v>
          </cell>
          <cell r="B1291">
            <v>36.299999999999997</v>
          </cell>
          <cell r="C1291">
            <v>4.6100000000000003</v>
          </cell>
          <cell r="D1291" t="str">
            <v>No</v>
          </cell>
          <cell r="E1291" t="str">
            <v>No</v>
          </cell>
          <cell r="F1291" t="str">
            <v>No</v>
          </cell>
          <cell r="G1291" t="str">
            <v>No major surgery</v>
          </cell>
          <cell r="H1291">
            <v>0</v>
          </cell>
          <cell r="I1291" t="str">
            <v>No</v>
          </cell>
          <cell r="J1291" t="str">
            <v>Obesity</v>
          </cell>
          <cell r="K1291" t="str">
            <v>Normal</v>
          </cell>
        </row>
        <row r="1292">
          <cell r="A1292" t="str">
            <v>Id1291</v>
          </cell>
          <cell r="B1292">
            <v>34.4</v>
          </cell>
          <cell r="C1292">
            <v>4.95</v>
          </cell>
          <cell r="D1292" t="str">
            <v>No</v>
          </cell>
          <cell r="E1292" t="str">
            <v>No</v>
          </cell>
          <cell r="F1292" t="str">
            <v>Yes</v>
          </cell>
          <cell r="G1292">
            <v>1</v>
          </cell>
          <cell r="H1292">
            <v>1</v>
          </cell>
          <cell r="I1292" t="str">
            <v>No</v>
          </cell>
          <cell r="J1292" t="str">
            <v>Obesity</v>
          </cell>
          <cell r="K1292" t="str">
            <v>Normal</v>
          </cell>
        </row>
        <row r="1293">
          <cell r="A1293" t="str">
            <v>Id1292</v>
          </cell>
          <cell r="B1293">
            <v>30.9</v>
          </cell>
          <cell r="C1293">
            <v>5.04</v>
          </cell>
          <cell r="D1293" t="str">
            <v>No</v>
          </cell>
          <cell r="E1293" t="str">
            <v>No</v>
          </cell>
          <cell r="F1293" t="str">
            <v>No</v>
          </cell>
          <cell r="G1293" t="str">
            <v>No major surgery</v>
          </cell>
          <cell r="H1293">
            <v>0</v>
          </cell>
          <cell r="I1293" t="str">
            <v>No</v>
          </cell>
          <cell r="J1293" t="str">
            <v>Obesity</v>
          </cell>
          <cell r="K1293" t="str">
            <v>Normal</v>
          </cell>
        </row>
        <row r="1294">
          <cell r="A1294" t="str">
            <v>Id1293</v>
          </cell>
          <cell r="B1294">
            <v>28.6</v>
          </cell>
          <cell r="C1294">
            <v>5.42</v>
          </cell>
          <cell r="D1294" t="str">
            <v>No</v>
          </cell>
          <cell r="E1294" t="str">
            <v>No</v>
          </cell>
          <cell r="F1294" t="str">
            <v>No</v>
          </cell>
          <cell r="G1294" t="str">
            <v>No major surgery</v>
          </cell>
          <cell r="H1294">
            <v>0</v>
          </cell>
          <cell r="I1294" t="str">
            <v>No</v>
          </cell>
          <cell r="J1294" t="str">
            <v>Over Weight</v>
          </cell>
          <cell r="K1294" t="str">
            <v>Normal</v>
          </cell>
        </row>
        <row r="1295">
          <cell r="A1295" t="str">
            <v>Id1294</v>
          </cell>
          <cell r="B1295">
            <v>27.83</v>
          </cell>
          <cell r="C1295">
            <v>5.39</v>
          </cell>
          <cell r="D1295" t="str">
            <v>No</v>
          </cell>
          <cell r="E1295" t="str">
            <v>No</v>
          </cell>
          <cell r="F1295" t="str">
            <v>No</v>
          </cell>
          <cell r="G1295" t="str">
            <v>No major surgery</v>
          </cell>
          <cell r="H1295">
            <v>0</v>
          </cell>
          <cell r="I1295" t="str">
            <v>No</v>
          </cell>
          <cell r="J1295" t="str">
            <v>Over Weight</v>
          </cell>
          <cell r="K1295" t="str">
            <v>Normal</v>
          </cell>
        </row>
        <row r="1296">
          <cell r="A1296" t="str">
            <v>Id1295</v>
          </cell>
          <cell r="B1296">
            <v>39.64</v>
          </cell>
          <cell r="C1296">
            <v>6</v>
          </cell>
          <cell r="D1296" t="str">
            <v>No</v>
          </cell>
          <cell r="E1296" t="str">
            <v>No</v>
          </cell>
          <cell r="F1296" t="str">
            <v>Yes</v>
          </cell>
          <cell r="G1296">
            <v>1</v>
          </cell>
          <cell r="H1296">
            <v>1</v>
          </cell>
          <cell r="I1296" t="str">
            <v>No</v>
          </cell>
          <cell r="J1296" t="str">
            <v>Obesity</v>
          </cell>
          <cell r="K1296" t="str">
            <v>Prediabetes</v>
          </cell>
        </row>
        <row r="1297">
          <cell r="A1297" t="str">
            <v>Id1296</v>
          </cell>
          <cell r="B1297">
            <v>38.479999999999997</v>
          </cell>
          <cell r="C1297">
            <v>6.02</v>
          </cell>
          <cell r="D1297" t="str">
            <v>No</v>
          </cell>
          <cell r="E1297" t="str">
            <v>No</v>
          </cell>
          <cell r="F1297" t="str">
            <v>No</v>
          </cell>
          <cell r="G1297">
            <v>1</v>
          </cell>
          <cell r="H1297">
            <v>1</v>
          </cell>
          <cell r="I1297" t="str">
            <v>No</v>
          </cell>
          <cell r="J1297" t="str">
            <v>Obesity</v>
          </cell>
          <cell r="K1297" t="str">
            <v>Prediabetes</v>
          </cell>
        </row>
        <row r="1298">
          <cell r="A1298" t="str">
            <v>Id1297</v>
          </cell>
          <cell r="B1298">
            <v>36.200000000000003</v>
          </cell>
          <cell r="C1298">
            <v>4.62</v>
          </cell>
          <cell r="D1298" t="str">
            <v>No</v>
          </cell>
          <cell r="E1298" t="str">
            <v>No</v>
          </cell>
          <cell r="F1298" t="str">
            <v>No</v>
          </cell>
          <cell r="G1298">
            <v>2</v>
          </cell>
          <cell r="H1298">
            <v>2</v>
          </cell>
          <cell r="I1298" t="str">
            <v>No</v>
          </cell>
          <cell r="J1298" t="str">
            <v>Obesity</v>
          </cell>
          <cell r="K1298" t="str">
            <v>Normal</v>
          </cell>
        </row>
        <row r="1299">
          <cell r="A1299" t="str">
            <v>Id1298</v>
          </cell>
          <cell r="B1299">
            <v>27.13</v>
          </cell>
          <cell r="C1299">
            <v>5.59</v>
          </cell>
          <cell r="D1299" t="str">
            <v>No</v>
          </cell>
          <cell r="E1299" t="str">
            <v>No</v>
          </cell>
          <cell r="F1299" t="str">
            <v>No</v>
          </cell>
          <cell r="G1299">
            <v>1</v>
          </cell>
          <cell r="H1299">
            <v>1</v>
          </cell>
          <cell r="I1299" t="str">
            <v>No</v>
          </cell>
          <cell r="J1299" t="str">
            <v>Over Weight</v>
          </cell>
          <cell r="K1299" t="str">
            <v>Normal</v>
          </cell>
        </row>
        <row r="1300">
          <cell r="A1300" t="str">
            <v>Id1299</v>
          </cell>
          <cell r="B1300">
            <v>20.75</v>
          </cell>
          <cell r="C1300">
            <v>5.18</v>
          </cell>
          <cell r="D1300" t="str">
            <v>Yes</v>
          </cell>
          <cell r="E1300" t="str">
            <v>No</v>
          </cell>
          <cell r="F1300" t="str">
            <v>No</v>
          </cell>
          <cell r="G1300">
            <v>2</v>
          </cell>
          <cell r="H1300">
            <v>2</v>
          </cell>
          <cell r="I1300" t="str">
            <v>No</v>
          </cell>
          <cell r="J1300" t="str">
            <v>Normal weight</v>
          </cell>
          <cell r="K1300" t="str">
            <v>Normal</v>
          </cell>
        </row>
        <row r="1301">
          <cell r="A1301" t="str">
            <v>Id1300</v>
          </cell>
          <cell r="B1301">
            <v>26.6</v>
          </cell>
          <cell r="C1301">
            <v>6.29</v>
          </cell>
          <cell r="D1301" t="str">
            <v>No</v>
          </cell>
          <cell r="E1301" t="str">
            <v>No</v>
          </cell>
          <cell r="F1301" t="str">
            <v>No</v>
          </cell>
          <cell r="G1301">
            <v>2</v>
          </cell>
          <cell r="H1301">
            <v>2</v>
          </cell>
          <cell r="I1301" t="str">
            <v>No</v>
          </cell>
          <cell r="J1301" t="str">
            <v>Over Weight</v>
          </cell>
          <cell r="K1301" t="str">
            <v>Prediabetes</v>
          </cell>
        </row>
        <row r="1302">
          <cell r="A1302" t="str">
            <v>Id1301</v>
          </cell>
          <cell r="B1302">
            <v>25.3</v>
          </cell>
          <cell r="C1302">
            <v>4.49</v>
          </cell>
          <cell r="D1302" t="str">
            <v>No</v>
          </cell>
          <cell r="E1302" t="str">
            <v>No</v>
          </cell>
          <cell r="F1302" t="str">
            <v>No</v>
          </cell>
          <cell r="G1302">
            <v>2</v>
          </cell>
          <cell r="H1302">
            <v>2</v>
          </cell>
          <cell r="I1302" t="str">
            <v>No</v>
          </cell>
          <cell r="J1302" t="str">
            <v>Over Weight</v>
          </cell>
          <cell r="K1302" t="str">
            <v>Normal</v>
          </cell>
        </row>
        <row r="1303">
          <cell r="A1303" t="str">
            <v>Id1302</v>
          </cell>
          <cell r="B1303">
            <v>18.84</v>
          </cell>
          <cell r="C1303">
            <v>11.82</v>
          </cell>
          <cell r="D1303" t="str">
            <v>Yes</v>
          </cell>
          <cell r="E1303" t="str">
            <v>No</v>
          </cell>
          <cell r="F1303" t="str">
            <v>Yes</v>
          </cell>
          <cell r="G1303">
            <v>1</v>
          </cell>
          <cell r="H1303">
            <v>1</v>
          </cell>
          <cell r="I1303" t="str">
            <v>No</v>
          </cell>
          <cell r="J1303" t="str">
            <v>Normal weight</v>
          </cell>
          <cell r="K1303" t="str">
            <v>Diabetes</v>
          </cell>
        </row>
        <row r="1304">
          <cell r="A1304" t="str">
            <v>Id1303</v>
          </cell>
          <cell r="B1304">
            <v>19.57</v>
          </cell>
          <cell r="C1304">
            <v>7.41</v>
          </cell>
          <cell r="D1304" t="str">
            <v>Yes</v>
          </cell>
          <cell r="E1304" t="str">
            <v>No</v>
          </cell>
          <cell r="F1304" t="str">
            <v>No</v>
          </cell>
          <cell r="G1304">
            <v>1</v>
          </cell>
          <cell r="H1304">
            <v>1</v>
          </cell>
          <cell r="I1304" t="str">
            <v>No</v>
          </cell>
          <cell r="J1304" t="str">
            <v>Normal weight</v>
          </cell>
          <cell r="K1304" t="str">
            <v>Diabetes</v>
          </cell>
        </row>
        <row r="1305">
          <cell r="A1305" t="str">
            <v>Id1304</v>
          </cell>
          <cell r="B1305">
            <v>30.495000000000001</v>
          </cell>
          <cell r="C1305">
            <v>5.97</v>
          </cell>
          <cell r="D1305" t="str">
            <v>No</v>
          </cell>
          <cell r="E1305" t="str">
            <v>No</v>
          </cell>
          <cell r="F1305" t="str">
            <v>No</v>
          </cell>
          <cell r="G1305" t="str">
            <v>No major surgery</v>
          </cell>
          <cell r="H1305">
            <v>0</v>
          </cell>
          <cell r="I1305" t="str">
            <v>No</v>
          </cell>
          <cell r="J1305" t="str">
            <v>Obesity</v>
          </cell>
          <cell r="K1305" t="str">
            <v>Prediabetes</v>
          </cell>
        </row>
        <row r="1306">
          <cell r="A1306" t="str">
            <v>Id1305</v>
          </cell>
          <cell r="B1306">
            <v>30.114999999999998</v>
          </cell>
          <cell r="C1306">
            <v>5.74</v>
          </cell>
          <cell r="D1306" t="str">
            <v>No</v>
          </cell>
          <cell r="E1306" t="str">
            <v>No</v>
          </cell>
          <cell r="F1306" t="str">
            <v>Yes</v>
          </cell>
          <cell r="G1306">
            <v>1</v>
          </cell>
          <cell r="H1306">
            <v>1</v>
          </cell>
          <cell r="I1306" t="str">
            <v>No</v>
          </cell>
          <cell r="J1306" t="str">
            <v>Obesity</v>
          </cell>
          <cell r="K1306" t="str">
            <v>Prediabetes</v>
          </cell>
        </row>
        <row r="1307">
          <cell r="A1307" t="str">
            <v>Id1306</v>
          </cell>
          <cell r="B1307">
            <v>24.78</v>
          </cell>
          <cell r="C1307">
            <v>9.85</v>
          </cell>
          <cell r="D1307" t="str">
            <v>No</v>
          </cell>
          <cell r="E1307" t="str">
            <v>No</v>
          </cell>
          <cell r="F1307" t="str">
            <v>No</v>
          </cell>
          <cell r="G1307" t="str">
            <v>No major surgery</v>
          </cell>
          <cell r="H1307">
            <v>0</v>
          </cell>
          <cell r="I1307" t="str">
            <v>No</v>
          </cell>
          <cell r="J1307" t="str">
            <v>Normal weight</v>
          </cell>
          <cell r="K1307" t="str">
            <v>Diabetes</v>
          </cell>
        </row>
        <row r="1308">
          <cell r="A1308" t="str">
            <v>Id1307</v>
          </cell>
          <cell r="B1308">
            <v>24.77</v>
          </cell>
          <cell r="C1308">
            <v>7.59</v>
          </cell>
          <cell r="D1308" t="str">
            <v>No</v>
          </cell>
          <cell r="E1308" t="str">
            <v>No</v>
          </cell>
          <cell r="F1308" t="str">
            <v>No</v>
          </cell>
          <cell r="G1308" t="str">
            <v>No major surgery</v>
          </cell>
          <cell r="H1308">
            <v>0</v>
          </cell>
          <cell r="I1308" t="str">
            <v>No</v>
          </cell>
          <cell r="J1308" t="str">
            <v>Normal weight</v>
          </cell>
          <cell r="K1308" t="str">
            <v>Diabetes</v>
          </cell>
        </row>
        <row r="1309">
          <cell r="A1309" t="str">
            <v>Id1308</v>
          </cell>
          <cell r="B1309">
            <v>16.579999999999998</v>
          </cell>
          <cell r="C1309">
            <v>6.98</v>
          </cell>
          <cell r="D1309" t="str">
            <v>Yes</v>
          </cell>
          <cell r="E1309" t="str">
            <v>No</v>
          </cell>
          <cell r="F1309" t="str">
            <v>Yes</v>
          </cell>
          <cell r="G1309">
            <v>1</v>
          </cell>
          <cell r="H1309">
            <v>1</v>
          </cell>
          <cell r="I1309" t="str">
            <v>No</v>
          </cell>
          <cell r="J1309" t="str">
            <v>Underweight</v>
          </cell>
          <cell r="K1309" t="str">
            <v>Diabetes</v>
          </cell>
        </row>
        <row r="1310">
          <cell r="A1310" t="str">
            <v>Id1309</v>
          </cell>
          <cell r="B1310">
            <v>38.17</v>
          </cell>
          <cell r="C1310">
            <v>4.7300000000000004</v>
          </cell>
          <cell r="D1310" t="str">
            <v>Yes</v>
          </cell>
          <cell r="E1310" t="str">
            <v>No</v>
          </cell>
          <cell r="F1310" t="str">
            <v>No</v>
          </cell>
          <cell r="G1310" t="str">
            <v>No major surgery</v>
          </cell>
          <cell r="H1310">
            <v>0</v>
          </cell>
          <cell r="I1310" t="str">
            <v>No</v>
          </cell>
          <cell r="J1310" t="str">
            <v>Obesity</v>
          </cell>
          <cell r="K1310" t="str">
            <v>Normal</v>
          </cell>
        </row>
        <row r="1311">
          <cell r="A1311" t="str">
            <v>Id1310</v>
          </cell>
          <cell r="B1311">
            <v>39.424999999999997</v>
          </cell>
          <cell r="C1311">
            <v>4.76</v>
          </cell>
          <cell r="D1311" t="str">
            <v>Yes</v>
          </cell>
          <cell r="E1311" t="str">
            <v>No</v>
          </cell>
          <cell r="F1311" t="str">
            <v>No</v>
          </cell>
          <cell r="G1311" t="str">
            <v>No major surgery</v>
          </cell>
          <cell r="H1311">
            <v>0</v>
          </cell>
          <cell r="I1311" t="str">
            <v>No</v>
          </cell>
          <cell r="J1311" t="str">
            <v>Obesity</v>
          </cell>
          <cell r="K1311" t="str">
            <v>Normal</v>
          </cell>
        </row>
        <row r="1312">
          <cell r="A1312" t="str">
            <v>Id1311</v>
          </cell>
          <cell r="B1312">
            <v>33.44</v>
          </cell>
          <cell r="C1312">
            <v>6.24</v>
          </cell>
          <cell r="D1312" t="str">
            <v>Yes</v>
          </cell>
          <cell r="E1312" t="str">
            <v>No</v>
          </cell>
          <cell r="F1312" t="str">
            <v>No</v>
          </cell>
          <cell r="G1312" t="str">
            <v>No major surgery</v>
          </cell>
          <cell r="H1312">
            <v>0</v>
          </cell>
          <cell r="I1312" t="str">
            <v>No</v>
          </cell>
          <cell r="J1312" t="str">
            <v>Obesity</v>
          </cell>
          <cell r="K1312" t="str">
            <v>Prediabetes</v>
          </cell>
        </row>
        <row r="1313">
          <cell r="A1313" t="str">
            <v>Id1312</v>
          </cell>
          <cell r="B1313">
            <v>33.344999999999999</v>
          </cell>
          <cell r="C1313">
            <v>5.44</v>
          </cell>
          <cell r="D1313" t="str">
            <v>Yes</v>
          </cell>
          <cell r="E1313" t="str">
            <v>No</v>
          </cell>
          <cell r="F1313" t="str">
            <v>No</v>
          </cell>
          <cell r="G1313" t="str">
            <v>No major surgery</v>
          </cell>
          <cell r="H1313">
            <v>0</v>
          </cell>
          <cell r="I1313" t="str">
            <v>No</v>
          </cell>
          <cell r="J1313" t="str">
            <v>Obesity</v>
          </cell>
          <cell r="K1313" t="str">
            <v>Normal</v>
          </cell>
        </row>
        <row r="1314">
          <cell r="A1314" t="str">
            <v>Id1313</v>
          </cell>
          <cell r="B1314">
            <v>38.79</v>
          </cell>
          <cell r="C1314">
            <v>5.08</v>
          </cell>
          <cell r="D1314" t="str">
            <v>No</v>
          </cell>
          <cell r="E1314" t="str">
            <v>No</v>
          </cell>
          <cell r="F1314" t="str">
            <v>Yes</v>
          </cell>
          <cell r="G1314">
            <v>1</v>
          </cell>
          <cell r="H1314">
            <v>1</v>
          </cell>
          <cell r="I1314" t="str">
            <v>No</v>
          </cell>
          <cell r="J1314" t="str">
            <v>Obesity</v>
          </cell>
          <cell r="K1314" t="str">
            <v>Normal</v>
          </cell>
        </row>
        <row r="1315">
          <cell r="A1315" t="str">
            <v>Id1314</v>
          </cell>
          <cell r="B1315">
            <v>30.684999999999999</v>
          </cell>
          <cell r="C1315">
            <v>4.87</v>
          </cell>
          <cell r="D1315" t="str">
            <v>No</v>
          </cell>
          <cell r="E1315" t="str">
            <v>No</v>
          </cell>
          <cell r="F1315" t="str">
            <v>Yes</v>
          </cell>
          <cell r="G1315">
            <v>1</v>
          </cell>
          <cell r="H1315">
            <v>1</v>
          </cell>
          <cell r="I1315" t="str">
            <v>No</v>
          </cell>
          <cell r="J1315" t="str">
            <v>Obesity</v>
          </cell>
          <cell r="K1315" t="str">
            <v>Normal</v>
          </cell>
        </row>
        <row r="1316">
          <cell r="A1316" t="str">
            <v>Id1315</v>
          </cell>
          <cell r="B1316">
            <v>22.135000000000002</v>
          </cell>
          <cell r="C1316">
            <v>8.17</v>
          </cell>
          <cell r="D1316" t="str">
            <v>No</v>
          </cell>
          <cell r="E1316" t="str">
            <v>No</v>
          </cell>
          <cell r="F1316" t="str">
            <v>No</v>
          </cell>
          <cell r="G1316" t="str">
            <v>No major surgery</v>
          </cell>
          <cell r="H1316">
            <v>0</v>
          </cell>
          <cell r="I1316" t="str">
            <v>No</v>
          </cell>
          <cell r="J1316" t="str">
            <v>Normal weight</v>
          </cell>
          <cell r="K1316" t="str">
            <v>Diabetes</v>
          </cell>
        </row>
        <row r="1317">
          <cell r="A1317" t="str">
            <v>Id1316</v>
          </cell>
          <cell r="B1317">
            <v>33.33</v>
          </cell>
          <cell r="C1317">
            <v>7.61</v>
          </cell>
          <cell r="D1317" t="str">
            <v>No</v>
          </cell>
          <cell r="E1317" t="str">
            <v>No</v>
          </cell>
          <cell r="F1317" t="str">
            <v>No</v>
          </cell>
          <cell r="G1317" t="str">
            <v>No major surgery</v>
          </cell>
          <cell r="H1317">
            <v>0</v>
          </cell>
          <cell r="I1317" t="str">
            <v>No</v>
          </cell>
          <cell r="J1317" t="str">
            <v>Obesity</v>
          </cell>
          <cell r="K1317" t="str">
            <v>Diabetes</v>
          </cell>
        </row>
        <row r="1318">
          <cell r="A1318" t="str">
            <v>Id1317</v>
          </cell>
          <cell r="B1318">
            <v>31.13</v>
          </cell>
          <cell r="C1318">
            <v>10.1</v>
          </cell>
          <cell r="D1318" t="str">
            <v>No</v>
          </cell>
          <cell r="E1318" t="str">
            <v>No</v>
          </cell>
          <cell r="F1318" t="str">
            <v>No</v>
          </cell>
          <cell r="G1318" t="str">
            <v>No major surgery</v>
          </cell>
          <cell r="H1318">
            <v>0</v>
          </cell>
          <cell r="I1318" t="str">
            <v>No</v>
          </cell>
          <cell r="J1318" t="str">
            <v>Obesity</v>
          </cell>
          <cell r="K1318" t="str">
            <v>Diabetes</v>
          </cell>
        </row>
        <row r="1319">
          <cell r="A1319" t="str">
            <v>Id1318</v>
          </cell>
          <cell r="B1319">
            <v>28.9</v>
          </cell>
          <cell r="C1319">
            <v>11.24</v>
          </cell>
          <cell r="D1319" t="str">
            <v>No</v>
          </cell>
          <cell r="E1319" t="str">
            <v>No</v>
          </cell>
          <cell r="F1319" t="str">
            <v>No</v>
          </cell>
          <cell r="G1319" t="str">
            <v>No major surgery</v>
          </cell>
          <cell r="H1319">
            <v>0</v>
          </cell>
          <cell r="I1319" t="str">
            <v>No</v>
          </cell>
          <cell r="J1319" t="str">
            <v>Over Weight</v>
          </cell>
          <cell r="K1319" t="str">
            <v>Diabetes</v>
          </cell>
        </row>
        <row r="1320">
          <cell r="A1320" t="str">
            <v>Id1319</v>
          </cell>
          <cell r="B1320">
            <v>43.31</v>
          </cell>
          <cell r="C1320">
            <v>6.1</v>
          </cell>
          <cell r="D1320" t="str">
            <v>Yes</v>
          </cell>
          <cell r="E1320" t="str">
            <v>Yes</v>
          </cell>
          <cell r="F1320" t="str">
            <v>No</v>
          </cell>
          <cell r="G1320">
            <v>1</v>
          </cell>
          <cell r="H1320">
            <v>1</v>
          </cell>
          <cell r="I1320" t="str">
            <v>No</v>
          </cell>
          <cell r="J1320" t="str">
            <v>Obesity</v>
          </cell>
          <cell r="K1320" t="str">
            <v>Prediabetes</v>
          </cell>
        </row>
        <row r="1321">
          <cell r="A1321" t="str">
            <v>Id1320</v>
          </cell>
          <cell r="B1321">
            <v>22.8</v>
          </cell>
          <cell r="C1321">
            <v>6.98</v>
          </cell>
          <cell r="D1321" t="str">
            <v>No</v>
          </cell>
          <cell r="E1321" t="str">
            <v>No</v>
          </cell>
          <cell r="F1321" t="str">
            <v>No</v>
          </cell>
          <cell r="G1321" t="str">
            <v>No major surgery</v>
          </cell>
          <cell r="H1321">
            <v>0</v>
          </cell>
          <cell r="I1321" t="str">
            <v>No</v>
          </cell>
          <cell r="J1321" t="str">
            <v>Normal weight</v>
          </cell>
          <cell r="K1321" t="str">
            <v>Diabetes</v>
          </cell>
        </row>
        <row r="1322">
          <cell r="A1322" t="str">
            <v>Id1321</v>
          </cell>
          <cell r="B1322">
            <v>19.09</v>
          </cell>
          <cell r="C1322">
            <v>4</v>
          </cell>
          <cell r="D1322" t="str">
            <v>Yes</v>
          </cell>
          <cell r="E1322" t="str">
            <v>No</v>
          </cell>
          <cell r="F1322" t="str">
            <v>No</v>
          </cell>
          <cell r="G1322">
            <v>1</v>
          </cell>
          <cell r="H1322">
            <v>1</v>
          </cell>
          <cell r="I1322" t="str">
            <v>No</v>
          </cell>
          <cell r="J1322" t="str">
            <v>Normal weight</v>
          </cell>
          <cell r="K1322" t="str">
            <v>Normal</v>
          </cell>
        </row>
        <row r="1323">
          <cell r="A1323" t="str">
            <v>Id1322</v>
          </cell>
          <cell r="B1323">
            <v>23.37</v>
          </cell>
          <cell r="C1323">
            <v>4.2300000000000004</v>
          </cell>
          <cell r="D1323" t="str">
            <v>No</v>
          </cell>
          <cell r="E1323" t="str">
            <v>No</v>
          </cell>
          <cell r="F1323" t="str">
            <v>No</v>
          </cell>
          <cell r="G1323" t="str">
            <v>No major surgery</v>
          </cell>
          <cell r="H1323">
            <v>0</v>
          </cell>
          <cell r="I1323" t="str">
            <v>No</v>
          </cell>
          <cell r="J1323" t="str">
            <v>Normal weight</v>
          </cell>
          <cell r="K1323" t="str">
            <v>Normal</v>
          </cell>
        </row>
        <row r="1324">
          <cell r="A1324" t="str">
            <v>Id1323</v>
          </cell>
          <cell r="B1324">
            <v>33.44</v>
          </cell>
          <cell r="C1324">
            <v>4.72</v>
          </cell>
          <cell r="D1324" t="str">
            <v>Yes</v>
          </cell>
          <cell r="E1324" t="str">
            <v>No</v>
          </cell>
          <cell r="F1324" t="str">
            <v>No</v>
          </cell>
          <cell r="G1324" t="str">
            <v>No major surgery</v>
          </cell>
          <cell r="H1324">
            <v>0</v>
          </cell>
          <cell r="I1324" t="str">
            <v>No</v>
          </cell>
          <cell r="J1324" t="str">
            <v>Obesity</v>
          </cell>
          <cell r="K1324" t="str">
            <v>Normal</v>
          </cell>
        </row>
        <row r="1325">
          <cell r="A1325" t="str">
            <v>Id1324</v>
          </cell>
          <cell r="B1325">
            <v>28.05</v>
          </cell>
          <cell r="C1325">
            <v>5.63</v>
          </cell>
          <cell r="D1325" t="str">
            <v>Yes</v>
          </cell>
          <cell r="E1325" t="str">
            <v>No</v>
          </cell>
          <cell r="F1325" t="str">
            <v>No</v>
          </cell>
          <cell r="G1325" t="str">
            <v>No major surgery</v>
          </cell>
          <cell r="H1325">
            <v>0</v>
          </cell>
          <cell r="I1325" t="str">
            <v>No</v>
          </cell>
          <cell r="J1325" t="str">
            <v>Over Weight</v>
          </cell>
          <cell r="K1325" t="str">
            <v>Normal</v>
          </cell>
        </row>
        <row r="1326">
          <cell r="A1326" t="str">
            <v>Id1325</v>
          </cell>
          <cell r="B1326">
            <v>27.72</v>
          </cell>
          <cell r="C1326">
            <v>5.83</v>
          </cell>
          <cell r="D1326" t="str">
            <v>Yes</v>
          </cell>
          <cell r="E1326" t="str">
            <v>No</v>
          </cell>
          <cell r="F1326" t="str">
            <v>No</v>
          </cell>
          <cell r="G1326" t="str">
            <v>No major surgery</v>
          </cell>
          <cell r="H1326">
            <v>0</v>
          </cell>
          <cell r="I1326" t="str">
            <v>No</v>
          </cell>
          <cell r="J1326" t="str">
            <v>Over Weight</v>
          </cell>
          <cell r="K1326" t="str">
            <v>Prediabetes</v>
          </cell>
        </row>
        <row r="1327">
          <cell r="A1327" t="str">
            <v>Id1326</v>
          </cell>
          <cell r="B1327">
            <v>29.81</v>
          </cell>
          <cell r="C1327">
            <v>9.23</v>
          </cell>
          <cell r="D1327" t="str">
            <v>No</v>
          </cell>
          <cell r="E1327" t="str">
            <v>No</v>
          </cell>
          <cell r="F1327" t="str">
            <v>No</v>
          </cell>
          <cell r="G1327" t="str">
            <v>No major surgery</v>
          </cell>
          <cell r="H1327">
            <v>0</v>
          </cell>
          <cell r="I1327" t="str">
            <v>No</v>
          </cell>
          <cell r="J1327" t="str">
            <v>Over Weight</v>
          </cell>
          <cell r="K1327" t="str">
            <v>Diabetes</v>
          </cell>
        </row>
        <row r="1328">
          <cell r="A1328" t="str">
            <v>Id1327</v>
          </cell>
          <cell r="B1328">
            <v>23.98</v>
          </cell>
          <cell r="C1328">
            <v>9.89</v>
          </cell>
          <cell r="D1328" t="str">
            <v>No</v>
          </cell>
          <cell r="E1328" t="str">
            <v>No</v>
          </cell>
          <cell r="F1328" t="str">
            <v>No</v>
          </cell>
          <cell r="G1328" t="str">
            <v>No major surgery</v>
          </cell>
          <cell r="H1328">
            <v>0</v>
          </cell>
          <cell r="I1328" t="str">
            <v>No</v>
          </cell>
          <cell r="J1328" t="str">
            <v>Normal weight</v>
          </cell>
          <cell r="K1328" t="str">
            <v>Diabetes</v>
          </cell>
        </row>
        <row r="1329">
          <cell r="A1329" t="str">
            <v>Id1328</v>
          </cell>
          <cell r="B1329">
            <v>17.34</v>
          </cell>
          <cell r="C1329">
            <v>12</v>
          </cell>
          <cell r="D1329" t="str">
            <v>No</v>
          </cell>
          <cell r="E1329" t="str">
            <v>No</v>
          </cell>
          <cell r="F1329" t="str">
            <v>No</v>
          </cell>
          <cell r="G1329" t="str">
            <v>No major surgery</v>
          </cell>
          <cell r="H1329">
            <v>0</v>
          </cell>
          <cell r="I1329" t="str">
            <v>No</v>
          </cell>
          <cell r="J1329" t="str">
            <v>Underweight</v>
          </cell>
          <cell r="K1329" t="str">
            <v>Diabetes</v>
          </cell>
        </row>
        <row r="1330">
          <cell r="A1330" t="str">
            <v>Id1329</v>
          </cell>
          <cell r="B1330">
            <v>40.39</v>
          </cell>
          <cell r="C1330">
            <v>4.24</v>
          </cell>
          <cell r="D1330" t="str">
            <v>Yes</v>
          </cell>
          <cell r="E1330" t="str">
            <v>No</v>
          </cell>
          <cell r="F1330" t="str">
            <v>Yes</v>
          </cell>
          <cell r="G1330">
            <v>1</v>
          </cell>
          <cell r="H1330">
            <v>1</v>
          </cell>
          <cell r="I1330" t="str">
            <v>No</v>
          </cell>
          <cell r="J1330" t="str">
            <v>Obesity</v>
          </cell>
          <cell r="K1330" t="str">
            <v>Normal</v>
          </cell>
        </row>
        <row r="1331">
          <cell r="A1331" t="str">
            <v>Id1330</v>
          </cell>
          <cell r="B1331">
            <v>25.96</v>
          </cell>
          <cell r="C1331">
            <v>4.68</v>
          </cell>
          <cell r="D1331" t="str">
            <v>Yes</v>
          </cell>
          <cell r="E1331" t="str">
            <v>No</v>
          </cell>
          <cell r="F1331" t="str">
            <v>Yes</v>
          </cell>
          <cell r="G1331">
            <v>1</v>
          </cell>
          <cell r="H1331">
            <v>1</v>
          </cell>
          <cell r="I1331" t="str">
            <v>No</v>
          </cell>
          <cell r="J1331" t="str">
            <v>Over Weight</v>
          </cell>
          <cell r="K1331" t="str">
            <v>Normal</v>
          </cell>
        </row>
        <row r="1332">
          <cell r="A1332" t="str">
            <v>Id1331</v>
          </cell>
          <cell r="B1332">
            <v>17.68</v>
          </cell>
          <cell r="C1332">
            <v>8.57</v>
          </cell>
          <cell r="D1332" t="str">
            <v>Yes</v>
          </cell>
          <cell r="E1332" t="str">
            <v>No</v>
          </cell>
          <cell r="F1332" t="str">
            <v>Yes</v>
          </cell>
          <cell r="G1332">
            <v>1</v>
          </cell>
          <cell r="H1332">
            <v>1</v>
          </cell>
          <cell r="I1332" t="str">
            <v>No</v>
          </cell>
          <cell r="J1332" t="str">
            <v>Underweight</v>
          </cell>
          <cell r="K1332" t="str">
            <v>Diabetes</v>
          </cell>
        </row>
        <row r="1333">
          <cell r="A1333" t="str">
            <v>Id1332</v>
          </cell>
          <cell r="B1333">
            <v>30.875</v>
          </cell>
          <cell r="C1333">
            <v>4.0999999999999996</v>
          </cell>
          <cell r="D1333" t="str">
            <v>No</v>
          </cell>
          <cell r="E1333" t="str">
            <v>No</v>
          </cell>
          <cell r="F1333" t="str">
            <v>No</v>
          </cell>
          <cell r="G1333" t="str">
            <v>No major surgery</v>
          </cell>
          <cell r="H1333">
            <v>0</v>
          </cell>
          <cell r="I1333" t="str">
            <v>No</v>
          </cell>
          <cell r="J1333" t="str">
            <v>Obesity</v>
          </cell>
          <cell r="K1333" t="str">
            <v>Normal</v>
          </cell>
        </row>
        <row r="1334">
          <cell r="A1334" t="str">
            <v>Id1333</v>
          </cell>
          <cell r="B1334">
            <v>30.81</v>
          </cell>
          <cell r="C1334">
            <v>4.49</v>
          </cell>
          <cell r="D1334" t="str">
            <v>No</v>
          </cell>
          <cell r="E1334" t="str">
            <v>No</v>
          </cell>
          <cell r="F1334" t="str">
            <v>No</v>
          </cell>
          <cell r="G1334" t="str">
            <v>No major surgery</v>
          </cell>
          <cell r="H1334">
            <v>0</v>
          </cell>
          <cell r="I1334" t="str">
            <v>No</v>
          </cell>
          <cell r="J1334" t="str">
            <v>Obesity</v>
          </cell>
          <cell r="K1334" t="str">
            <v>Normal</v>
          </cell>
        </row>
        <row r="1335">
          <cell r="A1335" t="str">
            <v>Id1334</v>
          </cell>
          <cell r="B1335">
            <v>36.85</v>
          </cell>
          <cell r="C1335">
            <v>8.8000000000000007</v>
          </cell>
          <cell r="D1335" t="str">
            <v>No</v>
          </cell>
          <cell r="E1335" t="str">
            <v>No</v>
          </cell>
          <cell r="F1335" t="str">
            <v>No</v>
          </cell>
          <cell r="G1335">
            <v>2</v>
          </cell>
          <cell r="H1335">
            <v>2</v>
          </cell>
          <cell r="I1335" t="str">
            <v>No</v>
          </cell>
          <cell r="J1335" t="str">
            <v>Obesity</v>
          </cell>
          <cell r="K1335" t="str">
            <v>Diabetes</v>
          </cell>
        </row>
        <row r="1336">
          <cell r="A1336" t="str">
            <v>Id1335</v>
          </cell>
          <cell r="B1336">
            <v>35.86</v>
          </cell>
          <cell r="C1336">
            <v>7.93</v>
          </cell>
          <cell r="D1336" t="str">
            <v>No</v>
          </cell>
          <cell r="E1336" t="str">
            <v>No</v>
          </cell>
          <cell r="F1336" t="str">
            <v>No</v>
          </cell>
          <cell r="G1336">
            <v>2</v>
          </cell>
          <cell r="H1336">
            <v>2</v>
          </cell>
          <cell r="I1336" t="str">
            <v>No</v>
          </cell>
          <cell r="J1336" t="str">
            <v>Obesity</v>
          </cell>
          <cell r="K1336" t="str">
            <v>Diabetes</v>
          </cell>
        </row>
        <row r="1337">
          <cell r="A1337" t="str">
            <v>Id1336</v>
          </cell>
          <cell r="B1337">
            <v>30.3</v>
          </cell>
          <cell r="C1337">
            <v>9.4499999999999993</v>
          </cell>
          <cell r="D1337" t="str">
            <v>No</v>
          </cell>
          <cell r="E1337" t="str">
            <v>No</v>
          </cell>
          <cell r="F1337" t="str">
            <v>No</v>
          </cell>
          <cell r="G1337">
            <v>2</v>
          </cell>
          <cell r="H1337">
            <v>2</v>
          </cell>
          <cell r="I1337" t="str">
            <v>No</v>
          </cell>
          <cell r="J1337" t="str">
            <v>Obesity</v>
          </cell>
          <cell r="K1337" t="str">
            <v>Diabetes</v>
          </cell>
        </row>
        <row r="1338">
          <cell r="A1338" t="str">
            <v>Id1337</v>
          </cell>
          <cell r="B1338">
            <v>32.015000000000001</v>
          </cell>
          <cell r="C1338">
            <v>7.67</v>
          </cell>
          <cell r="D1338" t="str">
            <v>No</v>
          </cell>
          <cell r="E1338" t="str">
            <v>No</v>
          </cell>
          <cell r="F1338" t="str">
            <v>No</v>
          </cell>
          <cell r="G1338" t="str">
            <v>No major surgery</v>
          </cell>
          <cell r="H1338">
            <v>0</v>
          </cell>
          <cell r="I1338" t="str">
            <v>No</v>
          </cell>
          <cell r="J1338" t="str">
            <v>Obesity</v>
          </cell>
          <cell r="K1338" t="str">
            <v>Diabetes</v>
          </cell>
        </row>
        <row r="1339">
          <cell r="A1339" t="str">
            <v>Id1338</v>
          </cell>
          <cell r="B1339">
            <v>25.06</v>
          </cell>
          <cell r="C1339">
            <v>10.53</v>
          </cell>
          <cell r="D1339" t="str">
            <v>No</v>
          </cell>
          <cell r="E1339" t="str">
            <v>No</v>
          </cell>
          <cell r="F1339" t="str">
            <v>No</v>
          </cell>
          <cell r="G1339">
            <v>2</v>
          </cell>
          <cell r="H1339">
            <v>2</v>
          </cell>
          <cell r="I1339" t="str">
            <v>No</v>
          </cell>
          <cell r="J1339" t="str">
            <v>Over Weight</v>
          </cell>
          <cell r="K1339" t="str">
            <v>Diabetes</v>
          </cell>
        </row>
        <row r="1340">
          <cell r="A1340" t="str">
            <v>Id1339</v>
          </cell>
          <cell r="B1340">
            <v>18.829999999999998</v>
          </cell>
          <cell r="C1340">
            <v>10.08</v>
          </cell>
          <cell r="D1340" t="str">
            <v>Yes</v>
          </cell>
          <cell r="E1340" t="str">
            <v>No</v>
          </cell>
          <cell r="F1340" t="str">
            <v>No</v>
          </cell>
          <cell r="G1340" t="str">
            <v>No major surgery</v>
          </cell>
          <cell r="H1340">
            <v>0</v>
          </cell>
          <cell r="I1340" t="str">
            <v>No</v>
          </cell>
          <cell r="J1340" t="str">
            <v>Normal weight</v>
          </cell>
          <cell r="K1340" t="str">
            <v>Diabetes</v>
          </cell>
        </row>
        <row r="1341">
          <cell r="A1341" t="str">
            <v>Id1340</v>
          </cell>
          <cell r="B1341">
            <v>47.52</v>
          </cell>
          <cell r="C1341">
            <v>11.39</v>
          </cell>
          <cell r="D1341" t="str">
            <v>Yes</v>
          </cell>
          <cell r="E1341" t="str">
            <v>No</v>
          </cell>
          <cell r="F1341" t="str">
            <v>No</v>
          </cell>
          <cell r="G1341">
            <v>1</v>
          </cell>
          <cell r="H1341">
            <v>1</v>
          </cell>
          <cell r="I1341" t="str">
            <v>No</v>
          </cell>
          <cell r="J1341" t="str">
            <v>Obesity</v>
          </cell>
          <cell r="K1341" t="str">
            <v>Diabetes</v>
          </cell>
        </row>
        <row r="1342">
          <cell r="A1342" t="str">
            <v>Id1341</v>
          </cell>
          <cell r="B1342">
            <v>37.82</v>
          </cell>
          <cell r="C1342">
            <v>6.36</v>
          </cell>
          <cell r="D1342" t="str">
            <v>No</v>
          </cell>
          <cell r="E1342" t="str">
            <v>No</v>
          </cell>
          <cell r="F1342" t="str">
            <v>No</v>
          </cell>
          <cell r="G1342" t="str">
            <v>No major surgery</v>
          </cell>
          <cell r="H1342">
            <v>0</v>
          </cell>
          <cell r="I1342" t="str">
            <v>No</v>
          </cell>
          <cell r="J1342" t="str">
            <v>Obesity</v>
          </cell>
          <cell r="K1342" t="str">
            <v>Prediabetes</v>
          </cell>
        </row>
        <row r="1343">
          <cell r="A1343" t="str">
            <v>Id1342</v>
          </cell>
          <cell r="B1343">
            <v>44.16</v>
          </cell>
          <cell r="C1343">
            <v>5.31</v>
          </cell>
          <cell r="D1343" t="str">
            <v>Yes</v>
          </cell>
          <cell r="E1343" t="str">
            <v>No</v>
          </cell>
          <cell r="F1343" t="str">
            <v>No</v>
          </cell>
          <cell r="G1343" t="str">
            <v>No major surgery</v>
          </cell>
          <cell r="H1343">
            <v>0</v>
          </cell>
          <cell r="I1343" t="str">
            <v>No</v>
          </cell>
          <cell r="J1343" t="str">
            <v>Obesity</v>
          </cell>
          <cell r="K1343" t="str">
            <v>Normal</v>
          </cell>
        </row>
        <row r="1344">
          <cell r="A1344" t="str">
            <v>Id1343</v>
          </cell>
          <cell r="B1344">
            <v>37.049999999999997</v>
          </cell>
          <cell r="C1344">
            <v>4.74</v>
          </cell>
          <cell r="D1344" t="str">
            <v>No</v>
          </cell>
          <cell r="E1344" t="str">
            <v>No</v>
          </cell>
          <cell r="F1344" t="str">
            <v>Yes</v>
          </cell>
          <cell r="G1344">
            <v>1</v>
          </cell>
          <cell r="H1344">
            <v>1</v>
          </cell>
          <cell r="I1344" t="str">
            <v>No</v>
          </cell>
          <cell r="J1344" t="str">
            <v>Obesity</v>
          </cell>
          <cell r="K1344" t="str">
            <v>Normal</v>
          </cell>
        </row>
        <row r="1345">
          <cell r="A1345" t="str">
            <v>Id1344</v>
          </cell>
          <cell r="B1345">
            <v>18.66</v>
          </cell>
          <cell r="C1345">
            <v>11.35</v>
          </cell>
          <cell r="D1345" t="str">
            <v>No</v>
          </cell>
          <cell r="E1345" t="str">
            <v>No</v>
          </cell>
          <cell r="F1345" t="str">
            <v>No</v>
          </cell>
          <cell r="G1345" t="str">
            <v>No major surgery</v>
          </cell>
          <cell r="H1345">
            <v>0</v>
          </cell>
          <cell r="I1345" t="str">
            <v>No</v>
          </cell>
          <cell r="J1345" t="str">
            <v>Normal weight</v>
          </cell>
          <cell r="K1345" t="str">
            <v>Diabetes</v>
          </cell>
        </row>
        <row r="1346">
          <cell r="A1346" t="str">
            <v>Id1345</v>
          </cell>
          <cell r="B1346">
            <v>36.200000000000003</v>
          </cell>
          <cell r="C1346">
            <v>6.81</v>
          </cell>
          <cell r="D1346" t="str">
            <v>Yes</v>
          </cell>
          <cell r="E1346" t="str">
            <v>No</v>
          </cell>
          <cell r="F1346" t="str">
            <v>No</v>
          </cell>
          <cell r="G1346">
            <v>1</v>
          </cell>
          <cell r="H1346">
            <v>1</v>
          </cell>
          <cell r="I1346" t="str">
            <v>No</v>
          </cell>
          <cell r="J1346" t="str">
            <v>Obesity</v>
          </cell>
          <cell r="K1346" t="str">
            <v>Diabetes</v>
          </cell>
        </row>
        <row r="1347">
          <cell r="A1347" t="str">
            <v>Id1346</v>
          </cell>
          <cell r="B1347">
            <v>18.87</v>
          </cell>
          <cell r="C1347">
            <v>8.06</v>
          </cell>
          <cell r="D1347" t="str">
            <v>No</v>
          </cell>
          <cell r="E1347" t="str">
            <v>No</v>
          </cell>
          <cell r="F1347" t="str">
            <v>No</v>
          </cell>
          <cell r="G1347" t="str">
            <v>No major surgery</v>
          </cell>
          <cell r="H1347">
            <v>0</v>
          </cell>
          <cell r="I1347" t="str">
            <v>No</v>
          </cell>
          <cell r="J1347" t="str">
            <v>Normal weight</v>
          </cell>
          <cell r="K1347" t="str">
            <v>Diabetes</v>
          </cell>
        </row>
        <row r="1348">
          <cell r="A1348" t="str">
            <v>Id1347</v>
          </cell>
          <cell r="B1348">
            <v>32.299999999999997</v>
          </cell>
          <cell r="C1348">
            <v>6.74</v>
          </cell>
          <cell r="D1348" t="str">
            <v>Yes</v>
          </cell>
          <cell r="E1348" t="str">
            <v>No</v>
          </cell>
          <cell r="F1348" t="str">
            <v>No</v>
          </cell>
          <cell r="G1348">
            <v>1</v>
          </cell>
          <cell r="H1348">
            <v>1</v>
          </cell>
          <cell r="I1348" t="str">
            <v>No</v>
          </cell>
          <cell r="J1348" t="str">
            <v>Obesity</v>
          </cell>
          <cell r="K1348" t="str">
            <v>Diabetes</v>
          </cell>
        </row>
        <row r="1349">
          <cell r="A1349" t="str">
            <v>Id1348</v>
          </cell>
          <cell r="B1349">
            <v>22.64</v>
          </cell>
          <cell r="C1349">
            <v>6.54</v>
          </cell>
          <cell r="D1349" t="str">
            <v>Yes</v>
          </cell>
          <cell r="E1349" t="str">
            <v>No</v>
          </cell>
          <cell r="F1349" t="str">
            <v>No</v>
          </cell>
          <cell r="G1349">
            <v>2</v>
          </cell>
          <cell r="H1349">
            <v>2</v>
          </cell>
          <cell r="I1349" t="str">
            <v>No</v>
          </cell>
          <cell r="J1349" t="str">
            <v>Normal weight</v>
          </cell>
          <cell r="K1349" t="str">
            <v>Diabetes</v>
          </cell>
        </row>
        <row r="1350">
          <cell r="A1350" t="str">
            <v>Id1349</v>
          </cell>
          <cell r="B1350">
            <v>28.69</v>
          </cell>
          <cell r="C1350">
            <v>5.4</v>
          </cell>
          <cell r="D1350" t="str">
            <v>No</v>
          </cell>
          <cell r="E1350" t="str">
            <v>No</v>
          </cell>
          <cell r="F1350" t="str">
            <v>No</v>
          </cell>
          <cell r="G1350" t="str">
            <v>No major surgery</v>
          </cell>
          <cell r="H1350">
            <v>0</v>
          </cell>
          <cell r="I1350" t="str">
            <v>No</v>
          </cell>
          <cell r="J1350" t="str">
            <v>Over Weight</v>
          </cell>
          <cell r="K1350" t="str">
            <v>Normal</v>
          </cell>
        </row>
        <row r="1351">
          <cell r="A1351" t="str">
            <v>Id1350</v>
          </cell>
          <cell r="B1351">
            <v>28.16</v>
          </cell>
          <cell r="C1351">
            <v>5.58</v>
          </cell>
          <cell r="D1351" t="str">
            <v>Yes</v>
          </cell>
          <cell r="E1351" t="str">
            <v>No</v>
          </cell>
          <cell r="F1351" t="str">
            <v>No</v>
          </cell>
          <cell r="G1351" t="str">
            <v>No major surgery</v>
          </cell>
          <cell r="H1351">
            <v>0</v>
          </cell>
          <cell r="I1351" t="str">
            <v>No</v>
          </cell>
          <cell r="J1351" t="str">
            <v>Over Weight</v>
          </cell>
          <cell r="K1351" t="str">
            <v>Normal</v>
          </cell>
        </row>
        <row r="1352">
          <cell r="A1352" t="str">
            <v>Id1351</v>
          </cell>
          <cell r="B1352">
            <v>45.54</v>
          </cell>
          <cell r="C1352">
            <v>5.84</v>
          </cell>
          <cell r="D1352" t="str">
            <v>No</v>
          </cell>
          <cell r="E1352" t="str">
            <v>No</v>
          </cell>
          <cell r="F1352" t="str">
            <v>Yes</v>
          </cell>
          <cell r="G1352">
            <v>1</v>
          </cell>
          <cell r="H1352">
            <v>1</v>
          </cell>
          <cell r="I1352" t="str">
            <v>No</v>
          </cell>
          <cell r="J1352" t="str">
            <v>Obesity</v>
          </cell>
          <cell r="K1352" t="str">
            <v>Prediabetes</v>
          </cell>
        </row>
        <row r="1353">
          <cell r="A1353" t="str">
            <v>Id1352</v>
          </cell>
          <cell r="B1353">
            <v>28.7</v>
          </cell>
          <cell r="C1353">
            <v>4.2</v>
          </cell>
          <cell r="D1353" t="str">
            <v>No</v>
          </cell>
          <cell r="E1353" t="str">
            <v>No</v>
          </cell>
          <cell r="F1353" t="str">
            <v>No</v>
          </cell>
          <cell r="G1353" t="str">
            <v>No major surgery</v>
          </cell>
          <cell r="H1353">
            <v>0</v>
          </cell>
          <cell r="I1353" t="str">
            <v>No</v>
          </cell>
          <cell r="J1353" t="str">
            <v>Over Weight</v>
          </cell>
          <cell r="K1353" t="str">
            <v>Normal</v>
          </cell>
        </row>
        <row r="1354">
          <cell r="A1354" t="str">
            <v>Id1353</v>
          </cell>
          <cell r="B1354">
            <v>27.74</v>
          </cell>
          <cell r="C1354">
            <v>6.06</v>
          </cell>
          <cell r="D1354" t="str">
            <v>Yes</v>
          </cell>
          <cell r="E1354" t="str">
            <v>No</v>
          </cell>
          <cell r="F1354" t="str">
            <v>No</v>
          </cell>
          <cell r="G1354" t="str">
            <v>No major surgery</v>
          </cell>
          <cell r="H1354">
            <v>0</v>
          </cell>
          <cell r="I1354" t="str">
            <v>No</v>
          </cell>
          <cell r="J1354" t="str">
            <v>Over Weight</v>
          </cell>
          <cell r="K1354" t="str">
            <v>Prediabetes</v>
          </cell>
        </row>
        <row r="1355">
          <cell r="A1355" t="str">
            <v>Id1354</v>
          </cell>
          <cell r="B1355">
            <v>36.954999999999998</v>
          </cell>
          <cell r="C1355">
            <v>7.57</v>
          </cell>
          <cell r="D1355" t="str">
            <v>No</v>
          </cell>
          <cell r="E1355" t="str">
            <v>No</v>
          </cell>
          <cell r="F1355" t="str">
            <v>No</v>
          </cell>
          <cell r="G1355" t="str">
            <v>No major surgery</v>
          </cell>
          <cell r="H1355">
            <v>0</v>
          </cell>
          <cell r="I1355" t="str">
            <v>No</v>
          </cell>
          <cell r="J1355" t="str">
            <v>Obesity</v>
          </cell>
          <cell r="K1355" t="str">
            <v>Diabetes</v>
          </cell>
        </row>
        <row r="1356">
          <cell r="A1356" t="str">
            <v>Id1355</v>
          </cell>
          <cell r="B1356">
            <v>30.69</v>
          </cell>
          <cell r="C1356">
            <v>6.15</v>
          </cell>
          <cell r="D1356" t="str">
            <v>No</v>
          </cell>
          <cell r="E1356" t="str">
            <v>No</v>
          </cell>
          <cell r="F1356" t="str">
            <v>No</v>
          </cell>
          <cell r="G1356" t="str">
            <v>No major surgery</v>
          </cell>
          <cell r="H1356">
            <v>0</v>
          </cell>
          <cell r="I1356" t="str">
            <v>No</v>
          </cell>
          <cell r="J1356" t="str">
            <v>Obesity</v>
          </cell>
          <cell r="K1356" t="str">
            <v>Prediabetes</v>
          </cell>
        </row>
        <row r="1357">
          <cell r="A1357" t="str">
            <v>Id1356</v>
          </cell>
          <cell r="B1357">
            <v>24.984999999999999</v>
          </cell>
          <cell r="C1357">
            <v>4.5599999999999996</v>
          </cell>
          <cell r="D1357" t="str">
            <v>No</v>
          </cell>
          <cell r="E1357" t="str">
            <v>No</v>
          </cell>
          <cell r="F1357" t="str">
            <v>No</v>
          </cell>
          <cell r="G1357" t="str">
            <v>No major surgery</v>
          </cell>
          <cell r="H1357">
            <v>0</v>
          </cell>
          <cell r="I1357" t="str">
            <v>No</v>
          </cell>
          <cell r="J1357" t="str">
            <v>Normal weight</v>
          </cell>
          <cell r="K1357" t="str">
            <v>Normal</v>
          </cell>
        </row>
        <row r="1358">
          <cell r="A1358" t="str">
            <v>Id1357</v>
          </cell>
          <cell r="B1358">
            <v>39.42</v>
          </cell>
          <cell r="C1358">
            <v>4.72</v>
          </cell>
          <cell r="D1358" t="str">
            <v>Yes</v>
          </cell>
          <cell r="E1358" t="str">
            <v>No</v>
          </cell>
          <cell r="F1358" t="str">
            <v>No</v>
          </cell>
          <cell r="G1358">
            <v>1</v>
          </cell>
          <cell r="H1358">
            <v>1</v>
          </cell>
          <cell r="I1358" t="str">
            <v>No</v>
          </cell>
          <cell r="J1358" t="str">
            <v>Obesity</v>
          </cell>
          <cell r="K1358" t="str">
            <v>Normal</v>
          </cell>
        </row>
        <row r="1359">
          <cell r="A1359" t="str">
            <v>Id1358</v>
          </cell>
          <cell r="B1359">
            <v>16.8</v>
          </cell>
          <cell r="C1359">
            <v>7.98</v>
          </cell>
          <cell r="D1359" t="str">
            <v>No</v>
          </cell>
          <cell r="E1359" t="str">
            <v>No</v>
          </cell>
          <cell r="F1359" t="str">
            <v>No</v>
          </cell>
          <cell r="G1359" t="str">
            <v>No major surgery</v>
          </cell>
          <cell r="H1359">
            <v>0</v>
          </cell>
          <cell r="I1359" t="str">
            <v>No</v>
          </cell>
          <cell r="J1359" t="str">
            <v>Underweight</v>
          </cell>
          <cell r="K1359" t="str">
            <v>Diabetes</v>
          </cell>
        </row>
        <row r="1360">
          <cell r="A1360" t="str">
            <v>Id1359</v>
          </cell>
          <cell r="B1360">
            <v>23.274999999999999</v>
          </cell>
          <cell r="C1360">
            <v>6.26</v>
          </cell>
          <cell r="D1360" t="str">
            <v>Yes</v>
          </cell>
          <cell r="E1360" t="str">
            <v>No</v>
          </cell>
          <cell r="F1360" t="str">
            <v>Yes</v>
          </cell>
          <cell r="G1360">
            <v>1</v>
          </cell>
          <cell r="H1360">
            <v>1</v>
          </cell>
          <cell r="I1360" t="str">
            <v>No</v>
          </cell>
          <cell r="J1360" t="str">
            <v>Normal weight</v>
          </cell>
          <cell r="K1360" t="str">
            <v>Prediabetes</v>
          </cell>
        </row>
        <row r="1361">
          <cell r="A1361" t="str">
            <v>Id1360</v>
          </cell>
          <cell r="B1361">
            <v>22.8</v>
          </cell>
          <cell r="C1361">
            <v>4.29</v>
          </cell>
          <cell r="D1361" t="str">
            <v>Yes</v>
          </cell>
          <cell r="E1361" t="str">
            <v>No</v>
          </cell>
          <cell r="F1361" t="str">
            <v>Yes</v>
          </cell>
          <cell r="G1361">
            <v>1</v>
          </cell>
          <cell r="H1361">
            <v>1</v>
          </cell>
          <cell r="I1361" t="str">
            <v>No</v>
          </cell>
          <cell r="J1361" t="str">
            <v>Normal weight</v>
          </cell>
          <cell r="K1361" t="str">
            <v>Normal</v>
          </cell>
        </row>
        <row r="1362">
          <cell r="A1362" t="str">
            <v>Id1361</v>
          </cell>
          <cell r="B1362">
            <v>24.3</v>
          </cell>
          <cell r="C1362">
            <v>5.43</v>
          </cell>
          <cell r="D1362" t="str">
            <v>No</v>
          </cell>
          <cell r="E1362" t="str">
            <v>No</v>
          </cell>
          <cell r="F1362" t="str">
            <v>No</v>
          </cell>
          <cell r="G1362">
            <v>2</v>
          </cell>
          <cell r="H1362">
            <v>2</v>
          </cell>
          <cell r="I1362" t="str">
            <v>No</v>
          </cell>
          <cell r="J1362" t="str">
            <v>Normal weight</v>
          </cell>
          <cell r="K1362" t="str">
            <v>Normal</v>
          </cell>
        </row>
        <row r="1363">
          <cell r="A1363" t="str">
            <v>Id1362</v>
          </cell>
          <cell r="B1363">
            <v>25.13</v>
          </cell>
          <cell r="C1363">
            <v>8</v>
          </cell>
          <cell r="D1363" t="str">
            <v>Yes</v>
          </cell>
          <cell r="E1363" t="str">
            <v>No</v>
          </cell>
          <cell r="F1363" t="str">
            <v>No</v>
          </cell>
          <cell r="G1363">
            <v>1</v>
          </cell>
          <cell r="H1363">
            <v>1</v>
          </cell>
          <cell r="I1363" t="str">
            <v>No</v>
          </cell>
          <cell r="J1363" t="str">
            <v>Over Weight</v>
          </cell>
          <cell r="K1363" t="str">
            <v>Diabetes</v>
          </cell>
        </row>
        <row r="1364">
          <cell r="A1364" t="str">
            <v>Id1363</v>
          </cell>
          <cell r="B1364">
            <v>22.72</v>
          </cell>
          <cell r="C1364">
            <v>9.9600000000000009</v>
          </cell>
          <cell r="D1364" t="str">
            <v>Yes</v>
          </cell>
          <cell r="E1364" t="str">
            <v>No</v>
          </cell>
          <cell r="F1364" t="str">
            <v>No</v>
          </cell>
          <cell r="G1364">
            <v>2</v>
          </cell>
          <cell r="H1364">
            <v>2</v>
          </cell>
          <cell r="I1364" t="str">
            <v>No</v>
          </cell>
          <cell r="J1364" t="str">
            <v>Normal weight</v>
          </cell>
          <cell r="K1364" t="str">
            <v>Diabetes</v>
          </cell>
        </row>
        <row r="1365">
          <cell r="A1365" t="str">
            <v>Id1364</v>
          </cell>
          <cell r="B1365">
            <v>32.6</v>
          </cell>
          <cell r="C1365">
            <v>6.8</v>
          </cell>
          <cell r="D1365" t="str">
            <v>Yes</v>
          </cell>
          <cell r="E1365" t="str">
            <v>No</v>
          </cell>
          <cell r="F1365" t="str">
            <v>No</v>
          </cell>
          <cell r="G1365" t="str">
            <v>No major surgery</v>
          </cell>
          <cell r="H1365">
            <v>0</v>
          </cell>
          <cell r="I1365" t="str">
            <v>No</v>
          </cell>
          <cell r="J1365" t="str">
            <v>Obesity</v>
          </cell>
          <cell r="K1365" t="str">
            <v>Diabetes</v>
          </cell>
        </row>
        <row r="1366">
          <cell r="A1366" t="str">
            <v>Id1365</v>
          </cell>
          <cell r="B1366">
            <v>17.28</v>
          </cell>
          <cell r="C1366">
            <v>6.22</v>
          </cell>
          <cell r="D1366" t="str">
            <v>Yes</v>
          </cell>
          <cell r="E1366" t="str">
            <v>No</v>
          </cell>
          <cell r="F1366" t="str">
            <v>No</v>
          </cell>
          <cell r="G1366">
            <v>2</v>
          </cell>
          <cell r="H1366">
            <v>2</v>
          </cell>
          <cell r="I1366" t="str">
            <v>No</v>
          </cell>
          <cell r="J1366" t="str">
            <v>Underweight</v>
          </cell>
          <cell r="K1366" t="str">
            <v>Prediabetes</v>
          </cell>
        </row>
        <row r="1367">
          <cell r="A1367" t="str">
            <v>Id1366</v>
          </cell>
          <cell r="B1367">
            <v>27.92</v>
          </cell>
          <cell r="C1367">
            <v>5.79</v>
          </cell>
          <cell r="D1367" t="str">
            <v>No</v>
          </cell>
          <cell r="E1367" t="str">
            <v>No</v>
          </cell>
          <cell r="F1367" t="str">
            <v>No</v>
          </cell>
          <cell r="G1367">
            <v>1</v>
          </cell>
          <cell r="H1367">
            <v>1</v>
          </cell>
          <cell r="I1367" t="str">
            <v>No</v>
          </cell>
          <cell r="J1367" t="str">
            <v>Over Weight</v>
          </cell>
          <cell r="K1367" t="str">
            <v>Prediabetes</v>
          </cell>
        </row>
        <row r="1368">
          <cell r="A1368" t="str">
            <v>Id1367</v>
          </cell>
          <cell r="B1368">
            <v>38.284999999999997</v>
          </cell>
          <cell r="C1368">
            <v>5.41</v>
          </cell>
          <cell r="D1368" t="str">
            <v>No</v>
          </cell>
          <cell r="E1368" t="str">
            <v>No</v>
          </cell>
          <cell r="F1368" t="str">
            <v>No</v>
          </cell>
          <cell r="G1368" t="str">
            <v>No major surgery</v>
          </cell>
          <cell r="H1368">
            <v>0</v>
          </cell>
          <cell r="I1368" t="str">
            <v>No</v>
          </cell>
          <cell r="J1368" t="str">
            <v>Obesity</v>
          </cell>
          <cell r="K1368" t="str">
            <v>Normal</v>
          </cell>
        </row>
        <row r="1369">
          <cell r="A1369" t="str">
            <v>Id1368</v>
          </cell>
          <cell r="B1369">
            <v>16.48</v>
          </cell>
          <cell r="C1369">
            <v>11.05</v>
          </cell>
          <cell r="D1369" t="str">
            <v>No</v>
          </cell>
          <cell r="E1369" t="str">
            <v>No</v>
          </cell>
          <cell r="F1369" t="str">
            <v>No</v>
          </cell>
          <cell r="G1369" t="str">
            <v>No major surgery</v>
          </cell>
          <cell r="H1369">
            <v>0</v>
          </cell>
          <cell r="I1369" t="str">
            <v>No</v>
          </cell>
          <cell r="J1369" t="str">
            <v>Underweight</v>
          </cell>
          <cell r="K1369" t="str">
            <v>Diabetes</v>
          </cell>
        </row>
        <row r="1370">
          <cell r="A1370" t="str">
            <v>Id1369</v>
          </cell>
          <cell r="B1370">
            <v>38.57</v>
          </cell>
          <cell r="C1370">
            <v>6.27</v>
          </cell>
          <cell r="D1370" t="str">
            <v>No</v>
          </cell>
          <cell r="E1370" t="str">
            <v>No</v>
          </cell>
          <cell r="F1370" t="str">
            <v>No</v>
          </cell>
          <cell r="G1370" t="str">
            <v>No major surgery</v>
          </cell>
          <cell r="H1370">
            <v>0</v>
          </cell>
          <cell r="I1370" t="str">
            <v>No</v>
          </cell>
          <cell r="J1370" t="str">
            <v>Obesity</v>
          </cell>
          <cell r="K1370" t="str">
            <v>Prediabetes</v>
          </cell>
        </row>
        <row r="1371">
          <cell r="A1371" t="str">
            <v>Id1370</v>
          </cell>
          <cell r="B1371">
            <v>43.85</v>
          </cell>
          <cell r="C1371">
            <v>4.7699999999999996</v>
          </cell>
          <cell r="D1371" t="str">
            <v>Yes</v>
          </cell>
          <cell r="E1371" t="str">
            <v>No</v>
          </cell>
          <cell r="F1371" t="str">
            <v>No</v>
          </cell>
          <cell r="G1371" t="str">
            <v>No major surgery</v>
          </cell>
          <cell r="H1371">
            <v>0</v>
          </cell>
          <cell r="I1371" t="str">
            <v>No</v>
          </cell>
          <cell r="J1371" t="str">
            <v>Obesity</v>
          </cell>
          <cell r="K1371" t="str">
            <v>Normal</v>
          </cell>
        </row>
        <row r="1372">
          <cell r="A1372" t="str">
            <v>Id1371</v>
          </cell>
          <cell r="B1372">
            <v>30.11</v>
          </cell>
          <cell r="C1372">
            <v>4.08</v>
          </cell>
          <cell r="D1372" t="str">
            <v>No</v>
          </cell>
          <cell r="E1372" t="str">
            <v>No</v>
          </cell>
          <cell r="F1372" t="str">
            <v>No</v>
          </cell>
          <cell r="G1372" t="str">
            <v>No major surgery</v>
          </cell>
          <cell r="H1372">
            <v>0</v>
          </cell>
          <cell r="I1372" t="str">
            <v>No</v>
          </cell>
          <cell r="J1372" t="str">
            <v>Obesity</v>
          </cell>
          <cell r="K1372" t="str">
            <v>Normal</v>
          </cell>
        </row>
        <row r="1373">
          <cell r="A1373" t="str">
            <v>Id1372</v>
          </cell>
          <cell r="B1373">
            <v>31.59</v>
          </cell>
          <cell r="C1373">
            <v>6.01</v>
          </cell>
          <cell r="D1373" t="str">
            <v>No</v>
          </cell>
          <cell r="E1373" t="str">
            <v>No</v>
          </cell>
          <cell r="F1373" t="str">
            <v>No</v>
          </cell>
          <cell r="G1373" t="str">
            <v>No major surgery</v>
          </cell>
          <cell r="H1373">
            <v>0</v>
          </cell>
          <cell r="I1373" t="str">
            <v>No</v>
          </cell>
          <cell r="J1373" t="str">
            <v>Obesity</v>
          </cell>
          <cell r="K1373" t="str">
            <v>Prediabetes</v>
          </cell>
        </row>
        <row r="1374">
          <cell r="A1374" t="str">
            <v>Id1373</v>
          </cell>
          <cell r="B1374">
            <v>40.15</v>
          </cell>
          <cell r="C1374">
            <v>11.84</v>
          </cell>
          <cell r="D1374" t="str">
            <v>No</v>
          </cell>
          <cell r="E1374" t="str">
            <v>No</v>
          </cell>
          <cell r="F1374" t="str">
            <v>No</v>
          </cell>
          <cell r="G1374" t="str">
            <v>No major surgery</v>
          </cell>
          <cell r="H1374">
            <v>0</v>
          </cell>
          <cell r="I1374" t="str">
            <v>No</v>
          </cell>
          <cell r="J1374" t="str">
            <v>Obesity</v>
          </cell>
          <cell r="K1374" t="str">
            <v>Diabetes</v>
          </cell>
        </row>
        <row r="1375">
          <cell r="A1375" t="str">
            <v>Id1374</v>
          </cell>
          <cell r="B1375">
            <v>40.700000000000003</v>
          </cell>
          <cell r="C1375">
            <v>6.27</v>
          </cell>
          <cell r="D1375" t="str">
            <v>Yes</v>
          </cell>
          <cell r="E1375" t="str">
            <v>No</v>
          </cell>
          <cell r="F1375" t="str">
            <v>Yes</v>
          </cell>
          <cell r="G1375">
            <v>1</v>
          </cell>
          <cell r="H1375">
            <v>1</v>
          </cell>
          <cell r="I1375" t="str">
            <v>No</v>
          </cell>
          <cell r="J1375" t="str">
            <v>Obesity</v>
          </cell>
          <cell r="K1375" t="str">
            <v>Prediabetes</v>
          </cell>
        </row>
        <row r="1376">
          <cell r="A1376" t="str">
            <v>Id1375</v>
          </cell>
          <cell r="B1376">
            <v>40.76</v>
          </cell>
          <cell r="C1376">
            <v>5.28</v>
          </cell>
          <cell r="D1376" t="str">
            <v>No</v>
          </cell>
          <cell r="E1376" t="str">
            <v>No</v>
          </cell>
          <cell r="F1376" t="str">
            <v>No</v>
          </cell>
          <cell r="G1376" t="str">
            <v>No major surgery</v>
          </cell>
          <cell r="H1376">
            <v>0</v>
          </cell>
          <cell r="I1376" t="str">
            <v>No</v>
          </cell>
          <cell r="J1376" t="str">
            <v>Obesity</v>
          </cell>
          <cell r="K1376" t="str">
            <v>Normal</v>
          </cell>
        </row>
        <row r="1377">
          <cell r="A1377" t="str">
            <v>Id1376</v>
          </cell>
          <cell r="B1377">
            <v>29.7</v>
          </cell>
          <cell r="C1377">
            <v>7.03</v>
          </cell>
          <cell r="D1377" t="str">
            <v>No</v>
          </cell>
          <cell r="E1377" t="str">
            <v>No</v>
          </cell>
          <cell r="F1377" t="str">
            <v>No</v>
          </cell>
          <cell r="G1377" t="str">
            <v>No major surgery</v>
          </cell>
          <cell r="H1377">
            <v>0</v>
          </cell>
          <cell r="I1377" t="str">
            <v>No</v>
          </cell>
          <cell r="J1377" t="str">
            <v>Over Weight</v>
          </cell>
          <cell r="K1377" t="str">
            <v>Diabetes</v>
          </cell>
        </row>
        <row r="1378">
          <cell r="A1378" t="str">
            <v>Id1377</v>
          </cell>
          <cell r="B1378">
            <v>40.58</v>
          </cell>
          <cell r="C1378">
            <v>5.32</v>
          </cell>
          <cell r="D1378" t="str">
            <v>Yes</v>
          </cell>
          <cell r="E1378" t="str">
            <v>No</v>
          </cell>
          <cell r="F1378" t="str">
            <v>Yes</v>
          </cell>
          <cell r="G1378">
            <v>1</v>
          </cell>
          <cell r="H1378">
            <v>1</v>
          </cell>
          <cell r="I1378" t="str">
            <v>No</v>
          </cell>
          <cell r="J1378" t="str">
            <v>Obesity</v>
          </cell>
          <cell r="K1378" t="str">
            <v>Normal</v>
          </cell>
        </row>
        <row r="1379">
          <cell r="A1379" t="str">
            <v>Id1378</v>
          </cell>
          <cell r="B1379">
            <v>33.06</v>
          </cell>
          <cell r="C1379">
            <v>9.59</v>
          </cell>
          <cell r="D1379" t="str">
            <v>Yes</v>
          </cell>
          <cell r="E1379" t="str">
            <v>No</v>
          </cell>
          <cell r="F1379" t="str">
            <v>No</v>
          </cell>
          <cell r="G1379" t="str">
            <v>No major surgery</v>
          </cell>
          <cell r="H1379">
            <v>0</v>
          </cell>
          <cell r="I1379" t="str">
            <v>No</v>
          </cell>
          <cell r="J1379" t="str">
            <v>Obesity</v>
          </cell>
          <cell r="K1379" t="str">
            <v>Diabetes</v>
          </cell>
        </row>
        <row r="1380">
          <cell r="A1380" t="str">
            <v>Id1379</v>
          </cell>
          <cell r="B1380">
            <v>26.62</v>
          </cell>
          <cell r="C1380">
            <v>6.15</v>
          </cell>
          <cell r="D1380" t="str">
            <v>Yes</v>
          </cell>
          <cell r="E1380" t="str">
            <v>No</v>
          </cell>
          <cell r="F1380" t="str">
            <v>No</v>
          </cell>
          <cell r="G1380" t="str">
            <v>No major surgery</v>
          </cell>
          <cell r="H1380">
            <v>0</v>
          </cell>
          <cell r="I1380" t="str">
            <v>No</v>
          </cell>
          <cell r="J1380" t="str">
            <v>Over Weight</v>
          </cell>
          <cell r="K1380" t="str">
            <v>Prediabetes</v>
          </cell>
        </row>
        <row r="1381">
          <cell r="A1381" t="str">
            <v>Id1380</v>
          </cell>
          <cell r="B1381">
            <v>37.1</v>
          </cell>
          <cell r="C1381">
            <v>11.08</v>
          </cell>
          <cell r="D1381" t="str">
            <v>No</v>
          </cell>
          <cell r="E1381" t="str">
            <v>No</v>
          </cell>
          <cell r="F1381" t="str">
            <v>No</v>
          </cell>
          <cell r="G1381" t="str">
            <v>No major surgery</v>
          </cell>
          <cell r="H1381">
            <v>0</v>
          </cell>
          <cell r="I1381" t="str">
            <v>No</v>
          </cell>
          <cell r="J1381" t="str">
            <v>Obesity</v>
          </cell>
          <cell r="K1381" t="str">
            <v>Diabetes</v>
          </cell>
        </row>
        <row r="1382">
          <cell r="A1382" t="str">
            <v>Id1381</v>
          </cell>
          <cell r="B1382">
            <v>18.28</v>
          </cell>
          <cell r="C1382">
            <v>7.95</v>
          </cell>
          <cell r="D1382" t="str">
            <v>No</v>
          </cell>
          <cell r="E1382" t="str">
            <v>No</v>
          </cell>
          <cell r="F1382" t="str">
            <v>No</v>
          </cell>
          <cell r="G1382" t="str">
            <v>No major surgery</v>
          </cell>
          <cell r="H1382">
            <v>0</v>
          </cell>
          <cell r="I1382" t="str">
            <v>No</v>
          </cell>
          <cell r="J1382" t="str">
            <v>Underweight</v>
          </cell>
          <cell r="K1382" t="str">
            <v>Diabetes</v>
          </cell>
        </row>
        <row r="1383">
          <cell r="A1383" t="str">
            <v>Id1382</v>
          </cell>
          <cell r="B1383">
            <v>35.814999999999998</v>
          </cell>
          <cell r="C1383">
            <v>6.23</v>
          </cell>
          <cell r="D1383" t="str">
            <v>No</v>
          </cell>
          <cell r="E1383" t="str">
            <v>No</v>
          </cell>
          <cell r="F1383" t="str">
            <v>No</v>
          </cell>
          <cell r="G1383" t="str">
            <v>No major surgery</v>
          </cell>
          <cell r="H1383">
            <v>0</v>
          </cell>
          <cell r="I1383" t="str">
            <v>No</v>
          </cell>
          <cell r="J1383" t="str">
            <v>Obesity</v>
          </cell>
          <cell r="K1383" t="str">
            <v>Prediabetes</v>
          </cell>
        </row>
        <row r="1384">
          <cell r="A1384" t="str">
            <v>Id1383</v>
          </cell>
          <cell r="B1384">
            <v>30.69</v>
          </cell>
          <cell r="C1384">
            <v>6.5</v>
          </cell>
          <cell r="D1384" t="str">
            <v>No</v>
          </cell>
          <cell r="E1384" t="str">
            <v>No</v>
          </cell>
          <cell r="F1384" t="str">
            <v>No</v>
          </cell>
          <cell r="G1384" t="str">
            <v>No major surgery</v>
          </cell>
          <cell r="H1384">
            <v>0</v>
          </cell>
          <cell r="I1384" t="str">
            <v>No</v>
          </cell>
          <cell r="J1384" t="str">
            <v>Obesity</v>
          </cell>
          <cell r="K1384" t="str">
            <v>Diabetes</v>
          </cell>
        </row>
        <row r="1385">
          <cell r="A1385" t="str">
            <v>Id1384</v>
          </cell>
          <cell r="B1385">
            <v>26.125</v>
          </cell>
          <cell r="C1385">
            <v>5.22</v>
          </cell>
          <cell r="D1385" t="str">
            <v>No</v>
          </cell>
          <cell r="E1385" t="str">
            <v>No</v>
          </cell>
          <cell r="F1385" t="str">
            <v>No</v>
          </cell>
          <cell r="G1385" t="str">
            <v>No major surgery</v>
          </cell>
          <cell r="H1385">
            <v>0</v>
          </cell>
          <cell r="I1385" t="str">
            <v>No</v>
          </cell>
          <cell r="J1385" t="str">
            <v>Over Weight</v>
          </cell>
          <cell r="K1385" t="str">
            <v>Normal</v>
          </cell>
        </row>
        <row r="1386">
          <cell r="A1386" t="str">
            <v>Id1385</v>
          </cell>
          <cell r="B1386">
            <v>34.58</v>
          </cell>
          <cell r="C1386">
            <v>6.3</v>
          </cell>
          <cell r="D1386" t="str">
            <v>No</v>
          </cell>
          <cell r="E1386" t="str">
            <v>No</v>
          </cell>
          <cell r="F1386" t="str">
            <v>Yes</v>
          </cell>
          <cell r="G1386">
            <v>1</v>
          </cell>
          <cell r="H1386">
            <v>1</v>
          </cell>
          <cell r="I1386" t="str">
            <v>No</v>
          </cell>
          <cell r="J1386" t="str">
            <v>Obesity</v>
          </cell>
          <cell r="K1386" t="str">
            <v>Prediabetes</v>
          </cell>
        </row>
        <row r="1387">
          <cell r="A1387" t="str">
            <v>Id1386</v>
          </cell>
          <cell r="B1387">
            <v>27.4</v>
          </cell>
          <cell r="C1387">
            <v>8.84</v>
          </cell>
          <cell r="D1387" t="str">
            <v>No</v>
          </cell>
          <cell r="E1387" t="str">
            <v>No</v>
          </cell>
          <cell r="F1387" t="str">
            <v>No</v>
          </cell>
          <cell r="G1387" t="str">
            <v>No major surgery</v>
          </cell>
          <cell r="H1387">
            <v>0</v>
          </cell>
          <cell r="I1387" t="str">
            <v>No</v>
          </cell>
          <cell r="J1387" t="str">
            <v>Over Weight</v>
          </cell>
          <cell r="K1387" t="str">
            <v>Diabetes</v>
          </cell>
        </row>
        <row r="1388">
          <cell r="A1388" t="str">
            <v>Id1387</v>
          </cell>
          <cell r="B1388">
            <v>27.53</v>
          </cell>
          <cell r="C1388">
            <v>4.1100000000000003</v>
          </cell>
          <cell r="D1388" t="str">
            <v>No</v>
          </cell>
          <cell r="E1388" t="str">
            <v>No</v>
          </cell>
          <cell r="F1388" t="str">
            <v>No</v>
          </cell>
          <cell r="G1388">
            <v>1</v>
          </cell>
          <cell r="H1388">
            <v>1</v>
          </cell>
          <cell r="I1388" t="str">
            <v>No</v>
          </cell>
          <cell r="J1388" t="str">
            <v>Over Weight</v>
          </cell>
          <cell r="K1388" t="str">
            <v>Normal</v>
          </cell>
        </row>
        <row r="1389">
          <cell r="A1389" t="str">
            <v>Id1388</v>
          </cell>
          <cell r="B1389">
            <v>33</v>
          </cell>
          <cell r="C1389">
            <v>4.57</v>
          </cell>
          <cell r="D1389" t="str">
            <v>No</v>
          </cell>
          <cell r="E1389" t="str">
            <v>No</v>
          </cell>
          <cell r="F1389" t="str">
            <v>No</v>
          </cell>
          <cell r="G1389" t="str">
            <v>No major surgery</v>
          </cell>
          <cell r="H1389">
            <v>0</v>
          </cell>
          <cell r="I1389" t="str">
            <v>No</v>
          </cell>
          <cell r="J1389" t="str">
            <v>Obesity</v>
          </cell>
          <cell r="K1389" t="str">
            <v>Normal</v>
          </cell>
        </row>
        <row r="1390">
          <cell r="A1390" t="str">
            <v>Id1389</v>
          </cell>
          <cell r="B1390">
            <v>25.78</v>
          </cell>
          <cell r="C1390">
            <v>11.06</v>
          </cell>
          <cell r="D1390" t="str">
            <v>Yes</v>
          </cell>
          <cell r="E1390" t="str">
            <v>No</v>
          </cell>
          <cell r="F1390" t="str">
            <v>No</v>
          </cell>
          <cell r="G1390" t="str">
            <v>No major surgery</v>
          </cell>
          <cell r="H1390">
            <v>0</v>
          </cell>
          <cell r="I1390" t="str">
            <v>No</v>
          </cell>
          <cell r="J1390" t="str">
            <v>Over Weight</v>
          </cell>
          <cell r="K1390" t="str">
            <v>Diabetes</v>
          </cell>
        </row>
        <row r="1391">
          <cell r="A1391" t="str">
            <v>Id1390</v>
          </cell>
          <cell r="B1391">
            <v>22.66</v>
          </cell>
          <cell r="C1391">
            <v>10.68</v>
          </cell>
          <cell r="D1391" t="str">
            <v>No</v>
          </cell>
          <cell r="E1391" t="str">
            <v>No</v>
          </cell>
          <cell r="F1391" t="str">
            <v>No</v>
          </cell>
          <cell r="G1391" t="str">
            <v>No major surgery</v>
          </cell>
          <cell r="H1391">
            <v>0</v>
          </cell>
          <cell r="I1391" t="str">
            <v>No</v>
          </cell>
          <cell r="J1391" t="str">
            <v>Normal weight</v>
          </cell>
          <cell r="K1391" t="str">
            <v>Diabetes</v>
          </cell>
        </row>
        <row r="1392">
          <cell r="A1392" t="str">
            <v>Id1391</v>
          </cell>
          <cell r="B1392">
            <v>38.81</v>
          </cell>
          <cell r="C1392">
            <v>6.14</v>
          </cell>
          <cell r="D1392" t="str">
            <v>Yes</v>
          </cell>
          <cell r="E1392" t="str">
            <v>No</v>
          </cell>
          <cell r="F1392" t="str">
            <v>No</v>
          </cell>
          <cell r="G1392">
            <v>1</v>
          </cell>
          <cell r="H1392">
            <v>1</v>
          </cell>
          <cell r="I1392" t="str">
            <v>No</v>
          </cell>
          <cell r="J1392" t="str">
            <v>Obesity</v>
          </cell>
          <cell r="K1392" t="str">
            <v>Prediabetes</v>
          </cell>
        </row>
        <row r="1393">
          <cell r="A1393" t="str">
            <v>Id1392</v>
          </cell>
          <cell r="B1393">
            <v>38.51</v>
          </cell>
          <cell r="C1393">
            <v>5.45</v>
          </cell>
          <cell r="D1393" t="str">
            <v>Yes</v>
          </cell>
          <cell r="E1393" t="str">
            <v>No</v>
          </cell>
          <cell r="F1393" t="str">
            <v>No</v>
          </cell>
          <cell r="G1393" t="str">
            <v>No major surgery</v>
          </cell>
          <cell r="H1393">
            <v>0</v>
          </cell>
          <cell r="I1393" t="str">
            <v>No</v>
          </cell>
          <cell r="J1393" t="str">
            <v>Obesity</v>
          </cell>
          <cell r="K1393" t="str">
            <v>Normal</v>
          </cell>
        </row>
        <row r="1394">
          <cell r="A1394" t="str">
            <v>Id1393</v>
          </cell>
          <cell r="B1394">
            <v>22.98</v>
          </cell>
          <cell r="C1394">
            <v>6.14</v>
          </cell>
          <cell r="D1394" t="str">
            <v>Yes</v>
          </cell>
          <cell r="E1394" t="str">
            <v>No</v>
          </cell>
          <cell r="F1394" t="str">
            <v>No</v>
          </cell>
          <cell r="G1394" t="str">
            <v>No major surgery</v>
          </cell>
          <cell r="H1394">
            <v>0</v>
          </cell>
          <cell r="I1394" t="str">
            <v>No</v>
          </cell>
          <cell r="J1394" t="str">
            <v>Normal weight</v>
          </cell>
          <cell r="K1394" t="str">
            <v>Prediabetes</v>
          </cell>
        </row>
        <row r="1395">
          <cell r="A1395" t="str">
            <v>Id1394</v>
          </cell>
          <cell r="B1395">
            <v>15.65</v>
          </cell>
          <cell r="C1395">
            <v>7.85</v>
          </cell>
          <cell r="D1395" t="str">
            <v>No</v>
          </cell>
          <cell r="E1395" t="str">
            <v>No</v>
          </cell>
          <cell r="F1395" t="str">
            <v>No</v>
          </cell>
          <cell r="G1395" t="str">
            <v>No major surgery</v>
          </cell>
          <cell r="H1395">
            <v>0</v>
          </cell>
          <cell r="I1395" t="str">
            <v>No</v>
          </cell>
          <cell r="J1395" t="str">
            <v>Underweight</v>
          </cell>
          <cell r="K1395" t="str">
            <v>Diabetes</v>
          </cell>
        </row>
        <row r="1396">
          <cell r="A1396" t="str">
            <v>Id1395</v>
          </cell>
          <cell r="B1396">
            <v>39.97</v>
          </cell>
          <cell r="C1396">
            <v>4.09</v>
          </cell>
          <cell r="D1396" t="str">
            <v>No</v>
          </cell>
          <cell r="E1396" t="str">
            <v>No</v>
          </cell>
          <cell r="F1396" t="str">
            <v>No</v>
          </cell>
          <cell r="G1396">
            <v>1</v>
          </cell>
          <cell r="H1396">
            <v>1</v>
          </cell>
          <cell r="I1396" t="str">
            <v>No</v>
          </cell>
          <cell r="J1396" t="str">
            <v>Obesity</v>
          </cell>
          <cell r="K1396" t="str">
            <v>Normal</v>
          </cell>
        </row>
        <row r="1397">
          <cell r="A1397" t="str">
            <v>Id1396</v>
          </cell>
          <cell r="B1397">
            <v>37.22</v>
          </cell>
          <cell r="C1397">
            <v>4.62</v>
          </cell>
          <cell r="D1397" t="str">
            <v>No</v>
          </cell>
          <cell r="E1397" t="str">
            <v>No</v>
          </cell>
          <cell r="F1397" t="str">
            <v>Yes</v>
          </cell>
          <cell r="G1397">
            <v>1</v>
          </cell>
          <cell r="H1397">
            <v>1</v>
          </cell>
          <cell r="I1397" t="str">
            <v>No</v>
          </cell>
          <cell r="J1397" t="str">
            <v>Obesity</v>
          </cell>
          <cell r="K1397" t="str">
            <v>Normal</v>
          </cell>
        </row>
        <row r="1398">
          <cell r="A1398" t="str">
            <v>Id1397</v>
          </cell>
          <cell r="B1398">
            <v>41.325000000000003</v>
          </cell>
          <cell r="C1398">
            <v>5.77</v>
          </cell>
          <cell r="D1398" t="str">
            <v>No</v>
          </cell>
          <cell r="E1398" t="str">
            <v>No</v>
          </cell>
          <cell r="F1398" t="str">
            <v>No</v>
          </cell>
          <cell r="G1398" t="str">
            <v>No major surgery</v>
          </cell>
          <cell r="H1398">
            <v>0</v>
          </cell>
          <cell r="I1398" t="str">
            <v>No</v>
          </cell>
          <cell r="J1398" t="str">
            <v>Obesity</v>
          </cell>
          <cell r="K1398" t="str">
            <v>Prediabetes</v>
          </cell>
        </row>
        <row r="1399">
          <cell r="A1399" t="str">
            <v>Id1398</v>
          </cell>
          <cell r="B1399">
            <v>40.31</v>
          </cell>
          <cell r="C1399">
            <v>5.84</v>
          </cell>
          <cell r="D1399" t="str">
            <v>No</v>
          </cell>
          <cell r="E1399" t="str">
            <v>No</v>
          </cell>
          <cell r="F1399" t="str">
            <v>No</v>
          </cell>
          <cell r="G1399" t="str">
            <v>No major surgery</v>
          </cell>
          <cell r="H1399">
            <v>0</v>
          </cell>
          <cell r="I1399" t="str">
            <v>No</v>
          </cell>
          <cell r="J1399" t="str">
            <v>Obesity</v>
          </cell>
          <cell r="K1399" t="str">
            <v>Prediabetes</v>
          </cell>
        </row>
        <row r="1400">
          <cell r="A1400" t="str">
            <v>Id1399</v>
          </cell>
          <cell r="B1400">
            <v>29.48</v>
          </cell>
          <cell r="C1400">
            <v>4.91</v>
          </cell>
          <cell r="D1400" t="str">
            <v>No</v>
          </cell>
          <cell r="E1400" t="str">
            <v>No</v>
          </cell>
          <cell r="F1400" t="str">
            <v>No</v>
          </cell>
          <cell r="G1400" t="str">
            <v>No major surgery</v>
          </cell>
          <cell r="H1400">
            <v>0</v>
          </cell>
          <cell r="I1400" t="str">
            <v>No</v>
          </cell>
          <cell r="J1400" t="str">
            <v>Over Weight</v>
          </cell>
          <cell r="K1400" t="str">
            <v>Normal</v>
          </cell>
        </row>
        <row r="1401">
          <cell r="A1401" t="str">
            <v>Id1400</v>
          </cell>
          <cell r="B1401">
            <v>33.155000000000001</v>
          </cell>
          <cell r="C1401">
            <v>5.07</v>
          </cell>
          <cell r="D1401" t="str">
            <v>No</v>
          </cell>
          <cell r="E1401" t="str">
            <v>No</v>
          </cell>
          <cell r="F1401" t="str">
            <v>No</v>
          </cell>
          <cell r="G1401" t="str">
            <v>No major surgery</v>
          </cell>
          <cell r="H1401">
            <v>0</v>
          </cell>
          <cell r="I1401" t="str">
            <v>No</v>
          </cell>
          <cell r="J1401" t="str">
            <v>Obesity</v>
          </cell>
          <cell r="K1401" t="str">
            <v>Normal</v>
          </cell>
        </row>
        <row r="1402">
          <cell r="A1402" t="str">
            <v>Id1401</v>
          </cell>
          <cell r="B1402">
            <v>42.85</v>
          </cell>
          <cell r="C1402">
            <v>5.81</v>
          </cell>
          <cell r="D1402" t="str">
            <v>Yes</v>
          </cell>
          <cell r="E1402" t="str">
            <v>No</v>
          </cell>
          <cell r="F1402" t="str">
            <v>No</v>
          </cell>
          <cell r="G1402" t="str">
            <v>No major surgery</v>
          </cell>
          <cell r="H1402">
            <v>0</v>
          </cell>
          <cell r="I1402" t="str">
            <v>No</v>
          </cell>
          <cell r="J1402" t="str">
            <v>Obesity</v>
          </cell>
          <cell r="K1402" t="str">
            <v>Prediabetes</v>
          </cell>
        </row>
        <row r="1403">
          <cell r="A1403" t="str">
            <v>Id1402</v>
          </cell>
          <cell r="B1403">
            <v>32.340000000000003</v>
          </cell>
          <cell r="C1403">
            <v>11.2</v>
          </cell>
          <cell r="D1403" t="str">
            <v>No</v>
          </cell>
          <cell r="E1403" t="str">
            <v>No</v>
          </cell>
          <cell r="F1403" t="str">
            <v>No</v>
          </cell>
          <cell r="G1403" t="str">
            <v>No major surgery</v>
          </cell>
          <cell r="H1403">
            <v>0</v>
          </cell>
          <cell r="I1403" t="str">
            <v>No</v>
          </cell>
          <cell r="J1403" t="str">
            <v>Obesity</v>
          </cell>
          <cell r="K1403" t="str">
            <v>Diabetes</v>
          </cell>
        </row>
        <row r="1404">
          <cell r="A1404" t="str">
            <v>Id1403</v>
          </cell>
          <cell r="B1404">
            <v>27.5</v>
          </cell>
          <cell r="C1404">
            <v>10.75</v>
          </cell>
          <cell r="D1404" t="str">
            <v>No</v>
          </cell>
          <cell r="E1404" t="str">
            <v>No</v>
          </cell>
          <cell r="F1404" t="str">
            <v>No</v>
          </cell>
          <cell r="G1404" t="str">
            <v>No major surgery</v>
          </cell>
          <cell r="H1404">
            <v>0</v>
          </cell>
          <cell r="I1404" t="str">
            <v>No</v>
          </cell>
          <cell r="J1404" t="str">
            <v>Over Weight</v>
          </cell>
          <cell r="K1404" t="str">
            <v>Diabetes</v>
          </cell>
        </row>
        <row r="1405">
          <cell r="A1405" t="str">
            <v>Id1404</v>
          </cell>
          <cell r="B1405">
            <v>25.8</v>
          </cell>
          <cell r="C1405">
            <v>7.8</v>
          </cell>
          <cell r="D1405" t="str">
            <v>No</v>
          </cell>
          <cell r="E1405" t="str">
            <v>No</v>
          </cell>
          <cell r="F1405" t="str">
            <v>No</v>
          </cell>
          <cell r="G1405" t="str">
            <v>No major surgery</v>
          </cell>
          <cell r="H1405">
            <v>0</v>
          </cell>
          <cell r="I1405" t="str">
            <v>No</v>
          </cell>
          <cell r="J1405" t="str">
            <v>Over Weight</v>
          </cell>
          <cell r="K1405" t="str">
            <v>Diabetes</v>
          </cell>
        </row>
        <row r="1406">
          <cell r="A1406" t="str">
            <v>Id1405</v>
          </cell>
          <cell r="B1406">
            <v>25</v>
          </cell>
          <cell r="C1406">
            <v>7.04</v>
          </cell>
          <cell r="D1406" t="str">
            <v>No</v>
          </cell>
          <cell r="E1406" t="str">
            <v>No</v>
          </cell>
          <cell r="F1406" t="str">
            <v>No</v>
          </cell>
          <cell r="G1406" t="str">
            <v>No major surgery</v>
          </cell>
          <cell r="H1406">
            <v>0</v>
          </cell>
          <cell r="I1406" t="str">
            <v>No</v>
          </cell>
          <cell r="J1406" t="str">
            <v>Over Weight</v>
          </cell>
          <cell r="K1406" t="str">
            <v>Diabetes</v>
          </cell>
        </row>
        <row r="1407">
          <cell r="A1407" t="str">
            <v>Id1406</v>
          </cell>
          <cell r="B1407">
            <v>41.2</v>
          </cell>
          <cell r="C1407">
            <v>4.18</v>
          </cell>
          <cell r="D1407" t="str">
            <v>Yes</v>
          </cell>
          <cell r="E1407" t="str">
            <v>No</v>
          </cell>
          <cell r="F1407" t="str">
            <v>No</v>
          </cell>
          <cell r="G1407" t="str">
            <v>No major surgery</v>
          </cell>
          <cell r="H1407">
            <v>0</v>
          </cell>
          <cell r="I1407" t="str">
            <v>No</v>
          </cell>
          <cell r="J1407" t="str">
            <v>Obesity</v>
          </cell>
          <cell r="K1407" t="str">
            <v>Normal</v>
          </cell>
        </row>
        <row r="1408">
          <cell r="A1408" t="str">
            <v>Id1407</v>
          </cell>
          <cell r="B1408">
            <v>17.78</v>
          </cell>
          <cell r="C1408">
            <v>8.19</v>
          </cell>
          <cell r="D1408" t="str">
            <v>No</v>
          </cell>
          <cell r="E1408" t="str">
            <v>No</v>
          </cell>
          <cell r="F1408" t="str">
            <v>No</v>
          </cell>
          <cell r="G1408" t="str">
            <v>No major surgery</v>
          </cell>
          <cell r="H1408">
            <v>0</v>
          </cell>
          <cell r="I1408" t="str">
            <v>No</v>
          </cell>
          <cell r="J1408" t="str">
            <v>Underweight</v>
          </cell>
          <cell r="K1408" t="str">
            <v>Diabetes</v>
          </cell>
        </row>
        <row r="1409">
          <cell r="A1409" t="str">
            <v>Id1408</v>
          </cell>
          <cell r="B1409">
            <v>40.119999999999997</v>
          </cell>
          <cell r="C1409">
            <v>6.22</v>
          </cell>
          <cell r="D1409" t="str">
            <v>Yes</v>
          </cell>
          <cell r="E1409" t="str">
            <v>No</v>
          </cell>
          <cell r="F1409" t="str">
            <v>Yes</v>
          </cell>
          <cell r="G1409">
            <v>1</v>
          </cell>
          <cell r="H1409">
            <v>1</v>
          </cell>
          <cell r="I1409" t="str">
            <v>No</v>
          </cell>
          <cell r="J1409" t="str">
            <v>Obesity</v>
          </cell>
          <cell r="K1409" t="str">
            <v>Prediabetes</v>
          </cell>
        </row>
        <row r="1410">
          <cell r="A1410" t="str">
            <v>Id1409</v>
          </cell>
          <cell r="B1410">
            <v>19.350000000000001</v>
          </cell>
          <cell r="C1410">
            <v>8.2200000000000006</v>
          </cell>
          <cell r="D1410" t="str">
            <v>Yes</v>
          </cell>
          <cell r="E1410" t="str">
            <v>No</v>
          </cell>
          <cell r="F1410" t="str">
            <v>No</v>
          </cell>
          <cell r="G1410" t="str">
            <v>No major surgery</v>
          </cell>
          <cell r="H1410">
            <v>0</v>
          </cell>
          <cell r="I1410" t="str">
            <v>No</v>
          </cell>
          <cell r="J1410" t="str">
            <v>Normal weight</v>
          </cell>
          <cell r="K1410" t="str">
            <v>Diabetes</v>
          </cell>
        </row>
        <row r="1411">
          <cell r="A1411" t="str">
            <v>Id1410</v>
          </cell>
          <cell r="B1411">
            <v>36.69</v>
          </cell>
          <cell r="C1411">
            <v>6.15</v>
          </cell>
          <cell r="D1411" t="str">
            <v>No</v>
          </cell>
          <cell r="E1411" t="str">
            <v>No</v>
          </cell>
          <cell r="F1411" t="str">
            <v>No</v>
          </cell>
          <cell r="G1411" t="str">
            <v>No major surgery</v>
          </cell>
          <cell r="H1411">
            <v>0</v>
          </cell>
          <cell r="I1411" t="str">
            <v>No</v>
          </cell>
          <cell r="J1411" t="str">
            <v>Obesity</v>
          </cell>
          <cell r="K1411" t="str">
            <v>Prediabetes</v>
          </cell>
        </row>
        <row r="1412">
          <cell r="A1412" t="str">
            <v>Id1411</v>
          </cell>
          <cell r="B1412">
            <v>28.51</v>
          </cell>
          <cell r="C1412">
            <v>5.65</v>
          </cell>
          <cell r="D1412" t="str">
            <v>Yes</v>
          </cell>
          <cell r="E1412" t="str">
            <v>No</v>
          </cell>
          <cell r="F1412" t="str">
            <v>No</v>
          </cell>
          <cell r="G1412">
            <v>1</v>
          </cell>
          <cell r="H1412">
            <v>1</v>
          </cell>
          <cell r="I1412" t="str">
            <v>No</v>
          </cell>
          <cell r="J1412" t="str">
            <v>Over Weight</v>
          </cell>
          <cell r="K1412" t="str">
            <v>Normal</v>
          </cell>
        </row>
        <row r="1413">
          <cell r="A1413" t="str">
            <v>Id1412</v>
          </cell>
          <cell r="B1413">
            <v>30.21</v>
          </cell>
          <cell r="C1413">
            <v>5.5</v>
          </cell>
          <cell r="D1413" t="str">
            <v>No</v>
          </cell>
          <cell r="E1413" t="str">
            <v>No</v>
          </cell>
          <cell r="F1413" t="str">
            <v>No</v>
          </cell>
          <cell r="G1413">
            <v>1</v>
          </cell>
          <cell r="H1413">
            <v>1</v>
          </cell>
          <cell r="I1413" t="str">
            <v>No</v>
          </cell>
          <cell r="J1413" t="str">
            <v>Obesity</v>
          </cell>
          <cell r="K1413" t="str">
            <v>Normal</v>
          </cell>
        </row>
        <row r="1414">
          <cell r="A1414" t="str">
            <v>Id1413</v>
          </cell>
          <cell r="B1414">
            <v>24.33</v>
          </cell>
          <cell r="C1414">
            <v>8</v>
          </cell>
          <cell r="D1414" t="str">
            <v>No</v>
          </cell>
          <cell r="E1414" t="str">
            <v>No</v>
          </cell>
          <cell r="F1414" t="str">
            <v>No</v>
          </cell>
          <cell r="G1414" t="str">
            <v>No major surgery</v>
          </cell>
          <cell r="H1414">
            <v>0</v>
          </cell>
          <cell r="I1414" t="str">
            <v>No</v>
          </cell>
          <cell r="J1414" t="str">
            <v>Normal weight</v>
          </cell>
          <cell r="K1414" t="str">
            <v>Diabetes</v>
          </cell>
        </row>
        <row r="1415">
          <cell r="A1415" t="str">
            <v>Id1414</v>
          </cell>
          <cell r="B1415">
            <v>19.855</v>
          </cell>
          <cell r="C1415">
            <v>5.71</v>
          </cell>
          <cell r="D1415" t="str">
            <v>Yes</v>
          </cell>
          <cell r="E1415" t="str">
            <v>No</v>
          </cell>
          <cell r="F1415" t="str">
            <v>No</v>
          </cell>
          <cell r="G1415" t="str">
            <v>No major surgery</v>
          </cell>
          <cell r="H1415">
            <v>0</v>
          </cell>
          <cell r="I1415" t="str">
            <v>No</v>
          </cell>
          <cell r="J1415" t="str">
            <v>Normal weight</v>
          </cell>
          <cell r="K1415" t="str">
            <v>Prediabetes</v>
          </cell>
        </row>
        <row r="1416">
          <cell r="A1416" t="str">
            <v>Id1415</v>
          </cell>
          <cell r="B1416">
            <v>25.364999999999998</v>
          </cell>
          <cell r="C1416">
            <v>11.71</v>
          </cell>
          <cell r="D1416" t="str">
            <v>No</v>
          </cell>
          <cell r="E1416" t="str">
            <v>No</v>
          </cell>
          <cell r="F1416" t="str">
            <v>No</v>
          </cell>
          <cell r="G1416" t="str">
            <v>No major surgery</v>
          </cell>
          <cell r="H1416">
            <v>0</v>
          </cell>
          <cell r="I1416" t="str">
            <v>No</v>
          </cell>
          <cell r="J1416" t="str">
            <v>Over Weight</v>
          </cell>
          <cell r="K1416" t="str">
            <v>Diabetes</v>
          </cell>
        </row>
        <row r="1417">
          <cell r="A1417" t="str">
            <v>Id1416</v>
          </cell>
          <cell r="B1417">
            <v>29.6</v>
          </cell>
          <cell r="C1417">
            <v>6.17</v>
          </cell>
          <cell r="D1417" t="str">
            <v>Yes</v>
          </cell>
          <cell r="E1417" t="str">
            <v>No</v>
          </cell>
          <cell r="F1417" t="str">
            <v>Yes</v>
          </cell>
          <cell r="G1417">
            <v>1</v>
          </cell>
          <cell r="H1417">
            <v>1</v>
          </cell>
          <cell r="I1417" t="str">
            <v>No</v>
          </cell>
          <cell r="J1417" t="str">
            <v>Over Weight</v>
          </cell>
          <cell r="K1417" t="str">
            <v>Prediabetes</v>
          </cell>
        </row>
        <row r="1418">
          <cell r="A1418" t="str">
            <v>Id1417</v>
          </cell>
          <cell r="B1418">
            <v>39.43</v>
          </cell>
          <cell r="C1418">
            <v>6.1</v>
          </cell>
          <cell r="D1418" t="str">
            <v>Yes</v>
          </cell>
          <cell r="E1418" t="str">
            <v>No</v>
          </cell>
          <cell r="F1418" t="str">
            <v>Yes</v>
          </cell>
          <cell r="G1418">
            <v>1</v>
          </cell>
          <cell r="H1418">
            <v>1</v>
          </cell>
          <cell r="I1418" t="str">
            <v>No</v>
          </cell>
          <cell r="J1418" t="str">
            <v>Obesity</v>
          </cell>
          <cell r="K1418" t="str">
            <v>Prediabetes</v>
          </cell>
        </row>
        <row r="1419">
          <cell r="A1419" t="str">
            <v>Id1418</v>
          </cell>
          <cell r="B1419">
            <v>27.34</v>
          </cell>
          <cell r="C1419">
            <v>5.19</v>
          </cell>
          <cell r="D1419" t="str">
            <v>Yes</v>
          </cell>
          <cell r="E1419" t="str">
            <v>No</v>
          </cell>
          <cell r="F1419" t="str">
            <v>No</v>
          </cell>
          <cell r="G1419">
            <v>1</v>
          </cell>
          <cell r="H1419">
            <v>1</v>
          </cell>
          <cell r="I1419" t="str">
            <v>No</v>
          </cell>
          <cell r="J1419" t="str">
            <v>Over Weight</v>
          </cell>
          <cell r="K1419" t="str">
            <v>Normal</v>
          </cell>
        </row>
        <row r="1420">
          <cell r="A1420" t="str">
            <v>Id1419</v>
          </cell>
          <cell r="B1420">
            <v>39.01</v>
          </cell>
          <cell r="C1420">
            <v>5.37</v>
          </cell>
          <cell r="D1420" t="str">
            <v>Yes</v>
          </cell>
          <cell r="E1420" t="str">
            <v>No</v>
          </cell>
          <cell r="F1420" t="str">
            <v>No</v>
          </cell>
          <cell r="G1420" t="str">
            <v>No major surgery</v>
          </cell>
          <cell r="H1420">
            <v>0</v>
          </cell>
          <cell r="I1420" t="str">
            <v>No</v>
          </cell>
          <cell r="J1420" t="str">
            <v>Obesity</v>
          </cell>
          <cell r="K1420" t="str">
            <v>Normal</v>
          </cell>
        </row>
        <row r="1421">
          <cell r="A1421" t="str">
            <v>Id1420</v>
          </cell>
          <cell r="B1421">
            <v>18.989999999999998</v>
          </cell>
          <cell r="C1421">
            <v>10.82</v>
          </cell>
          <cell r="D1421" t="str">
            <v>Yes</v>
          </cell>
          <cell r="E1421" t="str">
            <v>No</v>
          </cell>
          <cell r="F1421" t="str">
            <v>No</v>
          </cell>
          <cell r="G1421" t="str">
            <v>No major surgery</v>
          </cell>
          <cell r="H1421">
            <v>0</v>
          </cell>
          <cell r="I1421" t="str">
            <v>No</v>
          </cell>
          <cell r="J1421" t="str">
            <v>Normal weight</v>
          </cell>
          <cell r="K1421" t="str">
            <v>Diabetes</v>
          </cell>
        </row>
        <row r="1422">
          <cell r="A1422" t="str">
            <v>Id1421</v>
          </cell>
          <cell r="B1422">
            <v>42.3</v>
          </cell>
          <cell r="C1422">
            <v>6.06</v>
          </cell>
          <cell r="D1422" t="str">
            <v>Yes</v>
          </cell>
          <cell r="E1422" t="str">
            <v>No</v>
          </cell>
          <cell r="F1422" t="str">
            <v>No</v>
          </cell>
          <cell r="G1422" t="str">
            <v>No major surgery</v>
          </cell>
          <cell r="H1422">
            <v>0</v>
          </cell>
          <cell r="I1422" t="str">
            <v>No</v>
          </cell>
          <cell r="J1422" t="str">
            <v>Obesity</v>
          </cell>
          <cell r="K1422" t="str">
            <v>Prediabetes</v>
          </cell>
        </row>
        <row r="1423">
          <cell r="A1423" t="str">
            <v>Id1422</v>
          </cell>
          <cell r="B1423">
            <v>39.805</v>
          </cell>
          <cell r="C1423">
            <v>5.91</v>
          </cell>
          <cell r="D1423" t="str">
            <v>No</v>
          </cell>
          <cell r="E1423" t="str">
            <v>No</v>
          </cell>
          <cell r="F1423" t="str">
            <v>No</v>
          </cell>
          <cell r="G1423" t="str">
            <v>No major surgery</v>
          </cell>
          <cell r="H1423">
            <v>0</v>
          </cell>
          <cell r="I1423" t="str">
            <v>No</v>
          </cell>
          <cell r="J1423" t="str">
            <v>Obesity</v>
          </cell>
          <cell r="K1423" t="str">
            <v>Prediabetes</v>
          </cell>
        </row>
        <row r="1424">
          <cell r="A1424" t="str">
            <v>Id1423</v>
          </cell>
          <cell r="B1424">
            <v>33.700000000000003</v>
          </cell>
          <cell r="C1424">
            <v>5.87</v>
          </cell>
          <cell r="D1424" t="str">
            <v>No</v>
          </cell>
          <cell r="E1424" t="str">
            <v>No</v>
          </cell>
          <cell r="F1424" t="str">
            <v>No</v>
          </cell>
          <cell r="G1424" t="str">
            <v>No major surgery</v>
          </cell>
          <cell r="H1424">
            <v>0</v>
          </cell>
          <cell r="I1424" t="str">
            <v>No</v>
          </cell>
          <cell r="J1424" t="str">
            <v>Obesity</v>
          </cell>
          <cell r="K1424" t="str">
            <v>Prediabetes</v>
          </cell>
        </row>
        <row r="1425">
          <cell r="A1425" t="str">
            <v>Id1424</v>
          </cell>
          <cell r="B1425">
            <v>36.195</v>
          </cell>
          <cell r="C1425">
            <v>6.22</v>
          </cell>
          <cell r="D1425" t="str">
            <v>No</v>
          </cell>
          <cell r="E1425" t="str">
            <v>No</v>
          </cell>
          <cell r="F1425" t="str">
            <v>No</v>
          </cell>
          <cell r="G1425" t="str">
            <v>No major surgery</v>
          </cell>
          <cell r="H1425">
            <v>0</v>
          </cell>
          <cell r="I1425" t="str">
            <v>No</v>
          </cell>
          <cell r="J1425" t="str">
            <v>Obesity</v>
          </cell>
          <cell r="K1425" t="str">
            <v>Prediabetes</v>
          </cell>
        </row>
        <row r="1426">
          <cell r="A1426" t="str">
            <v>Id1425</v>
          </cell>
          <cell r="B1426">
            <v>32.6</v>
          </cell>
          <cell r="C1426">
            <v>5.73</v>
          </cell>
          <cell r="D1426" t="str">
            <v>No</v>
          </cell>
          <cell r="E1426" t="str">
            <v>No</v>
          </cell>
          <cell r="F1426" t="str">
            <v>Yes</v>
          </cell>
          <cell r="G1426">
            <v>1</v>
          </cell>
          <cell r="H1426">
            <v>1</v>
          </cell>
          <cell r="I1426" t="str">
            <v>No</v>
          </cell>
          <cell r="J1426" t="str">
            <v>Obesity</v>
          </cell>
          <cell r="K1426" t="str">
            <v>Prediabetes</v>
          </cell>
        </row>
        <row r="1427">
          <cell r="A1427" t="str">
            <v>Id1426</v>
          </cell>
          <cell r="B1427">
            <v>30.2</v>
          </cell>
          <cell r="C1427">
            <v>5.7</v>
          </cell>
          <cell r="D1427" t="str">
            <v>No</v>
          </cell>
          <cell r="E1427" t="str">
            <v>No</v>
          </cell>
          <cell r="F1427" t="str">
            <v>No</v>
          </cell>
          <cell r="G1427" t="str">
            <v>No major surgery</v>
          </cell>
          <cell r="H1427">
            <v>0</v>
          </cell>
          <cell r="I1427" t="str">
            <v>No</v>
          </cell>
          <cell r="J1427" t="str">
            <v>Obesity</v>
          </cell>
          <cell r="K1427" t="str">
            <v>Normal</v>
          </cell>
        </row>
        <row r="1428">
          <cell r="A1428" t="str">
            <v>Id1427</v>
          </cell>
          <cell r="B1428">
            <v>27.645</v>
          </cell>
          <cell r="C1428">
            <v>9.91</v>
          </cell>
          <cell r="D1428" t="str">
            <v>No</v>
          </cell>
          <cell r="E1428" t="str">
            <v>No</v>
          </cell>
          <cell r="F1428" t="str">
            <v>No</v>
          </cell>
          <cell r="G1428" t="str">
            <v>No major surgery</v>
          </cell>
          <cell r="H1428">
            <v>0</v>
          </cell>
          <cell r="I1428" t="str">
            <v>No</v>
          </cell>
          <cell r="J1428" t="str">
            <v>Over Weight</v>
          </cell>
          <cell r="K1428" t="str">
            <v>Diabetes</v>
          </cell>
        </row>
        <row r="1429">
          <cell r="A1429" t="str">
            <v>Id1428</v>
          </cell>
          <cell r="B1429">
            <v>26.41</v>
          </cell>
          <cell r="C1429">
            <v>11.4</v>
          </cell>
          <cell r="D1429" t="str">
            <v>No</v>
          </cell>
          <cell r="E1429" t="str">
            <v>No</v>
          </cell>
          <cell r="F1429" t="str">
            <v>No</v>
          </cell>
          <cell r="G1429" t="str">
            <v>No major surgery</v>
          </cell>
          <cell r="H1429">
            <v>0</v>
          </cell>
          <cell r="I1429" t="str">
            <v>No</v>
          </cell>
          <cell r="J1429" t="str">
            <v>Over Weight</v>
          </cell>
          <cell r="K1429" t="str">
            <v>Diabetes</v>
          </cell>
        </row>
        <row r="1430">
          <cell r="A1430" t="str">
            <v>Id1429</v>
          </cell>
          <cell r="B1430">
            <v>34.1</v>
          </cell>
          <cell r="C1430">
            <v>6.29</v>
          </cell>
          <cell r="D1430" t="str">
            <v>Yes</v>
          </cell>
          <cell r="E1430" t="str">
            <v>No</v>
          </cell>
          <cell r="F1430" t="str">
            <v>Yes</v>
          </cell>
          <cell r="G1430">
            <v>1</v>
          </cell>
          <cell r="H1430">
            <v>1</v>
          </cell>
          <cell r="I1430" t="str">
            <v>No</v>
          </cell>
          <cell r="J1430" t="str">
            <v>Obesity</v>
          </cell>
          <cell r="K1430" t="str">
            <v>Prediabetes</v>
          </cell>
        </row>
        <row r="1431">
          <cell r="A1431" t="str">
            <v>Id1430</v>
          </cell>
          <cell r="B1431">
            <v>17.3</v>
          </cell>
          <cell r="C1431">
            <v>9.2799999999999994</v>
          </cell>
          <cell r="D1431" t="str">
            <v>No</v>
          </cell>
          <cell r="E1431" t="str">
            <v>No</v>
          </cell>
          <cell r="F1431" t="str">
            <v>No</v>
          </cell>
          <cell r="G1431" t="str">
            <v>No major surgery</v>
          </cell>
          <cell r="H1431">
            <v>0</v>
          </cell>
          <cell r="I1431" t="str">
            <v>No</v>
          </cell>
          <cell r="J1431" t="str">
            <v>Underweight</v>
          </cell>
          <cell r="K1431" t="str">
            <v>Diabetes</v>
          </cell>
        </row>
        <row r="1432">
          <cell r="A1432" t="str">
            <v>Id1431</v>
          </cell>
          <cell r="B1432">
            <v>35.020000000000003</v>
          </cell>
          <cell r="C1432">
            <v>4.78</v>
          </cell>
          <cell r="D1432" t="str">
            <v>No</v>
          </cell>
          <cell r="E1432" t="str">
            <v>No</v>
          </cell>
          <cell r="F1432" t="str">
            <v>Yes</v>
          </cell>
          <cell r="G1432">
            <v>1</v>
          </cell>
          <cell r="H1432">
            <v>1</v>
          </cell>
          <cell r="I1432" t="str">
            <v>No</v>
          </cell>
          <cell r="J1432" t="str">
            <v>Obesity</v>
          </cell>
          <cell r="K1432" t="str">
            <v>Normal</v>
          </cell>
        </row>
        <row r="1433">
          <cell r="A1433" t="str">
            <v>Id1432</v>
          </cell>
          <cell r="B1433">
            <v>37.1</v>
          </cell>
          <cell r="C1433">
            <v>8.8699999999999992</v>
          </cell>
          <cell r="D1433" t="str">
            <v>Yes</v>
          </cell>
          <cell r="E1433" t="str">
            <v>No</v>
          </cell>
          <cell r="F1433" t="str">
            <v>No</v>
          </cell>
          <cell r="G1433" t="str">
            <v>No major surgery</v>
          </cell>
          <cell r="H1433">
            <v>0</v>
          </cell>
          <cell r="I1433" t="str">
            <v>No</v>
          </cell>
          <cell r="J1433" t="str">
            <v>Obesity</v>
          </cell>
          <cell r="K1433" t="str">
            <v>Diabetes</v>
          </cell>
        </row>
        <row r="1434">
          <cell r="A1434" t="str">
            <v>Id1433</v>
          </cell>
          <cell r="B1434">
            <v>16.79</v>
          </cell>
          <cell r="C1434">
            <v>11.4</v>
          </cell>
          <cell r="D1434" t="str">
            <v>No</v>
          </cell>
          <cell r="E1434" t="str">
            <v>No</v>
          </cell>
          <cell r="F1434" t="str">
            <v>No</v>
          </cell>
          <cell r="G1434" t="str">
            <v>No major surgery</v>
          </cell>
          <cell r="H1434">
            <v>0</v>
          </cell>
          <cell r="I1434" t="str">
            <v>No</v>
          </cell>
          <cell r="J1434" t="str">
            <v>Underweight</v>
          </cell>
          <cell r="K1434" t="str">
            <v>Diabetes</v>
          </cell>
        </row>
        <row r="1435">
          <cell r="A1435" t="str">
            <v>Id1434</v>
          </cell>
          <cell r="B1435">
            <v>31.635000000000002</v>
          </cell>
          <cell r="C1435">
            <v>9.1300000000000008</v>
          </cell>
          <cell r="D1435" t="str">
            <v>Yes</v>
          </cell>
          <cell r="E1435" t="str">
            <v>No</v>
          </cell>
          <cell r="F1435" t="str">
            <v>No</v>
          </cell>
          <cell r="G1435" t="str">
            <v>No major surgery</v>
          </cell>
          <cell r="H1435">
            <v>0</v>
          </cell>
          <cell r="I1435" t="str">
            <v>No</v>
          </cell>
          <cell r="J1435" t="str">
            <v>Obesity</v>
          </cell>
          <cell r="K1435" t="str">
            <v>Diabetes</v>
          </cell>
        </row>
        <row r="1436">
          <cell r="A1436" t="str">
            <v>Id1435</v>
          </cell>
          <cell r="B1436">
            <v>24.19</v>
          </cell>
          <cell r="C1436">
            <v>6.22</v>
          </cell>
          <cell r="D1436" t="str">
            <v>Yes</v>
          </cell>
          <cell r="E1436" t="str">
            <v>No</v>
          </cell>
          <cell r="F1436" t="str">
            <v>Yes</v>
          </cell>
          <cell r="G1436">
            <v>1</v>
          </cell>
          <cell r="H1436">
            <v>1</v>
          </cell>
          <cell r="I1436" t="str">
            <v>No</v>
          </cell>
          <cell r="J1436" t="str">
            <v>Normal weight</v>
          </cell>
          <cell r="K1436" t="str">
            <v>Prediabetes</v>
          </cell>
        </row>
        <row r="1437">
          <cell r="A1437" t="str">
            <v>Id1436</v>
          </cell>
          <cell r="B1437">
            <v>35.29</v>
          </cell>
          <cell r="C1437">
            <v>5.9</v>
          </cell>
          <cell r="D1437" t="str">
            <v>No</v>
          </cell>
          <cell r="E1437" t="str">
            <v>No</v>
          </cell>
          <cell r="F1437" t="str">
            <v>Yes</v>
          </cell>
          <cell r="G1437">
            <v>1</v>
          </cell>
          <cell r="H1437">
            <v>1</v>
          </cell>
          <cell r="I1437" t="str">
            <v>No</v>
          </cell>
          <cell r="J1437" t="str">
            <v>Obesity</v>
          </cell>
          <cell r="K1437" t="str">
            <v>Prediabetes</v>
          </cell>
        </row>
        <row r="1438">
          <cell r="A1438" t="str">
            <v>Id1437</v>
          </cell>
          <cell r="B1438">
            <v>35.299999999999997</v>
          </cell>
          <cell r="C1438">
            <v>4.45</v>
          </cell>
          <cell r="D1438" t="str">
            <v>No</v>
          </cell>
          <cell r="E1438" t="str">
            <v>No</v>
          </cell>
          <cell r="F1438" t="str">
            <v>No</v>
          </cell>
          <cell r="G1438" t="str">
            <v>No major surgery</v>
          </cell>
          <cell r="H1438">
            <v>0</v>
          </cell>
          <cell r="I1438" t="str">
            <v>No</v>
          </cell>
          <cell r="J1438" t="str">
            <v>Obesity</v>
          </cell>
          <cell r="K1438" t="str">
            <v>Normal</v>
          </cell>
        </row>
        <row r="1439">
          <cell r="A1439" t="str">
            <v>Id1438</v>
          </cell>
          <cell r="B1439">
            <v>35.64</v>
          </cell>
          <cell r="C1439">
            <v>6.17</v>
          </cell>
          <cell r="D1439" t="str">
            <v>No</v>
          </cell>
          <cell r="E1439" t="str">
            <v>No</v>
          </cell>
          <cell r="F1439" t="str">
            <v>Yes</v>
          </cell>
          <cell r="G1439">
            <v>1</v>
          </cell>
          <cell r="H1439">
            <v>1</v>
          </cell>
          <cell r="I1439" t="str">
            <v>No</v>
          </cell>
          <cell r="J1439" t="str">
            <v>Obesity</v>
          </cell>
          <cell r="K1439" t="str">
            <v>Prediabetes</v>
          </cell>
        </row>
        <row r="1440">
          <cell r="A1440" t="str">
            <v>Id1439</v>
          </cell>
          <cell r="B1440">
            <v>33.1</v>
          </cell>
          <cell r="C1440">
            <v>4.93</v>
          </cell>
          <cell r="D1440" t="str">
            <v>No</v>
          </cell>
          <cell r="E1440" t="str">
            <v>No</v>
          </cell>
          <cell r="F1440" t="str">
            <v>No</v>
          </cell>
          <cell r="G1440" t="str">
            <v>No major surgery</v>
          </cell>
          <cell r="H1440">
            <v>0</v>
          </cell>
          <cell r="I1440" t="str">
            <v>No</v>
          </cell>
          <cell r="J1440" t="str">
            <v>Obesity</v>
          </cell>
          <cell r="K1440" t="str">
            <v>Normal</v>
          </cell>
        </row>
        <row r="1441">
          <cell r="A1441" t="str">
            <v>Id1440</v>
          </cell>
          <cell r="B1441">
            <v>26.41</v>
          </cell>
          <cell r="C1441">
            <v>7.32</v>
          </cell>
          <cell r="D1441" t="str">
            <v>Yes</v>
          </cell>
          <cell r="E1441" t="str">
            <v>No</v>
          </cell>
          <cell r="F1441" t="str">
            <v>No</v>
          </cell>
          <cell r="G1441">
            <v>1</v>
          </cell>
          <cell r="H1441">
            <v>1</v>
          </cell>
          <cell r="I1441" t="str">
            <v>No</v>
          </cell>
          <cell r="J1441" t="str">
            <v>Over Weight</v>
          </cell>
          <cell r="K1441" t="str">
            <v>Diabetes</v>
          </cell>
        </row>
        <row r="1442">
          <cell r="A1442" t="str">
            <v>Id1441</v>
          </cell>
          <cell r="B1442">
            <v>29.9</v>
          </cell>
          <cell r="C1442">
            <v>5.27</v>
          </cell>
          <cell r="D1442" t="str">
            <v>No</v>
          </cell>
          <cell r="E1442" t="str">
            <v>No</v>
          </cell>
          <cell r="F1442" t="str">
            <v>Yes</v>
          </cell>
          <cell r="G1442">
            <v>1</v>
          </cell>
          <cell r="H1442">
            <v>1</v>
          </cell>
          <cell r="I1442" t="str">
            <v>No</v>
          </cell>
          <cell r="J1442" t="str">
            <v>Over Weight</v>
          </cell>
          <cell r="K1442" t="str">
            <v>Normal</v>
          </cell>
        </row>
        <row r="1443">
          <cell r="A1443" t="str">
            <v>Id1442</v>
          </cell>
          <cell r="B1443">
            <v>25.24</v>
          </cell>
          <cell r="C1443">
            <v>5.82</v>
          </cell>
          <cell r="D1443" t="str">
            <v>No</v>
          </cell>
          <cell r="E1443" t="str">
            <v>No</v>
          </cell>
          <cell r="F1443" t="str">
            <v>No</v>
          </cell>
          <cell r="G1443">
            <v>1</v>
          </cell>
          <cell r="H1443">
            <v>1</v>
          </cell>
          <cell r="I1443" t="str">
            <v>No</v>
          </cell>
          <cell r="J1443" t="str">
            <v>Over Weight</v>
          </cell>
          <cell r="K1443" t="str">
            <v>Prediabetes</v>
          </cell>
        </row>
        <row r="1444">
          <cell r="A1444" t="str">
            <v>Id1443</v>
          </cell>
          <cell r="B1444">
            <v>25.08</v>
          </cell>
          <cell r="C1444">
            <v>5.8</v>
          </cell>
          <cell r="D1444" t="str">
            <v>No</v>
          </cell>
          <cell r="E1444" t="str">
            <v>No</v>
          </cell>
          <cell r="F1444" t="str">
            <v>Yes</v>
          </cell>
          <cell r="G1444">
            <v>1</v>
          </cell>
          <cell r="H1444">
            <v>1</v>
          </cell>
          <cell r="I1444" t="str">
            <v>No</v>
          </cell>
          <cell r="J1444" t="str">
            <v>Over Weight</v>
          </cell>
          <cell r="K1444" t="str">
            <v>Prediabetes</v>
          </cell>
        </row>
        <row r="1445">
          <cell r="A1445" t="str">
            <v>Id1444</v>
          </cell>
          <cell r="B1445">
            <v>29.164999999999999</v>
          </cell>
          <cell r="C1445">
            <v>4.87</v>
          </cell>
          <cell r="D1445" t="str">
            <v>No</v>
          </cell>
          <cell r="E1445" t="str">
            <v>Yes</v>
          </cell>
          <cell r="F1445" t="str">
            <v>No</v>
          </cell>
          <cell r="G1445">
            <v>1</v>
          </cell>
          <cell r="H1445">
            <v>1</v>
          </cell>
          <cell r="I1445" t="str">
            <v>No</v>
          </cell>
          <cell r="J1445" t="str">
            <v>Over Weight</v>
          </cell>
          <cell r="K1445" t="str">
            <v>Normal</v>
          </cell>
        </row>
        <row r="1446">
          <cell r="A1446" t="str">
            <v>Id1445</v>
          </cell>
          <cell r="B1446">
            <v>15.05</v>
          </cell>
          <cell r="C1446">
            <v>8.1199999999999992</v>
          </cell>
          <cell r="D1446" t="str">
            <v>No</v>
          </cell>
          <cell r="E1446" t="str">
            <v>No</v>
          </cell>
          <cell r="F1446" t="str">
            <v>No</v>
          </cell>
          <cell r="G1446" t="str">
            <v>No major surgery</v>
          </cell>
          <cell r="H1446">
            <v>0</v>
          </cell>
          <cell r="I1446" t="str">
            <v>No</v>
          </cell>
          <cell r="J1446" t="str">
            <v>Underweight</v>
          </cell>
          <cell r="K1446" t="str">
            <v>Diabetes</v>
          </cell>
        </row>
        <row r="1447">
          <cell r="A1447" t="str">
            <v>Id1446</v>
          </cell>
          <cell r="B1447">
            <v>19.95</v>
          </cell>
          <cell r="C1447">
            <v>4.3600000000000003</v>
          </cell>
          <cell r="D1447" t="str">
            <v>No</v>
          </cell>
          <cell r="E1447" t="str">
            <v>No</v>
          </cell>
          <cell r="F1447" t="str">
            <v>No</v>
          </cell>
          <cell r="G1447">
            <v>2</v>
          </cell>
          <cell r="H1447">
            <v>2</v>
          </cell>
          <cell r="I1447" t="str">
            <v>No</v>
          </cell>
          <cell r="J1447" t="str">
            <v>Normal weight</v>
          </cell>
          <cell r="K1447" t="str">
            <v>Normal</v>
          </cell>
        </row>
        <row r="1448">
          <cell r="A1448" t="str">
            <v>Id1447</v>
          </cell>
          <cell r="B1448">
            <v>16.66</v>
          </cell>
          <cell r="C1448">
            <v>9.16</v>
          </cell>
          <cell r="D1448" t="str">
            <v>No</v>
          </cell>
          <cell r="E1448" t="str">
            <v>No</v>
          </cell>
          <cell r="F1448" t="str">
            <v>No</v>
          </cell>
          <cell r="G1448" t="str">
            <v>No major surgery</v>
          </cell>
          <cell r="H1448">
            <v>0</v>
          </cell>
          <cell r="I1448" t="str">
            <v>No</v>
          </cell>
          <cell r="J1448" t="str">
            <v>Underweight</v>
          </cell>
          <cell r="K1448" t="str">
            <v>Diabetes</v>
          </cell>
        </row>
        <row r="1449">
          <cell r="A1449" t="str">
            <v>Id1448</v>
          </cell>
          <cell r="B1449">
            <v>16.62</v>
          </cell>
          <cell r="C1449">
            <v>9.14</v>
          </cell>
          <cell r="D1449" t="str">
            <v>No</v>
          </cell>
          <cell r="E1449" t="str">
            <v>No</v>
          </cell>
          <cell r="F1449" t="str">
            <v>No</v>
          </cell>
          <cell r="G1449" t="str">
            <v>No major surgery</v>
          </cell>
          <cell r="H1449">
            <v>0</v>
          </cell>
          <cell r="I1449" t="str">
            <v>No</v>
          </cell>
          <cell r="J1449" t="str">
            <v>Underweight</v>
          </cell>
          <cell r="K1449" t="str">
            <v>Diabetes</v>
          </cell>
        </row>
        <row r="1450">
          <cell r="A1450" t="str">
            <v>Id1449</v>
          </cell>
          <cell r="B1450">
            <v>15.36</v>
          </cell>
          <cell r="C1450">
            <v>5.49</v>
          </cell>
          <cell r="D1450" t="str">
            <v>Yes</v>
          </cell>
          <cell r="E1450" t="str">
            <v>No</v>
          </cell>
          <cell r="F1450" t="str">
            <v>No</v>
          </cell>
          <cell r="G1450">
            <v>2</v>
          </cell>
          <cell r="H1450">
            <v>2</v>
          </cell>
          <cell r="I1450" t="str">
            <v>No</v>
          </cell>
          <cell r="J1450" t="str">
            <v>Underweight</v>
          </cell>
          <cell r="K1450" t="str">
            <v>Normal</v>
          </cell>
        </row>
        <row r="1451">
          <cell r="A1451" t="str">
            <v>Id1450</v>
          </cell>
          <cell r="B1451">
            <v>27.74</v>
          </cell>
          <cell r="C1451">
            <v>5.96</v>
          </cell>
          <cell r="D1451" t="str">
            <v>Yes</v>
          </cell>
          <cell r="E1451" t="str">
            <v>No</v>
          </cell>
          <cell r="F1451" t="str">
            <v>No</v>
          </cell>
          <cell r="G1451" t="str">
            <v>No major surgery</v>
          </cell>
          <cell r="H1451">
            <v>0</v>
          </cell>
          <cell r="I1451" t="str">
            <v>No</v>
          </cell>
          <cell r="J1451" t="str">
            <v>Over Weight</v>
          </cell>
          <cell r="K1451" t="str">
            <v>Prediabetes</v>
          </cell>
        </row>
        <row r="1452">
          <cell r="A1452" t="str">
            <v>Id1451</v>
          </cell>
          <cell r="B1452">
            <v>22.44</v>
          </cell>
          <cell r="C1452">
            <v>4.62</v>
          </cell>
          <cell r="D1452" t="str">
            <v>Yes</v>
          </cell>
          <cell r="E1452" t="str">
            <v>No</v>
          </cell>
          <cell r="F1452" t="str">
            <v>No</v>
          </cell>
          <cell r="G1452" t="str">
            <v>No major surgery</v>
          </cell>
          <cell r="H1452">
            <v>0</v>
          </cell>
          <cell r="I1452" t="str">
            <v>No</v>
          </cell>
          <cell r="J1452" t="str">
            <v>Normal weight</v>
          </cell>
          <cell r="K1452" t="str">
            <v>Normal</v>
          </cell>
        </row>
        <row r="1453">
          <cell r="A1453" t="str">
            <v>Id1452</v>
          </cell>
          <cell r="B1453">
            <v>37.049999999999997</v>
          </cell>
          <cell r="C1453">
            <v>9.9600000000000009</v>
          </cell>
          <cell r="D1453" t="str">
            <v>Yes</v>
          </cell>
          <cell r="E1453" t="str">
            <v>No</v>
          </cell>
          <cell r="F1453" t="str">
            <v>No</v>
          </cell>
          <cell r="G1453" t="str">
            <v>No major surgery</v>
          </cell>
          <cell r="H1453">
            <v>0</v>
          </cell>
          <cell r="I1453" t="str">
            <v>No</v>
          </cell>
          <cell r="J1453" t="str">
            <v>Obesity</v>
          </cell>
          <cell r="K1453" t="str">
            <v>Diabetes</v>
          </cell>
        </row>
        <row r="1454">
          <cell r="A1454" t="str">
            <v>Id1453</v>
          </cell>
          <cell r="B1454">
            <v>22.95</v>
          </cell>
          <cell r="C1454">
            <v>10.53</v>
          </cell>
          <cell r="D1454" t="str">
            <v>No</v>
          </cell>
          <cell r="E1454" t="str">
            <v>No</v>
          </cell>
          <cell r="F1454" t="str">
            <v>No</v>
          </cell>
          <cell r="G1454">
            <v>2</v>
          </cell>
          <cell r="H1454">
            <v>2</v>
          </cell>
          <cell r="I1454" t="str">
            <v>No</v>
          </cell>
          <cell r="J1454" t="str">
            <v>Normal weight</v>
          </cell>
          <cell r="K1454" t="str">
            <v>Diabetes</v>
          </cell>
        </row>
        <row r="1455">
          <cell r="A1455" t="str">
            <v>Id1454</v>
          </cell>
          <cell r="B1455">
            <v>34.200000000000003</v>
          </cell>
          <cell r="C1455">
            <v>6.69</v>
          </cell>
          <cell r="D1455" t="str">
            <v>Yes</v>
          </cell>
          <cell r="E1455" t="str">
            <v>No</v>
          </cell>
          <cell r="F1455" t="str">
            <v>No</v>
          </cell>
          <cell r="G1455" t="str">
            <v>No major surgery</v>
          </cell>
          <cell r="H1455">
            <v>0</v>
          </cell>
          <cell r="I1455" t="str">
            <v>No</v>
          </cell>
          <cell r="J1455" t="str">
            <v>Obesity</v>
          </cell>
          <cell r="K1455" t="str">
            <v>Diabetes</v>
          </cell>
        </row>
        <row r="1456">
          <cell r="A1456" t="str">
            <v>Id1455</v>
          </cell>
          <cell r="B1456">
            <v>30.59</v>
          </cell>
          <cell r="C1456">
            <v>9.5500000000000007</v>
          </cell>
          <cell r="D1456" t="str">
            <v>Yes</v>
          </cell>
          <cell r="E1456" t="str">
            <v>No</v>
          </cell>
          <cell r="F1456" t="str">
            <v>No</v>
          </cell>
          <cell r="G1456" t="str">
            <v>No major surgery</v>
          </cell>
          <cell r="H1456">
            <v>0</v>
          </cell>
          <cell r="I1456" t="str">
            <v>No</v>
          </cell>
          <cell r="J1456" t="str">
            <v>Obesity</v>
          </cell>
          <cell r="K1456" t="str">
            <v>Diabetes</v>
          </cell>
        </row>
        <row r="1457">
          <cell r="A1457" t="str">
            <v>Id1456</v>
          </cell>
          <cell r="B1457">
            <v>25.51</v>
          </cell>
          <cell r="C1457">
            <v>6.05</v>
          </cell>
          <cell r="D1457" t="str">
            <v>No</v>
          </cell>
          <cell r="E1457" t="str">
            <v>No</v>
          </cell>
          <cell r="F1457" t="str">
            <v>No</v>
          </cell>
          <cell r="G1457" t="str">
            <v>No major surgery</v>
          </cell>
          <cell r="H1457">
            <v>0</v>
          </cell>
          <cell r="I1457" t="str">
            <v>No</v>
          </cell>
          <cell r="J1457" t="str">
            <v>Over Weight</v>
          </cell>
          <cell r="K1457" t="str">
            <v>Prediabetes</v>
          </cell>
        </row>
        <row r="1458">
          <cell r="A1458" t="str">
            <v>Id1457</v>
          </cell>
          <cell r="B1458">
            <v>29.04</v>
          </cell>
          <cell r="C1458">
            <v>10.56</v>
          </cell>
          <cell r="D1458" t="str">
            <v>Yes</v>
          </cell>
          <cell r="E1458" t="str">
            <v>No</v>
          </cell>
          <cell r="F1458" t="str">
            <v>No</v>
          </cell>
          <cell r="G1458">
            <v>1</v>
          </cell>
          <cell r="H1458">
            <v>1</v>
          </cell>
          <cell r="I1458" t="str">
            <v>No</v>
          </cell>
          <cell r="J1458" t="str">
            <v>Over Weight</v>
          </cell>
          <cell r="K1458" t="str">
            <v>Diabetes</v>
          </cell>
        </row>
        <row r="1459">
          <cell r="A1459" t="str">
            <v>Id1458</v>
          </cell>
          <cell r="B1459">
            <v>22.135000000000002</v>
          </cell>
          <cell r="C1459">
            <v>10.81</v>
          </cell>
          <cell r="D1459" t="str">
            <v>Yes</v>
          </cell>
          <cell r="E1459" t="str">
            <v>No</v>
          </cell>
          <cell r="F1459" t="str">
            <v>No</v>
          </cell>
          <cell r="G1459">
            <v>1</v>
          </cell>
          <cell r="H1459">
            <v>1</v>
          </cell>
          <cell r="I1459" t="str">
            <v>No</v>
          </cell>
          <cell r="J1459" t="str">
            <v>Normal weight</v>
          </cell>
          <cell r="K1459" t="str">
            <v>Diabetes</v>
          </cell>
        </row>
        <row r="1460">
          <cell r="A1460" t="str">
            <v>Id1459</v>
          </cell>
          <cell r="B1460">
            <v>21.375</v>
          </cell>
          <cell r="C1460">
            <v>4.32</v>
          </cell>
          <cell r="D1460" t="str">
            <v>No</v>
          </cell>
          <cell r="E1460" t="str">
            <v>No</v>
          </cell>
          <cell r="F1460" t="str">
            <v>No</v>
          </cell>
          <cell r="G1460" t="str">
            <v>No major surgery</v>
          </cell>
          <cell r="H1460">
            <v>0</v>
          </cell>
          <cell r="I1460" t="str">
            <v>No</v>
          </cell>
          <cell r="J1460" t="str">
            <v>Normal weight</v>
          </cell>
          <cell r="K1460" t="str">
            <v>Normal</v>
          </cell>
        </row>
        <row r="1461">
          <cell r="A1461" t="str">
            <v>Id1460</v>
          </cell>
          <cell r="B1461">
            <v>29.19</v>
          </cell>
          <cell r="C1461">
            <v>4.37</v>
          </cell>
          <cell r="D1461" t="str">
            <v>No</v>
          </cell>
          <cell r="E1461" t="str">
            <v>No</v>
          </cell>
          <cell r="F1461" t="str">
            <v>No</v>
          </cell>
          <cell r="G1461" t="str">
            <v>No major surgery</v>
          </cell>
          <cell r="H1461">
            <v>0</v>
          </cell>
          <cell r="I1461" t="str">
            <v>No</v>
          </cell>
          <cell r="J1461" t="str">
            <v>Over Weight</v>
          </cell>
          <cell r="K1461" t="str">
            <v>Normal</v>
          </cell>
        </row>
        <row r="1462">
          <cell r="A1462" t="str">
            <v>Id1461</v>
          </cell>
          <cell r="B1462">
            <v>31.92</v>
          </cell>
          <cell r="C1462">
            <v>4.8099999999999996</v>
          </cell>
          <cell r="D1462" t="str">
            <v>Yes</v>
          </cell>
          <cell r="E1462" t="str">
            <v>No</v>
          </cell>
          <cell r="F1462" t="str">
            <v>Yes</v>
          </cell>
          <cell r="G1462">
            <v>1</v>
          </cell>
          <cell r="H1462">
            <v>1</v>
          </cell>
          <cell r="I1462" t="str">
            <v>No</v>
          </cell>
          <cell r="J1462" t="str">
            <v>Obesity</v>
          </cell>
          <cell r="K1462" t="str">
            <v>Normal</v>
          </cell>
        </row>
        <row r="1463">
          <cell r="A1463" t="str">
            <v>Id1462</v>
          </cell>
          <cell r="B1463">
            <v>26.315000000000001</v>
          </cell>
          <cell r="C1463">
            <v>4.5599999999999996</v>
          </cell>
          <cell r="D1463" t="str">
            <v>Yes</v>
          </cell>
          <cell r="E1463" t="str">
            <v>No</v>
          </cell>
          <cell r="F1463" t="str">
            <v>Yes</v>
          </cell>
          <cell r="G1463">
            <v>1</v>
          </cell>
          <cell r="H1463">
            <v>1</v>
          </cell>
          <cell r="I1463" t="str">
            <v>No</v>
          </cell>
          <cell r="J1463" t="str">
            <v>Over Weight</v>
          </cell>
          <cell r="K1463" t="str">
            <v>Normal</v>
          </cell>
        </row>
        <row r="1464">
          <cell r="A1464" t="str">
            <v>Id1463</v>
          </cell>
          <cell r="B1464">
            <v>35.299999999999997</v>
          </cell>
          <cell r="C1464">
            <v>4.3899999999999997</v>
          </cell>
          <cell r="D1464" t="str">
            <v>No</v>
          </cell>
          <cell r="E1464" t="str">
            <v>No</v>
          </cell>
          <cell r="F1464" t="str">
            <v>No</v>
          </cell>
          <cell r="G1464" t="str">
            <v>No major surgery</v>
          </cell>
          <cell r="H1464">
            <v>0</v>
          </cell>
          <cell r="I1464" t="str">
            <v>No</v>
          </cell>
          <cell r="J1464" t="str">
            <v>Obesity</v>
          </cell>
          <cell r="K1464" t="str">
            <v>Normal</v>
          </cell>
        </row>
        <row r="1465">
          <cell r="A1465" t="str">
            <v>Id1464</v>
          </cell>
          <cell r="B1465">
            <v>18.91</v>
          </cell>
          <cell r="C1465">
            <v>11.44</v>
          </cell>
          <cell r="D1465" t="str">
            <v>No</v>
          </cell>
          <cell r="E1465" t="str">
            <v>No</v>
          </cell>
          <cell r="F1465" t="str">
            <v>No</v>
          </cell>
          <cell r="G1465" t="str">
            <v>No major surgery</v>
          </cell>
          <cell r="H1465">
            <v>0</v>
          </cell>
          <cell r="I1465" t="str">
            <v>No</v>
          </cell>
          <cell r="J1465" t="str">
            <v>Normal weight</v>
          </cell>
          <cell r="K1465" t="str">
            <v>Diabetes</v>
          </cell>
        </row>
        <row r="1466">
          <cell r="A1466" t="str">
            <v>Id1465</v>
          </cell>
          <cell r="B1466">
            <v>22.41</v>
          </cell>
          <cell r="C1466">
            <v>11.37</v>
          </cell>
          <cell r="D1466" t="str">
            <v>Yes</v>
          </cell>
          <cell r="E1466" t="str">
            <v>No</v>
          </cell>
          <cell r="F1466" t="str">
            <v>No</v>
          </cell>
          <cell r="G1466">
            <v>1</v>
          </cell>
          <cell r="H1466">
            <v>1</v>
          </cell>
          <cell r="I1466" t="str">
            <v>No</v>
          </cell>
          <cell r="J1466" t="str">
            <v>Normal weight</v>
          </cell>
          <cell r="K1466" t="str">
            <v>Diabetes</v>
          </cell>
        </row>
        <row r="1467">
          <cell r="A1467" t="str">
            <v>Id1466</v>
          </cell>
          <cell r="B1467">
            <v>22.704999999999998</v>
          </cell>
          <cell r="C1467">
            <v>6.14</v>
          </cell>
          <cell r="D1467" t="str">
            <v>No</v>
          </cell>
          <cell r="E1467" t="str">
            <v>No</v>
          </cell>
          <cell r="F1467" t="str">
            <v>No</v>
          </cell>
          <cell r="G1467" t="str">
            <v>No major surgery</v>
          </cell>
          <cell r="H1467">
            <v>0</v>
          </cell>
          <cell r="I1467" t="str">
            <v>No</v>
          </cell>
          <cell r="J1467" t="str">
            <v>Normal weight</v>
          </cell>
          <cell r="K1467" t="str">
            <v>Prediabetes</v>
          </cell>
        </row>
        <row r="1468">
          <cell r="A1468" t="str">
            <v>Id1467</v>
          </cell>
          <cell r="B1468">
            <v>37.18</v>
          </cell>
          <cell r="C1468">
            <v>4.8899999999999997</v>
          </cell>
          <cell r="D1468" t="str">
            <v>No</v>
          </cell>
          <cell r="E1468" t="str">
            <v>No</v>
          </cell>
          <cell r="F1468" t="str">
            <v>No</v>
          </cell>
          <cell r="G1468" t="str">
            <v>No major surgery</v>
          </cell>
          <cell r="H1468">
            <v>0</v>
          </cell>
          <cell r="I1468" t="str">
            <v>No</v>
          </cell>
          <cell r="J1468" t="str">
            <v>Obesity</v>
          </cell>
          <cell r="K1468" t="str">
            <v>Normal</v>
          </cell>
        </row>
        <row r="1469">
          <cell r="A1469" t="str">
            <v>Id1468</v>
          </cell>
          <cell r="B1469">
            <v>35.97</v>
          </cell>
          <cell r="C1469">
            <v>4.5999999999999996</v>
          </cell>
          <cell r="D1469" t="str">
            <v>No</v>
          </cell>
          <cell r="E1469" t="str">
            <v>No</v>
          </cell>
          <cell r="F1469" t="str">
            <v>No</v>
          </cell>
          <cell r="G1469" t="str">
            <v>No major surgery</v>
          </cell>
          <cell r="H1469">
            <v>0</v>
          </cell>
          <cell r="I1469" t="str">
            <v>No</v>
          </cell>
          <cell r="J1469" t="str">
            <v>Obesity</v>
          </cell>
          <cell r="K1469" t="str">
            <v>Normal</v>
          </cell>
        </row>
        <row r="1470">
          <cell r="A1470" t="str">
            <v>Id1469</v>
          </cell>
          <cell r="B1470">
            <v>35.799999999999997</v>
          </cell>
          <cell r="C1470">
            <v>4.42</v>
          </cell>
          <cell r="D1470" t="str">
            <v>No</v>
          </cell>
          <cell r="E1470" t="str">
            <v>No</v>
          </cell>
          <cell r="F1470" t="str">
            <v>No</v>
          </cell>
          <cell r="G1470" t="str">
            <v>No major surgery</v>
          </cell>
          <cell r="H1470">
            <v>0</v>
          </cell>
          <cell r="I1470" t="str">
            <v>No</v>
          </cell>
          <cell r="J1470" t="str">
            <v>Obesity</v>
          </cell>
          <cell r="K1470" t="str">
            <v>Normal</v>
          </cell>
        </row>
        <row r="1471">
          <cell r="A1471" t="str">
            <v>Id1470</v>
          </cell>
          <cell r="B1471">
            <v>28.31</v>
          </cell>
          <cell r="C1471">
            <v>7.48</v>
          </cell>
          <cell r="D1471" t="str">
            <v>Yes</v>
          </cell>
          <cell r="E1471" t="str">
            <v>No</v>
          </cell>
          <cell r="F1471" t="str">
            <v>No</v>
          </cell>
          <cell r="G1471" t="str">
            <v>No major surgery</v>
          </cell>
          <cell r="H1471">
            <v>0</v>
          </cell>
          <cell r="I1471" t="str">
            <v>No</v>
          </cell>
          <cell r="J1471" t="str">
            <v>Over Weight</v>
          </cell>
          <cell r="K1471" t="str">
            <v>Diabetes</v>
          </cell>
        </row>
        <row r="1472">
          <cell r="A1472" t="str">
            <v>Id1471</v>
          </cell>
          <cell r="B1472">
            <v>38.06</v>
          </cell>
          <cell r="C1472">
            <v>10.74</v>
          </cell>
          <cell r="D1472" t="str">
            <v>No</v>
          </cell>
          <cell r="E1472" t="str">
            <v>No</v>
          </cell>
          <cell r="F1472" t="str">
            <v>No</v>
          </cell>
          <cell r="G1472" t="str">
            <v>No major surgery</v>
          </cell>
          <cell r="H1472">
            <v>0</v>
          </cell>
          <cell r="I1472" t="str">
            <v>No</v>
          </cell>
          <cell r="J1472" t="str">
            <v>Obesity</v>
          </cell>
          <cell r="K1472" t="str">
            <v>Diabetes</v>
          </cell>
        </row>
        <row r="1473">
          <cell r="A1473" t="str">
            <v>Id1472</v>
          </cell>
          <cell r="B1473">
            <v>28</v>
          </cell>
          <cell r="C1473">
            <v>5.19</v>
          </cell>
          <cell r="D1473" t="str">
            <v>No</v>
          </cell>
          <cell r="E1473" t="str">
            <v>No</v>
          </cell>
          <cell r="F1473" t="str">
            <v>No</v>
          </cell>
          <cell r="G1473">
            <v>1</v>
          </cell>
          <cell r="H1473">
            <v>1</v>
          </cell>
          <cell r="I1473" t="str">
            <v>No</v>
          </cell>
          <cell r="J1473" t="str">
            <v>Over Weight</v>
          </cell>
          <cell r="K1473" t="str">
            <v>Normal</v>
          </cell>
        </row>
        <row r="1474">
          <cell r="A1474" t="str">
            <v>Id1473</v>
          </cell>
          <cell r="B1474">
            <v>34.32</v>
          </cell>
          <cell r="C1474">
            <v>9.17</v>
          </cell>
          <cell r="D1474" t="str">
            <v>No</v>
          </cell>
          <cell r="E1474" t="str">
            <v>No</v>
          </cell>
          <cell r="F1474" t="str">
            <v>No</v>
          </cell>
          <cell r="G1474" t="str">
            <v>No major surgery</v>
          </cell>
          <cell r="H1474">
            <v>0</v>
          </cell>
          <cell r="I1474" t="str">
            <v>No</v>
          </cell>
          <cell r="J1474" t="str">
            <v>Obesity</v>
          </cell>
          <cell r="K1474" t="str">
            <v>Diabetes</v>
          </cell>
        </row>
        <row r="1475">
          <cell r="A1475" t="str">
            <v>Id1474</v>
          </cell>
          <cell r="B1475">
            <v>22.3</v>
          </cell>
          <cell r="C1475">
            <v>4.95</v>
          </cell>
          <cell r="D1475" t="str">
            <v>Yes</v>
          </cell>
          <cell r="E1475" t="str">
            <v>No</v>
          </cell>
          <cell r="F1475" t="str">
            <v>No</v>
          </cell>
          <cell r="G1475" t="str">
            <v>No major surgery</v>
          </cell>
          <cell r="H1475">
            <v>0</v>
          </cell>
          <cell r="I1475" t="str">
            <v>No</v>
          </cell>
          <cell r="J1475" t="str">
            <v>Normal weight</v>
          </cell>
          <cell r="K1475" t="str">
            <v>Normal</v>
          </cell>
        </row>
        <row r="1476">
          <cell r="A1476" t="str">
            <v>Id1475</v>
          </cell>
          <cell r="B1476">
            <v>27.835000000000001</v>
          </cell>
          <cell r="C1476">
            <v>6.03</v>
          </cell>
          <cell r="D1476" t="str">
            <v>No</v>
          </cell>
          <cell r="E1476" t="str">
            <v>No</v>
          </cell>
          <cell r="F1476" t="str">
            <v>No</v>
          </cell>
          <cell r="G1476">
            <v>1</v>
          </cell>
          <cell r="H1476">
            <v>1</v>
          </cell>
          <cell r="I1476" t="str">
            <v>No</v>
          </cell>
          <cell r="J1476" t="str">
            <v>Over Weight</v>
          </cell>
          <cell r="K1476" t="str">
            <v>Prediabetes</v>
          </cell>
        </row>
        <row r="1477">
          <cell r="A1477" t="str">
            <v>Id1476</v>
          </cell>
          <cell r="B1477">
            <v>39.229999999999997</v>
          </cell>
          <cell r="C1477">
            <v>5.36</v>
          </cell>
          <cell r="D1477" t="str">
            <v>No</v>
          </cell>
          <cell r="E1477" t="str">
            <v>No</v>
          </cell>
          <cell r="F1477" t="str">
            <v>No</v>
          </cell>
          <cell r="G1477" t="str">
            <v>No major surgery</v>
          </cell>
          <cell r="H1477">
            <v>0</v>
          </cell>
          <cell r="I1477" t="str">
            <v>No</v>
          </cell>
          <cell r="J1477" t="str">
            <v>Obesity</v>
          </cell>
          <cell r="K1477" t="str">
            <v>Normal</v>
          </cell>
        </row>
        <row r="1478">
          <cell r="A1478" t="str">
            <v>Id1477</v>
          </cell>
          <cell r="B1478">
            <v>19.95</v>
          </cell>
          <cell r="C1478">
            <v>6.11</v>
          </cell>
          <cell r="D1478" t="str">
            <v>No</v>
          </cell>
          <cell r="E1478" t="str">
            <v>No</v>
          </cell>
          <cell r="F1478" t="str">
            <v>No</v>
          </cell>
          <cell r="G1478">
            <v>1</v>
          </cell>
          <cell r="H1478">
            <v>1</v>
          </cell>
          <cell r="I1478" t="str">
            <v>No</v>
          </cell>
          <cell r="J1478" t="str">
            <v>Normal weight</v>
          </cell>
          <cell r="K1478" t="str">
            <v>Prediabetes</v>
          </cell>
        </row>
        <row r="1479">
          <cell r="A1479" t="str">
            <v>Id1478</v>
          </cell>
          <cell r="B1479">
            <v>34.64</v>
          </cell>
          <cell r="C1479">
            <v>4.88</v>
          </cell>
          <cell r="D1479" t="str">
            <v>No</v>
          </cell>
          <cell r="E1479" t="str">
            <v>No</v>
          </cell>
          <cell r="F1479" t="str">
            <v>Yes</v>
          </cell>
          <cell r="G1479">
            <v>1</v>
          </cell>
          <cell r="H1479">
            <v>1</v>
          </cell>
          <cell r="I1479" t="str">
            <v>No</v>
          </cell>
          <cell r="J1479" t="str">
            <v>Obesity</v>
          </cell>
          <cell r="K1479" t="str">
            <v>Normal</v>
          </cell>
        </row>
        <row r="1480">
          <cell r="A1480" t="str">
            <v>Id1479</v>
          </cell>
          <cell r="B1480">
            <v>18.75</v>
          </cell>
          <cell r="C1480">
            <v>6.72</v>
          </cell>
          <cell r="D1480" t="str">
            <v>No</v>
          </cell>
          <cell r="E1480" t="str">
            <v>No</v>
          </cell>
          <cell r="F1480" t="str">
            <v>No</v>
          </cell>
          <cell r="G1480" t="str">
            <v>No major surgery</v>
          </cell>
          <cell r="H1480">
            <v>0</v>
          </cell>
          <cell r="I1480" t="str">
            <v>No</v>
          </cell>
          <cell r="J1480" t="str">
            <v>Normal weight</v>
          </cell>
          <cell r="K1480" t="str">
            <v>Diabetes</v>
          </cell>
        </row>
        <row r="1481">
          <cell r="A1481" t="str">
            <v>Id1480</v>
          </cell>
          <cell r="B1481">
            <v>26.48</v>
          </cell>
          <cell r="C1481">
            <v>4.2</v>
          </cell>
          <cell r="D1481" t="str">
            <v>No</v>
          </cell>
          <cell r="E1481" t="str">
            <v>No</v>
          </cell>
          <cell r="F1481" t="str">
            <v>No</v>
          </cell>
          <cell r="G1481">
            <v>1</v>
          </cell>
          <cell r="H1481">
            <v>1</v>
          </cell>
          <cell r="I1481" t="str">
            <v>No</v>
          </cell>
          <cell r="J1481" t="str">
            <v>Over Weight</v>
          </cell>
          <cell r="K1481" t="str">
            <v>Normal</v>
          </cell>
        </row>
        <row r="1482">
          <cell r="A1482" t="str">
            <v>Id1481</v>
          </cell>
          <cell r="B1482">
            <v>34.83</v>
          </cell>
          <cell r="C1482">
            <v>5.79</v>
          </cell>
          <cell r="D1482" t="str">
            <v>No</v>
          </cell>
          <cell r="E1482" t="str">
            <v>No</v>
          </cell>
          <cell r="F1482" t="str">
            <v>No</v>
          </cell>
          <cell r="G1482">
            <v>1</v>
          </cell>
          <cell r="H1482">
            <v>1</v>
          </cell>
          <cell r="I1482" t="str">
            <v>No</v>
          </cell>
          <cell r="J1482" t="str">
            <v>Obesity</v>
          </cell>
          <cell r="K1482" t="str">
            <v>Prediabetes</v>
          </cell>
        </row>
        <row r="1483">
          <cell r="A1483" t="str">
            <v>Id1482</v>
          </cell>
          <cell r="B1483">
            <v>25.46</v>
          </cell>
          <cell r="C1483">
            <v>4.29</v>
          </cell>
          <cell r="D1483" t="str">
            <v>No</v>
          </cell>
          <cell r="E1483" t="str">
            <v>No</v>
          </cell>
          <cell r="F1483" t="str">
            <v>No</v>
          </cell>
          <cell r="G1483" t="str">
            <v>No major surgery</v>
          </cell>
          <cell r="H1483">
            <v>0</v>
          </cell>
          <cell r="I1483" t="str">
            <v>No</v>
          </cell>
          <cell r="J1483" t="str">
            <v>Over Weight</v>
          </cell>
          <cell r="K1483" t="str">
            <v>Normal</v>
          </cell>
        </row>
        <row r="1484">
          <cell r="A1484" t="str">
            <v>Id1483</v>
          </cell>
          <cell r="B1484">
            <v>23.31</v>
          </cell>
          <cell r="C1484">
            <v>8.27</v>
          </cell>
          <cell r="D1484" t="str">
            <v>No</v>
          </cell>
          <cell r="E1484" t="str">
            <v>No</v>
          </cell>
          <cell r="F1484" t="str">
            <v>No</v>
          </cell>
          <cell r="G1484" t="str">
            <v>No major surgery</v>
          </cell>
          <cell r="H1484">
            <v>0</v>
          </cell>
          <cell r="I1484" t="str">
            <v>No</v>
          </cell>
          <cell r="J1484" t="str">
            <v>Normal weight</v>
          </cell>
          <cell r="K1484" t="str">
            <v>Diabetes</v>
          </cell>
        </row>
        <row r="1485">
          <cell r="A1485" t="str">
            <v>Id1484</v>
          </cell>
          <cell r="B1485">
            <v>29</v>
          </cell>
          <cell r="C1485">
            <v>4.5599999999999996</v>
          </cell>
          <cell r="D1485" t="str">
            <v>No</v>
          </cell>
          <cell r="E1485" t="str">
            <v>No</v>
          </cell>
          <cell r="F1485" t="str">
            <v>No</v>
          </cell>
          <cell r="G1485" t="str">
            <v>No major surgery</v>
          </cell>
          <cell r="H1485">
            <v>0</v>
          </cell>
          <cell r="I1485" t="str">
            <v>No</v>
          </cell>
          <cell r="J1485" t="str">
            <v>Over Weight</v>
          </cell>
          <cell r="K1485" t="str">
            <v>Normal</v>
          </cell>
        </row>
        <row r="1486">
          <cell r="A1486" t="str">
            <v>Id1485</v>
          </cell>
          <cell r="B1486">
            <v>32.869999999999997</v>
          </cell>
          <cell r="C1486">
            <v>5.33</v>
          </cell>
          <cell r="D1486" t="str">
            <v>No</v>
          </cell>
          <cell r="E1486" t="str">
            <v>No</v>
          </cell>
          <cell r="F1486" t="str">
            <v>No</v>
          </cell>
          <cell r="G1486" t="str">
            <v>No major surgery</v>
          </cell>
          <cell r="H1486">
            <v>0</v>
          </cell>
          <cell r="I1486" t="str">
            <v>No</v>
          </cell>
          <cell r="J1486" t="str">
            <v>Obesity</v>
          </cell>
          <cell r="K1486" t="str">
            <v>Normal</v>
          </cell>
        </row>
        <row r="1487">
          <cell r="A1487" t="str">
            <v>Id1486</v>
          </cell>
          <cell r="B1487">
            <v>26.18</v>
          </cell>
          <cell r="C1487">
            <v>5.63</v>
          </cell>
          <cell r="D1487" t="str">
            <v>No</v>
          </cell>
          <cell r="E1487" t="str">
            <v>No</v>
          </cell>
          <cell r="F1487" t="str">
            <v>No</v>
          </cell>
          <cell r="G1487" t="str">
            <v>No major surgery</v>
          </cell>
          <cell r="H1487">
            <v>0</v>
          </cell>
          <cell r="I1487" t="str">
            <v>No</v>
          </cell>
          <cell r="J1487" t="str">
            <v>Over Weight</v>
          </cell>
          <cell r="K1487" t="str">
            <v>Normal</v>
          </cell>
        </row>
        <row r="1488">
          <cell r="A1488" t="str">
            <v>Id1487</v>
          </cell>
          <cell r="B1488">
            <v>25.3</v>
          </cell>
          <cell r="C1488">
            <v>5.12</v>
          </cell>
          <cell r="D1488" t="str">
            <v>No</v>
          </cell>
          <cell r="E1488" t="str">
            <v>No</v>
          </cell>
          <cell r="F1488" t="str">
            <v>No</v>
          </cell>
          <cell r="G1488" t="str">
            <v>No major surgery</v>
          </cell>
          <cell r="H1488">
            <v>0</v>
          </cell>
          <cell r="I1488" t="str">
            <v>No</v>
          </cell>
          <cell r="J1488" t="str">
            <v>Over Weight</v>
          </cell>
          <cell r="K1488" t="str">
            <v>Normal</v>
          </cell>
        </row>
        <row r="1489">
          <cell r="A1489" t="str">
            <v>Id1488</v>
          </cell>
          <cell r="B1489">
            <v>36.94</v>
          </cell>
          <cell r="C1489">
            <v>5.15</v>
          </cell>
          <cell r="D1489" t="str">
            <v>Yes</v>
          </cell>
          <cell r="E1489" t="str">
            <v>No</v>
          </cell>
          <cell r="F1489" t="str">
            <v>No</v>
          </cell>
          <cell r="G1489">
            <v>1</v>
          </cell>
          <cell r="H1489">
            <v>1</v>
          </cell>
          <cell r="I1489" t="str">
            <v>No</v>
          </cell>
          <cell r="J1489" t="str">
            <v>Obesity</v>
          </cell>
          <cell r="K1489" t="str">
            <v>Normal</v>
          </cell>
        </row>
        <row r="1490">
          <cell r="A1490" t="str">
            <v>Id1489</v>
          </cell>
          <cell r="B1490">
            <v>22.86</v>
          </cell>
          <cell r="C1490">
            <v>7.5</v>
          </cell>
          <cell r="D1490" t="str">
            <v>No</v>
          </cell>
          <cell r="E1490" t="str">
            <v>No</v>
          </cell>
          <cell r="F1490" t="str">
            <v>No</v>
          </cell>
          <cell r="G1490" t="str">
            <v>No major surgery</v>
          </cell>
          <cell r="H1490">
            <v>0</v>
          </cell>
          <cell r="I1490" t="str">
            <v>No</v>
          </cell>
          <cell r="J1490" t="str">
            <v>Normal weight</v>
          </cell>
          <cell r="K1490" t="str">
            <v>Diabetes</v>
          </cell>
        </row>
        <row r="1491">
          <cell r="A1491" t="str">
            <v>Id1490</v>
          </cell>
          <cell r="B1491">
            <v>18.760000000000002</v>
          </cell>
          <cell r="C1491">
            <v>4.88</v>
          </cell>
          <cell r="D1491" t="str">
            <v>Yes</v>
          </cell>
          <cell r="E1491" t="str">
            <v>No</v>
          </cell>
          <cell r="F1491" t="str">
            <v>Yes</v>
          </cell>
          <cell r="G1491">
            <v>1</v>
          </cell>
          <cell r="H1491">
            <v>1</v>
          </cell>
          <cell r="I1491" t="str">
            <v>No</v>
          </cell>
          <cell r="J1491" t="str">
            <v>Normal weight</v>
          </cell>
          <cell r="K1491" t="str">
            <v>Normal</v>
          </cell>
        </row>
        <row r="1492">
          <cell r="A1492" t="str">
            <v>Id1491</v>
          </cell>
          <cell r="B1492">
            <v>24.36</v>
          </cell>
          <cell r="C1492">
            <v>5.57</v>
          </cell>
          <cell r="D1492" t="str">
            <v>No</v>
          </cell>
          <cell r="E1492" t="str">
            <v>No</v>
          </cell>
          <cell r="F1492" t="str">
            <v>No</v>
          </cell>
          <cell r="G1492" t="str">
            <v>No major surgery</v>
          </cell>
          <cell r="H1492">
            <v>0</v>
          </cell>
          <cell r="I1492" t="str">
            <v>No</v>
          </cell>
          <cell r="J1492" t="str">
            <v>Normal weight</v>
          </cell>
          <cell r="K1492" t="str">
            <v>Normal</v>
          </cell>
        </row>
        <row r="1493">
          <cell r="A1493" t="str">
            <v>Id1492</v>
          </cell>
          <cell r="B1493">
            <v>32.299999999999997</v>
          </cell>
          <cell r="C1493">
            <v>5.31</v>
          </cell>
          <cell r="D1493" t="str">
            <v>No</v>
          </cell>
          <cell r="E1493" t="str">
            <v>No</v>
          </cell>
          <cell r="F1493" t="str">
            <v>No</v>
          </cell>
          <cell r="G1493" t="str">
            <v>No major surgery</v>
          </cell>
          <cell r="H1493">
            <v>0</v>
          </cell>
          <cell r="I1493" t="str">
            <v>No</v>
          </cell>
          <cell r="J1493" t="str">
            <v>Obesity</v>
          </cell>
          <cell r="K1493" t="str">
            <v>Normal</v>
          </cell>
        </row>
        <row r="1494">
          <cell r="A1494" t="str">
            <v>Id1493</v>
          </cell>
          <cell r="B1494">
            <v>22.704999999999998</v>
          </cell>
          <cell r="C1494">
            <v>4.57</v>
          </cell>
          <cell r="D1494" t="str">
            <v>Yes</v>
          </cell>
          <cell r="E1494" t="str">
            <v>No</v>
          </cell>
          <cell r="F1494" t="str">
            <v>No</v>
          </cell>
          <cell r="G1494" t="str">
            <v>No major surgery</v>
          </cell>
          <cell r="H1494">
            <v>0</v>
          </cell>
          <cell r="I1494" t="str">
            <v>No</v>
          </cell>
          <cell r="J1494" t="str">
            <v>Normal weight</v>
          </cell>
          <cell r="K1494" t="str">
            <v>Normal</v>
          </cell>
        </row>
        <row r="1495">
          <cell r="A1495" t="str">
            <v>Id1494</v>
          </cell>
          <cell r="B1495">
            <v>21.79</v>
          </cell>
          <cell r="C1495">
            <v>8.6999999999999993</v>
          </cell>
          <cell r="D1495" t="str">
            <v>Yes</v>
          </cell>
          <cell r="E1495" t="str">
            <v>No</v>
          </cell>
          <cell r="F1495" t="str">
            <v>No</v>
          </cell>
          <cell r="G1495">
            <v>1</v>
          </cell>
          <cell r="H1495">
            <v>1</v>
          </cell>
          <cell r="I1495" t="str">
            <v>No</v>
          </cell>
          <cell r="J1495" t="str">
            <v>Normal weight</v>
          </cell>
          <cell r="K1495" t="str">
            <v>Diabetes</v>
          </cell>
        </row>
        <row r="1496">
          <cell r="A1496" t="str">
            <v>Id1495</v>
          </cell>
          <cell r="B1496">
            <v>24.52</v>
          </cell>
          <cell r="C1496">
            <v>4.76</v>
          </cell>
          <cell r="D1496" t="str">
            <v>No</v>
          </cell>
          <cell r="E1496" t="str">
            <v>No</v>
          </cell>
          <cell r="F1496" t="str">
            <v>No</v>
          </cell>
          <cell r="G1496" t="str">
            <v>No major surgery</v>
          </cell>
          <cell r="H1496">
            <v>0</v>
          </cell>
          <cell r="I1496" t="str">
            <v>No</v>
          </cell>
          <cell r="J1496" t="str">
            <v>Normal weight</v>
          </cell>
          <cell r="K1496" t="str">
            <v>Normal</v>
          </cell>
        </row>
        <row r="1497">
          <cell r="A1497" t="str">
            <v>Id1496</v>
          </cell>
          <cell r="B1497">
            <v>39.520000000000003</v>
          </cell>
          <cell r="C1497">
            <v>11.81</v>
          </cell>
          <cell r="D1497" t="str">
            <v>No</v>
          </cell>
          <cell r="E1497" t="str">
            <v>No</v>
          </cell>
          <cell r="F1497" t="str">
            <v>No</v>
          </cell>
          <cell r="G1497" t="str">
            <v>No major surgery</v>
          </cell>
          <cell r="H1497">
            <v>0</v>
          </cell>
          <cell r="I1497" t="str">
            <v>No</v>
          </cell>
          <cell r="J1497" t="str">
            <v>Obesity</v>
          </cell>
          <cell r="K1497" t="str">
            <v>Diabetes</v>
          </cell>
        </row>
        <row r="1498">
          <cell r="A1498" t="str">
            <v>Id1497</v>
          </cell>
          <cell r="B1498">
            <v>24.49</v>
          </cell>
          <cell r="C1498">
            <v>4.67</v>
          </cell>
          <cell r="D1498" t="str">
            <v>No</v>
          </cell>
          <cell r="E1498" t="str">
            <v>No</v>
          </cell>
          <cell r="F1498" t="str">
            <v>No</v>
          </cell>
          <cell r="G1498" t="str">
            <v>No major surgery</v>
          </cell>
          <cell r="H1498">
            <v>0</v>
          </cell>
          <cell r="I1498" t="str">
            <v>No</v>
          </cell>
          <cell r="J1498" t="str">
            <v>Normal weight</v>
          </cell>
          <cell r="K1498" t="str">
            <v>Normal</v>
          </cell>
        </row>
        <row r="1499">
          <cell r="A1499" t="str">
            <v>Id1498</v>
          </cell>
          <cell r="B1499">
            <v>26.315000000000001</v>
          </cell>
          <cell r="C1499">
            <v>6.02</v>
          </cell>
          <cell r="D1499" t="str">
            <v>No</v>
          </cell>
          <cell r="E1499" t="str">
            <v>No</v>
          </cell>
          <cell r="F1499" t="str">
            <v>No</v>
          </cell>
          <cell r="G1499" t="str">
            <v>No major surgery</v>
          </cell>
          <cell r="H1499">
            <v>0</v>
          </cell>
          <cell r="I1499" t="str">
            <v>No</v>
          </cell>
          <cell r="J1499" t="str">
            <v>Over Weight</v>
          </cell>
          <cell r="K1499" t="str">
            <v>Prediabetes</v>
          </cell>
        </row>
        <row r="1500">
          <cell r="A1500" t="str">
            <v>Id1499</v>
          </cell>
          <cell r="B1500">
            <v>22.58</v>
          </cell>
          <cell r="C1500">
            <v>7.46</v>
          </cell>
          <cell r="D1500" t="str">
            <v>No</v>
          </cell>
          <cell r="E1500" t="str">
            <v>No</v>
          </cell>
          <cell r="F1500" t="str">
            <v>No</v>
          </cell>
          <cell r="G1500" t="str">
            <v>No major surgery</v>
          </cell>
          <cell r="H1500">
            <v>0</v>
          </cell>
          <cell r="I1500" t="str">
            <v>No</v>
          </cell>
          <cell r="J1500" t="str">
            <v>Normal weight</v>
          </cell>
          <cell r="K1500" t="str">
            <v>Diabetes</v>
          </cell>
        </row>
        <row r="1501">
          <cell r="A1501" t="str">
            <v>Id1500</v>
          </cell>
          <cell r="B1501">
            <v>19.475000000000001</v>
          </cell>
          <cell r="C1501">
            <v>4.74</v>
          </cell>
          <cell r="D1501" t="str">
            <v>No</v>
          </cell>
          <cell r="E1501" t="str">
            <v>No</v>
          </cell>
          <cell r="F1501" t="str">
            <v>No</v>
          </cell>
          <cell r="G1501">
            <v>1</v>
          </cell>
          <cell r="H1501">
            <v>1</v>
          </cell>
          <cell r="I1501" t="str">
            <v>No</v>
          </cell>
          <cell r="J1501" t="str">
            <v>Normal weight</v>
          </cell>
          <cell r="K1501" t="str">
            <v>Normal</v>
          </cell>
        </row>
        <row r="1502">
          <cell r="A1502" t="str">
            <v>Id1501</v>
          </cell>
          <cell r="B1502">
            <v>26.33</v>
          </cell>
          <cell r="C1502">
            <v>4.79</v>
          </cell>
          <cell r="D1502" t="str">
            <v>No</v>
          </cell>
          <cell r="E1502" t="str">
            <v>No</v>
          </cell>
          <cell r="F1502" t="str">
            <v>No</v>
          </cell>
          <cell r="G1502" t="str">
            <v>No major surgery</v>
          </cell>
          <cell r="H1502">
            <v>0</v>
          </cell>
          <cell r="I1502" t="str">
            <v>No</v>
          </cell>
          <cell r="J1502" t="str">
            <v>Over Weight</v>
          </cell>
          <cell r="K1502" t="str">
            <v>Normal</v>
          </cell>
        </row>
        <row r="1503">
          <cell r="A1503" t="str">
            <v>Id1502</v>
          </cell>
          <cell r="B1503">
            <v>17.29</v>
          </cell>
          <cell r="C1503">
            <v>5.35</v>
          </cell>
          <cell r="D1503" t="str">
            <v>Yes</v>
          </cell>
          <cell r="E1503" t="str">
            <v>No</v>
          </cell>
          <cell r="F1503" t="str">
            <v>No</v>
          </cell>
          <cell r="G1503" t="str">
            <v>No major surgery</v>
          </cell>
          <cell r="H1503">
            <v>0</v>
          </cell>
          <cell r="I1503" t="str">
            <v>No</v>
          </cell>
          <cell r="J1503" t="str">
            <v>Underweight</v>
          </cell>
          <cell r="K1503" t="str">
            <v>Normal</v>
          </cell>
        </row>
        <row r="1504">
          <cell r="A1504" t="str">
            <v>Id1503</v>
          </cell>
          <cell r="B1504">
            <v>42.88</v>
          </cell>
          <cell r="C1504">
            <v>4.87</v>
          </cell>
          <cell r="D1504" t="str">
            <v>No</v>
          </cell>
          <cell r="E1504" t="str">
            <v>Yes</v>
          </cell>
          <cell r="F1504" t="str">
            <v>No</v>
          </cell>
          <cell r="G1504">
            <v>1</v>
          </cell>
          <cell r="H1504">
            <v>1</v>
          </cell>
          <cell r="I1504" t="str">
            <v>No</v>
          </cell>
          <cell r="J1504" t="str">
            <v>Obesity</v>
          </cell>
          <cell r="K1504" t="str">
            <v>Normal</v>
          </cell>
        </row>
        <row r="1505">
          <cell r="A1505" t="str">
            <v>Id1504</v>
          </cell>
          <cell r="B1505">
            <v>32.200000000000003</v>
          </cell>
          <cell r="C1505">
            <v>10.09</v>
          </cell>
          <cell r="D1505" t="str">
            <v>Yes</v>
          </cell>
          <cell r="E1505" t="str">
            <v>No</v>
          </cell>
          <cell r="F1505" t="str">
            <v>No</v>
          </cell>
          <cell r="G1505" t="str">
            <v>No major surgery</v>
          </cell>
          <cell r="H1505">
            <v>0</v>
          </cell>
          <cell r="I1505" t="str">
            <v>No</v>
          </cell>
          <cell r="J1505" t="str">
            <v>Obesity</v>
          </cell>
          <cell r="K1505" t="str">
            <v>Diabetes</v>
          </cell>
        </row>
        <row r="1506">
          <cell r="A1506" t="str">
            <v>Id1505</v>
          </cell>
          <cell r="B1506">
            <v>18.75</v>
          </cell>
          <cell r="C1506">
            <v>5.47</v>
          </cell>
          <cell r="D1506" t="str">
            <v>Yes</v>
          </cell>
          <cell r="E1506" t="str">
            <v>No</v>
          </cell>
          <cell r="F1506" t="str">
            <v>Yes</v>
          </cell>
          <cell r="G1506">
            <v>1</v>
          </cell>
          <cell r="H1506">
            <v>1</v>
          </cell>
          <cell r="I1506" t="str">
            <v>No</v>
          </cell>
          <cell r="J1506" t="str">
            <v>Normal weight</v>
          </cell>
          <cell r="K1506" t="str">
            <v>Normal</v>
          </cell>
        </row>
        <row r="1507">
          <cell r="A1507" t="str">
            <v>Id1506</v>
          </cell>
          <cell r="B1507">
            <v>22.36</v>
          </cell>
          <cell r="C1507">
            <v>8.6</v>
          </cell>
          <cell r="D1507" t="str">
            <v>No</v>
          </cell>
          <cell r="E1507" t="str">
            <v>No</v>
          </cell>
          <cell r="F1507" t="str">
            <v>No</v>
          </cell>
          <cell r="G1507" t="str">
            <v>No major surgery</v>
          </cell>
          <cell r="H1507">
            <v>0</v>
          </cell>
          <cell r="I1507" t="str">
            <v>No</v>
          </cell>
          <cell r="J1507" t="str">
            <v>Normal weight</v>
          </cell>
          <cell r="K1507" t="str">
            <v>Diabetes</v>
          </cell>
        </row>
        <row r="1508">
          <cell r="A1508" t="str">
            <v>Id1507</v>
          </cell>
          <cell r="B1508">
            <v>23.94</v>
          </cell>
          <cell r="C1508">
            <v>10.74</v>
          </cell>
          <cell r="D1508" t="str">
            <v>Yes</v>
          </cell>
          <cell r="E1508" t="str">
            <v>No</v>
          </cell>
          <cell r="F1508" t="str">
            <v>No</v>
          </cell>
          <cell r="G1508" t="str">
            <v>No major surgery</v>
          </cell>
          <cell r="H1508">
            <v>0</v>
          </cell>
          <cell r="I1508" t="str">
            <v>No</v>
          </cell>
          <cell r="J1508" t="str">
            <v>Normal weight</v>
          </cell>
          <cell r="K1508" t="str">
            <v>Diabetes</v>
          </cell>
        </row>
        <row r="1509">
          <cell r="A1509" t="str">
            <v>Id1508</v>
          </cell>
          <cell r="B1509">
            <v>30.1</v>
          </cell>
          <cell r="C1509">
            <v>4.3899999999999997</v>
          </cell>
          <cell r="D1509" t="str">
            <v>No</v>
          </cell>
          <cell r="E1509" t="str">
            <v>No</v>
          </cell>
          <cell r="F1509" t="str">
            <v>Yes</v>
          </cell>
          <cell r="G1509">
            <v>1</v>
          </cell>
          <cell r="H1509">
            <v>1</v>
          </cell>
          <cell r="I1509" t="str">
            <v>No</v>
          </cell>
          <cell r="J1509" t="str">
            <v>Obesity</v>
          </cell>
          <cell r="K1509" t="str">
            <v>Normal</v>
          </cell>
        </row>
        <row r="1510">
          <cell r="A1510" t="str">
            <v>Id1509</v>
          </cell>
          <cell r="B1510">
            <v>21.93</v>
          </cell>
          <cell r="C1510">
            <v>6.3</v>
          </cell>
          <cell r="D1510" t="str">
            <v>No</v>
          </cell>
          <cell r="E1510" t="str">
            <v>No</v>
          </cell>
          <cell r="F1510" t="str">
            <v>No</v>
          </cell>
          <cell r="G1510" t="str">
            <v>No major surgery</v>
          </cell>
          <cell r="H1510">
            <v>0</v>
          </cell>
          <cell r="I1510" t="str">
            <v>No</v>
          </cell>
          <cell r="J1510" t="str">
            <v>Normal weight</v>
          </cell>
          <cell r="K1510" t="str">
            <v>Prediabetes</v>
          </cell>
        </row>
        <row r="1511">
          <cell r="A1511" t="str">
            <v>Id1510</v>
          </cell>
          <cell r="B1511">
            <v>39.75</v>
          </cell>
          <cell r="C1511">
            <v>5.41</v>
          </cell>
          <cell r="D1511" t="str">
            <v>No</v>
          </cell>
          <cell r="E1511" t="str">
            <v>Yes</v>
          </cell>
          <cell r="F1511" t="str">
            <v>No</v>
          </cell>
          <cell r="G1511">
            <v>1</v>
          </cell>
          <cell r="H1511">
            <v>1</v>
          </cell>
          <cell r="I1511" t="str">
            <v>No</v>
          </cell>
          <cell r="J1511" t="str">
            <v>Obesity</v>
          </cell>
          <cell r="K1511" t="str">
            <v>Normal</v>
          </cell>
        </row>
        <row r="1512">
          <cell r="A1512" t="str">
            <v>Id1511</v>
          </cell>
          <cell r="B1512">
            <v>26.03</v>
          </cell>
          <cell r="C1512">
            <v>4.47</v>
          </cell>
          <cell r="D1512" t="str">
            <v>No</v>
          </cell>
          <cell r="E1512" t="str">
            <v>No</v>
          </cell>
          <cell r="F1512" t="str">
            <v>Yes</v>
          </cell>
          <cell r="G1512">
            <v>1</v>
          </cell>
          <cell r="H1512">
            <v>1</v>
          </cell>
          <cell r="I1512" t="str">
            <v>No</v>
          </cell>
          <cell r="J1512" t="str">
            <v>Over Weight</v>
          </cell>
          <cell r="K1512" t="str">
            <v>Normal</v>
          </cell>
        </row>
        <row r="1513">
          <cell r="A1513" t="str">
            <v>Id1512</v>
          </cell>
          <cell r="B1513">
            <v>34.51</v>
          </cell>
          <cell r="C1513">
            <v>6.26</v>
          </cell>
          <cell r="D1513" t="str">
            <v>No</v>
          </cell>
          <cell r="E1513" t="str">
            <v>No</v>
          </cell>
          <cell r="F1513" t="str">
            <v>No</v>
          </cell>
          <cell r="G1513" t="str">
            <v>No major surgery</v>
          </cell>
          <cell r="H1513">
            <v>0</v>
          </cell>
          <cell r="I1513" t="str">
            <v>No</v>
          </cell>
          <cell r="J1513" t="str">
            <v>Obesity</v>
          </cell>
          <cell r="K1513" t="str">
            <v>Prediabetes</v>
          </cell>
        </row>
        <row r="1514">
          <cell r="A1514" t="str">
            <v>Id1513</v>
          </cell>
          <cell r="B1514">
            <v>19.32</v>
          </cell>
          <cell r="C1514">
            <v>11.58</v>
          </cell>
          <cell r="D1514" t="str">
            <v>Yes</v>
          </cell>
          <cell r="E1514" t="str">
            <v>No</v>
          </cell>
          <cell r="F1514" t="str">
            <v>No</v>
          </cell>
          <cell r="G1514">
            <v>1</v>
          </cell>
          <cell r="H1514">
            <v>1</v>
          </cell>
          <cell r="I1514" t="str">
            <v>No</v>
          </cell>
          <cell r="J1514" t="str">
            <v>Normal weight</v>
          </cell>
          <cell r="K1514" t="str">
            <v>Diabetes</v>
          </cell>
        </row>
        <row r="1515">
          <cell r="A1515" t="str">
            <v>Id1514</v>
          </cell>
          <cell r="B1515">
            <v>28.5</v>
          </cell>
          <cell r="C1515">
            <v>4.3600000000000003</v>
          </cell>
          <cell r="D1515" t="str">
            <v>No</v>
          </cell>
          <cell r="E1515" t="str">
            <v>No</v>
          </cell>
          <cell r="F1515" t="str">
            <v>No</v>
          </cell>
          <cell r="G1515" t="str">
            <v>No major surgery</v>
          </cell>
          <cell r="H1515">
            <v>0</v>
          </cell>
          <cell r="I1515" t="str">
            <v>No</v>
          </cell>
          <cell r="J1515" t="str">
            <v>Over Weight</v>
          </cell>
          <cell r="K1515" t="str">
            <v>Normal</v>
          </cell>
        </row>
        <row r="1516">
          <cell r="A1516" t="str">
            <v>Id1515</v>
          </cell>
          <cell r="B1516">
            <v>30.875</v>
          </cell>
          <cell r="C1516">
            <v>4.1399999999999997</v>
          </cell>
          <cell r="D1516" t="str">
            <v>Yes</v>
          </cell>
          <cell r="E1516" t="str">
            <v>No</v>
          </cell>
          <cell r="F1516" t="str">
            <v>No</v>
          </cell>
          <cell r="G1516" t="str">
            <v>No major surgery</v>
          </cell>
          <cell r="H1516">
            <v>0</v>
          </cell>
          <cell r="I1516" t="str">
            <v>No</v>
          </cell>
          <cell r="J1516" t="str">
            <v>Obesity</v>
          </cell>
          <cell r="K1516" t="str">
            <v>Normal</v>
          </cell>
        </row>
        <row r="1517">
          <cell r="A1517" t="str">
            <v>Id1516</v>
          </cell>
          <cell r="B1517">
            <v>24.02</v>
          </cell>
          <cell r="C1517">
            <v>4.38</v>
          </cell>
          <cell r="D1517" t="str">
            <v>No</v>
          </cell>
          <cell r="E1517" t="str">
            <v>No</v>
          </cell>
          <cell r="F1517" t="str">
            <v>No</v>
          </cell>
          <cell r="G1517" t="str">
            <v>No major surgery</v>
          </cell>
          <cell r="H1517">
            <v>0</v>
          </cell>
          <cell r="I1517" t="str">
            <v>No</v>
          </cell>
          <cell r="J1517" t="str">
            <v>Normal weight</v>
          </cell>
          <cell r="K1517" t="str">
            <v>Normal</v>
          </cell>
        </row>
        <row r="1518">
          <cell r="A1518" t="str">
            <v>Id1517</v>
          </cell>
          <cell r="B1518">
            <v>36.08</v>
          </cell>
          <cell r="C1518">
            <v>11.61</v>
          </cell>
          <cell r="D1518" t="str">
            <v>Yes</v>
          </cell>
          <cell r="E1518" t="str">
            <v>No</v>
          </cell>
          <cell r="F1518" t="str">
            <v>No</v>
          </cell>
          <cell r="G1518" t="str">
            <v>No major surgery</v>
          </cell>
          <cell r="H1518">
            <v>0</v>
          </cell>
          <cell r="I1518" t="str">
            <v>No</v>
          </cell>
          <cell r="J1518" t="str">
            <v>Obesity</v>
          </cell>
          <cell r="K1518" t="str">
            <v>Diabetes</v>
          </cell>
        </row>
        <row r="1519">
          <cell r="A1519" t="str">
            <v>Id1518</v>
          </cell>
          <cell r="B1519">
            <v>32.200000000000003</v>
          </cell>
          <cell r="C1519">
            <v>10.59</v>
          </cell>
          <cell r="D1519" t="str">
            <v>Yes</v>
          </cell>
          <cell r="E1519" t="str">
            <v>No</v>
          </cell>
          <cell r="F1519" t="str">
            <v>No</v>
          </cell>
          <cell r="G1519" t="str">
            <v>No major surgery</v>
          </cell>
          <cell r="H1519">
            <v>0</v>
          </cell>
          <cell r="I1519" t="str">
            <v>No</v>
          </cell>
          <cell r="J1519" t="str">
            <v>Obesity</v>
          </cell>
          <cell r="K1519" t="str">
            <v>Diabetes</v>
          </cell>
        </row>
        <row r="1520">
          <cell r="A1520" t="str">
            <v>Id1519</v>
          </cell>
          <cell r="B1520">
            <v>28.05</v>
          </cell>
          <cell r="C1520">
            <v>11.85</v>
          </cell>
          <cell r="D1520" t="str">
            <v>Yes</v>
          </cell>
          <cell r="E1520" t="str">
            <v>No</v>
          </cell>
          <cell r="F1520" t="str">
            <v>No</v>
          </cell>
          <cell r="G1520" t="str">
            <v>No major surgery</v>
          </cell>
          <cell r="H1520">
            <v>0</v>
          </cell>
          <cell r="I1520" t="str">
            <v>No</v>
          </cell>
          <cell r="J1520" t="str">
            <v>Over Weight</v>
          </cell>
          <cell r="K1520" t="str">
            <v>Diabetes</v>
          </cell>
        </row>
        <row r="1521">
          <cell r="A1521" t="str">
            <v>Id1520</v>
          </cell>
          <cell r="B1521">
            <v>19</v>
          </cell>
          <cell r="C1521">
            <v>5.46</v>
          </cell>
          <cell r="D1521" t="str">
            <v>Yes</v>
          </cell>
          <cell r="E1521" t="str">
            <v>No</v>
          </cell>
          <cell r="F1521" t="str">
            <v>No</v>
          </cell>
          <cell r="G1521">
            <v>1</v>
          </cell>
          <cell r="H1521">
            <v>1</v>
          </cell>
          <cell r="I1521" t="str">
            <v>No</v>
          </cell>
          <cell r="J1521" t="str">
            <v>Normal weight</v>
          </cell>
          <cell r="K1521" t="str">
            <v>Normal</v>
          </cell>
        </row>
        <row r="1522">
          <cell r="A1522" t="str">
            <v>Id1521</v>
          </cell>
          <cell r="B1522">
            <v>16.13</v>
          </cell>
          <cell r="C1522">
            <v>4.54</v>
          </cell>
          <cell r="D1522" t="str">
            <v>Yes</v>
          </cell>
          <cell r="E1522" t="str">
            <v>No</v>
          </cell>
          <cell r="F1522" t="str">
            <v>No</v>
          </cell>
          <cell r="G1522">
            <v>2</v>
          </cell>
          <cell r="H1522">
            <v>2</v>
          </cell>
          <cell r="I1522" t="str">
            <v>No</v>
          </cell>
          <cell r="J1522" t="str">
            <v>Underweight</v>
          </cell>
          <cell r="K1522" t="str">
            <v>Normal</v>
          </cell>
        </row>
        <row r="1523">
          <cell r="A1523" t="str">
            <v>Id1522</v>
          </cell>
          <cell r="B1523">
            <v>18.77</v>
          </cell>
          <cell r="C1523">
            <v>11.98</v>
          </cell>
          <cell r="D1523" t="str">
            <v>Yes</v>
          </cell>
          <cell r="E1523" t="str">
            <v>No</v>
          </cell>
          <cell r="F1523" t="str">
            <v>No</v>
          </cell>
          <cell r="G1523">
            <v>2</v>
          </cell>
          <cell r="H1523">
            <v>2</v>
          </cell>
          <cell r="I1523" t="str">
            <v>No</v>
          </cell>
          <cell r="J1523" t="str">
            <v>Normal weight</v>
          </cell>
          <cell r="K1523" t="str">
            <v>Diabetes</v>
          </cell>
        </row>
        <row r="1524">
          <cell r="A1524" t="str">
            <v>Id1523</v>
          </cell>
          <cell r="B1524">
            <v>28.88</v>
          </cell>
          <cell r="C1524">
            <v>6.59</v>
          </cell>
          <cell r="D1524" t="str">
            <v>Yes</v>
          </cell>
          <cell r="E1524" t="str">
            <v>No</v>
          </cell>
          <cell r="F1524" t="str">
            <v>No</v>
          </cell>
          <cell r="G1524">
            <v>1</v>
          </cell>
          <cell r="H1524">
            <v>1</v>
          </cell>
          <cell r="I1524" t="str">
            <v>No</v>
          </cell>
          <cell r="J1524" t="str">
            <v>Over Weight</v>
          </cell>
          <cell r="K1524" t="str">
            <v>Diabetes</v>
          </cell>
        </row>
        <row r="1525">
          <cell r="A1525" t="str">
            <v>Id1524</v>
          </cell>
          <cell r="B1525">
            <v>27.55</v>
          </cell>
          <cell r="C1525">
            <v>10.83</v>
          </cell>
          <cell r="D1525" t="str">
            <v>Yes</v>
          </cell>
          <cell r="E1525" t="str">
            <v>No</v>
          </cell>
          <cell r="F1525" t="str">
            <v>No</v>
          </cell>
          <cell r="G1525">
            <v>1</v>
          </cell>
          <cell r="H1525">
            <v>1</v>
          </cell>
          <cell r="I1525" t="str">
            <v>No</v>
          </cell>
          <cell r="J1525" t="str">
            <v>Over Weight</v>
          </cell>
          <cell r="K1525" t="str">
            <v>Diabetes</v>
          </cell>
        </row>
        <row r="1526">
          <cell r="A1526" t="str">
            <v>Id1525</v>
          </cell>
          <cell r="B1526">
            <v>15.6</v>
          </cell>
          <cell r="C1526">
            <v>8.6</v>
          </cell>
          <cell r="D1526" t="str">
            <v>No</v>
          </cell>
          <cell r="E1526" t="str">
            <v>No</v>
          </cell>
          <cell r="F1526" t="str">
            <v>No</v>
          </cell>
          <cell r="G1526" t="str">
            <v>No major surgery</v>
          </cell>
          <cell r="H1526">
            <v>0</v>
          </cell>
          <cell r="I1526" t="str">
            <v>No</v>
          </cell>
          <cell r="J1526" t="str">
            <v>Underweight</v>
          </cell>
          <cell r="K1526" t="str">
            <v>Diabetes</v>
          </cell>
        </row>
        <row r="1527">
          <cell r="A1527" t="str">
            <v>Id1526</v>
          </cell>
          <cell r="B1527">
            <v>21.99</v>
          </cell>
          <cell r="C1527">
            <v>11.17</v>
          </cell>
          <cell r="D1527" t="str">
            <v>No</v>
          </cell>
          <cell r="E1527" t="str">
            <v>No</v>
          </cell>
          <cell r="F1527" t="str">
            <v>No</v>
          </cell>
          <cell r="G1527" t="str">
            <v>No major surgery</v>
          </cell>
          <cell r="H1527">
            <v>0</v>
          </cell>
          <cell r="I1527" t="str">
            <v>No</v>
          </cell>
          <cell r="J1527" t="str">
            <v>Normal weight</v>
          </cell>
          <cell r="K1527" t="str">
            <v>Diabetes</v>
          </cell>
        </row>
        <row r="1528">
          <cell r="A1528" t="str">
            <v>Id1527</v>
          </cell>
          <cell r="B1528">
            <v>34.85</v>
          </cell>
          <cell r="C1528">
            <v>5.75</v>
          </cell>
          <cell r="D1528" t="str">
            <v>No</v>
          </cell>
          <cell r="E1528" t="str">
            <v>No</v>
          </cell>
          <cell r="F1528" t="str">
            <v>No</v>
          </cell>
          <cell r="G1528" t="str">
            <v>No major surgery</v>
          </cell>
          <cell r="H1528">
            <v>0</v>
          </cell>
          <cell r="I1528" t="str">
            <v>No</v>
          </cell>
          <cell r="J1528" t="str">
            <v>Obesity</v>
          </cell>
          <cell r="K1528" t="str">
            <v>Prediabetes</v>
          </cell>
        </row>
        <row r="1529">
          <cell r="A1529" t="str">
            <v>Id1528</v>
          </cell>
          <cell r="B1529">
            <v>24.51</v>
          </cell>
          <cell r="C1529">
            <v>4.83</v>
          </cell>
          <cell r="D1529" t="str">
            <v>Yes</v>
          </cell>
          <cell r="E1529" t="str">
            <v>No</v>
          </cell>
          <cell r="F1529" t="str">
            <v>Yes</v>
          </cell>
          <cell r="G1529">
            <v>1</v>
          </cell>
          <cell r="H1529">
            <v>1</v>
          </cell>
          <cell r="I1529" t="str">
            <v>No</v>
          </cell>
          <cell r="J1529" t="str">
            <v>Normal weight</v>
          </cell>
          <cell r="K1529" t="str">
            <v>Normal</v>
          </cell>
        </row>
        <row r="1530">
          <cell r="A1530" t="str">
            <v>Id1529</v>
          </cell>
          <cell r="B1530">
            <v>19.399999999999999</v>
          </cell>
          <cell r="C1530">
            <v>11.93</v>
          </cell>
          <cell r="D1530" t="str">
            <v>No</v>
          </cell>
          <cell r="E1530" t="str">
            <v>No</v>
          </cell>
          <cell r="F1530" t="str">
            <v>No</v>
          </cell>
          <cell r="G1530" t="str">
            <v>No major surgery</v>
          </cell>
          <cell r="H1530">
            <v>0</v>
          </cell>
          <cell r="I1530" t="str">
            <v>No</v>
          </cell>
          <cell r="J1530" t="str">
            <v>Normal weight</v>
          </cell>
          <cell r="K1530" t="str">
            <v>Diabetes</v>
          </cell>
        </row>
        <row r="1531">
          <cell r="A1531" t="str">
            <v>Id1530</v>
          </cell>
          <cell r="B1531">
            <v>15.1</v>
          </cell>
          <cell r="C1531">
            <v>8.41</v>
          </cell>
          <cell r="D1531" t="str">
            <v>No</v>
          </cell>
          <cell r="E1531" t="str">
            <v>No</v>
          </cell>
          <cell r="F1531" t="str">
            <v>No</v>
          </cell>
          <cell r="G1531" t="str">
            <v>No major surgery</v>
          </cell>
          <cell r="H1531">
            <v>0</v>
          </cell>
          <cell r="I1531" t="str">
            <v>No</v>
          </cell>
          <cell r="J1531" t="str">
            <v>Underweight</v>
          </cell>
          <cell r="K1531" t="str">
            <v>Diabetes</v>
          </cell>
        </row>
        <row r="1532">
          <cell r="A1532" t="str">
            <v>Id1531</v>
          </cell>
          <cell r="B1532">
            <v>23.37</v>
          </cell>
          <cell r="C1532">
            <v>5.59</v>
          </cell>
          <cell r="D1532" t="str">
            <v>Yes</v>
          </cell>
          <cell r="E1532" t="str">
            <v>No</v>
          </cell>
          <cell r="F1532" t="str">
            <v>No</v>
          </cell>
          <cell r="G1532" t="str">
            <v>No major surgery</v>
          </cell>
          <cell r="H1532">
            <v>0</v>
          </cell>
          <cell r="I1532" t="str">
            <v>No</v>
          </cell>
          <cell r="J1532" t="str">
            <v>Normal weight</v>
          </cell>
          <cell r="K1532" t="str">
            <v>Normal</v>
          </cell>
        </row>
        <row r="1533">
          <cell r="A1533" t="str">
            <v>Id1532</v>
          </cell>
          <cell r="B1533">
            <v>42.4</v>
          </cell>
          <cell r="C1533">
            <v>4.0599999999999996</v>
          </cell>
          <cell r="D1533" t="str">
            <v>No</v>
          </cell>
          <cell r="E1533" t="str">
            <v>No</v>
          </cell>
          <cell r="F1533" t="str">
            <v>No</v>
          </cell>
          <cell r="G1533" t="str">
            <v>No major surgery</v>
          </cell>
          <cell r="H1533">
            <v>0</v>
          </cell>
          <cell r="I1533" t="str">
            <v>No</v>
          </cell>
          <cell r="J1533" t="str">
            <v>Obesity</v>
          </cell>
          <cell r="K1533" t="str">
            <v>Normal</v>
          </cell>
        </row>
        <row r="1534">
          <cell r="A1534" t="str">
            <v>Id1533</v>
          </cell>
          <cell r="B1534">
            <v>28.405000000000001</v>
          </cell>
          <cell r="C1534">
            <v>7.02</v>
          </cell>
          <cell r="D1534" t="str">
            <v>Yes</v>
          </cell>
          <cell r="E1534" t="str">
            <v>No</v>
          </cell>
          <cell r="F1534" t="str">
            <v>No</v>
          </cell>
          <cell r="G1534" t="str">
            <v>No major surgery</v>
          </cell>
          <cell r="H1534">
            <v>0</v>
          </cell>
          <cell r="I1534" t="str">
            <v>No</v>
          </cell>
          <cell r="J1534" t="str">
            <v>Over Weight</v>
          </cell>
          <cell r="K1534" t="str">
            <v>Diabetes</v>
          </cell>
        </row>
        <row r="1535">
          <cell r="A1535" t="str">
            <v>Id1534</v>
          </cell>
          <cell r="B1535">
            <v>23.4</v>
          </cell>
          <cell r="C1535">
            <v>4.47</v>
          </cell>
          <cell r="D1535" t="str">
            <v>No</v>
          </cell>
          <cell r="E1535" t="str">
            <v>No</v>
          </cell>
          <cell r="F1535" t="str">
            <v>No</v>
          </cell>
          <cell r="G1535" t="str">
            <v>No major surgery</v>
          </cell>
          <cell r="H1535">
            <v>0</v>
          </cell>
          <cell r="I1535" t="str">
            <v>No</v>
          </cell>
          <cell r="J1535" t="str">
            <v>Normal weight</v>
          </cell>
          <cell r="K1535" t="str">
            <v>Normal</v>
          </cell>
        </row>
        <row r="1536">
          <cell r="A1536" t="str">
            <v>Id1535</v>
          </cell>
          <cell r="B1536">
            <v>33.44</v>
          </cell>
          <cell r="C1536">
            <v>4.54</v>
          </cell>
          <cell r="D1536" t="str">
            <v>No</v>
          </cell>
          <cell r="E1536" t="str">
            <v>No</v>
          </cell>
          <cell r="F1536" t="str">
            <v>No</v>
          </cell>
          <cell r="G1536" t="str">
            <v>No major surgery</v>
          </cell>
          <cell r="H1536">
            <v>0</v>
          </cell>
          <cell r="I1536" t="str">
            <v>No</v>
          </cell>
          <cell r="J1536" t="str">
            <v>Obesity</v>
          </cell>
          <cell r="K1536" t="str">
            <v>Normal</v>
          </cell>
        </row>
        <row r="1537">
          <cell r="A1537" t="str">
            <v>Id1536</v>
          </cell>
          <cell r="B1537">
            <v>21.12</v>
          </cell>
          <cell r="C1537">
            <v>4.99</v>
          </cell>
          <cell r="D1537" t="str">
            <v>No</v>
          </cell>
          <cell r="E1537" t="str">
            <v>No</v>
          </cell>
          <cell r="F1537" t="str">
            <v>No</v>
          </cell>
          <cell r="G1537">
            <v>1</v>
          </cell>
          <cell r="H1537">
            <v>1</v>
          </cell>
          <cell r="I1537" t="str">
            <v>No</v>
          </cell>
          <cell r="J1537" t="str">
            <v>Normal weight</v>
          </cell>
          <cell r="K1537" t="str">
            <v>Normal</v>
          </cell>
        </row>
        <row r="1538">
          <cell r="A1538" t="str">
            <v>Id1537</v>
          </cell>
          <cell r="B1538">
            <v>18.48</v>
          </cell>
          <cell r="C1538">
            <v>10.84</v>
          </cell>
          <cell r="D1538" t="str">
            <v>Yes</v>
          </cell>
          <cell r="E1538" t="str">
            <v>No</v>
          </cell>
          <cell r="F1538" t="str">
            <v>No</v>
          </cell>
          <cell r="G1538">
            <v>2</v>
          </cell>
          <cell r="H1538">
            <v>2</v>
          </cell>
          <cell r="I1538" t="str">
            <v>No</v>
          </cell>
          <cell r="J1538" t="str">
            <v>Underweight</v>
          </cell>
          <cell r="K1538" t="str">
            <v>Diabetes</v>
          </cell>
        </row>
        <row r="1539">
          <cell r="A1539" t="str">
            <v>Id1538</v>
          </cell>
          <cell r="B1539">
            <v>16.815000000000001</v>
          </cell>
          <cell r="C1539">
            <v>5.63</v>
          </cell>
          <cell r="D1539" t="str">
            <v>No</v>
          </cell>
          <cell r="E1539" t="str">
            <v>No</v>
          </cell>
          <cell r="F1539" t="str">
            <v>No</v>
          </cell>
          <cell r="G1539">
            <v>1</v>
          </cell>
          <cell r="H1539">
            <v>1</v>
          </cell>
          <cell r="I1539" t="str">
            <v>No</v>
          </cell>
          <cell r="J1539" t="str">
            <v>Underweight</v>
          </cell>
          <cell r="K1539" t="str">
            <v>Normal</v>
          </cell>
        </row>
        <row r="1540">
          <cell r="A1540" t="str">
            <v>Id1539</v>
          </cell>
          <cell r="B1540">
            <v>26.72</v>
          </cell>
          <cell r="C1540">
            <v>4.1399999999999997</v>
          </cell>
          <cell r="D1540" t="str">
            <v>No</v>
          </cell>
          <cell r="E1540" t="str">
            <v>No</v>
          </cell>
          <cell r="F1540" t="str">
            <v>No</v>
          </cell>
          <cell r="G1540" t="str">
            <v>No major surgery</v>
          </cell>
          <cell r="H1540">
            <v>0</v>
          </cell>
          <cell r="I1540" t="str">
            <v>No</v>
          </cell>
          <cell r="J1540" t="str">
            <v>Over Weight</v>
          </cell>
          <cell r="K1540" t="str">
            <v>Normal</v>
          </cell>
        </row>
        <row r="1541">
          <cell r="A1541" t="str">
            <v>Id1540</v>
          </cell>
          <cell r="B1541">
            <v>41.42</v>
          </cell>
          <cell r="C1541">
            <v>5.17</v>
          </cell>
          <cell r="D1541" t="str">
            <v>No</v>
          </cell>
          <cell r="E1541" t="str">
            <v>No</v>
          </cell>
          <cell r="F1541" t="str">
            <v>Yes</v>
          </cell>
          <cell r="G1541">
            <v>1</v>
          </cell>
          <cell r="H1541">
            <v>1</v>
          </cell>
          <cell r="I1541" t="str">
            <v>No</v>
          </cell>
          <cell r="J1541" t="str">
            <v>Obesity</v>
          </cell>
          <cell r="K1541" t="str">
            <v>Normal</v>
          </cell>
        </row>
        <row r="1542">
          <cell r="A1542" t="str">
            <v>Id1541</v>
          </cell>
          <cell r="B1542">
            <v>20.69</v>
          </cell>
          <cell r="C1542">
            <v>6.93</v>
          </cell>
          <cell r="D1542" t="str">
            <v>No</v>
          </cell>
          <cell r="E1542" t="str">
            <v>No</v>
          </cell>
          <cell r="F1542" t="str">
            <v>No</v>
          </cell>
          <cell r="G1542">
            <v>2</v>
          </cell>
          <cell r="H1542">
            <v>2</v>
          </cell>
          <cell r="I1542" t="str">
            <v>No</v>
          </cell>
          <cell r="J1542" t="str">
            <v>Normal weight</v>
          </cell>
          <cell r="K1542" t="str">
            <v>Diabetes</v>
          </cell>
        </row>
        <row r="1543">
          <cell r="A1543" t="str">
            <v>Id1542</v>
          </cell>
          <cell r="B1543">
            <v>41.23</v>
          </cell>
          <cell r="C1543">
            <v>4.24</v>
          </cell>
          <cell r="D1543" t="str">
            <v>No</v>
          </cell>
          <cell r="E1543" t="str">
            <v>No</v>
          </cell>
          <cell r="F1543" t="str">
            <v>No</v>
          </cell>
          <cell r="G1543" t="str">
            <v>No major surgery</v>
          </cell>
          <cell r="H1543">
            <v>0</v>
          </cell>
          <cell r="I1543" t="str">
            <v>No</v>
          </cell>
          <cell r="J1543" t="str">
            <v>Obesity</v>
          </cell>
          <cell r="K1543" t="str">
            <v>Normal</v>
          </cell>
        </row>
        <row r="1544">
          <cell r="A1544" t="str">
            <v>Id1543</v>
          </cell>
          <cell r="B1544">
            <v>29.9</v>
          </cell>
          <cell r="C1544">
            <v>5.91</v>
          </cell>
          <cell r="D1544" t="str">
            <v>No</v>
          </cell>
          <cell r="E1544" t="str">
            <v>No</v>
          </cell>
          <cell r="F1544" t="str">
            <v>No</v>
          </cell>
          <cell r="G1544" t="str">
            <v>No major surgery</v>
          </cell>
          <cell r="H1544">
            <v>0</v>
          </cell>
          <cell r="I1544" t="str">
            <v>No</v>
          </cell>
          <cell r="J1544" t="str">
            <v>Over Weight</v>
          </cell>
          <cell r="K1544" t="str">
            <v>Prediabetes</v>
          </cell>
        </row>
        <row r="1545">
          <cell r="A1545" t="str">
            <v>Id1544</v>
          </cell>
          <cell r="B1545">
            <v>34.104999999999997</v>
          </cell>
          <cell r="C1545">
            <v>5.93</v>
          </cell>
          <cell r="D1545" t="str">
            <v>No</v>
          </cell>
          <cell r="E1545" t="str">
            <v>No</v>
          </cell>
          <cell r="F1545" t="str">
            <v>No</v>
          </cell>
          <cell r="G1545" t="str">
            <v>No major surgery</v>
          </cell>
          <cell r="H1545">
            <v>0</v>
          </cell>
          <cell r="I1545" t="str">
            <v>No</v>
          </cell>
          <cell r="J1545" t="str">
            <v>Obesity</v>
          </cell>
          <cell r="K1545" t="str">
            <v>Prediabetes</v>
          </cell>
        </row>
        <row r="1546">
          <cell r="A1546" t="str">
            <v>Id1545</v>
          </cell>
          <cell r="B1546">
            <v>24.97</v>
          </cell>
          <cell r="C1546">
            <v>5.66</v>
          </cell>
          <cell r="D1546" t="str">
            <v>No</v>
          </cell>
          <cell r="E1546" t="str">
            <v>No</v>
          </cell>
          <cell r="F1546" t="str">
            <v>No</v>
          </cell>
          <cell r="G1546" t="str">
            <v>No major surgery</v>
          </cell>
          <cell r="H1546">
            <v>0</v>
          </cell>
          <cell r="I1546" t="str">
            <v>No</v>
          </cell>
          <cell r="J1546" t="str">
            <v>Normal weight</v>
          </cell>
          <cell r="K1546" t="str">
            <v>Normal</v>
          </cell>
        </row>
        <row r="1547">
          <cell r="A1547" t="str">
            <v>Id1546</v>
          </cell>
          <cell r="B1547">
            <v>34.799999999999997</v>
          </cell>
          <cell r="C1547">
            <v>4.1900000000000004</v>
          </cell>
          <cell r="D1547" t="str">
            <v>No</v>
          </cell>
          <cell r="E1547" t="str">
            <v>No</v>
          </cell>
          <cell r="F1547" t="str">
            <v>No</v>
          </cell>
          <cell r="G1547">
            <v>1</v>
          </cell>
          <cell r="H1547">
            <v>1</v>
          </cell>
          <cell r="I1547" t="str">
            <v>No</v>
          </cell>
          <cell r="J1547" t="str">
            <v>Obesity</v>
          </cell>
          <cell r="K1547" t="str">
            <v>Normal</v>
          </cell>
        </row>
        <row r="1548">
          <cell r="A1548" t="str">
            <v>Id1547</v>
          </cell>
          <cell r="B1548">
            <v>32.965000000000003</v>
          </cell>
          <cell r="C1548">
            <v>9.2100000000000009</v>
          </cell>
          <cell r="D1548" t="str">
            <v>Yes</v>
          </cell>
          <cell r="E1548" t="str">
            <v>No</v>
          </cell>
          <cell r="F1548" t="str">
            <v>No</v>
          </cell>
          <cell r="G1548" t="str">
            <v>No major surgery</v>
          </cell>
          <cell r="H1548">
            <v>0</v>
          </cell>
          <cell r="I1548" t="str">
            <v>No</v>
          </cell>
          <cell r="J1548" t="str">
            <v>Obesity</v>
          </cell>
          <cell r="K1548" t="str">
            <v>Diabetes</v>
          </cell>
        </row>
        <row r="1549">
          <cell r="A1549" t="str">
            <v>Id1548</v>
          </cell>
          <cell r="B1549">
            <v>27.265000000000001</v>
          </cell>
          <cell r="C1549">
            <v>5.51</v>
          </cell>
          <cell r="D1549" t="str">
            <v>No</v>
          </cell>
          <cell r="E1549" t="str">
            <v>No</v>
          </cell>
          <cell r="F1549" t="str">
            <v>No</v>
          </cell>
          <cell r="G1549">
            <v>1</v>
          </cell>
          <cell r="H1549">
            <v>1</v>
          </cell>
          <cell r="I1549" t="str">
            <v>No</v>
          </cell>
          <cell r="J1549" t="str">
            <v>Over Weight</v>
          </cell>
          <cell r="K1549" t="str">
            <v>Normal</v>
          </cell>
        </row>
        <row r="1550">
          <cell r="A1550" t="str">
            <v>Id1549</v>
          </cell>
          <cell r="B1550">
            <v>17.059999999999999</v>
          </cell>
          <cell r="C1550">
            <v>8.5</v>
          </cell>
          <cell r="D1550" t="str">
            <v>No</v>
          </cell>
          <cell r="E1550" t="str">
            <v>No</v>
          </cell>
          <cell r="F1550" t="str">
            <v>No</v>
          </cell>
          <cell r="G1550" t="str">
            <v>No major surgery</v>
          </cell>
          <cell r="H1550">
            <v>0</v>
          </cell>
          <cell r="I1550" t="str">
            <v>No</v>
          </cell>
          <cell r="J1550" t="str">
            <v>Underweight</v>
          </cell>
          <cell r="K1550" t="str">
            <v>Diabetes</v>
          </cell>
        </row>
        <row r="1551">
          <cell r="A1551" t="str">
            <v>Id1550</v>
          </cell>
          <cell r="B1551">
            <v>36.29</v>
          </cell>
          <cell r="C1551">
            <v>6.23</v>
          </cell>
          <cell r="D1551" t="str">
            <v>No</v>
          </cell>
          <cell r="E1551" t="str">
            <v>No</v>
          </cell>
          <cell r="F1551" t="str">
            <v>No</v>
          </cell>
          <cell r="G1551" t="str">
            <v>No major surgery</v>
          </cell>
          <cell r="H1551">
            <v>0</v>
          </cell>
          <cell r="I1551" t="str">
            <v>No</v>
          </cell>
          <cell r="J1551" t="str">
            <v>Obesity</v>
          </cell>
          <cell r="K1551" t="str">
            <v>Prediabetes</v>
          </cell>
        </row>
        <row r="1552">
          <cell r="A1552" t="str">
            <v>Id1551</v>
          </cell>
          <cell r="B1552">
            <v>28.594999999999999</v>
          </cell>
          <cell r="C1552">
            <v>8.5299999999999994</v>
          </cell>
          <cell r="D1552" t="str">
            <v>Yes</v>
          </cell>
          <cell r="E1552" t="str">
            <v>No</v>
          </cell>
          <cell r="F1552" t="str">
            <v>No</v>
          </cell>
          <cell r="G1552">
            <v>1</v>
          </cell>
          <cell r="H1552">
            <v>1</v>
          </cell>
          <cell r="I1552" t="str">
            <v>No</v>
          </cell>
          <cell r="J1552" t="str">
            <v>Over Weight</v>
          </cell>
          <cell r="K1552" t="str">
            <v>Diabetes</v>
          </cell>
        </row>
        <row r="1553">
          <cell r="A1553" t="str">
            <v>Id1552</v>
          </cell>
          <cell r="B1553">
            <v>17.8</v>
          </cell>
          <cell r="C1553">
            <v>5.75</v>
          </cell>
          <cell r="D1553" t="str">
            <v>Yes</v>
          </cell>
          <cell r="E1553" t="str">
            <v>No</v>
          </cell>
          <cell r="F1553" t="str">
            <v>Yes</v>
          </cell>
          <cell r="G1553">
            <v>1</v>
          </cell>
          <cell r="H1553">
            <v>1</v>
          </cell>
          <cell r="I1553" t="str">
            <v>No</v>
          </cell>
          <cell r="J1553" t="str">
            <v>Underweight</v>
          </cell>
          <cell r="K1553" t="str">
            <v>Prediabetes</v>
          </cell>
        </row>
        <row r="1554">
          <cell r="A1554" t="str">
            <v>Id1553</v>
          </cell>
          <cell r="B1554">
            <v>21.4</v>
          </cell>
          <cell r="C1554">
            <v>5.6</v>
          </cell>
          <cell r="D1554" t="str">
            <v>No</v>
          </cell>
          <cell r="E1554" t="str">
            <v>No</v>
          </cell>
          <cell r="F1554" t="str">
            <v>No</v>
          </cell>
          <cell r="G1554" t="str">
            <v>No major surgery</v>
          </cell>
          <cell r="H1554">
            <v>0</v>
          </cell>
          <cell r="I1554" t="str">
            <v>No</v>
          </cell>
          <cell r="J1554" t="str">
            <v>Normal weight</v>
          </cell>
          <cell r="K1554" t="str">
            <v>Normal</v>
          </cell>
        </row>
        <row r="1555">
          <cell r="A1555" t="str">
            <v>Id1554</v>
          </cell>
          <cell r="B1555">
            <v>23.01</v>
          </cell>
          <cell r="C1555">
            <v>4.68</v>
          </cell>
          <cell r="D1555" t="str">
            <v>No</v>
          </cell>
          <cell r="E1555" t="str">
            <v>No</v>
          </cell>
          <cell r="F1555" t="str">
            <v>No</v>
          </cell>
          <cell r="G1555" t="str">
            <v>No major surgery</v>
          </cell>
          <cell r="H1555">
            <v>0</v>
          </cell>
          <cell r="I1555" t="str">
            <v>No</v>
          </cell>
          <cell r="J1555" t="str">
            <v>Normal weight</v>
          </cell>
          <cell r="K1555" t="str">
            <v>Normal</v>
          </cell>
        </row>
        <row r="1556">
          <cell r="A1556" t="str">
            <v>Id1555</v>
          </cell>
          <cell r="B1556">
            <v>19.86</v>
          </cell>
          <cell r="C1556">
            <v>5.62</v>
          </cell>
          <cell r="D1556" t="str">
            <v>Yes</v>
          </cell>
          <cell r="E1556" t="str">
            <v>No</v>
          </cell>
          <cell r="F1556" t="str">
            <v>No</v>
          </cell>
          <cell r="G1556" t="str">
            <v>No major surgery</v>
          </cell>
          <cell r="H1556">
            <v>0</v>
          </cell>
          <cell r="I1556" t="str">
            <v>No</v>
          </cell>
          <cell r="J1556" t="str">
            <v>Normal weight</v>
          </cell>
          <cell r="K1556" t="str">
            <v>Normal</v>
          </cell>
        </row>
        <row r="1557">
          <cell r="A1557" t="str">
            <v>Id1556</v>
          </cell>
          <cell r="B1557">
            <v>33.58</v>
          </cell>
          <cell r="C1557">
            <v>5.08</v>
          </cell>
          <cell r="D1557" t="str">
            <v>No</v>
          </cell>
          <cell r="E1557" t="str">
            <v>No</v>
          </cell>
          <cell r="F1557" t="str">
            <v>No</v>
          </cell>
          <cell r="G1557" t="str">
            <v>No major surgery</v>
          </cell>
          <cell r="H1557">
            <v>0</v>
          </cell>
          <cell r="I1557" t="str">
            <v>No</v>
          </cell>
          <cell r="J1557" t="str">
            <v>Obesity</v>
          </cell>
          <cell r="K1557" t="str">
            <v>Normal</v>
          </cell>
        </row>
        <row r="1558">
          <cell r="A1558" t="str">
            <v>Id1557</v>
          </cell>
          <cell r="B1558">
            <v>29.81</v>
          </cell>
          <cell r="C1558">
            <v>5.28</v>
          </cell>
          <cell r="D1558" t="str">
            <v>No</v>
          </cell>
          <cell r="E1558" t="str">
            <v>No</v>
          </cell>
          <cell r="F1558" t="str">
            <v>No</v>
          </cell>
          <cell r="G1558" t="str">
            <v>No major surgery</v>
          </cell>
          <cell r="H1558">
            <v>0</v>
          </cell>
          <cell r="I1558" t="str">
            <v>No</v>
          </cell>
          <cell r="J1558" t="str">
            <v>Over Weight</v>
          </cell>
          <cell r="K1558" t="str">
            <v>Normal</v>
          </cell>
        </row>
        <row r="1559">
          <cell r="A1559" t="str">
            <v>Id1558</v>
          </cell>
          <cell r="B1559">
            <v>27.4</v>
          </cell>
          <cell r="C1559">
            <v>4.6100000000000003</v>
          </cell>
          <cell r="D1559" t="str">
            <v>No</v>
          </cell>
          <cell r="E1559" t="str">
            <v>No</v>
          </cell>
          <cell r="F1559" t="str">
            <v>No</v>
          </cell>
          <cell r="G1559" t="str">
            <v>No major surgery</v>
          </cell>
          <cell r="H1559">
            <v>0</v>
          </cell>
          <cell r="I1559" t="str">
            <v>No</v>
          </cell>
          <cell r="J1559" t="str">
            <v>Over Weight</v>
          </cell>
          <cell r="K1559" t="str">
            <v>Normal</v>
          </cell>
        </row>
        <row r="1560">
          <cell r="A1560" t="str">
            <v>Id1559</v>
          </cell>
          <cell r="B1560">
            <v>17.98</v>
          </cell>
          <cell r="C1560">
            <v>6.57</v>
          </cell>
          <cell r="D1560" t="str">
            <v>Yes</v>
          </cell>
          <cell r="E1560" t="str">
            <v>No</v>
          </cell>
          <cell r="F1560" t="str">
            <v>No</v>
          </cell>
          <cell r="G1560">
            <v>2</v>
          </cell>
          <cell r="H1560">
            <v>2</v>
          </cell>
          <cell r="I1560" t="str">
            <v>No</v>
          </cell>
          <cell r="J1560" t="str">
            <v>Underweight</v>
          </cell>
          <cell r="K1560" t="str">
            <v>Diabetes</v>
          </cell>
        </row>
        <row r="1561">
          <cell r="A1561" t="str">
            <v>Id1560</v>
          </cell>
          <cell r="B1561">
            <v>37.9</v>
          </cell>
          <cell r="C1561">
            <v>5.83</v>
          </cell>
          <cell r="D1561" t="str">
            <v>No</v>
          </cell>
          <cell r="E1561" t="str">
            <v>No</v>
          </cell>
          <cell r="F1561" t="str">
            <v>No</v>
          </cell>
          <cell r="G1561" t="str">
            <v>No major surgery</v>
          </cell>
          <cell r="H1561">
            <v>0</v>
          </cell>
          <cell r="I1561" t="str">
            <v>No</v>
          </cell>
          <cell r="J1561" t="str">
            <v>Obesity</v>
          </cell>
          <cell r="K1561" t="str">
            <v>Prediabetes</v>
          </cell>
        </row>
        <row r="1562">
          <cell r="A1562" t="str">
            <v>Id1561</v>
          </cell>
          <cell r="B1562">
            <v>25.27</v>
          </cell>
          <cell r="C1562">
            <v>6.98</v>
          </cell>
          <cell r="D1562" t="str">
            <v>Yes</v>
          </cell>
          <cell r="E1562" t="str">
            <v>No</v>
          </cell>
          <cell r="F1562" t="str">
            <v>No</v>
          </cell>
          <cell r="G1562" t="str">
            <v>No major surgery</v>
          </cell>
          <cell r="H1562">
            <v>0</v>
          </cell>
          <cell r="I1562" t="str">
            <v>No</v>
          </cell>
          <cell r="J1562" t="str">
            <v>Over Weight</v>
          </cell>
          <cell r="K1562" t="str">
            <v>Diabetes</v>
          </cell>
        </row>
        <row r="1563">
          <cell r="A1563" t="str">
            <v>Id1562</v>
          </cell>
          <cell r="B1563">
            <v>29.26</v>
          </cell>
          <cell r="C1563">
            <v>4.03</v>
          </cell>
          <cell r="D1563" t="str">
            <v>No</v>
          </cell>
          <cell r="E1563" t="str">
            <v>No</v>
          </cell>
          <cell r="F1563" t="str">
            <v>No</v>
          </cell>
          <cell r="G1563">
            <v>1</v>
          </cell>
          <cell r="H1563">
            <v>1</v>
          </cell>
          <cell r="I1563" t="str">
            <v>No</v>
          </cell>
          <cell r="J1563" t="str">
            <v>Over Weight</v>
          </cell>
          <cell r="K1563" t="str">
            <v>Normal</v>
          </cell>
        </row>
        <row r="1564">
          <cell r="A1564" t="str">
            <v>Id1563</v>
          </cell>
          <cell r="B1564">
            <v>27.835000000000001</v>
          </cell>
          <cell r="C1564">
            <v>4.5599999999999996</v>
          </cell>
          <cell r="D1564" t="str">
            <v>No</v>
          </cell>
          <cell r="E1564" t="str">
            <v>No</v>
          </cell>
          <cell r="F1564" t="str">
            <v>No</v>
          </cell>
          <cell r="G1564">
            <v>1</v>
          </cell>
          <cell r="H1564">
            <v>1</v>
          </cell>
          <cell r="I1564" t="str">
            <v>No</v>
          </cell>
          <cell r="J1564" t="str">
            <v>Over Weight</v>
          </cell>
          <cell r="K1564" t="str">
            <v>Normal</v>
          </cell>
        </row>
        <row r="1565">
          <cell r="A1565" t="str">
            <v>Id1564</v>
          </cell>
          <cell r="B1565">
            <v>46.53</v>
          </cell>
          <cell r="C1565">
            <v>5.38</v>
          </cell>
          <cell r="D1565" t="str">
            <v>Yes</v>
          </cell>
          <cell r="E1565" t="str">
            <v>No</v>
          </cell>
          <cell r="F1565" t="str">
            <v>No</v>
          </cell>
          <cell r="G1565" t="str">
            <v>No major surgery</v>
          </cell>
          <cell r="H1565">
            <v>0</v>
          </cell>
          <cell r="I1565" t="str">
            <v>No</v>
          </cell>
          <cell r="J1565" t="str">
            <v>Obesity</v>
          </cell>
          <cell r="K1565" t="str">
            <v>Normal</v>
          </cell>
        </row>
        <row r="1566">
          <cell r="A1566" t="str">
            <v>Id1565</v>
          </cell>
          <cell r="B1566">
            <v>20.58</v>
          </cell>
          <cell r="C1566">
            <v>11.04</v>
          </cell>
          <cell r="D1566" t="str">
            <v>Yes</v>
          </cell>
          <cell r="E1566" t="str">
            <v>No</v>
          </cell>
          <cell r="F1566" t="str">
            <v>No</v>
          </cell>
          <cell r="G1566">
            <v>1</v>
          </cell>
          <cell r="H1566">
            <v>1</v>
          </cell>
          <cell r="I1566" t="str">
            <v>No</v>
          </cell>
          <cell r="J1566" t="str">
            <v>Normal weight</v>
          </cell>
          <cell r="K1566" t="str">
            <v>Diabetes</v>
          </cell>
        </row>
        <row r="1567">
          <cell r="A1567" t="str">
            <v>Id1566</v>
          </cell>
          <cell r="B1567">
            <v>19.53</v>
          </cell>
          <cell r="C1567">
            <v>6.09</v>
          </cell>
          <cell r="D1567" t="str">
            <v>Yes</v>
          </cell>
          <cell r="E1567" t="str">
            <v>No</v>
          </cell>
          <cell r="F1567" t="str">
            <v>No</v>
          </cell>
          <cell r="G1567" t="str">
            <v>No major surgery</v>
          </cell>
          <cell r="H1567">
            <v>0</v>
          </cell>
          <cell r="I1567" t="str">
            <v>No</v>
          </cell>
          <cell r="J1567" t="str">
            <v>Normal weight</v>
          </cell>
          <cell r="K1567" t="str">
            <v>Prediabetes</v>
          </cell>
        </row>
        <row r="1568">
          <cell r="A1568" t="str">
            <v>Id1567</v>
          </cell>
          <cell r="B1568">
            <v>27.7</v>
          </cell>
          <cell r="C1568">
            <v>4.71</v>
          </cell>
          <cell r="D1568" t="str">
            <v>No</v>
          </cell>
          <cell r="E1568" t="str">
            <v>No</v>
          </cell>
          <cell r="F1568" t="str">
            <v>No</v>
          </cell>
          <cell r="G1568">
            <v>1</v>
          </cell>
          <cell r="H1568">
            <v>1</v>
          </cell>
          <cell r="I1568" t="str">
            <v>No</v>
          </cell>
          <cell r="J1568" t="str">
            <v>Over Weight</v>
          </cell>
          <cell r="K1568" t="str">
            <v>Normal</v>
          </cell>
        </row>
        <row r="1569">
          <cell r="A1569" t="str">
            <v>Id1568</v>
          </cell>
          <cell r="B1569">
            <v>18.920000000000002</v>
          </cell>
          <cell r="C1569">
            <v>8.18</v>
          </cell>
          <cell r="D1569" t="str">
            <v>No</v>
          </cell>
          <cell r="E1569" t="str">
            <v>No</v>
          </cell>
          <cell r="F1569" t="str">
            <v>No</v>
          </cell>
          <cell r="G1569" t="str">
            <v>No major surgery</v>
          </cell>
          <cell r="H1569">
            <v>0</v>
          </cell>
          <cell r="I1569" t="str">
            <v>No</v>
          </cell>
          <cell r="J1569" t="str">
            <v>Normal weight</v>
          </cell>
          <cell r="K1569" t="str">
            <v>Diabetes</v>
          </cell>
        </row>
        <row r="1570">
          <cell r="A1570" t="str">
            <v>Id1569</v>
          </cell>
          <cell r="B1570">
            <v>17.760000000000002</v>
          </cell>
          <cell r="C1570">
            <v>11.18</v>
          </cell>
          <cell r="D1570" t="str">
            <v>Yes</v>
          </cell>
          <cell r="E1570" t="str">
            <v>No</v>
          </cell>
          <cell r="F1570" t="str">
            <v>No</v>
          </cell>
          <cell r="G1570">
            <v>2</v>
          </cell>
          <cell r="H1570">
            <v>2</v>
          </cell>
          <cell r="I1570" t="str">
            <v>No</v>
          </cell>
          <cell r="J1570" t="str">
            <v>Underweight</v>
          </cell>
          <cell r="K1570" t="str">
            <v>Diabetes</v>
          </cell>
        </row>
        <row r="1571">
          <cell r="A1571" t="str">
            <v>Id1570</v>
          </cell>
          <cell r="B1571">
            <v>29.83</v>
          </cell>
          <cell r="C1571">
            <v>5.03</v>
          </cell>
          <cell r="D1571" t="str">
            <v>Yes</v>
          </cell>
          <cell r="E1571" t="str">
            <v>No</v>
          </cell>
          <cell r="F1571" t="str">
            <v>No</v>
          </cell>
          <cell r="G1571" t="str">
            <v>No major surgery</v>
          </cell>
          <cell r="H1571">
            <v>0</v>
          </cell>
          <cell r="I1571" t="str">
            <v>No</v>
          </cell>
          <cell r="J1571" t="str">
            <v>Over Weight</v>
          </cell>
          <cell r="K1571" t="str">
            <v>Normal</v>
          </cell>
        </row>
        <row r="1572">
          <cell r="A1572" t="str">
            <v>Id1571</v>
          </cell>
          <cell r="B1572">
            <v>23.465</v>
          </cell>
          <cell r="C1572">
            <v>5.56</v>
          </cell>
          <cell r="D1572" t="str">
            <v>No</v>
          </cell>
          <cell r="E1572" t="str">
            <v>No</v>
          </cell>
          <cell r="F1572" t="str">
            <v>No</v>
          </cell>
          <cell r="G1572">
            <v>1</v>
          </cell>
          <cell r="H1572">
            <v>1</v>
          </cell>
          <cell r="I1572" t="str">
            <v>No</v>
          </cell>
          <cell r="J1572" t="str">
            <v>Normal weight</v>
          </cell>
          <cell r="K1572" t="str">
            <v>Normal</v>
          </cell>
        </row>
        <row r="1573">
          <cell r="A1573" t="str">
            <v>Id1572</v>
          </cell>
          <cell r="B1573">
            <v>29.355</v>
          </cell>
          <cell r="C1573">
            <v>4.33</v>
          </cell>
          <cell r="D1573" t="str">
            <v>No</v>
          </cell>
          <cell r="E1573" t="str">
            <v>No</v>
          </cell>
          <cell r="F1573" t="str">
            <v>No</v>
          </cell>
          <cell r="G1573" t="str">
            <v>No major surgery</v>
          </cell>
          <cell r="H1573">
            <v>0</v>
          </cell>
          <cell r="I1573" t="str">
            <v>No</v>
          </cell>
          <cell r="J1573" t="str">
            <v>Over Weight</v>
          </cell>
          <cell r="K1573" t="str">
            <v>Normal</v>
          </cell>
        </row>
        <row r="1574">
          <cell r="A1574" t="str">
            <v>Id1573</v>
          </cell>
          <cell r="B1574">
            <v>35.49</v>
          </cell>
          <cell r="C1574">
            <v>5.21</v>
          </cell>
          <cell r="D1574" t="str">
            <v>Yes</v>
          </cell>
          <cell r="E1574" t="str">
            <v>No</v>
          </cell>
          <cell r="F1574" t="str">
            <v>Yes</v>
          </cell>
          <cell r="G1574">
            <v>1</v>
          </cell>
          <cell r="H1574">
            <v>1</v>
          </cell>
          <cell r="I1574" t="str">
            <v>No</v>
          </cell>
          <cell r="J1574" t="str">
            <v>Obesity</v>
          </cell>
          <cell r="K1574" t="str">
            <v>Normal</v>
          </cell>
        </row>
        <row r="1575">
          <cell r="A1575" t="str">
            <v>Id1574</v>
          </cell>
          <cell r="B1575">
            <v>26.315000000000001</v>
          </cell>
          <cell r="C1575">
            <v>5.89</v>
          </cell>
          <cell r="D1575" t="str">
            <v>No</v>
          </cell>
          <cell r="E1575" t="str">
            <v>No</v>
          </cell>
          <cell r="F1575" t="str">
            <v>No</v>
          </cell>
          <cell r="G1575" t="str">
            <v>No major surgery</v>
          </cell>
          <cell r="H1575">
            <v>0</v>
          </cell>
          <cell r="I1575" t="str">
            <v>No</v>
          </cell>
          <cell r="J1575" t="str">
            <v>Over Weight</v>
          </cell>
          <cell r="K1575" t="str">
            <v>Prediabetes</v>
          </cell>
        </row>
        <row r="1576">
          <cell r="A1576" t="str">
            <v>Id1575</v>
          </cell>
          <cell r="B1576">
            <v>19.79</v>
          </cell>
          <cell r="C1576">
            <v>4.8099999999999996</v>
          </cell>
          <cell r="D1576" t="str">
            <v>Yes</v>
          </cell>
          <cell r="E1576" t="str">
            <v>No</v>
          </cell>
          <cell r="F1576" t="str">
            <v>No</v>
          </cell>
          <cell r="G1576" t="str">
            <v>No major surgery</v>
          </cell>
          <cell r="H1576">
            <v>0</v>
          </cell>
          <cell r="I1576" t="str">
            <v>No</v>
          </cell>
          <cell r="J1576" t="str">
            <v>Normal weight</v>
          </cell>
          <cell r="K1576" t="str">
            <v>Normal</v>
          </cell>
        </row>
        <row r="1577">
          <cell r="A1577" t="str">
            <v>Id1576</v>
          </cell>
          <cell r="B1577">
            <v>40.564999999999998</v>
          </cell>
          <cell r="C1577">
            <v>5.66</v>
          </cell>
          <cell r="D1577" t="str">
            <v>No</v>
          </cell>
          <cell r="E1577" t="str">
            <v>No</v>
          </cell>
          <cell r="F1577" t="str">
            <v>No</v>
          </cell>
          <cell r="G1577">
            <v>1</v>
          </cell>
          <cell r="H1577">
            <v>1</v>
          </cell>
          <cell r="I1577" t="str">
            <v>No</v>
          </cell>
          <cell r="J1577" t="str">
            <v>Obesity</v>
          </cell>
          <cell r="K1577" t="str">
            <v>Normal</v>
          </cell>
        </row>
        <row r="1578">
          <cell r="A1578" t="str">
            <v>Id1577</v>
          </cell>
          <cell r="B1578">
            <v>18.03</v>
          </cell>
          <cell r="C1578">
            <v>10.66</v>
          </cell>
          <cell r="D1578" t="str">
            <v>Yes</v>
          </cell>
          <cell r="E1578" t="str">
            <v>No</v>
          </cell>
          <cell r="F1578" t="str">
            <v>No</v>
          </cell>
          <cell r="G1578">
            <v>2</v>
          </cell>
          <cell r="H1578">
            <v>2</v>
          </cell>
          <cell r="I1578" t="str">
            <v>No</v>
          </cell>
          <cell r="J1578" t="str">
            <v>Underweight</v>
          </cell>
          <cell r="K1578" t="str">
            <v>Diabetes</v>
          </cell>
        </row>
        <row r="1579">
          <cell r="A1579" t="str">
            <v>Id1578</v>
          </cell>
          <cell r="B1579">
            <v>34.65</v>
          </cell>
          <cell r="C1579">
            <v>5.98</v>
          </cell>
          <cell r="D1579" t="str">
            <v>Yes</v>
          </cell>
          <cell r="E1579" t="str">
            <v>No</v>
          </cell>
          <cell r="F1579" t="str">
            <v>No</v>
          </cell>
          <cell r="G1579" t="str">
            <v>No major surgery</v>
          </cell>
          <cell r="H1579">
            <v>0</v>
          </cell>
          <cell r="I1579" t="str">
            <v>No</v>
          </cell>
          <cell r="J1579" t="str">
            <v>Obesity</v>
          </cell>
          <cell r="K1579" t="str">
            <v>Prediabetes</v>
          </cell>
        </row>
        <row r="1580">
          <cell r="A1580" t="str">
            <v>Id1579</v>
          </cell>
          <cell r="B1580">
            <v>42.94</v>
          </cell>
          <cell r="C1580">
            <v>4.34</v>
          </cell>
          <cell r="D1580" t="str">
            <v>No</v>
          </cell>
          <cell r="E1580" t="str">
            <v>No</v>
          </cell>
          <cell r="F1580" t="str">
            <v>No</v>
          </cell>
          <cell r="G1580" t="str">
            <v>No major surgery</v>
          </cell>
          <cell r="H1580">
            <v>0</v>
          </cell>
          <cell r="I1580" t="str">
            <v>No</v>
          </cell>
          <cell r="J1580" t="str">
            <v>Obesity</v>
          </cell>
          <cell r="K1580" t="str">
            <v>Normal</v>
          </cell>
        </row>
        <row r="1581">
          <cell r="A1581" t="str">
            <v>Id1580</v>
          </cell>
          <cell r="B1581">
            <v>31.254999999999999</v>
          </cell>
          <cell r="C1581">
            <v>5.17</v>
          </cell>
          <cell r="D1581" t="str">
            <v>No</v>
          </cell>
          <cell r="E1581" t="str">
            <v>No</v>
          </cell>
          <cell r="F1581" t="str">
            <v>No</v>
          </cell>
          <cell r="G1581" t="str">
            <v>No major surgery</v>
          </cell>
          <cell r="H1581">
            <v>0</v>
          </cell>
          <cell r="I1581" t="str">
            <v>No</v>
          </cell>
          <cell r="J1581" t="str">
            <v>Obesity</v>
          </cell>
          <cell r="K1581" t="str">
            <v>Normal</v>
          </cell>
        </row>
        <row r="1582">
          <cell r="A1582" t="str">
            <v>Id1581</v>
          </cell>
          <cell r="B1582">
            <v>45.43</v>
          </cell>
          <cell r="C1582">
            <v>4.2300000000000004</v>
          </cell>
          <cell r="D1582" t="str">
            <v>Yes</v>
          </cell>
          <cell r="E1582" t="str">
            <v>No</v>
          </cell>
          <cell r="F1582" t="str">
            <v>Yes</v>
          </cell>
          <cell r="G1582">
            <v>1</v>
          </cell>
          <cell r="H1582">
            <v>1</v>
          </cell>
          <cell r="I1582" t="str">
            <v>No</v>
          </cell>
          <cell r="J1582" t="str">
            <v>Obesity</v>
          </cell>
          <cell r="K1582" t="str">
            <v>Normal</v>
          </cell>
        </row>
        <row r="1583">
          <cell r="A1583" t="str">
            <v>Id1582</v>
          </cell>
          <cell r="B1583">
            <v>32.340000000000003</v>
          </cell>
          <cell r="C1583">
            <v>4.88</v>
          </cell>
          <cell r="D1583" t="str">
            <v>Yes</v>
          </cell>
          <cell r="E1583" t="str">
            <v>No</v>
          </cell>
          <cell r="F1583" t="str">
            <v>Yes</v>
          </cell>
          <cell r="G1583">
            <v>1</v>
          </cell>
          <cell r="H1583">
            <v>1</v>
          </cell>
          <cell r="I1583" t="str">
            <v>No</v>
          </cell>
          <cell r="J1583" t="str">
            <v>Obesity</v>
          </cell>
          <cell r="K1583" t="str">
            <v>Normal</v>
          </cell>
        </row>
        <row r="1584">
          <cell r="A1584" t="str">
            <v>Id1583</v>
          </cell>
          <cell r="B1584">
            <v>25.46</v>
          </cell>
          <cell r="C1584">
            <v>9.7100000000000009</v>
          </cell>
          <cell r="D1584" t="str">
            <v>Yes</v>
          </cell>
          <cell r="E1584" t="str">
            <v>No</v>
          </cell>
          <cell r="F1584" t="str">
            <v>No</v>
          </cell>
          <cell r="G1584">
            <v>1</v>
          </cell>
          <cell r="H1584">
            <v>1</v>
          </cell>
          <cell r="I1584" t="str">
            <v>No</v>
          </cell>
          <cell r="J1584" t="str">
            <v>Over Weight</v>
          </cell>
          <cell r="K1584" t="str">
            <v>Diabetes</v>
          </cell>
        </row>
        <row r="1585">
          <cell r="A1585" t="str">
            <v>Id1584</v>
          </cell>
          <cell r="B1585">
            <v>37.145000000000003</v>
          </cell>
          <cell r="C1585">
            <v>5.32</v>
          </cell>
          <cell r="D1585" t="str">
            <v>No</v>
          </cell>
          <cell r="E1585" t="str">
            <v>No</v>
          </cell>
          <cell r="F1585" t="str">
            <v>No</v>
          </cell>
          <cell r="G1585" t="str">
            <v>No major surgery</v>
          </cell>
          <cell r="H1585">
            <v>0</v>
          </cell>
          <cell r="I1585" t="str">
            <v>No</v>
          </cell>
          <cell r="J1585" t="str">
            <v>Obesity</v>
          </cell>
          <cell r="K1585" t="str">
            <v>Normal</v>
          </cell>
        </row>
        <row r="1586">
          <cell r="A1586" t="str">
            <v>Id1585</v>
          </cell>
          <cell r="B1586">
            <v>30.8</v>
          </cell>
          <cell r="C1586">
            <v>5.83</v>
          </cell>
          <cell r="D1586" t="str">
            <v>Yes</v>
          </cell>
          <cell r="E1586" t="str">
            <v>No</v>
          </cell>
          <cell r="F1586" t="str">
            <v>No</v>
          </cell>
          <cell r="G1586" t="str">
            <v>No major surgery</v>
          </cell>
          <cell r="H1586">
            <v>0</v>
          </cell>
          <cell r="I1586" t="str">
            <v>No</v>
          </cell>
          <cell r="J1586" t="str">
            <v>Obesity</v>
          </cell>
          <cell r="K1586" t="str">
            <v>Prediabetes</v>
          </cell>
        </row>
        <row r="1587">
          <cell r="A1587" t="str">
            <v>Id1586</v>
          </cell>
          <cell r="B1587">
            <v>29.5</v>
          </cell>
          <cell r="C1587">
            <v>5.54</v>
          </cell>
          <cell r="D1587" t="str">
            <v>Yes</v>
          </cell>
          <cell r="E1587" t="str">
            <v>No</v>
          </cell>
          <cell r="F1587" t="str">
            <v>No</v>
          </cell>
          <cell r="G1587" t="str">
            <v>No major surgery</v>
          </cell>
          <cell r="H1587">
            <v>0</v>
          </cell>
          <cell r="I1587" t="str">
            <v>No</v>
          </cell>
          <cell r="J1587" t="str">
            <v>Over Weight</v>
          </cell>
          <cell r="K1587" t="str">
            <v>Normal</v>
          </cell>
        </row>
        <row r="1588">
          <cell r="A1588" t="str">
            <v>Id1587</v>
          </cell>
          <cell r="B1588">
            <v>43.39</v>
          </cell>
          <cell r="C1588">
            <v>5.85</v>
          </cell>
          <cell r="D1588" t="str">
            <v>No</v>
          </cell>
          <cell r="E1588" t="str">
            <v>Yes</v>
          </cell>
          <cell r="F1588" t="str">
            <v>No</v>
          </cell>
          <cell r="G1588">
            <v>1</v>
          </cell>
          <cell r="H1588">
            <v>1</v>
          </cell>
          <cell r="I1588" t="str">
            <v>No</v>
          </cell>
          <cell r="J1588" t="str">
            <v>Obesity</v>
          </cell>
          <cell r="K1588" t="str">
            <v>Prediabetes</v>
          </cell>
        </row>
        <row r="1589">
          <cell r="A1589" t="str">
            <v>Id1588</v>
          </cell>
          <cell r="B1589">
            <v>15.08</v>
          </cell>
          <cell r="C1589">
            <v>4.8499999999999996</v>
          </cell>
          <cell r="D1589" t="str">
            <v>Yes</v>
          </cell>
          <cell r="E1589" t="str">
            <v>No</v>
          </cell>
          <cell r="F1589" t="str">
            <v>Yes</v>
          </cell>
          <cell r="G1589">
            <v>1</v>
          </cell>
          <cell r="H1589">
            <v>1</v>
          </cell>
          <cell r="I1589" t="str">
            <v>No</v>
          </cell>
          <cell r="J1589" t="str">
            <v>Underweight</v>
          </cell>
          <cell r="K1589" t="str">
            <v>Normal</v>
          </cell>
        </row>
        <row r="1590">
          <cell r="A1590" t="str">
            <v>Id1589</v>
          </cell>
          <cell r="B1590">
            <v>20.48</v>
          </cell>
          <cell r="C1590">
            <v>11.09</v>
          </cell>
          <cell r="D1590" t="str">
            <v>No</v>
          </cell>
          <cell r="E1590" t="str">
            <v>No</v>
          </cell>
          <cell r="F1590" t="str">
            <v>No</v>
          </cell>
          <cell r="G1590" t="str">
            <v>No major surgery</v>
          </cell>
          <cell r="H1590">
            <v>0</v>
          </cell>
          <cell r="I1590" t="str">
            <v>No</v>
          </cell>
          <cell r="J1590" t="str">
            <v>Normal weight</v>
          </cell>
          <cell r="K1590" t="str">
            <v>Diabetes</v>
          </cell>
        </row>
        <row r="1591">
          <cell r="A1591" t="str">
            <v>Id1590</v>
          </cell>
          <cell r="B1591">
            <v>34.450000000000003</v>
          </cell>
          <cell r="C1591">
            <v>5.58</v>
          </cell>
          <cell r="D1591" t="str">
            <v>Yes</v>
          </cell>
          <cell r="E1591" t="str">
            <v>No</v>
          </cell>
          <cell r="F1591" t="str">
            <v>No</v>
          </cell>
          <cell r="G1591" t="str">
            <v>No major surgery</v>
          </cell>
          <cell r="H1591">
            <v>0</v>
          </cell>
          <cell r="I1591" t="str">
            <v>No</v>
          </cell>
          <cell r="J1591" t="str">
            <v>Obesity</v>
          </cell>
          <cell r="K1591" t="str">
            <v>Normal</v>
          </cell>
        </row>
        <row r="1592">
          <cell r="A1592" t="str">
            <v>Id1591</v>
          </cell>
          <cell r="B1592">
            <v>34.21</v>
          </cell>
          <cell r="C1592">
            <v>9.7200000000000006</v>
          </cell>
          <cell r="D1592" t="str">
            <v>Yes</v>
          </cell>
          <cell r="E1592" t="str">
            <v>No</v>
          </cell>
          <cell r="F1592" t="str">
            <v>No</v>
          </cell>
          <cell r="G1592" t="str">
            <v>No major surgery</v>
          </cell>
          <cell r="H1592">
            <v>0</v>
          </cell>
          <cell r="I1592" t="str">
            <v>No</v>
          </cell>
          <cell r="J1592" t="str">
            <v>Obesity</v>
          </cell>
          <cell r="K1592" t="str">
            <v>Diabetes</v>
          </cell>
        </row>
        <row r="1593">
          <cell r="A1593" t="str">
            <v>Id1592</v>
          </cell>
          <cell r="B1593">
            <v>28.8</v>
          </cell>
          <cell r="C1593">
            <v>11.41</v>
          </cell>
          <cell r="D1593" t="str">
            <v>Yes</v>
          </cell>
          <cell r="E1593" t="str">
            <v>No</v>
          </cell>
          <cell r="F1593" t="str">
            <v>No</v>
          </cell>
          <cell r="G1593" t="str">
            <v>No major surgery</v>
          </cell>
          <cell r="H1593">
            <v>0</v>
          </cell>
          <cell r="I1593" t="str">
            <v>No</v>
          </cell>
          <cell r="J1593" t="str">
            <v>Over Weight</v>
          </cell>
          <cell r="K1593" t="str">
            <v>Diabetes</v>
          </cell>
        </row>
        <row r="1594">
          <cell r="A1594" t="str">
            <v>Id1593</v>
          </cell>
          <cell r="B1594">
            <v>31.74</v>
          </cell>
          <cell r="C1594">
            <v>4.46</v>
          </cell>
          <cell r="D1594" t="str">
            <v>No</v>
          </cell>
          <cell r="E1594" t="str">
            <v>No</v>
          </cell>
          <cell r="F1594" t="str">
            <v>Yes</v>
          </cell>
          <cell r="G1594">
            <v>1</v>
          </cell>
          <cell r="H1594">
            <v>1</v>
          </cell>
          <cell r="I1594" t="str">
            <v>No</v>
          </cell>
          <cell r="J1594" t="str">
            <v>Obesity</v>
          </cell>
          <cell r="K1594" t="str">
            <v>Normal</v>
          </cell>
        </row>
        <row r="1595">
          <cell r="A1595" t="str">
            <v>Id1594</v>
          </cell>
          <cell r="B1595">
            <v>21.78</v>
          </cell>
          <cell r="C1595">
            <v>9.31</v>
          </cell>
          <cell r="D1595" t="str">
            <v>Yes</v>
          </cell>
          <cell r="E1595" t="str">
            <v>No</v>
          </cell>
          <cell r="F1595" t="str">
            <v>No</v>
          </cell>
          <cell r="G1595" t="str">
            <v>No major surgery</v>
          </cell>
          <cell r="H1595">
            <v>0</v>
          </cell>
          <cell r="I1595" t="str">
            <v>No</v>
          </cell>
          <cell r="J1595" t="str">
            <v>Normal weight</v>
          </cell>
          <cell r="K1595" t="str">
            <v>Diabetes</v>
          </cell>
        </row>
        <row r="1596">
          <cell r="A1596" t="str">
            <v>Id1595</v>
          </cell>
          <cell r="B1596">
            <v>23.75</v>
          </cell>
          <cell r="C1596">
            <v>5.03</v>
          </cell>
          <cell r="D1596" t="str">
            <v>No</v>
          </cell>
          <cell r="E1596" t="str">
            <v>No</v>
          </cell>
          <cell r="F1596" t="str">
            <v>No</v>
          </cell>
          <cell r="G1596">
            <v>1</v>
          </cell>
          <cell r="H1596">
            <v>1</v>
          </cell>
          <cell r="I1596" t="str">
            <v>No</v>
          </cell>
          <cell r="J1596" t="str">
            <v>Normal weight</v>
          </cell>
          <cell r="K1596" t="str">
            <v>Normal</v>
          </cell>
        </row>
        <row r="1597">
          <cell r="A1597" t="str">
            <v>Id1596</v>
          </cell>
          <cell r="B1597">
            <v>33.21</v>
          </cell>
          <cell r="C1597">
            <v>5.07</v>
          </cell>
          <cell r="D1597" t="str">
            <v>Yes</v>
          </cell>
          <cell r="E1597" t="str">
            <v>No</v>
          </cell>
          <cell r="F1597" t="str">
            <v>No</v>
          </cell>
          <cell r="G1597">
            <v>1</v>
          </cell>
          <cell r="H1597">
            <v>1</v>
          </cell>
          <cell r="I1597" t="str">
            <v>No</v>
          </cell>
          <cell r="J1597" t="str">
            <v>Obesity</v>
          </cell>
          <cell r="K1597" t="str">
            <v>Normal</v>
          </cell>
        </row>
        <row r="1598">
          <cell r="A1598" t="str">
            <v>Id1597</v>
          </cell>
          <cell r="B1598">
            <v>17.7</v>
          </cell>
          <cell r="C1598">
            <v>10.42</v>
          </cell>
          <cell r="D1598" t="str">
            <v>Yes</v>
          </cell>
          <cell r="E1598" t="str">
            <v>No</v>
          </cell>
          <cell r="F1598" t="str">
            <v>No</v>
          </cell>
          <cell r="G1598">
            <v>2</v>
          </cell>
          <cell r="H1598">
            <v>2</v>
          </cell>
          <cell r="I1598" t="str">
            <v>No</v>
          </cell>
          <cell r="J1598" t="str">
            <v>Underweight</v>
          </cell>
          <cell r="K1598" t="str">
            <v>Diabetes</v>
          </cell>
        </row>
        <row r="1599">
          <cell r="A1599" t="str">
            <v>Id1598</v>
          </cell>
          <cell r="B1599">
            <v>17.2</v>
          </cell>
          <cell r="C1599">
            <v>6.45</v>
          </cell>
          <cell r="D1599" t="str">
            <v>No</v>
          </cell>
          <cell r="E1599" t="str">
            <v>No</v>
          </cell>
          <cell r="F1599" t="str">
            <v>No</v>
          </cell>
          <cell r="G1599">
            <v>2</v>
          </cell>
          <cell r="H1599">
            <v>2</v>
          </cell>
          <cell r="I1599" t="str">
            <v>No</v>
          </cell>
          <cell r="J1599" t="str">
            <v>Underweight</v>
          </cell>
          <cell r="K1599" t="str">
            <v>Diabetes</v>
          </cell>
        </row>
        <row r="1600">
          <cell r="A1600" t="str">
            <v>Id1599</v>
          </cell>
          <cell r="B1600">
            <v>19.21</v>
          </cell>
          <cell r="C1600">
            <v>5.52</v>
          </cell>
          <cell r="D1600" t="str">
            <v>No</v>
          </cell>
          <cell r="E1600" t="str">
            <v>No</v>
          </cell>
          <cell r="F1600" t="str">
            <v>No</v>
          </cell>
          <cell r="G1600">
            <v>2</v>
          </cell>
          <cell r="H1600">
            <v>2</v>
          </cell>
          <cell r="I1600" t="str">
            <v>No</v>
          </cell>
          <cell r="J1600" t="str">
            <v>Normal weight</v>
          </cell>
          <cell r="K1600" t="str">
            <v>Normal</v>
          </cell>
        </row>
        <row r="1601">
          <cell r="A1601" t="str">
            <v>Id1600</v>
          </cell>
          <cell r="B1601">
            <v>23.2</v>
          </cell>
          <cell r="C1601">
            <v>4.41</v>
          </cell>
          <cell r="D1601" t="str">
            <v>No</v>
          </cell>
          <cell r="E1601" t="str">
            <v>No</v>
          </cell>
          <cell r="F1601" t="str">
            <v>Yes</v>
          </cell>
          <cell r="G1601">
            <v>1</v>
          </cell>
          <cell r="H1601">
            <v>1</v>
          </cell>
          <cell r="I1601" t="str">
            <v>No</v>
          </cell>
          <cell r="J1601" t="str">
            <v>Normal weight</v>
          </cell>
          <cell r="K1601" t="str">
            <v>Normal</v>
          </cell>
        </row>
        <row r="1602">
          <cell r="A1602" t="str">
            <v>Id1601</v>
          </cell>
          <cell r="B1602">
            <v>32.5</v>
          </cell>
          <cell r="C1602">
            <v>4.6900000000000004</v>
          </cell>
          <cell r="D1602" t="str">
            <v>Yes</v>
          </cell>
          <cell r="E1602" t="str">
            <v>No</v>
          </cell>
          <cell r="F1602" t="str">
            <v>Yes</v>
          </cell>
          <cell r="G1602">
            <v>1</v>
          </cell>
          <cell r="H1602">
            <v>1</v>
          </cell>
          <cell r="I1602" t="str">
            <v>No</v>
          </cell>
          <cell r="J1602" t="str">
            <v>Obesity</v>
          </cell>
          <cell r="K1602" t="str">
            <v>Normal</v>
          </cell>
        </row>
        <row r="1603">
          <cell r="A1603" t="str">
            <v>Id1602</v>
          </cell>
          <cell r="B1603">
            <v>20.9</v>
          </cell>
          <cell r="C1603">
            <v>6.94</v>
          </cell>
          <cell r="D1603" t="str">
            <v>No</v>
          </cell>
          <cell r="E1603" t="str">
            <v>No</v>
          </cell>
          <cell r="F1603" t="str">
            <v>No</v>
          </cell>
          <cell r="G1603" t="str">
            <v>No major surgery</v>
          </cell>
          <cell r="H1603">
            <v>0</v>
          </cell>
          <cell r="I1603" t="str">
            <v>No</v>
          </cell>
          <cell r="J1603" t="str">
            <v>Normal weight</v>
          </cell>
          <cell r="K1603" t="str">
            <v>Diabetes</v>
          </cell>
        </row>
        <row r="1604">
          <cell r="A1604" t="str">
            <v>Id1603</v>
          </cell>
          <cell r="B1604">
            <v>19.11</v>
          </cell>
          <cell r="C1604">
            <v>4.3499999999999996</v>
          </cell>
          <cell r="D1604" t="str">
            <v>No</v>
          </cell>
          <cell r="E1604" t="str">
            <v>No</v>
          </cell>
          <cell r="F1604" t="str">
            <v>No</v>
          </cell>
          <cell r="G1604">
            <v>2</v>
          </cell>
          <cell r="H1604">
            <v>2</v>
          </cell>
          <cell r="I1604" t="str">
            <v>No</v>
          </cell>
          <cell r="J1604" t="str">
            <v>Normal weight</v>
          </cell>
          <cell r="K1604" t="str">
            <v>Normal</v>
          </cell>
        </row>
        <row r="1605">
          <cell r="A1605" t="str">
            <v>Id1604</v>
          </cell>
          <cell r="B1605">
            <v>31.17</v>
          </cell>
          <cell r="C1605">
            <v>5.28</v>
          </cell>
          <cell r="D1605" t="str">
            <v>No</v>
          </cell>
          <cell r="E1605" t="str">
            <v>No</v>
          </cell>
          <cell r="F1605" t="str">
            <v>No</v>
          </cell>
          <cell r="G1605">
            <v>1</v>
          </cell>
          <cell r="H1605">
            <v>1</v>
          </cell>
          <cell r="I1605" t="str">
            <v>No</v>
          </cell>
          <cell r="J1605" t="str">
            <v>Obesity</v>
          </cell>
          <cell r="K1605" t="str">
            <v>Normal</v>
          </cell>
        </row>
        <row r="1606">
          <cell r="A1606" t="str">
            <v>Id1605</v>
          </cell>
          <cell r="B1606">
            <v>36.08</v>
          </cell>
          <cell r="C1606">
            <v>4.29</v>
          </cell>
          <cell r="D1606" t="str">
            <v>No</v>
          </cell>
          <cell r="E1606" t="str">
            <v>No</v>
          </cell>
          <cell r="F1606" t="str">
            <v>No</v>
          </cell>
          <cell r="G1606" t="str">
            <v>No major surgery</v>
          </cell>
          <cell r="H1606">
            <v>0</v>
          </cell>
          <cell r="I1606" t="str">
            <v>No</v>
          </cell>
          <cell r="J1606" t="str">
            <v>Obesity</v>
          </cell>
          <cell r="K1606" t="str">
            <v>Normal</v>
          </cell>
        </row>
        <row r="1607">
          <cell r="A1607" t="str">
            <v>Id1606</v>
          </cell>
          <cell r="B1607">
            <v>28.024999999999999</v>
          </cell>
          <cell r="C1607">
            <v>5.69</v>
          </cell>
          <cell r="D1607" t="str">
            <v>Yes</v>
          </cell>
          <cell r="E1607" t="str">
            <v>No</v>
          </cell>
          <cell r="F1607" t="str">
            <v>No</v>
          </cell>
          <cell r="G1607" t="str">
            <v>No major surgery</v>
          </cell>
          <cell r="H1607">
            <v>0</v>
          </cell>
          <cell r="I1607" t="str">
            <v>No</v>
          </cell>
          <cell r="J1607" t="str">
            <v>Over Weight</v>
          </cell>
          <cell r="K1607" t="str">
            <v>Normal</v>
          </cell>
        </row>
        <row r="1608">
          <cell r="A1608" t="str">
            <v>Id1607</v>
          </cell>
          <cell r="B1608">
            <v>24.32</v>
          </cell>
          <cell r="C1608">
            <v>5.56</v>
          </cell>
          <cell r="D1608" t="str">
            <v>Yes</v>
          </cell>
          <cell r="E1608" t="str">
            <v>No</v>
          </cell>
          <cell r="F1608" t="str">
            <v>No</v>
          </cell>
          <cell r="G1608" t="str">
            <v>No major surgery</v>
          </cell>
          <cell r="H1608">
            <v>0</v>
          </cell>
          <cell r="I1608" t="str">
            <v>No</v>
          </cell>
          <cell r="J1608" t="str">
            <v>Normal weight</v>
          </cell>
          <cell r="K1608" t="str">
            <v>Normal</v>
          </cell>
        </row>
        <row r="1609">
          <cell r="A1609" t="str">
            <v>Id1608</v>
          </cell>
          <cell r="B1609">
            <v>38</v>
          </cell>
          <cell r="C1609">
            <v>5.41</v>
          </cell>
          <cell r="D1609" t="str">
            <v>Yes</v>
          </cell>
          <cell r="E1609" t="str">
            <v>No</v>
          </cell>
          <cell r="F1609" t="str">
            <v>No</v>
          </cell>
          <cell r="G1609">
            <v>1</v>
          </cell>
          <cell r="H1609">
            <v>1</v>
          </cell>
          <cell r="I1609" t="str">
            <v>No</v>
          </cell>
          <cell r="J1609" t="str">
            <v>Obesity</v>
          </cell>
          <cell r="K1609" t="str">
            <v>Normal</v>
          </cell>
        </row>
        <row r="1610">
          <cell r="A1610" t="str">
            <v>Id1609</v>
          </cell>
          <cell r="B1610">
            <v>31.6</v>
          </cell>
          <cell r="C1610">
            <v>10.85</v>
          </cell>
          <cell r="D1610" t="str">
            <v>Yes</v>
          </cell>
          <cell r="E1610" t="str">
            <v>No</v>
          </cell>
          <cell r="F1610" t="str">
            <v>No</v>
          </cell>
          <cell r="G1610" t="str">
            <v>No major surgery</v>
          </cell>
          <cell r="H1610">
            <v>0</v>
          </cell>
          <cell r="I1610" t="str">
            <v>No</v>
          </cell>
          <cell r="J1610" t="str">
            <v>Obesity</v>
          </cell>
          <cell r="K1610" t="str">
            <v>Diabetes</v>
          </cell>
        </row>
        <row r="1611">
          <cell r="A1611" t="str">
            <v>Id1610</v>
          </cell>
          <cell r="B1611">
            <v>31.02</v>
          </cell>
          <cell r="C1611">
            <v>11.63</v>
          </cell>
          <cell r="D1611" t="str">
            <v>Yes</v>
          </cell>
          <cell r="E1611" t="str">
            <v>No</v>
          </cell>
          <cell r="F1611" t="str">
            <v>No</v>
          </cell>
          <cell r="G1611" t="str">
            <v>No major surgery</v>
          </cell>
          <cell r="H1611">
            <v>0</v>
          </cell>
          <cell r="I1611" t="str">
            <v>No</v>
          </cell>
          <cell r="J1611" t="str">
            <v>Obesity</v>
          </cell>
          <cell r="K1611" t="str">
            <v>Diabetes</v>
          </cell>
        </row>
        <row r="1612">
          <cell r="A1612" t="str">
            <v>Id1611</v>
          </cell>
          <cell r="B1612">
            <v>29.26</v>
          </cell>
          <cell r="C1612">
            <v>5.68</v>
          </cell>
          <cell r="D1612" t="str">
            <v>Yes</v>
          </cell>
          <cell r="E1612" t="str">
            <v>No</v>
          </cell>
          <cell r="F1612" t="str">
            <v>No</v>
          </cell>
          <cell r="G1612">
            <v>1</v>
          </cell>
          <cell r="H1612">
            <v>1</v>
          </cell>
          <cell r="I1612" t="str">
            <v>No</v>
          </cell>
          <cell r="J1612" t="str">
            <v>Over Weight</v>
          </cell>
          <cell r="K1612" t="str">
            <v>Normal</v>
          </cell>
        </row>
        <row r="1613">
          <cell r="A1613" t="str">
            <v>Id1612</v>
          </cell>
          <cell r="B1613">
            <v>15.09</v>
          </cell>
          <cell r="C1613">
            <v>7.59</v>
          </cell>
          <cell r="D1613" t="str">
            <v>Yes</v>
          </cell>
          <cell r="E1613" t="str">
            <v>No</v>
          </cell>
          <cell r="F1613" t="str">
            <v>No</v>
          </cell>
          <cell r="G1613">
            <v>2</v>
          </cell>
          <cell r="H1613">
            <v>2</v>
          </cell>
          <cell r="I1613" t="str">
            <v>No</v>
          </cell>
          <cell r="J1613" t="str">
            <v>Underweight</v>
          </cell>
          <cell r="K1613" t="str">
            <v>Diabetes</v>
          </cell>
        </row>
        <row r="1614">
          <cell r="A1614" t="str">
            <v>Id1613</v>
          </cell>
          <cell r="B1614">
            <v>22.63</v>
          </cell>
          <cell r="C1614">
            <v>5.09</v>
          </cell>
          <cell r="D1614" t="str">
            <v>Yes</v>
          </cell>
          <cell r="E1614" t="str">
            <v>No</v>
          </cell>
          <cell r="F1614" t="str">
            <v>No</v>
          </cell>
          <cell r="G1614" t="str">
            <v>No major surgery</v>
          </cell>
          <cell r="H1614">
            <v>0</v>
          </cell>
          <cell r="I1614" t="str">
            <v>No</v>
          </cell>
          <cell r="J1614" t="str">
            <v>Normal weight</v>
          </cell>
          <cell r="K1614" t="str">
            <v>Normal</v>
          </cell>
        </row>
        <row r="1615">
          <cell r="A1615" t="str">
            <v>Id1614</v>
          </cell>
          <cell r="B1615">
            <v>23.46</v>
          </cell>
          <cell r="C1615">
            <v>4.21</v>
          </cell>
          <cell r="D1615" t="str">
            <v>No</v>
          </cell>
          <cell r="E1615" t="str">
            <v>No</v>
          </cell>
          <cell r="F1615" t="str">
            <v>No</v>
          </cell>
          <cell r="G1615">
            <v>1</v>
          </cell>
          <cell r="H1615">
            <v>1</v>
          </cell>
          <cell r="I1615" t="str">
            <v>No</v>
          </cell>
          <cell r="J1615" t="str">
            <v>Normal weight</v>
          </cell>
          <cell r="K1615" t="str">
            <v>Normal</v>
          </cell>
        </row>
        <row r="1616">
          <cell r="A1616" t="str">
            <v>Id1615</v>
          </cell>
          <cell r="B1616">
            <v>22.56</v>
          </cell>
          <cell r="C1616">
            <v>4.34</v>
          </cell>
          <cell r="D1616" t="str">
            <v>Yes</v>
          </cell>
          <cell r="E1616" t="str">
            <v>No</v>
          </cell>
          <cell r="F1616" t="str">
            <v>No</v>
          </cell>
          <cell r="G1616" t="str">
            <v>No major surgery</v>
          </cell>
          <cell r="H1616">
            <v>0</v>
          </cell>
          <cell r="I1616" t="str">
            <v>No</v>
          </cell>
          <cell r="J1616" t="str">
            <v>Normal weight</v>
          </cell>
          <cell r="K1616" t="str">
            <v>Normal</v>
          </cell>
        </row>
        <row r="1617">
          <cell r="A1617" t="str">
            <v>Id1616</v>
          </cell>
          <cell r="B1617">
            <v>19.28</v>
          </cell>
          <cell r="C1617">
            <v>11.85</v>
          </cell>
          <cell r="D1617" t="str">
            <v>No</v>
          </cell>
          <cell r="E1617" t="str">
            <v>No</v>
          </cell>
          <cell r="F1617" t="str">
            <v>No</v>
          </cell>
          <cell r="G1617">
            <v>2</v>
          </cell>
          <cell r="H1617">
            <v>2</v>
          </cell>
          <cell r="I1617" t="str">
            <v>No</v>
          </cell>
          <cell r="J1617" t="str">
            <v>Normal weight</v>
          </cell>
          <cell r="K1617" t="str">
            <v>Diabetes</v>
          </cell>
        </row>
        <row r="1618">
          <cell r="A1618" t="str">
            <v>Id1617</v>
          </cell>
          <cell r="B1618">
            <v>15.37</v>
          </cell>
          <cell r="C1618">
            <v>9.61</v>
          </cell>
          <cell r="D1618" t="str">
            <v>Yes</v>
          </cell>
          <cell r="E1618" t="str">
            <v>No</v>
          </cell>
          <cell r="F1618" t="str">
            <v>No</v>
          </cell>
          <cell r="G1618">
            <v>2</v>
          </cell>
          <cell r="H1618">
            <v>2</v>
          </cell>
          <cell r="I1618" t="str">
            <v>No</v>
          </cell>
          <cell r="J1618" t="str">
            <v>Underweight</v>
          </cell>
          <cell r="K1618" t="str">
            <v>Diabetes</v>
          </cell>
        </row>
        <row r="1619">
          <cell r="A1619" t="str">
            <v>Id1618</v>
          </cell>
          <cell r="B1619">
            <v>18.71</v>
          </cell>
          <cell r="C1619">
            <v>5.29</v>
          </cell>
          <cell r="D1619" t="str">
            <v>Yes</v>
          </cell>
          <cell r="E1619" t="str">
            <v>No</v>
          </cell>
          <cell r="F1619" t="str">
            <v>No</v>
          </cell>
          <cell r="G1619" t="str">
            <v>No major surgery</v>
          </cell>
          <cell r="H1619">
            <v>0</v>
          </cell>
          <cell r="I1619" t="str">
            <v>No</v>
          </cell>
          <cell r="J1619" t="str">
            <v>Normal weight</v>
          </cell>
          <cell r="K1619" t="str">
            <v>Normal</v>
          </cell>
        </row>
        <row r="1620">
          <cell r="A1620" t="str">
            <v>Id1619</v>
          </cell>
          <cell r="B1620">
            <v>20.61</v>
          </cell>
          <cell r="C1620">
            <v>6.89</v>
          </cell>
          <cell r="D1620" t="str">
            <v>No</v>
          </cell>
          <cell r="E1620" t="str">
            <v>No</v>
          </cell>
          <cell r="F1620" t="str">
            <v>No</v>
          </cell>
          <cell r="G1620" t="str">
            <v>No major surgery</v>
          </cell>
          <cell r="H1620">
            <v>0</v>
          </cell>
          <cell r="I1620" t="str">
            <v>No</v>
          </cell>
          <cell r="J1620" t="str">
            <v>Normal weight</v>
          </cell>
          <cell r="K1620" t="str">
            <v>Diabetes</v>
          </cell>
        </row>
        <row r="1621">
          <cell r="A1621" t="str">
            <v>Id1620</v>
          </cell>
          <cell r="B1621">
            <v>15.99</v>
          </cell>
          <cell r="C1621">
            <v>4.57</v>
          </cell>
          <cell r="D1621" t="str">
            <v>Yes</v>
          </cell>
          <cell r="E1621" t="str">
            <v>No</v>
          </cell>
          <cell r="F1621" t="str">
            <v>Yes</v>
          </cell>
          <cell r="G1621">
            <v>1</v>
          </cell>
          <cell r="H1621">
            <v>1</v>
          </cell>
          <cell r="I1621" t="str">
            <v>No</v>
          </cell>
          <cell r="J1621" t="str">
            <v>Underweight</v>
          </cell>
          <cell r="K1621" t="str">
            <v>Normal</v>
          </cell>
        </row>
        <row r="1622">
          <cell r="A1622" t="str">
            <v>Id1621</v>
          </cell>
          <cell r="B1622">
            <v>33.155000000000001</v>
          </cell>
          <cell r="C1622">
            <v>4.32</v>
          </cell>
          <cell r="D1622" t="str">
            <v>No</v>
          </cell>
          <cell r="E1622" t="str">
            <v>No</v>
          </cell>
          <cell r="F1622" t="str">
            <v>No</v>
          </cell>
          <cell r="G1622" t="str">
            <v>No major surgery</v>
          </cell>
          <cell r="H1622">
            <v>0</v>
          </cell>
          <cell r="I1622" t="str">
            <v>No</v>
          </cell>
          <cell r="J1622" t="str">
            <v>Obesity</v>
          </cell>
          <cell r="K1622" t="str">
            <v>Normal</v>
          </cell>
        </row>
        <row r="1623">
          <cell r="A1623" t="str">
            <v>Id1622</v>
          </cell>
          <cell r="B1623">
            <v>26.22</v>
          </cell>
          <cell r="C1623">
            <v>5.57</v>
          </cell>
          <cell r="D1623" t="str">
            <v>Yes</v>
          </cell>
          <cell r="E1623" t="str">
            <v>No</v>
          </cell>
          <cell r="F1623" t="str">
            <v>Yes</v>
          </cell>
          <cell r="G1623">
            <v>1</v>
          </cell>
          <cell r="H1623">
            <v>1</v>
          </cell>
          <cell r="I1623" t="str">
            <v>No</v>
          </cell>
          <cell r="J1623" t="str">
            <v>Over Weight</v>
          </cell>
          <cell r="K1623" t="str">
            <v>Normal</v>
          </cell>
        </row>
        <row r="1624">
          <cell r="A1624" t="str">
            <v>Id1623</v>
          </cell>
          <cell r="B1624">
            <v>21.85</v>
          </cell>
          <cell r="C1624">
            <v>5.26</v>
          </cell>
          <cell r="D1624" t="str">
            <v>Yes</v>
          </cell>
          <cell r="E1624" t="str">
            <v>No</v>
          </cell>
          <cell r="F1624" t="str">
            <v>Yes</v>
          </cell>
          <cell r="G1624">
            <v>1</v>
          </cell>
          <cell r="H1624">
            <v>1</v>
          </cell>
          <cell r="I1624" t="str">
            <v>No</v>
          </cell>
          <cell r="J1624" t="str">
            <v>Normal weight</v>
          </cell>
          <cell r="K1624" t="str">
            <v>Normal</v>
          </cell>
        </row>
        <row r="1625">
          <cell r="A1625" t="str">
            <v>Id1624</v>
          </cell>
          <cell r="B1625">
            <v>30.495000000000001</v>
          </cell>
          <cell r="C1625">
            <v>6.25</v>
          </cell>
          <cell r="D1625" t="str">
            <v>No</v>
          </cell>
          <cell r="E1625" t="str">
            <v>No</v>
          </cell>
          <cell r="F1625" t="str">
            <v>No</v>
          </cell>
          <cell r="G1625" t="str">
            <v>No major surgery</v>
          </cell>
          <cell r="H1625">
            <v>0</v>
          </cell>
          <cell r="I1625" t="str">
            <v>No</v>
          </cell>
          <cell r="J1625" t="str">
            <v>Obesity</v>
          </cell>
          <cell r="K1625" t="str">
            <v>Prediabetes</v>
          </cell>
        </row>
        <row r="1626">
          <cell r="A1626" t="str">
            <v>Id1625</v>
          </cell>
          <cell r="B1626">
            <v>34.104999999999997</v>
          </cell>
          <cell r="C1626">
            <v>5.67</v>
          </cell>
          <cell r="D1626" t="str">
            <v>Yes</v>
          </cell>
          <cell r="E1626" t="str">
            <v>No</v>
          </cell>
          <cell r="F1626" t="str">
            <v>No</v>
          </cell>
          <cell r="G1626" t="str">
            <v>No major surgery</v>
          </cell>
          <cell r="H1626">
            <v>0</v>
          </cell>
          <cell r="I1626" t="str">
            <v>No</v>
          </cell>
          <cell r="J1626" t="str">
            <v>Obesity</v>
          </cell>
          <cell r="K1626" t="str">
            <v>Normal</v>
          </cell>
        </row>
        <row r="1627">
          <cell r="A1627" t="str">
            <v>Id1626</v>
          </cell>
          <cell r="B1627">
            <v>32.770000000000003</v>
          </cell>
          <cell r="C1627">
            <v>4.42</v>
          </cell>
          <cell r="D1627" t="str">
            <v>Yes</v>
          </cell>
          <cell r="E1627" t="str">
            <v>No</v>
          </cell>
          <cell r="F1627" t="str">
            <v>No</v>
          </cell>
          <cell r="G1627">
            <v>1</v>
          </cell>
          <cell r="H1627">
            <v>1</v>
          </cell>
          <cell r="I1627" t="str">
            <v>No</v>
          </cell>
          <cell r="J1627" t="str">
            <v>Obesity</v>
          </cell>
          <cell r="K1627" t="str">
            <v>Normal</v>
          </cell>
        </row>
        <row r="1628">
          <cell r="A1628" t="str">
            <v>Id1627</v>
          </cell>
          <cell r="B1628">
            <v>16.850000000000001</v>
          </cell>
          <cell r="C1628">
            <v>11.75</v>
          </cell>
          <cell r="D1628" t="str">
            <v>Yes</v>
          </cell>
          <cell r="E1628" t="str">
            <v>No</v>
          </cell>
          <cell r="F1628" t="str">
            <v>No</v>
          </cell>
          <cell r="G1628">
            <v>2</v>
          </cell>
          <cell r="H1628">
            <v>2</v>
          </cell>
          <cell r="I1628" t="str">
            <v>No</v>
          </cell>
          <cell r="J1628" t="str">
            <v>Underweight</v>
          </cell>
          <cell r="K1628" t="str">
            <v>Diabetes</v>
          </cell>
        </row>
        <row r="1629">
          <cell r="A1629" t="str">
            <v>Id1628</v>
          </cell>
          <cell r="B1629">
            <v>34.700000000000003</v>
          </cell>
          <cell r="C1629">
            <v>6.06</v>
          </cell>
          <cell r="D1629" t="str">
            <v>No</v>
          </cell>
          <cell r="E1629" t="str">
            <v>No</v>
          </cell>
          <cell r="F1629" t="str">
            <v>No</v>
          </cell>
          <cell r="G1629">
            <v>1</v>
          </cell>
          <cell r="H1629">
            <v>1</v>
          </cell>
          <cell r="I1629" t="str">
            <v>No</v>
          </cell>
          <cell r="J1629" t="str">
            <v>Obesity</v>
          </cell>
          <cell r="K1629" t="str">
            <v>Prediabetes</v>
          </cell>
        </row>
        <row r="1630">
          <cell r="A1630" t="str">
            <v>Id1629</v>
          </cell>
          <cell r="B1630">
            <v>37.049999999999997</v>
          </cell>
          <cell r="C1630">
            <v>5.48</v>
          </cell>
          <cell r="D1630" t="str">
            <v>No</v>
          </cell>
          <cell r="E1630" t="str">
            <v>No</v>
          </cell>
          <cell r="F1630" t="str">
            <v>No</v>
          </cell>
          <cell r="G1630">
            <v>1</v>
          </cell>
          <cell r="H1630">
            <v>1</v>
          </cell>
          <cell r="I1630" t="str">
            <v>No</v>
          </cell>
          <cell r="J1630" t="str">
            <v>Obesity</v>
          </cell>
          <cell r="K1630" t="str">
            <v>Normal</v>
          </cell>
        </row>
        <row r="1631">
          <cell r="A1631" t="str">
            <v>Id1630</v>
          </cell>
          <cell r="B1631">
            <v>18.78</v>
          </cell>
          <cell r="C1631">
            <v>4.45</v>
          </cell>
          <cell r="D1631" t="str">
            <v>No</v>
          </cell>
          <cell r="E1631" t="str">
            <v>No</v>
          </cell>
          <cell r="F1631" t="str">
            <v>Yes</v>
          </cell>
          <cell r="G1631">
            <v>1</v>
          </cell>
          <cell r="H1631">
            <v>1</v>
          </cell>
          <cell r="I1631" t="str">
            <v>No</v>
          </cell>
          <cell r="J1631" t="str">
            <v>Normal weight</v>
          </cell>
          <cell r="K1631" t="str">
            <v>Normal</v>
          </cell>
        </row>
        <row r="1632">
          <cell r="A1632" t="str">
            <v>Id1631</v>
          </cell>
          <cell r="B1632">
            <v>28.024999999999999</v>
          </cell>
          <cell r="C1632">
            <v>5</v>
          </cell>
          <cell r="D1632" t="str">
            <v>No</v>
          </cell>
          <cell r="E1632" t="str">
            <v>No</v>
          </cell>
          <cell r="F1632" t="str">
            <v>No</v>
          </cell>
          <cell r="G1632">
            <v>1</v>
          </cell>
          <cell r="H1632">
            <v>1</v>
          </cell>
          <cell r="I1632" t="str">
            <v>No</v>
          </cell>
          <cell r="J1632" t="str">
            <v>Over Weight</v>
          </cell>
          <cell r="K1632" t="str">
            <v>Normal</v>
          </cell>
        </row>
        <row r="1633">
          <cell r="A1633" t="str">
            <v>Id1632</v>
          </cell>
          <cell r="B1633">
            <v>35.090000000000003</v>
          </cell>
          <cell r="C1633">
            <v>5.84</v>
          </cell>
          <cell r="D1633" t="str">
            <v>No</v>
          </cell>
          <cell r="E1633" t="str">
            <v>No</v>
          </cell>
          <cell r="F1633" t="str">
            <v>No</v>
          </cell>
          <cell r="G1633" t="str">
            <v>No major surgery</v>
          </cell>
          <cell r="H1633">
            <v>0</v>
          </cell>
          <cell r="I1633" t="str">
            <v>No</v>
          </cell>
          <cell r="J1633" t="str">
            <v>Obesity</v>
          </cell>
          <cell r="K1633" t="str">
            <v>Prediabetes</v>
          </cell>
        </row>
        <row r="1634">
          <cell r="A1634" t="str">
            <v>Id1633</v>
          </cell>
          <cell r="B1634">
            <v>34.42</v>
          </cell>
          <cell r="C1634">
            <v>5.21</v>
          </cell>
          <cell r="D1634" t="str">
            <v>Yes</v>
          </cell>
          <cell r="E1634" t="str">
            <v>No</v>
          </cell>
          <cell r="F1634" t="str">
            <v>No</v>
          </cell>
          <cell r="G1634" t="str">
            <v>No major surgery</v>
          </cell>
          <cell r="H1634">
            <v>0</v>
          </cell>
          <cell r="I1634" t="str">
            <v>No</v>
          </cell>
          <cell r="J1634" t="str">
            <v>Obesity</v>
          </cell>
          <cell r="K1634" t="str">
            <v>Normal</v>
          </cell>
        </row>
        <row r="1635">
          <cell r="A1635" t="str">
            <v>Id1634</v>
          </cell>
          <cell r="B1635">
            <v>29.4</v>
          </cell>
          <cell r="C1635">
            <v>4.26</v>
          </cell>
          <cell r="D1635" t="str">
            <v>No</v>
          </cell>
          <cell r="E1635" t="str">
            <v>No</v>
          </cell>
          <cell r="F1635" t="str">
            <v>No</v>
          </cell>
          <cell r="G1635" t="str">
            <v>No major surgery</v>
          </cell>
          <cell r="H1635">
            <v>0</v>
          </cell>
          <cell r="I1635" t="str">
            <v>No</v>
          </cell>
          <cell r="J1635" t="str">
            <v>Over Weight</v>
          </cell>
          <cell r="K1635" t="str">
            <v>Normal</v>
          </cell>
        </row>
        <row r="1636">
          <cell r="A1636" t="str">
            <v>Id1635</v>
          </cell>
          <cell r="B1636">
            <v>21.31</v>
          </cell>
          <cell r="C1636">
            <v>4.17</v>
          </cell>
          <cell r="D1636" t="str">
            <v>No</v>
          </cell>
          <cell r="E1636" t="str">
            <v>No</v>
          </cell>
          <cell r="F1636" t="str">
            <v>No</v>
          </cell>
          <cell r="G1636" t="str">
            <v>No major surgery</v>
          </cell>
          <cell r="H1636">
            <v>0</v>
          </cell>
          <cell r="I1636" t="str">
            <v>No</v>
          </cell>
          <cell r="J1636" t="str">
            <v>Normal weight</v>
          </cell>
          <cell r="K1636" t="str">
            <v>Normal</v>
          </cell>
        </row>
        <row r="1637">
          <cell r="A1637" t="str">
            <v>Id1636</v>
          </cell>
          <cell r="B1637">
            <v>19.559999999999999</v>
          </cell>
          <cell r="C1637">
            <v>11.96</v>
          </cell>
          <cell r="D1637" t="str">
            <v>No</v>
          </cell>
          <cell r="E1637" t="str">
            <v>No</v>
          </cell>
          <cell r="F1637" t="str">
            <v>No</v>
          </cell>
          <cell r="G1637" t="str">
            <v>No major surgery</v>
          </cell>
          <cell r="H1637">
            <v>0</v>
          </cell>
          <cell r="I1637" t="str">
            <v>No</v>
          </cell>
          <cell r="J1637" t="str">
            <v>Normal weight</v>
          </cell>
          <cell r="K1637" t="str">
            <v>Diabetes</v>
          </cell>
        </row>
        <row r="1638">
          <cell r="A1638" t="str">
            <v>Id1637</v>
          </cell>
          <cell r="B1638">
            <v>37.335000000000001</v>
          </cell>
          <cell r="C1638">
            <v>6.26</v>
          </cell>
          <cell r="D1638" t="str">
            <v>Yes</v>
          </cell>
          <cell r="E1638" t="str">
            <v>No</v>
          </cell>
          <cell r="F1638" t="str">
            <v>No</v>
          </cell>
          <cell r="G1638">
            <v>1</v>
          </cell>
          <cell r="H1638">
            <v>1</v>
          </cell>
          <cell r="I1638" t="str">
            <v>No</v>
          </cell>
          <cell r="J1638" t="str">
            <v>Obesity</v>
          </cell>
          <cell r="K1638" t="str">
            <v>Prediabetes</v>
          </cell>
        </row>
        <row r="1639">
          <cell r="A1639" t="str">
            <v>Id1638</v>
          </cell>
          <cell r="B1639">
            <v>19.53</v>
          </cell>
          <cell r="C1639">
            <v>11.68</v>
          </cell>
          <cell r="D1639" t="str">
            <v>No</v>
          </cell>
          <cell r="E1639" t="str">
            <v>No</v>
          </cell>
          <cell r="F1639" t="str">
            <v>No</v>
          </cell>
          <cell r="G1639" t="str">
            <v>No major surgery</v>
          </cell>
          <cell r="H1639">
            <v>0</v>
          </cell>
          <cell r="I1639" t="str">
            <v>No</v>
          </cell>
          <cell r="J1639" t="str">
            <v>Normal weight</v>
          </cell>
          <cell r="K1639" t="str">
            <v>Diabetes</v>
          </cell>
        </row>
        <row r="1640">
          <cell r="A1640" t="str">
            <v>Id1639</v>
          </cell>
          <cell r="B1640">
            <v>34.1</v>
          </cell>
          <cell r="C1640">
            <v>5.16</v>
          </cell>
          <cell r="D1640" t="str">
            <v>No</v>
          </cell>
          <cell r="E1640" t="str">
            <v>No</v>
          </cell>
          <cell r="F1640" t="str">
            <v>No</v>
          </cell>
          <cell r="G1640" t="str">
            <v>No major surgery</v>
          </cell>
          <cell r="H1640">
            <v>0</v>
          </cell>
          <cell r="I1640" t="str">
            <v>No</v>
          </cell>
          <cell r="J1640" t="str">
            <v>Obesity</v>
          </cell>
          <cell r="K1640" t="str">
            <v>Normal</v>
          </cell>
        </row>
        <row r="1641">
          <cell r="A1641" t="str">
            <v>Id1640</v>
          </cell>
          <cell r="B1641">
            <v>16.5</v>
          </cell>
          <cell r="C1641">
            <v>6.9</v>
          </cell>
          <cell r="D1641" t="str">
            <v>Yes</v>
          </cell>
          <cell r="E1641" t="str">
            <v>No</v>
          </cell>
          <cell r="F1641" t="str">
            <v>No</v>
          </cell>
          <cell r="G1641">
            <v>2</v>
          </cell>
          <cell r="H1641">
            <v>2</v>
          </cell>
          <cell r="I1641" t="str">
            <v>No</v>
          </cell>
          <cell r="J1641" t="str">
            <v>Underweight</v>
          </cell>
          <cell r="K1641" t="str">
            <v>Diabetes</v>
          </cell>
        </row>
        <row r="1642">
          <cell r="A1642" t="str">
            <v>Id1641</v>
          </cell>
          <cell r="B1642">
            <v>30.69</v>
          </cell>
          <cell r="C1642">
            <v>4.83</v>
          </cell>
          <cell r="D1642" t="str">
            <v>No</v>
          </cell>
          <cell r="E1642" t="str">
            <v>No</v>
          </cell>
          <cell r="F1642" t="str">
            <v>No</v>
          </cell>
          <cell r="G1642">
            <v>1</v>
          </cell>
          <cell r="H1642">
            <v>1</v>
          </cell>
          <cell r="I1642" t="str">
            <v>No</v>
          </cell>
          <cell r="J1642" t="str">
            <v>Obesity</v>
          </cell>
          <cell r="K1642" t="str">
            <v>Normal</v>
          </cell>
        </row>
        <row r="1643">
          <cell r="A1643" t="str">
            <v>Id1642</v>
          </cell>
          <cell r="B1643">
            <v>28.93</v>
          </cell>
          <cell r="C1643">
            <v>4.87</v>
          </cell>
          <cell r="D1643" t="str">
            <v>No</v>
          </cell>
          <cell r="E1643" t="str">
            <v>No</v>
          </cell>
          <cell r="F1643" t="str">
            <v>No</v>
          </cell>
          <cell r="G1643">
            <v>1</v>
          </cell>
          <cell r="H1643">
            <v>1</v>
          </cell>
          <cell r="I1643" t="str">
            <v>No</v>
          </cell>
          <cell r="J1643" t="str">
            <v>Over Weight</v>
          </cell>
          <cell r="K1643" t="str">
            <v>Normal</v>
          </cell>
        </row>
        <row r="1644">
          <cell r="A1644" t="str">
            <v>Id1643</v>
          </cell>
          <cell r="B1644">
            <v>38.9</v>
          </cell>
          <cell r="C1644">
            <v>4.28</v>
          </cell>
          <cell r="D1644" t="str">
            <v>No</v>
          </cell>
          <cell r="E1644" t="str">
            <v>No</v>
          </cell>
          <cell r="F1644" t="str">
            <v>No</v>
          </cell>
          <cell r="G1644" t="str">
            <v>No major surgery</v>
          </cell>
          <cell r="H1644">
            <v>0</v>
          </cell>
          <cell r="I1644" t="str">
            <v>No</v>
          </cell>
          <cell r="J1644" t="str">
            <v>Obesity</v>
          </cell>
          <cell r="K1644" t="str">
            <v>Normal</v>
          </cell>
        </row>
        <row r="1645">
          <cell r="A1645" t="str">
            <v>Id1644</v>
          </cell>
          <cell r="B1645">
            <v>26.9</v>
          </cell>
          <cell r="C1645">
            <v>4.07</v>
          </cell>
          <cell r="D1645" t="str">
            <v>No</v>
          </cell>
          <cell r="E1645" t="str">
            <v>No</v>
          </cell>
          <cell r="F1645" t="str">
            <v>No</v>
          </cell>
          <cell r="G1645" t="str">
            <v>No major surgery</v>
          </cell>
          <cell r="H1645">
            <v>0</v>
          </cell>
          <cell r="I1645" t="str">
            <v>No</v>
          </cell>
          <cell r="J1645" t="str">
            <v>Over Weight</v>
          </cell>
          <cell r="K1645" t="str">
            <v>Normal</v>
          </cell>
        </row>
        <row r="1646">
          <cell r="A1646" t="str">
            <v>Id1645</v>
          </cell>
          <cell r="B1646">
            <v>24.86</v>
          </cell>
          <cell r="C1646">
            <v>6.23</v>
          </cell>
          <cell r="D1646" t="str">
            <v>No</v>
          </cell>
          <cell r="E1646" t="str">
            <v>No</v>
          </cell>
          <cell r="F1646" t="str">
            <v>No</v>
          </cell>
          <cell r="G1646" t="str">
            <v>No major surgery</v>
          </cell>
          <cell r="H1646">
            <v>0</v>
          </cell>
          <cell r="I1646" t="str">
            <v>No</v>
          </cell>
          <cell r="J1646" t="str">
            <v>Normal weight</v>
          </cell>
          <cell r="K1646" t="str">
            <v>Prediabetes</v>
          </cell>
        </row>
        <row r="1647">
          <cell r="A1647" t="str">
            <v>Id1646</v>
          </cell>
          <cell r="B1647">
            <v>39.14</v>
          </cell>
          <cell r="C1647">
            <v>6.24</v>
          </cell>
          <cell r="D1647" t="str">
            <v>No</v>
          </cell>
          <cell r="E1647" t="str">
            <v>Yes</v>
          </cell>
          <cell r="F1647" t="str">
            <v>No</v>
          </cell>
          <cell r="G1647">
            <v>1</v>
          </cell>
          <cell r="H1647">
            <v>1</v>
          </cell>
          <cell r="I1647" t="str">
            <v>No</v>
          </cell>
          <cell r="J1647" t="str">
            <v>Obesity</v>
          </cell>
          <cell r="K1647" t="str">
            <v>Prediabetes</v>
          </cell>
        </row>
        <row r="1648">
          <cell r="A1648" t="str">
            <v>Id1647</v>
          </cell>
          <cell r="B1648">
            <v>39.799999999999997</v>
          </cell>
          <cell r="C1648">
            <v>6.17</v>
          </cell>
          <cell r="D1648" t="str">
            <v>No</v>
          </cell>
          <cell r="E1648" t="str">
            <v>No</v>
          </cell>
          <cell r="F1648" t="str">
            <v>Yes</v>
          </cell>
          <cell r="G1648">
            <v>1</v>
          </cell>
          <cell r="H1648">
            <v>1</v>
          </cell>
          <cell r="I1648" t="str">
            <v>No</v>
          </cell>
          <cell r="J1648" t="str">
            <v>Obesity</v>
          </cell>
          <cell r="K1648" t="str">
            <v>Prediabetes</v>
          </cell>
        </row>
        <row r="1649">
          <cell r="A1649" t="str">
            <v>Id1648</v>
          </cell>
          <cell r="B1649">
            <v>34.32</v>
          </cell>
          <cell r="C1649">
            <v>5.16</v>
          </cell>
          <cell r="D1649" t="str">
            <v>No</v>
          </cell>
          <cell r="E1649" t="str">
            <v>No</v>
          </cell>
          <cell r="F1649" t="str">
            <v>No</v>
          </cell>
          <cell r="G1649">
            <v>1</v>
          </cell>
          <cell r="H1649">
            <v>1</v>
          </cell>
          <cell r="I1649" t="str">
            <v>No</v>
          </cell>
          <cell r="J1649" t="str">
            <v>Obesity</v>
          </cell>
          <cell r="K1649" t="str">
            <v>Normal</v>
          </cell>
        </row>
        <row r="1650">
          <cell r="A1650" t="str">
            <v>Id1649</v>
          </cell>
          <cell r="B1650">
            <v>32.51</v>
          </cell>
          <cell r="C1650">
            <v>4.3</v>
          </cell>
          <cell r="D1650" t="str">
            <v>No</v>
          </cell>
          <cell r="E1650" t="str">
            <v>No</v>
          </cell>
          <cell r="F1650" t="str">
            <v>No</v>
          </cell>
          <cell r="G1650" t="str">
            <v>No major surgery</v>
          </cell>
          <cell r="H1650">
            <v>0</v>
          </cell>
          <cell r="I1650" t="str">
            <v>No</v>
          </cell>
          <cell r="J1650" t="str">
            <v>Obesity</v>
          </cell>
          <cell r="K1650" t="str">
            <v>Normal</v>
          </cell>
        </row>
        <row r="1651">
          <cell r="A1651" t="str">
            <v>Id1650</v>
          </cell>
          <cell r="B1651">
            <v>30.71</v>
          </cell>
          <cell r="C1651">
            <v>6.14</v>
          </cell>
          <cell r="D1651" t="str">
            <v>No</v>
          </cell>
          <cell r="E1651" t="str">
            <v>No</v>
          </cell>
          <cell r="F1651" t="str">
            <v>Yes</v>
          </cell>
          <cell r="G1651">
            <v>1</v>
          </cell>
          <cell r="H1651">
            <v>1</v>
          </cell>
          <cell r="I1651" t="str">
            <v>No</v>
          </cell>
          <cell r="J1651" t="str">
            <v>Obesity</v>
          </cell>
          <cell r="K1651" t="str">
            <v>Prediabetes</v>
          </cell>
        </row>
        <row r="1652">
          <cell r="A1652" t="str">
            <v>Id1651</v>
          </cell>
          <cell r="B1652">
            <v>28.9</v>
          </cell>
          <cell r="C1652">
            <v>5.36</v>
          </cell>
          <cell r="D1652" t="str">
            <v>No</v>
          </cell>
          <cell r="E1652" t="str">
            <v>No</v>
          </cell>
          <cell r="F1652" t="str">
            <v>No</v>
          </cell>
          <cell r="G1652">
            <v>1</v>
          </cell>
          <cell r="H1652">
            <v>1</v>
          </cell>
          <cell r="I1652" t="str">
            <v>No</v>
          </cell>
          <cell r="J1652" t="str">
            <v>Over Weight</v>
          </cell>
          <cell r="K1652" t="str">
            <v>Normal</v>
          </cell>
        </row>
        <row r="1653">
          <cell r="A1653" t="str">
            <v>Id1652</v>
          </cell>
          <cell r="B1653">
            <v>36.19</v>
          </cell>
          <cell r="C1653">
            <v>4.3</v>
          </cell>
          <cell r="D1653" t="str">
            <v>No</v>
          </cell>
          <cell r="E1653" t="str">
            <v>No</v>
          </cell>
          <cell r="F1653" t="str">
            <v>No</v>
          </cell>
          <cell r="G1653" t="str">
            <v>No major surgery</v>
          </cell>
          <cell r="H1653">
            <v>0</v>
          </cell>
          <cell r="I1653" t="str">
            <v>No</v>
          </cell>
          <cell r="J1653" t="str">
            <v>Obesity</v>
          </cell>
          <cell r="K1653" t="str">
            <v>Normal</v>
          </cell>
        </row>
        <row r="1654">
          <cell r="A1654" t="str">
            <v>Id1653</v>
          </cell>
          <cell r="B1654">
            <v>29.6</v>
          </cell>
          <cell r="C1654">
            <v>4.09</v>
          </cell>
          <cell r="D1654" t="str">
            <v>No</v>
          </cell>
          <cell r="E1654" t="str">
            <v>No</v>
          </cell>
          <cell r="F1654" t="str">
            <v>No</v>
          </cell>
          <cell r="G1654" t="str">
            <v>No major surgery</v>
          </cell>
          <cell r="H1654">
            <v>0</v>
          </cell>
          <cell r="I1654" t="str">
            <v>No</v>
          </cell>
          <cell r="J1654" t="str">
            <v>Over Weight</v>
          </cell>
          <cell r="K1654" t="str">
            <v>Normal</v>
          </cell>
        </row>
        <row r="1655">
          <cell r="A1655" t="str">
            <v>Id1654</v>
          </cell>
          <cell r="B1655">
            <v>30.95</v>
          </cell>
          <cell r="C1655">
            <v>6.27</v>
          </cell>
          <cell r="D1655" t="str">
            <v>No</v>
          </cell>
          <cell r="E1655" t="str">
            <v>No</v>
          </cell>
          <cell r="F1655" t="str">
            <v>Yes</v>
          </cell>
          <cell r="G1655">
            <v>1</v>
          </cell>
          <cell r="H1655">
            <v>1</v>
          </cell>
          <cell r="I1655" t="str">
            <v>No</v>
          </cell>
          <cell r="J1655" t="str">
            <v>Obesity</v>
          </cell>
          <cell r="K1655" t="str">
            <v>Prediabetes</v>
          </cell>
        </row>
        <row r="1656">
          <cell r="A1656" t="str">
            <v>Id1655</v>
          </cell>
          <cell r="B1656">
            <v>19.95</v>
          </cell>
          <cell r="C1656">
            <v>5.39</v>
          </cell>
          <cell r="D1656" t="str">
            <v>No</v>
          </cell>
          <cell r="E1656" t="str">
            <v>No</v>
          </cell>
          <cell r="F1656" t="str">
            <v>No</v>
          </cell>
          <cell r="G1656">
            <v>1</v>
          </cell>
          <cell r="H1656">
            <v>1</v>
          </cell>
          <cell r="I1656" t="str">
            <v>No</v>
          </cell>
          <cell r="J1656" t="str">
            <v>Normal weight</v>
          </cell>
          <cell r="K1656" t="str">
            <v>Normal</v>
          </cell>
        </row>
        <row r="1657">
          <cell r="A1657" t="str">
            <v>Id1656</v>
          </cell>
          <cell r="B1657">
            <v>23.65</v>
          </cell>
          <cell r="C1657">
            <v>5.75</v>
          </cell>
          <cell r="D1657" t="str">
            <v>Yes</v>
          </cell>
          <cell r="E1657" t="str">
            <v>No</v>
          </cell>
          <cell r="F1657" t="str">
            <v>No</v>
          </cell>
          <cell r="G1657" t="str">
            <v>No major surgery</v>
          </cell>
          <cell r="H1657">
            <v>0</v>
          </cell>
          <cell r="I1657" t="str">
            <v>No</v>
          </cell>
          <cell r="J1657" t="str">
            <v>Normal weight</v>
          </cell>
          <cell r="K1657" t="str">
            <v>Prediabetes</v>
          </cell>
        </row>
        <row r="1658">
          <cell r="A1658" t="str">
            <v>Id1657</v>
          </cell>
          <cell r="B1658">
            <v>43.34</v>
          </cell>
          <cell r="C1658">
            <v>4.91</v>
          </cell>
          <cell r="D1658" t="str">
            <v>No</v>
          </cell>
          <cell r="E1658" t="str">
            <v>No</v>
          </cell>
          <cell r="F1658" t="str">
            <v>No</v>
          </cell>
          <cell r="G1658">
            <v>1</v>
          </cell>
          <cell r="H1658">
            <v>1</v>
          </cell>
          <cell r="I1658" t="str">
            <v>No</v>
          </cell>
          <cell r="J1658" t="str">
            <v>Obesity</v>
          </cell>
          <cell r="K1658" t="str">
            <v>Normal</v>
          </cell>
        </row>
        <row r="1659">
          <cell r="A1659" t="str">
            <v>Id1658</v>
          </cell>
          <cell r="B1659">
            <v>31.98</v>
          </cell>
          <cell r="C1659">
            <v>4.46</v>
          </cell>
          <cell r="D1659" t="str">
            <v>Yes</v>
          </cell>
          <cell r="E1659" t="str">
            <v>No</v>
          </cell>
          <cell r="F1659" t="str">
            <v>No</v>
          </cell>
          <cell r="G1659">
            <v>1</v>
          </cell>
          <cell r="H1659">
            <v>1</v>
          </cell>
          <cell r="I1659" t="str">
            <v>No</v>
          </cell>
          <cell r="J1659" t="str">
            <v>Obesity</v>
          </cell>
          <cell r="K1659" t="str">
            <v>Normal</v>
          </cell>
        </row>
        <row r="1660">
          <cell r="A1660" t="str">
            <v>Id1659</v>
          </cell>
          <cell r="B1660">
            <v>35.86</v>
          </cell>
          <cell r="C1660">
            <v>6.22</v>
          </cell>
          <cell r="D1660" t="str">
            <v>No</v>
          </cell>
          <cell r="E1660" t="str">
            <v>No</v>
          </cell>
          <cell r="F1660" t="str">
            <v>No</v>
          </cell>
          <cell r="G1660">
            <v>1</v>
          </cell>
          <cell r="H1660">
            <v>1</v>
          </cell>
          <cell r="I1660" t="str">
            <v>No</v>
          </cell>
          <cell r="J1660" t="str">
            <v>Obesity</v>
          </cell>
          <cell r="K1660" t="str">
            <v>Prediabetes</v>
          </cell>
        </row>
        <row r="1661">
          <cell r="A1661" t="str">
            <v>Id1660</v>
          </cell>
          <cell r="B1661">
            <v>15.2</v>
          </cell>
          <cell r="C1661">
            <v>8.82</v>
          </cell>
          <cell r="D1661" t="str">
            <v>No</v>
          </cell>
          <cell r="E1661" t="str">
            <v>No</v>
          </cell>
          <cell r="F1661" t="str">
            <v>No</v>
          </cell>
          <cell r="G1661" t="str">
            <v>No major surgery</v>
          </cell>
          <cell r="H1661">
            <v>0</v>
          </cell>
          <cell r="I1661" t="str">
            <v>No</v>
          </cell>
          <cell r="J1661" t="str">
            <v>Underweight</v>
          </cell>
          <cell r="K1661" t="str">
            <v>Diabetes</v>
          </cell>
        </row>
        <row r="1662">
          <cell r="A1662" t="str">
            <v>Id1661</v>
          </cell>
          <cell r="B1662">
            <v>37.200000000000003</v>
          </cell>
          <cell r="C1662">
            <v>10.14</v>
          </cell>
          <cell r="D1662" t="str">
            <v>No</v>
          </cell>
          <cell r="E1662" t="str">
            <v>No</v>
          </cell>
          <cell r="F1662" t="str">
            <v>No</v>
          </cell>
          <cell r="G1662" t="str">
            <v>No major surgery</v>
          </cell>
          <cell r="H1662">
            <v>0</v>
          </cell>
          <cell r="I1662" t="str">
            <v>No</v>
          </cell>
          <cell r="J1662" t="str">
            <v>Obesity</v>
          </cell>
          <cell r="K1662" t="str">
            <v>Diabetes</v>
          </cell>
        </row>
        <row r="1663">
          <cell r="A1663" t="str">
            <v>Id1662</v>
          </cell>
          <cell r="B1663">
            <v>17.91</v>
          </cell>
          <cell r="C1663">
            <v>4.66</v>
          </cell>
          <cell r="D1663" t="str">
            <v>No</v>
          </cell>
          <cell r="E1663" t="str">
            <v>No</v>
          </cell>
          <cell r="F1663" t="str">
            <v>No</v>
          </cell>
          <cell r="G1663">
            <v>2</v>
          </cell>
          <cell r="H1663">
            <v>2</v>
          </cell>
          <cell r="I1663" t="str">
            <v>No</v>
          </cell>
          <cell r="J1663" t="str">
            <v>Underweight</v>
          </cell>
          <cell r="K1663" t="str">
            <v>Normal</v>
          </cell>
        </row>
        <row r="1664">
          <cell r="A1664" t="str">
            <v>Id1663</v>
          </cell>
          <cell r="B1664">
            <v>20.76</v>
          </cell>
          <cell r="C1664">
            <v>6.26</v>
          </cell>
          <cell r="D1664" t="str">
            <v>No</v>
          </cell>
          <cell r="E1664" t="str">
            <v>No</v>
          </cell>
          <cell r="F1664" t="str">
            <v>No</v>
          </cell>
          <cell r="G1664" t="str">
            <v>No major surgery</v>
          </cell>
          <cell r="H1664">
            <v>0</v>
          </cell>
          <cell r="I1664" t="str">
            <v>No</v>
          </cell>
          <cell r="J1664" t="str">
            <v>Normal weight</v>
          </cell>
          <cell r="K1664" t="str">
            <v>Prediabetes</v>
          </cell>
        </row>
        <row r="1665">
          <cell r="A1665" t="str">
            <v>Id1664</v>
          </cell>
          <cell r="B1665">
            <v>38.99</v>
          </cell>
          <cell r="C1665">
            <v>5.21</v>
          </cell>
          <cell r="D1665" t="str">
            <v>No</v>
          </cell>
          <cell r="E1665" t="str">
            <v>Yes</v>
          </cell>
          <cell r="F1665" t="str">
            <v>No</v>
          </cell>
          <cell r="G1665">
            <v>1</v>
          </cell>
          <cell r="H1665">
            <v>1</v>
          </cell>
          <cell r="I1665" t="str">
            <v>No</v>
          </cell>
          <cell r="J1665" t="str">
            <v>Obesity</v>
          </cell>
          <cell r="K1665" t="str">
            <v>Normal</v>
          </cell>
        </row>
        <row r="1666">
          <cell r="A1666" t="str">
            <v>Id1665</v>
          </cell>
          <cell r="B1666">
            <v>42.655000000000001</v>
          </cell>
          <cell r="C1666">
            <v>5.94</v>
          </cell>
          <cell r="D1666" t="str">
            <v>Yes</v>
          </cell>
          <cell r="E1666" t="str">
            <v>No</v>
          </cell>
          <cell r="F1666" t="str">
            <v>Yes</v>
          </cell>
          <cell r="G1666">
            <v>1</v>
          </cell>
          <cell r="H1666">
            <v>1</v>
          </cell>
          <cell r="I1666" t="str">
            <v>No</v>
          </cell>
          <cell r="J1666" t="str">
            <v>Obesity</v>
          </cell>
          <cell r="K1666" t="str">
            <v>Prediabetes</v>
          </cell>
        </row>
        <row r="1667">
          <cell r="A1667" t="str">
            <v>Id1666</v>
          </cell>
          <cell r="B1667">
            <v>30.57</v>
          </cell>
          <cell r="C1667">
            <v>5.34</v>
          </cell>
          <cell r="D1667" t="str">
            <v>No</v>
          </cell>
          <cell r="E1667" t="str">
            <v>No</v>
          </cell>
          <cell r="F1667" t="str">
            <v>Yes</v>
          </cell>
          <cell r="G1667">
            <v>1</v>
          </cell>
          <cell r="H1667">
            <v>1</v>
          </cell>
          <cell r="I1667" t="str">
            <v>No</v>
          </cell>
          <cell r="J1667" t="str">
            <v>Obesity</v>
          </cell>
          <cell r="K1667" t="str">
            <v>Normal</v>
          </cell>
        </row>
        <row r="1668">
          <cell r="A1668" t="str">
            <v>Id1667</v>
          </cell>
          <cell r="B1668">
            <v>17.7</v>
          </cell>
          <cell r="C1668">
            <v>6.38</v>
          </cell>
          <cell r="D1668" t="str">
            <v>No</v>
          </cell>
          <cell r="E1668" t="str">
            <v>No</v>
          </cell>
          <cell r="F1668" t="str">
            <v>No</v>
          </cell>
          <cell r="G1668">
            <v>2</v>
          </cell>
          <cell r="H1668">
            <v>2</v>
          </cell>
          <cell r="I1668" t="str">
            <v>No</v>
          </cell>
          <cell r="J1668" t="str">
            <v>Underweight</v>
          </cell>
          <cell r="K1668" t="str">
            <v>Prediabetes</v>
          </cell>
        </row>
        <row r="1669">
          <cell r="A1669" t="str">
            <v>Id1668</v>
          </cell>
          <cell r="B1669">
            <v>34.770000000000003</v>
          </cell>
          <cell r="C1669">
            <v>4.47</v>
          </cell>
          <cell r="D1669" t="str">
            <v>No</v>
          </cell>
          <cell r="E1669" t="str">
            <v>No</v>
          </cell>
          <cell r="F1669" t="str">
            <v>No</v>
          </cell>
          <cell r="G1669">
            <v>1</v>
          </cell>
          <cell r="H1669">
            <v>1</v>
          </cell>
          <cell r="I1669" t="str">
            <v>No</v>
          </cell>
          <cell r="J1669" t="str">
            <v>Obesity</v>
          </cell>
          <cell r="K1669" t="str">
            <v>Normal</v>
          </cell>
        </row>
        <row r="1670">
          <cell r="A1670" t="str">
            <v>Id1669</v>
          </cell>
          <cell r="B1670">
            <v>16.88</v>
          </cell>
          <cell r="C1670">
            <v>9.9600000000000009</v>
          </cell>
          <cell r="D1670" t="str">
            <v>No</v>
          </cell>
          <cell r="E1670" t="str">
            <v>No</v>
          </cell>
          <cell r="F1670" t="str">
            <v>No</v>
          </cell>
          <cell r="G1670" t="str">
            <v>No major surgery</v>
          </cell>
          <cell r="H1670">
            <v>0</v>
          </cell>
          <cell r="I1670" t="str">
            <v>No</v>
          </cell>
          <cell r="J1670" t="str">
            <v>Underweight</v>
          </cell>
          <cell r="K1670" t="str">
            <v>Diabetes</v>
          </cell>
        </row>
        <row r="1671">
          <cell r="A1671" t="str">
            <v>Id1670</v>
          </cell>
          <cell r="B1671">
            <v>40.26</v>
          </cell>
          <cell r="C1671">
            <v>9.92</v>
          </cell>
          <cell r="D1671" t="str">
            <v>Yes</v>
          </cell>
          <cell r="E1671" t="str">
            <v>No</v>
          </cell>
          <cell r="F1671" t="str">
            <v>No</v>
          </cell>
          <cell r="G1671" t="str">
            <v>No major surgery</v>
          </cell>
          <cell r="H1671">
            <v>0</v>
          </cell>
          <cell r="I1671" t="str">
            <v>No</v>
          </cell>
          <cell r="J1671" t="str">
            <v>Obesity</v>
          </cell>
          <cell r="K1671" t="str">
            <v>Diabetes</v>
          </cell>
        </row>
        <row r="1672">
          <cell r="A1672" t="str">
            <v>Id1671</v>
          </cell>
          <cell r="B1672">
            <v>25.6</v>
          </cell>
          <cell r="C1672">
            <v>6.03</v>
          </cell>
          <cell r="D1672" t="str">
            <v>No</v>
          </cell>
          <cell r="E1672" t="str">
            <v>No</v>
          </cell>
          <cell r="F1672" t="str">
            <v>Yes</v>
          </cell>
          <cell r="G1672">
            <v>1</v>
          </cell>
          <cell r="H1672">
            <v>1</v>
          </cell>
          <cell r="I1672" t="str">
            <v>No</v>
          </cell>
          <cell r="J1672" t="str">
            <v>Over Weight</v>
          </cell>
          <cell r="K1672" t="str">
            <v>Prediabetes</v>
          </cell>
        </row>
        <row r="1673">
          <cell r="A1673" t="str">
            <v>Id1672</v>
          </cell>
          <cell r="B1673">
            <v>33.549999999999997</v>
          </cell>
          <cell r="C1673">
            <v>10.9</v>
          </cell>
          <cell r="D1673" t="str">
            <v>Yes</v>
          </cell>
          <cell r="E1673" t="str">
            <v>No</v>
          </cell>
          <cell r="F1673" t="str">
            <v>No</v>
          </cell>
          <cell r="G1673" t="str">
            <v>No major surgery</v>
          </cell>
          <cell r="H1673">
            <v>0</v>
          </cell>
          <cell r="I1673" t="str">
            <v>No</v>
          </cell>
          <cell r="J1673" t="str">
            <v>Obesity</v>
          </cell>
          <cell r="K1673" t="str">
            <v>Diabetes</v>
          </cell>
        </row>
        <row r="1674">
          <cell r="A1674" t="str">
            <v>Id1673</v>
          </cell>
          <cell r="B1674">
            <v>16.690000000000001</v>
          </cell>
          <cell r="C1674">
            <v>10.66</v>
          </cell>
          <cell r="D1674" t="str">
            <v>No</v>
          </cell>
          <cell r="E1674" t="str">
            <v>No</v>
          </cell>
          <cell r="F1674" t="str">
            <v>No</v>
          </cell>
          <cell r="G1674" t="str">
            <v>No major surgery</v>
          </cell>
          <cell r="H1674">
            <v>0</v>
          </cell>
          <cell r="I1674" t="str">
            <v>No</v>
          </cell>
          <cell r="J1674" t="str">
            <v>Underweight</v>
          </cell>
          <cell r="K1674" t="str">
            <v>Diabetes</v>
          </cell>
        </row>
        <row r="1675">
          <cell r="A1675" t="str">
            <v>Id1674</v>
          </cell>
          <cell r="B1675">
            <v>19.95</v>
          </cell>
          <cell r="C1675">
            <v>4.05</v>
          </cell>
          <cell r="D1675" t="str">
            <v>No</v>
          </cell>
          <cell r="E1675" t="str">
            <v>No</v>
          </cell>
          <cell r="F1675" t="str">
            <v>No</v>
          </cell>
          <cell r="G1675">
            <v>1</v>
          </cell>
          <cell r="H1675">
            <v>1</v>
          </cell>
          <cell r="I1675" t="str">
            <v>No</v>
          </cell>
          <cell r="J1675" t="str">
            <v>Normal weight</v>
          </cell>
          <cell r="K1675" t="str">
            <v>Normal</v>
          </cell>
        </row>
        <row r="1676">
          <cell r="A1676" t="str">
            <v>Id1675</v>
          </cell>
          <cell r="B1676">
            <v>17.55</v>
          </cell>
          <cell r="C1676">
            <v>4.2300000000000004</v>
          </cell>
          <cell r="D1676" t="str">
            <v>No</v>
          </cell>
          <cell r="E1676" t="str">
            <v>No</v>
          </cell>
          <cell r="F1676" t="str">
            <v>No</v>
          </cell>
          <cell r="G1676">
            <v>2</v>
          </cell>
          <cell r="H1676">
            <v>2</v>
          </cell>
          <cell r="I1676" t="str">
            <v>No</v>
          </cell>
          <cell r="J1676" t="str">
            <v>Underweight</v>
          </cell>
          <cell r="K1676" t="str">
            <v>Normal</v>
          </cell>
        </row>
        <row r="1677">
          <cell r="A1677" t="str">
            <v>Id1676</v>
          </cell>
          <cell r="B1677">
            <v>22.01</v>
          </cell>
          <cell r="C1677">
            <v>5.01</v>
          </cell>
          <cell r="D1677" t="str">
            <v>No</v>
          </cell>
          <cell r="E1677" t="str">
            <v>No</v>
          </cell>
          <cell r="F1677" t="str">
            <v>No</v>
          </cell>
          <cell r="G1677">
            <v>1</v>
          </cell>
          <cell r="H1677">
            <v>1</v>
          </cell>
          <cell r="I1677" t="str">
            <v>No</v>
          </cell>
          <cell r="J1677" t="str">
            <v>Normal weight</v>
          </cell>
          <cell r="K1677" t="str">
            <v>Normal</v>
          </cell>
        </row>
        <row r="1678">
          <cell r="A1678" t="str">
            <v>Id1677</v>
          </cell>
          <cell r="B1678">
            <v>41.8</v>
          </cell>
          <cell r="C1678">
            <v>5.82</v>
          </cell>
          <cell r="D1678" t="str">
            <v>Yes</v>
          </cell>
          <cell r="E1678" t="str">
            <v>No</v>
          </cell>
          <cell r="F1678" t="str">
            <v>Yes</v>
          </cell>
          <cell r="G1678">
            <v>1</v>
          </cell>
          <cell r="H1678">
            <v>1</v>
          </cell>
          <cell r="I1678" t="str">
            <v>No</v>
          </cell>
          <cell r="J1678" t="str">
            <v>Obesity</v>
          </cell>
          <cell r="K1678" t="str">
            <v>Prediabetes</v>
          </cell>
        </row>
        <row r="1679">
          <cell r="A1679" t="str">
            <v>Id1678</v>
          </cell>
          <cell r="B1679">
            <v>19.170000000000002</v>
          </cell>
          <cell r="C1679">
            <v>7.94</v>
          </cell>
          <cell r="D1679" t="str">
            <v>No</v>
          </cell>
          <cell r="E1679" t="str">
            <v>No</v>
          </cell>
          <cell r="F1679" t="str">
            <v>No</v>
          </cell>
          <cell r="G1679" t="str">
            <v>No major surgery</v>
          </cell>
          <cell r="H1679">
            <v>0</v>
          </cell>
          <cell r="I1679" t="str">
            <v>No</v>
          </cell>
          <cell r="J1679" t="str">
            <v>Normal weight</v>
          </cell>
          <cell r="K1679" t="str">
            <v>Diabetes</v>
          </cell>
        </row>
        <row r="1680">
          <cell r="A1680" t="str">
            <v>Id1679</v>
          </cell>
          <cell r="B1680">
            <v>32.799999999999997</v>
          </cell>
          <cell r="C1680">
            <v>6.16</v>
          </cell>
          <cell r="D1680" t="str">
            <v>Yes</v>
          </cell>
          <cell r="E1680" t="str">
            <v>No</v>
          </cell>
          <cell r="F1680" t="str">
            <v>Yes</v>
          </cell>
          <cell r="G1680">
            <v>1</v>
          </cell>
          <cell r="H1680">
            <v>1</v>
          </cell>
          <cell r="I1680" t="str">
            <v>No</v>
          </cell>
          <cell r="J1680" t="str">
            <v>Obesity</v>
          </cell>
          <cell r="K1680" t="str">
            <v>Prediabetes</v>
          </cell>
        </row>
        <row r="1681">
          <cell r="A1681" t="str">
            <v>Id1680</v>
          </cell>
          <cell r="B1681">
            <v>35.814999999999998</v>
          </cell>
          <cell r="C1681">
            <v>4.1500000000000004</v>
          </cell>
          <cell r="D1681" t="str">
            <v>No</v>
          </cell>
          <cell r="E1681" t="str">
            <v>No</v>
          </cell>
          <cell r="F1681" t="str">
            <v>No</v>
          </cell>
          <cell r="G1681">
            <v>1</v>
          </cell>
          <cell r="H1681">
            <v>1</v>
          </cell>
          <cell r="I1681" t="str">
            <v>No</v>
          </cell>
          <cell r="J1681" t="str">
            <v>Obesity</v>
          </cell>
          <cell r="K1681" t="str">
            <v>Normal</v>
          </cell>
        </row>
        <row r="1682">
          <cell r="A1682" t="str">
            <v>Id1681</v>
          </cell>
          <cell r="B1682">
            <v>24.3</v>
          </cell>
          <cell r="C1682">
            <v>6.23</v>
          </cell>
          <cell r="D1682" t="str">
            <v>No</v>
          </cell>
          <cell r="E1682" t="str">
            <v>No</v>
          </cell>
          <cell r="F1682" t="str">
            <v>No</v>
          </cell>
          <cell r="G1682" t="str">
            <v>No major surgery</v>
          </cell>
          <cell r="H1682">
            <v>0</v>
          </cell>
          <cell r="I1682" t="str">
            <v>No</v>
          </cell>
          <cell r="J1682" t="str">
            <v>Normal weight</v>
          </cell>
          <cell r="K1682" t="str">
            <v>Prediabetes</v>
          </cell>
        </row>
        <row r="1683">
          <cell r="A1683" t="str">
            <v>Id1682</v>
          </cell>
          <cell r="B1683">
            <v>19.059999999999999</v>
          </cell>
          <cell r="C1683">
            <v>7.41</v>
          </cell>
          <cell r="D1683" t="str">
            <v>No</v>
          </cell>
          <cell r="E1683" t="str">
            <v>No</v>
          </cell>
          <cell r="F1683" t="str">
            <v>No</v>
          </cell>
          <cell r="G1683" t="str">
            <v>No major surgery</v>
          </cell>
          <cell r="H1683">
            <v>0</v>
          </cell>
          <cell r="I1683" t="str">
            <v>No</v>
          </cell>
          <cell r="J1683" t="str">
            <v>Normal weight</v>
          </cell>
          <cell r="K1683" t="str">
            <v>Diabetes</v>
          </cell>
        </row>
        <row r="1684">
          <cell r="A1684" t="str">
            <v>Id1683</v>
          </cell>
          <cell r="B1684">
            <v>33.25</v>
          </cell>
          <cell r="C1684">
            <v>5.62</v>
          </cell>
          <cell r="D1684" t="str">
            <v>Yes</v>
          </cell>
          <cell r="E1684" t="str">
            <v>No</v>
          </cell>
          <cell r="F1684" t="str">
            <v>No</v>
          </cell>
          <cell r="G1684">
            <v>1</v>
          </cell>
          <cell r="H1684">
            <v>1</v>
          </cell>
          <cell r="I1684" t="str">
            <v>No</v>
          </cell>
          <cell r="J1684" t="str">
            <v>Obesity</v>
          </cell>
          <cell r="K1684" t="str">
            <v>Normal</v>
          </cell>
        </row>
        <row r="1685">
          <cell r="A1685" t="str">
            <v>Id1684</v>
          </cell>
          <cell r="B1685">
            <v>21.37</v>
          </cell>
          <cell r="C1685">
            <v>4.54</v>
          </cell>
          <cell r="D1685" t="str">
            <v>Yes</v>
          </cell>
          <cell r="E1685" t="str">
            <v>No</v>
          </cell>
          <cell r="F1685" t="str">
            <v>Yes</v>
          </cell>
          <cell r="G1685">
            <v>1</v>
          </cell>
          <cell r="H1685">
            <v>1</v>
          </cell>
          <cell r="I1685" t="str">
            <v>No</v>
          </cell>
          <cell r="J1685" t="str">
            <v>Normal weight</v>
          </cell>
          <cell r="K1685" t="str">
            <v>Normal</v>
          </cell>
        </row>
        <row r="1686">
          <cell r="A1686" t="str">
            <v>Id1685</v>
          </cell>
          <cell r="B1686">
            <v>34.43</v>
          </cell>
          <cell r="C1686">
            <v>8.6199999999999992</v>
          </cell>
          <cell r="D1686" t="str">
            <v>Yes</v>
          </cell>
          <cell r="E1686" t="str">
            <v>No</v>
          </cell>
          <cell r="F1686" t="str">
            <v>No</v>
          </cell>
          <cell r="G1686">
            <v>1</v>
          </cell>
          <cell r="H1686">
            <v>1</v>
          </cell>
          <cell r="I1686" t="str">
            <v>No</v>
          </cell>
          <cell r="J1686" t="str">
            <v>Obesity</v>
          </cell>
          <cell r="K1686" t="str">
            <v>Diabetes</v>
          </cell>
        </row>
        <row r="1687">
          <cell r="A1687" t="str">
            <v>Id1686</v>
          </cell>
          <cell r="B1687">
            <v>20.86</v>
          </cell>
          <cell r="C1687">
            <v>4.3600000000000003</v>
          </cell>
          <cell r="D1687" t="str">
            <v>Yes</v>
          </cell>
          <cell r="E1687" t="str">
            <v>No</v>
          </cell>
          <cell r="F1687" t="str">
            <v>No</v>
          </cell>
          <cell r="G1687" t="str">
            <v>No major surgery</v>
          </cell>
          <cell r="H1687">
            <v>0</v>
          </cell>
          <cell r="I1687" t="str">
            <v>No</v>
          </cell>
          <cell r="J1687" t="str">
            <v>Normal weight</v>
          </cell>
          <cell r="K1687" t="str">
            <v>Normal</v>
          </cell>
        </row>
        <row r="1688">
          <cell r="A1688" t="str">
            <v>Id1687</v>
          </cell>
          <cell r="B1688">
            <v>18.34</v>
          </cell>
          <cell r="C1688">
            <v>10.01</v>
          </cell>
          <cell r="D1688" t="str">
            <v>No</v>
          </cell>
          <cell r="E1688" t="str">
            <v>No</v>
          </cell>
          <cell r="F1688" t="str">
            <v>No</v>
          </cell>
          <cell r="G1688" t="str">
            <v>No major surgery</v>
          </cell>
          <cell r="H1688">
            <v>0</v>
          </cell>
          <cell r="I1688" t="str">
            <v>No</v>
          </cell>
          <cell r="J1688" t="str">
            <v>Underweight</v>
          </cell>
          <cell r="K1688" t="str">
            <v>Diabetes</v>
          </cell>
        </row>
        <row r="1689">
          <cell r="A1689" t="str">
            <v>Id1688</v>
          </cell>
          <cell r="B1689">
            <v>34.15</v>
          </cell>
          <cell r="C1689">
            <v>5.42</v>
          </cell>
          <cell r="D1689" t="str">
            <v>No</v>
          </cell>
          <cell r="E1689" t="str">
            <v>No</v>
          </cell>
          <cell r="F1689" t="str">
            <v>No</v>
          </cell>
          <cell r="G1689" t="str">
            <v>No major surgery</v>
          </cell>
          <cell r="H1689">
            <v>0</v>
          </cell>
          <cell r="I1689" t="str">
            <v>No</v>
          </cell>
          <cell r="J1689" t="str">
            <v>Obesity</v>
          </cell>
          <cell r="K1689" t="str">
            <v>Normal</v>
          </cell>
        </row>
        <row r="1690">
          <cell r="A1690" t="str">
            <v>Id1689</v>
          </cell>
          <cell r="B1690">
            <v>18.350000000000001</v>
          </cell>
          <cell r="C1690">
            <v>5.12</v>
          </cell>
          <cell r="D1690" t="str">
            <v>No</v>
          </cell>
          <cell r="E1690" t="str">
            <v>No</v>
          </cell>
          <cell r="F1690" t="str">
            <v>No</v>
          </cell>
          <cell r="G1690" t="str">
            <v>No major surgery</v>
          </cell>
          <cell r="H1690">
            <v>0</v>
          </cell>
          <cell r="I1690" t="str">
            <v>No</v>
          </cell>
          <cell r="J1690" t="str">
            <v>Underweight</v>
          </cell>
          <cell r="K1690" t="str">
            <v>Normal</v>
          </cell>
        </row>
        <row r="1691">
          <cell r="A1691" t="str">
            <v>Id1690</v>
          </cell>
          <cell r="B1691">
            <v>22.13</v>
          </cell>
          <cell r="C1691">
            <v>9.1999999999999993</v>
          </cell>
          <cell r="D1691" t="str">
            <v>Yes</v>
          </cell>
          <cell r="E1691" t="str">
            <v>No</v>
          </cell>
          <cell r="F1691" t="str">
            <v>No</v>
          </cell>
          <cell r="G1691" t="str">
            <v>No major surgery</v>
          </cell>
          <cell r="H1691">
            <v>0</v>
          </cell>
          <cell r="I1691" t="str">
            <v>No</v>
          </cell>
          <cell r="J1691" t="str">
            <v>Normal weight</v>
          </cell>
          <cell r="K1691" t="str">
            <v>Diabetes</v>
          </cell>
        </row>
        <row r="1692">
          <cell r="A1692" t="str">
            <v>Id1691</v>
          </cell>
          <cell r="B1692">
            <v>22.51</v>
          </cell>
          <cell r="C1692">
            <v>6.08</v>
          </cell>
          <cell r="D1692" t="str">
            <v>Yes</v>
          </cell>
          <cell r="E1692" t="str">
            <v>No</v>
          </cell>
          <cell r="F1692" t="str">
            <v>No</v>
          </cell>
          <cell r="G1692">
            <v>1</v>
          </cell>
          <cell r="H1692">
            <v>1</v>
          </cell>
          <cell r="I1692" t="str">
            <v>No</v>
          </cell>
          <cell r="J1692" t="str">
            <v>Normal weight</v>
          </cell>
          <cell r="K1692" t="str">
            <v>Prediabetes</v>
          </cell>
        </row>
        <row r="1693">
          <cell r="A1693" t="str">
            <v>Id1692</v>
          </cell>
          <cell r="B1693">
            <v>31</v>
          </cell>
          <cell r="C1693">
            <v>4.7699999999999996</v>
          </cell>
          <cell r="D1693" t="str">
            <v>No</v>
          </cell>
          <cell r="E1693" t="str">
            <v>No</v>
          </cell>
          <cell r="F1693" t="str">
            <v>No</v>
          </cell>
          <cell r="G1693">
            <v>1</v>
          </cell>
          <cell r="H1693">
            <v>1</v>
          </cell>
          <cell r="I1693" t="str">
            <v>No</v>
          </cell>
          <cell r="J1693" t="str">
            <v>Obesity</v>
          </cell>
          <cell r="K1693" t="str">
            <v>Normal</v>
          </cell>
        </row>
        <row r="1694">
          <cell r="A1694" t="str">
            <v>Id1693</v>
          </cell>
          <cell r="B1694">
            <v>28.27</v>
          </cell>
          <cell r="C1694">
            <v>4.62</v>
          </cell>
          <cell r="D1694" t="str">
            <v>No</v>
          </cell>
          <cell r="E1694" t="str">
            <v>No</v>
          </cell>
          <cell r="F1694" t="str">
            <v>No</v>
          </cell>
          <cell r="G1694">
            <v>1</v>
          </cell>
          <cell r="H1694">
            <v>1</v>
          </cell>
          <cell r="I1694" t="str">
            <v>No</v>
          </cell>
          <cell r="J1694" t="str">
            <v>Over Weight</v>
          </cell>
          <cell r="K1694" t="str">
            <v>Normal</v>
          </cell>
        </row>
        <row r="1695">
          <cell r="A1695" t="str">
            <v>Id1694</v>
          </cell>
          <cell r="B1695">
            <v>29.92</v>
          </cell>
          <cell r="C1695">
            <v>9.07</v>
          </cell>
          <cell r="D1695" t="str">
            <v>Yes</v>
          </cell>
          <cell r="E1695" t="str">
            <v>No</v>
          </cell>
          <cell r="F1695" t="str">
            <v>No</v>
          </cell>
          <cell r="G1695">
            <v>1</v>
          </cell>
          <cell r="H1695">
            <v>1</v>
          </cell>
          <cell r="I1695" t="str">
            <v>No</v>
          </cell>
          <cell r="J1695" t="str">
            <v>Over Weight</v>
          </cell>
          <cell r="K1695" t="str">
            <v>Diabetes</v>
          </cell>
        </row>
        <row r="1696">
          <cell r="A1696" t="str">
            <v>Id1695</v>
          </cell>
          <cell r="B1696">
            <v>25.9</v>
          </cell>
          <cell r="C1696">
            <v>9.1199999999999992</v>
          </cell>
          <cell r="D1696" t="str">
            <v>Yes</v>
          </cell>
          <cell r="E1696" t="str">
            <v>No</v>
          </cell>
          <cell r="F1696" t="str">
            <v>No</v>
          </cell>
          <cell r="G1696">
            <v>1</v>
          </cell>
          <cell r="H1696">
            <v>1</v>
          </cell>
          <cell r="I1696" t="str">
            <v>No</v>
          </cell>
          <cell r="J1696" t="str">
            <v>Over Weight</v>
          </cell>
          <cell r="K1696" t="str">
            <v>Diabetes</v>
          </cell>
        </row>
        <row r="1697">
          <cell r="A1697" t="str">
            <v>Id1696</v>
          </cell>
          <cell r="B1697">
            <v>27.74</v>
          </cell>
          <cell r="C1697">
            <v>7.32</v>
          </cell>
          <cell r="D1697" t="str">
            <v>Yes</v>
          </cell>
          <cell r="E1697" t="str">
            <v>No</v>
          </cell>
          <cell r="F1697" t="str">
            <v>No</v>
          </cell>
          <cell r="G1697">
            <v>1</v>
          </cell>
          <cell r="H1697">
            <v>1</v>
          </cell>
          <cell r="I1697" t="str">
            <v>No</v>
          </cell>
          <cell r="J1697" t="str">
            <v>Over Weight</v>
          </cell>
          <cell r="K1697" t="str">
            <v>Diabetes</v>
          </cell>
        </row>
        <row r="1698">
          <cell r="A1698" t="str">
            <v>Id1697</v>
          </cell>
          <cell r="B1698">
            <v>17.260000000000002</v>
          </cell>
          <cell r="C1698">
            <v>11.73</v>
          </cell>
          <cell r="D1698" t="str">
            <v>No</v>
          </cell>
          <cell r="E1698" t="str">
            <v>No</v>
          </cell>
          <cell r="F1698" t="str">
            <v>No</v>
          </cell>
          <cell r="G1698">
            <v>2</v>
          </cell>
          <cell r="H1698">
            <v>2</v>
          </cell>
          <cell r="I1698" t="str">
            <v>No</v>
          </cell>
          <cell r="J1698" t="str">
            <v>Underweight</v>
          </cell>
          <cell r="K1698" t="str">
            <v>Diabetes</v>
          </cell>
        </row>
        <row r="1699">
          <cell r="A1699" t="str">
            <v>Id1698</v>
          </cell>
          <cell r="B1699">
            <v>19.855</v>
          </cell>
          <cell r="C1699">
            <v>6.64</v>
          </cell>
          <cell r="D1699" t="str">
            <v>Yes</v>
          </cell>
          <cell r="E1699" t="str">
            <v>No</v>
          </cell>
          <cell r="F1699" t="str">
            <v>No</v>
          </cell>
          <cell r="G1699">
            <v>1</v>
          </cell>
          <cell r="H1699">
            <v>1</v>
          </cell>
          <cell r="I1699" t="str">
            <v>No</v>
          </cell>
          <cell r="J1699" t="str">
            <v>Normal weight</v>
          </cell>
          <cell r="K1699" t="str">
            <v>Diabetes</v>
          </cell>
        </row>
        <row r="1700">
          <cell r="A1700" t="str">
            <v>Id1699</v>
          </cell>
          <cell r="B1700">
            <v>41.69</v>
          </cell>
          <cell r="C1700">
            <v>5.78</v>
          </cell>
          <cell r="D1700" t="str">
            <v>No</v>
          </cell>
          <cell r="E1700" t="str">
            <v>No</v>
          </cell>
          <cell r="F1700" t="str">
            <v>No</v>
          </cell>
          <cell r="G1700" t="str">
            <v>No major surgery</v>
          </cell>
          <cell r="H1700">
            <v>0</v>
          </cell>
          <cell r="I1700" t="str">
            <v>No</v>
          </cell>
          <cell r="J1700" t="str">
            <v>Obesity</v>
          </cell>
          <cell r="K1700" t="str">
            <v>Prediabetes</v>
          </cell>
        </row>
        <row r="1701">
          <cell r="A1701" t="str">
            <v>Id1700</v>
          </cell>
          <cell r="B1701">
            <v>16.12</v>
          </cell>
          <cell r="C1701">
            <v>10.45</v>
          </cell>
          <cell r="D1701" t="str">
            <v>No</v>
          </cell>
          <cell r="E1701" t="str">
            <v>No</v>
          </cell>
          <cell r="F1701" t="str">
            <v>No</v>
          </cell>
          <cell r="G1701" t="str">
            <v>No major surgery</v>
          </cell>
          <cell r="H1701">
            <v>0</v>
          </cell>
          <cell r="I1701" t="str">
            <v>No</v>
          </cell>
          <cell r="J1701" t="str">
            <v>Underweight</v>
          </cell>
          <cell r="K1701" t="str">
            <v>Diabetes</v>
          </cell>
        </row>
        <row r="1702">
          <cell r="A1702" t="str">
            <v>Id1701</v>
          </cell>
          <cell r="B1702">
            <v>37.43</v>
          </cell>
          <cell r="C1702">
            <v>4.5199999999999996</v>
          </cell>
          <cell r="D1702" t="str">
            <v>No</v>
          </cell>
          <cell r="E1702" t="str">
            <v>No</v>
          </cell>
          <cell r="F1702" t="str">
            <v>No</v>
          </cell>
          <cell r="G1702">
            <v>1</v>
          </cell>
          <cell r="H1702">
            <v>1</v>
          </cell>
          <cell r="I1702" t="str">
            <v>No</v>
          </cell>
          <cell r="J1702" t="str">
            <v>Obesity</v>
          </cell>
          <cell r="K1702" t="str">
            <v>Normal</v>
          </cell>
        </row>
        <row r="1703">
          <cell r="A1703" t="str">
            <v>Id1702</v>
          </cell>
          <cell r="B1703">
            <v>31.065000000000001</v>
          </cell>
          <cell r="C1703">
            <v>5.71</v>
          </cell>
          <cell r="D1703" t="str">
            <v>No</v>
          </cell>
          <cell r="E1703" t="str">
            <v>No</v>
          </cell>
          <cell r="F1703" t="str">
            <v>No</v>
          </cell>
          <cell r="G1703" t="str">
            <v>No major surgery</v>
          </cell>
          <cell r="H1703">
            <v>0</v>
          </cell>
          <cell r="I1703" t="str">
            <v>No</v>
          </cell>
          <cell r="J1703" t="str">
            <v>Obesity</v>
          </cell>
          <cell r="K1703" t="str">
            <v>Prediabetes</v>
          </cell>
        </row>
        <row r="1704">
          <cell r="A1704" t="str">
            <v>Id1703</v>
          </cell>
          <cell r="B1704">
            <v>25.08</v>
          </cell>
          <cell r="C1704">
            <v>4.7699999999999996</v>
          </cell>
          <cell r="D1704" t="str">
            <v>No</v>
          </cell>
          <cell r="E1704" t="str">
            <v>No</v>
          </cell>
          <cell r="F1704" t="str">
            <v>No</v>
          </cell>
          <cell r="G1704" t="str">
            <v>No major surgery</v>
          </cell>
          <cell r="H1704">
            <v>0</v>
          </cell>
          <cell r="I1704" t="str">
            <v>No</v>
          </cell>
          <cell r="J1704" t="str">
            <v>Over Weight</v>
          </cell>
          <cell r="K1704" t="str">
            <v>Normal</v>
          </cell>
        </row>
        <row r="1705">
          <cell r="A1705" t="str">
            <v>Id1704</v>
          </cell>
          <cell r="B1705">
            <v>15.2</v>
          </cell>
          <cell r="C1705">
            <v>7.81</v>
          </cell>
          <cell r="D1705" t="str">
            <v>Yes</v>
          </cell>
          <cell r="E1705" t="str">
            <v>No</v>
          </cell>
          <cell r="F1705" t="str">
            <v>No</v>
          </cell>
          <cell r="G1705">
            <v>1</v>
          </cell>
          <cell r="H1705">
            <v>1</v>
          </cell>
          <cell r="I1705" t="str">
            <v>No</v>
          </cell>
          <cell r="J1705" t="str">
            <v>Underweight</v>
          </cell>
          <cell r="K1705" t="str">
            <v>Diabetes</v>
          </cell>
        </row>
        <row r="1706">
          <cell r="A1706" t="str">
            <v>Id1705</v>
          </cell>
          <cell r="B1706">
            <v>22.34</v>
          </cell>
          <cell r="C1706">
            <v>5.19</v>
          </cell>
          <cell r="D1706" t="str">
            <v>Yes</v>
          </cell>
          <cell r="E1706" t="str">
            <v>No</v>
          </cell>
          <cell r="F1706" t="str">
            <v>No</v>
          </cell>
          <cell r="G1706" t="str">
            <v>No major surgery</v>
          </cell>
          <cell r="H1706">
            <v>0</v>
          </cell>
          <cell r="I1706" t="str">
            <v>No</v>
          </cell>
          <cell r="J1706" t="str">
            <v>Normal weight</v>
          </cell>
          <cell r="K1706" t="str">
            <v>Normal</v>
          </cell>
        </row>
        <row r="1707">
          <cell r="A1707" t="str">
            <v>Id1706</v>
          </cell>
          <cell r="B1707">
            <v>40.15</v>
          </cell>
          <cell r="C1707">
            <v>5.93</v>
          </cell>
          <cell r="D1707" t="str">
            <v>No</v>
          </cell>
          <cell r="E1707" t="str">
            <v>No</v>
          </cell>
          <cell r="F1707" t="str">
            <v>No</v>
          </cell>
          <cell r="G1707">
            <v>1</v>
          </cell>
          <cell r="H1707">
            <v>1</v>
          </cell>
          <cell r="I1707" t="str">
            <v>No</v>
          </cell>
          <cell r="J1707" t="str">
            <v>Obesity</v>
          </cell>
          <cell r="K1707" t="str">
            <v>Prediabetes</v>
          </cell>
        </row>
        <row r="1708">
          <cell r="A1708" t="str">
            <v>Id1707</v>
          </cell>
          <cell r="B1708">
            <v>37.729999999999997</v>
          </cell>
          <cell r="C1708">
            <v>6.29</v>
          </cell>
          <cell r="D1708" t="str">
            <v>No</v>
          </cell>
          <cell r="E1708" t="str">
            <v>No</v>
          </cell>
          <cell r="F1708" t="str">
            <v>No</v>
          </cell>
          <cell r="G1708">
            <v>1</v>
          </cell>
          <cell r="H1708">
            <v>1</v>
          </cell>
          <cell r="I1708" t="str">
            <v>No</v>
          </cell>
          <cell r="J1708" t="str">
            <v>Obesity</v>
          </cell>
          <cell r="K1708" t="str">
            <v>Prediabetes</v>
          </cell>
        </row>
        <row r="1709">
          <cell r="A1709" t="str">
            <v>Id1708</v>
          </cell>
          <cell r="B1709">
            <v>25.35</v>
          </cell>
          <cell r="C1709">
            <v>4.9000000000000004</v>
          </cell>
          <cell r="D1709" t="str">
            <v>No</v>
          </cell>
          <cell r="E1709" t="str">
            <v>No</v>
          </cell>
          <cell r="F1709" t="str">
            <v>No</v>
          </cell>
          <cell r="G1709" t="str">
            <v>No major surgery</v>
          </cell>
          <cell r="H1709">
            <v>0</v>
          </cell>
          <cell r="I1709" t="str">
            <v>No</v>
          </cell>
          <cell r="J1709" t="str">
            <v>Over Weight</v>
          </cell>
          <cell r="K1709" t="str">
            <v>Normal</v>
          </cell>
        </row>
        <row r="1710">
          <cell r="A1710" t="str">
            <v>Id1709</v>
          </cell>
          <cell r="B1710">
            <v>26.41</v>
          </cell>
          <cell r="C1710">
            <v>5.07</v>
          </cell>
          <cell r="D1710" t="str">
            <v>Yes</v>
          </cell>
          <cell r="E1710" t="str">
            <v>No</v>
          </cell>
          <cell r="F1710" t="str">
            <v>No</v>
          </cell>
          <cell r="G1710">
            <v>1</v>
          </cell>
          <cell r="H1710">
            <v>1</v>
          </cell>
          <cell r="I1710" t="str">
            <v>No</v>
          </cell>
          <cell r="J1710" t="str">
            <v>Over Weight</v>
          </cell>
          <cell r="K1710" t="str">
            <v>Normal</v>
          </cell>
        </row>
        <row r="1711">
          <cell r="A1711" t="str">
            <v>Id1710</v>
          </cell>
          <cell r="B1711">
            <v>27.6</v>
          </cell>
          <cell r="C1711">
            <v>5.33</v>
          </cell>
          <cell r="D1711" t="str">
            <v>No</v>
          </cell>
          <cell r="E1711" t="str">
            <v>No</v>
          </cell>
          <cell r="F1711" t="str">
            <v>No</v>
          </cell>
          <cell r="G1711">
            <v>1</v>
          </cell>
          <cell r="H1711">
            <v>1</v>
          </cell>
          <cell r="I1711" t="str">
            <v>No</v>
          </cell>
          <cell r="J1711" t="str">
            <v>Over Weight</v>
          </cell>
          <cell r="K1711" t="str">
            <v>Normal</v>
          </cell>
        </row>
        <row r="1712">
          <cell r="A1712" t="str">
            <v>Id1711</v>
          </cell>
          <cell r="B1712">
            <v>33.82</v>
          </cell>
          <cell r="C1712">
            <v>8.93</v>
          </cell>
          <cell r="D1712" t="str">
            <v>Yes</v>
          </cell>
          <cell r="E1712" t="str">
            <v>No</v>
          </cell>
          <cell r="F1712" t="str">
            <v>No</v>
          </cell>
          <cell r="G1712">
            <v>1</v>
          </cell>
          <cell r="H1712">
            <v>1</v>
          </cell>
          <cell r="I1712" t="str">
            <v>No</v>
          </cell>
          <cell r="J1712" t="str">
            <v>Obesity</v>
          </cell>
          <cell r="K1712" t="str">
            <v>Diabetes</v>
          </cell>
        </row>
        <row r="1713">
          <cell r="A1713" t="str">
            <v>Id1712</v>
          </cell>
          <cell r="B1713">
            <v>32.9</v>
          </cell>
          <cell r="C1713">
            <v>4.3499999999999996</v>
          </cell>
          <cell r="D1713" t="str">
            <v>No</v>
          </cell>
          <cell r="E1713" t="str">
            <v>No</v>
          </cell>
          <cell r="F1713" t="str">
            <v>No</v>
          </cell>
          <cell r="G1713" t="str">
            <v>No major surgery</v>
          </cell>
          <cell r="H1713">
            <v>0</v>
          </cell>
          <cell r="I1713" t="str">
            <v>No</v>
          </cell>
          <cell r="J1713" t="str">
            <v>Obesity</v>
          </cell>
          <cell r="K1713" t="str">
            <v>Normal</v>
          </cell>
        </row>
        <row r="1714">
          <cell r="A1714" t="str">
            <v>Id1713</v>
          </cell>
          <cell r="B1714">
            <v>30.875</v>
          </cell>
          <cell r="C1714">
            <v>9.5399999999999991</v>
          </cell>
          <cell r="D1714" t="str">
            <v>Yes</v>
          </cell>
          <cell r="E1714" t="str">
            <v>No</v>
          </cell>
          <cell r="F1714" t="str">
            <v>No</v>
          </cell>
          <cell r="G1714">
            <v>1</v>
          </cell>
          <cell r="H1714">
            <v>1</v>
          </cell>
          <cell r="I1714" t="str">
            <v>No</v>
          </cell>
          <cell r="J1714" t="str">
            <v>Obesity</v>
          </cell>
          <cell r="K1714" t="str">
            <v>Diabetes</v>
          </cell>
        </row>
        <row r="1715">
          <cell r="A1715" t="str">
            <v>Id1714</v>
          </cell>
          <cell r="B1715">
            <v>32.64</v>
          </cell>
          <cell r="C1715">
            <v>5.91</v>
          </cell>
          <cell r="D1715" t="str">
            <v>No</v>
          </cell>
          <cell r="E1715" t="str">
            <v>No</v>
          </cell>
          <cell r="F1715" t="str">
            <v>No</v>
          </cell>
          <cell r="G1715" t="str">
            <v>No major surgery</v>
          </cell>
          <cell r="H1715">
            <v>0</v>
          </cell>
          <cell r="I1715" t="str">
            <v>No</v>
          </cell>
          <cell r="J1715" t="str">
            <v>Obesity</v>
          </cell>
          <cell r="K1715" t="str">
            <v>Prediabetes</v>
          </cell>
        </row>
        <row r="1716">
          <cell r="A1716" t="str">
            <v>Id1715</v>
          </cell>
          <cell r="B1716">
            <v>22.135000000000002</v>
          </cell>
          <cell r="C1716">
            <v>5.0999999999999996</v>
          </cell>
          <cell r="D1716" t="str">
            <v>No</v>
          </cell>
          <cell r="E1716" t="str">
            <v>No</v>
          </cell>
          <cell r="F1716" t="str">
            <v>No</v>
          </cell>
          <cell r="G1716" t="str">
            <v>No major surgery</v>
          </cell>
          <cell r="H1716">
            <v>0</v>
          </cell>
          <cell r="I1716" t="str">
            <v>No</v>
          </cell>
          <cell r="J1716" t="str">
            <v>Normal weight</v>
          </cell>
          <cell r="K1716" t="str">
            <v>Normal</v>
          </cell>
        </row>
        <row r="1717">
          <cell r="A1717" t="str">
            <v>Id1716</v>
          </cell>
          <cell r="B1717">
            <v>16.53</v>
          </cell>
          <cell r="C1717">
            <v>5.08</v>
          </cell>
          <cell r="D1717" t="str">
            <v>No</v>
          </cell>
          <cell r="E1717" t="str">
            <v>No</v>
          </cell>
          <cell r="F1717" t="str">
            <v>No</v>
          </cell>
          <cell r="G1717">
            <v>2</v>
          </cell>
          <cell r="H1717">
            <v>2</v>
          </cell>
          <cell r="I1717" t="str">
            <v>No</v>
          </cell>
          <cell r="J1717" t="str">
            <v>Underweight</v>
          </cell>
          <cell r="K1717" t="str">
            <v>Normal</v>
          </cell>
        </row>
        <row r="1718">
          <cell r="A1718" t="str">
            <v>Id1717</v>
          </cell>
          <cell r="B1718">
            <v>32.774999999999999</v>
          </cell>
          <cell r="C1718">
            <v>4.75</v>
          </cell>
          <cell r="D1718" t="str">
            <v>No</v>
          </cell>
          <cell r="E1718" t="str">
            <v>No</v>
          </cell>
          <cell r="F1718" t="str">
            <v>No</v>
          </cell>
          <cell r="G1718" t="str">
            <v>No major surgery</v>
          </cell>
          <cell r="H1718">
            <v>0</v>
          </cell>
          <cell r="I1718" t="str">
            <v>No</v>
          </cell>
          <cell r="J1718" t="str">
            <v>Obesity</v>
          </cell>
          <cell r="K1718" t="str">
            <v>Normal</v>
          </cell>
        </row>
        <row r="1719">
          <cell r="A1719" t="str">
            <v>Id1718</v>
          </cell>
          <cell r="B1719">
            <v>30.9</v>
          </cell>
          <cell r="C1719">
            <v>6.05</v>
          </cell>
          <cell r="D1719" t="str">
            <v>No</v>
          </cell>
          <cell r="E1719" t="str">
            <v>No</v>
          </cell>
          <cell r="F1719" t="str">
            <v>No</v>
          </cell>
          <cell r="G1719">
            <v>1</v>
          </cell>
          <cell r="H1719">
            <v>1</v>
          </cell>
          <cell r="I1719" t="str">
            <v>No</v>
          </cell>
          <cell r="J1719" t="str">
            <v>Obesity</v>
          </cell>
          <cell r="K1719" t="str">
            <v>Prediabetes</v>
          </cell>
        </row>
        <row r="1720">
          <cell r="A1720" t="str">
            <v>Id1719</v>
          </cell>
          <cell r="B1720">
            <v>15.58</v>
          </cell>
          <cell r="C1720">
            <v>11.56</v>
          </cell>
          <cell r="D1720" t="str">
            <v>No</v>
          </cell>
          <cell r="E1720" t="str">
            <v>No</v>
          </cell>
          <cell r="F1720" t="str">
            <v>No</v>
          </cell>
          <cell r="G1720" t="str">
            <v>No major surgery</v>
          </cell>
          <cell r="H1720">
            <v>0</v>
          </cell>
          <cell r="I1720" t="str">
            <v>No</v>
          </cell>
          <cell r="J1720" t="str">
            <v>Underweight</v>
          </cell>
          <cell r="K1720" t="str">
            <v>Diabetes</v>
          </cell>
        </row>
        <row r="1721">
          <cell r="A1721" t="str">
            <v>Id1720</v>
          </cell>
          <cell r="B1721">
            <v>26.315000000000001</v>
          </cell>
          <cell r="C1721">
            <v>5.76</v>
          </cell>
          <cell r="D1721" t="str">
            <v>No</v>
          </cell>
          <cell r="E1721" t="str">
            <v>No</v>
          </cell>
          <cell r="F1721" t="str">
            <v>No</v>
          </cell>
          <cell r="G1721" t="str">
            <v>No major surgery</v>
          </cell>
          <cell r="H1721">
            <v>0</v>
          </cell>
          <cell r="I1721" t="str">
            <v>No</v>
          </cell>
          <cell r="J1721" t="str">
            <v>Over Weight</v>
          </cell>
          <cell r="K1721" t="str">
            <v>Prediabetes</v>
          </cell>
        </row>
        <row r="1722">
          <cell r="A1722" t="str">
            <v>Id1721</v>
          </cell>
          <cell r="B1722">
            <v>35.61</v>
          </cell>
          <cell r="C1722">
            <v>5.65</v>
          </cell>
          <cell r="D1722" t="str">
            <v>No</v>
          </cell>
          <cell r="E1722" t="str">
            <v>Yes</v>
          </cell>
          <cell r="F1722" t="str">
            <v>No</v>
          </cell>
          <cell r="G1722">
            <v>1</v>
          </cell>
          <cell r="H1722">
            <v>1</v>
          </cell>
          <cell r="I1722" t="str">
            <v>No</v>
          </cell>
          <cell r="J1722" t="str">
            <v>Obesity</v>
          </cell>
          <cell r="K1722" t="str">
            <v>Normal</v>
          </cell>
        </row>
        <row r="1723">
          <cell r="A1723" t="str">
            <v>Id1722</v>
          </cell>
          <cell r="B1723">
            <v>37.56</v>
          </cell>
          <cell r="C1723">
            <v>5.88</v>
          </cell>
          <cell r="D1723" t="str">
            <v>No</v>
          </cell>
          <cell r="E1723" t="str">
            <v>Yes</v>
          </cell>
          <cell r="F1723" t="str">
            <v>No</v>
          </cell>
          <cell r="G1723">
            <v>1</v>
          </cell>
          <cell r="H1723">
            <v>1</v>
          </cell>
          <cell r="I1723" t="str">
            <v>No</v>
          </cell>
          <cell r="J1723" t="str">
            <v>Obesity</v>
          </cell>
          <cell r="K1723" t="str">
            <v>Prediabetes</v>
          </cell>
        </row>
        <row r="1724">
          <cell r="A1724" t="str">
            <v>Id1723</v>
          </cell>
          <cell r="B1724">
            <v>15.49</v>
          </cell>
          <cell r="C1724">
            <v>9.6</v>
          </cell>
          <cell r="D1724" t="str">
            <v>No</v>
          </cell>
          <cell r="E1724" t="str">
            <v>No</v>
          </cell>
          <cell r="F1724" t="str">
            <v>No</v>
          </cell>
          <cell r="G1724" t="str">
            <v>No major surgery</v>
          </cell>
          <cell r="H1724">
            <v>0</v>
          </cell>
          <cell r="I1724" t="str">
            <v>No</v>
          </cell>
          <cell r="J1724" t="str">
            <v>Underweight</v>
          </cell>
          <cell r="K1724" t="str">
            <v>Diabetes</v>
          </cell>
        </row>
        <row r="1725">
          <cell r="A1725" t="str">
            <v>Id1724</v>
          </cell>
          <cell r="B1725">
            <v>23.48</v>
          </cell>
          <cell r="C1725">
            <v>6.24</v>
          </cell>
          <cell r="D1725" t="str">
            <v>No</v>
          </cell>
          <cell r="E1725" t="str">
            <v>No</v>
          </cell>
          <cell r="F1725" t="str">
            <v>No</v>
          </cell>
          <cell r="G1725">
            <v>1</v>
          </cell>
          <cell r="H1725">
            <v>1</v>
          </cell>
          <cell r="I1725" t="str">
            <v>No</v>
          </cell>
          <cell r="J1725" t="str">
            <v>Normal weight</v>
          </cell>
          <cell r="K1725" t="str">
            <v>Prediabetes</v>
          </cell>
        </row>
        <row r="1726">
          <cell r="A1726" t="str">
            <v>Id1725</v>
          </cell>
          <cell r="B1726">
            <v>30.02</v>
          </cell>
          <cell r="C1726">
            <v>7.63</v>
          </cell>
          <cell r="D1726" t="str">
            <v>Yes</v>
          </cell>
          <cell r="E1726" t="str">
            <v>No</v>
          </cell>
          <cell r="F1726" t="str">
            <v>No</v>
          </cell>
          <cell r="G1726">
            <v>1</v>
          </cell>
          <cell r="H1726">
            <v>1</v>
          </cell>
          <cell r="I1726" t="str">
            <v>No</v>
          </cell>
          <cell r="J1726" t="str">
            <v>Obesity</v>
          </cell>
          <cell r="K1726" t="str">
            <v>Diabetes</v>
          </cell>
        </row>
        <row r="1727">
          <cell r="A1727" t="str">
            <v>Id1726</v>
          </cell>
          <cell r="B1727">
            <v>26.885000000000002</v>
          </cell>
          <cell r="C1727">
            <v>8.66</v>
          </cell>
          <cell r="D1727" t="str">
            <v>Yes</v>
          </cell>
          <cell r="E1727" t="str">
            <v>No</v>
          </cell>
          <cell r="F1727" t="str">
            <v>No</v>
          </cell>
          <cell r="G1727">
            <v>1</v>
          </cell>
          <cell r="H1727">
            <v>1</v>
          </cell>
          <cell r="I1727" t="str">
            <v>No</v>
          </cell>
          <cell r="J1727" t="str">
            <v>Over Weight</v>
          </cell>
          <cell r="K1727" t="str">
            <v>Diabetes</v>
          </cell>
        </row>
        <row r="1728">
          <cell r="A1728" t="str">
            <v>Id1727</v>
          </cell>
          <cell r="B1728">
            <v>25.84</v>
          </cell>
          <cell r="C1728">
            <v>8.5500000000000007</v>
          </cell>
          <cell r="D1728" t="str">
            <v>Yes</v>
          </cell>
          <cell r="E1728" t="str">
            <v>No</v>
          </cell>
          <cell r="F1728" t="str">
            <v>No</v>
          </cell>
          <cell r="G1728">
            <v>1</v>
          </cell>
          <cell r="H1728">
            <v>1</v>
          </cell>
          <cell r="I1728" t="str">
            <v>No</v>
          </cell>
          <cell r="J1728" t="str">
            <v>Over Weight</v>
          </cell>
          <cell r="K1728" t="str">
            <v>Diabetes</v>
          </cell>
        </row>
        <row r="1729">
          <cell r="A1729" t="str">
            <v>Id1728</v>
          </cell>
          <cell r="B1729">
            <v>27.454999999999998</v>
          </cell>
          <cell r="C1729">
            <v>4.54</v>
          </cell>
          <cell r="D1729" t="str">
            <v>No</v>
          </cell>
          <cell r="E1729" t="str">
            <v>No</v>
          </cell>
          <cell r="F1729" t="str">
            <v>No</v>
          </cell>
          <cell r="G1729" t="str">
            <v>No major surgery</v>
          </cell>
          <cell r="H1729">
            <v>0</v>
          </cell>
          <cell r="I1729" t="str">
            <v>No</v>
          </cell>
          <cell r="J1729" t="str">
            <v>Over Weight</v>
          </cell>
          <cell r="K1729" t="str">
            <v>Normal</v>
          </cell>
        </row>
        <row r="1730">
          <cell r="A1730" t="str">
            <v>Id1729</v>
          </cell>
          <cell r="B1730">
            <v>24.605</v>
          </cell>
          <cell r="C1730">
            <v>5.7</v>
          </cell>
          <cell r="D1730" t="str">
            <v>No</v>
          </cell>
          <cell r="E1730" t="str">
            <v>No</v>
          </cell>
          <cell r="F1730" t="str">
            <v>No</v>
          </cell>
          <cell r="G1730" t="str">
            <v>No major surgery</v>
          </cell>
          <cell r="H1730">
            <v>0</v>
          </cell>
          <cell r="I1730" t="str">
            <v>No</v>
          </cell>
          <cell r="J1730" t="str">
            <v>Normal weight</v>
          </cell>
          <cell r="K1730" t="str">
            <v>Normal</v>
          </cell>
        </row>
        <row r="1731">
          <cell r="A1731" t="str">
            <v>Id1730</v>
          </cell>
          <cell r="B1731">
            <v>30.8</v>
          </cell>
          <cell r="C1731">
            <v>5.07</v>
          </cell>
          <cell r="D1731" t="str">
            <v>No</v>
          </cell>
          <cell r="E1731" t="str">
            <v>No</v>
          </cell>
          <cell r="F1731" t="str">
            <v>No</v>
          </cell>
          <cell r="G1731" t="str">
            <v>No major surgery</v>
          </cell>
          <cell r="H1731">
            <v>0</v>
          </cell>
          <cell r="I1731" t="str">
            <v>No</v>
          </cell>
          <cell r="J1731" t="str">
            <v>Obesity</v>
          </cell>
          <cell r="K1731" t="str">
            <v>Normal</v>
          </cell>
        </row>
        <row r="1732">
          <cell r="A1732" t="str">
            <v>Id1731</v>
          </cell>
          <cell r="B1732">
            <v>34.799999999999997</v>
          </cell>
          <cell r="C1732">
            <v>4.38</v>
          </cell>
          <cell r="D1732" t="str">
            <v>No</v>
          </cell>
          <cell r="E1732" t="str">
            <v>No</v>
          </cell>
          <cell r="F1732" t="str">
            <v>No</v>
          </cell>
          <cell r="G1732">
            <v>1</v>
          </cell>
          <cell r="H1732">
            <v>1</v>
          </cell>
          <cell r="I1732" t="str">
            <v>No</v>
          </cell>
          <cell r="J1732" t="str">
            <v>Obesity</v>
          </cell>
          <cell r="K1732" t="str">
            <v>Normal</v>
          </cell>
        </row>
        <row r="1733">
          <cell r="A1733" t="str">
            <v>Id1732</v>
          </cell>
          <cell r="B1733">
            <v>34.21</v>
          </cell>
          <cell r="C1733">
            <v>4.54</v>
          </cell>
          <cell r="D1733" t="str">
            <v>No</v>
          </cell>
          <cell r="E1733" t="str">
            <v>No</v>
          </cell>
          <cell r="F1733" t="str">
            <v>No</v>
          </cell>
          <cell r="G1733">
            <v>1</v>
          </cell>
          <cell r="H1733">
            <v>1</v>
          </cell>
          <cell r="I1733" t="str">
            <v>No</v>
          </cell>
          <cell r="J1733" t="str">
            <v>Obesity</v>
          </cell>
          <cell r="K1733" t="str">
            <v>Normal</v>
          </cell>
        </row>
        <row r="1734">
          <cell r="A1734" t="str">
            <v>Id1733</v>
          </cell>
          <cell r="B1734">
            <v>31</v>
          </cell>
          <cell r="C1734">
            <v>5.38</v>
          </cell>
          <cell r="D1734" t="str">
            <v>No</v>
          </cell>
          <cell r="E1734" t="str">
            <v>No</v>
          </cell>
          <cell r="F1734" t="str">
            <v>No</v>
          </cell>
          <cell r="G1734">
            <v>1</v>
          </cell>
          <cell r="H1734">
            <v>1</v>
          </cell>
          <cell r="I1734" t="str">
            <v>No</v>
          </cell>
          <cell r="J1734" t="str">
            <v>Obesity</v>
          </cell>
          <cell r="K1734" t="str">
            <v>Normal</v>
          </cell>
        </row>
        <row r="1735">
          <cell r="A1735" t="str">
            <v>Id1734</v>
          </cell>
          <cell r="B1735">
            <v>26.125</v>
          </cell>
          <cell r="C1735">
            <v>5.55</v>
          </cell>
          <cell r="D1735" t="str">
            <v>No</v>
          </cell>
          <cell r="E1735" t="str">
            <v>No</v>
          </cell>
          <cell r="F1735" t="str">
            <v>No</v>
          </cell>
          <cell r="G1735">
            <v>1</v>
          </cell>
          <cell r="H1735">
            <v>1</v>
          </cell>
          <cell r="I1735" t="str">
            <v>No</v>
          </cell>
          <cell r="J1735" t="str">
            <v>Over Weight</v>
          </cell>
          <cell r="K1735" t="str">
            <v>Normal</v>
          </cell>
        </row>
        <row r="1736">
          <cell r="A1736" t="str">
            <v>Id1735</v>
          </cell>
          <cell r="B1736">
            <v>30.13</v>
          </cell>
          <cell r="C1736">
            <v>4.03</v>
          </cell>
          <cell r="D1736" t="str">
            <v>Yes</v>
          </cell>
          <cell r="E1736" t="str">
            <v>No</v>
          </cell>
          <cell r="F1736" t="str">
            <v>No</v>
          </cell>
          <cell r="G1736">
            <v>1</v>
          </cell>
          <cell r="H1736">
            <v>1</v>
          </cell>
          <cell r="I1736" t="str">
            <v>No</v>
          </cell>
          <cell r="J1736" t="str">
            <v>Obesity</v>
          </cell>
          <cell r="K1736" t="str">
            <v>Normal</v>
          </cell>
        </row>
        <row r="1737">
          <cell r="A1737" t="str">
            <v>Id1736</v>
          </cell>
          <cell r="B1737">
            <v>34.19</v>
          </cell>
          <cell r="C1737">
            <v>4.1900000000000004</v>
          </cell>
          <cell r="D1737" t="str">
            <v>No</v>
          </cell>
          <cell r="E1737" t="str">
            <v>No</v>
          </cell>
          <cell r="F1737" t="str">
            <v>No</v>
          </cell>
          <cell r="G1737" t="str">
            <v>No major surgery</v>
          </cell>
          <cell r="H1737">
            <v>0</v>
          </cell>
          <cell r="I1737" t="str">
            <v>No</v>
          </cell>
          <cell r="J1737" t="str">
            <v>Obesity</v>
          </cell>
          <cell r="K1737" t="str">
            <v>Normal</v>
          </cell>
        </row>
        <row r="1738">
          <cell r="A1738" t="str">
            <v>Id1737</v>
          </cell>
          <cell r="B1738">
            <v>22.515000000000001</v>
          </cell>
          <cell r="C1738">
            <v>4.37</v>
          </cell>
          <cell r="D1738" t="str">
            <v>No</v>
          </cell>
          <cell r="E1738" t="str">
            <v>No</v>
          </cell>
          <cell r="F1738" t="str">
            <v>Yes</v>
          </cell>
          <cell r="G1738">
            <v>1</v>
          </cell>
          <cell r="H1738">
            <v>1</v>
          </cell>
          <cell r="I1738" t="str">
            <v>No</v>
          </cell>
          <cell r="J1738" t="str">
            <v>Normal weight</v>
          </cell>
          <cell r="K1738" t="str">
            <v>Normal</v>
          </cell>
        </row>
        <row r="1739">
          <cell r="A1739" t="str">
            <v>Id1738</v>
          </cell>
          <cell r="B1739">
            <v>18.239999999999998</v>
          </cell>
          <cell r="C1739">
            <v>5.31</v>
          </cell>
          <cell r="D1739" t="str">
            <v>Yes</v>
          </cell>
          <cell r="E1739" t="str">
            <v>No</v>
          </cell>
          <cell r="F1739" t="str">
            <v>Yes</v>
          </cell>
          <cell r="G1739">
            <v>1</v>
          </cell>
          <cell r="H1739">
            <v>1</v>
          </cell>
          <cell r="I1739" t="str">
            <v>No</v>
          </cell>
          <cell r="J1739" t="str">
            <v>Underweight</v>
          </cell>
          <cell r="K1739" t="str">
            <v>Normal</v>
          </cell>
        </row>
        <row r="1740">
          <cell r="A1740" t="str">
            <v>Id1739</v>
          </cell>
          <cell r="B1740">
            <v>37.28</v>
          </cell>
          <cell r="C1740">
            <v>4.66</v>
          </cell>
          <cell r="D1740" t="str">
            <v>No</v>
          </cell>
          <cell r="E1740" t="str">
            <v>Yes</v>
          </cell>
          <cell r="F1740" t="str">
            <v>No</v>
          </cell>
          <cell r="G1740">
            <v>1</v>
          </cell>
          <cell r="H1740">
            <v>1</v>
          </cell>
          <cell r="I1740" t="str">
            <v>No</v>
          </cell>
          <cell r="J1740" t="str">
            <v>Obesity</v>
          </cell>
          <cell r="K1740" t="str">
            <v>Normal</v>
          </cell>
        </row>
        <row r="1741">
          <cell r="A1741" t="str">
            <v>Id1740</v>
          </cell>
          <cell r="B1741">
            <v>18.2</v>
          </cell>
          <cell r="C1741">
            <v>6.19</v>
          </cell>
          <cell r="D1741" t="str">
            <v>No</v>
          </cell>
          <cell r="E1741" t="str">
            <v>No</v>
          </cell>
          <cell r="F1741" t="str">
            <v>Yes</v>
          </cell>
          <cell r="G1741">
            <v>1</v>
          </cell>
          <cell r="H1741">
            <v>1</v>
          </cell>
          <cell r="I1741" t="str">
            <v>No</v>
          </cell>
          <cell r="J1741" t="str">
            <v>Underweight</v>
          </cell>
          <cell r="K1741" t="str">
            <v>Prediabetes</v>
          </cell>
        </row>
        <row r="1742">
          <cell r="A1742" t="str">
            <v>Id1741</v>
          </cell>
          <cell r="B1742">
            <v>20.53</v>
          </cell>
          <cell r="C1742">
            <v>4.8600000000000003</v>
          </cell>
          <cell r="D1742" t="str">
            <v>No</v>
          </cell>
          <cell r="E1742" t="str">
            <v>No</v>
          </cell>
          <cell r="F1742" t="str">
            <v>No</v>
          </cell>
          <cell r="G1742">
            <v>1</v>
          </cell>
          <cell r="H1742">
            <v>1</v>
          </cell>
          <cell r="I1742" t="str">
            <v>No</v>
          </cell>
          <cell r="J1742" t="str">
            <v>Normal weight</v>
          </cell>
          <cell r="K1742" t="str">
            <v>Normal</v>
          </cell>
        </row>
        <row r="1743">
          <cell r="A1743" t="str">
            <v>Id1742</v>
          </cell>
          <cell r="B1743">
            <v>23.79</v>
          </cell>
          <cell r="C1743">
            <v>4.74</v>
          </cell>
          <cell r="D1743" t="str">
            <v>No</v>
          </cell>
          <cell r="E1743" t="str">
            <v>No</v>
          </cell>
          <cell r="F1743" t="str">
            <v>No</v>
          </cell>
          <cell r="G1743" t="str">
            <v>No major surgery</v>
          </cell>
          <cell r="H1743">
            <v>0</v>
          </cell>
          <cell r="I1743" t="str">
            <v>No</v>
          </cell>
          <cell r="J1743" t="str">
            <v>Normal weight</v>
          </cell>
          <cell r="K1743" t="str">
            <v>Normal</v>
          </cell>
        </row>
        <row r="1744">
          <cell r="A1744" t="str">
            <v>Id1743</v>
          </cell>
          <cell r="B1744">
            <v>29.8</v>
          </cell>
          <cell r="C1744">
            <v>6.03</v>
          </cell>
          <cell r="D1744" t="str">
            <v>No</v>
          </cell>
          <cell r="E1744" t="str">
            <v>No</v>
          </cell>
          <cell r="F1744" t="str">
            <v>No</v>
          </cell>
          <cell r="G1744" t="str">
            <v>No major surgery</v>
          </cell>
          <cell r="H1744">
            <v>0</v>
          </cell>
          <cell r="I1744" t="str">
            <v>No</v>
          </cell>
          <cell r="J1744" t="str">
            <v>Over Weight</v>
          </cell>
          <cell r="K1744" t="str">
            <v>Prediabetes</v>
          </cell>
        </row>
        <row r="1745">
          <cell r="A1745" t="str">
            <v>Id1744</v>
          </cell>
          <cell r="B1745">
            <v>31.54</v>
          </cell>
          <cell r="C1745">
            <v>4.71</v>
          </cell>
          <cell r="D1745" t="str">
            <v>No</v>
          </cell>
          <cell r="E1745" t="str">
            <v>No</v>
          </cell>
          <cell r="F1745" t="str">
            <v>No</v>
          </cell>
          <cell r="G1745" t="str">
            <v>No major surgery</v>
          </cell>
          <cell r="H1745">
            <v>0</v>
          </cell>
          <cell r="I1745" t="str">
            <v>No</v>
          </cell>
          <cell r="J1745" t="str">
            <v>Obesity</v>
          </cell>
          <cell r="K1745" t="str">
            <v>Normal</v>
          </cell>
        </row>
        <row r="1746">
          <cell r="A1746" t="str">
            <v>Id1745</v>
          </cell>
          <cell r="B1746">
            <v>20.82</v>
          </cell>
          <cell r="C1746">
            <v>5.55</v>
          </cell>
          <cell r="D1746" t="str">
            <v>No</v>
          </cell>
          <cell r="E1746" t="str">
            <v>No</v>
          </cell>
          <cell r="F1746" t="str">
            <v>No</v>
          </cell>
          <cell r="G1746">
            <v>1</v>
          </cell>
          <cell r="H1746">
            <v>1</v>
          </cell>
          <cell r="I1746" t="str">
            <v>No</v>
          </cell>
          <cell r="J1746" t="str">
            <v>Normal weight</v>
          </cell>
          <cell r="K1746" t="str">
            <v>Normal</v>
          </cell>
        </row>
        <row r="1747">
          <cell r="A1747" t="str">
            <v>Id1746</v>
          </cell>
          <cell r="B1747">
            <v>38.83</v>
          </cell>
          <cell r="C1747">
            <v>4.78</v>
          </cell>
          <cell r="D1747" t="str">
            <v>No</v>
          </cell>
          <cell r="E1747" t="str">
            <v>No</v>
          </cell>
          <cell r="F1747" t="str">
            <v>Yes</v>
          </cell>
          <cell r="G1747">
            <v>1</v>
          </cell>
          <cell r="H1747">
            <v>1</v>
          </cell>
          <cell r="I1747" t="str">
            <v>No</v>
          </cell>
          <cell r="J1747" t="str">
            <v>Obesity</v>
          </cell>
          <cell r="K1747" t="str">
            <v>Normal</v>
          </cell>
        </row>
        <row r="1748">
          <cell r="A1748" t="str">
            <v>Id1747</v>
          </cell>
          <cell r="B1748">
            <v>23.44</v>
          </cell>
          <cell r="C1748">
            <v>4.6500000000000004</v>
          </cell>
          <cell r="D1748" t="str">
            <v>Yes</v>
          </cell>
          <cell r="E1748" t="str">
            <v>No</v>
          </cell>
          <cell r="F1748" t="str">
            <v>No</v>
          </cell>
          <cell r="G1748">
            <v>1</v>
          </cell>
          <cell r="H1748">
            <v>1</v>
          </cell>
          <cell r="I1748" t="str">
            <v>No</v>
          </cell>
          <cell r="J1748" t="str">
            <v>Normal weight</v>
          </cell>
          <cell r="K1748" t="str">
            <v>Normal</v>
          </cell>
        </row>
        <row r="1749">
          <cell r="A1749" t="str">
            <v>Id1748</v>
          </cell>
          <cell r="B1749">
            <v>24.13</v>
          </cell>
          <cell r="C1749">
            <v>5.2</v>
          </cell>
          <cell r="D1749" t="str">
            <v>No</v>
          </cell>
          <cell r="E1749" t="str">
            <v>No</v>
          </cell>
          <cell r="F1749" t="str">
            <v>No</v>
          </cell>
          <cell r="G1749">
            <v>1</v>
          </cell>
          <cell r="H1749">
            <v>1</v>
          </cell>
          <cell r="I1749" t="str">
            <v>No</v>
          </cell>
          <cell r="J1749" t="str">
            <v>Normal weight</v>
          </cell>
          <cell r="K1749" t="str">
            <v>Normal</v>
          </cell>
        </row>
        <row r="1750">
          <cell r="A1750" t="str">
            <v>Id1749</v>
          </cell>
          <cell r="B1750">
            <v>42.13</v>
          </cell>
          <cell r="C1750">
            <v>4.54</v>
          </cell>
          <cell r="D1750" t="str">
            <v>Yes</v>
          </cell>
          <cell r="E1750" t="str">
            <v>No</v>
          </cell>
          <cell r="F1750" t="str">
            <v>No</v>
          </cell>
          <cell r="G1750">
            <v>1</v>
          </cell>
          <cell r="H1750">
            <v>1</v>
          </cell>
          <cell r="I1750" t="str">
            <v>No</v>
          </cell>
          <cell r="J1750" t="str">
            <v>Obesity</v>
          </cell>
          <cell r="K1750" t="str">
            <v>Normal</v>
          </cell>
        </row>
        <row r="1751">
          <cell r="A1751" t="str">
            <v>Id1750</v>
          </cell>
          <cell r="B1751">
            <v>17.86</v>
          </cell>
          <cell r="C1751">
            <v>4.1100000000000003</v>
          </cell>
          <cell r="D1751" t="str">
            <v>No</v>
          </cell>
          <cell r="E1751" t="str">
            <v>No</v>
          </cell>
          <cell r="F1751" t="str">
            <v>No</v>
          </cell>
          <cell r="G1751">
            <v>1</v>
          </cell>
          <cell r="H1751">
            <v>1</v>
          </cell>
          <cell r="I1751" t="str">
            <v>No</v>
          </cell>
          <cell r="J1751" t="str">
            <v>Underweight</v>
          </cell>
          <cell r="K1751" t="str">
            <v>Normal</v>
          </cell>
        </row>
        <row r="1752">
          <cell r="A1752" t="str">
            <v>Id1751</v>
          </cell>
          <cell r="B1752">
            <v>32.78</v>
          </cell>
          <cell r="C1752">
            <v>4.63</v>
          </cell>
          <cell r="D1752" t="str">
            <v>No</v>
          </cell>
          <cell r="E1752" t="str">
            <v>No</v>
          </cell>
          <cell r="F1752" t="str">
            <v>No</v>
          </cell>
          <cell r="G1752" t="str">
            <v>No major surgery</v>
          </cell>
          <cell r="H1752">
            <v>0</v>
          </cell>
          <cell r="I1752" t="str">
            <v>No</v>
          </cell>
          <cell r="J1752" t="str">
            <v>Obesity</v>
          </cell>
          <cell r="K1752" t="str">
            <v>Normal</v>
          </cell>
        </row>
        <row r="1753">
          <cell r="A1753" t="str">
            <v>Id1752</v>
          </cell>
          <cell r="B1753">
            <v>23.9</v>
          </cell>
          <cell r="C1753">
            <v>6.06</v>
          </cell>
          <cell r="D1753" t="str">
            <v>Yes</v>
          </cell>
          <cell r="E1753" t="str">
            <v>No</v>
          </cell>
          <cell r="F1753" t="str">
            <v>Yes</v>
          </cell>
          <cell r="G1753">
            <v>1</v>
          </cell>
          <cell r="H1753">
            <v>1</v>
          </cell>
          <cell r="I1753" t="str">
            <v>No</v>
          </cell>
          <cell r="J1753" t="str">
            <v>Normal weight</v>
          </cell>
          <cell r="K1753" t="str">
            <v>Prediabetes</v>
          </cell>
        </row>
        <row r="1754">
          <cell r="A1754" t="str">
            <v>Id1753</v>
          </cell>
          <cell r="B1754">
            <v>15.47</v>
          </cell>
          <cell r="C1754">
            <v>8.43</v>
          </cell>
          <cell r="D1754" t="str">
            <v>No</v>
          </cell>
          <cell r="E1754" t="str">
            <v>No</v>
          </cell>
          <cell r="F1754" t="str">
            <v>No</v>
          </cell>
          <cell r="G1754" t="str">
            <v>No major surgery</v>
          </cell>
          <cell r="H1754">
            <v>0</v>
          </cell>
          <cell r="I1754" t="str">
            <v>No</v>
          </cell>
          <cell r="J1754" t="str">
            <v>Underweight</v>
          </cell>
          <cell r="K1754" t="str">
            <v>Diabetes</v>
          </cell>
        </row>
        <row r="1755">
          <cell r="A1755" t="str">
            <v>Id1754</v>
          </cell>
          <cell r="B1755">
            <v>28.54</v>
          </cell>
          <cell r="C1755">
            <v>5.51</v>
          </cell>
          <cell r="D1755" t="str">
            <v>No</v>
          </cell>
          <cell r="E1755" t="str">
            <v>No</v>
          </cell>
          <cell r="F1755" t="str">
            <v>Yes</v>
          </cell>
          <cell r="G1755">
            <v>1</v>
          </cell>
          <cell r="H1755">
            <v>1</v>
          </cell>
          <cell r="I1755" t="str">
            <v>No</v>
          </cell>
          <cell r="J1755" t="str">
            <v>Over Weight</v>
          </cell>
          <cell r="K1755" t="str">
            <v>Normal</v>
          </cell>
        </row>
        <row r="1756">
          <cell r="A1756" t="str">
            <v>Id1755</v>
          </cell>
          <cell r="B1756">
            <v>18.54</v>
          </cell>
          <cell r="C1756">
            <v>4.95</v>
          </cell>
          <cell r="D1756" t="str">
            <v>No</v>
          </cell>
          <cell r="E1756" t="str">
            <v>No</v>
          </cell>
          <cell r="F1756" t="str">
            <v>No</v>
          </cell>
          <cell r="G1756" t="str">
            <v>No major surgery</v>
          </cell>
          <cell r="H1756">
            <v>0</v>
          </cell>
          <cell r="I1756" t="str">
            <v>No</v>
          </cell>
          <cell r="J1756" t="str">
            <v>Normal weight</v>
          </cell>
          <cell r="K1756" t="str">
            <v>Normal</v>
          </cell>
        </row>
        <row r="1757">
          <cell r="A1757" t="str">
            <v>Id1756</v>
          </cell>
          <cell r="B1757">
            <v>32.18</v>
          </cell>
          <cell r="C1757">
            <v>6.44</v>
          </cell>
          <cell r="D1757" t="str">
            <v>Yes</v>
          </cell>
          <cell r="E1757" t="str">
            <v>No</v>
          </cell>
          <cell r="F1757" t="str">
            <v>Yes</v>
          </cell>
          <cell r="G1757">
            <v>1</v>
          </cell>
          <cell r="H1757">
            <v>1</v>
          </cell>
          <cell r="I1757" t="str">
            <v>No</v>
          </cell>
          <cell r="J1757" t="str">
            <v>Obesity</v>
          </cell>
          <cell r="K1757" t="str">
            <v>Diabetes</v>
          </cell>
        </row>
        <row r="1758">
          <cell r="A1758" t="str">
            <v>Id1757</v>
          </cell>
          <cell r="B1758">
            <v>37.380000000000003</v>
          </cell>
          <cell r="C1758">
            <v>6.05</v>
          </cell>
          <cell r="D1758" t="str">
            <v>Yes</v>
          </cell>
          <cell r="E1758" t="str">
            <v>No</v>
          </cell>
          <cell r="F1758" t="str">
            <v>No</v>
          </cell>
          <cell r="G1758" t="str">
            <v>No major surgery</v>
          </cell>
          <cell r="H1758">
            <v>0</v>
          </cell>
          <cell r="I1758" t="str">
            <v>No</v>
          </cell>
          <cell r="J1758" t="str">
            <v>Obesity</v>
          </cell>
          <cell r="K1758" t="str">
            <v>Prediabetes</v>
          </cell>
        </row>
        <row r="1759">
          <cell r="A1759" t="str">
            <v>Id1758</v>
          </cell>
          <cell r="B1759">
            <v>31.12</v>
          </cell>
          <cell r="C1759">
            <v>4.76</v>
          </cell>
          <cell r="D1759" t="str">
            <v>Yes</v>
          </cell>
          <cell r="E1759" t="str">
            <v>No</v>
          </cell>
          <cell r="F1759" t="str">
            <v>Yes</v>
          </cell>
          <cell r="G1759">
            <v>1</v>
          </cell>
          <cell r="H1759">
            <v>1</v>
          </cell>
          <cell r="I1759" t="str">
            <v>No</v>
          </cell>
          <cell r="J1759" t="str">
            <v>Obesity</v>
          </cell>
          <cell r="K1759" t="str">
            <v>Normal</v>
          </cell>
        </row>
        <row r="1760">
          <cell r="A1760" t="str">
            <v>Id1759</v>
          </cell>
          <cell r="B1760">
            <v>22.01</v>
          </cell>
          <cell r="C1760">
            <v>6.72</v>
          </cell>
          <cell r="D1760" t="str">
            <v>Yes</v>
          </cell>
          <cell r="E1760" t="str">
            <v>No</v>
          </cell>
          <cell r="F1760" t="str">
            <v>No</v>
          </cell>
          <cell r="G1760">
            <v>1</v>
          </cell>
          <cell r="H1760">
            <v>1</v>
          </cell>
          <cell r="I1760" t="str">
            <v>No</v>
          </cell>
          <cell r="J1760" t="str">
            <v>Normal weight</v>
          </cell>
          <cell r="K1760" t="str">
            <v>Diabetes</v>
          </cell>
        </row>
        <row r="1761">
          <cell r="A1761" t="str">
            <v>Id1760</v>
          </cell>
          <cell r="B1761">
            <v>27.645</v>
          </cell>
          <cell r="C1761">
            <v>5.7</v>
          </cell>
          <cell r="D1761" t="str">
            <v>No</v>
          </cell>
          <cell r="E1761" t="str">
            <v>No</v>
          </cell>
          <cell r="F1761" t="str">
            <v>No</v>
          </cell>
          <cell r="G1761" t="str">
            <v>No major surgery</v>
          </cell>
          <cell r="H1761">
            <v>0</v>
          </cell>
          <cell r="I1761" t="str">
            <v>No</v>
          </cell>
          <cell r="J1761" t="str">
            <v>Over Weight</v>
          </cell>
          <cell r="K1761" t="str">
            <v>Normal</v>
          </cell>
        </row>
        <row r="1762">
          <cell r="A1762" t="str">
            <v>Id1761</v>
          </cell>
          <cell r="B1762">
            <v>29.64</v>
          </cell>
          <cell r="C1762">
            <v>5.31</v>
          </cell>
          <cell r="D1762" t="str">
            <v>Yes</v>
          </cell>
          <cell r="E1762" t="str">
            <v>No</v>
          </cell>
          <cell r="F1762" t="str">
            <v>No</v>
          </cell>
          <cell r="G1762" t="str">
            <v>No major surgery</v>
          </cell>
          <cell r="H1762">
            <v>0</v>
          </cell>
          <cell r="I1762" t="str">
            <v>No</v>
          </cell>
          <cell r="J1762" t="str">
            <v>Over Weight</v>
          </cell>
          <cell r="K1762" t="str">
            <v>Normal</v>
          </cell>
        </row>
        <row r="1763">
          <cell r="A1763" t="str">
            <v>Id1762</v>
          </cell>
          <cell r="B1763">
            <v>33.700000000000003</v>
          </cell>
          <cell r="C1763">
            <v>4.32</v>
          </cell>
          <cell r="D1763" t="str">
            <v>Yes</v>
          </cell>
          <cell r="E1763" t="str">
            <v>No</v>
          </cell>
          <cell r="F1763" t="str">
            <v>No</v>
          </cell>
          <cell r="G1763">
            <v>1</v>
          </cell>
          <cell r="H1763">
            <v>1</v>
          </cell>
          <cell r="I1763" t="str">
            <v>No</v>
          </cell>
          <cell r="J1763" t="str">
            <v>Obesity</v>
          </cell>
          <cell r="K1763" t="str">
            <v>Normal</v>
          </cell>
        </row>
        <row r="1764">
          <cell r="A1764" t="str">
            <v>Id1763</v>
          </cell>
          <cell r="B1764">
            <v>27.5</v>
          </cell>
          <cell r="C1764">
            <v>4.2300000000000004</v>
          </cell>
          <cell r="D1764" t="str">
            <v>Yes</v>
          </cell>
          <cell r="E1764" t="str">
            <v>No</v>
          </cell>
          <cell r="F1764" t="str">
            <v>No</v>
          </cell>
          <cell r="G1764">
            <v>1</v>
          </cell>
          <cell r="H1764">
            <v>1</v>
          </cell>
          <cell r="I1764" t="str">
            <v>No</v>
          </cell>
          <cell r="J1764" t="str">
            <v>Over Weight</v>
          </cell>
          <cell r="K1764" t="str">
            <v>Normal</v>
          </cell>
        </row>
        <row r="1765">
          <cell r="A1765" t="str">
            <v>Id1764</v>
          </cell>
          <cell r="B1765">
            <v>16.12</v>
          </cell>
          <cell r="C1765">
            <v>6.09</v>
          </cell>
          <cell r="D1765" t="str">
            <v>No</v>
          </cell>
          <cell r="E1765" t="str">
            <v>No</v>
          </cell>
          <cell r="F1765" t="str">
            <v>No</v>
          </cell>
          <cell r="G1765" t="str">
            <v>No major surgery</v>
          </cell>
          <cell r="H1765">
            <v>0</v>
          </cell>
          <cell r="I1765" t="str">
            <v>No</v>
          </cell>
          <cell r="J1765" t="str">
            <v>Underweight</v>
          </cell>
          <cell r="K1765" t="str">
            <v>Prediabetes</v>
          </cell>
        </row>
        <row r="1766">
          <cell r="A1766" t="str">
            <v>Id1765</v>
          </cell>
          <cell r="B1766">
            <v>26.73</v>
          </cell>
          <cell r="C1766">
            <v>4.74</v>
          </cell>
          <cell r="D1766" t="str">
            <v>Yes</v>
          </cell>
          <cell r="E1766" t="str">
            <v>No</v>
          </cell>
          <cell r="F1766" t="str">
            <v>No</v>
          </cell>
          <cell r="G1766">
            <v>1</v>
          </cell>
          <cell r="H1766">
            <v>1</v>
          </cell>
          <cell r="I1766" t="str">
            <v>No</v>
          </cell>
          <cell r="J1766" t="str">
            <v>Over Weight</v>
          </cell>
          <cell r="K1766" t="str">
            <v>Normal</v>
          </cell>
        </row>
        <row r="1767">
          <cell r="A1767" t="str">
            <v>Id1766</v>
          </cell>
          <cell r="B1767">
            <v>37.25</v>
          </cell>
          <cell r="C1767">
            <v>6.23</v>
          </cell>
          <cell r="D1767" t="str">
            <v>Yes</v>
          </cell>
          <cell r="E1767" t="str">
            <v>No</v>
          </cell>
          <cell r="F1767" t="str">
            <v>No</v>
          </cell>
          <cell r="G1767" t="str">
            <v>No major surgery</v>
          </cell>
          <cell r="H1767">
            <v>0</v>
          </cell>
          <cell r="I1767" t="str">
            <v>No</v>
          </cell>
          <cell r="J1767" t="str">
            <v>Obesity</v>
          </cell>
          <cell r="K1767" t="str">
            <v>Prediabetes</v>
          </cell>
        </row>
        <row r="1768">
          <cell r="A1768" t="str">
            <v>Id1767</v>
          </cell>
          <cell r="B1768">
            <v>23.56</v>
          </cell>
          <cell r="C1768">
            <v>5.45</v>
          </cell>
          <cell r="D1768" t="str">
            <v>Yes</v>
          </cell>
          <cell r="E1768" t="str">
            <v>No</v>
          </cell>
          <cell r="F1768" t="str">
            <v>No</v>
          </cell>
          <cell r="G1768">
            <v>1</v>
          </cell>
          <cell r="H1768">
            <v>1</v>
          </cell>
          <cell r="I1768" t="str">
            <v>No</v>
          </cell>
          <cell r="J1768" t="str">
            <v>Normal weight</v>
          </cell>
          <cell r="K1768" t="str">
            <v>Normal</v>
          </cell>
        </row>
        <row r="1769">
          <cell r="A1769" t="str">
            <v>Id1768</v>
          </cell>
          <cell r="B1769">
            <v>15.84</v>
          </cell>
          <cell r="C1769">
            <v>10.34</v>
          </cell>
          <cell r="D1769" t="str">
            <v>No</v>
          </cell>
          <cell r="E1769" t="str">
            <v>No</v>
          </cell>
          <cell r="F1769" t="str">
            <v>No</v>
          </cell>
          <cell r="G1769">
            <v>2</v>
          </cell>
          <cell r="H1769">
            <v>2</v>
          </cell>
          <cell r="I1769" t="str">
            <v>No</v>
          </cell>
          <cell r="J1769" t="str">
            <v>Underweight</v>
          </cell>
          <cell r="K1769" t="str">
            <v>Diabetes</v>
          </cell>
        </row>
        <row r="1770">
          <cell r="A1770" t="str">
            <v>Id1769</v>
          </cell>
          <cell r="B1770">
            <v>36.630000000000003</v>
          </cell>
          <cell r="C1770">
            <v>5.15</v>
          </cell>
          <cell r="D1770" t="str">
            <v>No</v>
          </cell>
          <cell r="E1770" t="str">
            <v>No</v>
          </cell>
          <cell r="F1770" t="str">
            <v>No</v>
          </cell>
          <cell r="G1770" t="str">
            <v>No major surgery</v>
          </cell>
          <cell r="H1770">
            <v>0</v>
          </cell>
          <cell r="I1770" t="str">
            <v>No</v>
          </cell>
          <cell r="J1770" t="str">
            <v>Obesity</v>
          </cell>
          <cell r="K1770" t="str">
            <v>Normal</v>
          </cell>
        </row>
        <row r="1771">
          <cell r="A1771" t="str">
            <v>Id1770</v>
          </cell>
          <cell r="B1771">
            <v>16.47</v>
          </cell>
          <cell r="C1771">
            <v>11.72</v>
          </cell>
          <cell r="D1771" t="str">
            <v>No</v>
          </cell>
          <cell r="E1771" t="str">
            <v>No</v>
          </cell>
          <cell r="F1771" t="str">
            <v>No</v>
          </cell>
          <cell r="G1771" t="str">
            <v>No major surgery</v>
          </cell>
          <cell r="H1771">
            <v>0</v>
          </cell>
          <cell r="I1771" t="str">
            <v>No</v>
          </cell>
          <cell r="J1771" t="str">
            <v>Underweight</v>
          </cell>
          <cell r="K1771" t="str">
            <v>Diabetes</v>
          </cell>
        </row>
        <row r="1772">
          <cell r="A1772" t="str">
            <v>Id1771</v>
          </cell>
          <cell r="B1772">
            <v>25.8</v>
          </cell>
          <cell r="C1772">
            <v>5.29</v>
          </cell>
          <cell r="D1772" t="str">
            <v>No</v>
          </cell>
          <cell r="E1772" t="str">
            <v>No</v>
          </cell>
          <cell r="F1772" t="str">
            <v>No</v>
          </cell>
          <cell r="G1772" t="str">
            <v>No major surgery</v>
          </cell>
          <cell r="H1772">
            <v>0</v>
          </cell>
          <cell r="I1772" t="str">
            <v>No</v>
          </cell>
          <cell r="J1772" t="str">
            <v>Over Weight</v>
          </cell>
          <cell r="K1772" t="str">
            <v>Normal</v>
          </cell>
        </row>
        <row r="1773">
          <cell r="A1773" t="str">
            <v>Id1772</v>
          </cell>
          <cell r="B1773">
            <v>23.6</v>
          </cell>
          <cell r="C1773">
            <v>4.33</v>
          </cell>
          <cell r="D1773" t="str">
            <v>No</v>
          </cell>
          <cell r="E1773" t="str">
            <v>No</v>
          </cell>
          <cell r="F1773" t="str">
            <v>No</v>
          </cell>
          <cell r="G1773" t="str">
            <v>No major surgery</v>
          </cell>
          <cell r="H1773">
            <v>0</v>
          </cell>
          <cell r="I1773" t="str">
            <v>No</v>
          </cell>
          <cell r="J1773" t="str">
            <v>Normal weight</v>
          </cell>
          <cell r="K1773" t="str">
            <v>Normal</v>
          </cell>
        </row>
        <row r="1774">
          <cell r="A1774" t="str">
            <v>Id1773</v>
          </cell>
          <cell r="B1774">
            <v>32.11</v>
          </cell>
          <cell r="C1774">
            <v>6.24</v>
          </cell>
          <cell r="D1774" t="str">
            <v>No</v>
          </cell>
          <cell r="E1774" t="str">
            <v>No</v>
          </cell>
          <cell r="F1774" t="str">
            <v>Yes</v>
          </cell>
          <cell r="G1774">
            <v>1</v>
          </cell>
          <cell r="H1774">
            <v>1</v>
          </cell>
          <cell r="I1774" t="str">
            <v>No</v>
          </cell>
          <cell r="J1774" t="str">
            <v>Obesity</v>
          </cell>
          <cell r="K1774" t="str">
            <v>Prediabetes</v>
          </cell>
        </row>
        <row r="1775">
          <cell r="A1775" t="str">
            <v>Id1774</v>
          </cell>
          <cell r="B1775">
            <v>30.114999999999998</v>
          </cell>
          <cell r="C1775">
            <v>11.61</v>
          </cell>
          <cell r="D1775" t="str">
            <v>No</v>
          </cell>
          <cell r="E1775" t="str">
            <v>No</v>
          </cell>
          <cell r="F1775" t="str">
            <v>No</v>
          </cell>
          <cell r="G1775" t="str">
            <v>No major surgery</v>
          </cell>
          <cell r="H1775">
            <v>0</v>
          </cell>
          <cell r="I1775" t="str">
            <v>No</v>
          </cell>
          <cell r="J1775" t="str">
            <v>Obesity</v>
          </cell>
          <cell r="K1775" t="str">
            <v>Diabetes</v>
          </cell>
        </row>
        <row r="1776">
          <cell r="A1776" t="str">
            <v>Id1775</v>
          </cell>
          <cell r="B1776">
            <v>20.28</v>
          </cell>
          <cell r="C1776">
            <v>11.07</v>
          </cell>
          <cell r="D1776" t="str">
            <v>Yes</v>
          </cell>
          <cell r="E1776" t="str">
            <v>No</v>
          </cell>
          <cell r="F1776" t="str">
            <v>No</v>
          </cell>
          <cell r="G1776" t="str">
            <v>No major surgery</v>
          </cell>
          <cell r="H1776">
            <v>0</v>
          </cell>
          <cell r="I1776" t="str">
            <v>No</v>
          </cell>
          <cell r="J1776" t="str">
            <v>Normal weight</v>
          </cell>
          <cell r="K1776" t="str">
            <v>Diabetes</v>
          </cell>
        </row>
        <row r="1777">
          <cell r="A1777" t="str">
            <v>Id1776</v>
          </cell>
          <cell r="B1777">
            <v>20.234999999999999</v>
          </cell>
          <cell r="C1777">
            <v>5.19</v>
          </cell>
          <cell r="D1777" t="str">
            <v>No</v>
          </cell>
          <cell r="E1777" t="str">
            <v>No</v>
          </cell>
          <cell r="F1777" t="str">
            <v>Yes</v>
          </cell>
          <cell r="G1777">
            <v>1</v>
          </cell>
          <cell r="H1777">
            <v>1</v>
          </cell>
          <cell r="I1777" t="str">
            <v>No</v>
          </cell>
          <cell r="J1777" t="str">
            <v>Normal weight</v>
          </cell>
          <cell r="K1777" t="str">
            <v>Normal</v>
          </cell>
        </row>
        <row r="1778">
          <cell r="A1778" t="str">
            <v>Id1777</v>
          </cell>
          <cell r="B1778">
            <v>25.27</v>
          </cell>
          <cell r="C1778">
            <v>5.7</v>
          </cell>
          <cell r="D1778" t="str">
            <v>Yes</v>
          </cell>
          <cell r="E1778" t="str">
            <v>No</v>
          </cell>
          <cell r="F1778" t="str">
            <v>No</v>
          </cell>
          <cell r="G1778">
            <v>1</v>
          </cell>
          <cell r="H1778">
            <v>1</v>
          </cell>
          <cell r="I1778" t="str">
            <v>No</v>
          </cell>
          <cell r="J1778" t="str">
            <v>Over Weight</v>
          </cell>
          <cell r="K1778" t="str">
            <v>Normal</v>
          </cell>
        </row>
        <row r="1779">
          <cell r="A1779" t="str">
            <v>Id1778</v>
          </cell>
          <cell r="B1779">
            <v>24.24</v>
          </cell>
          <cell r="C1779">
            <v>6.15</v>
          </cell>
          <cell r="D1779" t="str">
            <v>No</v>
          </cell>
          <cell r="E1779" t="str">
            <v>No</v>
          </cell>
          <cell r="F1779" t="str">
            <v>No</v>
          </cell>
          <cell r="G1779" t="str">
            <v>No major surgery</v>
          </cell>
          <cell r="H1779">
            <v>0</v>
          </cell>
          <cell r="I1779" t="str">
            <v>No</v>
          </cell>
          <cell r="J1779" t="str">
            <v>Normal weight</v>
          </cell>
          <cell r="K1779" t="str">
            <v>Prediabetes</v>
          </cell>
        </row>
        <row r="1780">
          <cell r="A1780" t="str">
            <v>Id1779</v>
          </cell>
          <cell r="B1780">
            <v>35.75</v>
          </cell>
          <cell r="C1780">
            <v>5.07</v>
          </cell>
          <cell r="D1780" t="str">
            <v>No</v>
          </cell>
          <cell r="E1780" t="str">
            <v>No</v>
          </cell>
          <cell r="F1780" t="str">
            <v>No</v>
          </cell>
          <cell r="G1780" t="str">
            <v>No major surgery</v>
          </cell>
          <cell r="H1780">
            <v>0</v>
          </cell>
          <cell r="I1780" t="str">
            <v>No</v>
          </cell>
          <cell r="J1780" t="str">
            <v>Obesity</v>
          </cell>
          <cell r="K1780" t="str">
            <v>Normal</v>
          </cell>
        </row>
        <row r="1781">
          <cell r="A1781" t="str">
            <v>Id1780</v>
          </cell>
          <cell r="B1781">
            <v>29.92</v>
          </cell>
          <cell r="C1781">
            <v>10.97</v>
          </cell>
          <cell r="D1781" t="str">
            <v>Yes</v>
          </cell>
          <cell r="E1781" t="str">
            <v>No</v>
          </cell>
          <cell r="F1781" t="str">
            <v>No</v>
          </cell>
          <cell r="G1781">
            <v>1</v>
          </cell>
          <cell r="H1781">
            <v>1</v>
          </cell>
          <cell r="I1781" t="str">
            <v>No</v>
          </cell>
          <cell r="J1781" t="str">
            <v>Over Weight</v>
          </cell>
          <cell r="K1781" t="str">
            <v>Diabetes</v>
          </cell>
        </row>
        <row r="1782">
          <cell r="A1782" t="str">
            <v>Id1781</v>
          </cell>
          <cell r="B1782">
            <v>26.2</v>
          </cell>
          <cell r="C1782">
            <v>10.93</v>
          </cell>
          <cell r="D1782" t="str">
            <v>Yes</v>
          </cell>
          <cell r="E1782" t="str">
            <v>No</v>
          </cell>
          <cell r="F1782" t="str">
            <v>No</v>
          </cell>
          <cell r="G1782">
            <v>1</v>
          </cell>
          <cell r="H1782">
            <v>1</v>
          </cell>
          <cell r="I1782" t="str">
            <v>No</v>
          </cell>
          <cell r="J1782" t="str">
            <v>Over Weight</v>
          </cell>
          <cell r="K1782" t="str">
            <v>Diabetes</v>
          </cell>
        </row>
        <row r="1783">
          <cell r="A1783" t="str">
            <v>Id1782</v>
          </cell>
          <cell r="B1783">
            <v>26.695</v>
          </cell>
          <cell r="C1783">
            <v>4.21</v>
          </cell>
          <cell r="D1783" t="str">
            <v>Yes</v>
          </cell>
          <cell r="E1783" t="str">
            <v>No</v>
          </cell>
          <cell r="F1783" t="str">
            <v>Yes</v>
          </cell>
          <cell r="G1783">
            <v>1</v>
          </cell>
          <cell r="H1783">
            <v>1</v>
          </cell>
          <cell r="I1783" t="str">
            <v>No</v>
          </cell>
          <cell r="J1783" t="str">
            <v>Over Weight</v>
          </cell>
          <cell r="K1783" t="str">
            <v>Normal</v>
          </cell>
        </row>
        <row r="1784">
          <cell r="A1784" t="str">
            <v>Id1783</v>
          </cell>
          <cell r="B1784">
            <v>23.16</v>
          </cell>
          <cell r="C1784">
            <v>5.5</v>
          </cell>
          <cell r="D1784" t="str">
            <v>No</v>
          </cell>
          <cell r="E1784" t="str">
            <v>No</v>
          </cell>
          <cell r="F1784" t="str">
            <v>No</v>
          </cell>
          <cell r="G1784" t="str">
            <v>No major surgery</v>
          </cell>
          <cell r="H1784">
            <v>0</v>
          </cell>
          <cell r="I1784" t="str">
            <v>No</v>
          </cell>
          <cell r="J1784" t="str">
            <v>Normal weight</v>
          </cell>
          <cell r="K1784" t="str">
            <v>Normal</v>
          </cell>
        </row>
        <row r="1785">
          <cell r="A1785" t="str">
            <v>Id1784</v>
          </cell>
          <cell r="B1785">
            <v>32.585000000000001</v>
          </cell>
          <cell r="C1785">
            <v>4.93</v>
          </cell>
          <cell r="D1785" t="str">
            <v>Yes</v>
          </cell>
          <cell r="E1785" t="str">
            <v>No</v>
          </cell>
          <cell r="F1785" t="str">
            <v>No</v>
          </cell>
          <cell r="G1785">
            <v>1</v>
          </cell>
          <cell r="H1785">
            <v>1</v>
          </cell>
          <cell r="I1785" t="str">
            <v>No</v>
          </cell>
          <cell r="J1785" t="str">
            <v>Obesity</v>
          </cell>
          <cell r="K1785" t="str">
            <v>Normal</v>
          </cell>
        </row>
        <row r="1786">
          <cell r="A1786" t="str">
            <v>Id1785</v>
          </cell>
          <cell r="B1786">
            <v>33.97</v>
          </cell>
          <cell r="C1786">
            <v>5.6</v>
          </cell>
          <cell r="D1786" t="str">
            <v>Yes</v>
          </cell>
          <cell r="E1786" t="str">
            <v>No</v>
          </cell>
          <cell r="F1786" t="str">
            <v>No</v>
          </cell>
          <cell r="G1786" t="str">
            <v>No major surgery</v>
          </cell>
          <cell r="H1786">
            <v>0</v>
          </cell>
          <cell r="I1786" t="str">
            <v>No</v>
          </cell>
          <cell r="J1786" t="str">
            <v>Obesity</v>
          </cell>
          <cell r="K1786" t="str">
            <v>Normal</v>
          </cell>
        </row>
        <row r="1787">
          <cell r="A1787" t="str">
            <v>Id1786</v>
          </cell>
          <cell r="B1787">
            <v>16.57</v>
          </cell>
          <cell r="C1787">
            <v>9.99</v>
          </cell>
          <cell r="D1787" t="str">
            <v>No</v>
          </cell>
          <cell r="E1787" t="str">
            <v>No</v>
          </cell>
          <cell r="F1787" t="str">
            <v>No</v>
          </cell>
          <cell r="G1787" t="str">
            <v>No major surgery</v>
          </cell>
          <cell r="H1787">
            <v>0</v>
          </cell>
          <cell r="I1787" t="str">
            <v>No</v>
          </cell>
          <cell r="J1787" t="str">
            <v>Underweight</v>
          </cell>
          <cell r="K1787" t="str">
            <v>Diabetes</v>
          </cell>
        </row>
        <row r="1788">
          <cell r="A1788" t="str">
            <v>Id1787</v>
          </cell>
          <cell r="B1788">
            <v>17.55</v>
          </cell>
          <cell r="C1788">
            <v>5.93</v>
          </cell>
          <cell r="D1788" t="str">
            <v>No</v>
          </cell>
          <cell r="E1788" t="str">
            <v>No</v>
          </cell>
          <cell r="F1788" t="str">
            <v>Yes</v>
          </cell>
          <cell r="G1788">
            <v>1</v>
          </cell>
          <cell r="H1788">
            <v>1</v>
          </cell>
          <cell r="I1788" t="str">
            <v>No</v>
          </cell>
          <cell r="J1788" t="str">
            <v>Underweight</v>
          </cell>
          <cell r="K1788" t="str">
            <v>Prediabetes</v>
          </cell>
        </row>
        <row r="1789">
          <cell r="A1789" t="str">
            <v>Id1788</v>
          </cell>
          <cell r="B1789">
            <v>29.41</v>
          </cell>
          <cell r="C1789">
            <v>6.29</v>
          </cell>
          <cell r="D1789" t="str">
            <v>Yes</v>
          </cell>
          <cell r="E1789" t="str">
            <v>No</v>
          </cell>
          <cell r="F1789" t="str">
            <v>No</v>
          </cell>
          <cell r="G1789">
            <v>1</v>
          </cell>
          <cell r="H1789">
            <v>1</v>
          </cell>
          <cell r="I1789" t="str">
            <v>No</v>
          </cell>
          <cell r="J1789" t="str">
            <v>Over Weight</v>
          </cell>
          <cell r="K1789" t="str">
            <v>Prediabetes</v>
          </cell>
        </row>
        <row r="1790">
          <cell r="A1790" t="str">
            <v>Id1789</v>
          </cell>
          <cell r="B1790">
            <v>17.91</v>
          </cell>
          <cell r="C1790">
            <v>5.65</v>
          </cell>
          <cell r="D1790" t="str">
            <v>No</v>
          </cell>
          <cell r="E1790" t="str">
            <v>No</v>
          </cell>
          <cell r="F1790" t="str">
            <v>No</v>
          </cell>
          <cell r="G1790">
            <v>1</v>
          </cell>
          <cell r="H1790">
            <v>1</v>
          </cell>
          <cell r="I1790" t="str">
            <v>No</v>
          </cell>
          <cell r="J1790" t="str">
            <v>Underweight</v>
          </cell>
          <cell r="K1790" t="str">
            <v>Normal</v>
          </cell>
        </row>
        <row r="1791">
          <cell r="A1791" t="str">
            <v>Id1790</v>
          </cell>
          <cell r="B1791">
            <v>31.57</v>
          </cell>
          <cell r="C1791">
            <v>6.15</v>
          </cell>
          <cell r="D1791" t="str">
            <v>No</v>
          </cell>
          <cell r="E1791" t="str">
            <v>No</v>
          </cell>
          <cell r="F1791" t="str">
            <v>No</v>
          </cell>
          <cell r="G1791">
            <v>1</v>
          </cell>
          <cell r="H1791">
            <v>1</v>
          </cell>
          <cell r="I1791" t="str">
            <v>No</v>
          </cell>
          <cell r="J1791" t="str">
            <v>Obesity</v>
          </cell>
          <cell r="K1791" t="str">
            <v>Prediabetes</v>
          </cell>
        </row>
        <row r="1792">
          <cell r="A1792" t="str">
            <v>Id1791</v>
          </cell>
          <cell r="B1792">
            <v>33.18</v>
          </cell>
          <cell r="C1792">
            <v>5.22</v>
          </cell>
          <cell r="D1792" t="str">
            <v>No</v>
          </cell>
          <cell r="E1792" t="str">
            <v>Yes</v>
          </cell>
          <cell r="F1792" t="str">
            <v>No</v>
          </cell>
          <cell r="G1792">
            <v>1</v>
          </cell>
          <cell r="H1792">
            <v>1</v>
          </cell>
          <cell r="I1792" t="str">
            <v>No</v>
          </cell>
          <cell r="J1792" t="str">
            <v>Obesity</v>
          </cell>
          <cell r="K1792" t="str">
            <v>Normal</v>
          </cell>
        </row>
        <row r="1793">
          <cell r="A1793" t="str">
            <v>Id1792</v>
          </cell>
          <cell r="B1793">
            <v>37</v>
          </cell>
          <cell r="C1793">
            <v>11.66</v>
          </cell>
          <cell r="D1793" t="str">
            <v>No</v>
          </cell>
          <cell r="E1793" t="str">
            <v>No</v>
          </cell>
          <cell r="F1793" t="str">
            <v>No</v>
          </cell>
          <cell r="G1793" t="str">
            <v>No major surgery</v>
          </cell>
          <cell r="H1793">
            <v>0</v>
          </cell>
          <cell r="I1793" t="str">
            <v>No</v>
          </cell>
          <cell r="J1793" t="str">
            <v>Obesity</v>
          </cell>
          <cell r="K1793" t="str">
            <v>Diabetes</v>
          </cell>
        </row>
        <row r="1794">
          <cell r="A1794" t="str">
            <v>Id1793</v>
          </cell>
          <cell r="B1794">
            <v>18.905000000000001</v>
          </cell>
          <cell r="C1794">
            <v>4.91</v>
          </cell>
          <cell r="D1794" t="str">
            <v>Yes</v>
          </cell>
          <cell r="E1794" t="str">
            <v>No</v>
          </cell>
          <cell r="F1794" t="str">
            <v>No</v>
          </cell>
          <cell r="G1794">
            <v>1</v>
          </cell>
          <cell r="H1794">
            <v>1</v>
          </cell>
          <cell r="I1794" t="str">
            <v>No</v>
          </cell>
          <cell r="J1794" t="str">
            <v>Normal weight</v>
          </cell>
          <cell r="K1794" t="str">
            <v>Normal</v>
          </cell>
        </row>
        <row r="1795">
          <cell r="A1795" t="str">
            <v>Id1794</v>
          </cell>
          <cell r="B1795">
            <v>20.03</v>
          </cell>
          <cell r="C1795">
            <v>9.25</v>
          </cell>
          <cell r="D1795" t="str">
            <v>Yes</v>
          </cell>
          <cell r="E1795" t="str">
            <v>No</v>
          </cell>
          <cell r="F1795" t="str">
            <v>No</v>
          </cell>
          <cell r="G1795" t="str">
            <v>No major surgery</v>
          </cell>
          <cell r="H1795">
            <v>0</v>
          </cell>
          <cell r="I1795" t="str">
            <v>No</v>
          </cell>
          <cell r="J1795" t="str">
            <v>Normal weight</v>
          </cell>
          <cell r="K1795" t="str">
            <v>Diabetes</v>
          </cell>
        </row>
        <row r="1796">
          <cell r="A1796" t="str">
            <v>Id1795</v>
          </cell>
          <cell r="B1796">
            <v>16.7</v>
          </cell>
          <cell r="C1796">
            <v>11.48</v>
          </cell>
          <cell r="D1796" t="str">
            <v>No</v>
          </cell>
          <cell r="E1796" t="str">
            <v>No</v>
          </cell>
          <cell r="F1796" t="str">
            <v>No</v>
          </cell>
          <cell r="G1796" t="str">
            <v>No major surgery</v>
          </cell>
          <cell r="H1796">
            <v>0</v>
          </cell>
          <cell r="I1796" t="str">
            <v>No</v>
          </cell>
          <cell r="J1796" t="str">
            <v>Underweight</v>
          </cell>
          <cell r="K1796" t="str">
            <v>Diabetes</v>
          </cell>
        </row>
        <row r="1797">
          <cell r="A1797" t="str">
            <v>Id1796</v>
          </cell>
          <cell r="B1797">
            <v>39.82</v>
          </cell>
          <cell r="C1797">
            <v>6.06</v>
          </cell>
          <cell r="D1797" t="str">
            <v>No</v>
          </cell>
          <cell r="E1797" t="str">
            <v>No</v>
          </cell>
          <cell r="F1797" t="str">
            <v>No</v>
          </cell>
          <cell r="G1797" t="str">
            <v>No major surgery</v>
          </cell>
          <cell r="H1797">
            <v>0</v>
          </cell>
          <cell r="I1797" t="str">
            <v>No</v>
          </cell>
          <cell r="J1797" t="str">
            <v>Obesity</v>
          </cell>
          <cell r="K1797" t="str">
            <v>Prediabetes</v>
          </cell>
        </row>
        <row r="1798">
          <cell r="A1798" t="str">
            <v>Id1797</v>
          </cell>
          <cell r="B1798">
            <v>22.04</v>
          </cell>
          <cell r="C1798">
            <v>5.86</v>
          </cell>
          <cell r="D1798" t="str">
            <v>No</v>
          </cell>
          <cell r="E1798" t="str">
            <v>No</v>
          </cell>
          <cell r="F1798" t="str">
            <v>No</v>
          </cell>
          <cell r="G1798">
            <v>1</v>
          </cell>
          <cell r="H1798">
            <v>1</v>
          </cell>
          <cell r="I1798" t="str">
            <v>No</v>
          </cell>
          <cell r="J1798" t="str">
            <v>Normal weight</v>
          </cell>
          <cell r="K1798" t="str">
            <v>Prediabetes</v>
          </cell>
        </row>
        <row r="1799">
          <cell r="A1799" t="str">
            <v>Id1798</v>
          </cell>
          <cell r="B1799">
            <v>28.27</v>
          </cell>
          <cell r="C1799">
            <v>5.33</v>
          </cell>
          <cell r="D1799" t="str">
            <v>No</v>
          </cell>
          <cell r="E1799" t="str">
            <v>No</v>
          </cell>
          <cell r="F1799" t="str">
            <v>No</v>
          </cell>
          <cell r="G1799" t="str">
            <v>No major surgery</v>
          </cell>
          <cell r="H1799">
            <v>0</v>
          </cell>
          <cell r="I1799" t="str">
            <v>No</v>
          </cell>
          <cell r="J1799" t="str">
            <v>Over Weight</v>
          </cell>
          <cell r="K1799" t="str">
            <v>Normal</v>
          </cell>
        </row>
        <row r="1800">
          <cell r="A1800" t="str">
            <v>Id1799</v>
          </cell>
          <cell r="B1800">
            <v>18.5</v>
          </cell>
          <cell r="C1800">
            <v>5.33</v>
          </cell>
          <cell r="D1800" t="str">
            <v>No</v>
          </cell>
          <cell r="E1800" t="str">
            <v>No</v>
          </cell>
          <cell r="F1800" t="str">
            <v>No</v>
          </cell>
          <cell r="G1800" t="str">
            <v>No major surgery</v>
          </cell>
          <cell r="H1800">
            <v>0</v>
          </cell>
          <cell r="I1800" t="str">
            <v>No</v>
          </cell>
          <cell r="J1800" t="str">
            <v>Normal weight</v>
          </cell>
          <cell r="K1800" t="str">
            <v>Normal</v>
          </cell>
        </row>
        <row r="1801">
          <cell r="A1801" t="str">
            <v>Id1800</v>
          </cell>
          <cell r="B1801">
            <v>38.6</v>
          </cell>
          <cell r="C1801">
            <v>6.02</v>
          </cell>
          <cell r="D1801" t="str">
            <v>No</v>
          </cell>
          <cell r="E1801" t="str">
            <v>No</v>
          </cell>
          <cell r="F1801" t="str">
            <v>No</v>
          </cell>
          <cell r="G1801">
            <v>1</v>
          </cell>
          <cell r="H1801">
            <v>1</v>
          </cell>
          <cell r="I1801" t="str">
            <v>No</v>
          </cell>
          <cell r="J1801" t="str">
            <v>Obesity</v>
          </cell>
          <cell r="K1801" t="str">
            <v>Prediabetes</v>
          </cell>
        </row>
        <row r="1802">
          <cell r="A1802" t="str">
            <v>Id1801</v>
          </cell>
          <cell r="B1802">
            <v>43.12</v>
          </cell>
          <cell r="C1802">
            <v>6.25</v>
          </cell>
          <cell r="D1802" t="str">
            <v>No</v>
          </cell>
          <cell r="E1802" t="str">
            <v>No</v>
          </cell>
          <cell r="F1802" t="str">
            <v>No</v>
          </cell>
          <cell r="G1802">
            <v>1</v>
          </cell>
          <cell r="H1802">
            <v>1</v>
          </cell>
          <cell r="I1802" t="str">
            <v>No</v>
          </cell>
          <cell r="J1802" t="str">
            <v>Obesity</v>
          </cell>
          <cell r="K1802" t="str">
            <v>Prediabetes</v>
          </cell>
        </row>
        <row r="1803">
          <cell r="A1803" t="str">
            <v>Id1802</v>
          </cell>
          <cell r="B1803">
            <v>30.5</v>
          </cell>
          <cell r="C1803">
            <v>4.8099999999999996</v>
          </cell>
          <cell r="D1803" t="str">
            <v>No</v>
          </cell>
          <cell r="E1803" t="str">
            <v>No</v>
          </cell>
          <cell r="F1803" t="str">
            <v>No</v>
          </cell>
          <cell r="G1803">
            <v>1</v>
          </cell>
          <cell r="H1803">
            <v>1</v>
          </cell>
          <cell r="I1803" t="str">
            <v>No</v>
          </cell>
          <cell r="J1803" t="str">
            <v>Obesity</v>
          </cell>
          <cell r="K1803" t="str">
            <v>Normal</v>
          </cell>
        </row>
        <row r="1804">
          <cell r="A1804" t="str">
            <v>Id1803</v>
          </cell>
          <cell r="B1804">
            <v>27.61</v>
          </cell>
          <cell r="C1804">
            <v>4.5999999999999996</v>
          </cell>
          <cell r="D1804" t="str">
            <v>No</v>
          </cell>
          <cell r="E1804" t="str">
            <v>No</v>
          </cell>
          <cell r="F1804" t="str">
            <v>No</v>
          </cell>
          <cell r="G1804">
            <v>1</v>
          </cell>
          <cell r="H1804">
            <v>1</v>
          </cell>
          <cell r="I1804" t="str">
            <v>No</v>
          </cell>
          <cell r="J1804" t="str">
            <v>Over Weight</v>
          </cell>
          <cell r="K1804" t="str">
            <v>Normal</v>
          </cell>
        </row>
        <row r="1805">
          <cell r="A1805" t="str">
            <v>Id1804</v>
          </cell>
          <cell r="B1805">
            <v>27.1</v>
          </cell>
          <cell r="C1805">
            <v>5.08</v>
          </cell>
          <cell r="D1805" t="str">
            <v>No</v>
          </cell>
          <cell r="E1805" t="str">
            <v>No</v>
          </cell>
          <cell r="F1805" t="str">
            <v>No</v>
          </cell>
          <cell r="G1805">
            <v>1</v>
          </cell>
          <cell r="H1805">
            <v>1</v>
          </cell>
          <cell r="I1805" t="str">
            <v>No</v>
          </cell>
          <cell r="J1805" t="str">
            <v>Over Weight</v>
          </cell>
          <cell r="K1805" t="str">
            <v>Normal</v>
          </cell>
        </row>
        <row r="1806">
          <cell r="A1806" t="str">
            <v>Id1805</v>
          </cell>
          <cell r="B1806">
            <v>35.93</v>
          </cell>
          <cell r="C1806">
            <v>5.43</v>
          </cell>
          <cell r="D1806" t="str">
            <v>No</v>
          </cell>
          <cell r="E1806" t="str">
            <v>Yes</v>
          </cell>
          <cell r="F1806" t="str">
            <v>No</v>
          </cell>
          <cell r="G1806">
            <v>1</v>
          </cell>
          <cell r="H1806">
            <v>1</v>
          </cell>
          <cell r="I1806" t="str">
            <v>No</v>
          </cell>
          <cell r="J1806" t="str">
            <v>Obesity</v>
          </cell>
          <cell r="K1806" t="str">
            <v>Normal</v>
          </cell>
        </row>
        <row r="1807">
          <cell r="A1807" t="str">
            <v>Id1806</v>
          </cell>
          <cell r="B1807">
            <v>32.68</v>
          </cell>
          <cell r="C1807">
            <v>5.44</v>
          </cell>
          <cell r="D1807" t="str">
            <v>No</v>
          </cell>
          <cell r="E1807" t="str">
            <v>No</v>
          </cell>
          <cell r="F1807" t="str">
            <v>No</v>
          </cell>
          <cell r="G1807" t="str">
            <v>No major surgery</v>
          </cell>
          <cell r="H1807">
            <v>0</v>
          </cell>
          <cell r="I1807" t="str">
            <v>No</v>
          </cell>
          <cell r="J1807" t="str">
            <v>Obesity</v>
          </cell>
          <cell r="K1807" t="str">
            <v>Normal</v>
          </cell>
        </row>
        <row r="1808">
          <cell r="A1808" t="str">
            <v>Id1807</v>
          </cell>
          <cell r="B1808">
            <v>20.74</v>
          </cell>
          <cell r="C1808">
            <v>11.69</v>
          </cell>
          <cell r="D1808" t="str">
            <v>Yes</v>
          </cell>
          <cell r="E1808" t="str">
            <v>No</v>
          </cell>
          <cell r="F1808" t="str">
            <v>No</v>
          </cell>
          <cell r="G1808">
            <v>1</v>
          </cell>
          <cell r="H1808">
            <v>1</v>
          </cell>
          <cell r="I1808" t="str">
            <v>No</v>
          </cell>
          <cell r="J1808" t="str">
            <v>Normal weight</v>
          </cell>
          <cell r="K1808" t="str">
            <v>Diabetes</v>
          </cell>
        </row>
        <row r="1809">
          <cell r="A1809" t="str">
            <v>Id1808</v>
          </cell>
          <cell r="B1809">
            <v>15.57</v>
          </cell>
          <cell r="C1809">
            <v>6.07</v>
          </cell>
          <cell r="D1809" t="str">
            <v>No</v>
          </cell>
          <cell r="E1809" t="str">
            <v>No</v>
          </cell>
          <cell r="F1809" t="str">
            <v>No</v>
          </cell>
          <cell r="G1809" t="str">
            <v>No major surgery</v>
          </cell>
          <cell r="H1809">
            <v>0</v>
          </cell>
          <cell r="I1809" t="str">
            <v>No</v>
          </cell>
          <cell r="J1809" t="str">
            <v>Underweight</v>
          </cell>
          <cell r="K1809" t="str">
            <v>Prediabetes</v>
          </cell>
        </row>
        <row r="1810">
          <cell r="A1810" t="str">
            <v>Id1809</v>
          </cell>
          <cell r="B1810">
            <v>23.844999999999999</v>
          </cell>
          <cell r="C1810">
            <v>4.3600000000000003</v>
          </cell>
          <cell r="D1810" t="str">
            <v>No</v>
          </cell>
          <cell r="E1810" t="str">
            <v>No</v>
          </cell>
          <cell r="F1810" t="str">
            <v>No</v>
          </cell>
          <cell r="G1810" t="str">
            <v>No major surgery</v>
          </cell>
          <cell r="H1810">
            <v>0</v>
          </cell>
          <cell r="I1810" t="str">
            <v>No</v>
          </cell>
          <cell r="J1810" t="str">
            <v>Normal weight</v>
          </cell>
          <cell r="K1810" t="str">
            <v>Normal</v>
          </cell>
        </row>
        <row r="1811">
          <cell r="A1811" t="str">
            <v>Id1810</v>
          </cell>
          <cell r="B1811">
            <v>22.895</v>
          </cell>
          <cell r="C1811">
            <v>5.24</v>
          </cell>
          <cell r="D1811" t="str">
            <v>No</v>
          </cell>
          <cell r="E1811" t="str">
            <v>No</v>
          </cell>
          <cell r="F1811" t="str">
            <v>No</v>
          </cell>
          <cell r="G1811">
            <v>1</v>
          </cell>
          <cell r="H1811">
            <v>1</v>
          </cell>
          <cell r="I1811" t="str">
            <v>No</v>
          </cell>
          <cell r="J1811" t="str">
            <v>Normal weight</v>
          </cell>
          <cell r="K1811" t="str">
            <v>Normal</v>
          </cell>
        </row>
        <row r="1812">
          <cell r="A1812" t="str">
            <v>Id1811</v>
          </cell>
          <cell r="B1812">
            <v>21.945</v>
          </cell>
          <cell r="C1812">
            <v>5.37</v>
          </cell>
          <cell r="D1812" t="str">
            <v>No</v>
          </cell>
          <cell r="E1812" t="str">
            <v>No</v>
          </cell>
          <cell r="F1812" t="str">
            <v>No</v>
          </cell>
          <cell r="G1812">
            <v>1</v>
          </cell>
          <cell r="H1812">
            <v>1</v>
          </cell>
          <cell r="I1812" t="str">
            <v>No</v>
          </cell>
          <cell r="J1812" t="str">
            <v>Normal weight</v>
          </cell>
          <cell r="K1812" t="str">
            <v>Normal</v>
          </cell>
        </row>
        <row r="1813">
          <cell r="A1813" t="str">
            <v>Id1812</v>
          </cell>
          <cell r="B1813">
            <v>19.47</v>
          </cell>
          <cell r="C1813">
            <v>6.6</v>
          </cell>
          <cell r="D1813" t="str">
            <v>Yes</v>
          </cell>
          <cell r="E1813" t="str">
            <v>No</v>
          </cell>
          <cell r="F1813" t="str">
            <v>No</v>
          </cell>
          <cell r="G1813" t="str">
            <v>No major surgery</v>
          </cell>
          <cell r="H1813">
            <v>0</v>
          </cell>
          <cell r="I1813" t="str">
            <v>No</v>
          </cell>
          <cell r="J1813" t="str">
            <v>Normal weight</v>
          </cell>
          <cell r="K1813" t="str">
            <v>Diabetes</v>
          </cell>
        </row>
        <row r="1814">
          <cell r="A1814" t="str">
            <v>Id1813</v>
          </cell>
          <cell r="B1814">
            <v>15.61</v>
          </cell>
          <cell r="C1814">
            <v>5.77</v>
          </cell>
          <cell r="D1814" t="str">
            <v>No</v>
          </cell>
          <cell r="E1814" t="str">
            <v>No</v>
          </cell>
          <cell r="F1814" t="str">
            <v>No</v>
          </cell>
          <cell r="G1814" t="str">
            <v>No major surgery</v>
          </cell>
          <cell r="H1814">
            <v>0</v>
          </cell>
          <cell r="I1814" t="str">
            <v>No</v>
          </cell>
          <cell r="J1814" t="str">
            <v>Underweight</v>
          </cell>
          <cell r="K1814" t="str">
            <v>Prediabetes</v>
          </cell>
        </row>
        <row r="1815">
          <cell r="A1815" t="str">
            <v>Id1814</v>
          </cell>
          <cell r="B1815">
            <v>28.6</v>
          </cell>
          <cell r="C1815">
            <v>6.08</v>
          </cell>
          <cell r="D1815" t="str">
            <v>No</v>
          </cell>
          <cell r="E1815" t="str">
            <v>No</v>
          </cell>
          <cell r="F1815" t="str">
            <v>Yes</v>
          </cell>
          <cell r="G1815">
            <v>1</v>
          </cell>
          <cell r="H1815">
            <v>1</v>
          </cell>
          <cell r="I1815" t="str">
            <v>No</v>
          </cell>
          <cell r="J1815" t="str">
            <v>Over Weight</v>
          </cell>
          <cell r="K1815" t="str">
            <v>Prediabetes</v>
          </cell>
        </row>
        <row r="1816">
          <cell r="A1816" t="str">
            <v>Id1815</v>
          </cell>
          <cell r="B1816">
            <v>46.53</v>
          </cell>
          <cell r="C1816">
            <v>4.16</v>
          </cell>
          <cell r="D1816" t="str">
            <v>No</v>
          </cell>
          <cell r="E1816" t="str">
            <v>No</v>
          </cell>
          <cell r="F1816" t="str">
            <v>No</v>
          </cell>
          <cell r="G1816" t="str">
            <v>No major surgery</v>
          </cell>
          <cell r="H1816">
            <v>0</v>
          </cell>
          <cell r="I1816" t="str">
            <v>No</v>
          </cell>
          <cell r="J1816" t="str">
            <v>Obesity</v>
          </cell>
          <cell r="K1816" t="str">
            <v>Normal</v>
          </cell>
        </row>
        <row r="1817">
          <cell r="A1817" t="str">
            <v>Id1816</v>
          </cell>
          <cell r="B1817">
            <v>34.99</v>
          </cell>
          <cell r="C1817">
            <v>5.0999999999999996</v>
          </cell>
          <cell r="D1817" t="str">
            <v>No</v>
          </cell>
          <cell r="E1817" t="str">
            <v>No</v>
          </cell>
          <cell r="F1817" t="str">
            <v>Yes</v>
          </cell>
          <cell r="G1817">
            <v>1</v>
          </cell>
          <cell r="H1817">
            <v>1</v>
          </cell>
          <cell r="I1817" t="str">
            <v>No</v>
          </cell>
          <cell r="J1817" t="str">
            <v>Obesity</v>
          </cell>
          <cell r="K1817" t="str">
            <v>Normal</v>
          </cell>
        </row>
        <row r="1818">
          <cell r="A1818" t="str">
            <v>Id1817</v>
          </cell>
          <cell r="B1818">
            <v>17.05</v>
          </cell>
          <cell r="C1818">
            <v>5.3</v>
          </cell>
          <cell r="D1818" t="str">
            <v>No</v>
          </cell>
          <cell r="E1818" t="str">
            <v>No</v>
          </cell>
          <cell r="F1818" t="str">
            <v>Yes</v>
          </cell>
          <cell r="G1818">
            <v>1</v>
          </cell>
          <cell r="H1818">
            <v>1</v>
          </cell>
          <cell r="I1818" t="str">
            <v>No</v>
          </cell>
          <cell r="J1818" t="str">
            <v>Underweight</v>
          </cell>
          <cell r="K1818" t="str">
            <v>Normal</v>
          </cell>
        </row>
        <row r="1819">
          <cell r="A1819" t="str">
            <v>Id1818</v>
          </cell>
          <cell r="B1819">
            <v>37.18</v>
          </cell>
          <cell r="C1819">
            <v>4.9000000000000004</v>
          </cell>
          <cell r="D1819" t="str">
            <v>No</v>
          </cell>
          <cell r="E1819" t="str">
            <v>No</v>
          </cell>
          <cell r="F1819" t="str">
            <v>No</v>
          </cell>
          <cell r="G1819" t="str">
            <v>No major surgery</v>
          </cell>
          <cell r="H1819">
            <v>0</v>
          </cell>
          <cell r="I1819" t="str">
            <v>No</v>
          </cell>
          <cell r="J1819" t="str">
            <v>Obesity</v>
          </cell>
          <cell r="K1819" t="str">
            <v>Normal</v>
          </cell>
        </row>
        <row r="1820">
          <cell r="A1820" t="str">
            <v>Id1819</v>
          </cell>
          <cell r="B1820">
            <v>35.200000000000003</v>
          </cell>
          <cell r="C1820">
            <v>5.55</v>
          </cell>
          <cell r="D1820" t="str">
            <v>No</v>
          </cell>
          <cell r="E1820" t="str">
            <v>No</v>
          </cell>
          <cell r="F1820" t="str">
            <v>No</v>
          </cell>
          <cell r="G1820" t="str">
            <v>No major surgery</v>
          </cell>
          <cell r="H1820">
            <v>0</v>
          </cell>
          <cell r="I1820" t="str">
            <v>No</v>
          </cell>
          <cell r="J1820" t="str">
            <v>Obesity</v>
          </cell>
          <cell r="K1820" t="str">
            <v>Normal</v>
          </cell>
        </row>
        <row r="1821">
          <cell r="A1821" t="str">
            <v>Id1820</v>
          </cell>
          <cell r="B1821">
            <v>37.335000000000001</v>
          </cell>
          <cell r="C1821">
            <v>4.95</v>
          </cell>
          <cell r="D1821" t="str">
            <v>No</v>
          </cell>
          <cell r="E1821" t="str">
            <v>No</v>
          </cell>
          <cell r="F1821" t="str">
            <v>No</v>
          </cell>
          <cell r="G1821" t="str">
            <v>No major surgery</v>
          </cell>
          <cell r="H1821">
            <v>0</v>
          </cell>
          <cell r="I1821" t="str">
            <v>No</v>
          </cell>
          <cell r="J1821" t="str">
            <v>Obesity</v>
          </cell>
          <cell r="K1821" t="str">
            <v>Normal</v>
          </cell>
        </row>
        <row r="1822">
          <cell r="A1822" t="str">
            <v>Id1821</v>
          </cell>
          <cell r="B1822">
            <v>27.265000000000001</v>
          </cell>
          <cell r="C1822">
            <v>6.46</v>
          </cell>
          <cell r="D1822" t="str">
            <v>Yes</v>
          </cell>
          <cell r="E1822" t="str">
            <v>No</v>
          </cell>
          <cell r="F1822" t="str">
            <v>No</v>
          </cell>
          <cell r="G1822" t="str">
            <v>No major surgery</v>
          </cell>
          <cell r="H1822">
            <v>0</v>
          </cell>
          <cell r="I1822" t="str">
            <v>No</v>
          </cell>
          <cell r="J1822" t="str">
            <v>Over Weight</v>
          </cell>
          <cell r="K1822" t="str">
            <v>Diabetes</v>
          </cell>
        </row>
        <row r="1823">
          <cell r="A1823" t="str">
            <v>Id1822</v>
          </cell>
          <cell r="B1823">
            <v>30.8</v>
          </cell>
          <cell r="C1823">
            <v>4.9000000000000004</v>
          </cell>
          <cell r="D1823" t="str">
            <v>Yes</v>
          </cell>
          <cell r="E1823" t="str">
            <v>No</v>
          </cell>
          <cell r="F1823" t="str">
            <v>No</v>
          </cell>
          <cell r="G1823" t="str">
            <v>No major surgery</v>
          </cell>
          <cell r="H1823">
            <v>0</v>
          </cell>
          <cell r="I1823" t="str">
            <v>No</v>
          </cell>
          <cell r="J1823" t="str">
            <v>Obesity</v>
          </cell>
          <cell r="K1823" t="str">
            <v>Normal</v>
          </cell>
        </row>
        <row r="1824">
          <cell r="A1824" t="str">
            <v>Id1823</v>
          </cell>
          <cell r="B1824">
            <v>30.21</v>
          </cell>
          <cell r="C1824">
            <v>5.21</v>
          </cell>
          <cell r="D1824" t="str">
            <v>No</v>
          </cell>
          <cell r="E1824" t="str">
            <v>No</v>
          </cell>
          <cell r="F1824" t="str">
            <v>No</v>
          </cell>
          <cell r="G1824">
            <v>1</v>
          </cell>
          <cell r="H1824">
            <v>1</v>
          </cell>
          <cell r="I1824" t="str">
            <v>No</v>
          </cell>
          <cell r="J1824" t="str">
            <v>Obesity</v>
          </cell>
          <cell r="K1824" t="str">
            <v>Normal</v>
          </cell>
        </row>
        <row r="1825">
          <cell r="A1825" t="str">
            <v>Id1824</v>
          </cell>
          <cell r="B1825">
            <v>35.340000000000003</v>
          </cell>
          <cell r="C1825">
            <v>4.13</v>
          </cell>
          <cell r="D1825" t="str">
            <v>No</v>
          </cell>
          <cell r="E1825" t="str">
            <v>Yes</v>
          </cell>
          <cell r="F1825" t="str">
            <v>No</v>
          </cell>
          <cell r="G1825">
            <v>1</v>
          </cell>
          <cell r="H1825">
            <v>1</v>
          </cell>
          <cell r="I1825" t="str">
            <v>No</v>
          </cell>
          <cell r="J1825" t="str">
            <v>Obesity</v>
          </cell>
          <cell r="K1825" t="str">
            <v>Normal</v>
          </cell>
        </row>
        <row r="1826">
          <cell r="A1826" t="str">
            <v>Id1825</v>
          </cell>
          <cell r="B1826">
            <v>26.695</v>
          </cell>
          <cell r="C1826">
            <v>5.28</v>
          </cell>
          <cell r="D1826" t="str">
            <v>No</v>
          </cell>
          <cell r="E1826" t="str">
            <v>No</v>
          </cell>
          <cell r="F1826" t="str">
            <v>No</v>
          </cell>
          <cell r="G1826" t="str">
            <v>No major surgery</v>
          </cell>
          <cell r="H1826">
            <v>0</v>
          </cell>
          <cell r="I1826" t="str">
            <v>No</v>
          </cell>
          <cell r="J1826" t="str">
            <v>Over Weight</v>
          </cell>
          <cell r="K1826" t="str">
            <v>Normal</v>
          </cell>
        </row>
        <row r="1827">
          <cell r="A1827" t="str">
            <v>Id1826</v>
          </cell>
          <cell r="B1827">
            <v>29.355</v>
          </cell>
          <cell r="C1827">
            <v>4.68</v>
          </cell>
          <cell r="D1827" t="str">
            <v>Yes</v>
          </cell>
          <cell r="E1827" t="str">
            <v>No</v>
          </cell>
          <cell r="F1827" t="str">
            <v>No</v>
          </cell>
          <cell r="G1827" t="str">
            <v>No major surgery</v>
          </cell>
          <cell r="H1827">
            <v>0</v>
          </cell>
          <cell r="I1827" t="str">
            <v>No</v>
          </cell>
          <cell r="J1827" t="str">
            <v>Over Weight</v>
          </cell>
          <cell r="K1827" t="str">
            <v>Normal</v>
          </cell>
        </row>
        <row r="1828">
          <cell r="A1828" t="str">
            <v>Id1827</v>
          </cell>
          <cell r="B1828">
            <v>29.59</v>
          </cell>
          <cell r="C1828">
            <v>4.0599999999999996</v>
          </cell>
          <cell r="D1828" t="str">
            <v>No</v>
          </cell>
          <cell r="E1828" t="str">
            <v>No</v>
          </cell>
          <cell r="F1828" t="str">
            <v>No</v>
          </cell>
          <cell r="G1828" t="str">
            <v>No major surgery</v>
          </cell>
          <cell r="H1828">
            <v>0</v>
          </cell>
          <cell r="I1828" t="str">
            <v>No</v>
          </cell>
          <cell r="J1828" t="str">
            <v>Over Weight</v>
          </cell>
          <cell r="K1828" t="str">
            <v>Normal</v>
          </cell>
        </row>
        <row r="1829">
          <cell r="A1829" t="str">
            <v>Id1828</v>
          </cell>
          <cell r="B1829">
            <v>31.35</v>
          </cell>
          <cell r="C1829">
            <v>4.2</v>
          </cell>
          <cell r="D1829" t="str">
            <v>No</v>
          </cell>
          <cell r="E1829" t="str">
            <v>Yes</v>
          </cell>
          <cell r="F1829" t="str">
            <v>No</v>
          </cell>
          <cell r="G1829">
            <v>1</v>
          </cell>
          <cell r="H1829">
            <v>1</v>
          </cell>
          <cell r="I1829" t="str">
            <v>No</v>
          </cell>
          <cell r="J1829" t="str">
            <v>Obesity</v>
          </cell>
          <cell r="K1829" t="str">
            <v>Normal</v>
          </cell>
        </row>
        <row r="1830">
          <cell r="A1830" t="str">
            <v>Id1829</v>
          </cell>
          <cell r="B1830">
            <v>20.52</v>
          </cell>
          <cell r="C1830">
            <v>4.83</v>
          </cell>
          <cell r="D1830" t="str">
            <v>No</v>
          </cell>
          <cell r="E1830" t="str">
            <v>No</v>
          </cell>
          <cell r="F1830" t="str">
            <v>No</v>
          </cell>
          <cell r="G1830" t="str">
            <v>No major surgery</v>
          </cell>
          <cell r="H1830">
            <v>0</v>
          </cell>
          <cell r="I1830" t="str">
            <v>No</v>
          </cell>
          <cell r="J1830" t="str">
            <v>Normal weight</v>
          </cell>
          <cell r="K1830" t="str">
            <v>Normal</v>
          </cell>
        </row>
        <row r="1831">
          <cell r="A1831" t="str">
            <v>Id1830</v>
          </cell>
          <cell r="B1831">
            <v>42.9</v>
          </cell>
          <cell r="C1831">
            <v>4.87</v>
          </cell>
          <cell r="D1831" t="str">
            <v>Yes</v>
          </cell>
          <cell r="E1831" t="str">
            <v>No</v>
          </cell>
          <cell r="F1831" t="str">
            <v>No</v>
          </cell>
          <cell r="G1831">
            <v>1</v>
          </cell>
          <cell r="H1831">
            <v>1</v>
          </cell>
          <cell r="I1831" t="str">
            <v>No</v>
          </cell>
          <cell r="J1831" t="str">
            <v>Obesity</v>
          </cell>
          <cell r="K1831" t="str">
            <v>Normal</v>
          </cell>
        </row>
        <row r="1832">
          <cell r="A1832" t="str">
            <v>Id1831</v>
          </cell>
          <cell r="B1832">
            <v>24.6</v>
          </cell>
          <cell r="C1832">
            <v>5.86</v>
          </cell>
          <cell r="D1832" t="str">
            <v>No</v>
          </cell>
          <cell r="E1832" t="str">
            <v>No</v>
          </cell>
          <cell r="F1832" t="str">
            <v>Yes</v>
          </cell>
          <cell r="G1832">
            <v>1</v>
          </cell>
          <cell r="H1832">
            <v>1</v>
          </cell>
          <cell r="I1832" t="str">
            <v>No</v>
          </cell>
          <cell r="J1832" t="str">
            <v>Normal weight</v>
          </cell>
          <cell r="K1832" t="str">
            <v>Prediabetes</v>
          </cell>
        </row>
        <row r="1833">
          <cell r="A1833" t="str">
            <v>Id1832</v>
          </cell>
          <cell r="B1833">
            <v>28.405000000000001</v>
          </cell>
          <cell r="C1833">
            <v>4.12</v>
          </cell>
          <cell r="D1833" t="str">
            <v>No</v>
          </cell>
          <cell r="E1833" t="str">
            <v>No</v>
          </cell>
          <cell r="F1833" t="str">
            <v>No</v>
          </cell>
          <cell r="G1833">
            <v>1</v>
          </cell>
          <cell r="H1833">
            <v>1</v>
          </cell>
          <cell r="I1833" t="str">
            <v>No</v>
          </cell>
          <cell r="J1833" t="str">
            <v>Over Weight</v>
          </cell>
          <cell r="K1833" t="str">
            <v>Normal</v>
          </cell>
        </row>
        <row r="1834">
          <cell r="A1834" t="str">
            <v>Id1833</v>
          </cell>
          <cell r="B1834">
            <v>34.674999999999997</v>
          </cell>
          <cell r="C1834">
            <v>5.71</v>
          </cell>
          <cell r="D1834" t="str">
            <v>Yes</v>
          </cell>
          <cell r="E1834" t="str">
            <v>No</v>
          </cell>
          <cell r="F1834" t="str">
            <v>No</v>
          </cell>
          <cell r="G1834">
            <v>1</v>
          </cell>
          <cell r="H1834">
            <v>1</v>
          </cell>
          <cell r="I1834" t="str">
            <v>No</v>
          </cell>
          <cell r="J1834" t="str">
            <v>Obesity</v>
          </cell>
          <cell r="K1834" t="str">
            <v>Prediabetes</v>
          </cell>
        </row>
        <row r="1835">
          <cell r="A1835" t="str">
            <v>Id1834</v>
          </cell>
          <cell r="B1835">
            <v>18.850000000000001</v>
          </cell>
          <cell r="C1835">
            <v>6.03</v>
          </cell>
          <cell r="D1835" t="str">
            <v>No</v>
          </cell>
          <cell r="E1835" t="str">
            <v>No</v>
          </cell>
          <cell r="F1835" t="str">
            <v>No</v>
          </cell>
          <cell r="G1835">
            <v>1</v>
          </cell>
          <cell r="H1835">
            <v>1</v>
          </cell>
          <cell r="I1835" t="str">
            <v>No</v>
          </cell>
          <cell r="J1835" t="str">
            <v>Normal weight</v>
          </cell>
          <cell r="K1835" t="str">
            <v>Prediabetes</v>
          </cell>
        </row>
        <row r="1836">
          <cell r="A1836" t="str">
            <v>Id1835</v>
          </cell>
          <cell r="B1836">
            <v>34.130000000000003</v>
          </cell>
          <cell r="C1836">
            <v>5.65</v>
          </cell>
          <cell r="D1836" t="str">
            <v>No</v>
          </cell>
          <cell r="E1836" t="str">
            <v>No</v>
          </cell>
          <cell r="F1836" t="str">
            <v>Yes</v>
          </cell>
          <cell r="G1836">
            <v>1</v>
          </cell>
          <cell r="H1836">
            <v>1</v>
          </cell>
          <cell r="I1836" t="str">
            <v>No</v>
          </cell>
          <cell r="J1836" t="str">
            <v>Obesity</v>
          </cell>
          <cell r="K1836" t="str">
            <v>Normal</v>
          </cell>
        </row>
        <row r="1837">
          <cell r="A1837" t="str">
            <v>Id1836</v>
          </cell>
          <cell r="B1837">
            <v>17.34</v>
          </cell>
          <cell r="C1837">
            <v>5.05</v>
          </cell>
          <cell r="D1837" t="str">
            <v>No</v>
          </cell>
          <cell r="E1837" t="str">
            <v>No</v>
          </cell>
          <cell r="F1837" t="str">
            <v>No</v>
          </cell>
          <cell r="G1837" t="str">
            <v>No major surgery</v>
          </cell>
          <cell r="H1837">
            <v>0</v>
          </cell>
          <cell r="I1837" t="str">
            <v>No</v>
          </cell>
          <cell r="J1837" t="str">
            <v>Underweight</v>
          </cell>
          <cell r="K1837" t="str">
            <v>Normal</v>
          </cell>
        </row>
        <row r="1838">
          <cell r="A1838" t="str">
            <v>Id1837</v>
          </cell>
          <cell r="B1838">
            <v>17.440000000000001</v>
          </cell>
          <cell r="C1838">
            <v>6.26</v>
          </cell>
          <cell r="D1838" t="str">
            <v>No</v>
          </cell>
          <cell r="E1838" t="str">
            <v>No</v>
          </cell>
          <cell r="F1838" t="str">
            <v>No</v>
          </cell>
          <cell r="G1838" t="str">
            <v>No major surgery</v>
          </cell>
          <cell r="H1838">
            <v>0</v>
          </cell>
          <cell r="I1838" t="str">
            <v>No</v>
          </cell>
          <cell r="J1838" t="str">
            <v>Underweight</v>
          </cell>
          <cell r="K1838" t="str">
            <v>Prediabetes</v>
          </cell>
        </row>
        <row r="1839">
          <cell r="A1839" t="str">
            <v>Id1838</v>
          </cell>
          <cell r="B1839">
            <v>33.659999999999997</v>
          </cell>
          <cell r="C1839">
            <v>4.08</v>
          </cell>
          <cell r="D1839" t="str">
            <v>Yes</v>
          </cell>
          <cell r="E1839" t="str">
            <v>No</v>
          </cell>
          <cell r="F1839" t="str">
            <v>Yes</v>
          </cell>
          <cell r="G1839">
            <v>1</v>
          </cell>
          <cell r="H1839">
            <v>1</v>
          </cell>
          <cell r="I1839" t="str">
            <v>No</v>
          </cell>
          <cell r="J1839" t="str">
            <v>Obesity</v>
          </cell>
          <cell r="K1839" t="str">
            <v>Normal</v>
          </cell>
        </row>
        <row r="1840">
          <cell r="A1840" t="str">
            <v>Id1839</v>
          </cell>
          <cell r="B1840">
            <v>21.375</v>
          </cell>
          <cell r="C1840">
            <v>6.19</v>
          </cell>
          <cell r="D1840" t="str">
            <v>Yes</v>
          </cell>
          <cell r="E1840" t="str">
            <v>No</v>
          </cell>
          <cell r="F1840" t="str">
            <v>No</v>
          </cell>
          <cell r="G1840">
            <v>1</v>
          </cell>
          <cell r="H1840">
            <v>1</v>
          </cell>
          <cell r="I1840" t="str">
            <v>No</v>
          </cell>
          <cell r="J1840" t="str">
            <v>Normal weight</v>
          </cell>
          <cell r="K1840" t="str">
            <v>Prediabetes</v>
          </cell>
        </row>
        <row r="1841">
          <cell r="A1841" t="str">
            <v>Id1840</v>
          </cell>
          <cell r="B1841">
            <v>27.14</v>
          </cell>
          <cell r="C1841">
            <v>6.01</v>
          </cell>
          <cell r="D1841" t="str">
            <v>No</v>
          </cell>
          <cell r="E1841" t="str">
            <v>No</v>
          </cell>
          <cell r="F1841" t="str">
            <v>No</v>
          </cell>
          <cell r="G1841">
            <v>1</v>
          </cell>
          <cell r="H1841">
            <v>1</v>
          </cell>
          <cell r="I1841" t="str">
            <v>No</v>
          </cell>
          <cell r="J1841" t="str">
            <v>Over Weight</v>
          </cell>
          <cell r="K1841" t="str">
            <v>Prediabetes</v>
          </cell>
        </row>
        <row r="1842">
          <cell r="A1842" t="str">
            <v>Id1841</v>
          </cell>
          <cell r="B1842">
            <v>35.78</v>
          </cell>
          <cell r="C1842">
            <v>6.07</v>
          </cell>
          <cell r="D1842" t="str">
            <v>No</v>
          </cell>
          <cell r="E1842" t="str">
            <v>Yes</v>
          </cell>
          <cell r="F1842" t="str">
            <v>No</v>
          </cell>
          <cell r="G1842">
            <v>1</v>
          </cell>
          <cell r="H1842">
            <v>1</v>
          </cell>
          <cell r="I1842" t="str">
            <v>No</v>
          </cell>
          <cell r="J1842" t="str">
            <v>Obesity</v>
          </cell>
          <cell r="K1842" t="str">
            <v>Prediabetes</v>
          </cell>
        </row>
        <row r="1843">
          <cell r="A1843" t="str">
            <v>Id1842</v>
          </cell>
          <cell r="B1843">
            <v>34.96</v>
          </cell>
          <cell r="C1843">
            <v>5.63</v>
          </cell>
          <cell r="D1843" t="str">
            <v>No</v>
          </cell>
          <cell r="E1843" t="str">
            <v>No</v>
          </cell>
          <cell r="F1843" t="str">
            <v>No</v>
          </cell>
          <cell r="G1843" t="str">
            <v>No major surgery</v>
          </cell>
          <cell r="H1843">
            <v>0</v>
          </cell>
          <cell r="I1843" t="str">
            <v>No</v>
          </cell>
          <cell r="J1843" t="str">
            <v>Obesity</v>
          </cell>
          <cell r="K1843" t="str">
            <v>Normal</v>
          </cell>
        </row>
        <row r="1844">
          <cell r="A1844" t="str">
            <v>Id1843</v>
          </cell>
          <cell r="B1844">
            <v>38.39</v>
          </cell>
          <cell r="C1844">
            <v>6.05</v>
          </cell>
          <cell r="D1844" t="str">
            <v>No</v>
          </cell>
          <cell r="E1844" t="str">
            <v>No</v>
          </cell>
          <cell r="F1844" t="str">
            <v>No</v>
          </cell>
          <cell r="G1844" t="str">
            <v>No major surgery</v>
          </cell>
          <cell r="H1844">
            <v>0</v>
          </cell>
          <cell r="I1844" t="str">
            <v>No</v>
          </cell>
          <cell r="J1844" t="str">
            <v>Obesity</v>
          </cell>
          <cell r="K1844" t="str">
            <v>Prediabetes</v>
          </cell>
        </row>
        <row r="1845">
          <cell r="A1845" t="str">
            <v>Id1844</v>
          </cell>
          <cell r="B1845">
            <v>33.82</v>
          </cell>
          <cell r="C1845">
            <v>4.6500000000000004</v>
          </cell>
          <cell r="D1845" t="str">
            <v>No</v>
          </cell>
          <cell r="E1845" t="str">
            <v>No</v>
          </cell>
          <cell r="F1845" t="str">
            <v>No</v>
          </cell>
          <cell r="G1845" t="str">
            <v>No major surgery</v>
          </cell>
          <cell r="H1845">
            <v>0</v>
          </cell>
          <cell r="I1845" t="str">
            <v>No</v>
          </cell>
          <cell r="J1845" t="str">
            <v>Obesity</v>
          </cell>
          <cell r="K1845" t="str">
            <v>Normal</v>
          </cell>
        </row>
        <row r="1846">
          <cell r="A1846" t="str">
            <v>Id1845</v>
          </cell>
          <cell r="B1846">
            <v>27.835000000000001</v>
          </cell>
          <cell r="C1846">
            <v>5.37</v>
          </cell>
          <cell r="D1846" t="str">
            <v>No</v>
          </cell>
          <cell r="E1846" t="str">
            <v>No</v>
          </cell>
          <cell r="F1846" t="str">
            <v>No</v>
          </cell>
          <cell r="G1846" t="str">
            <v>No major surgery</v>
          </cell>
          <cell r="H1846">
            <v>0</v>
          </cell>
          <cell r="I1846" t="str">
            <v>No</v>
          </cell>
          <cell r="J1846" t="str">
            <v>Over Weight</v>
          </cell>
          <cell r="K1846" t="str">
            <v>Normal</v>
          </cell>
        </row>
        <row r="1847">
          <cell r="A1847" t="str">
            <v>Id1846</v>
          </cell>
          <cell r="B1847">
            <v>33</v>
          </cell>
          <cell r="C1847">
            <v>5.39</v>
          </cell>
          <cell r="D1847" t="str">
            <v>No</v>
          </cell>
          <cell r="E1847" t="str">
            <v>No</v>
          </cell>
          <cell r="F1847" t="str">
            <v>No</v>
          </cell>
          <cell r="G1847" t="str">
            <v>No major surgery</v>
          </cell>
          <cell r="H1847">
            <v>0</v>
          </cell>
          <cell r="I1847" t="str">
            <v>No</v>
          </cell>
          <cell r="J1847" t="str">
            <v>Obesity</v>
          </cell>
          <cell r="K1847" t="str">
            <v>Normal</v>
          </cell>
        </row>
        <row r="1848">
          <cell r="A1848" t="str">
            <v>Id1847</v>
          </cell>
          <cell r="B1848">
            <v>26.885000000000002</v>
          </cell>
          <cell r="C1848">
            <v>5.86</v>
          </cell>
          <cell r="D1848" t="str">
            <v>No</v>
          </cell>
          <cell r="E1848" t="str">
            <v>No</v>
          </cell>
          <cell r="F1848" t="str">
            <v>No</v>
          </cell>
          <cell r="G1848" t="str">
            <v>No major surgery</v>
          </cell>
          <cell r="H1848">
            <v>0</v>
          </cell>
          <cell r="I1848" t="str">
            <v>No</v>
          </cell>
          <cell r="J1848" t="str">
            <v>Over Weight</v>
          </cell>
          <cell r="K1848" t="str">
            <v>Prediabetes</v>
          </cell>
        </row>
        <row r="1849">
          <cell r="A1849" t="str">
            <v>Id1848</v>
          </cell>
          <cell r="B1849">
            <v>29.26</v>
          </cell>
          <cell r="C1849">
            <v>4.4400000000000004</v>
          </cell>
          <cell r="D1849" t="str">
            <v>No</v>
          </cell>
          <cell r="E1849" t="str">
            <v>No</v>
          </cell>
          <cell r="F1849" t="str">
            <v>No</v>
          </cell>
          <cell r="G1849" t="str">
            <v>No major surgery</v>
          </cell>
          <cell r="H1849">
            <v>0</v>
          </cell>
          <cell r="I1849" t="str">
            <v>No</v>
          </cell>
          <cell r="J1849" t="str">
            <v>Over Weight</v>
          </cell>
          <cell r="K1849" t="str">
            <v>Normal</v>
          </cell>
        </row>
        <row r="1850">
          <cell r="A1850" t="str">
            <v>Id1849</v>
          </cell>
          <cell r="B1850">
            <v>26.98</v>
          </cell>
          <cell r="C1850">
            <v>4.41</v>
          </cell>
          <cell r="D1850" t="str">
            <v>No</v>
          </cell>
          <cell r="E1850" t="str">
            <v>No</v>
          </cell>
          <cell r="F1850" t="str">
            <v>No</v>
          </cell>
          <cell r="G1850" t="str">
            <v>No major surgery</v>
          </cell>
          <cell r="H1850">
            <v>0</v>
          </cell>
          <cell r="I1850" t="str">
            <v>No</v>
          </cell>
          <cell r="J1850" t="str">
            <v>Over Weight</v>
          </cell>
          <cell r="K1850" t="str">
            <v>Normal</v>
          </cell>
        </row>
        <row r="1851">
          <cell r="A1851" t="str">
            <v>Id1850</v>
          </cell>
          <cell r="B1851">
            <v>32.11</v>
          </cell>
          <cell r="C1851">
            <v>5.19</v>
          </cell>
          <cell r="D1851" t="str">
            <v>No</v>
          </cell>
          <cell r="E1851" t="str">
            <v>No</v>
          </cell>
          <cell r="F1851" t="str">
            <v>Yes</v>
          </cell>
          <cell r="G1851">
            <v>1</v>
          </cell>
          <cell r="H1851">
            <v>1</v>
          </cell>
          <cell r="I1851" t="str">
            <v>No</v>
          </cell>
          <cell r="J1851" t="str">
            <v>Obesity</v>
          </cell>
          <cell r="K1851" t="str">
            <v>Normal</v>
          </cell>
        </row>
        <row r="1852">
          <cell r="A1852" t="str">
            <v>Id1851</v>
          </cell>
          <cell r="B1852">
            <v>31.73</v>
          </cell>
          <cell r="C1852">
            <v>5.16</v>
          </cell>
          <cell r="D1852" t="str">
            <v>No</v>
          </cell>
          <cell r="E1852" t="str">
            <v>No</v>
          </cell>
          <cell r="F1852" t="str">
            <v>Yes</v>
          </cell>
          <cell r="G1852">
            <v>1</v>
          </cell>
          <cell r="H1852">
            <v>1</v>
          </cell>
          <cell r="I1852" t="str">
            <v>No</v>
          </cell>
          <cell r="J1852" t="str">
            <v>Obesity</v>
          </cell>
          <cell r="K1852" t="str">
            <v>Normal</v>
          </cell>
        </row>
        <row r="1853">
          <cell r="A1853" t="str">
            <v>Id1852</v>
          </cell>
          <cell r="B1853">
            <v>22.515000000000001</v>
          </cell>
          <cell r="C1853">
            <v>4.24</v>
          </cell>
          <cell r="D1853" t="str">
            <v>No</v>
          </cell>
          <cell r="E1853" t="str">
            <v>No</v>
          </cell>
          <cell r="F1853" t="str">
            <v>No</v>
          </cell>
          <cell r="G1853" t="str">
            <v>No major surgery</v>
          </cell>
          <cell r="H1853">
            <v>0</v>
          </cell>
          <cell r="I1853" t="str">
            <v>No</v>
          </cell>
          <cell r="J1853" t="str">
            <v>Normal weight</v>
          </cell>
          <cell r="K1853" t="str">
            <v>Normal</v>
          </cell>
        </row>
        <row r="1854">
          <cell r="A1854" t="str">
            <v>Id1853</v>
          </cell>
          <cell r="B1854">
            <v>25.9</v>
          </cell>
          <cell r="C1854">
            <v>5.45</v>
          </cell>
          <cell r="D1854" t="str">
            <v>No</v>
          </cell>
          <cell r="E1854" t="str">
            <v>No</v>
          </cell>
          <cell r="F1854" t="str">
            <v>No</v>
          </cell>
          <cell r="G1854">
            <v>1</v>
          </cell>
          <cell r="H1854">
            <v>1</v>
          </cell>
          <cell r="I1854" t="str">
            <v>No</v>
          </cell>
          <cell r="J1854" t="str">
            <v>Over Weight</v>
          </cell>
          <cell r="K1854" t="str">
            <v>Normal</v>
          </cell>
        </row>
        <row r="1855">
          <cell r="A1855" t="str">
            <v>Id1854</v>
          </cell>
          <cell r="B1855">
            <v>27.72</v>
          </cell>
          <cell r="C1855">
            <v>5.03</v>
          </cell>
          <cell r="D1855" t="str">
            <v>Yes</v>
          </cell>
          <cell r="E1855" t="str">
            <v>No</v>
          </cell>
          <cell r="F1855" t="str">
            <v>No</v>
          </cell>
          <cell r="G1855">
            <v>1</v>
          </cell>
          <cell r="H1855">
            <v>1</v>
          </cell>
          <cell r="I1855" t="str">
            <v>No</v>
          </cell>
          <cell r="J1855" t="str">
            <v>Over Weight</v>
          </cell>
          <cell r="K1855" t="str">
            <v>Normal</v>
          </cell>
        </row>
        <row r="1856">
          <cell r="A1856" t="str">
            <v>Id1855</v>
          </cell>
          <cell r="B1856">
            <v>31.5</v>
          </cell>
          <cell r="C1856">
            <v>9.6199999999999992</v>
          </cell>
          <cell r="D1856" t="str">
            <v>Yes</v>
          </cell>
          <cell r="E1856" t="str">
            <v>No</v>
          </cell>
          <cell r="F1856" t="str">
            <v>No</v>
          </cell>
          <cell r="G1856">
            <v>1</v>
          </cell>
          <cell r="H1856">
            <v>1</v>
          </cell>
          <cell r="I1856" t="str">
            <v>No</v>
          </cell>
          <cell r="J1856" t="str">
            <v>Obesity</v>
          </cell>
          <cell r="K1856" t="str">
            <v>Diabetes</v>
          </cell>
        </row>
        <row r="1857">
          <cell r="A1857" t="str">
            <v>Id1856</v>
          </cell>
          <cell r="B1857">
            <v>29.7</v>
          </cell>
          <cell r="C1857">
            <v>6.77</v>
          </cell>
          <cell r="D1857" t="str">
            <v>Yes</v>
          </cell>
          <cell r="E1857" t="str">
            <v>No</v>
          </cell>
          <cell r="F1857" t="str">
            <v>No</v>
          </cell>
          <cell r="G1857">
            <v>1</v>
          </cell>
          <cell r="H1857">
            <v>1</v>
          </cell>
          <cell r="I1857" t="str">
            <v>No</v>
          </cell>
          <cell r="J1857" t="str">
            <v>Over Weight</v>
          </cell>
          <cell r="K1857" t="str">
            <v>Diabetes</v>
          </cell>
        </row>
        <row r="1858">
          <cell r="A1858" t="str">
            <v>Id1857</v>
          </cell>
          <cell r="B1858">
            <v>21.26</v>
          </cell>
          <cell r="C1858">
            <v>5.36</v>
          </cell>
          <cell r="D1858" t="str">
            <v>Yes</v>
          </cell>
          <cell r="E1858" t="str">
            <v>No</v>
          </cell>
          <cell r="F1858" t="str">
            <v>No</v>
          </cell>
          <cell r="G1858">
            <v>1</v>
          </cell>
          <cell r="H1858">
            <v>1</v>
          </cell>
          <cell r="I1858" t="str">
            <v>No</v>
          </cell>
          <cell r="J1858" t="str">
            <v>Normal weight</v>
          </cell>
          <cell r="K1858" t="str">
            <v>Normal</v>
          </cell>
        </row>
        <row r="1859">
          <cell r="A1859" t="str">
            <v>Id1858</v>
          </cell>
          <cell r="B1859">
            <v>17.09</v>
          </cell>
          <cell r="C1859">
            <v>5.69</v>
          </cell>
          <cell r="D1859" t="str">
            <v>No</v>
          </cell>
          <cell r="E1859" t="str">
            <v>No</v>
          </cell>
          <cell r="F1859" t="str">
            <v>No</v>
          </cell>
          <cell r="G1859" t="str">
            <v>No major surgery</v>
          </cell>
          <cell r="H1859">
            <v>0</v>
          </cell>
          <cell r="I1859" t="str">
            <v>No</v>
          </cell>
          <cell r="J1859" t="str">
            <v>Underweight</v>
          </cell>
          <cell r="K1859" t="str">
            <v>Normal</v>
          </cell>
        </row>
        <row r="1860">
          <cell r="A1860" t="str">
            <v>Id1859</v>
          </cell>
          <cell r="B1860">
            <v>24.3</v>
          </cell>
          <cell r="C1860">
            <v>4.9000000000000004</v>
          </cell>
          <cell r="D1860" t="str">
            <v>Yes</v>
          </cell>
          <cell r="E1860" t="str">
            <v>No</v>
          </cell>
          <cell r="F1860" t="str">
            <v>Yes</v>
          </cell>
          <cell r="G1860">
            <v>1</v>
          </cell>
          <cell r="H1860">
            <v>1</v>
          </cell>
          <cell r="I1860" t="str">
            <v>No</v>
          </cell>
          <cell r="J1860" t="str">
            <v>Normal weight</v>
          </cell>
          <cell r="K1860" t="str">
            <v>Normal</v>
          </cell>
        </row>
        <row r="1861">
          <cell r="A1861" t="str">
            <v>Id1860</v>
          </cell>
          <cell r="B1861">
            <v>29.734999999999999</v>
          </cell>
          <cell r="C1861">
            <v>5.78</v>
          </cell>
          <cell r="D1861" t="str">
            <v>No</v>
          </cell>
          <cell r="E1861" t="str">
            <v>No</v>
          </cell>
          <cell r="F1861" t="str">
            <v>No</v>
          </cell>
          <cell r="G1861" t="str">
            <v>No major surgery</v>
          </cell>
          <cell r="H1861">
            <v>0</v>
          </cell>
          <cell r="I1861" t="str">
            <v>No</v>
          </cell>
          <cell r="J1861" t="str">
            <v>Over Weight</v>
          </cell>
          <cell r="K1861" t="str">
            <v>Prediabetes</v>
          </cell>
        </row>
        <row r="1862">
          <cell r="A1862" t="str">
            <v>Id1861</v>
          </cell>
          <cell r="B1862">
            <v>29.26</v>
          </cell>
          <cell r="C1862">
            <v>4.7</v>
          </cell>
          <cell r="D1862" t="str">
            <v>No</v>
          </cell>
          <cell r="E1862" t="str">
            <v>No</v>
          </cell>
          <cell r="F1862" t="str">
            <v>No</v>
          </cell>
          <cell r="G1862" t="str">
            <v>No major surgery</v>
          </cell>
          <cell r="H1862">
            <v>0</v>
          </cell>
          <cell r="I1862" t="str">
            <v>No</v>
          </cell>
          <cell r="J1862" t="str">
            <v>Over Weight</v>
          </cell>
          <cell r="K1862" t="str">
            <v>Normal</v>
          </cell>
        </row>
        <row r="1863">
          <cell r="A1863" t="str">
            <v>Id1862</v>
          </cell>
          <cell r="B1863">
            <v>33</v>
          </cell>
          <cell r="C1863">
            <v>6.28</v>
          </cell>
          <cell r="D1863" t="str">
            <v>No</v>
          </cell>
          <cell r="E1863" t="str">
            <v>No</v>
          </cell>
          <cell r="F1863" t="str">
            <v>No</v>
          </cell>
          <cell r="G1863" t="str">
            <v>No major surgery</v>
          </cell>
          <cell r="H1863">
            <v>0</v>
          </cell>
          <cell r="I1863" t="str">
            <v>No</v>
          </cell>
          <cell r="J1863" t="str">
            <v>Obesity</v>
          </cell>
          <cell r="K1863" t="str">
            <v>Prediabetes</v>
          </cell>
        </row>
        <row r="1864">
          <cell r="A1864" t="str">
            <v>Id1863</v>
          </cell>
          <cell r="B1864">
            <v>31.065000000000001</v>
          </cell>
          <cell r="C1864">
            <v>4.2300000000000004</v>
          </cell>
          <cell r="D1864" t="str">
            <v>No</v>
          </cell>
          <cell r="E1864" t="str">
            <v>No</v>
          </cell>
          <cell r="F1864" t="str">
            <v>No</v>
          </cell>
          <cell r="G1864" t="str">
            <v>No major surgery</v>
          </cell>
          <cell r="H1864">
            <v>0</v>
          </cell>
          <cell r="I1864" t="str">
            <v>No</v>
          </cell>
          <cell r="J1864" t="str">
            <v>Obesity</v>
          </cell>
          <cell r="K1864" t="str">
            <v>Normal</v>
          </cell>
        </row>
        <row r="1865">
          <cell r="A1865" t="str">
            <v>Id1864</v>
          </cell>
          <cell r="B1865">
            <v>26.51</v>
          </cell>
          <cell r="C1865">
            <v>6.17</v>
          </cell>
          <cell r="D1865" t="str">
            <v>No</v>
          </cell>
          <cell r="E1865" t="str">
            <v>No</v>
          </cell>
          <cell r="F1865" t="str">
            <v>No</v>
          </cell>
          <cell r="G1865" t="str">
            <v>No major surgery</v>
          </cell>
          <cell r="H1865">
            <v>0</v>
          </cell>
          <cell r="I1865" t="str">
            <v>No</v>
          </cell>
          <cell r="J1865" t="str">
            <v>Over Weight</v>
          </cell>
          <cell r="K1865" t="str">
            <v>Prediabetes</v>
          </cell>
        </row>
        <row r="1866">
          <cell r="A1866" t="str">
            <v>Id1865</v>
          </cell>
          <cell r="B1866">
            <v>28.88</v>
          </cell>
          <cell r="C1866">
            <v>4.96</v>
          </cell>
          <cell r="D1866" t="str">
            <v>No</v>
          </cell>
          <cell r="E1866" t="str">
            <v>No</v>
          </cell>
          <cell r="F1866" t="str">
            <v>No</v>
          </cell>
          <cell r="G1866" t="str">
            <v>No major surgery</v>
          </cell>
          <cell r="H1866">
            <v>0</v>
          </cell>
          <cell r="I1866" t="str">
            <v>No</v>
          </cell>
          <cell r="J1866" t="str">
            <v>Over Weight</v>
          </cell>
          <cell r="K1866" t="str">
            <v>Normal</v>
          </cell>
        </row>
        <row r="1867">
          <cell r="A1867" t="str">
            <v>Id1866</v>
          </cell>
          <cell r="B1867">
            <v>35.814999999999998</v>
          </cell>
          <cell r="C1867">
            <v>5.1100000000000003</v>
          </cell>
          <cell r="D1867" t="str">
            <v>Yes</v>
          </cell>
          <cell r="E1867" t="str">
            <v>No</v>
          </cell>
          <cell r="F1867" t="str">
            <v>No</v>
          </cell>
          <cell r="G1867">
            <v>1</v>
          </cell>
          <cell r="H1867">
            <v>1</v>
          </cell>
          <cell r="I1867" t="str">
            <v>No</v>
          </cell>
          <cell r="J1867" t="str">
            <v>Obesity</v>
          </cell>
          <cell r="K1867" t="str">
            <v>Normal</v>
          </cell>
        </row>
        <row r="1868">
          <cell r="A1868" t="str">
            <v>Id1867</v>
          </cell>
          <cell r="B1868">
            <v>21.28</v>
          </cell>
          <cell r="C1868">
            <v>4.05</v>
          </cell>
          <cell r="D1868" t="str">
            <v>No</v>
          </cell>
          <cell r="E1868" t="str">
            <v>Yes</v>
          </cell>
          <cell r="F1868" t="str">
            <v>No</v>
          </cell>
          <cell r="G1868">
            <v>1</v>
          </cell>
          <cell r="H1868">
            <v>1</v>
          </cell>
          <cell r="I1868" t="str">
            <v>No</v>
          </cell>
          <cell r="J1868" t="str">
            <v>Normal weight</v>
          </cell>
          <cell r="K1868" t="str">
            <v>Normal</v>
          </cell>
        </row>
        <row r="1869">
          <cell r="A1869" t="str">
            <v>Id1868</v>
          </cell>
          <cell r="B1869">
            <v>33.81</v>
          </cell>
          <cell r="C1869">
            <v>6.49</v>
          </cell>
          <cell r="D1869" t="str">
            <v>No</v>
          </cell>
          <cell r="E1869" t="str">
            <v>No</v>
          </cell>
          <cell r="F1869" t="str">
            <v>Yes</v>
          </cell>
          <cell r="G1869">
            <v>1</v>
          </cell>
          <cell r="H1869">
            <v>1</v>
          </cell>
          <cell r="I1869" t="str">
            <v>No</v>
          </cell>
          <cell r="J1869" t="str">
            <v>Obesity</v>
          </cell>
          <cell r="K1869" t="str">
            <v>Diabetes</v>
          </cell>
        </row>
        <row r="1870">
          <cell r="A1870" t="str">
            <v>Id1869</v>
          </cell>
          <cell r="B1870">
            <v>44.22</v>
          </cell>
          <cell r="C1870">
            <v>4.1900000000000004</v>
          </cell>
          <cell r="D1870" t="str">
            <v>No</v>
          </cell>
          <cell r="E1870" t="str">
            <v>No</v>
          </cell>
          <cell r="F1870" t="str">
            <v>No</v>
          </cell>
          <cell r="G1870">
            <v>1</v>
          </cell>
          <cell r="H1870">
            <v>1</v>
          </cell>
          <cell r="I1870" t="str">
            <v>No</v>
          </cell>
          <cell r="J1870" t="str">
            <v>Obesity</v>
          </cell>
          <cell r="K1870" t="str">
            <v>Normal</v>
          </cell>
        </row>
        <row r="1871">
          <cell r="A1871" t="str">
            <v>Id1870</v>
          </cell>
          <cell r="B1871">
            <v>15.46</v>
          </cell>
          <cell r="C1871">
            <v>4.99</v>
          </cell>
          <cell r="D1871" t="str">
            <v>Yes</v>
          </cell>
          <cell r="E1871" t="str">
            <v>No</v>
          </cell>
          <cell r="F1871" t="str">
            <v>Yes</v>
          </cell>
          <cell r="G1871">
            <v>1</v>
          </cell>
          <cell r="H1871">
            <v>1</v>
          </cell>
          <cell r="I1871" t="str">
            <v>No</v>
          </cell>
          <cell r="J1871" t="str">
            <v>Underweight</v>
          </cell>
          <cell r="K1871" t="str">
            <v>Normal</v>
          </cell>
        </row>
        <row r="1872">
          <cell r="A1872" t="str">
            <v>Id1871</v>
          </cell>
          <cell r="B1872">
            <v>30.3</v>
          </cell>
          <cell r="C1872">
            <v>4.7699999999999996</v>
          </cell>
          <cell r="D1872" t="str">
            <v>Yes</v>
          </cell>
          <cell r="E1872" t="str">
            <v>No</v>
          </cell>
          <cell r="F1872" t="str">
            <v>No</v>
          </cell>
          <cell r="G1872">
            <v>1</v>
          </cell>
          <cell r="H1872">
            <v>1</v>
          </cell>
          <cell r="I1872" t="str">
            <v>No</v>
          </cell>
          <cell r="J1872" t="str">
            <v>Obesity</v>
          </cell>
          <cell r="K1872" t="str">
            <v>Normal</v>
          </cell>
        </row>
        <row r="1873">
          <cell r="A1873" t="str">
            <v>Id1872</v>
          </cell>
          <cell r="B1873">
            <v>16.670000000000002</v>
          </cell>
          <cell r="C1873">
            <v>5.46</v>
          </cell>
          <cell r="D1873" t="str">
            <v>No</v>
          </cell>
          <cell r="E1873" t="str">
            <v>No</v>
          </cell>
          <cell r="F1873" t="str">
            <v>No</v>
          </cell>
          <cell r="G1873" t="str">
            <v>No major surgery</v>
          </cell>
          <cell r="H1873">
            <v>0</v>
          </cell>
          <cell r="I1873" t="str">
            <v>No</v>
          </cell>
          <cell r="J1873" t="str">
            <v>Underweight</v>
          </cell>
          <cell r="K1873" t="str">
            <v>Normal</v>
          </cell>
        </row>
        <row r="1874">
          <cell r="A1874" t="str">
            <v>Id1873</v>
          </cell>
          <cell r="B1874">
            <v>28.594999999999999</v>
          </cell>
          <cell r="C1874">
            <v>5.43</v>
          </cell>
          <cell r="D1874" t="str">
            <v>No</v>
          </cell>
          <cell r="E1874" t="str">
            <v>No</v>
          </cell>
          <cell r="F1874" t="str">
            <v>No</v>
          </cell>
          <cell r="G1874" t="str">
            <v>No major surgery</v>
          </cell>
          <cell r="H1874">
            <v>0</v>
          </cell>
          <cell r="I1874" t="str">
            <v>No</v>
          </cell>
          <cell r="J1874" t="str">
            <v>Over Weight</v>
          </cell>
          <cell r="K1874" t="str">
            <v>Normal</v>
          </cell>
        </row>
        <row r="1875">
          <cell r="A1875" t="str">
            <v>Id1874</v>
          </cell>
          <cell r="B1875">
            <v>25.934999999999999</v>
          </cell>
          <cell r="C1875">
            <v>4.29</v>
          </cell>
          <cell r="D1875" t="str">
            <v>No</v>
          </cell>
          <cell r="E1875" t="str">
            <v>No</v>
          </cell>
          <cell r="F1875" t="str">
            <v>No</v>
          </cell>
          <cell r="G1875" t="str">
            <v>No major surgery</v>
          </cell>
          <cell r="H1875">
            <v>0</v>
          </cell>
          <cell r="I1875" t="str">
            <v>No</v>
          </cell>
          <cell r="J1875" t="str">
            <v>Over Weight</v>
          </cell>
          <cell r="K1875" t="str">
            <v>Normal</v>
          </cell>
        </row>
        <row r="1876">
          <cell r="A1876" t="str">
            <v>Id1875</v>
          </cell>
          <cell r="B1876">
            <v>27.645</v>
          </cell>
          <cell r="C1876">
            <v>5.25</v>
          </cell>
          <cell r="D1876" t="str">
            <v>No</v>
          </cell>
          <cell r="E1876" t="str">
            <v>No</v>
          </cell>
          <cell r="F1876" t="str">
            <v>No</v>
          </cell>
          <cell r="G1876">
            <v>1</v>
          </cell>
          <cell r="H1876">
            <v>1</v>
          </cell>
          <cell r="I1876" t="str">
            <v>No</v>
          </cell>
          <cell r="J1876" t="str">
            <v>Over Weight</v>
          </cell>
          <cell r="K1876" t="str">
            <v>Normal</v>
          </cell>
        </row>
        <row r="1877">
          <cell r="A1877" t="str">
            <v>Id1876</v>
          </cell>
          <cell r="B1877">
            <v>30.1</v>
          </cell>
          <cell r="C1877">
            <v>4.04</v>
          </cell>
          <cell r="D1877" t="str">
            <v>No</v>
          </cell>
          <cell r="E1877" t="str">
            <v>No</v>
          </cell>
          <cell r="F1877" t="str">
            <v>No</v>
          </cell>
          <cell r="G1877">
            <v>1</v>
          </cell>
          <cell r="H1877">
            <v>1</v>
          </cell>
          <cell r="I1877" t="str">
            <v>No</v>
          </cell>
          <cell r="J1877" t="str">
            <v>Obesity</v>
          </cell>
          <cell r="K1877" t="str">
            <v>Normal</v>
          </cell>
        </row>
        <row r="1878">
          <cell r="A1878" t="str">
            <v>Id1877</v>
          </cell>
          <cell r="B1878">
            <v>26.79</v>
          </cell>
          <cell r="C1878">
            <v>5</v>
          </cell>
          <cell r="D1878" t="str">
            <v>Yes</v>
          </cell>
          <cell r="E1878" t="str">
            <v>No</v>
          </cell>
          <cell r="F1878" t="str">
            <v>Yes</v>
          </cell>
          <cell r="G1878">
            <v>1</v>
          </cell>
          <cell r="H1878">
            <v>1</v>
          </cell>
          <cell r="I1878" t="str">
            <v>No</v>
          </cell>
          <cell r="J1878" t="str">
            <v>Over Weight</v>
          </cell>
          <cell r="K1878" t="str">
            <v>Normal</v>
          </cell>
        </row>
        <row r="1879">
          <cell r="A1879" t="str">
            <v>Id1878</v>
          </cell>
          <cell r="B1879">
            <v>27.1</v>
          </cell>
          <cell r="C1879">
            <v>4.01</v>
          </cell>
          <cell r="D1879" t="str">
            <v>Yes</v>
          </cell>
          <cell r="E1879" t="str">
            <v>No</v>
          </cell>
          <cell r="F1879" t="str">
            <v>No</v>
          </cell>
          <cell r="G1879">
            <v>1</v>
          </cell>
          <cell r="H1879">
            <v>1</v>
          </cell>
          <cell r="I1879" t="str">
            <v>No</v>
          </cell>
          <cell r="J1879" t="str">
            <v>Over Weight</v>
          </cell>
          <cell r="K1879" t="str">
            <v>Normal</v>
          </cell>
        </row>
        <row r="1880">
          <cell r="A1880" t="str">
            <v>Id1879</v>
          </cell>
          <cell r="B1880">
            <v>24.31</v>
          </cell>
          <cell r="C1880">
            <v>5.4</v>
          </cell>
          <cell r="D1880" t="str">
            <v>No</v>
          </cell>
          <cell r="E1880" t="str">
            <v>No</v>
          </cell>
          <cell r="F1880" t="str">
            <v>No</v>
          </cell>
          <cell r="G1880" t="str">
            <v>No major surgery</v>
          </cell>
          <cell r="H1880">
            <v>0</v>
          </cell>
          <cell r="I1880" t="str">
            <v>No</v>
          </cell>
          <cell r="J1880" t="str">
            <v>Normal weight</v>
          </cell>
          <cell r="K1880" t="str">
            <v>Normal</v>
          </cell>
        </row>
        <row r="1881">
          <cell r="A1881" t="str">
            <v>Id1880</v>
          </cell>
          <cell r="B1881">
            <v>15.53</v>
          </cell>
          <cell r="C1881">
            <v>5.81</v>
          </cell>
          <cell r="D1881" t="str">
            <v>No</v>
          </cell>
          <cell r="E1881" t="str">
            <v>No</v>
          </cell>
          <cell r="F1881" t="str">
            <v>No</v>
          </cell>
          <cell r="G1881">
            <v>1</v>
          </cell>
          <cell r="H1881">
            <v>1</v>
          </cell>
          <cell r="I1881" t="str">
            <v>No</v>
          </cell>
          <cell r="J1881" t="str">
            <v>Underweight</v>
          </cell>
          <cell r="K1881" t="str">
            <v>Prediabetes</v>
          </cell>
        </row>
        <row r="1882">
          <cell r="A1882" t="str">
            <v>Id1881</v>
          </cell>
          <cell r="B1882">
            <v>30.7</v>
          </cell>
          <cell r="C1882">
            <v>5.82</v>
          </cell>
          <cell r="D1882" t="str">
            <v>No</v>
          </cell>
          <cell r="E1882" t="str">
            <v>No</v>
          </cell>
          <cell r="F1882" t="str">
            <v>No</v>
          </cell>
          <cell r="G1882">
            <v>1</v>
          </cell>
          <cell r="H1882">
            <v>1</v>
          </cell>
          <cell r="I1882" t="str">
            <v>No</v>
          </cell>
          <cell r="J1882" t="str">
            <v>Obesity</v>
          </cell>
          <cell r="K1882" t="str">
            <v>Prediabetes</v>
          </cell>
        </row>
        <row r="1883">
          <cell r="A1883" t="str">
            <v>Id1882</v>
          </cell>
          <cell r="B1883">
            <v>33.33</v>
          </cell>
          <cell r="C1883">
            <v>4.82</v>
          </cell>
          <cell r="D1883" t="str">
            <v>No</v>
          </cell>
          <cell r="E1883" t="str">
            <v>No</v>
          </cell>
          <cell r="F1883" t="str">
            <v>No</v>
          </cell>
          <cell r="G1883">
            <v>1</v>
          </cell>
          <cell r="H1883">
            <v>1</v>
          </cell>
          <cell r="I1883" t="str">
            <v>No</v>
          </cell>
          <cell r="J1883" t="str">
            <v>Obesity</v>
          </cell>
          <cell r="K1883" t="str">
            <v>Normal</v>
          </cell>
        </row>
        <row r="1884">
          <cell r="A1884" t="str">
            <v>Id1883</v>
          </cell>
          <cell r="B1884">
            <v>32.4</v>
          </cell>
          <cell r="C1884">
            <v>5.08</v>
          </cell>
          <cell r="D1884" t="str">
            <v>No</v>
          </cell>
          <cell r="E1884" t="str">
            <v>No</v>
          </cell>
          <cell r="F1884" t="str">
            <v>No</v>
          </cell>
          <cell r="G1884">
            <v>1</v>
          </cell>
          <cell r="H1884">
            <v>1</v>
          </cell>
          <cell r="I1884" t="str">
            <v>No</v>
          </cell>
          <cell r="J1884" t="str">
            <v>Obesity</v>
          </cell>
          <cell r="K1884" t="str">
            <v>Normal</v>
          </cell>
        </row>
        <row r="1885">
          <cell r="A1885" t="str">
            <v>Id1884</v>
          </cell>
          <cell r="B1885">
            <v>27.93</v>
          </cell>
          <cell r="C1885">
            <v>5.59</v>
          </cell>
          <cell r="D1885" t="str">
            <v>No</v>
          </cell>
          <cell r="E1885" t="str">
            <v>No</v>
          </cell>
          <cell r="F1885" t="str">
            <v>No</v>
          </cell>
          <cell r="G1885">
            <v>1</v>
          </cell>
          <cell r="H1885">
            <v>1</v>
          </cell>
          <cell r="I1885" t="str">
            <v>No</v>
          </cell>
          <cell r="J1885" t="str">
            <v>Over Weight</v>
          </cell>
          <cell r="K1885" t="str">
            <v>Normal</v>
          </cell>
        </row>
        <row r="1886">
          <cell r="A1886" t="str">
            <v>Id1885</v>
          </cell>
          <cell r="B1886">
            <v>21.754999999999999</v>
          </cell>
          <cell r="C1886">
            <v>5.12</v>
          </cell>
          <cell r="D1886" t="str">
            <v>No</v>
          </cell>
          <cell r="E1886" t="str">
            <v>No</v>
          </cell>
          <cell r="F1886" t="str">
            <v>No</v>
          </cell>
          <cell r="G1886" t="str">
            <v>No major surgery</v>
          </cell>
          <cell r="H1886">
            <v>0</v>
          </cell>
          <cell r="I1886" t="str">
            <v>No</v>
          </cell>
          <cell r="J1886" t="str">
            <v>Normal weight</v>
          </cell>
          <cell r="K1886" t="str">
            <v>Normal</v>
          </cell>
        </row>
        <row r="1887">
          <cell r="A1887" t="str">
            <v>Id1886</v>
          </cell>
          <cell r="B1887">
            <v>25.934999999999999</v>
          </cell>
          <cell r="C1887">
            <v>4.95</v>
          </cell>
          <cell r="D1887" t="str">
            <v>No</v>
          </cell>
          <cell r="E1887" t="str">
            <v>No</v>
          </cell>
          <cell r="F1887" t="str">
            <v>No</v>
          </cell>
          <cell r="G1887" t="str">
            <v>No major surgery</v>
          </cell>
          <cell r="H1887">
            <v>0</v>
          </cell>
          <cell r="I1887" t="str">
            <v>No</v>
          </cell>
          <cell r="J1887" t="str">
            <v>Over Weight</v>
          </cell>
          <cell r="K1887" t="str">
            <v>Normal</v>
          </cell>
        </row>
        <row r="1888">
          <cell r="A1888" t="str">
            <v>Id1887</v>
          </cell>
          <cell r="B1888">
            <v>31.5</v>
          </cell>
          <cell r="C1888">
            <v>6.16</v>
          </cell>
          <cell r="D1888" t="str">
            <v>No</v>
          </cell>
          <cell r="E1888" t="str">
            <v>No</v>
          </cell>
          <cell r="F1888" t="str">
            <v>No</v>
          </cell>
          <cell r="G1888" t="str">
            <v>No major surgery</v>
          </cell>
          <cell r="H1888">
            <v>0</v>
          </cell>
          <cell r="I1888" t="str">
            <v>No</v>
          </cell>
          <cell r="J1888" t="str">
            <v>Obesity</v>
          </cell>
          <cell r="K1888" t="str">
            <v>Prediabetes</v>
          </cell>
        </row>
        <row r="1889">
          <cell r="A1889" t="str">
            <v>Id1888</v>
          </cell>
          <cell r="B1889">
            <v>30.03</v>
          </cell>
          <cell r="C1889">
            <v>6.41</v>
          </cell>
          <cell r="D1889" t="str">
            <v>No</v>
          </cell>
          <cell r="E1889" t="str">
            <v>No</v>
          </cell>
          <cell r="F1889" t="str">
            <v>No</v>
          </cell>
          <cell r="G1889" t="str">
            <v>No major surgery</v>
          </cell>
          <cell r="H1889">
            <v>0</v>
          </cell>
          <cell r="I1889" t="str">
            <v>No</v>
          </cell>
          <cell r="J1889" t="str">
            <v>Obesity</v>
          </cell>
          <cell r="K1889" t="str">
            <v>Diabetes</v>
          </cell>
        </row>
        <row r="1890">
          <cell r="A1890" t="str">
            <v>Id1889</v>
          </cell>
          <cell r="B1890">
            <v>33.479999999999997</v>
          </cell>
          <cell r="C1890">
            <v>8.94</v>
          </cell>
          <cell r="D1890" t="str">
            <v>No</v>
          </cell>
          <cell r="E1890" t="str">
            <v>No</v>
          </cell>
          <cell r="F1890" t="str">
            <v>No</v>
          </cell>
          <cell r="G1890" t="str">
            <v>No major surgery</v>
          </cell>
          <cell r="H1890">
            <v>0</v>
          </cell>
          <cell r="I1890" t="str">
            <v>No</v>
          </cell>
          <cell r="J1890" t="str">
            <v>Obesity</v>
          </cell>
          <cell r="K1890" t="str">
            <v>Diabetes</v>
          </cell>
        </row>
        <row r="1891">
          <cell r="A1891" t="str">
            <v>Id1890</v>
          </cell>
          <cell r="B1891">
            <v>16.510000000000002</v>
          </cell>
          <cell r="C1891">
            <v>4.42</v>
          </cell>
          <cell r="D1891" t="str">
            <v>Yes</v>
          </cell>
          <cell r="E1891" t="str">
            <v>No</v>
          </cell>
          <cell r="F1891" t="str">
            <v>Yes</v>
          </cell>
          <cell r="G1891">
            <v>1</v>
          </cell>
          <cell r="H1891">
            <v>1</v>
          </cell>
          <cell r="I1891" t="str">
            <v>No</v>
          </cell>
          <cell r="J1891" t="str">
            <v>Underweight</v>
          </cell>
          <cell r="K1891" t="str">
            <v>Normal</v>
          </cell>
        </row>
        <row r="1892">
          <cell r="A1892" t="str">
            <v>Id1891</v>
          </cell>
          <cell r="B1892">
            <v>33.155000000000001</v>
          </cell>
          <cell r="C1892">
            <v>5.3</v>
          </cell>
          <cell r="D1892" t="str">
            <v>Yes</v>
          </cell>
          <cell r="E1892" t="str">
            <v>No</v>
          </cell>
          <cell r="F1892" t="str">
            <v>No</v>
          </cell>
          <cell r="G1892">
            <v>1</v>
          </cell>
          <cell r="H1892">
            <v>1</v>
          </cell>
          <cell r="I1892" t="str">
            <v>No</v>
          </cell>
          <cell r="J1892" t="str">
            <v>Obesity</v>
          </cell>
          <cell r="K1892" t="str">
            <v>Normal</v>
          </cell>
        </row>
        <row r="1893">
          <cell r="A1893" t="str">
            <v>Id1892</v>
          </cell>
          <cell r="B1893">
            <v>37.29</v>
          </cell>
          <cell r="C1893">
            <v>4.6399999999999997</v>
          </cell>
          <cell r="D1893" t="str">
            <v>No</v>
          </cell>
          <cell r="E1893" t="str">
            <v>No</v>
          </cell>
          <cell r="F1893" t="str">
            <v>Yes</v>
          </cell>
          <cell r="G1893">
            <v>1</v>
          </cell>
          <cell r="H1893">
            <v>1</v>
          </cell>
          <cell r="I1893" t="str">
            <v>No</v>
          </cell>
          <cell r="J1893" t="str">
            <v>Obesity</v>
          </cell>
          <cell r="K1893" t="str">
            <v>Normal</v>
          </cell>
        </row>
        <row r="1894">
          <cell r="A1894" t="str">
            <v>Id1893</v>
          </cell>
          <cell r="B1894">
            <v>20.23</v>
          </cell>
          <cell r="C1894">
            <v>6.16</v>
          </cell>
          <cell r="D1894" t="str">
            <v>Yes</v>
          </cell>
          <cell r="E1894" t="str">
            <v>No</v>
          </cell>
          <cell r="F1894" t="str">
            <v>No</v>
          </cell>
          <cell r="G1894">
            <v>1</v>
          </cell>
          <cell r="H1894">
            <v>1</v>
          </cell>
          <cell r="I1894" t="str">
            <v>No</v>
          </cell>
          <cell r="J1894" t="str">
            <v>Normal weight</v>
          </cell>
          <cell r="K1894" t="str">
            <v>Prediabetes</v>
          </cell>
        </row>
        <row r="1895">
          <cell r="A1895" t="str">
            <v>Id1894</v>
          </cell>
          <cell r="B1895">
            <v>28.975000000000001</v>
          </cell>
          <cell r="C1895">
            <v>4.12</v>
          </cell>
          <cell r="D1895" t="str">
            <v>No</v>
          </cell>
          <cell r="E1895" t="str">
            <v>No</v>
          </cell>
          <cell r="F1895" t="str">
            <v>Yes</v>
          </cell>
          <cell r="G1895">
            <v>1</v>
          </cell>
          <cell r="H1895">
            <v>1</v>
          </cell>
          <cell r="I1895" t="str">
            <v>No</v>
          </cell>
          <cell r="J1895" t="str">
            <v>Over Weight</v>
          </cell>
          <cell r="K1895" t="str">
            <v>Normal</v>
          </cell>
        </row>
        <row r="1896">
          <cell r="A1896" t="str">
            <v>Id1895</v>
          </cell>
          <cell r="B1896">
            <v>16.420000000000002</v>
          </cell>
          <cell r="C1896">
            <v>5.77</v>
          </cell>
          <cell r="D1896" t="str">
            <v>Yes</v>
          </cell>
          <cell r="E1896" t="str">
            <v>No</v>
          </cell>
          <cell r="F1896" t="str">
            <v>Yes</v>
          </cell>
          <cell r="G1896">
            <v>1</v>
          </cell>
          <cell r="H1896">
            <v>1</v>
          </cell>
          <cell r="I1896" t="str">
            <v>No</v>
          </cell>
          <cell r="J1896" t="str">
            <v>Underweight</v>
          </cell>
          <cell r="K1896" t="str">
            <v>Prediabetes</v>
          </cell>
        </row>
        <row r="1897">
          <cell r="A1897" t="str">
            <v>Id1896</v>
          </cell>
          <cell r="B1897">
            <v>17.559999999999999</v>
          </cell>
          <cell r="C1897">
            <v>6.2</v>
          </cell>
          <cell r="D1897" t="str">
            <v>No</v>
          </cell>
          <cell r="E1897" t="str">
            <v>No</v>
          </cell>
          <cell r="F1897" t="str">
            <v>No</v>
          </cell>
          <cell r="G1897">
            <v>1</v>
          </cell>
          <cell r="H1897">
            <v>1</v>
          </cell>
          <cell r="I1897" t="str">
            <v>No</v>
          </cell>
          <cell r="J1897" t="str">
            <v>Underweight</v>
          </cell>
          <cell r="K1897" t="str">
            <v>Prediabetes</v>
          </cell>
        </row>
        <row r="1898">
          <cell r="A1898" t="str">
            <v>Id1897</v>
          </cell>
          <cell r="B1898">
            <v>24.13</v>
          </cell>
          <cell r="C1898">
            <v>4.3899999999999997</v>
          </cell>
          <cell r="D1898" t="str">
            <v>No</v>
          </cell>
          <cell r="E1898" t="str">
            <v>No</v>
          </cell>
          <cell r="F1898" t="str">
            <v>No</v>
          </cell>
          <cell r="G1898">
            <v>1</v>
          </cell>
          <cell r="H1898">
            <v>1</v>
          </cell>
          <cell r="I1898" t="str">
            <v>No</v>
          </cell>
          <cell r="J1898" t="str">
            <v>Normal weight</v>
          </cell>
          <cell r="K1898" t="str">
            <v>Normal</v>
          </cell>
        </row>
        <row r="1899">
          <cell r="A1899" t="str">
            <v>Id1898</v>
          </cell>
          <cell r="B1899">
            <v>19.95</v>
          </cell>
          <cell r="C1899">
            <v>5.13</v>
          </cell>
          <cell r="D1899" t="str">
            <v>No</v>
          </cell>
          <cell r="E1899" t="str">
            <v>Yes</v>
          </cell>
          <cell r="F1899" t="str">
            <v>No</v>
          </cell>
          <cell r="G1899">
            <v>2</v>
          </cell>
          <cell r="H1899">
            <v>2</v>
          </cell>
          <cell r="I1899" t="str">
            <v>No</v>
          </cell>
          <cell r="J1899" t="str">
            <v>Normal weight</v>
          </cell>
          <cell r="K1899" t="str">
            <v>Normal</v>
          </cell>
        </row>
        <row r="1900">
          <cell r="A1900" t="str">
            <v>Id1899</v>
          </cell>
          <cell r="B1900">
            <v>21.24</v>
          </cell>
          <cell r="C1900">
            <v>4.49</v>
          </cell>
          <cell r="D1900" t="str">
            <v>No</v>
          </cell>
          <cell r="E1900" t="str">
            <v>No</v>
          </cell>
          <cell r="F1900" t="str">
            <v>No</v>
          </cell>
          <cell r="G1900" t="str">
            <v>No major surgery</v>
          </cell>
          <cell r="H1900">
            <v>0</v>
          </cell>
          <cell r="I1900" t="str">
            <v>No</v>
          </cell>
          <cell r="J1900" t="str">
            <v>Normal weight</v>
          </cell>
          <cell r="K1900" t="str">
            <v>Normal</v>
          </cell>
        </row>
        <row r="1901">
          <cell r="A1901" t="str">
            <v>Id1900</v>
          </cell>
          <cell r="B1901">
            <v>44.22</v>
          </cell>
          <cell r="C1901">
            <v>6.35</v>
          </cell>
          <cell r="D1901" t="str">
            <v>No</v>
          </cell>
          <cell r="E1901" t="str">
            <v>No</v>
          </cell>
          <cell r="F1901" t="str">
            <v>No</v>
          </cell>
          <cell r="G1901" t="str">
            <v>No major surgery</v>
          </cell>
          <cell r="H1901">
            <v>0</v>
          </cell>
          <cell r="I1901" t="str">
            <v>No</v>
          </cell>
          <cell r="J1901" t="str">
            <v>Obesity</v>
          </cell>
          <cell r="K1901" t="str">
            <v>Prediabetes</v>
          </cell>
        </row>
        <row r="1902">
          <cell r="A1902" t="str">
            <v>Id1901</v>
          </cell>
          <cell r="B1902">
            <v>41.1</v>
          </cell>
          <cell r="C1902">
            <v>5.79</v>
          </cell>
          <cell r="D1902" t="str">
            <v>No</v>
          </cell>
          <cell r="E1902" t="str">
            <v>No</v>
          </cell>
          <cell r="F1902" t="str">
            <v>No</v>
          </cell>
          <cell r="G1902" t="str">
            <v>No major surgery</v>
          </cell>
          <cell r="H1902">
            <v>0</v>
          </cell>
          <cell r="I1902" t="str">
            <v>No</v>
          </cell>
          <cell r="J1902" t="str">
            <v>Obesity</v>
          </cell>
          <cell r="K1902" t="str">
            <v>Prediabetes</v>
          </cell>
        </row>
        <row r="1903">
          <cell r="A1903" t="str">
            <v>Id1902</v>
          </cell>
          <cell r="B1903">
            <v>34.200000000000003</v>
          </cell>
          <cell r="C1903">
            <v>4.78</v>
          </cell>
          <cell r="D1903" t="str">
            <v>Yes</v>
          </cell>
          <cell r="E1903" t="str">
            <v>No</v>
          </cell>
          <cell r="F1903" t="str">
            <v>No</v>
          </cell>
          <cell r="G1903" t="str">
            <v>No major surgery</v>
          </cell>
          <cell r="H1903">
            <v>0</v>
          </cell>
          <cell r="I1903" t="str">
            <v>No</v>
          </cell>
          <cell r="J1903" t="str">
            <v>Obesity</v>
          </cell>
          <cell r="K1903" t="str">
            <v>Normal</v>
          </cell>
        </row>
        <row r="1904">
          <cell r="A1904" t="str">
            <v>Id1903</v>
          </cell>
          <cell r="B1904">
            <v>29.92</v>
          </cell>
          <cell r="C1904">
            <v>6.02</v>
          </cell>
          <cell r="D1904" t="str">
            <v>Yes</v>
          </cell>
          <cell r="E1904" t="str">
            <v>No</v>
          </cell>
          <cell r="F1904" t="str">
            <v>No</v>
          </cell>
          <cell r="G1904" t="str">
            <v>No major surgery</v>
          </cell>
          <cell r="H1904">
            <v>0</v>
          </cell>
          <cell r="I1904" t="str">
            <v>No</v>
          </cell>
          <cell r="J1904" t="str">
            <v>Over Weight</v>
          </cell>
          <cell r="K1904" t="str">
            <v>Prediabetes</v>
          </cell>
        </row>
        <row r="1905">
          <cell r="A1905" t="str">
            <v>Id1904</v>
          </cell>
          <cell r="B1905">
            <v>28.93</v>
          </cell>
          <cell r="C1905">
            <v>4.4400000000000004</v>
          </cell>
          <cell r="D1905" t="str">
            <v>No</v>
          </cell>
          <cell r="E1905" t="str">
            <v>No</v>
          </cell>
          <cell r="F1905" t="str">
            <v>No</v>
          </cell>
          <cell r="G1905" t="str">
            <v>No major surgery</v>
          </cell>
          <cell r="H1905">
            <v>0</v>
          </cell>
          <cell r="I1905" t="str">
            <v>No</v>
          </cell>
          <cell r="J1905" t="str">
            <v>Over Weight</v>
          </cell>
          <cell r="K1905" t="str">
            <v>Normal</v>
          </cell>
        </row>
        <row r="1906">
          <cell r="A1906" t="str">
            <v>Id1905</v>
          </cell>
          <cell r="B1906">
            <v>31.254999999999999</v>
          </cell>
          <cell r="C1906">
            <v>5.84</v>
          </cell>
          <cell r="D1906" t="str">
            <v>Yes</v>
          </cell>
          <cell r="E1906" t="str">
            <v>No</v>
          </cell>
          <cell r="F1906" t="str">
            <v>No</v>
          </cell>
          <cell r="G1906">
            <v>1</v>
          </cell>
          <cell r="H1906">
            <v>1</v>
          </cell>
          <cell r="I1906" t="str">
            <v>No</v>
          </cell>
          <cell r="J1906" t="str">
            <v>Obesity</v>
          </cell>
          <cell r="K1906" t="str">
            <v>Prediabetes</v>
          </cell>
        </row>
        <row r="1907">
          <cell r="A1907" t="str">
            <v>Id1906</v>
          </cell>
          <cell r="B1907">
            <v>29.83</v>
          </cell>
          <cell r="C1907">
            <v>5.39</v>
          </cell>
          <cell r="D1907" t="str">
            <v>No</v>
          </cell>
          <cell r="E1907" t="str">
            <v>No</v>
          </cell>
          <cell r="F1907" t="str">
            <v>No</v>
          </cell>
          <cell r="G1907" t="str">
            <v>No major surgery</v>
          </cell>
          <cell r="H1907">
            <v>0</v>
          </cell>
          <cell r="I1907" t="str">
            <v>No</v>
          </cell>
          <cell r="J1907" t="str">
            <v>Over Weight</v>
          </cell>
          <cell r="K1907" t="str">
            <v>Normal</v>
          </cell>
        </row>
        <row r="1908">
          <cell r="A1908" t="str">
            <v>Id1907</v>
          </cell>
          <cell r="B1908">
            <v>29.59</v>
          </cell>
          <cell r="C1908">
            <v>6.16</v>
          </cell>
          <cell r="D1908" t="str">
            <v>No</v>
          </cell>
          <cell r="E1908" t="str">
            <v>No</v>
          </cell>
          <cell r="F1908" t="str">
            <v>Yes</v>
          </cell>
          <cell r="G1908">
            <v>1</v>
          </cell>
          <cell r="H1908">
            <v>1</v>
          </cell>
          <cell r="I1908" t="str">
            <v>No</v>
          </cell>
          <cell r="J1908" t="str">
            <v>Over Weight</v>
          </cell>
          <cell r="K1908" t="str">
            <v>Prediabetes</v>
          </cell>
        </row>
        <row r="1909">
          <cell r="A1909" t="str">
            <v>Id1908</v>
          </cell>
          <cell r="B1909">
            <v>31.16</v>
          </cell>
          <cell r="C1909">
            <v>4.49</v>
          </cell>
          <cell r="D1909" t="str">
            <v>No</v>
          </cell>
          <cell r="E1909" t="str">
            <v>No</v>
          </cell>
          <cell r="F1909" t="str">
            <v>Yes</v>
          </cell>
          <cell r="G1909">
            <v>1</v>
          </cell>
          <cell r="H1909">
            <v>1</v>
          </cell>
          <cell r="I1909" t="str">
            <v>No</v>
          </cell>
          <cell r="J1909" t="str">
            <v>Obesity</v>
          </cell>
          <cell r="K1909" t="str">
            <v>Normal</v>
          </cell>
        </row>
        <row r="1910">
          <cell r="A1910" t="str">
            <v>Id1909</v>
          </cell>
          <cell r="B1910">
            <v>34.21</v>
          </cell>
          <cell r="C1910">
            <v>4.4800000000000004</v>
          </cell>
          <cell r="D1910" t="str">
            <v>Yes</v>
          </cell>
          <cell r="E1910" t="str">
            <v>No</v>
          </cell>
          <cell r="F1910" t="str">
            <v>No</v>
          </cell>
          <cell r="G1910">
            <v>1</v>
          </cell>
          <cell r="H1910">
            <v>1</v>
          </cell>
          <cell r="I1910" t="str">
            <v>No</v>
          </cell>
          <cell r="J1910" t="str">
            <v>Obesity</v>
          </cell>
          <cell r="K1910" t="str">
            <v>Normal</v>
          </cell>
        </row>
        <row r="1911">
          <cell r="A1911" t="str">
            <v>Id1910</v>
          </cell>
          <cell r="B1911">
            <v>34.86</v>
          </cell>
          <cell r="C1911">
            <v>10.97</v>
          </cell>
          <cell r="D1911" t="str">
            <v>No</v>
          </cell>
          <cell r="E1911" t="str">
            <v>No</v>
          </cell>
          <cell r="F1911" t="str">
            <v>No</v>
          </cell>
          <cell r="G1911" t="str">
            <v>No major surgery</v>
          </cell>
          <cell r="H1911">
            <v>0</v>
          </cell>
          <cell r="I1911" t="str">
            <v>No</v>
          </cell>
          <cell r="J1911" t="str">
            <v>Obesity</v>
          </cell>
          <cell r="K1911" t="str">
            <v>Diabetes</v>
          </cell>
        </row>
        <row r="1912">
          <cell r="A1912" t="str">
            <v>Id1911</v>
          </cell>
          <cell r="B1912">
            <v>34.58</v>
          </cell>
          <cell r="C1912">
            <v>5.14</v>
          </cell>
          <cell r="D1912" t="str">
            <v>No</v>
          </cell>
          <cell r="E1912" t="str">
            <v>Yes</v>
          </cell>
          <cell r="F1912" t="str">
            <v>No</v>
          </cell>
          <cell r="G1912">
            <v>2</v>
          </cell>
          <cell r="H1912">
            <v>2</v>
          </cell>
          <cell r="I1912" t="str">
            <v>No</v>
          </cell>
          <cell r="J1912" t="str">
            <v>Obesity</v>
          </cell>
          <cell r="K1912" t="str">
            <v>Normal</v>
          </cell>
        </row>
        <row r="1913">
          <cell r="A1913" t="str">
            <v>Id1912</v>
          </cell>
          <cell r="B1913">
            <v>17.940000000000001</v>
          </cell>
          <cell r="C1913">
            <v>5.17</v>
          </cell>
          <cell r="D1913" t="str">
            <v>Yes</v>
          </cell>
          <cell r="E1913" t="str">
            <v>No</v>
          </cell>
          <cell r="F1913" t="str">
            <v>No</v>
          </cell>
          <cell r="G1913" t="str">
            <v>No major surgery</v>
          </cell>
          <cell r="H1913">
            <v>0</v>
          </cell>
          <cell r="I1913" t="str">
            <v>No</v>
          </cell>
          <cell r="J1913" t="str">
            <v>Underweight</v>
          </cell>
          <cell r="K1913" t="str">
            <v>Normal</v>
          </cell>
        </row>
        <row r="1914">
          <cell r="A1914" t="str">
            <v>Id1913</v>
          </cell>
          <cell r="B1914">
            <v>26.8</v>
          </cell>
          <cell r="C1914">
            <v>6.18</v>
          </cell>
          <cell r="D1914" t="str">
            <v>Yes</v>
          </cell>
          <cell r="E1914" t="str">
            <v>No</v>
          </cell>
          <cell r="F1914" t="str">
            <v>Yes</v>
          </cell>
          <cell r="G1914">
            <v>1</v>
          </cell>
          <cell r="H1914">
            <v>1</v>
          </cell>
          <cell r="I1914" t="str">
            <v>No</v>
          </cell>
          <cell r="J1914" t="str">
            <v>Over Weight</v>
          </cell>
          <cell r="K1914" t="str">
            <v>Prediabetes</v>
          </cell>
        </row>
        <row r="1915">
          <cell r="A1915" t="str">
            <v>Id1914</v>
          </cell>
          <cell r="B1915">
            <v>17.690000000000001</v>
          </cell>
          <cell r="C1915">
            <v>9.07</v>
          </cell>
          <cell r="D1915" t="str">
            <v>Yes</v>
          </cell>
          <cell r="E1915" t="str">
            <v>No</v>
          </cell>
          <cell r="F1915" t="str">
            <v>No</v>
          </cell>
          <cell r="G1915" t="str">
            <v>No major surgery</v>
          </cell>
          <cell r="H1915">
            <v>0</v>
          </cell>
          <cell r="I1915" t="str">
            <v>No</v>
          </cell>
          <cell r="J1915" t="str">
            <v>Underweight</v>
          </cell>
          <cell r="K1915" t="str">
            <v>Diabetes</v>
          </cell>
        </row>
        <row r="1916">
          <cell r="A1916" t="str">
            <v>Id1915</v>
          </cell>
          <cell r="B1916">
            <v>25.77</v>
          </cell>
          <cell r="C1916">
            <v>4.43</v>
          </cell>
          <cell r="D1916" t="str">
            <v>No</v>
          </cell>
          <cell r="E1916" t="str">
            <v>No</v>
          </cell>
          <cell r="F1916" t="str">
            <v>Yes</v>
          </cell>
          <cell r="G1916">
            <v>1</v>
          </cell>
          <cell r="H1916">
            <v>1</v>
          </cell>
          <cell r="I1916" t="str">
            <v>No</v>
          </cell>
          <cell r="J1916" t="str">
            <v>Over Weight</v>
          </cell>
          <cell r="K1916" t="str">
            <v>Normal</v>
          </cell>
        </row>
        <row r="1917">
          <cell r="A1917" t="str">
            <v>Id1916</v>
          </cell>
          <cell r="B1917">
            <v>34.46</v>
          </cell>
          <cell r="C1917">
            <v>4.17</v>
          </cell>
          <cell r="D1917" t="str">
            <v>No</v>
          </cell>
          <cell r="E1917" t="str">
            <v>Yes</v>
          </cell>
          <cell r="F1917" t="str">
            <v>No</v>
          </cell>
          <cell r="G1917">
            <v>1</v>
          </cell>
          <cell r="H1917">
            <v>1</v>
          </cell>
          <cell r="I1917" t="str">
            <v>No</v>
          </cell>
          <cell r="J1917" t="str">
            <v>Obesity</v>
          </cell>
          <cell r="K1917" t="str">
            <v>Normal</v>
          </cell>
        </row>
        <row r="1918">
          <cell r="A1918" t="str">
            <v>Id1917</v>
          </cell>
          <cell r="B1918">
            <v>30.875</v>
          </cell>
          <cell r="C1918">
            <v>4.95</v>
          </cell>
          <cell r="D1918" t="str">
            <v>Yes</v>
          </cell>
          <cell r="E1918" t="str">
            <v>No</v>
          </cell>
          <cell r="F1918" t="str">
            <v>No</v>
          </cell>
          <cell r="G1918" t="str">
            <v>No major surgery</v>
          </cell>
          <cell r="H1918">
            <v>0</v>
          </cell>
          <cell r="I1918" t="str">
            <v>No</v>
          </cell>
          <cell r="J1918" t="str">
            <v>Obesity</v>
          </cell>
          <cell r="K1918" t="str">
            <v>Normal</v>
          </cell>
        </row>
        <row r="1919">
          <cell r="A1919" t="str">
            <v>Id1918</v>
          </cell>
          <cell r="B1919">
            <v>39.49</v>
          </cell>
          <cell r="C1919">
            <v>5.13</v>
          </cell>
          <cell r="D1919" t="str">
            <v>No</v>
          </cell>
          <cell r="E1919" t="str">
            <v>No</v>
          </cell>
          <cell r="F1919" t="str">
            <v>No</v>
          </cell>
          <cell r="G1919" t="str">
            <v>No major surgery</v>
          </cell>
          <cell r="H1919">
            <v>0</v>
          </cell>
          <cell r="I1919" t="str">
            <v>No</v>
          </cell>
          <cell r="J1919" t="str">
            <v>Obesity</v>
          </cell>
          <cell r="K1919" t="str">
            <v>Normal</v>
          </cell>
        </row>
        <row r="1920">
          <cell r="A1920" t="str">
            <v>Id1919</v>
          </cell>
          <cell r="B1920">
            <v>28.88</v>
          </cell>
          <cell r="C1920">
            <v>4.0999999999999996</v>
          </cell>
          <cell r="D1920" t="str">
            <v>No</v>
          </cell>
          <cell r="E1920" t="str">
            <v>No</v>
          </cell>
          <cell r="F1920" t="str">
            <v>No</v>
          </cell>
          <cell r="G1920" t="str">
            <v>No major surgery</v>
          </cell>
          <cell r="H1920">
            <v>0</v>
          </cell>
          <cell r="I1920" t="str">
            <v>No</v>
          </cell>
          <cell r="J1920" t="str">
            <v>Over Weight</v>
          </cell>
          <cell r="K1920" t="str">
            <v>Normal</v>
          </cell>
        </row>
        <row r="1921">
          <cell r="A1921" t="str">
            <v>Id1920</v>
          </cell>
          <cell r="B1921">
            <v>20.234999999999999</v>
          </cell>
          <cell r="C1921">
            <v>5.01</v>
          </cell>
          <cell r="D1921" t="str">
            <v>Yes</v>
          </cell>
          <cell r="E1921" t="str">
            <v>No</v>
          </cell>
          <cell r="F1921" t="str">
            <v>No</v>
          </cell>
          <cell r="G1921" t="str">
            <v>No major surgery</v>
          </cell>
          <cell r="H1921">
            <v>0</v>
          </cell>
          <cell r="I1921" t="str">
            <v>No</v>
          </cell>
          <cell r="J1921" t="str">
            <v>Normal weight</v>
          </cell>
          <cell r="K1921" t="str">
            <v>Normal</v>
          </cell>
        </row>
        <row r="1922">
          <cell r="A1922" t="str">
            <v>Id1921</v>
          </cell>
          <cell r="B1922">
            <v>30.67</v>
          </cell>
          <cell r="C1922">
            <v>5.09</v>
          </cell>
          <cell r="D1922" t="str">
            <v>Yes</v>
          </cell>
          <cell r="E1922" t="str">
            <v>No</v>
          </cell>
          <cell r="F1922" t="str">
            <v>No</v>
          </cell>
          <cell r="G1922" t="str">
            <v>No major surgery</v>
          </cell>
          <cell r="H1922">
            <v>0</v>
          </cell>
          <cell r="I1922" t="str">
            <v>No</v>
          </cell>
          <cell r="J1922" t="str">
            <v>Obesity</v>
          </cell>
          <cell r="K1922" t="str">
            <v>Normal</v>
          </cell>
        </row>
        <row r="1923">
          <cell r="A1923" t="str">
            <v>Id1922</v>
          </cell>
          <cell r="B1923">
            <v>30.875</v>
          </cell>
          <cell r="C1923">
            <v>6.49</v>
          </cell>
          <cell r="D1923" t="str">
            <v>No</v>
          </cell>
          <cell r="E1923" t="str">
            <v>No</v>
          </cell>
          <cell r="F1923" t="str">
            <v>No</v>
          </cell>
          <cell r="G1923" t="str">
            <v>No major surgery</v>
          </cell>
          <cell r="H1923">
            <v>0</v>
          </cell>
          <cell r="I1923" t="str">
            <v>No</v>
          </cell>
          <cell r="J1923" t="str">
            <v>Obesity</v>
          </cell>
          <cell r="K1923" t="str">
            <v>Diabetes</v>
          </cell>
        </row>
        <row r="1924">
          <cell r="A1924" t="str">
            <v>Id1923</v>
          </cell>
          <cell r="B1924">
            <v>23.8</v>
          </cell>
          <cell r="C1924">
            <v>4.08</v>
          </cell>
          <cell r="D1924" t="str">
            <v>No</v>
          </cell>
          <cell r="E1924" t="str">
            <v>No</v>
          </cell>
          <cell r="F1924" t="str">
            <v>No</v>
          </cell>
          <cell r="G1924" t="str">
            <v>No major surgery</v>
          </cell>
          <cell r="H1924">
            <v>0</v>
          </cell>
          <cell r="I1924" t="str">
            <v>No</v>
          </cell>
          <cell r="J1924" t="str">
            <v>Normal weight</v>
          </cell>
          <cell r="K1924" t="str">
            <v>Normal</v>
          </cell>
        </row>
        <row r="1925">
          <cell r="A1925" t="str">
            <v>Id1924</v>
          </cell>
          <cell r="B1925">
            <v>15.37</v>
          </cell>
          <cell r="C1925">
            <v>8.6300000000000008</v>
          </cell>
          <cell r="D1925" t="str">
            <v>Yes</v>
          </cell>
          <cell r="E1925" t="str">
            <v>No</v>
          </cell>
          <cell r="F1925" t="str">
            <v>No</v>
          </cell>
          <cell r="G1925" t="str">
            <v>No major surgery</v>
          </cell>
          <cell r="H1925">
            <v>0</v>
          </cell>
          <cell r="I1925" t="str">
            <v>No</v>
          </cell>
          <cell r="J1925" t="str">
            <v>Underweight</v>
          </cell>
          <cell r="K1925" t="str">
            <v>Diabetes</v>
          </cell>
        </row>
        <row r="1926">
          <cell r="A1926" t="str">
            <v>Id1925</v>
          </cell>
          <cell r="B1926">
            <v>30.4</v>
          </cell>
          <cell r="C1926">
            <v>5.28</v>
          </cell>
          <cell r="D1926" t="str">
            <v>No</v>
          </cell>
          <cell r="E1926" t="str">
            <v>No</v>
          </cell>
          <cell r="F1926" t="str">
            <v>No</v>
          </cell>
          <cell r="G1926" t="str">
            <v>No major surgery</v>
          </cell>
          <cell r="H1926">
            <v>0</v>
          </cell>
          <cell r="I1926" t="str">
            <v>No</v>
          </cell>
          <cell r="J1926" t="str">
            <v>Obesity</v>
          </cell>
          <cell r="K1926" t="str">
            <v>Normal</v>
          </cell>
        </row>
        <row r="1927">
          <cell r="A1927" t="str">
            <v>Id1926</v>
          </cell>
          <cell r="B1927">
            <v>19.48</v>
          </cell>
          <cell r="C1927">
            <v>5.63</v>
          </cell>
          <cell r="D1927" t="str">
            <v>Yes</v>
          </cell>
          <cell r="E1927" t="str">
            <v>No</v>
          </cell>
          <cell r="F1927" t="str">
            <v>No</v>
          </cell>
          <cell r="G1927">
            <v>1</v>
          </cell>
          <cell r="H1927">
            <v>1</v>
          </cell>
          <cell r="I1927" t="str">
            <v>No</v>
          </cell>
          <cell r="J1927" t="str">
            <v>Normal weight</v>
          </cell>
          <cell r="K1927" t="str">
            <v>Normal</v>
          </cell>
        </row>
        <row r="1928">
          <cell r="A1928" t="str">
            <v>Id1927</v>
          </cell>
          <cell r="B1928">
            <v>16.96</v>
          </cell>
          <cell r="C1928">
            <v>11.47</v>
          </cell>
          <cell r="D1928" t="str">
            <v>Yes</v>
          </cell>
          <cell r="E1928" t="str">
            <v>No</v>
          </cell>
          <cell r="F1928" t="str">
            <v>No</v>
          </cell>
          <cell r="G1928" t="str">
            <v>No major surgery</v>
          </cell>
          <cell r="H1928">
            <v>0</v>
          </cell>
          <cell r="I1928" t="str">
            <v>No</v>
          </cell>
          <cell r="J1928" t="str">
            <v>Underweight</v>
          </cell>
          <cell r="K1928" t="str">
            <v>Diabetes</v>
          </cell>
        </row>
        <row r="1929">
          <cell r="A1929" t="str">
            <v>Id1928</v>
          </cell>
          <cell r="B1929">
            <v>19.05</v>
          </cell>
          <cell r="C1929">
            <v>4.92</v>
          </cell>
          <cell r="D1929" t="str">
            <v>No</v>
          </cell>
          <cell r="E1929" t="str">
            <v>No</v>
          </cell>
          <cell r="F1929" t="str">
            <v>No</v>
          </cell>
          <cell r="G1929">
            <v>1</v>
          </cell>
          <cell r="H1929">
            <v>1</v>
          </cell>
          <cell r="I1929" t="str">
            <v>No</v>
          </cell>
          <cell r="J1929" t="str">
            <v>Normal weight</v>
          </cell>
          <cell r="K1929" t="str">
            <v>Normal</v>
          </cell>
        </row>
        <row r="1930">
          <cell r="A1930" t="str">
            <v>Id1929</v>
          </cell>
          <cell r="B1930">
            <v>37.619999999999997</v>
          </cell>
          <cell r="C1930">
            <v>4.18</v>
          </cell>
          <cell r="D1930" t="str">
            <v>No</v>
          </cell>
          <cell r="E1930" t="str">
            <v>No</v>
          </cell>
          <cell r="F1930" t="str">
            <v>No</v>
          </cell>
          <cell r="G1930" t="str">
            <v>No major surgery</v>
          </cell>
          <cell r="H1930">
            <v>0</v>
          </cell>
          <cell r="I1930" t="str">
            <v>No</v>
          </cell>
          <cell r="J1930" t="str">
            <v>Obesity</v>
          </cell>
          <cell r="K1930" t="str">
            <v>Normal</v>
          </cell>
        </row>
        <row r="1931">
          <cell r="A1931" t="str">
            <v>Id1930</v>
          </cell>
          <cell r="B1931">
            <v>29.1</v>
          </cell>
          <cell r="C1931">
            <v>4.67</v>
          </cell>
          <cell r="D1931" t="str">
            <v>No</v>
          </cell>
          <cell r="E1931" t="str">
            <v>No</v>
          </cell>
          <cell r="F1931" t="str">
            <v>No</v>
          </cell>
          <cell r="G1931" t="str">
            <v>No major surgery</v>
          </cell>
          <cell r="H1931">
            <v>0</v>
          </cell>
          <cell r="I1931" t="str">
            <v>No</v>
          </cell>
          <cell r="J1931" t="str">
            <v>Over Weight</v>
          </cell>
          <cell r="K1931" t="str">
            <v>Normal</v>
          </cell>
        </row>
        <row r="1932">
          <cell r="A1932" t="str">
            <v>Id1931</v>
          </cell>
          <cell r="B1932">
            <v>26.62</v>
          </cell>
          <cell r="C1932">
            <v>6.24</v>
          </cell>
          <cell r="D1932" t="str">
            <v>No</v>
          </cell>
          <cell r="E1932" t="str">
            <v>No</v>
          </cell>
          <cell r="F1932" t="str">
            <v>No</v>
          </cell>
          <cell r="G1932" t="str">
            <v>No major surgery</v>
          </cell>
          <cell r="H1932">
            <v>0</v>
          </cell>
          <cell r="I1932" t="str">
            <v>No</v>
          </cell>
          <cell r="J1932" t="str">
            <v>Over Weight</v>
          </cell>
          <cell r="K1932" t="str">
            <v>Prediabetes</v>
          </cell>
        </row>
        <row r="1933">
          <cell r="A1933" t="str">
            <v>Id1932</v>
          </cell>
          <cell r="B1933">
            <v>25.74</v>
          </cell>
          <cell r="C1933">
            <v>5.99</v>
          </cell>
          <cell r="D1933" t="str">
            <v>No</v>
          </cell>
          <cell r="E1933" t="str">
            <v>No</v>
          </cell>
          <cell r="F1933" t="str">
            <v>No</v>
          </cell>
          <cell r="G1933" t="str">
            <v>No major surgery</v>
          </cell>
          <cell r="H1933">
            <v>0</v>
          </cell>
          <cell r="I1933" t="str">
            <v>No</v>
          </cell>
          <cell r="J1933" t="str">
            <v>Over Weight</v>
          </cell>
          <cell r="K1933" t="str">
            <v>Prediabetes</v>
          </cell>
        </row>
        <row r="1934">
          <cell r="A1934" t="str">
            <v>Id1933</v>
          </cell>
          <cell r="B1934">
            <v>18.22</v>
          </cell>
          <cell r="C1934">
            <v>10.27</v>
          </cell>
          <cell r="D1934" t="str">
            <v>Yes</v>
          </cell>
          <cell r="E1934" t="str">
            <v>No</v>
          </cell>
          <cell r="F1934" t="str">
            <v>No</v>
          </cell>
          <cell r="G1934">
            <v>1</v>
          </cell>
          <cell r="H1934">
            <v>1</v>
          </cell>
          <cell r="I1934" t="str">
            <v>No</v>
          </cell>
          <cell r="J1934" t="str">
            <v>Underweight</v>
          </cell>
          <cell r="K1934" t="str">
            <v>Diabetes</v>
          </cell>
        </row>
        <row r="1935">
          <cell r="A1935" t="str">
            <v>Id1934</v>
          </cell>
          <cell r="B1935">
            <v>26.03</v>
          </cell>
          <cell r="C1935">
            <v>5.97</v>
          </cell>
          <cell r="D1935" t="str">
            <v>No</v>
          </cell>
          <cell r="E1935" t="str">
            <v>No</v>
          </cell>
          <cell r="F1935" t="str">
            <v>Yes</v>
          </cell>
          <cell r="G1935">
            <v>1</v>
          </cell>
          <cell r="H1935">
            <v>1</v>
          </cell>
          <cell r="I1935" t="str">
            <v>No</v>
          </cell>
          <cell r="J1935" t="str">
            <v>Over Weight</v>
          </cell>
          <cell r="K1935" t="str">
            <v>Prediabetes</v>
          </cell>
        </row>
        <row r="1936">
          <cell r="A1936" t="str">
            <v>Id1935</v>
          </cell>
          <cell r="B1936">
            <v>17.29</v>
          </cell>
          <cell r="C1936">
            <v>4.9800000000000004</v>
          </cell>
          <cell r="D1936" t="str">
            <v>No</v>
          </cell>
          <cell r="E1936" t="str">
            <v>No</v>
          </cell>
          <cell r="F1936" t="str">
            <v>No</v>
          </cell>
          <cell r="G1936" t="str">
            <v>No major surgery</v>
          </cell>
          <cell r="H1936">
            <v>0</v>
          </cell>
          <cell r="I1936" t="str">
            <v>No</v>
          </cell>
          <cell r="J1936" t="str">
            <v>Underweight</v>
          </cell>
          <cell r="K1936" t="str">
            <v>Normal</v>
          </cell>
        </row>
        <row r="1937">
          <cell r="A1937" t="str">
            <v>Id1936</v>
          </cell>
          <cell r="B1937">
            <v>18.170000000000002</v>
          </cell>
          <cell r="C1937">
            <v>6.91</v>
          </cell>
          <cell r="D1937" t="str">
            <v>Yes</v>
          </cell>
          <cell r="E1937" t="str">
            <v>No</v>
          </cell>
          <cell r="F1937" t="str">
            <v>No</v>
          </cell>
          <cell r="G1937">
            <v>1</v>
          </cell>
          <cell r="H1937">
            <v>1</v>
          </cell>
          <cell r="I1937" t="str">
            <v>No</v>
          </cell>
          <cell r="J1937" t="str">
            <v>Underweight</v>
          </cell>
          <cell r="K1937" t="str">
            <v>Diabetes</v>
          </cell>
        </row>
        <row r="1938">
          <cell r="A1938" t="str">
            <v>Id1937</v>
          </cell>
          <cell r="B1938">
            <v>32.54</v>
          </cell>
          <cell r="C1938">
            <v>6.38</v>
          </cell>
          <cell r="D1938" t="str">
            <v>No</v>
          </cell>
          <cell r="E1938" t="str">
            <v>Yes</v>
          </cell>
          <cell r="F1938" t="str">
            <v>No</v>
          </cell>
          <cell r="G1938">
            <v>1</v>
          </cell>
          <cell r="H1938">
            <v>1</v>
          </cell>
          <cell r="I1938" t="str">
            <v>No</v>
          </cell>
          <cell r="J1938" t="str">
            <v>Obesity</v>
          </cell>
          <cell r="K1938" t="str">
            <v>Prediabetes</v>
          </cell>
        </row>
        <row r="1939">
          <cell r="A1939" t="str">
            <v>Id1938</v>
          </cell>
          <cell r="B1939">
            <v>30.25</v>
          </cell>
          <cell r="C1939">
            <v>4.7699999999999996</v>
          </cell>
          <cell r="D1939" t="str">
            <v>No</v>
          </cell>
          <cell r="E1939" t="str">
            <v>No</v>
          </cell>
          <cell r="F1939" t="str">
            <v>No</v>
          </cell>
          <cell r="G1939" t="str">
            <v>No major surgery</v>
          </cell>
          <cell r="H1939">
            <v>0</v>
          </cell>
          <cell r="I1939" t="str">
            <v>No</v>
          </cell>
          <cell r="J1939" t="str">
            <v>Obesity</v>
          </cell>
          <cell r="K1939" t="str">
            <v>Normal</v>
          </cell>
        </row>
        <row r="1940">
          <cell r="A1940" t="str">
            <v>Id1939</v>
          </cell>
          <cell r="B1940">
            <v>19.59</v>
          </cell>
          <cell r="C1940">
            <v>6.04</v>
          </cell>
          <cell r="D1940" t="str">
            <v>Yes</v>
          </cell>
          <cell r="E1940" t="str">
            <v>No</v>
          </cell>
          <cell r="F1940" t="str">
            <v>No</v>
          </cell>
          <cell r="G1940">
            <v>1</v>
          </cell>
          <cell r="H1940">
            <v>1</v>
          </cell>
          <cell r="I1940" t="str">
            <v>No</v>
          </cell>
          <cell r="J1940" t="str">
            <v>Normal weight</v>
          </cell>
          <cell r="K1940" t="str">
            <v>Prediabetes</v>
          </cell>
        </row>
        <row r="1941">
          <cell r="A1941" t="str">
            <v>Id1940</v>
          </cell>
          <cell r="B1941">
            <v>45.9</v>
          </cell>
          <cell r="C1941">
            <v>4.3</v>
          </cell>
          <cell r="D1941" t="str">
            <v>Yes</v>
          </cell>
          <cell r="E1941" t="str">
            <v>No</v>
          </cell>
          <cell r="F1941" t="str">
            <v>No</v>
          </cell>
          <cell r="G1941">
            <v>1</v>
          </cell>
          <cell r="H1941">
            <v>1</v>
          </cell>
          <cell r="I1941" t="str">
            <v>No</v>
          </cell>
          <cell r="J1941" t="str">
            <v>Obesity</v>
          </cell>
          <cell r="K1941" t="str">
            <v>Normal</v>
          </cell>
        </row>
        <row r="1942">
          <cell r="A1942" t="str">
            <v>Id1941</v>
          </cell>
          <cell r="B1942">
            <v>17.059999999999999</v>
          </cell>
          <cell r="C1942">
            <v>8.75</v>
          </cell>
          <cell r="D1942" t="str">
            <v>Yes</v>
          </cell>
          <cell r="E1942" t="str">
            <v>No</v>
          </cell>
          <cell r="F1942" t="str">
            <v>No</v>
          </cell>
          <cell r="G1942" t="str">
            <v>No major surgery</v>
          </cell>
          <cell r="H1942">
            <v>0</v>
          </cell>
          <cell r="I1942" t="str">
            <v>No</v>
          </cell>
          <cell r="J1942" t="str">
            <v>Underweight</v>
          </cell>
          <cell r="K1942" t="str">
            <v>Diabetes</v>
          </cell>
        </row>
        <row r="1943">
          <cell r="A1943" t="str">
            <v>Id1942</v>
          </cell>
          <cell r="B1943">
            <v>32.07</v>
          </cell>
          <cell r="C1943">
            <v>5.25</v>
          </cell>
          <cell r="D1943" t="str">
            <v>No</v>
          </cell>
          <cell r="E1943" t="str">
            <v>No</v>
          </cell>
          <cell r="F1943" t="str">
            <v>Yes</v>
          </cell>
          <cell r="G1943">
            <v>1</v>
          </cell>
          <cell r="H1943">
            <v>1</v>
          </cell>
          <cell r="I1943" t="str">
            <v>No</v>
          </cell>
          <cell r="J1943" t="str">
            <v>Obesity</v>
          </cell>
          <cell r="K1943" t="str">
            <v>Normal</v>
          </cell>
        </row>
        <row r="1944">
          <cell r="A1944" t="str">
            <v>Id1943</v>
          </cell>
          <cell r="B1944">
            <v>16.5</v>
          </cell>
          <cell r="C1944">
            <v>5.03</v>
          </cell>
          <cell r="D1944" t="str">
            <v>No</v>
          </cell>
          <cell r="E1944" t="str">
            <v>No</v>
          </cell>
          <cell r="F1944" t="str">
            <v>No</v>
          </cell>
          <cell r="G1944">
            <v>1</v>
          </cell>
          <cell r="H1944">
            <v>1</v>
          </cell>
          <cell r="I1944" t="str">
            <v>No</v>
          </cell>
          <cell r="J1944" t="str">
            <v>Underweight</v>
          </cell>
          <cell r="K1944" t="str">
            <v>Normal</v>
          </cell>
        </row>
        <row r="1945">
          <cell r="A1945" t="str">
            <v>Id1944</v>
          </cell>
          <cell r="B1945">
            <v>31.4</v>
          </cell>
          <cell r="C1945">
            <v>5.88</v>
          </cell>
          <cell r="D1945" t="str">
            <v>No</v>
          </cell>
          <cell r="E1945" t="str">
            <v>No</v>
          </cell>
          <cell r="F1945" t="str">
            <v>No</v>
          </cell>
          <cell r="G1945">
            <v>1</v>
          </cell>
          <cell r="H1945">
            <v>1</v>
          </cell>
          <cell r="I1945" t="str">
            <v>No</v>
          </cell>
          <cell r="J1945" t="str">
            <v>Obesity</v>
          </cell>
          <cell r="K1945" t="str">
            <v>Prediabetes</v>
          </cell>
        </row>
        <row r="1946">
          <cell r="A1946" t="str">
            <v>Id1945</v>
          </cell>
          <cell r="B1946">
            <v>20.36</v>
          </cell>
          <cell r="C1946">
            <v>4.49</v>
          </cell>
          <cell r="D1946" t="str">
            <v>No</v>
          </cell>
          <cell r="E1946" t="str">
            <v>No</v>
          </cell>
          <cell r="F1946" t="str">
            <v>No</v>
          </cell>
          <cell r="G1946" t="str">
            <v>No major surgery</v>
          </cell>
          <cell r="H1946">
            <v>0</v>
          </cell>
          <cell r="I1946" t="str">
            <v>No</v>
          </cell>
          <cell r="J1946" t="str">
            <v>Normal weight</v>
          </cell>
          <cell r="K1946" t="str">
            <v>Normal</v>
          </cell>
        </row>
        <row r="1947">
          <cell r="A1947" t="str">
            <v>Id1946</v>
          </cell>
          <cell r="B1947">
            <v>25.46</v>
          </cell>
          <cell r="C1947">
            <v>4.1399999999999997</v>
          </cell>
          <cell r="D1947" t="str">
            <v>No</v>
          </cell>
          <cell r="E1947" t="str">
            <v>No</v>
          </cell>
          <cell r="F1947" t="str">
            <v>No</v>
          </cell>
          <cell r="G1947">
            <v>1</v>
          </cell>
          <cell r="H1947">
            <v>1</v>
          </cell>
          <cell r="I1947" t="str">
            <v>No</v>
          </cell>
          <cell r="J1947" t="str">
            <v>Over Weight</v>
          </cell>
          <cell r="K1947" t="str">
            <v>Normal</v>
          </cell>
        </row>
        <row r="1948">
          <cell r="A1948" t="str">
            <v>Id1947</v>
          </cell>
          <cell r="B1948">
            <v>17.09</v>
          </cell>
          <cell r="C1948">
            <v>5.8</v>
          </cell>
          <cell r="D1948" t="str">
            <v>Yes</v>
          </cell>
          <cell r="E1948" t="str">
            <v>No</v>
          </cell>
          <cell r="F1948" t="str">
            <v>No</v>
          </cell>
          <cell r="G1948" t="str">
            <v>No major surgery</v>
          </cell>
          <cell r="H1948">
            <v>0</v>
          </cell>
          <cell r="I1948" t="str">
            <v>No</v>
          </cell>
          <cell r="J1948" t="str">
            <v>Underweight</v>
          </cell>
          <cell r="K1948" t="str">
            <v>Prediabetes</v>
          </cell>
        </row>
        <row r="1949">
          <cell r="A1949" t="str">
            <v>Id1948</v>
          </cell>
          <cell r="B1949">
            <v>20.83</v>
          </cell>
          <cell r="C1949">
            <v>5.12</v>
          </cell>
          <cell r="D1949" t="str">
            <v>No</v>
          </cell>
          <cell r="E1949" t="str">
            <v>No</v>
          </cell>
          <cell r="F1949" t="str">
            <v>No</v>
          </cell>
          <cell r="G1949" t="str">
            <v>No major surgery</v>
          </cell>
          <cell r="H1949">
            <v>0</v>
          </cell>
          <cell r="I1949" t="str">
            <v>No</v>
          </cell>
          <cell r="J1949" t="str">
            <v>Normal weight</v>
          </cell>
          <cell r="K1949" t="str">
            <v>Normal</v>
          </cell>
        </row>
        <row r="1950">
          <cell r="A1950" t="str">
            <v>Id1949</v>
          </cell>
          <cell r="B1950">
            <v>18.920000000000002</v>
          </cell>
          <cell r="C1950">
            <v>5.98</v>
          </cell>
          <cell r="D1950" t="str">
            <v>Yes</v>
          </cell>
          <cell r="E1950" t="str">
            <v>No</v>
          </cell>
          <cell r="F1950" t="str">
            <v>No</v>
          </cell>
          <cell r="G1950">
            <v>1</v>
          </cell>
          <cell r="H1950">
            <v>1</v>
          </cell>
          <cell r="I1950" t="str">
            <v>No</v>
          </cell>
          <cell r="J1950" t="str">
            <v>Normal weight</v>
          </cell>
          <cell r="K1950" t="str">
            <v>Prediabetes</v>
          </cell>
        </row>
        <row r="1951">
          <cell r="A1951" t="str">
            <v>Id1950</v>
          </cell>
          <cell r="B1951">
            <v>37.1</v>
          </cell>
          <cell r="C1951">
            <v>5.46</v>
          </cell>
          <cell r="D1951" t="str">
            <v>No</v>
          </cell>
          <cell r="E1951" t="str">
            <v>No</v>
          </cell>
          <cell r="F1951" t="str">
            <v>No</v>
          </cell>
          <cell r="G1951" t="str">
            <v>No major surgery</v>
          </cell>
          <cell r="H1951">
            <v>0</v>
          </cell>
          <cell r="I1951" t="str">
            <v>No</v>
          </cell>
          <cell r="J1951" t="str">
            <v>Obesity</v>
          </cell>
          <cell r="K1951" t="str">
            <v>Normal</v>
          </cell>
        </row>
        <row r="1952">
          <cell r="A1952" t="str">
            <v>Id1951</v>
          </cell>
          <cell r="B1952">
            <v>22.515000000000001</v>
          </cell>
          <cell r="C1952">
            <v>4.91</v>
          </cell>
          <cell r="D1952" t="str">
            <v>Yes</v>
          </cell>
          <cell r="E1952" t="str">
            <v>No</v>
          </cell>
          <cell r="F1952" t="str">
            <v>Yes</v>
          </cell>
          <cell r="G1952">
            <v>1</v>
          </cell>
          <cell r="H1952">
            <v>1</v>
          </cell>
          <cell r="I1952" t="str">
            <v>No</v>
          </cell>
          <cell r="J1952" t="str">
            <v>Normal weight</v>
          </cell>
          <cell r="K1952" t="str">
            <v>Normal</v>
          </cell>
        </row>
        <row r="1953">
          <cell r="A1953" t="str">
            <v>Id1952</v>
          </cell>
          <cell r="B1953">
            <v>32.700000000000003</v>
          </cell>
          <cell r="C1953">
            <v>4.66</v>
          </cell>
          <cell r="D1953" t="str">
            <v>No</v>
          </cell>
          <cell r="E1953" t="str">
            <v>No</v>
          </cell>
          <cell r="F1953" t="str">
            <v>No</v>
          </cell>
          <cell r="G1953" t="str">
            <v>No major surgery</v>
          </cell>
          <cell r="H1953">
            <v>0</v>
          </cell>
          <cell r="I1953" t="str">
            <v>No</v>
          </cell>
          <cell r="J1953" t="str">
            <v>Obesity</v>
          </cell>
          <cell r="K1953" t="str">
            <v>Normal</v>
          </cell>
        </row>
        <row r="1954">
          <cell r="A1954" t="str">
            <v>Id1953</v>
          </cell>
          <cell r="B1954">
            <v>17.75</v>
          </cell>
          <cell r="C1954">
            <v>6.8</v>
          </cell>
          <cell r="D1954" t="str">
            <v>Yes</v>
          </cell>
          <cell r="E1954" t="str">
            <v>No</v>
          </cell>
          <cell r="F1954" t="str">
            <v>No</v>
          </cell>
          <cell r="G1954">
            <v>1</v>
          </cell>
          <cell r="H1954">
            <v>1</v>
          </cell>
          <cell r="I1954" t="str">
            <v>No</v>
          </cell>
          <cell r="J1954" t="str">
            <v>Underweight</v>
          </cell>
          <cell r="K1954" t="str">
            <v>Diabetes</v>
          </cell>
        </row>
        <row r="1955">
          <cell r="A1955" t="str">
            <v>Id1954</v>
          </cell>
          <cell r="B1955">
            <v>33.630000000000003</v>
          </cell>
          <cell r="C1955">
            <v>4.47</v>
          </cell>
          <cell r="D1955" t="str">
            <v>Yes</v>
          </cell>
          <cell r="E1955" t="str">
            <v>No</v>
          </cell>
          <cell r="F1955" t="str">
            <v>No</v>
          </cell>
          <cell r="G1955" t="str">
            <v>No major surgery</v>
          </cell>
          <cell r="H1955">
            <v>0</v>
          </cell>
          <cell r="I1955" t="str">
            <v>No</v>
          </cell>
          <cell r="J1955" t="str">
            <v>Obesity</v>
          </cell>
          <cell r="K1955" t="str">
            <v>Normal</v>
          </cell>
        </row>
        <row r="1956">
          <cell r="A1956" t="str">
            <v>Id1955</v>
          </cell>
          <cell r="B1956">
            <v>34.799999999999997</v>
          </cell>
          <cell r="C1956">
            <v>4.08</v>
          </cell>
          <cell r="D1956" t="str">
            <v>Yes</v>
          </cell>
          <cell r="E1956" t="str">
            <v>No</v>
          </cell>
          <cell r="F1956" t="str">
            <v>No</v>
          </cell>
          <cell r="G1956">
            <v>1</v>
          </cell>
          <cell r="H1956">
            <v>1</v>
          </cell>
          <cell r="I1956" t="str">
            <v>No</v>
          </cell>
          <cell r="J1956" t="str">
            <v>Obesity</v>
          </cell>
          <cell r="K1956" t="str">
            <v>Normal</v>
          </cell>
        </row>
        <row r="1957">
          <cell r="A1957" t="str">
            <v>Id1956</v>
          </cell>
          <cell r="B1957">
            <v>16.809999999999999</v>
          </cell>
          <cell r="C1957">
            <v>5.51</v>
          </cell>
          <cell r="D1957" t="str">
            <v>Yes</v>
          </cell>
          <cell r="E1957" t="str">
            <v>No</v>
          </cell>
          <cell r="F1957" t="str">
            <v>No</v>
          </cell>
          <cell r="G1957">
            <v>1</v>
          </cell>
          <cell r="H1957">
            <v>1</v>
          </cell>
          <cell r="I1957" t="str">
            <v>No</v>
          </cell>
          <cell r="J1957" t="str">
            <v>Underweight</v>
          </cell>
          <cell r="K1957" t="str">
            <v>Normal</v>
          </cell>
        </row>
        <row r="1958">
          <cell r="A1958" t="str">
            <v>Id1957</v>
          </cell>
          <cell r="B1958">
            <v>16.690000000000001</v>
          </cell>
          <cell r="C1958">
            <v>8.4</v>
          </cell>
          <cell r="D1958" t="str">
            <v>Yes</v>
          </cell>
          <cell r="E1958" t="str">
            <v>No</v>
          </cell>
          <cell r="F1958" t="str">
            <v>No</v>
          </cell>
          <cell r="G1958" t="str">
            <v>No major surgery</v>
          </cell>
          <cell r="H1958">
            <v>0</v>
          </cell>
          <cell r="I1958" t="str">
            <v>No</v>
          </cell>
          <cell r="J1958" t="str">
            <v>Underweight</v>
          </cell>
          <cell r="K1958" t="str">
            <v>Diabetes</v>
          </cell>
        </row>
        <row r="1959">
          <cell r="A1959" t="str">
            <v>Id1958</v>
          </cell>
          <cell r="B1959">
            <v>23.21</v>
          </cell>
          <cell r="C1959">
            <v>5.14</v>
          </cell>
          <cell r="D1959" t="str">
            <v>Yes</v>
          </cell>
          <cell r="E1959" t="str">
            <v>No</v>
          </cell>
          <cell r="F1959" t="str">
            <v>No</v>
          </cell>
          <cell r="G1959">
            <v>1</v>
          </cell>
          <cell r="H1959">
            <v>1</v>
          </cell>
          <cell r="I1959" t="str">
            <v>No</v>
          </cell>
          <cell r="J1959" t="str">
            <v>Normal weight</v>
          </cell>
          <cell r="K1959" t="str">
            <v>Normal</v>
          </cell>
        </row>
        <row r="1960">
          <cell r="A1960" t="str">
            <v>Id1959</v>
          </cell>
          <cell r="B1960">
            <v>25.175000000000001</v>
          </cell>
          <cell r="C1960">
            <v>5.21</v>
          </cell>
          <cell r="D1960" t="str">
            <v>Yes</v>
          </cell>
          <cell r="E1960" t="str">
            <v>No</v>
          </cell>
          <cell r="F1960" t="str">
            <v>No</v>
          </cell>
          <cell r="G1960">
            <v>1</v>
          </cell>
          <cell r="H1960">
            <v>1</v>
          </cell>
          <cell r="I1960" t="str">
            <v>No</v>
          </cell>
          <cell r="J1960" t="str">
            <v>Over Weight</v>
          </cell>
          <cell r="K1960" t="str">
            <v>Normal</v>
          </cell>
        </row>
        <row r="1961">
          <cell r="A1961" t="str">
            <v>Id1960</v>
          </cell>
          <cell r="B1961">
            <v>34.770000000000003</v>
          </cell>
          <cell r="C1961">
            <v>6.23</v>
          </cell>
          <cell r="D1961" t="str">
            <v>No</v>
          </cell>
          <cell r="E1961" t="str">
            <v>No</v>
          </cell>
          <cell r="F1961" t="str">
            <v>No</v>
          </cell>
          <cell r="G1961" t="str">
            <v>No major surgery</v>
          </cell>
          <cell r="H1961">
            <v>0</v>
          </cell>
          <cell r="I1961" t="str">
            <v>No</v>
          </cell>
          <cell r="J1961" t="str">
            <v>Obesity</v>
          </cell>
          <cell r="K1961" t="str">
            <v>Prediabetes</v>
          </cell>
        </row>
        <row r="1962">
          <cell r="A1962" t="str">
            <v>Id1961</v>
          </cell>
          <cell r="B1962">
            <v>27.7</v>
          </cell>
          <cell r="C1962">
            <v>5.6</v>
          </cell>
          <cell r="D1962" t="str">
            <v>No</v>
          </cell>
          <cell r="E1962" t="str">
            <v>No</v>
          </cell>
          <cell r="F1962" t="str">
            <v>No</v>
          </cell>
          <cell r="G1962">
            <v>1</v>
          </cell>
          <cell r="H1962">
            <v>1</v>
          </cell>
          <cell r="I1962" t="str">
            <v>No</v>
          </cell>
          <cell r="J1962" t="str">
            <v>Over Weight</v>
          </cell>
          <cell r="K1962" t="str">
            <v>Normal</v>
          </cell>
        </row>
        <row r="1963">
          <cell r="A1963" t="str">
            <v>Id1962</v>
          </cell>
          <cell r="B1963">
            <v>19.12</v>
          </cell>
          <cell r="C1963">
            <v>4.72</v>
          </cell>
          <cell r="D1963" t="str">
            <v>Yes</v>
          </cell>
          <cell r="E1963" t="str">
            <v>No</v>
          </cell>
          <cell r="F1963" t="str">
            <v>No</v>
          </cell>
          <cell r="G1963">
            <v>1</v>
          </cell>
          <cell r="H1963">
            <v>1</v>
          </cell>
          <cell r="I1963" t="str">
            <v>No</v>
          </cell>
          <cell r="J1963" t="str">
            <v>Normal weight</v>
          </cell>
          <cell r="K1963" t="str">
            <v>Normal</v>
          </cell>
        </row>
        <row r="1964">
          <cell r="A1964" t="str">
            <v>Id1963</v>
          </cell>
          <cell r="B1964">
            <v>32.67</v>
          </cell>
          <cell r="C1964">
            <v>4.67</v>
          </cell>
          <cell r="D1964" t="str">
            <v>No</v>
          </cell>
          <cell r="E1964" t="str">
            <v>No</v>
          </cell>
          <cell r="F1964" t="str">
            <v>Yes</v>
          </cell>
          <cell r="G1964">
            <v>1</v>
          </cell>
          <cell r="H1964">
            <v>1</v>
          </cell>
          <cell r="I1964" t="str">
            <v>No</v>
          </cell>
          <cell r="J1964" t="str">
            <v>Obesity</v>
          </cell>
          <cell r="K1964" t="str">
            <v>Normal</v>
          </cell>
        </row>
        <row r="1965">
          <cell r="A1965" t="str">
            <v>Id1964</v>
          </cell>
          <cell r="B1965">
            <v>28.5</v>
          </cell>
          <cell r="C1965">
            <v>6.11</v>
          </cell>
          <cell r="D1965" t="str">
            <v>No</v>
          </cell>
          <cell r="E1965" t="str">
            <v>No</v>
          </cell>
          <cell r="F1965" t="str">
            <v>No</v>
          </cell>
          <cell r="G1965">
            <v>1</v>
          </cell>
          <cell r="H1965">
            <v>1</v>
          </cell>
          <cell r="I1965" t="str">
            <v>No</v>
          </cell>
          <cell r="J1965" t="str">
            <v>Over Weight</v>
          </cell>
          <cell r="K1965" t="str">
            <v>Prediabetes</v>
          </cell>
        </row>
        <row r="1966">
          <cell r="A1966" t="str">
            <v>Id1965</v>
          </cell>
          <cell r="B1966">
            <v>39.270000000000003</v>
          </cell>
          <cell r="C1966">
            <v>6.25</v>
          </cell>
          <cell r="D1966" t="str">
            <v>No</v>
          </cell>
          <cell r="E1966" t="str">
            <v>No</v>
          </cell>
          <cell r="F1966" t="str">
            <v>No</v>
          </cell>
          <cell r="G1966" t="str">
            <v>No major surgery</v>
          </cell>
          <cell r="H1966">
            <v>0</v>
          </cell>
          <cell r="I1966" t="str">
            <v>No</v>
          </cell>
          <cell r="J1966" t="str">
            <v>Obesity</v>
          </cell>
          <cell r="K1966" t="str">
            <v>Prediabetes</v>
          </cell>
        </row>
        <row r="1967">
          <cell r="A1967" t="str">
            <v>Id1966</v>
          </cell>
          <cell r="B1967">
            <v>32.49</v>
          </cell>
          <cell r="C1967">
            <v>4</v>
          </cell>
          <cell r="D1967" t="str">
            <v>Yes</v>
          </cell>
          <cell r="E1967" t="str">
            <v>No</v>
          </cell>
          <cell r="F1967" t="str">
            <v>No</v>
          </cell>
          <cell r="G1967" t="str">
            <v>No major surgery</v>
          </cell>
          <cell r="H1967">
            <v>0</v>
          </cell>
          <cell r="I1967" t="str">
            <v>No</v>
          </cell>
          <cell r="J1967" t="str">
            <v>Obesity</v>
          </cell>
          <cell r="K1967" t="str">
            <v>Normal</v>
          </cell>
        </row>
        <row r="1968">
          <cell r="A1968" t="str">
            <v>Id1967</v>
          </cell>
          <cell r="B1968">
            <v>23.7</v>
          </cell>
          <cell r="C1968">
            <v>5.55</v>
          </cell>
          <cell r="D1968" t="str">
            <v>Yes</v>
          </cell>
          <cell r="E1968" t="str">
            <v>No</v>
          </cell>
          <cell r="F1968" t="str">
            <v>No</v>
          </cell>
          <cell r="G1968" t="str">
            <v>No major surgery</v>
          </cell>
          <cell r="H1968">
            <v>0</v>
          </cell>
          <cell r="I1968" t="str">
            <v>No</v>
          </cell>
          <cell r="J1968" t="str">
            <v>Normal weight</v>
          </cell>
          <cell r="K1968" t="str">
            <v>Normal</v>
          </cell>
        </row>
        <row r="1969">
          <cell r="A1969" t="str">
            <v>Id1968</v>
          </cell>
          <cell r="B1969">
            <v>30.4</v>
          </cell>
          <cell r="C1969">
            <v>5.95</v>
          </cell>
          <cell r="D1969" t="str">
            <v>No</v>
          </cell>
          <cell r="E1969" t="str">
            <v>Yes</v>
          </cell>
          <cell r="F1969" t="str">
            <v>No</v>
          </cell>
          <cell r="G1969">
            <v>1</v>
          </cell>
          <cell r="H1969">
            <v>1</v>
          </cell>
          <cell r="I1969" t="str">
            <v>No</v>
          </cell>
          <cell r="J1969" t="str">
            <v>Obesity</v>
          </cell>
          <cell r="K1969" t="str">
            <v>Prediabetes</v>
          </cell>
        </row>
        <row r="1970">
          <cell r="A1970" t="str">
            <v>Id1969</v>
          </cell>
          <cell r="B1970">
            <v>38.94</v>
          </cell>
          <cell r="C1970">
            <v>4.3600000000000003</v>
          </cell>
          <cell r="D1970" t="str">
            <v>No</v>
          </cell>
          <cell r="E1970" t="str">
            <v>No</v>
          </cell>
          <cell r="F1970" t="str">
            <v>Yes</v>
          </cell>
          <cell r="G1970">
            <v>1</v>
          </cell>
          <cell r="H1970">
            <v>1</v>
          </cell>
          <cell r="I1970" t="str">
            <v>No</v>
          </cell>
          <cell r="J1970" t="str">
            <v>Obesity</v>
          </cell>
          <cell r="K1970" t="str">
            <v>Normal</v>
          </cell>
        </row>
        <row r="1971">
          <cell r="A1971" t="str">
            <v>Id1970</v>
          </cell>
          <cell r="B1971">
            <v>31.02</v>
          </cell>
          <cell r="C1971">
            <v>4.84</v>
          </cell>
          <cell r="D1971" t="str">
            <v>No</v>
          </cell>
          <cell r="E1971" t="str">
            <v>No</v>
          </cell>
          <cell r="F1971" t="str">
            <v>Yes</v>
          </cell>
          <cell r="G1971">
            <v>1</v>
          </cell>
          <cell r="H1971">
            <v>1</v>
          </cell>
          <cell r="I1971" t="str">
            <v>No</v>
          </cell>
          <cell r="J1971" t="str">
            <v>Obesity</v>
          </cell>
          <cell r="K1971" t="str">
            <v>Normal</v>
          </cell>
        </row>
        <row r="1972">
          <cell r="A1972" t="str">
            <v>Id1971</v>
          </cell>
          <cell r="B1972">
            <v>17.5</v>
          </cell>
          <cell r="C1972">
            <v>4.5599999999999996</v>
          </cell>
          <cell r="D1972" t="str">
            <v>No</v>
          </cell>
          <cell r="E1972" t="str">
            <v>No</v>
          </cell>
          <cell r="F1972" t="str">
            <v>No</v>
          </cell>
          <cell r="G1972">
            <v>1</v>
          </cell>
          <cell r="H1972">
            <v>1</v>
          </cell>
          <cell r="I1972" t="str">
            <v>No</v>
          </cell>
          <cell r="J1972" t="str">
            <v>Underweight</v>
          </cell>
          <cell r="K1972" t="str">
            <v>Normal</v>
          </cell>
        </row>
        <row r="1973">
          <cell r="A1973" t="str">
            <v>Id1972</v>
          </cell>
          <cell r="B1973">
            <v>34.799999999999997</v>
          </cell>
          <cell r="C1973">
            <v>4.42</v>
          </cell>
          <cell r="D1973" t="str">
            <v>Yes</v>
          </cell>
          <cell r="E1973" t="str">
            <v>Yes</v>
          </cell>
          <cell r="F1973" t="str">
            <v>No</v>
          </cell>
          <cell r="G1973">
            <v>2</v>
          </cell>
          <cell r="H1973">
            <v>2</v>
          </cell>
          <cell r="I1973" t="str">
            <v>No</v>
          </cell>
          <cell r="J1973" t="str">
            <v>Obesity</v>
          </cell>
          <cell r="K1973" t="str">
            <v>Normal</v>
          </cell>
        </row>
        <row r="1974">
          <cell r="A1974" t="str">
            <v>Id1973</v>
          </cell>
          <cell r="B1974">
            <v>17.3</v>
          </cell>
          <cell r="C1974">
            <v>7.66</v>
          </cell>
          <cell r="D1974" t="str">
            <v>Yes</v>
          </cell>
          <cell r="E1974" t="str">
            <v>No</v>
          </cell>
          <cell r="F1974" t="str">
            <v>No</v>
          </cell>
          <cell r="G1974">
            <v>1</v>
          </cell>
          <cell r="H1974">
            <v>1</v>
          </cell>
          <cell r="I1974" t="str">
            <v>No</v>
          </cell>
          <cell r="J1974" t="str">
            <v>Underweight</v>
          </cell>
          <cell r="K1974" t="str">
            <v>Diabetes</v>
          </cell>
        </row>
        <row r="1975">
          <cell r="A1975" t="str">
            <v>Id1974</v>
          </cell>
          <cell r="B1975">
            <v>32.25</v>
          </cell>
          <cell r="C1975">
            <v>5.2</v>
          </cell>
          <cell r="D1975" t="str">
            <v>Yes</v>
          </cell>
          <cell r="E1975" t="str">
            <v>No</v>
          </cell>
          <cell r="F1975" t="str">
            <v>No</v>
          </cell>
          <cell r="G1975" t="str">
            <v>No major surgery</v>
          </cell>
          <cell r="H1975">
            <v>0</v>
          </cell>
          <cell r="I1975" t="str">
            <v>No</v>
          </cell>
          <cell r="J1975" t="str">
            <v>Obesity</v>
          </cell>
          <cell r="K1975" t="str">
            <v>Normal</v>
          </cell>
        </row>
        <row r="1976">
          <cell r="A1976" t="str">
            <v>Id1975</v>
          </cell>
          <cell r="B1976">
            <v>42.4</v>
          </cell>
          <cell r="C1976">
            <v>5.53</v>
          </cell>
          <cell r="D1976" t="str">
            <v>Yes</v>
          </cell>
          <cell r="E1976" t="str">
            <v>No</v>
          </cell>
          <cell r="F1976" t="str">
            <v>No</v>
          </cell>
          <cell r="G1976" t="str">
            <v>No major surgery</v>
          </cell>
          <cell r="H1976">
            <v>0</v>
          </cell>
          <cell r="I1976" t="str">
            <v>No</v>
          </cell>
          <cell r="J1976" t="str">
            <v>Obesity</v>
          </cell>
          <cell r="K1976" t="str">
            <v>Normal</v>
          </cell>
        </row>
        <row r="1977">
          <cell r="A1977" t="str">
            <v>Id1976</v>
          </cell>
          <cell r="B1977">
            <v>38.664999999999999</v>
          </cell>
          <cell r="C1977">
            <v>4.8600000000000003</v>
          </cell>
          <cell r="D1977" t="str">
            <v>No</v>
          </cell>
          <cell r="E1977" t="str">
            <v>Yes</v>
          </cell>
          <cell r="F1977" t="str">
            <v>No</v>
          </cell>
          <cell r="G1977">
            <v>1</v>
          </cell>
          <cell r="H1977">
            <v>1</v>
          </cell>
          <cell r="I1977" t="str">
            <v>No</v>
          </cell>
          <cell r="J1977" t="str">
            <v>Obesity</v>
          </cell>
          <cell r="K1977" t="str">
            <v>Normal</v>
          </cell>
        </row>
        <row r="1978">
          <cell r="A1978" t="str">
            <v>Id1977</v>
          </cell>
          <cell r="B1978">
            <v>29.92</v>
          </cell>
          <cell r="C1978">
            <v>5.49</v>
          </cell>
          <cell r="D1978" t="str">
            <v>Yes</v>
          </cell>
          <cell r="E1978" t="str">
            <v>No</v>
          </cell>
          <cell r="F1978" t="str">
            <v>No</v>
          </cell>
          <cell r="G1978" t="str">
            <v>No major surgery</v>
          </cell>
          <cell r="H1978">
            <v>0</v>
          </cell>
          <cell r="I1978" t="str">
            <v>No</v>
          </cell>
          <cell r="J1978" t="str">
            <v>Over Weight</v>
          </cell>
          <cell r="K1978" t="str">
            <v>Normal</v>
          </cell>
        </row>
        <row r="1979">
          <cell r="A1979" t="str">
            <v>Id1978</v>
          </cell>
          <cell r="B1979">
            <v>29.48</v>
          </cell>
          <cell r="C1979">
            <v>4.09</v>
          </cell>
          <cell r="D1979" t="str">
            <v>Yes</v>
          </cell>
          <cell r="E1979" t="str">
            <v>No</v>
          </cell>
          <cell r="F1979" t="str">
            <v>No</v>
          </cell>
          <cell r="G1979" t="str">
            <v>No major surgery</v>
          </cell>
          <cell r="H1979">
            <v>0</v>
          </cell>
          <cell r="I1979" t="str">
            <v>No</v>
          </cell>
          <cell r="J1979" t="str">
            <v>Over Weight</v>
          </cell>
          <cell r="K1979" t="str">
            <v>Normal</v>
          </cell>
        </row>
        <row r="1980">
          <cell r="A1980" t="str">
            <v>Id1979</v>
          </cell>
          <cell r="B1980">
            <v>28.785</v>
          </cell>
          <cell r="C1980">
            <v>4.3099999999999996</v>
          </cell>
          <cell r="D1980" t="str">
            <v>Yes</v>
          </cell>
          <cell r="E1980" t="str">
            <v>No</v>
          </cell>
          <cell r="F1980" t="str">
            <v>No</v>
          </cell>
          <cell r="G1980" t="str">
            <v>No major surgery</v>
          </cell>
          <cell r="H1980">
            <v>0</v>
          </cell>
          <cell r="I1980" t="str">
            <v>No</v>
          </cell>
          <cell r="J1980" t="str">
            <v>Over Weight</v>
          </cell>
          <cell r="K1980" t="str">
            <v>Normal</v>
          </cell>
        </row>
        <row r="1981">
          <cell r="A1981" t="str">
            <v>Id1980</v>
          </cell>
          <cell r="B1981">
            <v>19.8</v>
          </cell>
          <cell r="C1981">
            <v>4</v>
          </cell>
          <cell r="D1981" t="str">
            <v>Yes</v>
          </cell>
          <cell r="E1981" t="str">
            <v>No</v>
          </cell>
          <cell r="F1981" t="str">
            <v>No</v>
          </cell>
          <cell r="G1981" t="str">
            <v>No major surgery</v>
          </cell>
          <cell r="H1981">
            <v>0</v>
          </cell>
          <cell r="I1981" t="str">
            <v>No</v>
          </cell>
          <cell r="J1981" t="str">
            <v>Normal weight</v>
          </cell>
          <cell r="K1981" t="str">
            <v>Normal</v>
          </cell>
        </row>
        <row r="1982">
          <cell r="A1982" t="str">
            <v>Id1981</v>
          </cell>
          <cell r="B1982">
            <v>35.53</v>
          </cell>
          <cell r="C1982">
            <v>4.68</v>
          </cell>
          <cell r="D1982" t="str">
            <v>No</v>
          </cell>
          <cell r="E1982" t="str">
            <v>No</v>
          </cell>
          <cell r="F1982" t="str">
            <v>Yes</v>
          </cell>
          <cell r="G1982">
            <v>1</v>
          </cell>
          <cell r="H1982">
            <v>1</v>
          </cell>
          <cell r="I1982" t="str">
            <v>No</v>
          </cell>
          <cell r="J1982" t="str">
            <v>Obesity</v>
          </cell>
          <cell r="K1982" t="str">
            <v>Normal</v>
          </cell>
        </row>
        <row r="1983">
          <cell r="A1983" t="str">
            <v>Id1982</v>
          </cell>
          <cell r="B1983">
            <v>21.47</v>
          </cell>
          <cell r="C1983">
            <v>4.0199999999999996</v>
          </cell>
          <cell r="D1983" t="str">
            <v>Yes</v>
          </cell>
          <cell r="E1983" t="str">
            <v>No</v>
          </cell>
          <cell r="F1983" t="str">
            <v>No</v>
          </cell>
          <cell r="G1983">
            <v>1</v>
          </cell>
          <cell r="H1983">
            <v>1</v>
          </cell>
          <cell r="I1983" t="str">
            <v>No</v>
          </cell>
          <cell r="J1983" t="str">
            <v>Normal weight</v>
          </cell>
          <cell r="K1983" t="str">
            <v>Normal</v>
          </cell>
        </row>
        <row r="1984">
          <cell r="A1984" t="str">
            <v>Id1983</v>
          </cell>
          <cell r="B1984">
            <v>25.9</v>
          </cell>
          <cell r="C1984">
            <v>5.12</v>
          </cell>
          <cell r="D1984" t="str">
            <v>No</v>
          </cell>
          <cell r="E1984" t="str">
            <v>No</v>
          </cell>
          <cell r="F1984" t="str">
            <v>Yes</v>
          </cell>
          <cell r="G1984">
            <v>1</v>
          </cell>
          <cell r="H1984">
            <v>1</v>
          </cell>
          <cell r="I1984" t="str">
            <v>No</v>
          </cell>
          <cell r="J1984" t="str">
            <v>Over Weight</v>
          </cell>
          <cell r="K1984" t="str">
            <v>Normal</v>
          </cell>
        </row>
        <row r="1985">
          <cell r="A1985" t="str">
            <v>Id1984</v>
          </cell>
          <cell r="B1985">
            <v>20.81</v>
          </cell>
          <cell r="C1985">
            <v>5.52</v>
          </cell>
          <cell r="D1985" t="str">
            <v>No</v>
          </cell>
          <cell r="E1985" t="str">
            <v>No</v>
          </cell>
          <cell r="F1985" t="str">
            <v>No</v>
          </cell>
          <cell r="G1985" t="str">
            <v>No major surgery</v>
          </cell>
          <cell r="H1985">
            <v>0</v>
          </cell>
          <cell r="I1985" t="str">
            <v>No</v>
          </cell>
          <cell r="J1985" t="str">
            <v>Normal weight</v>
          </cell>
          <cell r="K1985" t="str">
            <v>Normal</v>
          </cell>
        </row>
        <row r="1986">
          <cell r="A1986" t="str">
            <v>Id1985</v>
          </cell>
          <cell r="B1986">
            <v>25.84</v>
          </cell>
          <cell r="C1986">
            <v>5.81</v>
          </cell>
          <cell r="D1986" t="str">
            <v>Yes</v>
          </cell>
          <cell r="E1986" t="str">
            <v>No</v>
          </cell>
          <cell r="F1986" t="str">
            <v>Yes</v>
          </cell>
          <cell r="G1986">
            <v>1</v>
          </cell>
          <cell r="H1986">
            <v>1</v>
          </cell>
          <cell r="I1986" t="str">
            <v>No</v>
          </cell>
          <cell r="J1986" t="str">
            <v>Over Weight</v>
          </cell>
          <cell r="K1986" t="str">
            <v>Prediabetes</v>
          </cell>
        </row>
        <row r="1987">
          <cell r="A1987" t="str">
            <v>Id1986</v>
          </cell>
          <cell r="B1987">
            <v>30.95</v>
          </cell>
          <cell r="C1987">
            <v>5.16</v>
          </cell>
          <cell r="D1987" t="str">
            <v>No</v>
          </cell>
          <cell r="E1987" t="str">
            <v>No</v>
          </cell>
          <cell r="F1987" t="str">
            <v>Yes</v>
          </cell>
          <cell r="G1987">
            <v>1</v>
          </cell>
          <cell r="H1987">
            <v>1</v>
          </cell>
          <cell r="I1987" t="str">
            <v>No</v>
          </cell>
          <cell r="J1987" t="str">
            <v>Obesity</v>
          </cell>
          <cell r="K1987" t="str">
            <v>Normal</v>
          </cell>
        </row>
        <row r="1988">
          <cell r="A1988" t="str">
            <v>Id1987</v>
          </cell>
          <cell r="B1988">
            <v>30.54</v>
          </cell>
          <cell r="C1988">
            <v>5</v>
          </cell>
          <cell r="D1988" t="str">
            <v>No</v>
          </cell>
          <cell r="E1988" t="str">
            <v>No</v>
          </cell>
          <cell r="F1988" t="str">
            <v>Yes</v>
          </cell>
          <cell r="G1988">
            <v>1</v>
          </cell>
          <cell r="H1988">
            <v>1</v>
          </cell>
          <cell r="I1988" t="str">
            <v>No</v>
          </cell>
          <cell r="J1988" t="str">
            <v>Obesity</v>
          </cell>
          <cell r="K1988" t="str">
            <v>Normal</v>
          </cell>
        </row>
        <row r="1989">
          <cell r="A1989" t="str">
            <v>Id1988</v>
          </cell>
          <cell r="B1989">
            <v>33.914999999999999</v>
          </cell>
          <cell r="C1989">
            <v>5.84</v>
          </cell>
          <cell r="D1989" t="str">
            <v>Yes</v>
          </cell>
          <cell r="E1989" t="str">
            <v>No</v>
          </cell>
          <cell r="F1989" t="str">
            <v>No</v>
          </cell>
          <cell r="G1989" t="str">
            <v>No major surgery</v>
          </cell>
          <cell r="H1989">
            <v>0</v>
          </cell>
          <cell r="I1989" t="str">
            <v>No</v>
          </cell>
          <cell r="J1989" t="str">
            <v>Obesity</v>
          </cell>
          <cell r="K1989" t="str">
            <v>Prediabetes</v>
          </cell>
        </row>
        <row r="1990">
          <cell r="A1990" t="str">
            <v>Id1989</v>
          </cell>
          <cell r="B1990">
            <v>33.31</v>
          </cell>
          <cell r="C1990">
            <v>4.1900000000000004</v>
          </cell>
          <cell r="D1990" t="str">
            <v>No</v>
          </cell>
          <cell r="E1990" t="str">
            <v>No</v>
          </cell>
          <cell r="F1990" t="str">
            <v>Yes</v>
          </cell>
          <cell r="G1990">
            <v>1</v>
          </cell>
          <cell r="H1990">
            <v>1</v>
          </cell>
          <cell r="I1990" t="str">
            <v>No</v>
          </cell>
          <cell r="J1990" t="str">
            <v>Obesity</v>
          </cell>
          <cell r="K1990" t="str">
            <v>Normal</v>
          </cell>
        </row>
        <row r="1991">
          <cell r="A1991" t="str">
            <v>Id1990</v>
          </cell>
          <cell r="B1991">
            <v>25.745000000000001</v>
          </cell>
          <cell r="C1991">
            <v>4.62</v>
          </cell>
          <cell r="D1991" t="str">
            <v>Yes</v>
          </cell>
          <cell r="E1991" t="str">
            <v>No</v>
          </cell>
          <cell r="F1991" t="str">
            <v>No</v>
          </cell>
          <cell r="G1991" t="str">
            <v>No major surgery</v>
          </cell>
          <cell r="H1991">
            <v>0</v>
          </cell>
          <cell r="I1991" t="str">
            <v>No</v>
          </cell>
          <cell r="J1991" t="str">
            <v>Over Weight</v>
          </cell>
          <cell r="K1991" t="str">
            <v>Normal</v>
          </cell>
        </row>
        <row r="1992">
          <cell r="A1992" t="str">
            <v>Id1991</v>
          </cell>
          <cell r="B1992">
            <v>37.1</v>
          </cell>
          <cell r="C1992">
            <v>6.24</v>
          </cell>
          <cell r="D1992" t="str">
            <v>No</v>
          </cell>
          <cell r="E1992" t="str">
            <v>No</v>
          </cell>
          <cell r="F1992" t="str">
            <v>No</v>
          </cell>
          <cell r="G1992" t="str">
            <v>No major surgery</v>
          </cell>
          <cell r="H1992">
            <v>0</v>
          </cell>
          <cell r="I1992" t="str">
            <v>No</v>
          </cell>
          <cell r="J1992" t="str">
            <v>Obesity</v>
          </cell>
          <cell r="K1992" t="str">
            <v>Prediabetes</v>
          </cell>
        </row>
        <row r="1993">
          <cell r="A1993" t="str">
            <v>Id1992</v>
          </cell>
          <cell r="B1993">
            <v>35.435000000000002</v>
          </cell>
          <cell r="C1993">
            <v>5.81</v>
          </cell>
          <cell r="D1993" t="str">
            <v>No</v>
          </cell>
          <cell r="E1993" t="str">
            <v>No</v>
          </cell>
          <cell r="F1993" t="str">
            <v>No</v>
          </cell>
          <cell r="G1993" t="str">
            <v>No major surgery</v>
          </cell>
          <cell r="H1993">
            <v>0</v>
          </cell>
          <cell r="I1993" t="str">
            <v>No</v>
          </cell>
          <cell r="J1993" t="str">
            <v>Obesity</v>
          </cell>
          <cell r="K1993" t="str">
            <v>Prediabetes</v>
          </cell>
        </row>
        <row r="1994">
          <cell r="A1994" t="str">
            <v>Id1993</v>
          </cell>
          <cell r="B1994">
            <v>20.399999999999999</v>
          </cell>
          <cell r="C1994">
            <v>4.83</v>
          </cell>
          <cell r="D1994" t="str">
            <v>No</v>
          </cell>
          <cell r="E1994" t="str">
            <v>No</v>
          </cell>
          <cell r="F1994" t="str">
            <v>No</v>
          </cell>
          <cell r="G1994" t="str">
            <v>No major surgery</v>
          </cell>
          <cell r="H1994">
            <v>0</v>
          </cell>
          <cell r="I1994" t="str">
            <v>No</v>
          </cell>
          <cell r="J1994" t="str">
            <v>Normal weight</v>
          </cell>
          <cell r="K1994" t="str">
            <v>Normal</v>
          </cell>
        </row>
        <row r="1995">
          <cell r="A1995" t="str">
            <v>Id1994</v>
          </cell>
          <cell r="B1995">
            <v>42.13</v>
          </cell>
          <cell r="C1995">
            <v>5.72</v>
          </cell>
          <cell r="D1995" t="str">
            <v>Yes</v>
          </cell>
          <cell r="E1995" t="str">
            <v>No</v>
          </cell>
          <cell r="F1995" t="str">
            <v>Yes</v>
          </cell>
          <cell r="G1995">
            <v>1</v>
          </cell>
          <cell r="H1995">
            <v>1</v>
          </cell>
          <cell r="I1995" t="str">
            <v>No</v>
          </cell>
          <cell r="J1995" t="str">
            <v>Obesity</v>
          </cell>
          <cell r="K1995" t="str">
            <v>Prediabetes</v>
          </cell>
        </row>
        <row r="1996">
          <cell r="A1996" t="str">
            <v>Id1995</v>
          </cell>
          <cell r="B1996">
            <v>33.99</v>
          </cell>
          <cell r="C1996">
            <v>4.83</v>
          </cell>
          <cell r="D1996" t="str">
            <v>Yes</v>
          </cell>
          <cell r="E1996" t="str">
            <v>No</v>
          </cell>
          <cell r="F1996" t="str">
            <v>Yes</v>
          </cell>
          <cell r="G1996">
            <v>1</v>
          </cell>
          <cell r="H1996">
            <v>1</v>
          </cell>
          <cell r="I1996" t="str">
            <v>No</v>
          </cell>
          <cell r="J1996" t="str">
            <v>Obesity</v>
          </cell>
          <cell r="K1996" t="str">
            <v>Normal</v>
          </cell>
        </row>
        <row r="1997">
          <cell r="A1997" t="str">
            <v>Id1996</v>
          </cell>
          <cell r="B1997">
            <v>28.594999999999999</v>
          </cell>
          <cell r="C1997">
            <v>4.1399999999999997</v>
          </cell>
          <cell r="D1997" t="str">
            <v>Yes</v>
          </cell>
          <cell r="E1997" t="str">
            <v>No</v>
          </cell>
          <cell r="F1997" t="str">
            <v>Yes</v>
          </cell>
          <cell r="G1997">
            <v>1</v>
          </cell>
          <cell r="H1997">
            <v>1</v>
          </cell>
          <cell r="I1997" t="str">
            <v>No</v>
          </cell>
          <cell r="J1997" t="str">
            <v>Over Weight</v>
          </cell>
          <cell r="K1997" t="str">
            <v>Normal</v>
          </cell>
        </row>
        <row r="1998">
          <cell r="A1998" t="str">
            <v>Id1997</v>
          </cell>
          <cell r="B1998">
            <v>20.8</v>
          </cell>
          <cell r="C1998">
            <v>4.07</v>
          </cell>
          <cell r="D1998" t="str">
            <v>Yes</v>
          </cell>
          <cell r="E1998" t="str">
            <v>No</v>
          </cell>
          <cell r="F1998" t="str">
            <v>Yes</v>
          </cell>
          <cell r="G1998">
            <v>1</v>
          </cell>
          <cell r="H1998">
            <v>1</v>
          </cell>
          <cell r="I1998" t="str">
            <v>No</v>
          </cell>
          <cell r="J1998" t="str">
            <v>Normal weight</v>
          </cell>
          <cell r="K1998" t="str">
            <v>Normal</v>
          </cell>
        </row>
        <row r="1999">
          <cell r="A1999" t="str">
            <v>Id1998</v>
          </cell>
          <cell r="B1999">
            <v>23.465</v>
          </cell>
          <cell r="C1999">
            <v>6.26</v>
          </cell>
          <cell r="D1999" t="str">
            <v>Yes</v>
          </cell>
          <cell r="E1999" t="str">
            <v>No</v>
          </cell>
          <cell r="F1999" t="str">
            <v>Yes</v>
          </cell>
          <cell r="G1999">
            <v>1</v>
          </cell>
          <cell r="H1999">
            <v>1</v>
          </cell>
          <cell r="I1999" t="str">
            <v>No</v>
          </cell>
          <cell r="J1999" t="str">
            <v>Normal weight</v>
          </cell>
          <cell r="K1999" t="str">
            <v>Prediabetes</v>
          </cell>
        </row>
        <row r="2000">
          <cell r="A2000" t="str">
            <v>Id1999</v>
          </cell>
          <cell r="B2000">
            <v>40.185000000000002</v>
          </cell>
          <cell r="C2000">
            <v>5.88</v>
          </cell>
          <cell r="D2000" t="str">
            <v>Yes</v>
          </cell>
          <cell r="E2000" t="str">
            <v>No</v>
          </cell>
          <cell r="F2000" t="str">
            <v>No</v>
          </cell>
          <cell r="G2000" t="str">
            <v>No major surgery</v>
          </cell>
          <cell r="H2000">
            <v>0</v>
          </cell>
          <cell r="I2000" t="str">
            <v>No</v>
          </cell>
          <cell r="J2000" t="str">
            <v>Obesity</v>
          </cell>
          <cell r="K2000" t="str">
            <v>Prediabetes</v>
          </cell>
        </row>
        <row r="2001">
          <cell r="A2001" t="str">
            <v>Id2000</v>
          </cell>
          <cell r="B2001">
            <v>21.89</v>
          </cell>
          <cell r="C2001">
            <v>5.72</v>
          </cell>
          <cell r="D2001" t="str">
            <v>Yes</v>
          </cell>
          <cell r="E2001" t="str">
            <v>No</v>
          </cell>
          <cell r="F2001" t="str">
            <v>No</v>
          </cell>
          <cell r="G2001" t="str">
            <v>No major surgery</v>
          </cell>
          <cell r="H2001">
            <v>0</v>
          </cell>
          <cell r="I2001" t="str">
            <v>No</v>
          </cell>
          <cell r="J2001" t="str">
            <v>Normal weight</v>
          </cell>
          <cell r="K2001" t="str">
            <v>Prediabetes</v>
          </cell>
        </row>
        <row r="2002">
          <cell r="A2002" t="str">
            <v>Id2001</v>
          </cell>
          <cell r="B2002">
            <v>29.34</v>
          </cell>
          <cell r="C2002">
            <v>6.09</v>
          </cell>
          <cell r="D2002" t="str">
            <v>Yes</v>
          </cell>
          <cell r="E2002" t="str">
            <v>Yes</v>
          </cell>
          <cell r="F2002" t="str">
            <v>No</v>
          </cell>
          <cell r="G2002">
            <v>2</v>
          </cell>
          <cell r="H2002">
            <v>2</v>
          </cell>
          <cell r="I2002" t="str">
            <v>No</v>
          </cell>
          <cell r="J2002" t="str">
            <v>Over Weight</v>
          </cell>
          <cell r="K2002" t="str">
            <v>Prediabetes</v>
          </cell>
        </row>
        <row r="2003">
          <cell r="A2003" t="str">
            <v>Id2002</v>
          </cell>
          <cell r="B2003">
            <v>22.61</v>
          </cell>
          <cell r="C2003">
            <v>4.25</v>
          </cell>
          <cell r="D2003" t="str">
            <v>Yes</v>
          </cell>
          <cell r="E2003" t="str">
            <v>No</v>
          </cell>
          <cell r="F2003" t="str">
            <v>No</v>
          </cell>
          <cell r="G2003" t="str">
            <v>No major surgery</v>
          </cell>
          <cell r="H2003">
            <v>0</v>
          </cell>
          <cell r="I2003" t="str">
            <v>No</v>
          </cell>
          <cell r="J2003" t="str">
            <v>Normal weight</v>
          </cell>
          <cell r="K2003" t="str">
            <v>Normal</v>
          </cell>
        </row>
        <row r="2004">
          <cell r="A2004" t="str">
            <v>Id2003</v>
          </cell>
          <cell r="B2004">
            <v>22.23</v>
          </cell>
          <cell r="C2004">
            <v>6.09</v>
          </cell>
          <cell r="D2004" t="str">
            <v>Yes</v>
          </cell>
          <cell r="E2004" t="str">
            <v>No</v>
          </cell>
          <cell r="F2004" t="str">
            <v>No</v>
          </cell>
          <cell r="G2004" t="str">
            <v>No major surgery</v>
          </cell>
          <cell r="H2004">
            <v>0</v>
          </cell>
          <cell r="I2004" t="str">
            <v>No</v>
          </cell>
          <cell r="J2004" t="str">
            <v>Normal weight</v>
          </cell>
          <cell r="K2004" t="str">
            <v>Prediabetes</v>
          </cell>
        </row>
        <row r="2005">
          <cell r="A2005" t="str">
            <v>Id2004</v>
          </cell>
          <cell r="B2005">
            <v>33.4</v>
          </cell>
          <cell r="C2005">
            <v>5.51</v>
          </cell>
          <cell r="D2005" t="str">
            <v>No</v>
          </cell>
          <cell r="E2005" t="str">
            <v>No</v>
          </cell>
          <cell r="F2005" t="str">
            <v>No</v>
          </cell>
          <cell r="G2005" t="str">
            <v>No major surgery</v>
          </cell>
          <cell r="H2005">
            <v>0</v>
          </cell>
          <cell r="I2005" t="str">
            <v>No</v>
          </cell>
          <cell r="J2005" t="str">
            <v>Obesity</v>
          </cell>
          <cell r="K2005" t="str">
            <v>Normal</v>
          </cell>
        </row>
        <row r="2006">
          <cell r="A2006" t="str">
            <v>Id2005</v>
          </cell>
          <cell r="B2006">
            <v>33.11</v>
          </cell>
          <cell r="C2006">
            <v>5.63</v>
          </cell>
          <cell r="D2006" t="str">
            <v>No</v>
          </cell>
          <cell r="E2006" t="str">
            <v>No</v>
          </cell>
          <cell r="F2006" t="str">
            <v>No</v>
          </cell>
          <cell r="G2006" t="str">
            <v>No major surgery</v>
          </cell>
          <cell r="H2006">
            <v>0</v>
          </cell>
          <cell r="I2006" t="str">
            <v>No</v>
          </cell>
          <cell r="J2006" t="str">
            <v>Obesity</v>
          </cell>
          <cell r="K2006" t="str">
            <v>Normal</v>
          </cell>
        </row>
        <row r="2007">
          <cell r="A2007" t="str">
            <v>Id2006</v>
          </cell>
          <cell r="B2007">
            <v>16.815000000000001</v>
          </cell>
          <cell r="C2007">
            <v>5.29</v>
          </cell>
          <cell r="D2007" t="str">
            <v>Yes</v>
          </cell>
          <cell r="E2007" t="str">
            <v>No</v>
          </cell>
          <cell r="F2007" t="str">
            <v>No</v>
          </cell>
          <cell r="G2007" t="str">
            <v>No major surgery</v>
          </cell>
          <cell r="H2007">
            <v>0</v>
          </cell>
          <cell r="I2007" t="str">
            <v>No</v>
          </cell>
          <cell r="J2007" t="str">
            <v>Underweight</v>
          </cell>
          <cell r="K2007" t="str">
            <v>Normal</v>
          </cell>
        </row>
        <row r="2008">
          <cell r="A2008" t="str">
            <v>Id2007</v>
          </cell>
          <cell r="B2008">
            <v>25.61</v>
          </cell>
          <cell r="C2008">
            <v>4</v>
          </cell>
          <cell r="D2008" t="str">
            <v>No</v>
          </cell>
          <cell r="E2008" t="str">
            <v>No</v>
          </cell>
          <cell r="F2008" t="str">
            <v>Yes</v>
          </cell>
          <cell r="G2008">
            <v>1</v>
          </cell>
          <cell r="H2008">
            <v>1</v>
          </cell>
          <cell r="I2008" t="str">
            <v>No</v>
          </cell>
          <cell r="J2008" t="str">
            <v>Over Weight</v>
          </cell>
          <cell r="K2008" t="str">
            <v>Normal</v>
          </cell>
        </row>
        <row r="2009">
          <cell r="A2009" t="str">
            <v>Id2008</v>
          </cell>
          <cell r="B2009">
            <v>25.8</v>
          </cell>
          <cell r="C2009">
            <v>5.49</v>
          </cell>
          <cell r="D2009" t="str">
            <v>No</v>
          </cell>
          <cell r="E2009" t="str">
            <v>No</v>
          </cell>
          <cell r="F2009" t="str">
            <v>No</v>
          </cell>
          <cell r="G2009" t="str">
            <v>No major surgery</v>
          </cell>
          <cell r="H2009">
            <v>0</v>
          </cell>
          <cell r="I2009" t="str">
            <v>No</v>
          </cell>
          <cell r="J2009" t="str">
            <v>Over Weight</v>
          </cell>
          <cell r="K2009" t="str">
            <v>Normal</v>
          </cell>
        </row>
        <row r="2010">
          <cell r="A2010" t="str">
            <v>Id2009</v>
          </cell>
          <cell r="B2010">
            <v>27.39</v>
          </cell>
          <cell r="C2010">
            <v>5.34</v>
          </cell>
          <cell r="D2010" t="str">
            <v>No</v>
          </cell>
          <cell r="E2010" t="str">
            <v>No</v>
          </cell>
          <cell r="F2010" t="str">
            <v>No</v>
          </cell>
          <cell r="G2010" t="str">
            <v>No major surgery</v>
          </cell>
          <cell r="H2010">
            <v>0</v>
          </cell>
          <cell r="I2010" t="str">
            <v>No</v>
          </cell>
          <cell r="J2010" t="str">
            <v>Over Weight</v>
          </cell>
          <cell r="K2010" t="str">
            <v>Normal</v>
          </cell>
        </row>
        <row r="2011">
          <cell r="A2011" t="str">
            <v>Id2010</v>
          </cell>
          <cell r="B2011">
            <v>17.03</v>
          </cell>
          <cell r="C2011">
            <v>4.12</v>
          </cell>
          <cell r="D2011" t="str">
            <v>No</v>
          </cell>
          <cell r="E2011" t="str">
            <v>No</v>
          </cell>
          <cell r="F2011" t="str">
            <v>No</v>
          </cell>
          <cell r="G2011">
            <v>1</v>
          </cell>
          <cell r="H2011">
            <v>1</v>
          </cell>
          <cell r="I2011" t="str">
            <v>No</v>
          </cell>
          <cell r="J2011" t="str">
            <v>Underweight</v>
          </cell>
          <cell r="K2011" t="str">
            <v>Normal</v>
          </cell>
        </row>
        <row r="2012">
          <cell r="A2012" t="str">
            <v>Id2011</v>
          </cell>
          <cell r="B2012">
            <v>23.75</v>
          </cell>
          <cell r="C2012">
            <v>5.49</v>
          </cell>
          <cell r="D2012" t="str">
            <v>Yes</v>
          </cell>
          <cell r="E2012" t="str">
            <v>No</v>
          </cell>
          <cell r="F2012" t="str">
            <v>No</v>
          </cell>
          <cell r="G2012" t="str">
            <v>No major surgery</v>
          </cell>
          <cell r="H2012">
            <v>0</v>
          </cell>
          <cell r="I2012" t="str">
            <v>No</v>
          </cell>
          <cell r="J2012" t="str">
            <v>Normal weight</v>
          </cell>
          <cell r="K2012" t="str">
            <v>Normal</v>
          </cell>
        </row>
        <row r="2013">
          <cell r="A2013" t="str">
            <v>Id2012</v>
          </cell>
          <cell r="B2013">
            <v>26.03</v>
          </cell>
          <cell r="C2013">
            <v>5.1100000000000003</v>
          </cell>
          <cell r="D2013" t="str">
            <v>Yes</v>
          </cell>
          <cell r="E2013" t="str">
            <v>No</v>
          </cell>
          <cell r="F2013" t="str">
            <v>No</v>
          </cell>
          <cell r="G2013">
            <v>1</v>
          </cell>
          <cell r="H2013">
            <v>1</v>
          </cell>
          <cell r="I2013" t="str">
            <v>No</v>
          </cell>
          <cell r="J2013" t="str">
            <v>Over Weight</v>
          </cell>
          <cell r="K2013" t="str">
            <v>Normal</v>
          </cell>
        </row>
        <row r="2014">
          <cell r="A2014" t="str">
            <v>Id2013</v>
          </cell>
          <cell r="B2014">
            <v>16.079999999999998</v>
          </cell>
          <cell r="C2014">
            <v>5.94</v>
          </cell>
          <cell r="D2014" t="str">
            <v>No</v>
          </cell>
          <cell r="E2014" t="str">
            <v>No</v>
          </cell>
          <cell r="F2014" t="str">
            <v>No</v>
          </cell>
          <cell r="G2014" t="str">
            <v>No major surgery</v>
          </cell>
          <cell r="H2014">
            <v>0</v>
          </cell>
          <cell r="I2014" t="str">
            <v>No</v>
          </cell>
          <cell r="J2014" t="str">
            <v>Underweight</v>
          </cell>
          <cell r="K2014" t="str">
            <v>Prediabetes</v>
          </cell>
        </row>
        <row r="2015">
          <cell r="A2015" t="str">
            <v>Id2014</v>
          </cell>
          <cell r="B2015">
            <v>30.875</v>
          </cell>
          <cell r="C2015">
            <v>5.54</v>
          </cell>
          <cell r="D2015" t="str">
            <v>No</v>
          </cell>
          <cell r="E2015" t="str">
            <v>No</v>
          </cell>
          <cell r="F2015" t="str">
            <v>No</v>
          </cell>
          <cell r="G2015" t="str">
            <v>No major surgery</v>
          </cell>
          <cell r="H2015">
            <v>0</v>
          </cell>
          <cell r="I2015" t="str">
            <v>No</v>
          </cell>
          <cell r="J2015" t="str">
            <v>Obesity</v>
          </cell>
          <cell r="K2015" t="str">
            <v>Normal</v>
          </cell>
        </row>
        <row r="2016">
          <cell r="A2016" t="str">
            <v>Id2015</v>
          </cell>
          <cell r="B2016">
            <v>31.79</v>
          </cell>
          <cell r="C2016">
            <v>7.09</v>
          </cell>
          <cell r="D2016" t="str">
            <v>No</v>
          </cell>
          <cell r="E2016" t="str">
            <v>No</v>
          </cell>
          <cell r="F2016" t="str">
            <v>No</v>
          </cell>
          <cell r="G2016" t="str">
            <v>No major surgery</v>
          </cell>
          <cell r="H2016">
            <v>0</v>
          </cell>
          <cell r="I2016" t="str">
            <v>No</v>
          </cell>
          <cell r="J2016" t="str">
            <v>Obesity</v>
          </cell>
          <cell r="K2016" t="str">
            <v>Diabetes</v>
          </cell>
        </row>
        <row r="2017">
          <cell r="A2017" t="str">
            <v>Id2016</v>
          </cell>
          <cell r="B2017">
            <v>28.48</v>
          </cell>
          <cell r="C2017">
            <v>6.22</v>
          </cell>
          <cell r="D2017" t="str">
            <v>Yes</v>
          </cell>
          <cell r="E2017" t="str">
            <v>No</v>
          </cell>
          <cell r="F2017" t="str">
            <v>Yes</v>
          </cell>
          <cell r="G2017">
            <v>1</v>
          </cell>
          <cell r="H2017">
            <v>1</v>
          </cell>
          <cell r="I2017" t="str">
            <v>No</v>
          </cell>
          <cell r="J2017" t="str">
            <v>Over Weight</v>
          </cell>
          <cell r="K2017" t="str">
            <v>Prediabetes</v>
          </cell>
        </row>
        <row r="2018">
          <cell r="A2018" t="str">
            <v>Id2017</v>
          </cell>
          <cell r="B2018">
            <v>26.6</v>
          </cell>
          <cell r="C2018">
            <v>4.33</v>
          </cell>
          <cell r="D2018" t="str">
            <v>No</v>
          </cell>
          <cell r="E2018" t="str">
            <v>No</v>
          </cell>
          <cell r="F2018" t="str">
            <v>No</v>
          </cell>
          <cell r="G2018">
            <v>1</v>
          </cell>
          <cell r="H2018">
            <v>1</v>
          </cell>
          <cell r="I2018" t="str">
            <v>No</v>
          </cell>
          <cell r="J2018" t="str">
            <v>Over Weight</v>
          </cell>
          <cell r="K2018" t="str">
            <v>Normal</v>
          </cell>
        </row>
        <row r="2019">
          <cell r="A2019" t="str">
            <v>Id2018</v>
          </cell>
          <cell r="B2019">
            <v>25.27</v>
          </cell>
          <cell r="C2019">
            <v>5.83</v>
          </cell>
          <cell r="D2019" t="str">
            <v>No</v>
          </cell>
          <cell r="E2019" t="str">
            <v>No</v>
          </cell>
          <cell r="F2019" t="str">
            <v>No</v>
          </cell>
          <cell r="G2019">
            <v>1</v>
          </cell>
          <cell r="H2019">
            <v>1</v>
          </cell>
          <cell r="I2019" t="str">
            <v>No</v>
          </cell>
          <cell r="J2019" t="str">
            <v>Over Weight</v>
          </cell>
          <cell r="K2019" t="str">
            <v>Prediabetes</v>
          </cell>
        </row>
        <row r="2020">
          <cell r="A2020" t="str">
            <v>Id2019</v>
          </cell>
          <cell r="B2020">
            <v>34.484999999999999</v>
          </cell>
          <cell r="C2020">
            <v>4.7</v>
          </cell>
          <cell r="D2020" t="str">
            <v>Yes</v>
          </cell>
          <cell r="E2020" t="str">
            <v>No</v>
          </cell>
          <cell r="F2020" t="str">
            <v>Yes</v>
          </cell>
          <cell r="G2020">
            <v>1</v>
          </cell>
          <cell r="H2020">
            <v>1</v>
          </cell>
          <cell r="I2020" t="str">
            <v>No</v>
          </cell>
          <cell r="J2020" t="str">
            <v>Obesity</v>
          </cell>
          <cell r="K2020" t="str">
            <v>Normal</v>
          </cell>
        </row>
        <row r="2021">
          <cell r="A2021" t="str">
            <v>Id2020</v>
          </cell>
          <cell r="B2021">
            <v>15.57</v>
          </cell>
          <cell r="C2021">
            <v>4.07</v>
          </cell>
          <cell r="D2021" t="str">
            <v>Yes</v>
          </cell>
          <cell r="E2021" t="str">
            <v>No</v>
          </cell>
          <cell r="F2021" t="str">
            <v>No</v>
          </cell>
          <cell r="G2021">
            <v>1</v>
          </cell>
          <cell r="H2021">
            <v>1</v>
          </cell>
          <cell r="I2021" t="str">
            <v>No</v>
          </cell>
          <cell r="J2021" t="str">
            <v>Underweight</v>
          </cell>
          <cell r="K2021" t="str">
            <v>Normal</v>
          </cell>
        </row>
        <row r="2022">
          <cell r="A2022" t="str">
            <v>Id2021</v>
          </cell>
          <cell r="B2022">
            <v>30.36</v>
          </cell>
          <cell r="C2022">
            <v>9.39</v>
          </cell>
          <cell r="D2022" t="str">
            <v>No</v>
          </cell>
          <cell r="E2022" t="str">
            <v>No</v>
          </cell>
          <cell r="F2022" t="str">
            <v>No</v>
          </cell>
          <cell r="G2022" t="str">
            <v>No major surgery</v>
          </cell>
          <cell r="H2022">
            <v>0</v>
          </cell>
          <cell r="I2022" t="str">
            <v>No</v>
          </cell>
          <cell r="J2022" t="str">
            <v>Obesity</v>
          </cell>
          <cell r="K2022" t="str">
            <v>Diabetes</v>
          </cell>
        </row>
        <row r="2023">
          <cell r="A2023" t="str">
            <v>Id2022</v>
          </cell>
          <cell r="B2023">
            <v>19.37</v>
          </cell>
          <cell r="C2023">
            <v>4.18</v>
          </cell>
          <cell r="D2023" t="str">
            <v>No</v>
          </cell>
          <cell r="E2023" t="str">
            <v>No</v>
          </cell>
          <cell r="F2023" t="str">
            <v>No</v>
          </cell>
          <cell r="G2023" t="str">
            <v>No major surgery</v>
          </cell>
          <cell r="H2023">
            <v>0</v>
          </cell>
          <cell r="I2023" t="str">
            <v>No</v>
          </cell>
          <cell r="J2023" t="str">
            <v>Normal weight</v>
          </cell>
          <cell r="K2023" t="str">
            <v>Normal</v>
          </cell>
        </row>
        <row r="2024">
          <cell r="A2024" t="str">
            <v>Id2023</v>
          </cell>
          <cell r="B2024">
            <v>16.71</v>
          </cell>
          <cell r="C2024">
            <v>4.18</v>
          </cell>
          <cell r="D2024" t="str">
            <v>No</v>
          </cell>
          <cell r="E2024" t="str">
            <v>No</v>
          </cell>
          <cell r="F2024" t="str">
            <v>No</v>
          </cell>
          <cell r="G2024">
            <v>1</v>
          </cell>
          <cell r="H2024">
            <v>1</v>
          </cell>
          <cell r="I2024" t="str">
            <v>No</v>
          </cell>
          <cell r="J2024" t="str">
            <v>Underweight</v>
          </cell>
          <cell r="K2024" t="str">
            <v>Normal</v>
          </cell>
        </row>
        <row r="2025">
          <cell r="A2025" t="str">
            <v>Id2024</v>
          </cell>
          <cell r="B2025">
            <v>24.1</v>
          </cell>
          <cell r="C2025">
            <v>4.4000000000000004</v>
          </cell>
          <cell r="D2025" t="str">
            <v>Yes</v>
          </cell>
          <cell r="E2025" t="str">
            <v>No</v>
          </cell>
          <cell r="F2025" t="str">
            <v>No</v>
          </cell>
          <cell r="G2025">
            <v>1</v>
          </cell>
          <cell r="H2025">
            <v>1</v>
          </cell>
          <cell r="I2025" t="str">
            <v>No</v>
          </cell>
          <cell r="J2025" t="str">
            <v>Normal weight</v>
          </cell>
          <cell r="K2025" t="str">
            <v>Normal</v>
          </cell>
        </row>
        <row r="2026">
          <cell r="A2026" t="str">
            <v>Id2025</v>
          </cell>
          <cell r="B2026">
            <v>29.77</v>
          </cell>
          <cell r="C2026">
            <v>9.9</v>
          </cell>
          <cell r="D2026" t="str">
            <v>No</v>
          </cell>
          <cell r="E2026" t="str">
            <v>No</v>
          </cell>
          <cell r="F2026" t="str">
            <v>No</v>
          </cell>
          <cell r="G2026" t="str">
            <v>No major surgery</v>
          </cell>
          <cell r="H2026">
            <v>0</v>
          </cell>
          <cell r="I2026" t="str">
            <v>No</v>
          </cell>
          <cell r="J2026" t="str">
            <v>Over Weight</v>
          </cell>
          <cell r="K2026" t="str">
            <v>Diabetes</v>
          </cell>
        </row>
        <row r="2027">
          <cell r="A2027" t="str">
            <v>Id2026</v>
          </cell>
          <cell r="B2027">
            <v>46.53</v>
          </cell>
          <cell r="C2027">
            <v>4.84</v>
          </cell>
          <cell r="D2027" t="str">
            <v>Yes</v>
          </cell>
          <cell r="E2027" t="str">
            <v>No</v>
          </cell>
          <cell r="F2027" t="str">
            <v>No</v>
          </cell>
          <cell r="G2027" t="str">
            <v>No major surgery</v>
          </cell>
          <cell r="H2027">
            <v>0</v>
          </cell>
          <cell r="I2027" t="str">
            <v>No</v>
          </cell>
          <cell r="J2027" t="str">
            <v>Obesity</v>
          </cell>
          <cell r="K2027" t="str">
            <v>Normal</v>
          </cell>
        </row>
        <row r="2028">
          <cell r="A2028" t="str">
            <v>Id2027</v>
          </cell>
          <cell r="B2028">
            <v>23.4</v>
          </cell>
          <cell r="C2028">
            <v>5.53</v>
          </cell>
          <cell r="D2028" t="str">
            <v>No</v>
          </cell>
          <cell r="E2028" t="str">
            <v>No</v>
          </cell>
          <cell r="F2028" t="str">
            <v>Yes</v>
          </cell>
          <cell r="G2028">
            <v>1</v>
          </cell>
          <cell r="H2028">
            <v>1</v>
          </cell>
          <cell r="I2028" t="str">
            <v>No</v>
          </cell>
          <cell r="J2028" t="str">
            <v>Normal weight</v>
          </cell>
          <cell r="K2028" t="str">
            <v>Normal</v>
          </cell>
        </row>
        <row r="2029">
          <cell r="A2029" t="str">
            <v>Id2028</v>
          </cell>
          <cell r="B2029">
            <v>30</v>
          </cell>
          <cell r="C2029">
            <v>4.33</v>
          </cell>
          <cell r="D2029" t="str">
            <v>Yes</v>
          </cell>
          <cell r="E2029" t="str">
            <v>No</v>
          </cell>
          <cell r="F2029" t="str">
            <v>No</v>
          </cell>
          <cell r="G2029" t="str">
            <v>No major surgery</v>
          </cell>
          <cell r="H2029">
            <v>0</v>
          </cell>
          <cell r="I2029" t="str">
            <v>No</v>
          </cell>
          <cell r="J2029" t="str">
            <v>Obesity</v>
          </cell>
          <cell r="K2029" t="str">
            <v>Normal</v>
          </cell>
        </row>
        <row r="2030">
          <cell r="A2030" t="str">
            <v>Id2029</v>
          </cell>
          <cell r="B2030">
            <v>29.15</v>
          </cell>
          <cell r="C2030">
            <v>4.91</v>
          </cell>
          <cell r="D2030" t="str">
            <v>Yes</v>
          </cell>
          <cell r="E2030" t="str">
            <v>No</v>
          </cell>
          <cell r="F2030" t="str">
            <v>No</v>
          </cell>
          <cell r="G2030" t="str">
            <v>No major surgery</v>
          </cell>
          <cell r="H2030">
            <v>0</v>
          </cell>
          <cell r="I2030" t="str">
            <v>No</v>
          </cell>
          <cell r="J2030" t="str">
            <v>Over Weight</v>
          </cell>
          <cell r="K2030" t="str">
            <v>Normal</v>
          </cell>
        </row>
        <row r="2031">
          <cell r="A2031" t="str">
            <v>Id2030</v>
          </cell>
          <cell r="B2031">
            <v>34.865000000000002</v>
          </cell>
          <cell r="C2031">
            <v>4.8</v>
          </cell>
          <cell r="D2031" t="str">
            <v>No</v>
          </cell>
          <cell r="E2031" t="str">
            <v>No</v>
          </cell>
          <cell r="F2031" t="str">
            <v>No</v>
          </cell>
          <cell r="G2031" t="str">
            <v>No major surgery</v>
          </cell>
          <cell r="H2031">
            <v>0</v>
          </cell>
          <cell r="I2031" t="str">
            <v>No</v>
          </cell>
          <cell r="J2031" t="str">
            <v>Obesity</v>
          </cell>
          <cell r="K2031" t="str">
            <v>Normal</v>
          </cell>
        </row>
        <row r="2032">
          <cell r="A2032" t="str">
            <v>Id2031</v>
          </cell>
          <cell r="B2032">
            <v>28.12</v>
          </cell>
          <cell r="C2032">
            <v>5.55</v>
          </cell>
          <cell r="D2032" t="str">
            <v>Yes</v>
          </cell>
          <cell r="E2032" t="str">
            <v>Yes</v>
          </cell>
          <cell r="F2032" t="str">
            <v>No</v>
          </cell>
          <cell r="G2032">
            <v>2</v>
          </cell>
          <cell r="H2032">
            <v>2</v>
          </cell>
          <cell r="I2032" t="str">
            <v>No</v>
          </cell>
          <cell r="J2032" t="str">
            <v>Over Weight</v>
          </cell>
          <cell r="K2032" t="str">
            <v>Normal</v>
          </cell>
        </row>
        <row r="2033">
          <cell r="A2033" t="str">
            <v>Id2032</v>
          </cell>
          <cell r="B2033">
            <v>29.45</v>
          </cell>
          <cell r="C2033">
            <v>5.24</v>
          </cell>
          <cell r="D2033" t="str">
            <v>Yes</v>
          </cell>
          <cell r="E2033" t="str">
            <v>No</v>
          </cell>
          <cell r="F2033" t="str">
            <v>No</v>
          </cell>
          <cell r="G2033" t="str">
            <v>No major surgery</v>
          </cell>
          <cell r="H2033">
            <v>0</v>
          </cell>
          <cell r="I2033" t="str">
            <v>No</v>
          </cell>
          <cell r="J2033" t="str">
            <v>Over Weight</v>
          </cell>
          <cell r="K2033" t="str">
            <v>Normal</v>
          </cell>
        </row>
        <row r="2034">
          <cell r="A2034" t="str">
            <v>Id2033</v>
          </cell>
          <cell r="B2034">
            <v>27.94</v>
          </cell>
          <cell r="C2034">
            <v>6.08</v>
          </cell>
          <cell r="D2034" t="str">
            <v>No</v>
          </cell>
          <cell r="E2034" t="str">
            <v>No</v>
          </cell>
          <cell r="F2034" t="str">
            <v>Yes</v>
          </cell>
          <cell r="G2034">
            <v>1</v>
          </cell>
          <cell r="H2034">
            <v>1</v>
          </cell>
          <cell r="I2034" t="str">
            <v>No</v>
          </cell>
          <cell r="J2034" t="str">
            <v>Over Weight</v>
          </cell>
          <cell r="K2034" t="str">
            <v>Prediabetes</v>
          </cell>
        </row>
        <row r="2035">
          <cell r="A2035" t="str">
            <v>Id2034</v>
          </cell>
          <cell r="B2035">
            <v>27.2</v>
          </cell>
          <cell r="C2035">
            <v>5.83</v>
          </cell>
          <cell r="D2035" t="str">
            <v>No</v>
          </cell>
          <cell r="E2035" t="str">
            <v>No</v>
          </cell>
          <cell r="F2035" t="str">
            <v>Yes</v>
          </cell>
          <cell r="G2035">
            <v>1</v>
          </cell>
          <cell r="H2035">
            <v>1</v>
          </cell>
          <cell r="I2035" t="str">
            <v>No</v>
          </cell>
          <cell r="J2035" t="str">
            <v>Over Weight</v>
          </cell>
          <cell r="K2035" t="str">
            <v>Prediabetes</v>
          </cell>
        </row>
        <row r="2036">
          <cell r="A2036" t="str">
            <v>Id2035</v>
          </cell>
          <cell r="B2036">
            <v>33.344999999999999</v>
          </cell>
          <cell r="C2036">
            <v>4.29</v>
          </cell>
          <cell r="D2036" t="str">
            <v>No</v>
          </cell>
          <cell r="E2036" t="str">
            <v>No</v>
          </cell>
          <cell r="F2036" t="str">
            <v>No</v>
          </cell>
          <cell r="G2036">
            <v>1</v>
          </cell>
          <cell r="H2036">
            <v>1</v>
          </cell>
          <cell r="I2036" t="str">
            <v>No</v>
          </cell>
          <cell r="J2036" t="str">
            <v>Obesity</v>
          </cell>
          <cell r="K2036" t="str">
            <v>Normal</v>
          </cell>
        </row>
        <row r="2037">
          <cell r="A2037" t="str">
            <v>Id2036</v>
          </cell>
          <cell r="B2037">
            <v>29.925000000000001</v>
          </cell>
          <cell r="C2037">
            <v>5.3</v>
          </cell>
          <cell r="D2037" t="str">
            <v>No</v>
          </cell>
          <cell r="E2037" t="str">
            <v>No</v>
          </cell>
          <cell r="F2037" t="str">
            <v>No</v>
          </cell>
          <cell r="G2037">
            <v>1</v>
          </cell>
          <cell r="H2037">
            <v>1</v>
          </cell>
          <cell r="I2037" t="str">
            <v>No</v>
          </cell>
          <cell r="J2037" t="str">
            <v>Over Weight</v>
          </cell>
          <cell r="K2037" t="str">
            <v>Normal</v>
          </cell>
        </row>
        <row r="2038">
          <cell r="A2038" t="str">
            <v>Id2037</v>
          </cell>
          <cell r="B2038">
            <v>24.225000000000001</v>
          </cell>
          <cell r="C2038">
            <v>4.42</v>
          </cell>
          <cell r="D2038" t="str">
            <v>No</v>
          </cell>
          <cell r="E2038" t="str">
            <v>No</v>
          </cell>
          <cell r="F2038" t="str">
            <v>No</v>
          </cell>
          <cell r="G2038">
            <v>1</v>
          </cell>
          <cell r="H2038">
            <v>1</v>
          </cell>
          <cell r="I2038" t="str">
            <v>No</v>
          </cell>
          <cell r="J2038" t="str">
            <v>Normal weight</v>
          </cell>
          <cell r="K2038" t="str">
            <v>Normal</v>
          </cell>
        </row>
        <row r="2039">
          <cell r="A2039" t="str">
            <v>Id2038</v>
          </cell>
          <cell r="B2039">
            <v>29.68</v>
          </cell>
          <cell r="C2039">
            <v>5.68</v>
          </cell>
          <cell r="D2039" t="str">
            <v>No</v>
          </cell>
          <cell r="E2039" t="str">
            <v>Yes</v>
          </cell>
          <cell r="F2039" t="str">
            <v>No</v>
          </cell>
          <cell r="G2039">
            <v>1</v>
          </cell>
          <cell r="H2039">
            <v>1</v>
          </cell>
          <cell r="I2039" t="str">
            <v>No</v>
          </cell>
          <cell r="J2039" t="str">
            <v>Over Weight</v>
          </cell>
          <cell r="K2039" t="str">
            <v>Normal</v>
          </cell>
        </row>
        <row r="2040">
          <cell r="A2040" t="str">
            <v>Id2039</v>
          </cell>
          <cell r="B2040">
            <v>20.614999999999998</v>
          </cell>
          <cell r="C2040">
            <v>6.05</v>
          </cell>
          <cell r="D2040" t="str">
            <v>No</v>
          </cell>
          <cell r="E2040" t="str">
            <v>No</v>
          </cell>
          <cell r="F2040" t="str">
            <v>Yes</v>
          </cell>
          <cell r="G2040">
            <v>1</v>
          </cell>
          <cell r="H2040">
            <v>1</v>
          </cell>
          <cell r="I2040" t="str">
            <v>No</v>
          </cell>
          <cell r="J2040" t="str">
            <v>Normal weight</v>
          </cell>
          <cell r="K2040" t="str">
            <v>Prediabetes</v>
          </cell>
        </row>
        <row r="2041">
          <cell r="A2041" t="str">
            <v>Id2040</v>
          </cell>
          <cell r="B2041">
            <v>32.119999999999997</v>
          </cell>
          <cell r="C2041">
            <v>5.33</v>
          </cell>
          <cell r="D2041" t="str">
            <v>No</v>
          </cell>
          <cell r="E2041" t="str">
            <v>Yes</v>
          </cell>
          <cell r="F2041" t="str">
            <v>No</v>
          </cell>
          <cell r="G2041">
            <v>1</v>
          </cell>
          <cell r="H2041">
            <v>1</v>
          </cell>
          <cell r="I2041" t="str">
            <v>No</v>
          </cell>
          <cell r="J2041" t="str">
            <v>Obesity</v>
          </cell>
          <cell r="K2041" t="str">
            <v>Normal</v>
          </cell>
        </row>
        <row r="2042">
          <cell r="A2042" t="str">
            <v>Id2041</v>
          </cell>
          <cell r="B2042">
            <v>27.36</v>
          </cell>
          <cell r="C2042">
            <v>6.22</v>
          </cell>
          <cell r="D2042" t="str">
            <v>No</v>
          </cell>
          <cell r="E2042" t="str">
            <v>No</v>
          </cell>
          <cell r="F2042" t="str">
            <v>No</v>
          </cell>
          <cell r="G2042" t="str">
            <v>No major surgery</v>
          </cell>
          <cell r="H2042">
            <v>0</v>
          </cell>
          <cell r="I2042" t="str">
            <v>No</v>
          </cell>
          <cell r="J2042" t="str">
            <v>Over Weight</v>
          </cell>
          <cell r="K2042" t="str">
            <v>Prediabetes</v>
          </cell>
        </row>
        <row r="2043">
          <cell r="A2043" t="str">
            <v>Id2042</v>
          </cell>
          <cell r="B2043">
            <v>17.385000000000002</v>
          </cell>
          <cell r="C2043">
            <v>5.84</v>
          </cell>
          <cell r="D2043" t="str">
            <v>No</v>
          </cell>
          <cell r="E2043" t="str">
            <v>No</v>
          </cell>
          <cell r="F2043" t="str">
            <v>No</v>
          </cell>
          <cell r="G2043" t="str">
            <v>No major surgery</v>
          </cell>
          <cell r="H2043">
            <v>0</v>
          </cell>
          <cell r="I2043" t="str">
            <v>No</v>
          </cell>
          <cell r="J2043" t="str">
            <v>Underweight</v>
          </cell>
          <cell r="K2043" t="str">
            <v>Prediabetes</v>
          </cell>
        </row>
        <row r="2044">
          <cell r="A2044" t="str">
            <v>Id2043</v>
          </cell>
          <cell r="B2044">
            <v>30.13</v>
          </cell>
          <cell r="C2044">
            <v>5.71</v>
          </cell>
          <cell r="D2044" t="str">
            <v>No</v>
          </cell>
          <cell r="E2044" t="str">
            <v>Yes</v>
          </cell>
          <cell r="F2044" t="str">
            <v>No</v>
          </cell>
          <cell r="G2044">
            <v>1</v>
          </cell>
          <cell r="H2044">
            <v>1</v>
          </cell>
          <cell r="I2044" t="str">
            <v>No</v>
          </cell>
          <cell r="J2044" t="str">
            <v>Obesity</v>
          </cell>
          <cell r="K2044" t="str">
            <v>Prediabetes</v>
          </cell>
        </row>
        <row r="2045">
          <cell r="A2045" t="str">
            <v>Id2044</v>
          </cell>
          <cell r="B2045">
            <v>25.44</v>
          </cell>
          <cell r="C2045">
            <v>6.04</v>
          </cell>
          <cell r="D2045" t="str">
            <v>Yes</v>
          </cell>
          <cell r="E2045" t="str">
            <v>No</v>
          </cell>
          <cell r="F2045" t="str">
            <v>Yes</v>
          </cell>
          <cell r="G2045">
            <v>1</v>
          </cell>
          <cell r="H2045">
            <v>1</v>
          </cell>
          <cell r="I2045" t="str">
            <v>No</v>
          </cell>
          <cell r="J2045" t="str">
            <v>Over Weight</v>
          </cell>
          <cell r="K2045" t="str">
            <v>Prediabetes</v>
          </cell>
        </row>
        <row r="2046">
          <cell r="A2046" t="str">
            <v>Id2045</v>
          </cell>
          <cell r="B2046">
            <v>39.805</v>
          </cell>
          <cell r="C2046">
            <v>4.38</v>
          </cell>
          <cell r="D2046" t="str">
            <v>No</v>
          </cell>
          <cell r="E2046" t="str">
            <v>Yes</v>
          </cell>
          <cell r="F2046" t="str">
            <v>No</v>
          </cell>
          <cell r="G2046">
            <v>1</v>
          </cell>
          <cell r="H2046">
            <v>1</v>
          </cell>
          <cell r="I2046" t="str">
            <v>No</v>
          </cell>
          <cell r="J2046" t="str">
            <v>Obesity</v>
          </cell>
          <cell r="K2046" t="str">
            <v>Normal</v>
          </cell>
        </row>
        <row r="2047">
          <cell r="A2047" t="str">
            <v>Id2046</v>
          </cell>
          <cell r="B2047">
            <v>30.4</v>
          </cell>
          <cell r="C2047">
            <v>5.56</v>
          </cell>
          <cell r="D2047" t="str">
            <v>Yes</v>
          </cell>
          <cell r="E2047" t="str">
            <v>Yes</v>
          </cell>
          <cell r="F2047" t="str">
            <v>No</v>
          </cell>
          <cell r="G2047">
            <v>1</v>
          </cell>
          <cell r="H2047">
            <v>1</v>
          </cell>
          <cell r="I2047" t="str">
            <v>No</v>
          </cell>
          <cell r="J2047" t="str">
            <v>Obesity</v>
          </cell>
          <cell r="K2047" t="str">
            <v>Normal</v>
          </cell>
        </row>
        <row r="2048">
          <cell r="A2048" t="str">
            <v>Id2047</v>
          </cell>
          <cell r="B2048">
            <v>23.18</v>
          </cell>
          <cell r="C2048">
            <v>4.24</v>
          </cell>
          <cell r="D2048" t="str">
            <v>No</v>
          </cell>
          <cell r="E2048" t="str">
            <v>Yes</v>
          </cell>
          <cell r="F2048" t="str">
            <v>No</v>
          </cell>
          <cell r="G2048">
            <v>1</v>
          </cell>
          <cell r="H2048">
            <v>1</v>
          </cell>
          <cell r="I2048" t="str">
            <v>No</v>
          </cell>
          <cell r="J2048" t="str">
            <v>Normal weight</v>
          </cell>
          <cell r="K2048" t="str">
            <v>Normal</v>
          </cell>
        </row>
        <row r="2049">
          <cell r="A2049" t="str">
            <v>Id2048</v>
          </cell>
          <cell r="B2049">
            <v>39.615000000000002</v>
          </cell>
          <cell r="C2049">
            <v>6.32</v>
          </cell>
          <cell r="D2049" t="str">
            <v>No</v>
          </cell>
          <cell r="E2049" t="str">
            <v>No</v>
          </cell>
          <cell r="F2049" t="str">
            <v>Yes</v>
          </cell>
          <cell r="G2049">
            <v>1</v>
          </cell>
          <cell r="H2049">
            <v>1</v>
          </cell>
          <cell r="I2049" t="str">
            <v>No</v>
          </cell>
          <cell r="J2049" t="str">
            <v>Obesity</v>
          </cell>
          <cell r="K2049" t="str">
            <v>Prediabetes</v>
          </cell>
        </row>
        <row r="2050">
          <cell r="A2050" t="str">
            <v>Id2049</v>
          </cell>
          <cell r="B2050">
            <v>30.59</v>
          </cell>
          <cell r="C2050">
            <v>6.3</v>
          </cell>
          <cell r="D2050" t="str">
            <v>Yes</v>
          </cell>
          <cell r="E2050" t="str">
            <v>No</v>
          </cell>
          <cell r="F2050" t="str">
            <v>Yes</v>
          </cell>
          <cell r="G2050">
            <v>1</v>
          </cell>
          <cell r="H2050">
            <v>1</v>
          </cell>
          <cell r="I2050" t="str">
            <v>No</v>
          </cell>
          <cell r="J2050" t="str">
            <v>Obesity</v>
          </cell>
          <cell r="K2050" t="str">
            <v>Prediabetes</v>
          </cell>
        </row>
        <row r="2051">
          <cell r="A2051" t="str">
            <v>Id2050</v>
          </cell>
          <cell r="B2051">
            <v>16.72</v>
          </cell>
          <cell r="C2051">
            <v>4.38</v>
          </cell>
          <cell r="D2051" t="str">
            <v>Yes</v>
          </cell>
          <cell r="E2051" t="str">
            <v>No</v>
          </cell>
          <cell r="F2051" t="str">
            <v>No</v>
          </cell>
          <cell r="G2051">
            <v>1</v>
          </cell>
          <cell r="H2051">
            <v>1</v>
          </cell>
          <cell r="I2051" t="str">
            <v>No</v>
          </cell>
          <cell r="J2051" t="str">
            <v>Underweight</v>
          </cell>
          <cell r="K2051" t="str">
            <v>Normal</v>
          </cell>
        </row>
        <row r="2052">
          <cell r="A2052" t="str">
            <v>Id2051</v>
          </cell>
          <cell r="B2052">
            <v>26.22</v>
          </cell>
          <cell r="C2052">
            <v>4.6500000000000004</v>
          </cell>
          <cell r="D2052" t="str">
            <v>Yes</v>
          </cell>
          <cell r="E2052" t="str">
            <v>No</v>
          </cell>
          <cell r="F2052" t="str">
            <v>Yes</v>
          </cell>
          <cell r="G2052">
            <v>1</v>
          </cell>
          <cell r="H2052">
            <v>1</v>
          </cell>
          <cell r="I2052" t="str">
            <v>No</v>
          </cell>
          <cell r="J2052" t="str">
            <v>Over Weight</v>
          </cell>
          <cell r="K2052" t="str">
            <v>Normal</v>
          </cell>
        </row>
        <row r="2053">
          <cell r="A2053" t="str">
            <v>Id2052</v>
          </cell>
          <cell r="B2053">
            <v>31.824999999999999</v>
          </cell>
          <cell r="C2053">
            <v>4.7</v>
          </cell>
          <cell r="D2053" t="str">
            <v>No</v>
          </cell>
          <cell r="E2053" t="str">
            <v>No</v>
          </cell>
          <cell r="F2053" t="str">
            <v>Yes</v>
          </cell>
          <cell r="G2053">
            <v>1</v>
          </cell>
          <cell r="H2053">
            <v>1</v>
          </cell>
          <cell r="I2053" t="str">
            <v>No</v>
          </cell>
          <cell r="J2053" t="str">
            <v>Obesity</v>
          </cell>
          <cell r="K2053" t="str">
            <v>Normal</v>
          </cell>
        </row>
        <row r="2054">
          <cell r="A2054" t="str">
            <v>Id2053</v>
          </cell>
          <cell r="B2054">
            <v>25.745000000000001</v>
          </cell>
          <cell r="C2054">
            <v>4.34</v>
          </cell>
          <cell r="D2054" t="str">
            <v>No</v>
          </cell>
          <cell r="E2054" t="str">
            <v>No</v>
          </cell>
          <cell r="F2054" t="str">
            <v>Yes</v>
          </cell>
          <cell r="G2054">
            <v>1</v>
          </cell>
          <cell r="H2054">
            <v>1</v>
          </cell>
          <cell r="I2054" t="str">
            <v>No</v>
          </cell>
          <cell r="J2054" t="str">
            <v>Over Weight</v>
          </cell>
          <cell r="K2054" t="str">
            <v>Normal</v>
          </cell>
        </row>
        <row r="2055">
          <cell r="A2055" t="str">
            <v>Id2054</v>
          </cell>
          <cell r="B2055">
            <v>24.605</v>
          </cell>
          <cell r="C2055">
            <v>5.62</v>
          </cell>
          <cell r="D2055" t="str">
            <v>No</v>
          </cell>
          <cell r="E2055" t="str">
            <v>No</v>
          </cell>
          <cell r="F2055" t="str">
            <v>Yes</v>
          </cell>
          <cell r="G2055">
            <v>1</v>
          </cell>
          <cell r="H2055">
            <v>1</v>
          </cell>
          <cell r="I2055" t="str">
            <v>No</v>
          </cell>
          <cell r="J2055" t="str">
            <v>Normal weight</v>
          </cell>
          <cell r="K2055" t="str">
            <v>Normal</v>
          </cell>
        </row>
        <row r="2056">
          <cell r="A2056" t="str">
            <v>Id2055</v>
          </cell>
          <cell r="B2056">
            <v>24.51</v>
          </cell>
          <cell r="C2056">
            <v>4.24</v>
          </cell>
          <cell r="D2056" t="str">
            <v>No</v>
          </cell>
          <cell r="E2056" t="str">
            <v>No</v>
          </cell>
          <cell r="F2056" t="str">
            <v>Yes</v>
          </cell>
          <cell r="G2056">
            <v>1</v>
          </cell>
          <cell r="H2056">
            <v>1</v>
          </cell>
          <cell r="I2056" t="str">
            <v>No</v>
          </cell>
          <cell r="J2056" t="str">
            <v>Normal weight</v>
          </cell>
          <cell r="K2056" t="str">
            <v>Normal</v>
          </cell>
        </row>
        <row r="2057">
          <cell r="A2057" t="str">
            <v>Id2056</v>
          </cell>
          <cell r="B2057">
            <v>31.065000000000001</v>
          </cell>
          <cell r="C2057">
            <v>4.57</v>
          </cell>
          <cell r="D2057" t="str">
            <v>Yes</v>
          </cell>
          <cell r="E2057" t="str">
            <v>No</v>
          </cell>
          <cell r="F2057" t="str">
            <v>No</v>
          </cell>
          <cell r="G2057" t="str">
            <v>No major surgery</v>
          </cell>
          <cell r="H2057">
            <v>0</v>
          </cell>
          <cell r="I2057" t="str">
            <v>No</v>
          </cell>
          <cell r="J2057" t="str">
            <v>Obesity</v>
          </cell>
          <cell r="K2057" t="str">
            <v>Normal</v>
          </cell>
        </row>
        <row r="2058">
          <cell r="A2058" t="str">
            <v>Id2057</v>
          </cell>
          <cell r="B2058">
            <v>28.12</v>
          </cell>
          <cell r="C2058">
            <v>5.05</v>
          </cell>
          <cell r="D2058" t="str">
            <v>No</v>
          </cell>
          <cell r="E2058" t="str">
            <v>No</v>
          </cell>
          <cell r="F2058" t="str">
            <v>No</v>
          </cell>
          <cell r="G2058" t="str">
            <v>No major surgery</v>
          </cell>
          <cell r="H2058">
            <v>0</v>
          </cell>
          <cell r="I2058" t="str">
            <v>No</v>
          </cell>
          <cell r="J2058" t="str">
            <v>Over Weight</v>
          </cell>
          <cell r="K2058" t="str">
            <v>Normal</v>
          </cell>
        </row>
        <row r="2059">
          <cell r="A2059" t="str">
            <v>Id2058</v>
          </cell>
          <cell r="B2059">
            <v>38.06</v>
          </cell>
          <cell r="C2059">
            <v>6.16</v>
          </cell>
          <cell r="D2059" t="str">
            <v>No</v>
          </cell>
          <cell r="E2059" t="str">
            <v>No</v>
          </cell>
          <cell r="F2059" t="str">
            <v>No</v>
          </cell>
          <cell r="G2059" t="str">
            <v>No major surgery</v>
          </cell>
          <cell r="H2059">
            <v>0</v>
          </cell>
          <cell r="I2059" t="str">
            <v>No</v>
          </cell>
          <cell r="J2059" t="str">
            <v>Obesity</v>
          </cell>
          <cell r="K2059" t="str">
            <v>Prediabetes</v>
          </cell>
        </row>
        <row r="2060">
          <cell r="A2060" t="str">
            <v>Id2059</v>
          </cell>
          <cell r="B2060">
            <v>24.96</v>
          </cell>
          <cell r="C2060">
            <v>4.57</v>
          </cell>
          <cell r="D2060" t="str">
            <v>No</v>
          </cell>
          <cell r="E2060" t="str">
            <v>No</v>
          </cell>
          <cell r="F2060" t="str">
            <v>No</v>
          </cell>
          <cell r="G2060" t="str">
            <v>No major surgery</v>
          </cell>
          <cell r="H2060">
            <v>0</v>
          </cell>
          <cell r="I2060" t="str">
            <v>No</v>
          </cell>
          <cell r="J2060" t="str">
            <v>Normal weight</v>
          </cell>
          <cell r="K2060" t="str">
            <v>Normal</v>
          </cell>
        </row>
        <row r="2061">
          <cell r="A2061" t="str">
            <v>Id2060</v>
          </cell>
          <cell r="B2061">
            <v>17.670000000000002</v>
          </cell>
          <cell r="C2061">
            <v>5.53</v>
          </cell>
          <cell r="D2061" t="str">
            <v>Yes</v>
          </cell>
          <cell r="E2061" t="str">
            <v>No</v>
          </cell>
          <cell r="F2061" t="str">
            <v>No</v>
          </cell>
          <cell r="G2061" t="str">
            <v>No major surgery</v>
          </cell>
          <cell r="H2061">
            <v>0</v>
          </cell>
          <cell r="I2061" t="str">
            <v>No</v>
          </cell>
          <cell r="J2061" t="str">
            <v>Underweight</v>
          </cell>
          <cell r="K2061" t="str">
            <v>Normal</v>
          </cell>
        </row>
        <row r="2062">
          <cell r="A2062" t="str">
            <v>Id2061</v>
          </cell>
          <cell r="B2062">
            <v>31.35</v>
          </cell>
          <cell r="C2062">
            <v>5.84</v>
          </cell>
          <cell r="D2062" t="str">
            <v>No</v>
          </cell>
          <cell r="E2062" t="str">
            <v>Yes</v>
          </cell>
          <cell r="F2062" t="str">
            <v>No</v>
          </cell>
          <cell r="G2062">
            <v>1</v>
          </cell>
          <cell r="H2062">
            <v>1</v>
          </cell>
          <cell r="I2062" t="str">
            <v>No</v>
          </cell>
          <cell r="J2062" t="str">
            <v>Obesity</v>
          </cell>
          <cell r="K2062" t="str">
            <v>Prediabetes</v>
          </cell>
        </row>
        <row r="2063">
          <cell r="A2063" t="str">
            <v>Id2062</v>
          </cell>
          <cell r="B2063">
            <v>28.31</v>
          </cell>
          <cell r="C2063">
            <v>6.41</v>
          </cell>
          <cell r="D2063" t="str">
            <v>No</v>
          </cell>
          <cell r="E2063" t="str">
            <v>Yes</v>
          </cell>
          <cell r="F2063" t="str">
            <v>No</v>
          </cell>
          <cell r="G2063">
            <v>1</v>
          </cell>
          <cell r="H2063">
            <v>1</v>
          </cell>
          <cell r="I2063" t="str">
            <v>No</v>
          </cell>
          <cell r="J2063" t="str">
            <v>Over Weight</v>
          </cell>
          <cell r="K2063" t="str">
            <v>Diabetes</v>
          </cell>
        </row>
        <row r="2064">
          <cell r="A2064" t="str">
            <v>Id2063</v>
          </cell>
          <cell r="B2064">
            <v>30.3</v>
          </cell>
          <cell r="C2064">
            <v>4.7300000000000004</v>
          </cell>
          <cell r="D2064" t="str">
            <v>Yes</v>
          </cell>
          <cell r="E2064" t="str">
            <v>No</v>
          </cell>
          <cell r="F2064" t="str">
            <v>Yes</v>
          </cell>
          <cell r="G2064">
            <v>1</v>
          </cell>
          <cell r="H2064">
            <v>1</v>
          </cell>
          <cell r="I2064" t="str">
            <v>No</v>
          </cell>
          <cell r="J2064" t="str">
            <v>Obesity</v>
          </cell>
          <cell r="K2064" t="str">
            <v>Normal</v>
          </cell>
        </row>
        <row r="2065">
          <cell r="A2065" t="str">
            <v>Id2064</v>
          </cell>
          <cell r="B2065">
            <v>26.4</v>
          </cell>
          <cell r="C2065">
            <v>6.22</v>
          </cell>
          <cell r="D2065" t="str">
            <v>Yes</v>
          </cell>
          <cell r="E2065" t="str">
            <v>No</v>
          </cell>
          <cell r="F2065" t="str">
            <v>No</v>
          </cell>
          <cell r="G2065" t="str">
            <v>No major surgery</v>
          </cell>
          <cell r="H2065">
            <v>0</v>
          </cell>
          <cell r="I2065" t="str">
            <v>No</v>
          </cell>
          <cell r="J2065" t="str">
            <v>Over Weight</v>
          </cell>
          <cell r="K2065" t="str">
            <v>Prediabetes</v>
          </cell>
        </row>
        <row r="2066">
          <cell r="A2066" t="str">
            <v>Id2065</v>
          </cell>
          <cell r="B2066">
            <v>22.135000000000002</v>
          </cell>
          <cell r="C2066">
            <v>4.46</v>
          </cell>
          <cell r="D2066" t="str">
            <v>Yes</v>
          </cell>
          <cell r="E2066" t="str">
            <v>No</v>
          </cell>
          <cell r="F2066" t="str">
            <v>No</v>
          </cell>
          <cell r="G2066" t="str">
            <v>No major surgery</v>
          </cell>
          <cell r="H2066">
            <v>0</v>
          </cell>
          <cell r="I2066" t="str">
            <v>No</v>
          </cell>
          <cell r="J2066" t="str">
            <v>Normal weight</v>
          </cell>
          <cell r="K2066" t="str">
            <v>Normal</v>
          </cell>
        </row>
        <row r="2067">
          <cell r="A2067" t="str">
            <v>Id2066</v>
          </cell>
          <cell r="B2067">
            <v>17.399999999999999</v>
          </cell>
          <cell r="C2067">
            <v>4.5</v>
          </cell>
          <cell r="D2067" t="str">
            <v>Yes</v>
          </cell>
          <cell r="E2067" t="str">
            <v>No</v>
          </cell>
          <cell r="F2067" t="str">
            <v>No</v>
          </cell>
          <cell r="G2067" t="str">
            <v>No major surgery</v>
          </cell>
          <cell r="H2067">
            <v>0</v>
          </cell>
          <cell r="I2067" t="str">
            <v>No</v>
          </cell>
          <cell r="J2067" t="str">
            <v>Underweight</v>
          </cell>
          <cell r="K2067" t="str">
            <v>Normal</v>
          </cell>
        </row>
        <row r="2068">
          <cell r="A2068" t="str">
            <v>Id2067</v>
          </cell>
          <cell r="B2068">
            <v>28.06</v>
          </cell>
          <cell r="C2068">
            <v>8.93</v>
          </cell>
          <cell r="D2068" t="str">
            <v>No</v>
          </cell>
          <cell r="E2068" t="str">
            <v>No</v>
          </cell>
          <cell r="F2068" t="str">
            <v>No</v>
          </cell>
          <cell r="G2068" t="str">
            <v>No major surgery</v>
          </cell>
          <cell r="H2068">
            <v>0</v>
          </cell>
          <cell r="I2068" t="str">
            <v>No</v>
          </cell>
          <cell r="J2068" t="str">
            <v>Over Weight</v>
          </cell>
          <cell r="K2068" t="str">
            <v>Diabetes</v>
          </cell>
        </row>
        <row r="2069">
          <cell r="A2069" t="str">
            <v>Id2068</v>
          </cell>
          <cell r="B2069">
            <v>31.13</v>
          </cell>
          <cell r="C2069">
            <v>11.02</v>
          </cell>
          <cell r="D2069" t="str">
            <v>No</v>
          </cell>
          <cell r="E2069" t="str">
            <v>No</v>
          </cell>
          <cell r="F2069" t="str">
            <v>No</v>
          </cell>
          <cell r="G2069" t="str">
            <v>No major surgery</v>
          </cell>
          <cell r="H2069">
            <v>0</v>
          </cell>
          <cell r="I2069" t="str">
            <v>No</v>
          </cell>
          <cell r="J2069" t="str">
            <v>Obesity</v>
          </cell>
          <cell r="K2069" t="str">
            <v>Diabetes</v>
          </cell>
        </row>
        <row r="2070">
          <cell r="A2070" t="str">
            <v>Id2069</v>
          </cell>
          <cell r="B2070">
            <v>18.46</v>
          </cell>
          <cell r="C2070">
            <v>5.25</v>
          </cell>
          <cell r="D2070" t="str">
            <v>No</v>
          </cell>
          <cell r="E2070" t="str">
            <v>No</v>
          </cell>
          <cell r="F2070" t="str">
            <v>No</v>
          </cell>
          <cell r="G2070" t="str">
            <v>No major surgery</v>
          </cell>
          <cell r="H2070">
            <v>0</v>
          </cell>
          <cell r="I2070" t="str">
            <v>No</v>
          </cell>
          <cell r="J2070" t="str">
            <v>Underweight</v>
          </cell>
          <cell r="K2070" t="str">
            <v>Normal</v>
          </cell>
        </row>
        <row r="2071">
          <cell r="A2071" t="str">
            <v>Id2070</v>
          </cell>
          <cell r="B2071">
            <v>17.3</v>
          </cell>
          <cell r="C2071">
            <v>4.75</v>
          </cell>
          <cell r="D2071" t="str">
            <v>No</v>
          </cell>
          <cell r="E2071" t="str">
            <v>No</v>
          </cell>
          <cell r="F2071" t="str">
            <v>No</v>
          </cell>
          <cell r="G2071" t="str">
            <v>No major surgery</v>
          </cell>
          <cell r="H2071">
            <v>0</v>
          </cell>
          <cell r="I2071" t="str">
            <v>No</v>
          </cell>
          <cell r="J2071" t="str">
            <v>Underweight</v>
          </cell>
          <cell r="K2071" t="str">
            <v>Normal</v>
          </cell>
        </row>
        <row r="2072">
          <cell r="A2072" t="str">
            <v>Id2071</v>
          </cell>
          <cell r="B2072">
            <v>35.625</v>
          </cell>
          <cell r="C2072">
            <v>4.68</v>
          </cell>
          <cell r="D2072" t="str">
            <v>Yes</v>
          </cell>
          <cell r="E2072" t="str">
            <v>No</v>
          </cell>
          <cell r="F2072" t="str">
            <v>Yes</v>
          </cell>
          <cell r="G2072">
            <v>1</v>
          </cell>
          <cell r="H2072">
            <v>1</v>
          </cell>
          <cell r="I2072" t="str">
            <v>No</v>
          </cell>
          <cell r="J2072" t="str">
            <v>Obesity</v>
          </cell>
          <cell r="K2072" t="str">
            <v>Normal</v>
          </cell>
        </row>
        <row r="2073">
          <cell r="A2073" t="str">
            <v>Id2072</v>
          </cell>
          <cell r="B2073">
            <v>20.234999999999999</v>
          </cell>
          <cell r="C2073">
            <v>6.17</v>
          </cell>
          <cell r="D2073" t="str">
            <v>Yes</v>
          </cell>
          <cell r="E2073" t="str">
            <v>Yes</v>
          </cell>
          <cell r="F2073" t="str">
            <v>No</v>
          </cell>
          <cell r="G2073">
            <v>2</v>
          </cell>
          <cell r="H2073">
            <v>2</v>
          </cell>
          <cell r="I2073" t="str">
            <v>No</v>
          </cell>
          <cell r="J2073" t="str">
            <v>Normal weight</v>
          </cell>
          <cell r="K2073" t="str">
            <v>Prediabetes</v>
          </cell>
        </row>
        <row r="2074">
          <cell r="A2074" t="str">
            <v>Id2073</v>
          </cell>
          <cell r="B2074">
            <v>27.55</v>
          </cell>
          <cell r="C2074">
            <v>4.5599999999999996</v>
          </cell>
          <cell r="D2074" t="str">
            <v>Yes</v>
          </cell>
          <cell r="E2074" t="str">
            <v>No</v>
          </cell>
          <cell r="F2074" t="str">
            <v>Yes</v>
          </cell>
          <cell r="G2074">
            <v>1</v>
          </cell>
          <cell r="H2074">
            <v>1</v>
          </cell>
          <cell r="I2074" t="str">
            <v>No</v>
          </cell>
          <cell r="J2074" t="str">
            <v>Over Weight</v>
          </cell>
          <cell r="K2074" t="str">
            <v>Normal</v>
          </cell>
        </row>
        <row r="2075">
          <cell r="A2075" t="str">
            <v>Id2074</v>
          </cell>
          <cell r="B2075">
            <v>17.97</v>
          </cell>
          <cell r="C2075">
            <v>6.3</v>
          </cell>
          <cell r="D2075" t="str">
            <v>No</v>
          </cell>
          <cell r="E2075" t="str">
            <v>No</v>
          </cell>
          <cell r="F2075" t="str">
            <v>No</v>
          </cell>
          <cell r="G2075" t="str">
            <v>No major surgery</v>
          </cell>
          <cell r="H2075">
            <v>0</v>
          </cell>
          <cell r="I2075" t="str">
            <v>No</v>
          </cell>
          <cell r="J2075" t="str">
            <v>Underweight</v>
          </cell>
          <cell r="K2075" t="str">
            <v>Prediabetes</v>
          </cell>
        </row>
        <row r="2076">
          <cell r="A2076" t="str">
            <v>Id2075</v>
          </cell>
          <cell r="B2076">
            <v>29.98</v>
          </cell>
          <cell r="C2076">
            <v>6.03</v>
          </cell>
          <cell r="D2076" t="str">
            <v>No</v>
          </cell>
          <cell r="E2076" t="str">
            <v>Yes</v>
          </cell>
          <cell r="F2076" t="str">
            <v>No</v>
          </cell>
          <cell r="G2076">
            <v>1</v>
          </cell>
          <cell r="H2076">
            <v>1</v>
          </cell>
          <cell r="I2076" t="str">
            <v>No</v>
          </cell>
          <cell r="J2076" t="str">
            <v>Over Weight</v>
          </cell>
          <cell r="K2076" t="str">
            <v>Prediabetes</v>
          </cell>
        </row>
        <row r="2077">
          <cell r="A2077" t="str">
            <v>Id2076</v>
          </cell>
          <cell r="B2077">
            <v>33.659999999999997</v>
          </cell>
          <cell r="C2077">
            <v>4.2</v>
          </cell>
          <cell r="D2077" t="str">
            <v>Yes</v>
          </cell>
          <cell r="E2077" t="str">
            <v>No</v>
          </cell>
          <cell r="F2077" t="str">
            <v>No</v>
          </cell>
          <cell r="G2077">
            <v>1</v>
          </cell>
          <cell r="H2077">
            <v>1</v>
          </cell>
          <cell r="I2077" t="str">
            <v>No</v>
          </cell>
          <cell r="J2077" t="str">
            <v>Obesity</v>
          </cell>
          <cell r="K2077" t="str">
            <v>Normal</v>
          </cell>
        </row>
        <row r="2078">
          <cell r="A2078" t="str">
            <v>Id2077</v>
          </cell>
          <cell r="B2078">
            <v>32.67</v>
          </cell>
          <cell r="C2078">
            <v>5.61</v>
          </cell>
          <cell r="D2078" t="str">
            <v>Yes</v>
          </cell>
          <cell r="E2078" t="str">
            <v>No</v>
          </cell>
          <cell r="F2078" t="str">
            <v>No</v>
          </cell>
          <cell r="G2078">
            <v>1</v>
          </cell>
          <cell r="H2078">
            <v>1</v>
          </cell>
          <cell r="I2078" t="str">
            <v>No</v>
          </cell>
          <cell r="J2078" t="str">
            <v>Obesity</v>
          </cell>
          <cell r="K2078" t="str">
            <v>Normal</v>
          </cell>
        </row>
        <row r="2079">
          <cell r="A2079" t="str">
            <v>Id2078</v>
          </cell>
          <cell r="B2079">
            <v>30.5</v>
          </cell>
          <cell r="C2079">
            <v>5.88</v>
          </cell>
          <cell r="D2079" t="str">
            <v>Yes</v>
          </cell>
          <cell r="E2079" t="str">
            <v>No</v>
          </cell>
          <cell r="F2079" t="str">
            <v>No</v>
          </cell>
          <cell r="G2079">
            <v>1</v>
          </cell>
          <cell r="H2079">
            <v>1</v>
          </cell>
          <cell r="I2079" t="str">
            <v>No</v>
          </cell>
          <cell r="J2079" t="str">
            <v>Obesity</v>
          </cell>
          <cell r="K2079" t="str">
            <v>Prediabetes</v>
          </cell>
        </row>
        <row r="2080">
          <cell r="A2080" t="str">
            <v>Id2079</v>
          </cell>
          <cell r="B2080">
            <v>23.1</v>
          </cell>
          <cell r="C2080">
            <v>5.92</v>
          </cell>
          <cell r="D2080" t="str">
            <v>Yes</v>
          </cell>
          <cell r="E2080" t="str">
            <v>No</v>
          </cell>
          <cell r="F2080" t="str">
            <v>No</v>
          </cell>
          <cell r="G2080">
            <v>1</v>
          </cell>
          <cell r="H2080">
            <v>1</v>
          </cell>
          <cell r="I2080" t="str">
            <v>No</v>
          </cell>
          <cell r="J2080" t="str">
            <v>Normal weight</v>
          </cell>
          <cell r="K2080" t="str">
            <v>Prediabetes</v>
          </cell>
        </row>
        <row r="2081">
          <cell r="A2081" t="str">
            <v>Id2080</v>
          </cell>
          <cell r="B2081">
            <v>39.49</v>
          </cell>
          <cell r="C2081">
            <v>4.8099999999999996</v>
          </cell>
          <cell r="D2081" t="str">
            <v>No</v>
          </cell>
          <cell r="E2081" t="str">
            <v>No</v>
          </cell>
          <cell r="F2081" t="str">
            <v>No</v>
          </cell>
          <cell r="G2081">
            <v>1</v>
          </cell>
          <cell r="H2081">
            <v>1</v>
          </cell>
          <cell r="I2081" t="str">
            <v>No</v>
          </cell>
          <cell r="J2081" t="str">
            <v>Obesity</v>
          </cell>
          <cell r="K2081" t="str">
            <v>Normal</v>
          </cell>
        </row>
        <row r="2082">
          <cell r="A2082" t="str">
            <v>Id2081</v>
          </cell>
          <cell r="B2082">
            <v>33.99</v>
          </cell>
          <cell r="C2082">
            <v>4.55</v>
          </cell>
          <cell r="D2082" t="str">
            <v>No</v>
          </cell>
          <cell r="E2082" t="str">
            <v>No</v>
          </cell>
          <cell r="F2082" t="str">
            <v>No</v>
          </cell>
          <cell r="G2082">
            <v>1</v>
          </cell>
          <cell r="H2082">
            <v>1</v>
          </cell>
          <cell r="I2082" t="str">
            <v>No</v>
          </cell>
          <cell r="J2082" t="str">
            <v>Obesity</v>
          </cell>
          <cell r="K2082" t="str">
            <v>Normal</v>
          </cell>
        </row>
        <row r="2083">
          <cell r="A2083" t="str">
            <v>Id2082</v>
          </cell>
          <cell r="B2083">
            <v>27.72</v>
          </cell>
          <cell r="C2083">
            <v>6.43</v>
          </cell>
          <cell r="D2083" t="str">
            <v>No</v>
          </cell>
          <cell r="E2083" t="str">
            <v>No</v>
          </cell>
          <cell r="F2083" t="str">
            <v>No</v>
          </cell>
          <cell r="G2083">
            <v>1</v>
          </cell>
          <cell r="H2083">
            <v>1</v>
          </cell>
          <cell r="I2083" t="str">
            <v>No</v>
          </cell>
          <cell r="J2083" t="str">
            <v>Over Weight</v>
          </cell>
          <cell r="K2083" t="str">
            <v>Diabetes</v>
          </cell>
        </row>
        <row r="2084">
          <cell r="A2084" t="str">
            <v>Id2083</v>
          </cell>
          <cell r="B2084">
            <v>30.59</v>
          </cell>
          <cell r="C2084">
            <v>11.62</v>
          </cell>
          <cell r="D2084" t="str">
            <v>No</v>
          </cell>
          <cell r="E2084" t="str">
            <v>No</v>
          </cell>
          <cell r="F2084" t="str">
            <v>No</v>
          </cell>
          <cell r="G2084" t="str">
            <v>No major surgery</v>
          </cell>
          <cell r="H2084">
            <v>0</v>
          </cell>
          <cell r="I2084" t="str">
            <v>No</v>
          </cell>
          <cell r="J2084" t="str">
            <v>Obesity</v>
          </cell>
          <cell r="K2084" t="str">
            <v>Diabetes</v>
          </cell>
        </row>
        <row r="2085">
          <cell r="A2085" t="str">
            <v>Id2084</v>
          </cell>
          <cell r="B2085">
            <v>22.6</v>
          </cell>
          <cell r="C2085">
            <v>6.04</v>
          </cell>
          <cell r="D2085" t="str">
            <v>No</v>
          </cell>
          <cell r="E2085" t="str">
            <v>No</v>
          </cell>
          <cell r="F2085" t="str">
            <v>No</v>
          </cell>
          <cell r="G2085">
            <v>1</v>
          </cell>
          <cell r="H2085">
            <v>1</v>
          </cell>
          <cell r="I2085" t="str">
            <v>No</v>
          </cell>
          <cell r="J2085" t="str">
            <v>Normal weight</v>
          </cell>
          <cell r="K2085" t="str">
            <v>Prediabetes</v>
          </cell>
        </row>
        <row r="2086">
          <cell r="A2086" t="str">
            <v>Id2085</v>
          </cell>
          <cell r="B2086">
            <v>28.785</v>
          </cell>
          <cell r="C2086">
            <v>8.82</v>
          </cell>
          <cell r="D2086" t="str">
            <v>No</v>
          </cell>
          <cell r="E2086" t="str">
            <v>No</v>
          </cell>
          <cell r="F2086" t="str">
            <v>No</v>
          </cell>
          <cell r="G2086" t="str">
            <v>No major surgery</v>
          </cell>
          <cell r="H2086">
            <v>0</v>
          </cell>
          <cell r="I2086" t="str">
            <v>No</v>
          </cell>
          <cell r="J2086" t="str">
            <v>Over Weight</v>
          </cell>
          <cell r="K2086" t="str">
            <v>Diabetes</v>
          </cell>
        </row>
        <row r="2087">
          <cell r="A2087" t="str">
            <v>Id2086</v>
          </cell>
          <cell r="B2087">
            <v>50.38</v>
          </cell>
          <cell r="C2087">
            <v>5.8</v>
          </cell>
          <cell r="D2087" t="str">
            <v>No</v>
          </cell>
          <cell r="E2087" t="str">
            <v>No</v>
          </cell>
          <cell r="F2087" t="str">
            <v>No</v>
          </cell>
          <cell r="G2087" t="str">
            <v>No major surgery</v>
          </cell>
          <cell r="H2087">
            <v>0</v>
          </cell>
          <cell r="I2087" t="str">
            <v>No</v>
          </cell>
          <cell r="J2087" t="str">
            <v>Obesity</v>
          </cell>
          <cell r="K2087" t="str">
            <v>Prediabetes</v>
          </cell>
        </row>
        <row r="2088">
          <cell r="A2088" t="str">
            <v>Id2087</v>
          </cell>
          <cell r="B2088">
            <v>35.200000000000003</v>
          </cell>
          <cell r="C2088">
            <v>4.28</v>
          </cell>
          <cell r="D2088" t="str">
            <v>No</v>
          </cell>
          <cell r="E2088" t="str">
            <v>No</v>
          </cell>
          <cell r="F2088" t="str">
            <v>No</v>
          </cell>
          <cell r="G2088" t="str">
            <v>No major surgery</v>
          </cell>
          <cell r="H2088">
            <v>0</v>
          </cell>
          <cell r="I2088" t="str">
            <v>No</v>
          </cell>
          <cell r="J2088" t="str">
            <v>Obesity</v>
          </cell>
          <cell r="K2088" t="str">
            <v>Normal</v>
          </cell>
        </row>
        <row r="2089">
          <cell r="A2089" t="str">
            <v>Id2088</v>
          </cell>
          <cell r="B2089">
            <v>35.72</v>
          </cell>
          <cell r="C2089">
            <v>5.5</v>
          </cell>
          <cell r="D2089" t="str">
            <v>Yes</v>
          </cell>
          <cell r="E2089" t="str">
            <v>No</v>
          </cell>
          <cell r="F2089" t="str">
            <v>No</v>
          </cell>
          <cell r="G2089" t="str">
            <v>No major surgery</v>
          </cell>
          <cell r="H2089">
            <v>0</v>
          </cell>
          <cell r="I2089" t="str">
            <v>No</v>
          </cell>
          <cell r="J2089" t="str">
            <v>Obesity</v>
          </cell>
          <cell r="K2089" t="str">
            <v>Normal</v>
          </cell>
        </row>
        <row r="2090">
          <cell r="A2090" t="str">
            <v>Id2089</v>
          </cell>
          <cell r="B2090">
            <v>24.51</v>
          </cell>
          <cell r="C2090">
            <v>4.6900000000000004</v>
          </cell>
          <cell r="D2090" t="str">
            <v>No</v>
          </cell>
          <cell r="E2090" t="str">
            <v>No</v>
          </cell>
          <cell r="F2090" t="str">
            <v>No</v>
          </cell>
          <cell r="G2090" t="str">
            <v>No major surgery</v>
          </cell>
          <cell r="H2090">
            <v>0</v>
          </cell>
          <cell r="I2090" t="str">
            <v>No</v>
          </cell>
          <cell r="J2090" t="str">
            <v>Normal weight</v>
          </cell>
          <cell r="K2090" t="str">
            <v>Normal</v>
          </cell>
        </row>
        <row r="2091">
          <cell r="A2091" t="str">
            <v>Id2090</v>
          </cell>
          <cell r="B2091">
            <v>23.844999999999999</v>
          </cell>
          <cell r="C2091">
            <v>4.43</v>
          </cell>
          <cell r="D2091" t="str">
            <v>No</v>
          </cell>
          <cell r="E2091" t="str">
            <v>No</v>
          </cell>
          <cell r="F2091" t="str">
            <v>No</v>
          </cell>
          <cell r="G2091" t="str">
            <v>No major surgery</v>
          </cell>
          <cell r="H2091">
            <v>0</v>
          </cell>
          <cell r="I2091" t="str">
            <v>No</v>
          </cell>
          <cell r="J2091" t="str">
            <v>Normal weight</v>
          </cell>
          <cell r="K2091" t="str">
            <v>Normal</v>
          </cell>
        </row>
        <row r="2092">
          <cell r="A2092" t="str">
            <v>Id2091</v>
          </cell>
          <cell r="B2092">
            <v>15.68</v>
          </cell>
          <cell r="C2092">
            <v>6.16</v>
          </cell>
          <cell r="D2092" t="str">
            <v>Yes</v>
          </cell>
          <cell r="E2092" t="str">
            <v>No</v>
          </cell>
          <cell r="F2092" t="str">
            <v>No</v>
          </cell>
          <cell r="G2092">
            <v>1</v>
          </cell>
          <cell r="H2092">
            <v>1</v>
          </cell>
          <cell r="I2092" t="str">
            <v>No</v>
          </cell>
          <cell r="J2092" t="str">
            <v>Underweight</v>
          </cell>
          <cell r="K2092" t="str">
            <v>Prediabetes</v>
          </cell>
        </row>
        <row r="2093">
          <cell r="A2093" t="str">
            <v>Id2092</v>
          </cell>
          <cell r="B2093">
            <v>32.395000000000003</v>
          </cell>
          <cell r="C2093">
            <v>6.66</v>
          </cell>
          <cell r="D2093" t="str">
            <v>No</v>
          </cell>
          <cell r="E2093" t="str">
            <v>No</v>
          </cell>
          <cell r="F2093" t="str">
            <v>No</v>
          </cell>
          <cell r="G2093" t="str">
            <v>No major surgery</v>
          </cell>
          <cell r="H2093">
            <v>0</v>
          </cell>
          <cell r="I2093" t="str">
            <v>No</v>
          </cell>
          <cell r="J2093" t="str">
            <v>Obesity</v>
          </cell>
          <cell r="K2093" t="str">
            <v>Diabetes</v>
          </cell>
        </row>
        <row r="2094">
          <cell r="A2094" t="str">
            <v>Id2093</v>
          </cell>
          <cell r="B2094">
            <v>23.655000000000001</v>
          </cell>
          <cell r="C2094">
            <v>5.92</v>
          </cell>
          <cell r="D2094" t="str">
            <v>No</v>
          </cell>
          <cell r="E2094" t="str">
            <v>No</v>
          </cell>
          <cell r="F2094" t="str">
            <v>No</v>
          </cell>
          <cell r="G2094">
            <v>1</v>
          </cell>
          <cell r="H2094">
            <v>1</v>
          </cell>
          <cell r="I2094" t="str">
            <v>No</v>
          </cell>
          <cell r="J2094" t="str">
            <v>Normal weight</v>
          </cell>
          <cell r="K2094" t="str">
            <v>Prediabetes</v>
          </cell>
        </row>
        <row r="2095">
          <cell r="A2095" t="str">
            <v>Id2094</v>
          </cell>
          <cell r="B2095">
            <v>28.4</v>
          </cell>
          <cell r="C2095">
            <v>5.97</v>
          </cell>
          <cell r="D2095" t="str">
            <v>No</v>
          </cell>
          <cell r="E2095" t="str">
            <v>No</v>
          </cell>
          <cell r="F2095" t="str">
            <v>Yes</v>
          </cell>
          <cell r="G2095">
            <v>1</v>
          </cell>
          <cell r="H2095">
            <v>1</v>
          </cell>
          <cell r="I2095" t="str">
            <v>No</v>
          </cell>
          <cell r="J2095" t="str">
            <v>Over Weight</v>
          </cell>
          <cell r="K2095" t="str">
            <v>Prediabetes</v>
          </cell>
        </row>
        <row r="2096">
          <cell r="A2096" t="str">
            <v>Id2095</v>
          </cell>
          <cell r="B2096">
            <v>35.42</v>
          </cell>
          <cell r="C2096">
            <v>4.6399999999999997</v>
          </cell>
          <cell r="D2096" t="str">
            <v>Yes</v>
          </cell>
          <cell r="E2096" t="str">
            <v>No</v>
          </cell>
          <cell r="F2096" t="str">
            <v>No</v>
          </cell>
          <cell r="G2096" t="str">
            <v>No major surgery</v>
          </cell>
          <cell r="H2096">
            <v>0</v>
          </cell>
          <cell r="I2096" t="str">
            <v>No</v>
          </cell>
          <cell r="J2096" t="str">
            <v>Obesity</v>
          </cell>
          <cell r="K2096" t="str">
            <v>Normal</v>
          </cell>
        </row>
        <row r="2097">
          <cell r="A2097" t="str">
            <v>Id2096</v>
          </cell>
          <cell r="B2097">
            <v>26.18</v>
          </cell>
          <cell r="C2097">
            <v>6.12</v>
          </cell>
          <cell r="D2097" t="str">
            <v>No</v>
          </cell>
          <cell r="E2097" t="str">
            <v>Yes</v>
          </cell>
          <cell r="F2097" t="str">
            <v>No</v>
          </cell>
          <cell r="G2097">
            <v>1</v>
          </cell>
          <cell r="H2097">
            <v>1</v>
          </cell>
          <cell r="I2097" t="str">
            <v>No</v>
          </cell>
          <cell r="J2097" t="str">
            <v>Over Weight</v>
          </cell>
          <cell r="K2097" t="str">
            <v>Prediabetes</v>
          </cell>
        </row>
        <row r="2098">
          <cell r="A2098" t="str">
            <v>Id2097</v>
          </cell>
          <cell r="B2098">
            <v>20.8</v>
          </cell>
          <cell r="C2098">
            <v>4.87</v>
          </cell>
          <cell r="D2098" t="str">
            <v>Yes</v>
          </cell>
          <cell r="E2098" t="str">
            <v>No</v>
          </cell>
          <cell r="F2098" t="str">
            <v>No</v>
          </cell>
          <cell r="G2098" t="str">
            <v>No major surgery</v>
          </cell>
          <cell r="H2098">
            <v>0</v>
          </cell>
          <cell r="I2098" t="str">
            <v>No</v>
          </cell>
          <cell r="J2098" t="str">
            <v>Normal weight</v>
          </cell>
          <cell r="K2098" t="str">
            <v>Normal</v>
          </cell>
        </row>
        <row r="2099">
          <cell r="A2099" t="str">
            <v>Id2098</v>
          </cell>
          <cell r="B2099">
            <v>15.82</v>
          </cell>
          <cell r="C2099">
            <v>4.5999999999999996</v>
          </cell>
          <cell r="D2099" t="str">
            <v>No</v>
          </cell>
          <cell r="E2099" t="str">
            <v>No</v>
          </cell>
          <cell r="F2099" t="str">
            <v>No</v>
          </cell>
          <cell r="G2099" t="str">
            <v>No major surgery</v>
          </cell>
          <cell r="H2099">
            <v>0</v>
          </cell>
          <cell r="I2099" t="str">
            <v>No</v>
          </cell>
          <cell r="J2099" t="str">
            <v>Underweight</v>
          </cell>
          <cell r="K2099" t="str">
            <v>Normal</v>
          </cell>
        </row>
        <row r="2100">
          <cell r="A2100" t="str">
            <v>Id2099</v>
          </cell>
          <cell r="B2100">
            <v>17.670000000000002</v>
          </cell>
          <cell r="C2100">
            <v>4.78</v>
          </cell>
          <cell r="D2100" t="str">
            <v>No</v>
          </cell>
          <cell r="E2100" t="str">
            <v>No</v>
          </cell>
          <cell r="F2100" t="str">
            <v>No</v>
          </cell>
          <cell r="G2100" t="str">
            <v>No major surgery</v>
          </cell>
          <cell r="H2100">
            <v>0</v>
          </cell>
          <cell r="I2100" t="str">
            <v>No</v>
          </cell>
          <cell r="J2100" t="str">
            <v>Underweight</v>
          </cell>
          <cell r="K2100" t="str">
            <v>Normal</v>
          </cell>
        </row>
        <row r="2101">
          <cell r="A2101" t="str">
            <v>Id2100</v>
          </cell>
          <cell r="B2101">
            <v>31.92</v>
          </cell>
          <cell r="C2101">
            <v>11.05</v>
          </cell>
          <cell r="D2101" t="str">
            <v>No</v>
          </cell>
          <cell r="E2101" t="str">
            <v>No</v>
          </cell>
          <cell r="F2101" t="str">
            <v>No</v>
          </cell>
          <cell r="G2101" t="str">
            <v>No major surgery</v>
          </cell>
          <cell r="H2101">
            <v>0</v>
          </cell>
          <cell r="I2101" t="str">
            <v>No</v>
          </cell>
          <cell r="J2101" t="str">
            <v>Obesity</v>
          </cell>
          <cell r="K2101" t="str">
            <v>Diabetes</v>
          </cell>
        </row>
        <row r="2102">
          <cell r="A2102" t="str">
            <v>Id2101</v>
          </cell>
          <cell r="B2102">
            <v>28.975000000000001</v>
          </cell>
          <cell r="C2102">
            <v>7.62</v>
          </cell>
          <cell r="D2102" t="str">
            <v>No</v>
          </cell>
          <cell r="E2102" t="str">
            <v>No</v>
          </cell>
          <cell r="F2102" t="str">
            <v>No</v>
          </cell>
          <cell r="G2102" t="str">
            <v>No major surgery</v>
          </cell>
          <cell r="H2102">
            <v>0</v>
          </cell>
          <cell r="I2102" t="str">
            <v>No</v>
          </cell>
          <cell r="J2102" t="str">
            <v>Over Weight</v>
          </cell>
          <cell r="K2102" t="str">
            <v>Diabetes</v>
          </cell>
        </row>
        <row r="2103">
          <cell r="A2103" t="str">
            <v>Id2102</v>
          </cell>
          <cell r="B2103">
            <v>31.73</v>
          </cell>
          <cell r="C2103">
            <v>4.78</v>
          </cell>
          <cell r="D2103" t="str">
            <v>Yes</v>
          </cell>
          <cell r="E2103" t="str">
            <v>Yes</v>
          </cell>
          <cell r="F2103" t="str">
            <v>No</v>
          </cell>
          <cell r="G2103">
            <v>2</v>
          </cell>
          <cell r="H2103">
            <v>2</v>
          </cell>
          <cell r="I2103" t="str">
            <v>No</v>
          </cell>
          <cell r="J2103" t="str">
            <v>Obesity</v>
          </cell>
          <cell r="K2103" t="str">
            <v>Normal</v>
          </cell>
        </row>
        <row r="2104">
          <cell r="A2104" t="str">
            <v>Id2103</v>
          </cell>
          <cell r="B2104">
            <v>28.88</v>
          </cell>
          <cell r="C2104">
            <v>6.09</v>
          </cell>
          <cell r="D2104" t="str">
            <v>Yes</v>
          </cell>
          <cell r="E2104" t="str">
            <v>Yes</v>
          </cell>
          <cell r="F2104" t="str">
            <v>No</v>
          </cell>
          <cell r="G2104">
            <v>2</v>
          </cell>
          <cell r="H2104">
            <v>2</v>
          </cell>
          <cell r="I2104" t="str">
            <v>No</v>
          </cell>
          <cell r="J2104" t="str">
            <v>Over Weight</v>
          </cell>
          <cell r="K2104" t="str">
            <v>Prediabetes</v>
          </cell>
        </row>
        <row r="2105">
          <cell r="A2105" t="str">
            <v>Id2104</v>
          </cell>
          <cell r="B2105">
            <v>25.555</v>
          </cell>
          <cell r="C2105">
            <v>5.1100000000000003</v>
          </cell>
          <cell r="D2105" t="str">
            <v>No</v>
          </cell>
          <cell r="E2105" t="str">
            <v>No</v>
          </cell>
          <cell r="F2105" t="str">
            <v>Yes</v>
          </cell>
          <cell r="G2105">
            <v>1</v>
          </cell>
          <cell r="H2105">
            <v>1</v>
          </cell>
          <cell r="I2105" t="str">
            <v>No</v>
          </cell>
          <cell r="J2105" t="str">
            <v>Over Weight</v>
          </cell>
          <cell r="K2105" t="str">
            <v>Normal</v>
          </cell>
        </row>
        <row r="2106">
          <cell r="A2106" t="str">
            <v>Id2105</v>
          </cell>
          <cell r="B2106">
            <v>37.29</v>
          </cell>
          <cell r="C2106">
            <v>4.46</v>
          </cell>
          <cell r="D2106" t="str">
            <v>No</v>
          </cell>
          <cell r="E2106" t="str">
            <v>Yes</v>
          </cell>
          <cell r="F2106" t="str">
            <v>No</v>
          </cell>
          <cell r="G2106">
            <v>1</v>
          </cell>
          <cell r="H2106">
            <v>1</v>
          </cell>
          <cell r="I2106" t="str">
            <v>No</v>
          </cell>
          <cell r="J2106" t="str">
            <v>Obesity</v>
          </cell>
          <cell r="K2106" t="str">
            <v>Normal</v>
          </cell>
        </row>
        <row r="2107">
          <cell r="A2107" t="str">
            <v>Id2106</v>
          </cell>
          <cell r="B2107">
            <v>40.28</v>
          </cell>
          <cell r="C2107">
            <v>6.11</v>
          </cell>
          <cell r="D2107" t="str">
            <v>No</v>
          </cell>
          <cell r="E2107" t="str">
            <v>Yes</v>
          </cell>
          <cell r="F2107" t="str">
            <v>No</v>
          </cell>
          <cell r="G2107">
            <v>1</v>
          </cell>
          <cell r="H2107">
            <v>1</v>
          </cell>
          <cell r="I2107" t="str">
            <v>No</v>
          </cell>
          <cell r="J2107" t="str">
            <v>Obesity</v>
          </cell>
          <cell r="K2107" t="str">
            <v>Prediabetes</v>
          </cell>
        </row>
        <row r="2108">
          <cell r="A2108" t="str">
            <v>Id2107</v>
          </cell>
          <cell r="B2108">
            <v>40.185000000000002</v>
          </cell>
          <cell r="C2108">
            <v>4.66</v>
          </cell>
          <cell r="D2108" t="str">
            <v>No</v>
          </cell>
          <cell r="E2108" t="str">
            <v>Yes</v>
          </cell>
          <cell r="F2108" t="str">
            <v>No</v>
          </cell>
          <cell r="G2108">
            <v>1</v>
          </cell>
          <cell r="H2108">
            <v>1</v>
          </cell>
          <cell r="I2108" t="str">
            <v>No</v>
          </cell>
          <cell r="J2108" t="str">
            <v>Obesity</v>
          </cell>
          <cell r="K2108" t="str">
            <v>Normal</v>
          </cell>
        </row>
        <row r="2109">
          <cell r="A2109" t="str">
            <v>Id2108</v>
          </cell>
          <cell r="B2109">
            <v>23.57</v>
          </cell>
          <cell r="C2109">
            <v>6.14</v>
          </cell>
          <cell r="D2109" t="str">
            <v>No</v>
          </cell>
          <cell r="E2109" t="str">
            <v>No</v>
          </cell>
          <cell r="F2109" t="str">
            <v>No</v>
          </cell>
          <cell r="G2109" t="str">
            <v>No major surgery</v>
          </cell>
          <cell r="H2109">
            <v>0</v>
          </cell>
          <cell r="I2109" t="str">
            <v>No</v>
          </cell>
          <cell r="J2109" t="str">
            <v>Normal weight</v>
          </cell>
          <cell r="K2109" t="str">
            <v>Prediabetes</v>
          </cell>
        </row>
        <row r="2110">
          <cell r="A2110" t="str">
            <v>Id2109</v>
          </cell>
          <cell r="B2110">
            <v>35.625</v>
          </cell>
          <cell r="C2110">
            <v>6.21</v>
          </cell>
          <cell r="D2110" t="str">
            <v>No</v>
          </cell>
          <cell r="E2110" t="str">
            <v>Yes</v>
          </cell>
          <cell r="F2110" t="str">
            <v>No</v>
          </cell>
          <cell r="G2110">
            <v>1</v>
          </cell>
          <cell r="H2110">
            <v>1</v>
          </cell>
          <cell r="I2110" t="str">
            <v>No</v>
          </cell>
          <cell r="J2110" t="str">
            <v>Obesity</v>
          </cell>
          <cell r="K2110" t="str">
            <v>Prediabetes</v>
          </cell>
        </row>
        <row r="2111">
          <cell r="A2111" t="str">
            <v>Id2110</v>
          </cell>
          <cell r="B2111">
            <v>33.155000000000001</v>
          </cell>
          <cell r="C2111">
            <v>4.5999999999999996</v>
          </cell>
          <cell r="D2111" t="str">
            <v>No</v>
          </cell>
          <cell r="E2111" t="str">
            <v>Yes</v>
          </cell>
          <cell r="F2111" t="str">
            <v>No</v>
          </cell>
          <cell r="G2111">
            <v>1</v>
          </cell>
          <cell r="H2111">
            <v>1</v>
          </cell>
          <cell r="I2111" t="str">
            <v>No</v>
          </cell>
          <cell r="J2111" t="str">
            <v>Obesity</v>
          </cell>
          <cell r="K2111" t="str">
            <v>Normal</v>
          </cell>
        </row>
        <row r="2112">
          <cell r="A2112" t="str">
            <v>Id2111</v>
          </cell>
          <cell r="B2112">
            <v>31.92</v>
          </cell>
          <cell r="C2112">
            <v>5.04</v>
          </cell>
          <cell r="D2112" t="str">
            <v>No</v>
          </cell>
          <cell r="E2112" t="str">
            <v>Yes</v>
          </cell>
          <cell r="F2112" t="str">
            <v>No</v>
          </cell>
          <cell r="G2112">
            <v>1</v>
          </cell>
          <cell r="H2112">
            <v>1</v>
          </cell>
          <cell r="I2112" t="str">
            <v>No</v>
          </cell>
          <cell r="J2112" t="str">
            <v>Obesity</v>
          </cell>
          <cell r="K2112" t="str">
            <v>Normal</v>
          </cell>
        </row>
        <row r="2113">
          <cell r="A2113" t="str">
            <v>Id2112</v>
          </cell>
          <cell r="B2113">
            <v>30.305</v>
          </cell>
          <cell r="C2113">
            <v>5.08</v>
          </cell>
          <cell r="D2113" t="str">
            <v>No</v>
          </cell>
          <cell r="E2113" t="str">
            <v>Yes</v>
          </cell>
          <cell r="F2113" t="str">
            <v>No</v>
          </cell>
          <cell r="G2113">
            <v>1</v>
          </cell>
          <cell r="H2113">
            <v>1</v>
          </cell>
          <cell r="I2113" t="str">
            <v>No</v>
          </cell>
          <cell r="J2113" t="str">
            <v>Obesity</v>
          </cell>
          <cell r="K2113" t="str">
            <v>Normal</v>
          </cell>
        </row>
        <row r="2114">
          <cell r="A2114" t="str">
            <v>Id2113</v>
          </cell>
          <cell r="B2114">
            <v>30.114999999999998</v>
          </cell>
          <cell r="C2114">
            <v>4.38</v>
          </cell>
          <cell r="D2114" t="str">
            <v>No</v>
          </cell>
          <cell r="E2114" t="str">
            <v>Yes</v>
          </cell>
          <cell r="F2114" t="str">
            <v>No</v>
          </cell>
          <cell r="G2114">
            <v>1</v>
          </cell>
          <cell r="H2114">
            <v>1</v>
          </cell>
          <cell r="I2114" t="str">
            <v>No</v>
          </cell>
          <cell r="J2114" t="str">
            <v>Obesity</v>
          </cell>
          <cell r="K2114" t="str">
            <v>Normal</v>
          </cell>
        </row>
        <row r="2115">
          <cell r="A2115" t="str">
            <v>Id2114</v>
          </cell>
          <cell r="B2115">
            <v>24.09</v>
          </cell>
          <cell r="C2115">
            <v>4.79</v>
          </cell>
          <cell r="D2115" t="str">
            <v>No</v>
          </cell>
          <cell r="E2115" t="str">
            <v>Yes</v>
          </cell>
          <cell r="F2115" t="str">
            <v>No</v>
          </cell>
          <cell r="G2115">
            <v>1</v>
          </cell>
          <cell r="H2115">
            <v>1</v>
          </cell>
          <cell r="I2115" t="str">
            <v>No</v>
          </cell>
          <cell r="J2115" t="str">
            <v>Normal weight</v>
          </cell>
          <cell r="K2115" t="str">
            <v>Normal</v>
          </cell>
        </row>
        <row r="2116">
          <cell r="A2116" t="str">
            <v>Id2115</v>
          </cell>
          <cell r="B2116">
            <v>28.215</v>
          </cell>
          <cell r="C2116">
            <v>4.21</v>
          </cell>
          <cell r="D2116" t="str">
            <v>No</v>
          </cell>
          <cell r="E2116" t="str">
            <v>Yes</v>
          </cell>
          <cell r="F2116" t="str">
            <v>No</v>
          </cell>
          <cell r="G2116">
            <v>1</v>
          </cell>
          <cell r="H2116">
            <v>1</v>
          </cell>
          <cell r="I2116" t="str">
            <v>No</v>
          </cell>
          <cell r="J2116" t="str">
            <v>Over Weight</v>
          </cell>
          <cell r="K2116" t="str">
            <v>Normal</v>
          </cell>
        </row>
        <row r="2117">
          <cell r="A2117" t="str">
            <v>Id2116</v>
          </cell>
          <cell r="B2117">
            <v>26.315000000000001</v>
          </cell>
          <cell r="C2117">
            <v>5.47</v>
          </cell>
          <cell r="D2117" t="str">
            <v>No</v>
          </cell>
          <cell r="E2117" t="str">
            <v>Yes</v>
          </cell>
          <cell r="F2117" t="str">
            <v>No</v>
          </cell>
          <cell r="G2117">
            <v>1</v>
          </cell>
          <cell r="H2117">
            <v>1</v>
          </cell>
          <cell r="I2117" t="str">
            <v>No</v>
          </cell>
          <cell r="J2117" t="str">
            <v>Over Weight</v>
          </cell>
          <cell r="K2117" t="str">
            <v>Normal</v>
          </cell>
        </row>
        <row r="2118">
          <cell r="A2118" t="str">
            <v>Id2117</v>
          </cell>
          <cell r="B2118">
            <v>25.08</v>
          </cell>
          <cell r="C2118">
            <v>5.09</v>
          </cell>
          <cell r="D2118" t="str">
            <v>No</v>
          </cell>
          <cell r="E2118" t="str">
            <v>Yes</v>
          </cell>
          <cell r="F2118" t="str">
            <v>No</v>
          </cell>
          <cell r="G2118">
            <v>1</v>
          </cell>
          <cell r="H2118">
            <v>1</v>
          </cell>
          <cell r="I2118" t="str">
            <v>No</v>
          </cell>
          <cell r="J2118" t="str">
            <v>Over Weight</v>
          </cell>
          <cell r="K2118" t="str">
            <v>Normal</v>
          </cell>
        </row>
        <row r="2119">
          <cell r="A2119" t="str">
            <v>Id2118</v>
          </cell>
          <cell r="B2119">
            <v>15.41</v>
          </cell>
          <cell r="C2119">
            <v>5.08</v>
          </cell>
          <cell r="D2119" t="str">
            <v>No</v>
          </cell>
          <cell r="E2119" t="str">
            <v>No</v>
          </cell>
          <cell r="F2119" t="str">
            <v>No</v>
          </cell>
          <cell r="G2119" t="str">
            <v>No major surgery</v>
          </cell>
          <cell r="H2119">
            <v>0</v>
          </cell>
          <cell r="I2119" t="str">
            <v>No</v>
          </cell>
          <cell r="J2119" t="str">
            <v>Underweight</v>
          </cell>
          <cell r="K2119" t="str">
            <v>Normal</v>
          </cell>
        </row>
        <row r="2120">
          <cell r="A2120" t="str">
            <v>Id2119</v>
          </cell>
          <cell r="B2120">
            <v>23.83</v>
          </cell>
          <cell r="C2120">
            <v>5.68</v>
          </cell>
          <cell r="D2120" t="str">
            <v>No</v>
          </cell>
          <cell r="E2120" t="str">
            <v>No</v>
          </cell>
          <cell r="F2120" t="str">
            <v>No</v>
          </cell>
          <cell r="G2120" t="str">
            <v>No major surgery</v>
          </cell>
          <cell r="H2120">
            <v>0</v>
          </cell>
          <cell r="I2120" t="str">
            <v>No</v>
          </cell>
          <cell r="J2120" t="str">
            <v>Normal weight</v>
          </cell>
          <cell r="K2120" t="str">
            <v>Normal</v>
          </cell>
        </row>
        <row r="2121">
          <cell r="A2121" t="str">
            <v>Id2120</v>
          </cell>
          <cell r="B2121">
            <v>36</v>
          </cell>
          <cell r="C2121">
            <v>4.66</v>
          </cell>
          <cell r="D2121" t="str">
            <v>No</v>
          </cell>
          <cell r="E2121" t="str">
            <v>Yes</v>
          </cell>
          <cell r="F2121" t="str">
            <v>No</v>
          </cell>
          <cell r="G2121">
            <v>1</v>
          </cell>
          <cell r="H2121">
            <v>1</v>
          </cell>
          <cell r="I2121" t="str">
            <v>No</v>
          </cell>
          <cell r="J2121" t="str">
            <v>Obesity</v>
          </cell>
          <cell r="K2121" t="str">
            <v>Normal</v>
          </cell>
        </row>
        <row r="2122">
          <cell r="A2122" t="str">
            <v>Id2121</v>
          </cell>
          <cell r="B2122">
            <v>28.82</v>
          </cell>
          <cell r="C2122">
            <v>5.59</v>
          </cell>
          <cell r="D2122" t="str">
            <v>No</v>
          </cell>
          <cell r="E2122" t="str">
            <v>Yes</v>
          </cell>
          <cell r="F2122" t="str">
            <v>No</v>
          </cell>
          <cell r="G2122">
            <v>1</v>
          </cell>
          <cell r="H2122">
            <v>1</v>
          </cell>
          <cell r="I2122" t="str">
            <v>No</v>
          </cell>
          <cell r="J2122" t="str">
            <v>Over Weight</v>
          </cell>
          <cell r="K2122" t="str">
            <v>Normal</v>
          </cell>
        </row>
        <row r="2123">
          <cell r="A2123" t="str">
            <v>Id2122</v>
          </cell>
          <cell r="B2123">
            <v>28.05</v>
          </cell>
          <cell r="C2123">
            <v>6.2</v>
          </cell>
          <cell r="D2123" t="str">
            <v>No</v>
          </cell>
          <cell r="E2123" t="str">
            <v>Yes</v>
          </cell>
          <cell r="F2123" t="str">
            <v>No</v>
          </cell>
          <cell r="G2123">
            <v>1</v>
          </cell>
          <cell r="H2123">
            <v>1</v>
          </cell>
          <cell r="I2123" t="str">
            <v>No</v>
          </cell>
          <cell r="J2123" t="str">
            <v>Over Weight</v>
          </cell>
          <cell r="K2123" t="str">
            <v>Prediabetes</v>
          </cell>
        </row>
        <row r="2124">
          <cell r="A2124" t="str">
            <v>Id2123</v>
          </cell>
          <cell r="B2124">
            <v>27.1</v>
          </cell>
          <cell r="C2124">
            <v>4.45</v>
          </cell>
          <cell r="D2124" t="str">
            <v>No</v>
          </cell>
          <cell r="E2124" t="str">
            <v>Yes</v>
          </cell>
          <cell r="F2124" t="str">
            <v>No</v>
          </cell>
          <cell r="G2124">
            <v>1</v>
          </cell>
          <cell r="H2124">
            <v>1</v>
          </cell>
          <cell r="I2124" t="str">
            <v>No</v>
          </cell>
          <cell r="J2124" t="str">
            <v>Over Weight</v>
          </cell>
          <cell r="K2124" t="str">
            <v>Normal</v>
          </cell>
        </row>
        <row r="2125">
          <cell r="A2125" t="str">
            <v>Id2124</v>
          </cell>
          <cell r="B2125">
            <v>24.3</v>
          </cell>
          <cell r="C2125">
            <v>6.1</v>
          </cell>
          <cell r="D2125" t="str">
            <v>Yes</v>
          </cell>
          <cell r="E2125" t="str">
            <v>Yes</v>
          </cell>
          <cell r="F2125" t="str">
            <v>No</v>
          </cell>
          <cell r="G2125">
            <v>1</v>
          </cell>
          <cell r="H2125">
            <v>1</v>
          </cell>
          <cell r="I2125" t="str">
            <v>No</v>
          </cell>
          <cell r="J2125" t="str">
            <v>Normal weight</v>
          </cell>
          <cell r="K2125" t="str">
            <v>Prediabetes</v>
          </cell>
        </row>
        <row r="2126">
          <cell r="A2126" t="str">
            <v>Id2125</v>
          </cell>
          <cell r="B2126">
            <v>30.72</v>
          </cell>
          <cell r="C2126">
            <v>6.06</v>
          </cell>
          <cell r="D2126" t="str">
            <v>No</v>
          </cell>
          <cell r="E2126" t="str">
            <v>Yes</v>
          </cell>
          <cell r="F2126" t="str">
            <v>No</v>
          </cell>
          <cell r="G2126">
            <v>1</v>
          </cell>
          <cell r="H2126">
            <v>1</v>
          </cell>
          <cell r="I2126" t="str">
            <v>No</v>
          </cell>
          <cell r="J2126" t="str">
            <v>Obesity</v>
          </cell>
          <cell r="K2126" t="str">
            <v>Prediabetes</v>
          </cell>
        </row>
        <row r="2127">
          <cell r="A2127" t="str">
            <v>Id2126</v>
          </cell>
          <cell r="B2127">
            <v>37.43</v>
          </cell>
          <cell r="C2127">
            <v>4.5599999999999996</v>
          </cell>
          <cell r="D2127" t="str">
            <v>No</v>
          </cell>
          <cell r="E2127" t="str">
            <v>No</v>
          </cell>
          <cell r="F2127" t="str">
            <v>Yes</v>
          </cell>
          <cell r="G2127">
            <v>1</v>
          </cell>
          <cell r="H2127">
            <v>1</v>
          </cell>
          <cell r="I2127" t="str">
            <v>No</v>
          </cell>
          <cell r="J2127" t="str">
            <v>Obesity</v>
          </cell>
          <cell r="K2127" t="str">
            <v>Normal</v>
          </cell>
        </row>
        <row r="2128">
          <cell r="A2128" t="str">
            <v>Id2127</v>
          </cell>
          <cell r="B2128">
            <v>25.74</v>
          </cell>
          <cell r="C2128">
            <v>6.41</v>
          </cell>
          <cell r="D2128" t="str">
            <v>Yes</v>
          </cell>
          <cell r="E2128" t="str">
            <v>No</v>
          </cell>
          <cell r="F2128" t="str">
            <v>Yes</v>
          </cell>
          <cell r="G2128">
            <v>1</v>
          </cell>
          <cell r="H2128">
            <v>1</v>
          </cell>
          <cell r="I2128" t="str">
            <v>No</v>
          </cell>
          <cell r="J2128" t="str">
            <v>Over Weight</v>
          </cell>
          <cell r="K2128" t="str">
            <v>Diabetes</v>
          </cell>
        </row>
        <row r="2129">
          <cell r="A2129" t="str">
            <v>Id2128</v>
          </cell>
          <cell r="B2129">
            <v>36.575000000000003</v>
          </cell>
          <cell r="C2129">
            <v>5.57</v>
          </cell>
          <cell r="D2129" t="str">
            <v>No</v>
          </cell>
          <cell r="E2129" t="str">
            <v>No</v>
          </cell>
          <cell r="F2129" t="str">
            <v>Yes</v>
          </cell>
          <cell r="G2129">
            <v>1</v>
          </cell>
          <cell r="H2129">
            <v>1</v>
          </cell>
          <cell r="I2129" t="str">
            <v>No</v>
          </cell>
          <cell r="J2129" t="str">
            <v>Obesity</v>
          </cell>
          <cell r="K2129" t="str">
            <v>Normal</v>
          </cell>
        </row>
        <row r="2130">
          <cell r="A2130" t="str">
            <v>Id2129</v>
          </cell>
          <cell r="B2130">
            <v>35.15</v>
          </cell>
          <cell r="C2130">
            <v>5.47</v>
          </cell>
          <cell r="D2130" t="str">
            <v>No</v>
          </cell>
          <cell r="E2130" t="str">
            <v>No</v>
          </cell>
          <cell r="F2130" t="str">
            <v>Yes</v>
          </cell>
          <cell r="G2130">
            <v>1</v>
          </cell>
          <cell r="H2130">
            <v>1</v>
          </cell>
          <cell r="I2130" t="str">
            <v>No</v>
          </cell>
          <cell r="J2130" t="str">
            <v>Obesity</v>
          </cell>
          <cell r="K2130" t="str">
            <v>Normal</v>
          </cell>
        </row>
        <row r="2131">
          <cell r="A2131" t="str">
            <v>Id2130</v>
          </cell>
          <cell r="B2131">
            <v>32.11</v>
          </cell>
          <cell r="C2131">
            <v>4.43</v>
          </cell>
          <cell r="D2131" t="str">
            <v>No</v>
          </cell>
          <cell r="E2131" t="str">
            <v>No</v>
          </cell>
          <cell r="F2131" t="str">
            <v>Yes</v>
          </cell>
          <cell r="G2131">
            <v>1</v>
          </cell>
          <cell r="H2131">
            <v>1</v>
          </cell>
          <cell r="I2131" t="str">
            <v>No</v>
          </cell>
          <cell r="J2131" t="str">
            <v>Obesity</v>
          </cell>
          <cell r="K2131" t="str">
            <v>Normal</v>
          </cell>
        </row>
        <row r="2132">
          <cell r="A2132" t="str">
            <v>Id2131</v>
          </cell>
          <cell r="B2132">
            <v>30.495000000000001</v>
          </cell>
          <cell r="C2132">
            <v>4.95</v>
          </cell>
          <cell r="D2132" t="str">
            <v>No</v>
          </cell>
          <cell r="E2132" t="str">
            <v>No</v>
          </cell>
          <cell r="F2132" t="str">
            <v>Yes</v>
          </cell>
          <cell r="G2132">
            <v>1</v>
          </cell>
          <cell r="H2132">
            <v>1</v>
          </cell>
          <cell r="I2132" t="str">
            <v>No</v>
          </cell>
          <cell r="J2132" t="str">
            <v>Obesity</v>
          </cell>
          <cell r="K2132" t="str">
            <v>Normal</v>
          </cell>
        </row>
        <row r="2133">
          <cell r="A2133" t="str">
            <v>Id2132</v>
          </cell>
          <cell r="B2133">
            <v>29.24</v>
          </cell>
          <cell r="C2133">
            <v>4.04</v>
          </cell>
          <cell r="D2133" t="str">
            <v>No</v>
          </cell>
          <cell r="E2133" t="str">
            <v>Yes</v>
          </cell>
          <cell r="F2133" t="str">
            <v>No</v>
          </cell>
          <cell r="G2133">
            <v>1</v>
          </cell>
          <cell r="H2133">
            <v>1</v>
          </cell>
          <cell r="I2133" t="str">
            <v>No</v>
          </cell>
          <cell r="J2133" t="str">
            <v>Over Weight</v>
          </cell>
          <cell r="K2133" t="str">
            <v>Normal</v>
          </cell>
        </row>
        <row r="2134">
          <cell r="A2134" t="str">
            <v>Id2133</v>
          </cell>
          <cell r="B2134">
            <v>22.515000000000001</v>
          </cell>
          <cell r="C2134">
            <v>5.93</v>
          </cell>
          <cell r="D2134" t="str">
            <v>No</v>
          </cell>
          <cell r="E2134" t="str">
            <v>No</v>
          </cell>
          <cell r="F2134" t="str">
            <v>Yes</v>
          </cell>
          <cell r="G2134">
            <v>1</v>
          </cell>
          <cell r="H2134">
            <v>1</v>
          </cell>
          <cell r="I2134" t="str">
            <v>No</v>
          </cell>
          <cell r="J2134" t="str">
            <v>Normal weight</v>
          </cell>
          <cell r="K2134" t="str">
            <v>Prediabetes</v>
          </cell>
        </row>
        <row r="2135">
          <cell r="A2135" t="str">
            <v>Id2134</v>
          </cell>
          <cell r="B2135">
            <v>15.65</v>
          </cell>
          <cell r="C2135">
            <v>4.2300000000000004</v>
          </cell>
          <cell r="D2135" t="str">
            <v>No</v>
          </cell>
          <cell r="E2135" t="str">
            <v>No</v>
          </cell>
          <cell r="F2135" t="str">
            <v>No</v>
          </cell>
          <cell r="G2135" t="str">
            <v>No major surgery</v>
          </cell>
          <cell r="H2135">
            <v>0</v>
          </cell>
          <cell r="I2135" t="str">
            <v>No</v>
          </cell>
          <cell r="J2135" t="str">
            <v>Underweight</v>
          </cell>
          <cell r="K2135" t="str">
            <v>Normal</v>
          </cell>
        </row>
        <row r="2136">
          <cell r="A2136" t="str">
            <v>Id2135</v>
          </cell>
          <cell r="B2136">
            <v>27.36</v>
          </cell>
          <cell r="C2136">
            <v>5.59</v>
          </cell>
          <cell r="D2136" t="str">
            <v>Yes</v>
          </cell>
          <cell r="E2136" t="str">
            <v>No</v>
          </cell>
          <cell r="F2136" t="str">
            <v>No</v>
          </cell>
          <cell r="G2136" t="str">
            <v>No major surgery</v>
          </cell>
          <cell r="H2136">
            <v>0</v>
          </cell>
          <cell r="I2136" t="str">
            <v>No</v>
          </cell>
          <cell r="J2136" t="str">
            <v>Over Weight</v>
          </cell>
          <cell r="K2136" t="str">
            <v>Normal</v>
          </cell>
        </row>
        <row r="2137">
          <cell r="A2137" t="str">
            <v>Id2136</v>
          </cell>
          <cell r="B2137">
            <v>22.3</v>
          </cell>
          <cell r="C2137">
            <v>4.8899999999999997</v>
          </cell>
          <cell r="D2137" t="str">
            <v>Yes</v>
          </cell>
          <cell r="E2137" t="str">
            <v>No</v>
          </cell>
          <cell r="F2137" t="str">
            <v>No</v>
          </cell>
          <cell r="G2137" t="str">
            <v>No major surgery</v>
          </cell>
          <cell r="H2137">
            <v>0</v>
          </cell>
          <cell r="I2137" t="str">
            <v>No</v>
          </cell>
          <cell r="J2137" t="str">
            <v>Normal weight</v>
          </cell>
          <cell r="K2137" t="str">
            <v>Normal</v>
          </cell>
        </row>
        <row r="2138">
          <cell r="A2138" t="str">
            <v>Id2137</v>
          </cell>
          <cell r="B2138">
            <v>26.03</v>
          </cell>
          <cell r="C2138">
            <v>5.81</v>
          </cell>
          <cell r="D2138" t="str">
            <v>Yes</v>
          </cell>
          <cell r="E2138" t="str">
            <v>No</v>
          </cell>
          <cell r="F2138" t="str">
            <v>No</v>
          </cell>
          <cell r="G2138" t="str">
            <v>No major surgery</v>
          </cell>
          <cell r="H2138">
            <v>0</v>
          </cell>
          <cell r="I2138" t="str">
            <v>No</v>
          </cell>
          <cell r="J2138" t="str">
            <v>Over Weight</v>
          </cell>
          <cell r="K2138" t="str">
            <v>Prediabetes</v>
          </cell>
        </row>
        <row r="2139">
          <cell r="A2139" t="str">
            <v>Id2138</v>
          </cell>
          <cell r="B2139">
            <v>27.74</v>
          </cell>
          <cell r="C2139">
            <v>4.29</v>
          </cell>
          <cell r="D2139" t="str">
            <v>No</v>
          </cell>
          <cell r="E2139" t="str">
            <v>Yes</v>
          </cell>
          <cell r="F2139" t="str">
            <v>No</v>
          </cell>
          <cell r="G2139">
            <v>1</v>
          </cell>
          <cell r="H2139">
            <v>1</v>
          </cell>
          <cell r="I2139" t="str">
            <v>No</v>
          </cell>
          <cell r="J2139" t="str">
            <v>Over Weight</v>
          </cell>
          <cell r="K2139" t="str">
            <v>Normal</v>
          </cell>
        </row>
        <row r="2140">
          <cell r="A2140" t="str">
            <v>Id2139</v>
          </cell>
          <cell r="B2140">
            <v>32.11</v>
          </cell>
          <cell r="C2140">
            <v>4.03</v>
          </cell>
          <cell r="D2140" t="str">
            <v>Yes</v>
          </cell>
          <cell r="E2140" t="str">
            <v>Yes</v>
          </cell>
          <cell r="F2140" t="str">
            <v>No</v>
          </cell>
          <cell r="G2140">
            <v>2</v>
          </cell>
          <cell r="H2140">
            <v>2</v>
          </cell>
          <cell r="I2140" t="str">
            <v>No</v>
          </cell>
          <cell r="J2140" t="str">
            <v>Obesity</v>
          </cell>
          <cell r="K2140" t="str">
            <v>Normal</v>
          </cell>
        </row>
        <row r="2141">
          <cell r="A2141" t="str">
            <v>Id2140</v>
          </cell>
          <cell r="B2141">
            <v>25.175000000000001</v>
          </cell>
          <cell r="C2141">
            <v>6.29</v>
          </cell>
          <cell r="D2141" t="str">
            <v>Yes</v>
          </cell>
          <cell r="E2141" t="str">
            <v>Yes</v>
          </cell>
          <cell r="F2141" t="str">
            <v>No</v>
          </cell>
          <cell r="G2141">
            <v>2</v>
          </cell>
          <cell r="H2141">
            <v>2</v>
          </cell>
          <cell r="I2141" t="str">
            <v>No</v>
          </cell>
          <cell r="J2141" t="str">
            <v>Over Weight</v>
          </cell>
          <cell r="K2141" t="str">
            <v>Prediabetes</v>
          </cell>
        </row>
        <row r="2142">
          <cell r="A2142" t="str">
            <v>Id2141</v>
          </cell>
          <cell r="B2142">
            <v>39.49</v>
          </cell>
          <cell r="C2142">
            <v>4.4800000000000004</v>
          </cell>
          <cell r="D2142" t="str">
            <v>Yes</v>
          </cell>
          <cell r="E2142" t="str">
            <v>No</v>
          </cell>
          <cell r="F2142" t="str">
            <v>No</v>
          </cell>
          <cell r="G2142" t="str">
            <v>No major surgery</v>
          </cell>
          <cell r="H2142">
            <v>0</v>
          </cell>
          <cell r="I2142" t="str">
            <v>No</v>
          </cell>
          <cell r="J2142" t="str">
            <v>Obesity</v>
          </cell>
          <cell r="K2142" t="str">
            <v>Normal</v>
          </cell>
        </row>
        <row r="2143">
          <cell r="A2143" t="str">
            <v>Id2142</v>
          </cell>
          <cell r="B2143">
            <v>34.869999999999997</v>
          </cell>
          <cell r="C2143">
            <v>5.51</v>
          </cell>
          <cell r="D2143" t="str">
            <v>Yes</v>
          </cell>
          <cell r="E2143" t="str">
            <v>No</v>
          </cell>
          <cell r="F2143" t="str">
            <v>No</v>
          </cell>
          <cell r="G2143" t="str">
            <v>No major surgery</v>
          </cell>
          <cell r="H2143">
            <v>0</v>
          </cell>
          <cell r="I2143" t="str">
            <v>No</v>
          </cell>
          <cell r="J2143" t="str">
            <v>Obesity</v>
          </cell>
          <cell r="K2143" t="str">
            <v>Normal</v>
          </cell>
        </row>
        <row r="2144">
          <cell r="A2144" t="str">
            <v>Id2143</v>
          </cell>
          <cell r="B2144">
            <v>34.6</v>
          </cell>
          <cell r="C2144">
            <v>4.5</v>
          </cell>
          <cell r="D2144" t="str">
            <v>Yes</v>
          </cell>
          <cell r="E2144" t="str">
            <v>No</v>
          </cell>
          <cell r="F2144" t="str">
            <v>No</v>
          </cell>
          <cell r="G2144" t="str">
            <v>No major surgery</v>
          </cell>
          <cell r="H2144">
            <v>0</v>
          </cell>
          <cell r="I2144" t="str">
            <v>No</v>
          </cell>
          <cell r="J2144" t="str">
            <v>Obesity</v>
          </cell>
          <cell r="K2144" t="str">
            <v>Normal</v>
          </cell>
        </row>
        <row r="2145">
          <cell r="A2145" t="str">
            <v>Id2144</v>
          </cell>
          <cell r="B2145">
            <v>25.8</v>
          </cell>
          <cell r="C2145">
            <v>6.29</v>
          </cell>
          <cell r="D2145" t="str">
            <v>Yes</v>
          </cell>
          <cell r="E2145" t="str">
            <v>No</v>
          </cell>
          <cell r="F2145" t="str">
            <v>No</v>
          </cell>
          <cell r="G2145" t="str">
            <v>No major surgery</v>
          </cell>
          <cell r="H2145">
            <v>0</v>
          </cell>
          <cell r="I2145" t="str">
            <v>No</v>
          </cell>
          <cell r="J2145" t="str">
            <v>Over Weight</v>
          </cell>
          <cell r="K2145" t="str">
            <v>Prediabetes</v>
          </cell>
        </row>
        <row r="2146">
          <cell r="A2146" t="str">
            <v>Id2145</v>
          </cell>
          <cell r="B2146">
            <v>35.86</v>
          </cell>
          <cell r="C2146">
            <v>4.33</v>
          </cell>
          <cell r="D2146" t="str">
            <v>No</v>
          </cell>
          <cell r="E2146" t="str">
            <v>No</v>
          </cell>
          <cell r="F2146" t="str">
            <v>No</v>
          </cell>
          <cell r="G2146">
            <v>1</v>
          </cell>
          <cell r="H2146">
            <v>1</v>
          </cell>
          <cell r="I2146" t="str">
            <v>No</v>
          </cell>
          <cell r="J2146" t="str">
            <v>Obesity</v>
          </cell>
          <cell r="K2146" t="str">
            <v>Normal</v>
          </cell>
        </row>
        <row r="2147">
          <cell r="A2147" t="str">
            <v>Id2146</v>
          </cell>
          <cell r="B2147">
            <v>40.47</v>
          </cell>
          <cell r="C2147">
            <v>11.15</v>
          </cell>
          <cell r="D2147" t="str">
            <v>No</v>
          </cell>
          <cell r="E2147" t="str">
            <v>No</v>
          </cell>
          <cell r="F2147" t="str">
            <v>No</v>
          </cell>
          <cell r="G2147" t="str">
            <v>No major surgery</v>
          </cell>
          <cell r="H2147">
            <v>0</v>
          </cell>
          <cell r="I2147" t="str">
            <v>No</v>
          </cell>
          <cell r="J2147" t="str">
            <v>Obesity</v>
          </cell>
          <cell r="K2147" t="str">
            <v>Diabetes</v>
          </cell>
        </row>
        <row r="2148">
          <cell r="A2148" t="str">
            <v>Id2147</v>
          </cell>
          <cell r="B2148">
            <v>32.01</v>
          </cell>
          <cell r="C2148">
            <v>6.45</v>
          </cell>
          <cell r="D2148" t="str">
            <v>No</v>
          </cell>
          <cell r="E2148" t="str">
            <v>No</v>
          </cell>
          <cell r="F2148" t="str">
            <v>No</v>
          </cell>
          <cell r="G2148">
            <v>1</v>
          </cell>
          <cell r="H2148">
            <v>1</v>
          </cell>
          <cell r="I2148" t="str">
            <v>No</v>
          </cell>
          <cell r="J2148" t="str">
            <v>Obesity</v>
          </cell>
          <cell r="K2148" t="str">
            <v>Diabetes</v>
          </cell>
        </row>
        <row r="2149">
          <cell r="A2149" t="str">
            <v>Id2148</v>
          </cell>
          <cell r="B2149">
            <v>33</v>
          </cell>
          <cell r="C2149">
            <v>9.27</v>
          </cell>
          <cell r="D2149" t="str">
            <v>No</v>
          </cell>
          <cell r="E2149" t="str">
            <v>No</v>
          </cell>
          <cell r="F2149" t="str">
            <v>No</v>
          </cell>
          <cell r="G2149" t="str">
            <v>No major surgery</v>
          </cell>
          <cell r="H2149">
            <v>0</v>
          </cell>
          <cell r="I2149" t="str">
            <v>No</v>
          </cell>
          <cell r="J2149" t="str">
            <v>Obesity</v>
          </cell>
          <cell r="K2149" t="str">
            <v>Diabetes</v>
          </cell>
        </row>
        <row r="2150">
          <cell r="A2150" t="str">
            <v>Id2149</v>
          </cell>
          <cell r="B2150">
            <v>29.3</v>
          </cell>
          <cell r="C2150">
            <v>6.15</v>
          </cell>
          <cell r="D2150" t="str">
            <v>No</v>
          </cell>
          <cell r="E2150" t="str">
            <v>No</v>
          </cell>
          <cell r="F2150" t="str">
            <v>No</v>
          </cell>
          <cell r="G2150">
            <v>1</v>
          </cell>
          <cell r="H2150">
            <v>1</v>
          </cell>
          <cell r="I2150" t="str">
            <v>No</v>
          </cell>
          <cell r="J2150" t="str">
            <v>Over Weight</v>
          </cell>
          <cell r="K2150" t="str">
            <v>Prediabetes</v>
          </cell>
        </row>
        <row r="2151">
          <cell r="A2151" t="str">
            <v>Id2150</v>
          </cell>
          <cell r="B2151">
            <v>25.8</v>
          </cell>
          <cell r="C2151">
            <v>4.13</v>
          </cell>
          <cell r="D2151" t="str">
            <v>No</v>
          </cell>
          <cell r="E2151" t="str">
            <v>No</v>
          </cell>
          <cell r="F2151" t="str">
            <v>No</v>
          </cell>
          <cell r="G2151">
            <v>1</v>
          </cell>
          <cell r="H2151">
            <v>1</v>
          </cell>
          <cell r="I2151" t="str">
            <v>No</v>
          </cell>
          <cell r="J2151" t="str">
            <v>Over Weight</v>
          </cell>
          <cell r="K2151" t="str">
            <v>Normal</v>
          </cell>
        </row>
        <row r="2152">
          <cell r="A2152" t="str">
            <v>Id2151</v>
          </cell>
          <cell r="B2152">
            <v>23.4</v>
          </cell>
          <cell r="C2152">
            <v>4.24</v>
          </cell>
          <cell r="D2152" t="str">
            <v>No</v>
          </cell>
          <cell r="E2152" t="str">
            <v>No</v>
          </cell>
          <cell r="F2152" t="str">
            <v>No</v>
          </cell>
          <cell r="G2152">
            <v>1</v>
          </cell>
          <cell r="H2152">
            <v>1</v>
          </cell>
          <cell r="I2152" t="str">
            <v>No</v>
          </cell>
          <cell r="J2152" t="str">
            <v>Normal weight</v>
          </cell>
          <cell r="K2152" t="str">
            <v>Normal</v>
          </cell>
        </row>
        <row r="2153">
          <cell r="A2153" t="str">
            <v>Id2152</v>
          </cell>
          <cell r="B2153">
            <v>27.93</v>
          </cell>
          <cell r="C2153">
            <v>9.8800000000000008</v>
          </cell>
          <cell r="D2153" t="str">
            <v>No</v>
          </cell>
          <cell r="E2153" t="str">
            <v>No</v>
          </cell>
          <cell r="F2153" t="str">
            <v>No</v>
          </cell>
          <cell r="G2153" t="str">
            <v>No major surgery</v>
          </cell>
          <cell r="H2153">
            <v>0</v>
          </cell>
          <cell r="I2153" t="str">
            <v>No</v>
          </cell>
          <cell r="J2153" t="str">
            <v>Over Weight</v>
          </cell>
          <cell r="K2153" t="str">
            <v>Diabetes</v>
          </cell>
        </row>
        <row r="2154">
          <cell r="A2154" t="str">
            <v>Id2153</v>
          </cell>
          <cell r="B2154">
            <v>22</v>
          </cell>
          <cell r="C2154">
            <v>9.5</v>
          </cell>
          <cell r="D2154" t="str">
            <v>No</v>
          </cell>
          <cell r="E2154" t="str">
            <v>No</v>
          </cell>
          <cell r="F2154" t="str">
            <v>No</v>
          </cell>
          <cell r="G2154" t="str">
            <v>No major surgery</v>
          </cell>
          <cell r="H2154">
            <v>0</v>
          </cell>
          <cell r="I2154" t="str">
            <v>No</v>
          </cell>
          <cell r="J2154" t="str">
            <v>Normal weight</v>
          </cell>
          <cell r="K2154" t="str">
            <v>Diabetes</v>
          </cell>
        </row>
        <row r="2155">
          <cell r="A2155" t="str">
            <v>Id2154</v>
          </cell>
          <cell r="B2155">
            <v>36.86</v>
          </cell>
          <cell r="C2155">
            <v>4.97</v>
          </cell>
          <cell r="D2155" t="str">
            <v>Yes</v>
          </cell>
          <cell r="E2155" t="str">
            <v>No</v>
          </cell>
          <cell r="F2155" t="str">
            <v>No</v>
          </cell>
          <cell r="G2155" t="str">
            <v>No major surgery</v>
          </cell>
          <cell r="H2155">
            <v>0</v>
          </cell>
          <cell r="I2155" t="str">
            <v>No</v>
          </cell>
          <cell r="J2155" t="str">
            <v>Obesity</v>
          </cell>
          <cell r="K2155" t="str">
            <v>Normal</v>
          </cell>
        </row>
        <row r="2156">
          <cell r="A2156" t="str">
            <v>Id2155</v>
          </cell>
          <cell r="B2156">
            <v>31.254999999999999</v>
          </cell>
          <cell r="C2156">
            <v>5.49</v>
          </cell>
          <cell r="D2156" t="str">
            <v>Yes</v>
          </cell>
          <cell r="E2156" t="str">
            <v>No</v>
          </cell>
          <cell r="F2156" t="str">
            <v>No</v>
          </cell>
          <cell r="G2156" t="str">
            <v>No major surgery</v>
          </cell>
          <cell r="H2156">
            <v>0</v>
          </cell>
          <cell r="I2156" t="str">
            <v>No</v>
          </cell>
          <cell r="J2156" t="str">
            <v>Obesity</v>
          </cell>
          <cell r="K2156" t="str">
            <v>Normal</v>
          </cell>
        </row>
        <row r="2157">
          <cell r="A2157" t="str">
            <v>Id2156</v>
          </cell>
          <cell r="B2157">
            <v>23.06</v>
          </cell>
          <cell r="C2157">
            <v>4.47</v>
          </cell>
          <cell r="D2157" t="str">
            <v>No</v>
          </cell>
          <cell r="E2157" t="str">
            <v>No</v>
          </cell>
          <cell r="F2157" t="str">
            <v>No</v>
          </cell>
          <cell r="G2157" t="str">
            <v>No major surgery</v>
          </cell>
          <cell r="H2157">
            <v>0</v>
          </cell>
          <cell r="I2157" t="str">
            <v>No</v>
          </cell>
          <cell r="J2157" t="str">
            <v>Normal weight</v>
          </cell>
          <cell r="K2157" t="str">
            <v>Normal</v>
          </cell>
        </row>
        <row r="2158">
          <cell r="A2158" t="str">
            <v>Id2157</v>
          </cell>
          <cell r="B2158">
            <v>28.975000000000001</v>
          </cell>
          <cell r="C2158">
            <v>4.34</v>
          </cell>
          <cell r="D2158" t="str">
            <v>Yes</v>
          </cell>
          <cell r="E2158" t="str">
            <v>No</v>
          </cell>
          <cell r="F2158" t="str">
            <v>No</v>
          </cell>
          <cell r="G2158" t="str">
            <v>No major surgery</v>
          </cell>
          <cell r="H2158">
            <v>0</v>
          </cell>
          <cell r="I2158" t="str">
            <v>No</v>
          </cell>
          <cell r="J2158" t="str">
            <v>Over Weight</v>
          </cell>
          <cell r="K2158" t="str">
            <v>Normal</v>
          </cell>
        </row>
        <row r="2159">
          <cell r="A2159" t="str">
            <v>Id2158</v>
          </cell>
          <cell r="B2159">
            <v>33.299999999999997</v>
          </cell>
          <cell r="C2159">
            <v>9.49</v>
          </cell>
          <cell r="D2159" t="str">
            <v>No</v>
          </cell>
          <cell r="E2159" t="str">
            <v>No</v>
          </cell>
          <cell r="F2159" t="str">
            <v>No</v>
          </cell>
          <cell r="G2159" t="str">
            <v>No major surgery</v>
          </cell>
          <cell r="H2159">
            <v>0</v>
          </cell>
          <cell r="I2159" t="str">
            <v>No</v>
          </cell>
          <cell r="J2159" t="str">
            <v>Obesity</v>
          </cell>
          <cell r="K2159" t="str">
            <v>Diabetes</v>
          </cell>
        </row>
        <row r="2160">
          <cell r="A2160" t="str">
            <v>Id2159</v>
          </cell>
          <cell r="B2160">
            <v>33</v>
          </cell>
          <cell r="C2160">
            <v>10.16</v>
          </cell>
          <cell r="D2160" t="str">
            <v>No</v>
          </cell>
          <cell r="E2160" t="str">
            <v>No</v>
          </cell>
          <cell r="F2160" t="str">
            <v>No</v>
          </cell>
          <cell r="G2160" t="str">
            <v>No major surgery</v>
          </cell>
          <cell r="H2160">
            <v>0</v>
          </cell>
          <cell r="I2160" t="str">
            <v>No</v>
          </cell>
          <cell r="J2160" t="str">
            <v>Obesity</v>
          </cell>
          <cell r="K2160" t="str">
            <v>Diabetes</v>
          </cell>
        </row>
        <row r="2161">
          <cell r="A2161" t="str">
            <v>Id2160</v>
          </cell>
          <cell r="B2161">
            <v>31.46</v>
          </cell>
          <cell r="C2161">
            <v>11.19</v>
          </cell>
          <cell r="D2161" t="str">
            <v>No</v>
          </cell>
          <cell r="E2161" t="str">
            <v>No</v>
          </cell>
          <cell r="F2161" t="str">
            <v>No</v>
          </cell>
          <cell r="G2161" t="str">
            <v>No major surgery</v>
          </cell>
          <cell r="H2161">
            <v>0</v>
          </cell>
          <cell r="I2161" t="str">
            <v>No</v>
          </cell>
          <cell r="J2161" t="str">
            <v>Obesity</v>
          </cell>
          <cell r="K2161" t="str">
            <v>Diabetes</v>
          </cell>
        </row>
        <row r="2162">
          <cell r="A2162" t="str">
            <v>Id2161</v>
          </cell>
          <cell r="B2162">
            <v>29.6</v>
          </cell>
          <cell r="C2162">
            <v>11.03</v>
          </cell>
          <cell r="D2162" t="str">
            <v>No</v>
          </cell>
          <cell r="E2162" t="str">
            <v>No</v>
          </cell>
          <cell r="F2162" t="str">
            <v>No</v>
          </cell>
          <cell r="G2162" t="str">
            <v>No major surgery</v>
          </cell>
          <cell r="H2162">
            <v>0</v>
          </cell>
          <cell r="I2162" t="str">
            <v>No</v>
          </cell>
          <cell r="J2162" t="str">
            <v>Over Weight</v>
          </cell>
          <cell r="K2162" t="str">
            <v>Diabetes</v>
          </cell>
        </row>
        <row r="2163">
          <cell r="A2163" t="str">
            <v>Id2162</v>
          </cell>
          <cell r="B2163">
            <v>22.05</v>
          </cell>
          <cell r="C2163">
            <v>4.43</v>
          </cell>
          <cell r="D2163" t="str">
            <v>Yes</v>
          </cell>
          <cell r="E2163" t="str">
            <v>No</v>
          </cell>
          <cell r="F2163" t="str">
            <v>No</v>
          </cell>
          <cell r="G2163" t="str">
            <v>No major surgery</v>
          </cell>
          <cell r="H2163">
            <v>0</v>
          </cell>
          <cell r="I2163" t="str">
            <v>No</v>
          </cell>
          <cell r="J2163" t="str">
            <v>Normal weight</v>
          </cell>
          <cell r="K2163" t="str">
            <v>Normal</v>
          </cell>
        </row>
        <row r="2164">
          <cell r="A2164" t="str">
            <v>Id2163</v>
          </cell>
          <cell r="B2164">
            <v>27.06</v>
          </cell>
          <cell r="C2164">
            <v>6.14</v>
          </cell>
          <cell r="D2164" t="str">
            <v>No</v>
          </cell>
          <cell r="E2164" t="str">
            <v>Yes</v>
          </cell>
          <cell r="F2164" t="str">
            <v>No</v>
          </cell>
          <cell r="G2164">
            <v>1</v>
          </cell>
          <cell r="H2164">
            <v>1</v>
          </cell>
          <cell r="I2164" t="str">
            <v>No</v>
          </cell>
          <cell r="J2164" t="str">
            <v>Over Weight</v>
          </cell>
          <cell r="K2164" t="str">
            <v>Prediabetes</v>
          </cell>
        </row>
        <row r="2165">
          <cell r="A2165" t="str">
            <v>Id2164</v>
          </cell>
          <cell r="B2165">
            <v>20.49</v>
          </cell>
          <cell r="C2165">
            <v>4.87</v>
          </cell>
          <cell r="D2165" t="str">
            <v>No</v>
          </cell>
          <cell r="E2165" t="str">
            <v>No</v>
          </cell>
          <cell r="F2165" t="str">
            <v>No</v>
          </cell>
          <cell r="G2165" t="str">
            <v>No major surgery</v>
          </cell>
          <cell r="H2165">
            <v>0</v>
          </cell>
          <cell r="I2165" t="str">
            <v>No</v>
          </cell>
          <cell r="J2165" t="str">
            <v>Normal weight</v>
          </cell>
          <cell r="K2165" t="str">
            <v>Normal</v>
          </cell>
        </row>
        <row r="2166">
          <cell r="A2166" t="str">
            <v>Id2165</v>
          </cell>
          <cell r="B2166">
            <v>28.4</v>
          </cell>
          <cell r="C2166">
            <v>4.3</v>
          </cell>
          <cell r="D2166" t="str">
            <v>No</v>
          </cell>
          <cell r="E2166" t="str">
            <v>No</v>
          </cell>
          <cell r="F2166" t="str">
            <v>Yes</v>
          </cell>
          <cell r="G2166">
            <v>1</v>
          </cell>
          <cell r="H2166">
            <v>1</v>
          </cell>
          <cell r="I2166" t="str">
            <v>No</v>
          </cell>
          <cell r="J2166" t="str">
            <v>Over Weight</v>
          </cell>
          <cell r="K2166" t="str">
            <v>Normal</v>
          </cell>
        </row>
        <row r="2167">
          <cell r="A2167" t="str">
            <v>Id2166</v>
          </cell>
          <cell r="B2167">
            <v>41.91</v>
          </cell>
          <cell r="C2167">
            <v>6.19</v>
          </cell>
          <cell r="D2167" t="str">
            <v>No</v>
          </cell>
          <cell r="E2167" t="str">
            <v>No</v>
          </cell>
          <cell r="F2167" t="str">
            <v>No</v>
          </cell>
          <cell r="G2167" t="str">
            <v>No major surgery</v>
          </cell>
          <cell r="H2167">
            <v>0</v>
          </cell>
          <cell r="I2167" t="str">
            <v>No</v>
          </cell>
          <cell r="J2167" t="str">
            <v>Obesity</v>
          </cell>
          <cell r="K2167" t="str">
            <v>Prediabetes</v>
          </cell>
        </row>
        <row r="2168">
          <cell r="A2168" t="str">
            <v>Id2167</v>
          </cell>
          <cell r="B2168">
            <v>24.6</v>
          </cell>
          <cell r="C2168">
            <v>6.19</v>
          </cell>
          <cell r="D2168" t="str">
            <v>No</v>
          </cell>
          <cell r="E2168" t="str">
            <v>No</v>
          </cell>
          <cell r="F2168" t="str">
            <v>Yes</v>
          </cell>
          <cell r="G2168">
            <v>1</v>
          </cell>
          <cell r="H2168">
            <v>1</v>
          </cell>
          <cell r="I2168" t="str">
            <v>No</v>
          </cell>
          <cell r="J2168" t="str">
            <v>Normal weight</v>
          </cell>
          <cell r="K2168" t="str">
            <v>Prediabetes</v>
          </cell>
        </row>
        <row r="2169">
          <cell r="A2169" t="str">
            <v>Id2168</v>
          </cell>
          <cell r="B2169">
            <v>20.9</v>
          </cell>
          <cell r="C2169">
            <v>5.12</v>
          </cell>
          <cell r="D2169" t="str">
            <v>No</v>
          </cell>
          <cell r="E2169" t="str">
            <v>No</v>
          </cell>
          <cell r="F2169" t="str">
            <v>Yes</v>
          </cell>
          <cell r="G2169">
            <v>1</v>
          </cell>
          <cell r="H2169">
            <v>1</v>
          </cell>
          <cell r="I2169" t="str">
            <v>No</v>
          </cell>
          <cell r="J2169" t="str">
            <v>Normal weight</v>
          </cell>
          <cell r="K2169" t="str">
            <v>Normal</v>
          </cell>
        </row>
        <row r="2170">
          <cell r="A2170" t="str">
            <v>Id2169</v>
          </cell>
          <cell r="B2170">
            <v>34.4</v>
          </cell>
          <cell r="C2170">
            <v>4.04</v>
          </cell>
          <cell r="D2170" t="str">
            <v>No</v>
          </cell>
          <cell r="E2170" t="str">
            <v>No</v>
          </cell>
          <cell r="F2170" t="str">
            <v>No</v>
          </cell>
          <cell r="G2170" t="str">
            <v>No major surgery</v>
          </cell>
          <cell r="H2170">
            <v>0</v>
          </cell>
          <cell r="I2170" t="str">
            <v>No</v>
          </cell>
          <cell r="J2170" t="str">
            <v>Obesity</v>
          </cell>
          <cell r="K2170" t="str">
            <v>Normal</v>
          </cell>
        </row>
        <row r="2171">
          <cell r="A2171" t="str">
            <v>Id2170</v>
          </cell>
          <cell r="B2171">
            <v>32.56</v>
          </cell>
          <cell r="C2171">
            <v>5.36</v>
          </cell>
          <cell r="D2171" t="str">
            <v>No</v>
          </cell>
          <cell r="E2171" t="str">
            <v>No</v>
          </cell>
          <cell r="F2171" t="str">
            <v>No</v>
          </cell>
          <cell r="G2171" t="str">
            <v>No major surgery</v>
          </cell>
          <cell r="H2171">
            <v>0</v>
          </cell>
          <cell r="I2171" t="str">
            <v>No</v>
          </cell>
          <cell r="J2171" t="str">
            <v>Obesity</v>
          </cell>
          <cell r="K2171" t="str">
            <v>Normal</v>
          </cell>
        </row>
        <row r="2172">
          <cell r="A2172" t="str">
            <v>Id2171</v>
          </cell>
          <cell r="B2172">
            <v>27.98</v>
          </cell>
          <cell r="C2172">
            <v>4.38</v>
          </cell>
          <cell r="D2172" t="str">
            <v>No</v>
          </cell>
          <cell r="E2172" t="str">
            <v>Yes</v>
          </cell>
          <cell r="F2172" t="str">
            <v>No</v>
          </cell>
          <cell r="G2172">
            <v>1</v>
          </cell>
          <cell r="H2172">
            <v>1</v>
          </cell>
          <cell r="I2172" t="str">
            <v>No</v>
          </cell>
          <cell r="J2172" t="str">
            <v>Over Weight</v>
          </cell>
          <cell r="K2172" t="str">
            <v>Normal</v>
          </cell>
        </row>
        <row r="2173">
          <cell r="A2173" t="str">
            <v>Id2172</v>
          </cell>
          <cell r="B2173">
            <v>26.51</v>
          </cell>
          <cell r="C2173">
            <v>4.58</v>
          </cell>
          <cell r="D2173" t="str">
            <v>No</v>
          </cell>
          <cell r="E2173" t="str">
            <v>No</v>
          </cell>
          <cell r="F2173" t="str">
            <v>No</v>
          </cell>
          <cell r="G2173" t="str">
            <v>No major surgery</v>
          </cell>
          <cell r="H2173">
            <v>0</v>
          </cell>
          <cell r="I2173" t="str">
            <v>No</v>
          </cell>
          <cell r="J2173" t="str">
            <v>Over Weight</v>
          </cell>
          <cell r="K2173" t="str">
            <v>Normal</v>
          </cell>
        </row>
        <row r="2174">
          <cell r="A2174" t="str">
            <v>Id2173</v>
          </cell>
          <cell r="B2174">
            <v>29.734999999999999</v>
          </cell>
          <cell r="C2174">
            <v>11.92</v>
          </cell>
          <cell r="D2174" t="str">
            <v>No</v>
          </cell>
          <cell r="E2174" t="str">
            <v>No</v>
          </cell>
          <cell r="F2174" t="str">
            <v>No</v>
          </cell>
          <cell r="G2174" t="str">
            <v>No major surgery</v>
          </cell>
          <cell r="H2174">
            <v>0</v>
          </cell>
          <cell r="I2174" t="str">
            <v>No</v>
          </cell>
          <cell r="J2174" t="str">
            <v>Over Weight</v>
          </cell>
          <cell r="K2174" t="str">
            <v>Diabetes</v>
          </cell>
        </row>
        <row r="2175">
          <cell r="A2175" t="str">
            <v>Id2174</v>
          </cell>
          <cell r="B2175">
            <v>40.5</v>
          </cell>
          <cell r="C2175">
            <v>5.4</v>
          </cell>
          <cell r="D2175" t="str">
            <v>No</v>
          </cell>
          <cell r="E2175" t="str">
            <v>No</v>
          </cell>
          <cell r="F2175" t="str">
            <v>Yes</v>
          </cell>
          <cell r="G2175">
            <v>1</v>
          </cell>
          <cell r="H2175">
            <v>1</v>
          </cell>
          <cell r="I2175" t="str">
            <v>No</v>
          </cell>
          <cell r="J2175" t="str">
            <v>Obesity</v>
          </cell>
          <cell r="K2175" t="str">
            <v>Normal</v>
          </cell>
        </row>
        <row r="2176">
          <cell r="A2176" t="str">
            <v>Id2175</v>
          </cell>
          <cell r="B2176">
            <v>25.64</v>
          </cell>
          <cell r="C2176">
            <v>4.76</v>
          </cell>
          <cell r="D2176" t="str">
            <v>No</v>
          </cell>
          <cell r="E2176" t="str">
            <v>No</v>
          </cell>
          <cell r="F2176" t="str">
            <v>No</v>
          </cell>
          <cell r="G2176">
            <v>1</v>
          </cell>
          <cell r="H2176">
            <v>1</v>
          </cell>
          <cell r="I2176" t="str">
            <v>No</v>
          </cell>
          <cell r="J2176" t="str">
            <v>Over Weight</v>
          </cell>
          <cell r="K2176" t="str">
            <v>Normal</v>
          </cell>
        </row>
        <row r="2177">
          <cell r="A2177" t="str">
            <v>Id2176</v>
          </cell>
          <cell r="B2177">
            <v>32.9</v>
          </cell>
          <cell r="C2177">
            <v>4.78</v>
          </cell>
          <cell r="D2177" t="str">
            <v>No</v>
          </cell>
          <cell r="E2177" t="str">
            <v>No</v>
          </cell>
          <cell r="F2177" t="str">
            <v>Yes</v>
          </cell>
          <cell r="G2177">
            <v>1</v>
          </cell>
          <cell r="H2177">
            <v>1</v>
          </cell>
          <cell r="I2177" t="str">
            <v>No</v>
          </cell>
          <cell r="J2177" t="str">
            <v>Obesity</v>
          </cell>
          <cell r="K2177" t="str">
            <v>Normal</v>
          </cell>
        </row>
        <row r="2178">
          <cell r="A2178" t="str">
            <v>Id2177</v>
          </cell>
          <cell r="B2178">
            <v>29.8</v>
          </cell>
          <cell r="C2178">
            <v>4.26</v>
          </cell>
          <cell r="D2178" t="str">
            <v>No</v>
          </cell>
          <cell r="E2178" t="str">
            <v>No</v>
          </cell>
          <cell r="F2178" t="str">
            <v>Yes</v>
          </cell>
          <cell r="G2178">
            <v>1</v>
          </cell>
          <cell r="H2178">
            <v>1</v>
          </cell>
          <cell r="I2178" t="str">
            <v>No</v>
          </cell>
          <cell r="J2178" t="str">
            <v>Over Weight</v>
          </cell>
          <cell r="K2178" t="str">
            <v>Normal</v>
          </cell>
        </row>
        <row r="2179">
          <cell r="A2179" t="str">
            <v>Id2178</v>
          </cell>
          <cell r="B2179">
            <v>28.9</v>
          </cell>
          <cell r="C2179">
            <v>5.85</v>
          </cell>
          <cell r="D2179" t="str">
            <v>No</v>
          </cell>
          <cell r="E2179" t="str">
            <v>No</v>
          </cell>
          <cell r="F2179" t="str">
            <v>Yes</v>
          </cell>
          <cell r="G2179">
            <v>1</v>
          </cell>
          <cell r="H2179">
            <v>1</v>
          </cell>
          <cell r="I2179" t="str">
            <v>No</v>
          </cell>
          <cell r="J2179" t="str">
            <v>Over Weight</v>
          </cell>
          <cell r="K2179" t="str">
            <v>Prediabetes</v>
          </cell>
        </row>
        <row r="2180">
          <cell r="A2180" t="str">
            <v>Id2179</v>
          </cell>
          <cell r="B2180">
            <v>24.7</v>
          </cell>
          <cell r="C2180">
            <v>5.32</v>
          </cell>
          <cell r="D2180" t="str">
            <v>No</v>
          </cell>
          <cell r="E2180" t="str">
            <v>No</v>
          </cell>
          <cell r="F2180" t="str">
            <v>Yes</v>
          </cell>
          <cell r="G2180">
            <v>1</v>
          </cell>
          <cell r="H2180">
            <v>1</v>
          </cell>
          <cell r="I2180" t="str">
            <v>No</v>
          </cell>
          <cell r="J2180" t="str">
            <v>Normal weight</v>
          </cell>
          <cell r="K2180" t="str">
            <v>Normal</v>
          </cell>
        </row>
        <row r="2181">
          <cell r="A2181" t="str">
            <v>Id2180</v>
          </cell>
          <cell r="B2181">
            <v>20.6</v>
          </cell>
          <cell r="C2181">
            <v>5.14</v>
          </cell>
          <cell r="D2181" t="str">
            <v>No</v>
          </cell>
          <cell r="E2181" t="str">
            <v>No</v>
          </cell>
          <cell r="F2181" t="str">
            <v>Yes</v>
          </cell>
          <cell r="G2181">
            <v>1</v>
          </cell>
          <cell r="H2181">
            <v>1</v>
          </cell>
          <cell r="I2181" t="str">
            <v>No</v>
          </cell>
          <cell r="J2181" t="str">
            <v>Normal weight</v>
          </cell>
          <cell r="K2181" t="str">
            <v>Normal</v>
          </cell>
        </row>
        <row r="2182">
          <cell r="A2182" t="str">
            <v>Id2181</v>
          </cell>
          <cell r="B2182">
            <v>18.600000000000001</v>
          </cell>
          <cell r="C2182">
            <v>5</v>
          </cell>
          <cell r="D2182" t="str">
            <v>No</v>
          </cell>
          <cell r="E2182" t="str">
            <v>No</v>
          </cell>
          <cell r="F2182" t="str">
            <v>Yes</v>
          </cell>
          <cell r="G2182">
            <v>1</v>
          </cell>
          <cell r="H2182">
            <v>1</v>
          </cell>
          <cell r="I2182" t="str">
            <v>No</v>
          </cell>
          <cell r="J2182" t="str">
            <v>Normal weight</v>
          </cell>
          <cell r="K2182" t="str">
            <v>Normal</v>
          </cell>
        </row>
        <row r="2183">
          <cell r="A2183" t="str">
            <v>Id2182</v>
          </cell>
          <cell r="B2183">
            <v>17.8</v>
          </cell>
          <cell r="C2183">
            <v>4.55</v>
          </cell>
          <cell r="D2183" t="str">
            <v>No</v>
          </cell>
          <cell r="E2183" t="str">
            <v>No</v>
          </cell>
          <cell r="F2183" t="str">
            <v>Yes</v>
          </cell>
          <cell r="G2183">
            <v>1</v>
          </cell>
          <cell r="H2183">
            <v>1</v>
          </cell>
          <cell r="I2183" t="str">
            <v>No</v>
          </cell>
          <cell r="J2183" t="str">
            <v>Underweight</v>
          </cell>
          <cell r="K2183" t="str">
            <v>Normal</v>
          </cell>
        </row>
        <row r="2184">
          <cell r="A2184" t="str">
            <v>Id2183</v>
          </cell>
          <cell r="B2184">
            <v>35.200000000000003</v>
          </cell>
          <cell r="C2184">
            <v>5.97</v>
          </cell>
          <cell r="D2184" t="str">
            <v>No</v>
          </cell>
          <cell r="E2184" t="str">
            <v>Yes</v>
          </cell>
          <cell r="F2184" t="str">
            <v>No</v>
          </cell>
          <cell r="G2184">
            <v>1</v>
          </cell>
          <cell r="H2184">
            <v>1</v>
          </cell>
          <cell r="I2184" t="str">
            <v>No</v>
          </cell>
          <cell r="J2184" t="str">
            <v>Obesity</v>
          </cell>
          <cell r="K2184" t="str">
            <v>Prediabetes</v>
          </cell>
        </row>
        <row r="2185">
          <cell r="A2185" t="str">
            <v>Id2184</v>
          </cell>
          <cell r="B2185">
            <v>33.770000000000003</v>
          </cell>
          <cell r="C2185">
            <v>4.0199999999999996</v>
          </cell>
          <cell r="D2185" t="str">
            <v>No</v>
          </cell>
          <cell r="E2185" t="str">
            <v>Yes</v>
          </cell>
          <cell r="F2185" t="str">
            <v>No</v>
          </cell>
          <cell r="G2185">
            <v>1</v>
          </cell>
          <cell r="H2185">
            <v>1</v>
          </cell>
          <cell r="I2185" t="str">
            <v>No</v>
          </cell>
          <cell r="J2185" t="str">
            <v>Obesity</v>
          </cell>
          <cell r="K2185" t="str">
            <v>Normal</v>
          </cell>
        </row>
        <row r="2186">
          <cell r="A2186" t="str">
            <v>Id2185</v>
          </cell>
          <cell r="B2186">
            <v>30.03</v>
          </cell>
          <cell r="C2186">
            <v>4.04</v>
          </cell>
          <cell r="D2186" t="str">
            <v>No</v>
          </cell>
          <cell r="E2186" t="str">
            <v>Yes</v>
          </cell>
          <cell r="F2186" t="str">
            <v>No</v>
          </cell>
          <cell r="G2186">
            <v>1</v>
          </cell>
          <cell r="H2186">
            <v>1</v>
          </cell>
          <cell r="I2186" t="str">
            <v>No</v>
          </cell>
          <cell r="J2186" t="str">
            <v>Obesity</v>
          </cell>
          <cell r="K2186" t="str">
            <v>Normal</v>
          </cell>
        </row>
        <row r="2187">
          <cell r="A2187" t="str">
            <v>Id2186</v>
          </cell>
          <cell r="B2187">
            <v>29.37</v>
          </cell>
          <cell r="C2187">
            <v>5.54</v>
          </cell>
          <cell r="D2187" t="str">
            <v>No</v>
          </cell>
          <cell r="E2187" t="str">
            <v>Yes</v>
          </cell>
          <cell r="F2187" t="str">
            <v>No</v>
          </cell>
          <cell r="G2187">
            <v>1</v>
          </cell>
          <cell r="H2187">
            <v>1</v>
          </cell>
          <cell r="I2187" t="str">
            <v>No</v>
          </cell>
          <cell r="J2187" t="str">
            <v>Over Weight</v>
          </cell>
          <cell r="K2187" t="str">
            <v>Normal</v>
          </cell>
        </row>
        <row r="2188">
          <cell r="A2188" t="str">
            <v>Id2187</v>
          </cell>
          <cell r="B2188">
            <v>28.5</v>
          </cell>
          <cell r="C2188">
            <v>4.03</v>
          </cell>
          <cell r="D2188" t="str">
            <v>No</v>
          </cell>
          <cell r="E2188" t="str">
            <v>Yes</v>
          </cell>
          <cell r="F2188" t="str">
            <v>No</v>
          </cell>
          <cell r="G2188">
            <v>1</v>
          </cell>
          <cell r="H2188">
            <v>1</v>
          </cell>
          <cell r="I2188" t="str">
            <v>No</v>
          </cell>
          <cell r="J2188" t="str">
            <v>Over Weight</v>
          </cell>
          <cell r="K2188" t="str">
            <v>Normal</v>
          </cell>
        </row>
        <row r="2189">
          <cell r="A2189" t="str">
            <v>Id2188</v>
          </cell>
          <cell r="B2189">
            <v>23.32</v>
          </cell>
          <cell r="C2189">
            <v>5.62</v>
          </cell>
          <cell r="D2189" t="str">
            <v>No</v>
          </cell>
          <cell r="E2189" t="str">
            <v>Yes</v>
          </cell>
          <cell r="F2189" t="str">
            <v>No</v>
          </cell>
          <cell r="G2189">
            <v>1</v>
          </cell>
          <cell r="H2189">
            <v>1</v>
          </cell>
          <cell r="I2189" t="str">
            <v>No</v>
          </cell>
          <cell r="J2189" t="str">
            <v>Normal weight</v>
          </cell>
          <cell r="K2189" t="str">
            <v>Normal</v>
          </cell>
        </row>
        <row r="2190">
          <cell r="A2190" t="str">
            <v>Id2189</v>
          </cell>
          <cell r="B2190">
            <v>26.125</v>
          </cell>
          <cell r="C2190">
            <v>5.27</v>
          </cell>
          <cell r="D2190" t="str">
            <v>No</v>
          </cell>
          <cell r="E2190" t="str">
            <v>Yes</v>
          </cell>
          <cell r="F2190" t="str">
            <v>No</v>
          </cell>
          <cell r="G2190">
            <v>1</v>
          </cell>
          <cell r="H2190">
            <v>1</v>
          </cell>
          <cell r="I2190" t="str">
            <v>No</v>
          </cell>
          <cell r="J2190" t="str">
            <v>Over Weight</v>
          </cell>
          <cell r="K2190" t="str">
            <v>Normal</v>
          </cell>
        </row>
        <row r="2191">
          <cell r="A2191" t="str">
            <v>Id2190</v>
          </cell>
          <cell r="B2191">
            <v>25.46</v>
          </cell>
          <cell r="C2191">
            <v>5.18</v>
          </cell>
          <cell r="D2191" t="str">
            <v>No</v>
          </cell>
          <cell r="E2191" t="str">
            <v>Yes</v>
          </cell>
          <cell r="F2191" t="str">
            <v>No</v>
          </cell>
          <cell r="G2191">
            <v>1</v>
          </cell>
          <cell r="H2191">
            <v>1</v>
          </cell>
          <cell r="I2191" t="str">
            <v>No</v>
          </cell>
          <cell r="J2191" t="str">
            <v>Over Weight</v>
          </cell>
          <cell r="K2191" t="str">
            <v>Normal</v>
          </cell>
        </row>
        <row r="2192">
          <cell r="A2192" t="str">
            <v>Id2191</v>
          </cell>
          <cell r="B2192">
            <v>23.75</v>
          </cell>
          <cell r="C2192">
            <v>5.27</v>
          </cell>
          <cell r="D2192" t="str">
            <v>No</v>
          </cell>
          <cell r="E2192" t="str">
            <v>Yes</v>
          </cell>
          <cell r="F2192" t="str">
            <v>No</v>
          </cell>
          <cell r="G2192">
            <v>1</v>
          </cell>
          <cell r="H2192">
            <v>1</v>
          </cell>
          <cell r="I2192" t="str">
            <v>No</v>
          </cell>
          <cell r="J2192" t="str">
            <v>Normal weight</v>
          </cell>
          <cell r="K2192" t="str">
            <v>Normal</v>
          </cell>
        </row>
        <row r="2193">
          <cell r="A2193" t="str">
            <v>Id2192</v>
          </cell>
          <cell r="B2193">
            <v>23.085000000000001</v>
          </cell>
          <cell r="C2193">
            <v>5.62</v>
          </cell>
          <cell r="D2193" t="str">
            <v>No</v>
          </cell>
          <cell r="E2193" t="str">
            <v>Yes</v>
          </cell>
          <cell r="F2193" t="str">
            <v>No</v>
          </cell>
          <cell r="G2193">
            <v>1</v>
          </cell>
          <cell r="H2193">
            <v>1</v>
          </cell>
          <cell r="I2193" t="str">
            <v>No</v>
          </cell>
          <cell r="J2193" t="str">
            <v>Normal weight</v>
          </cell>
          <cell r="K2193" t="str">
            <v>Normal</v>
          </cell>
        </row>
        <row r="2194">
          <cell r="A2194" t="str">
            <v>Id2193</v>
          </cell>
          <cell r="B2194">
            <v>22.99</v>
          </cell>
          <cell r="C2194">
            <v>5.0599999999999996</v>
          </cell>
          <cell r="D2194" t="str">
            <v>No</v>
          </cell>
          <cell r="E2194" t="str">
            <v>Yes</v>
          </cell>
          <cell r="F2194" t="str">
            <v>No</v>
          </cell>
          <cell r="G2194">
            <v>1</v>
          </cell>
          <cell r="H2194">
            <v>1</v>
          </cell>
          <cell r="I2194" t="str">
            <v>No</v>
          </cell>
          <cell r="J2194" t="str">
            <v>Normal weight</v>
          </cell>
          <cell r="K2194" t="str">
            <v>Normal</v>
          </cell>
        </row>
        <row r="2195">
          <cell r="A2195" t="str">
            <v>Id2194</v>
          </cell>
          <cell r="B2195">
            <v>21.47</v>
          </cell>
          <cell r="C2195">
            <v>4.6900000000000004</v>
          </cell>
          <cell r="D2195" t="str">
            <v>No</v>
          </cell>
          <cell r="E2195" t="str">
            <v>Yes</v>
          </cell>
          <cell r="F2195" t="str">
            <v>No</v>
          </cell>
          <cell r="G2195">
            <v>1</v>
          </cell>
          <cell r="H2195">
            <v>1</v>
          </cell>
          <cell r="I2195" t="str">
            <v>No</v>
          </cell>
          <cell r="J2195" t="str">
            <v>Normal weight</v>
          </cell>
          <cell r="K2195" t="str">
            <v>Normal</v>
          </cell>
        </row>
        <row r="2196">
          <cell r="A2196" t="str">
            <v>Id2195</v>
          </cell>
          <cell r="B2196">
            <v>15.96</v>
          </cell>
          <cell r="C2196">
            <v>5.44</v>
          </cell>
          <cell r="D2196" t="str">
            <v>No</v>
          </cell>
          <cell r="E2196" t="str">
            <v>Yes</v>
          </cell>
          <cell r="F2196" t="str">
            <v>No</v>
          </cell>
          <cell r="G2196">
            <v>1</v>
          </cell>
          <cell r="H2196">
            <v>1</v>
          </cell>
          <cell r="I2196" t="str">
            <v>No</v>
          </cell>
          <cell r="J2196" t="str">
            <v>Underweight</v>
          </cell>
          <cell r="K2196" t="str">
            <v>Normal</v>
          </cell>
        </row>
        <row r="2197">
          <cell r="A2197" t="str">
            <v>Id2196</v>
          </cell>
          <cell r="B2197">
            <v>39.5</v>
          </cell>
          <cell r="C2197">
            <v>5.05</v>
          </cell>
          <cell r="D2197" t="str">
            <v>No</v>
          </cell>
          <cell r="E2197" t="str">
            <v>Yes</v>
          </cell>
          <cell r="F2197" t="str">
            <v>No</v>
          </cell>
          <cell r="G2197">
            <v>1</v>
          </cell>
          <cell r="H2197">
            <v>1</v>
          </cell>
          <cell r="I2197" t="str">
            <v>No</v>
          </cell>
          <cell r="J2197" t="str">
            <v>Obesity</v>
          </cell>
          <cell r="K2197" t="str">
            <v>Normal</v>
          </cell>
        </row>
        <row r="2198">
          <cell r="A2198" t="str">
            <v>Id2197</v>
          </cell>
          <cell r="B2198">
            <v>33.770000000000003</v>
          </cell>
          <cell r="C2198">
            <v>6</v>
          </cell>
          <cell r="D2198" t="str">
            <v>No</v>
          </cell>
          <cell r="E2198" t="str">
            <v>Yes</v>
          </cell>
          <cell r="F2198" t="str">
            <v>No</v>
          </cell>
          <cell r="G2198">
            <v>1</v>
          </cell>
          <cell r="H2198">
            <v>1</v>
          </cell>
          <cell r="I2198" t="str">
            <v>No</v>
          </cell>
          <cell r="J2198" t="str">
            <v>Obesity</v>
          </cell>
          <cell r="K2198" t="str">
            <v>Prediabetes</v>
          </cell>
        </row>
        <row r="2199">
          <cell r="A2199" t="str">
            <v>Id2198</v>
          </cell>
          <cell r="B2199">
            <v>26.84</v>
          </cell>
          <cell r="C2199">
            <v>5.99</v>
          </cell>
          <cell r="D2199" t="str">
            <v>Yes</v>
          </cell>
          <cell r="E2199" t="str">
            <v>Yes</v>
          </cell>
          <cell r="F2199" t="str">
            <v>No</v>
          </cell>
          <cell r="G2199">
            <v>1</v>
          </cell>
          <cell r="H2199">
            <v>1</v>
          </cell>
          <cell r="I2199" t="str">
            <v>No</v>
          </cell>
          <cell r="J2199" t="str">
            <v>Over Weight</v>
          </cell>
          <cell r="K2199" t="str">
            <v>Prediabetes</v>
          </cell>
        </row>
        <row r="2200">
          <cell r="A2200" t="str">
            <v>Id2199</v>
          </cell>
          <cell r="B2200">
            <v>35.53</v>
          </cell>
          <cell r="C2200">
            <v>4.3600000000000003</v>
          </cell>
          <cell r="D2200" t="str">
            <v>No</v>
          </cell>
          <cell r="E2200" t="str">
            <v>No</v>
          </cell>
          <cell r="F2200" t="str">
            <v>Yes</v>
          </cell>
          <cell r="G2200">
            <v>1</v>
          </cell>
          <cell r="H2200">
            <v>1</v>
          </cell>
          <cell r="I2200" t="str">
            <v>No</v>
          </cell>
          <cell r="J2200" t="str">
            <v>Obesity</v>
          </cell>
          <cell r="K2200" t="str">
            <v>Normal</v>
          </cell>
        </row>
        <row r="2201">
          <cell r="A2201" t="str">
            <v>Id2200</v>
          </cell>
          <cell r="B2201">
            <v>30.59</v>
          </cell>
          <cell r="C2201">
            <v>4.41</v>
          </cell>
          <cell r="D2201" t="str">
            <v>No</v>
          </cell>
          <cell r="E2201" t="str">
            <v>No</v>
          </cell>
          <cell r="F2201" t="str">
            <v>Yes</v>
          </cell>
          <cell r="G2201">
            <v>1</v>
          </cell>
          <cell r="H2201">
            <v>1</v>
          </cell>
          <cell r="I2201" t="str">
            <v>No</v>
          </cell>
          <cell r="J2201" t="str">
            <v>Obesity</v>
          </cell>
          <cell r="K2201" t="str">
            <v>Normal</v>
          </cell>
        </row>
        <row r="2202">
          <cell r="A2202" t="str">
            <v>Id2201</v>
          </cell>
          <cell r="B2202">
            <v>30.59</v>
          </cell>
          <cell r="C2202">
            <v>4.17</v>
          </cell>
          <cell r="D2202" t="str">
            <v>No</v>
          </cell>
          <cell r="E2202" t="str">
            <v>No</v>
          </cell>
          <cell r="F2202" t="str">
            <v>Yes</v>
          </cell>
          <cell r="G2202">
            <v>1</v>
          </cell>
          <cell r="H2202">
            <v>1</v>
          </cell>
          <cell r="I2202" t="str">
            <v>No</v>
          </cell>
          <cell r="J2202" t="str">
            <v>Obesity</v>
          </cell>
          <cell r="K2202" t="str">
            <v>Normal</v>
          </cell>
        </row>
        <row r="2203">
          <cell r="A2203" t="str">
            <v>Id2202</v>
          </cell>
          <cell r="B2203">
            <v>27.835000000000001</v>
          </cell>
          <cell r="C2203">
            <v>4.4400000000000004</v>
          </cell>
          <cell r="D2203" t="str">
            <v>No</v>
          </cell>
          <cell r="E2203" t="str">
            <v>No</v>
          </cell>
          <cell r="F2203" t="str">
            <v>Yes</v>
          </cell>
          <cell r="G2203">
            <v>1</v>
          </cell>
          <cell r="H2203">
            <v>1</v>
          </cell>
          <cell r="I2203" t="str">
            <v>No</v>
          </cell>
          <cell r="J2203" t="str">
            <v>Over Weight</v>
          </cell>
          <cell r="K2203" t="str">
            <v>Normal</v>
          </cell>
        </row>
        <row r="2204">
          <cell r="A2204" t="str">
            <v>Id2203</v>
          </cell>
          <cell r="B2204">
            <v>40.26</v>
          </cell>
          <cell r="C2204">
            <v>5.52</v>
          </cell>
          <cell r="D2204" t="str">
            <v>No</v>
          </cell>
          <cell r="E2204" t="str">
            <v>Yes</v>
          </cell>
          <cell r="F2204" t="str">
            <v>No</v>
          </cell>
          <cell r="G2204">
            <v>1</v>
          </cell>
          <cell r="H2204">
            <v>1</v>
          </cell>
          <cell r="I2204" t="str">
            <v>No</v>
          </cell>
          <cell r="J2204" t="str">
            <v>Obesity</v>
          </cell>
          <cell r="K2204" t="str">
            <v>Normal</v>
          </cell>
        </row>
        <row r="2205">
          <cell r="A2205" t="str">
            <v>Id2204</v>
          </cell>
          <cell r="B2205">
            <v>39.82</v>
          </cell>
          <cell r="C2205">
            <v>6.01</v>
          </cell>
          <cell r="D2205" t="str">
            <v>No</v>
          </cell>
          <cell r="E2205" t="str">
            <v>Yes</v>
          </cell>
          <cell r="F2205" t="str">
            <v>No</v>
          </cell>
          <cell r="G2205">
            <v>1</v>
          </cell>
          <cell r="H2205">
            <v>1</v>
          </cell>
          <cell r="I2205" t="str">
            <v>No</v>
          </cell>
          <cell r="J2205" t="str">
            <v>Obesity</v>
          </cell>
          <cell r="K2205" t="str">
            <v>Prediabetes</v>
          </cell>
        </row>
        <row r="2206">
          <cell r="A2206" t="str">
            <v>Id2205</v>
          </cell>
          <cell r="B2206">
            <v>39.159999999999997</v>
          </cell>
          <cell r="C2206">
            <v>5.81</v>
          </cell>
          <cell r="D2206" t="str">
            <v>No</v>
          </cell>
          <cell r="E2206" t="str">
            <v>Yes</v>
          </cell>
          <cell r="F2206" t="str">
            <v>No</v>
          </cell>
          <cell r="G2206">
            <v>1</v>
          </cell>
          <cell r="H2206">
            <v>1</v>
          </cell>
          <cell r="I2206" t="str">
            <v>No</v>
          </cell>
          <cell r="J2206" t="str">
            <v>Obesity</v>
          </cell>
          <cell r="K2206" t="str">
            <v>Prediabetes</v>
          </cell>
        </row>
        <row r="2207">
          <cell r="A2207" t="str">
            <v>Id2206</v>
          </cell>
          <cell r="B2207">
            <v>25.555</v>
          </cell>
          <cell r="C2207">
            <v>4.37</v>
          </cell>
          <cell r="D2207" t="str">
            <v>No</v>
          </cell>
          <cell r="E2207" t="str">
            <v>No</v>
          </cell>
          <cell r="F2207" t="str">
            <v>Yes</v>
          </cell>
          <cell r="G2207">
            <v>1</v>
          </cell>
          <cell r="H2207">
            <v>1</v>
          </cell>
          <cell r="I2207" t="str">
            <v>No</v>
          </cell>
          <cell r="J2207" t="str">
            <v>Over Weight</v>
          </cell>
          <cell r="K2207" t="str">
            <v>Normal</v>
          </cell>
        </row>
        <row r="2208">
          <cell r="A2208" t="str">
            <v>Id2207</v>
          </cell>
          <cell r="B2208">
            <v>25.175000000000001</v>
          </cell>
          <cell r="C2208">
            <v>5.74</v>
          </cell>
          <cell r="D2208" t="str">
            <v>No</v>
          </cell>
          <cell r="E2208" t="str">
            <v>No</v>
          </cell>
          <cell r="F2208" t="str">
            <v>Yes</v>
          </cell>
          <cell r="G2208">
            <v>1</v>
          </cell>
          <cell r="H2208">
            <v>1</v>
          </cell>
          <cell r="I2208" t="str">
            <v>No</v>
          </cell>
          <cell r="J2208" t="str">
            <v>Over Weight</v>
          </cell>
          <cell r="K2208" t="str">
            <v>Prediabetes</v>
          </cell>
        </row>
        <row r="2209">
          <cell r="A2209" t="str">
            <v>Id2208</v>
          </cell>
          <cell r="B2209">
            <v>38.28</v>
          </cell>
          <cell r="C2209">
            <v>5.39</v>
          </cell>
          <cell r="D2209" t="str">
            <v>No</v>
          </cell>
          <cell r="E2209" t="str">
            <v>Yes</v>
          </cell>
          <cell r="F2209" t="str">
            <v>No</v>
          </cell>
          <cell r="G2209">
            <v>1</v>
          </cell>
          <cell r="H2209">
            <v>1</v>
          </cell>
          <cell r="I2209" t="str">
            <v>No</v>
          </cell>
          <cell r="J2209" t="str">
            <v>Obesity</v>
          </cell>
          <cell r="K2209" t="str">
            <v>Normal</v>
          </cell>
        </row>
        <row r="2210">
          <cell r="A2210" t="str">
            <v>Id2209</v>
          </cell>
          <cell r="B2210">
            <v>38.17</v>
          </cell>
          <cell r="C2210">
            <v>4.07</v>
          </cell>
          <cell r="D2210" t="str">
            <v>No</v>
          </cell>
          <cell r="E2210" t="str">
            <v>Yes</v>
          </cell>
          <cell r="F2210" t="str">
            <v>No</v>
          </cell>
          <cell r="G2210">
            <v>1</v>
          </cell>
          <cell r="H2210">
            <v>1</v>
          </cell>
          <cell r="I2210" t="str">
            <v>No</v>
          </cell>
          <cell r="J2210" t="str">
            <v>Obesity</v>
          </cell>
          <cell r="K2210" t="str">
            <v>Normal</v>
          </cell>
        </row>
        <row r="2211">
          <cell r="A2211" t="str">
            <v>Id2210</v>
          </cell>
          <cell r="B2211">
            <v>36.85</v>
          </cell>
          <cell r="C2211">
            <v>5.49</v>
          </cell>
          <cell r="D2211" t="str">
            <v>No</v>
          </cell>
          <cell r="E2211" t="str">
            <v>Yes</v>
          </cell>
          <cell r="F2211" t="str">
            <v>No</v>
          </cell>
          <cell r="G2211">
            <v>1</v>
          </cell>
          <cell r="H2211">
            <v>1</v>
          </cell>
          <cell r="I2211" t="str">
            <v>No</v>
          </cell>
          <cell r="J2211" t="str">
            <v>Obesity</v>
          </cell>
          <cell r="K2211" t="str">
            <v>Normal</v>
          </cell>
        </row>
        <row r="2212">
          <cell r="A2212" t="str">
            <v>Id2211</v>
          </cell>
          <cell r="B2212">
            <v>22.61</v>
          </cell>
          <cell r="C2212">
            <v>5.68</v>
          </cell>
          <cell r="D2212" t="str">
            <v>No</v>
          </cell>
          <cell r="E2212" t="str">
            <v>No</v>
          </cell>
          <cell r="F2212" t="str">
            <v>Yes</v>
          </cell>
          <cell r="G2212">
            <v>1</v>
          </cell>
          <cell r="H2212">
            <v>1</v>
          </cell>
          <cell r="I2212" t="str">
            <v>No</v>
          </cell>
          <cell r="J2212" t="str">
            <v>Normal weight</v>
          </cell>
          <cell r="K2212" t="str">
            <v>Normal</v>
          </cell>
        </row>
        <row r="2213">
          <cell r="A2213" t="str">
            <v>Id2212</v>
          </cell>
          <cell r="B2213">
            <v>21.754999999999999</v>
          </cell>
          <cell r="C2213">
            <v>6.09</v>
          </cell>
          <cell r="D2213" t="str">
            <v>No</v>
          </cell>
          <cell r="E2213" t="str">
            <v>No</v>
          </cell>
          <cell r="F2213" t="str">
            <v>Yes</v>
          </cell>
          <cell r="G2213">
            <v>1</v>
          </cell>
          <cell r="H2213">
            <v>1</v>
          </cell>
          <cell r="I2213" t="str">
            <v>No</v>
          </cell>
          <cell r="J2213" t="str">
            <v>Normal weight</v>
          </cell>
          <cell r="K2213" t="str">
            <v>Prediabetes</v>
          </cell>
        </row>
        <row r="2214">
          <cell r="A2214" t="str">
            <v>Id2213</v>
          </cell>
          <cell r="B2214">
            <v>20.425000000000001</v>
          </cell>
          <cell r="C2214">
            <v>5.53</v>
          </cell>
          <cell r="D2214" t="str">
            <v>No</v>
          </cell>
          <cell r="E2214" t="str">
            <v>No</v>
          </cell>
          <cell r="F2214" t="str">
            <v>Yes</v>
          </cell>
          <cell r="G2214">
            <v>1</v>
          </cell>
          <cell r="H2214">
            <v>1</v>
          </cell>
          <cell r="I2214" t="str">
            <v>No</v>
          </cell>
          <cell r="J2214" t="str">
            <v>Normal weight</v>
          </cell>
          <cell r="K2214" t="str">
            <v>Normal</v>
          </cell>
        </row>
        <row r="2215">
          <cell r="A2215" t="str">
            <v>Id2214</v>
          </cell>
          <cell r="B2215">
            <v>31.35</v>
          </cell>
          <cell r="C2215">
            <v>4.28</v>
          </cell>
          <cell r="D2215" t="str">
            <v>No</v>
          </cell>
          <cell r="E2215" t="str">
            <v>Yes</v>
          </cell>
          <cell r="F2215" t="str">
            <v>No</v>
          </cell>
          <cell r="G2215">
            <v>1</v>
          </cell>
          <cell r="H2215">
            <v>1</v>
          </cell>
          <cell r="I2215" t="str">
            <v>No</v>
          </cell>
          <cell r="J2215" t="str">
            <v>Obesity</v>
          </cell>
          <cell r="K2215" t="str">
            <v>Normal</v>
          </cell>
        </row>
        <row r="2216">
          <cell r="A2216" t="str">
            <v>Id2215</v>
          </cell>
          <cell r="B2216">
            <v>31.13</v>
          </cell>
          <cell r="C2216">
            <v>6.01</v>
          </cell>
          <cell r="D2216" t="str">
            <v>No</v>
          </cell>
          <cell r="E2216" t="str">
            <v>Yes</v>
          </cell>
          <cell r="F2216" t="str">
            <v>No</v>
          </cell>
          <cell r="G2216">
            <v>1</v>
          </cell>
          <cell r="H2216">
            <v>1</v>
          </cell>
          <cell r="I2216" t="str">
            <v>No</v>
          </cell>
          <cell r="J2216" t="str">
            <v>Obesity</v>
          </cell>
          <cell r="K2216" t="str">
            <v>Prediabetes</v>
          </cell>
        </row>
        <row r="2217">
          <cell r="A2217" t="str">
            <v>Id2216</v>
          </cell>
          <cell r="B2217">
            <v>17.48</v>
          </cell>
          <cell r="C2217">
            <v>4.59</v>
          </cell>
          <cell r="D2217" t="str">
            <v>No</v>
          </cell>
          <cell r="E2217" t="str">
            <v>No</v>
          </cell>
          <cell r="F2217" t="str">
            <v>Yes</v>
          </cell>
          <cell r="G2217">
            <v>1</v>
          </cell>
          <cell r="H2217">
            <v>1</v>
          </cell>
          <cell r="I2217" t="str">
            <v>No</v>
          </cell>
          <cell r="J2217" t="str">
            <v>Underweight</v>
          </cell>
          <cell r="K2217" t="str">
            <v>Normal</v>
          </cell>
        </row>
        <row r="2218">
          <cell r="A2218" t="str">
            <v>Id2217</v>
          </cell>
          <cell r="B2218">
            <v>22.57</v>
          </cell>
          <cell r="C2218">
            <v>5.8</v>
          </cell>
          <cell r="D2218" t="str">
            <v>Yes</v>
          </cell>
          <cell r="E2218" t="str">
            <v>No</v>
          </cell>
          <cell r="F2218" t="str">
            <v>No</v>
          </cell>
          <cell r="G2218">
            <v>1</v>
          </cell>
          <cell r="H2218">
            <v>1</v>
          </cell>
          <cell r="I2218" t="str">
            <v>No</v>
          </cell>
          <cell r="J2218" t="str">
            <v>Normal weight</v>
          </cell>
          <cell r="K2218" t="str">
            <v>Prediabetes</v>
          </cell>
        </row>
        <row r="2219">
          <cell r="A2219" t="str">
            <v>Id2218</v>
          </cell>
          <cell r="B2219">
            <v>26.73</v>
          </cell>
          <cell r="C2219">
            <v>5.08</v>
          </cell>
          <cell r="D2219" t="str">
            <v>No</v>
          </cell>
          <cell r="E2219" t="str">
            <v>Yes</v>
          </cell>
          <cell r="F2219" t="str">
            <v>No</v>
          </cell>
          <cell r="G2219">
            <v>1</v>
          </cell>
          <cell r="H2219">
            <v>1</v>
          </cell>
          <cell r="I2219" t="str">
            <v>No</v>
          </cell>
          <cell r="J2219" t="str">
            <v>Over Weight</v>
          </cell>
          <cell r="K2219" t="str">
            <v>Normal</v>
          </cell>
        </row>
        <row r="2220">
          <cell r="A2220" t="str">
            <v>Id2219</v>
          </cell>
          <cell r="B2220">
            <v>20.79</v>
          </cell>
          <cell r="C2220">
            <v>5.84</v>
          </cell>
          <cell r="D2220" t="str">
            <v>No</v>
          </cell>
          <cell r="E2220" t="str">
            <v>Yes</v>
          </cell>
          <cell r="F2220" t="str">
            <v>No</v>
          </cell>
          <cell r="G2220">
            <v>1</v>
          </cell>
          <cell r="H2220">
            <v>1</v>
          </cell>
          <cell r="I2220" t="str">
            <v>No</v>
          </cell>
          <cell r="J2220" t="str">
            <v>Normal weight</v>
          </cell>
          <cell r="K2220" t="str">
            <v>Prediabetes</v>
          </cell>
        </row>
        <row r="2221">
          <cell r="A2221" t="str">
            <v>Id2220</v>
          </cell>
          <cell r="B2221">
            <v>20.149999999999999</v>
          </cell>
          <cell r="C2221">
            <v>4.1500000000000004</v>
          </cell>
          <cell r="D2221" t="str">
            <v>No</v>
          </cell>
          <cell r="E2221" t="str">
            <v>No</v>
          </cell>
          <cell r="F2221" t="str">
            <v>No</v>
          </cell>
          <cell r="G2221">
            <v>1</v>
          </cell>
          <cell r="H2221">
            <v>1</v>
          </cell>
          <cell r="I2221" t="str">
            <v>No</v>
          </cell>
          <cell r="J2221" t="str">
            <v>Normal weight</v>
          </cell>
          <cell r="K2221" t="str">
            <v>Normal</v>
          </cell>
        </row>
        <row r="2222">
          <cell r="A2222" t="str">
            <v>Id2221</v>
          </cell>
          <cell r="B2222">
            <v>36.85</v>
          </cell>
          <cell r="C2222">
            <v>4.3600000000000003</v>
          </cell>
          <cell r="D2222" t="str">
            <v>Yes</v>
          </cell>
          <cell r="E2222" t="str">
            <v>No</v>
          </cell>
          <cell r="F2222" t="str">
            <v>No</v>
          </cell>
          <cell r="G2222" t="str">
            <v>No major surgery</v>
          </cell>
          <cell r="H2222">
            <v>0</v>
          </cell>
          <cell r="I2222" t="str">
            <v>No</v>
          </cell>
          <cell r="J2222" t="str">
            <v>Obesity</v>
          </cell>
          <cell r="K2222" t="str">
            <v>Normal</v>
          </cell>
        </row>
        <row r="2223">
          <cell r="A2223" t="str">
            <v>Id2222</v>
          </cell>
          <cell r="B2223">
            <v>35.53</v>
          </cell>
          <cell r="C2223">
            <v>4.55</v>
          </cell>
          <cell r="D2223" t="str">
            <v>Yes</v>
          </cell>
          <cell r="E2223" t="str">
            <v>No</v>
          </cell>
          <cell r="F2223" t="str">
            <v>No</v>
          </cell>
          <cell r="G2223" t="str">
            <v>No major surgery</v>
          </cell>
          <cell r="H2223">
            <v>0</v>
          </cell>
          <cell r="I2223" t="str">
            <v>No</v>
          </cell>
          <cell r="J2223" t="str">
            <v>Obesity</v>
          </cell>
          <cell r="K2223" t="str">
            <v>Normal</v>
          </cell>
        </row>
        <row r="2224">
          <cell r="A2224" t="str">
            <v>Id2223</v>
          </cell>
          <cell r="B2224">
            <v>31.1</v>
          </cell>
          <cell r="C2224">
            <v>4.37</v>
          </cell>
          <cell r="D2224" t="str">
            <v>Yes</v>
          </cell>
          <cell r="E2224" t="str">
            <v>No</v>
          </cell>
          <cell r="F2224" t="str">
            <v>No</v>
          </cell>
          <cell r="G2224" t="str">
            <v>No major surgery</v>
          </cell>
          <cell r="H2224">
            <v>0</v>
          </cell>
          <cell r="I2224" t="str">
            <v>No</v>
          </cell>
          <cell r="J2224" t="str">
            <v>Obesity</v>
          </cell>
          <cell r="K2224" t="str">
            <v>Normal</v>
          </cell>
        </row>
        <row r="2225">
          <cell r="A2225" t="str">
            <v>Id2224</v>
          </cell>
          <cell r="B2225">
            <v>23.21</v>
          </cell>
          <cell r="C2225">
            <v>5.24</v>
          </cell>
          <cell r="D2225" t="str">
            <v>Yes</v>
          </cell>
          <cell r="E2225" t="str">
            <v>No</v>
          </cell>
          <cell r="F2225" t="str">
            <v>No</v>
          </cell>
          <cell r="G2225" t="str">
            <v>No major surgery</v>
          </cell>
          <cell r="H2225">
            <v>0</v>
          </cell>
          <cell r="I2225" t="str">
            <v>No</v>
          </cell>
          <cell r="J2225" t="str">
            <v>Normal weight</v>
          </cell>
          <cell r="K2225" t="str">
            <v>Normal</v>
          </cell>
        </row>
        <row r="2226">
          <cell r="A2226" t="str">
            <v>Id2225</v>
          </cell>
          <cell r="B2226">
            <v>18.36</v>
          </cell>
          <cell r="C2226">
            <v>5.96</v>
          </cell>
          <cell r="D2226" t="str">
            <v>No</v>
          </cell>
          <cell r="E2226" t="str">
            <v>No</v>
          </cell>
          <cell r="F2226" t="str">
            <v>No</v>
          </cell>
          <cell r="G2226">
            <v>1</v>
          </cell>
          <cell r="H2226">
            <v>1</v>
          </cell>
          <cell r="I2226" t="str">
            <v>No</v>
          </cell>
          <cell r="J2226" t="str">
            <v>Underweight</v>
          </cell>
          <cell r="K2226" t="str">
            <v>Prediabetes</v>
          </cell>
        </row>
        <row r="2227">
          <cell r="A2227" t="str">
            <v>Id2226</v>
          </cell>
          <cell r="B2227">
            <v>15.92</v>
          </cell>
          <cell r="C2227">
            <v>4.76</v>
          </cell>
          <cell r="D2227" t="str">
            <v>Yes</v>
          </cell>
          <cell r="E2227" t="str">
            <v>No</v>
          </cell>
          <cell r="F2227" t="str">
            <v>No</v>
          </cell>
          <cell r="G2227">
            <v>1</v>
          </cell>
          <cell r="H2227">
            <v>1</v>
          </cell>
          <cell r="I2227" t="str">
            <v>No</v>
          </cell>
          <cell r="J2227" t="str">
            <v>Underweight</v>
          </cell>
          <cell r="K2227" t="str">
            <v>Normal</v>
          </cell>
        </row>
        <row r="2228">
          <cell r="A2228" t="str">
            <v>Id2227</v>
          </cell>
          <cell r="B2228">
            <v>15.17</v>
          </cell>
          <cell r="C2228">
            <v>4.3</v>
          </cell>
          <cell r="D2228" t="str">
            <v>Yes</v>
          </cell>
          <cell r="E2228" t="str">
            <v>No</v>
          </cell>
          <cell r="F2228" t="str">
            <v>Yes</v>
          </cell>
          <cell r="G2228">
            <v>1</v>
          </cell>
          <cell r="H2228">
            <v>1</v>
          </cell>
          <cell r="I2228" t="str">
            <v>No</v>
          </cell>
          <cell r="J2228" t="str">
            <v>Underweight</v>
          </cell>
          <cell r="K2228" t="str">
            <v>Normal</v>
          </cell>
        </row>
        <row r="2229">
          <cell r="A2229" t="str">
            <v>Id2228</v>
          </cell>
          <cell r="B2229">
            <v>16.63</v>
          </cell>
          <cell r="C2229">
            <v>4.5</v>
          </cell>
          <cell r="D2229" t="str">
            <v>No</v>
          </cell>
          <cell r="E2229" t="str">
            <v>No</v>
          </cell>
          <cell r="F2229" t="str">
            <v>No</v>
          </cell>
          <cell r="G2229">
            <v>1</v>
          </cell>
          <cell r="H2229">
            <v>1</v>
          </cell>
          <cell r="I2229" t="str">
            <v>No</v>
          </cell>
          <cell r="J2229" t="str">
            <v>Underweight</v>
          </cell>
          <cell r="K2229" t="str">
            <v>Normal</v>
          </cell>
        </row>
        <row r="2230">
          <cell r="A2230" t="str">
            <v>Id2229</v>
          </cell>
          <cell r="B2230">
            <v>19.39</v>
          </cell>
          <cell r="C2230">
            <v>5.59</v>
          </cell>
          <cell r="D2230" t="str">
            <v>No</v>
          </cell>
          <cell r="E2230" t="str">
            <v>No</v>
          </cell>
          <cell r="F2230" t="str">
            <v>Yes</v>
          </cell>
          <cell r="G2230">
            <v>1</v>
          </cell>
          <cell r="H2230">
            <v>1</v>
          </cell>
          <cell r="I2230" t="str">
            <v>No</v>
          </cell>
          <cell r="J2230" t="str">
            <v>Normal weight</v>
          </cell>
          <cell r="K2230" t="str">
            <v>Normal</v>
          </cell>
        </row>
        <row r="2231">
          <cell r="A2231" t="str">
            <v>Id2230</v>
          </cell>
          <cell r="B2231">
            <v>17.34</v>
          </cell>
          <cell r="C2231">
            <v>6.29</v>
          </cell>
          <cell r="D2231" t="str">
            <v>Yes</v>
          </cell>
          <cell r="E2231" t="str">
            <v>No</v>
          </cell>
          <cell r="F2231" t="str">
            <v>Yes</v>
          </cell>
          <cell r="G2231">
            <v>1</v>
          </cell>
          <cell r="H2231">
            <v>1</v>
          </cell>
          <cell r="I2231" t="str">
            <v>No</v>
          </cell>
          <cell r="J2231" t="str">
            <v>Underweight</v>
          </cell>
          <cell r="K2231" t="str">
            <v>Prediabetes</v>
          </cell>
        </row>
        <row r="2232">
          <cell r="A2232" t="str">
            <v>Id2231</v>
          </cell>
          <cell r="B2232">
            <v>17.940000000000001</v>
          </cell>
          <cell r="C2232">
            <v>4.1900000000000004</v>
          </cell>
          <cell r="D2232" t="str">
            <v>No</v>
          </cell>
          <cell r="E2232" t="str">
            <v>Yes</v>
          </cell>
          <cell r="F2232" t="str">
            <v>No</v>
          </cell>
          <cell r="G2232">
            <v>1</v>
          </cell>
          <cell r="H2232">
            <v>1</v>
          </cell>
          <cell r="I2232" t="str">
            <v>No</v>
          </cell>
          <cell r="J2232" t="str">
            <v>Underweight</v>
          </cell>
          <cell r="K2232" t="str">
            <v>Normal</v>
          </cell>
        </row>
        <row r="2233">
          <cell r="A2233" t="str">
            <v>Id2232</v>
          </cell>
          <cell r="B2233">
            <v>16.670000000000002</v>
          </cell>
          <cell r="C2233">
            <v>4.7</v>
          </cell>
          <cell r="D2233" t="str">
            <v>Yes</v>
          </cell>
          <cell r="E2233" t="str">
            <v>No</v>
          </cell>
          <cell r="F2233" t="str">
            <v>Yes</v>
          </cell>
          <cell r="G2233">
            <v>1</v>
          </cell>
          <cell r="H2233">
            <v>1</v>
          </cell>
          <cell r="I2233" t="str">
            <v>No</v>
          </cell>
          <cell r="J2233" t="str">
            <v>Underweight</v>
          </cell>
          <cell r="K2233" t="str">
            <v>Normal</v>
          </cell>
        </row>
        <row r="2234">
          <cell r="A2234" t="str">
            <v>Id2233</v>
          </cell>
          <cell r="B2234">
            <v>20.58</v>
          </cell>
          <cell r="C2234">
            <v>5.64</v>
          </cell>
          <cell r="D2234" t="str">
            <v>Yes</v>
          </cell>
          <cell r="E2234" t="str">
            <v>No</v>
          </cell>
          <cell r="F2234" t="str">
            <v>No</v>
          </cell>
          <cell r="G2234" t="str">
            <v>No major surgery</v>
          </cell>
          <cell r="H2234">
            <v>0</v>
          </cell>
          <cell r="I2234" t="str">
            <v>No</v>
          </cell>
          <cell r="J2234" t="str">
            <v>Normal weight</v>
          </cell>
          <cell r="K2234" t="str">
            <v>Normal</v>
          </cell>
        </row>
        <row r="2235">
          <cell r="A2235" t="str">
            <v>Id2234</v>
          </cell>
          <cell r="B2235">
            <v>16.5</v>
          </cell>
          <cell r="C2235">
            <v>4.1100000000000003</v>
          </cell>
          <cell r="D2235" t="str">
            <v>Yes</v>
          </cell>
          <cell r="E2235" t="str">
            <v>No</v>
          </cell>
          <cell r="F2235" t="str">
            <v>No</v>
          </cell>
          <cell r="G2235" t="str">
            <v>No major surgery</v>
          </cell>
          <cell r="H2235">
            <v>0</v>
          </cell>
          <cell r="I2235" t="str">
            <v>No</v>
          </cell>
          <cell r="J2235" t="str">
            <v>Underweight</v>
          </cell>
          <cell r="K2235" t="str">
            <v>Normal</v>
          </cell>
        </row>
        <row r="2236">
          <cell r="A2236" t="str">
            <v>Id2235</v>
          </cell>
          <cell r="B2236">
            <v>15.41</v>
          </cell>
          <cell r="C2236">
            <v>5.43</v>
          </cell>
          <cell r="D2236" t="str">
            <v>Yes</v>
          </cell>
          <cell r="E2236" t="str">
            <v>No</v>
          </cell>
          <cell r="F2236" t="str">
            <v>Yes</v>
          </cell>
          <cell r="G2236">
            <v>1</v>
          </cell>
          <cell r="H2236">
            <v>1</v>
          </cell>
          <cell r="I2236" t="str">
            <v>No</v>
          </cell>
          <cell r="J2236" t="str">
            <v>Underweight</v>
          </cell>
          <cell r="K2236" t="str">
            <v>Normal</v>
          </cell>
        </row>
        <row r="2237">
          <cell r="A2237" t="str">
            <v>Id2236</v>
          </cell>
          <cell r="B2237">
            <v>24.59</v>
          </cell>
          <cell r="C2237">
            <v>4.38</v>
          </cell>
          <cell r="D2237" t="str">
            <v>No</v>
          </cell>
          <cell r="E2237" t="str">
            <v>No</v>
          </cell>
          <cell r="F2237" t="str">
            <v>No</v>
          </cell>
          <cell r="G2237">
            <v>1</v>
          </cell>
          <cell r="H2237">
            <v>1</v>
          </cell>
          <cell r="I2237" t="str">
            <v>No</v>
          </cell>
          <cell r="J2237" t="str">
            <v>Normal weight</v>
          </cell>
          <cell r="K2237" t="str">
            <v>Normal</v>
          </cell>
        </row>
        <row r="2238">
          <cell r="A2238" t="str">
            <v>Id2237</v>
          </cell>
          <cell r="B2238">
            <v>33.33</v>
          </cell>
          <cell r="C2238">
            <v>9.7899999999999991</v>
          </cell>
          <cell r="D2238" t="str">
            <v>No</v>
          </cell>
          <cell r="E2238" t="str">
            <v>No</v>
          </cell>
          <cell r="F2238" t="str">
            <v>No</v>
          </cell>
          <cell r="G2238" t="str">
            <v>No major surgery</v>
          </cell>
          <cell r="H2238">
            <v>0</v>
          </cell>
          <cell r="I2238" t="str">
            <v>No</v>
          </cell>
          <cell r="J2238" t="str">
            <v>Obesity</v>
          </cell>
          <cell r="K2238" t="str">
            <v>Diabetes</v>
          </cell>
        </row>
        <row r="2239">
          <cell r="A2239" t="str">
            <v>Id2238</v>
          </cell>
          <cell r="B2239">
            <v>18.5</v>
          </cell>
          <cell r="C2239">
            <v>11.84</v>
          </cell>
          <cell r="D2239" t="str">
            <v>No</v>
          </cell>
          <cell r="E2239" t="str">
            <v>No</v>
          </cell>
          <cell r="F2239" t="str">
            <v>No</v>
          </cell>
          <cell r="G2239" t="str">
            <v>No major surgery</v>
          </cell>
          <cell r="H2239">
            <v>0</v>
          </cell>
          <cell r="I2239" t="str">
            <v>No</v>
          </cell>
          <cell r="J2239" t="str">
            <v>Normal weight</v>
          </cell>
          <cell r="K2239" t="str">
            <v>Diabetes</v>
          </cell>
        </row>
        <row r="2240">
          <cell r="A2240" t="str">
            <v>Id2239</v>
          </cell>
          <cell r="B2240">
            <v>18.579999999999998</v>
          </cell>
          <cell r="C2240">
            <v>6.22</v>
          </cell>
          <cell r="D2240" t="str">
            <v>No</v>
          </cell>
          <cell r="E2240" t="str">
            <v>No</v>
          </cell>
          <cell r="F2240" t="str">
            <v>No</v>
          </cell>
          <cell r="G2240" t="str">
            <v>No major surgery</v>
          </cell>
          <cell r="H2240">
            <v>0</v>
          </cell>
          <cell r="I2240" t="str">
            <v>No</v>
          </cell>
          <cell r="J2240" t="str">
            <v>Normal weight</v>
          </cell>
          <cell r="K2240" t="str">
            <v>Prediabetes</v>
          </cell>
        </row>
        <row r="2241">
          <cell r="A2241" t="str">
            <v>Id2240</v>
          </cell>
          <cell r="B2241">
            <v>16.64</v>
          </cell>
          <cell r="C2241">
            <v>10.01</v>
          </cell>
          <cell r="D2241" t="str">
            <v>No</v>
          </cell>
          <cell r="E2241" t="str">
            <v>No</v>
          </cell>
          <cell r="F2241" t="str">
            <v>No</v>
          </cell>
          <cell r="G2241" t="str">
            <v>No major surgery</v>
          </cell>
          <cell r="H2241">
            <v>0</v>
          </cell>
          <cell r="I2241" t="str">
            <v>No</v>
          </cell>
          <cell r="J2241" t="str">
            <v>Underweight</v>
          </cell>
          <cell r="K2241" t="str">
            <v>Diabetes</v>
          </cell>
        </row>
        <row r="2242">
          <cell r="A2242" t="str">
            <v>Id2241</v>
          </cell>
          <cell r="B2242">
            <v>19.329999999999998</v>
          </cell>
          <cell r="C2242">
            <v>4.32</v>
          </cell>
          <cell r="D2242" t="str">
            <v>No</v>
          </cell>
          <cell r="E2242" t="str">
            <v>No</v>
          </cell>
          <cell r="F2242" t="str">
            <v>No</v>
          </cell>
          <cell r="G2242">
            <v>1</v>
          </cell>
          <cell r="H2242">
            <v>1</v>
          </cell>
          <cell r="I2242" t="str">
            <v>No</v>
          </cell>
          <cell r="J2242" t="str">
            <v>Normal weight</v>
          </cell>
          <cell r="K2242" t="str">
            <v>Normal</v>
          </cell>
        </row>
        <row r="2243">
          <cell r="A2243" t="str">
            <v>Id2242</v>
          </cell>
          <cell r="B2243">
            <v>21.26</v>
          </cell>
          <cell r="C2243">
            <v>5.65</v>
          </cell>
          <cell r="D2243" t="str">
            <v>Yes</v>
          </cell>
          <cell r="E2243" t="str">
            <v>No</v>
          </cell>
          <cell r="F2243" t="str">
            <v>Yes</v>
          </cell>
          <cell r="G2243">
            <v>1</v>
          </cell>
          <cell r="H2243">
            <v>1</v>
          </cell>
          <cell r="I2243" t="str">
            <v>No</v>
          </cell>
          <cell r="J2243" t="str">
            <v>Normal weight</v>
          </cell>
          <cell r="K2243" t="str">
            <v>Normal</v>
          </cell>
        </row>
        <row r="2244">
          <cell r="A2244" t="str">
            <v>Id2243</v>
          </cell>
          <cell r="B2244">
            <v>15.6</v>
          </cell>
          <cell r="C2244">
            <v>4.12</v>
          </cell>
          <cell r="D2244" t="str">
            <v>Yes</v>
          </cell>
          <cell r="E2244" t="str">
            <v>No</v>
          </cell>
          <cell r="F2244" t="str">
            <v>No</v>
          </cell>
          <cell r="G2244">
            <v>1</v>
          </cell>
          <cell r="H2244">
            <v>1</v>
          </cell>
          <cell r="I2244" t="str">
            <v>No</v>
          </cell>
          <cell r="J2244" t="str">
            <v>Underweight</v>
          </cell>
          <cell r="K2244" t="str">
            <v>Normal</v>
          </cell>
        </row>
        <row r="2245">
          <cell r="A2245" t="str">
            <v>Id2244</v>
          </cell>
          <cell r="B2245">
            <v>24.39</v>
          </cell>
          <cell r="C2245">
            <v>6.24</v>
          </cell>
          <cell r="D2245" t="str">
            <v>No</v>
          </cell>
          <cell r="E2245" t="str">
            <v>No</v>
          </cell>
          <cell r="F2245" t="str">
            <v>No</v>
          </cell>
          <cell r="G2245">
            <v>1</v>
          </cell>
          <cell r="H2245">
            <v>1</v>
          </cell>
          <cell r="I2245" t="str">
            <v>No</v>
          </cell>
          <cell r="J2245" t="str">
            <v>Normal weight</v>
          </cell>
          <cell r="K2245" t="str">
            <v>Prediabetes</v>
          </cell>
        </row>
        <row r="2246">
          <cell r="A2246" t="str">
            <v>Id2245</v>
          </cell>
          <cell r="B2246">
            <v>24.75</v>
          </cell>
          <cell r="C2246">
            <v>4.83</v>
          </cell>
          <cell r="D2246" t="str">
            <v>No</v>
          </cell>
          <cell r="E2246" t="str">
            <v>No</v>
          </cell>
          <cell r="F2246" t="str">
            <v>No</v>
          </cell>
          <cell r="G2246" t="str">
            <v>No major surgery</v>
          </cell>
          <cell r="H2246">
            <v>0</v>
          </cell>
          <cell r="I2246" t="str">
            <v>No</v>
          </cell>
          <cell r="J2246" t="str">
            <v>Normal weight</v>
          </cell>
          <cell r="K2246" t="str">
            <v>Normal</v>
          </cell>
        </row>
        <row r="2247">
          <cell r="A2247" t="str">
            <v>Id2246</v>
          </cell>
          <cell r="B2247">
            <v>20.88</v>
          </cell>
          <cell r="C2247">
            <v>7.4</v>
          </cell>
          <cell r="D2247" t="str">
            <v>No</v>
          </cell>
          <cell r="E2247" t="str">
            <v>No</v>
          </cell>
          <cell r="F2247" t="str">
            <v>No</v>
          </cell>
          <cell r="G2247" t="str">
            <v>No major surgery</v>
          </cell>
          <cell r="H2247">
            <v>0</v>
          </cell>
          <cell r="I2247" t="str">
            <v>No</v>
          </cell>
          <cell r="J2247" t="str">
            <v>Normal weight</v>
          </cell>
          <cell r="K2247" t="str">
            <v>Diabetes</v>
          </cell>
        </row>
        <row r="2248">
          <cell r="A2248" t="str">
            <v>Id2247</v>
          </cell>
          <cell r="B2248">
            <v>20.43</v>
          </cell>
          <cell r="C2248">
            <v>4.54</v>
          </cell>
          <cell r="D2248" t="str">
            <v>No</v>
          </cell>
          <cell r="E2248" t="str">
            <v>No</v>
          </cell>
          <cell r="F2248" t="str">
            <v>No</v>
          </cell>
          <cell r="G2248" t="str">
            <v>No major surgery</v>
          </cell>
          <cell r="H2248">
            <v>0</v>
          </cell>
          <cell r="I2248" t="str">
            <v>No</v>
          </cell>
          <cell r="J2248" t="str">
            <v>Normal weight</v>
          </cell>
          <cell r="K2248" t="str">
            <v>Normal</v>
          </cell>
        </row>
        <row r="2249">
          <cell r="A2249" t="str">
            <v>Id2248</v>
          </cell>
          <cell r="B2249">
            <v>15.18</v>
          </cell>
          <cell r="C2249">
            <v>11.11</v>
          </cell>
          <cell r="D2249" t="str">
            <v>No</v>
          </cell>
          <cell r="E2249" t="str">
            <v>No</v>
          </cell>
          <cell r="F2249" t="str">
            <v>No</v>
          </cell>
          <cell r="G2249" t="str">
            <v>No major surgery</v>
          </cell>
          <cell r="H2249">
            <v>0</v>
          </cell>
          <cell r="I2249" t="str">
            <v>No</v>
          </cell>
          <cell r="J2249" t="str">
            <v>Underweight</v>
          </cell>
          <cell r="K2249" t="str">
            <v>Diabetes</v>
          </cell>
        </row>
        <row r="2250">
          <cell r="A2250" t="str">
            <v>Id2249</v>
          </cell>
          <cell r="B2250">
            <v>15.12</v>
          </cell>
          <cell r="C2250">
            <v>4.03</v>
          </cell>
          <cell r="D2250" t="str">
            <v>Yes</v>
          </cell>
          <cell r="E2250" t="str">
            <v>No</v>
          </cell>
          <cell r="F2250" t="str">
            <v>No</v>
          </cell>
          <cell r="G2250" t="str">
            <v>No major surgery</v>
          </cell>
          <cell r="H2250">
            <v>0</v>
          </cell>
          <cell r="I2250" t="str">
            <v>No</v>
          </cell>
          <cell r="J2250" t="str">
            <v>Underweight</v>
          </cell>
          <cell r="K2250" t="str">
            <v>Normal</v>
          </cell>
        </row>
        <row r="2251">
          <cell r="A2251" t="str">
            <v>Id2250</v>
          </cell>
          <cell r="B2251">
            <v>23.88</v>
          </cell>
          <cell r="C2251">
            <v>4.51</v>
          </cell>
          <cell r="D2251" t="str">
            <v>No</v>
          </cell>
          <cell r="E2251" t="str">
            <v>No</v>
          </cell>
          <cell r="F2251" t="str">
            <v>No</v>
          </cell>
          <cell r="G2251">
            <v>1</v>
          </cell>
          <cell r="H2251">
            <v>1</v>
          </cell>
          <cell r="I2251" t="str">
            <v>No</v>
          </cell>
          <cell r="J2251" t="str">
            <v>Normal weight</v>
          </cell>
          <cell r="K2251" t="str">
            <v>Normal</v>
          </cell>
        </row>
        <row r="2252">
          <cell r="A2252" t="str">
            <v>Id2251</v>
          </cell>
          <cell r="B2252">
            <v>16.13</v>
          </cell>
          <cell r="C2252">
            <v>5.56</v>
          </cell>
          <cell r="D2252" t="str">
            <v>No</v>
          </cell>
          <cell r="E2252" t="str">
            <v>Yes</v>
          </cell>
          <cell r="F2252" t="str">
            <v>No</v>
          </cell>
          <cell r="G2252">
            <v>1</v>
          </cell>
          <cell r="H2252">
            <v>1</v>
          </cell>
          <cell r="I2252" t="str">
            <v>No</v>
          </cell>
          <cell r="J2252" t="str">
            <v>Underweight</v>
          </cell>
          <cell r="K2252" t="str">
            <v>Normal</v>
          </cell>
        </row>
        <row r="2253">
          <cell r="A2253" t="str">
            <v>Id2252</v>
          </cell>
          <cell r="B2253">
            <v>24.09</v>
          </cell>
          <cell r="C2253">
            <v>4.0999999999999996</v>
          </cell>
          <cell r="D2253" t="str">
            <v>No</v>
          </cell>
          <cell r="E2253" t="str">
            <v>Yes</v>
          </cell>
          <cell r="F2253" t="str">
            <v>No</v>
          </cell>
          <cell r="G2253">
            <v>1</v>
          </cell>
          <cell r="H2253">
            <v>1</v>
          </cell>
          <cell r="I2253" t="str">
            <v>No</v>
          </cell>
          <cell r="J2253" t="str">
            <v>Normal weight</v>
          </cell>
          <cell r="K2253" t="str">
            <v>Normal</v>
          </cell>
        </row>
        <row r="2254">
          <cell r="A2254" t="str">
            <v>Id2253</v>
          </cell>
          <cell r="B2254">
            <v>19.43</v>
          </cell>
          <cell r="C2254">
            <v>5.85</v>
          </cell>
          <cell r="D2254" t="str">
            <v>No</v>
          </cell>
          <cell r="E2254" t="str">
            <v>Yes</v>
          </cell>
          <cell r="F2254" t="str">
            <v>No</v>
          </cell>
          <cell r="G2254">
            <v>1</v>
          </cell>
          <cell r="H2254">
            <v>1</v>
          </cell>
          <cell r="I2254" t="str">
            <v>No</v>
          </cell>
          <cell r="J2254" t="str">
            <v>Normal weight</v>
          </cell>
          <cell r="K2254" t="str">
            <v>Prediabetes</v>
          </cell>
        </row>
        <row r="2255">
          <cell r="A2255" t="str">
            <v>Id2254</v>
          </cell>
          <cell r="B2255">
            <v>15.22</v>
          </cell>
          <cell r="C2255">
            <v>4.92</v>
          </cell>
          <cell r="D2255" t="str">
            <v>Yes</v>
          </cell>
          <cell r="E2255" t="str">
            <v>No</v>
          </cell>
          <cell r="F2255" t="str">
            <v>Yes</v>
          </cell>
          <cell r="G2255">
            <v>1</v>
          </cell>
          <cell r="H2255">
            <v>1</v>
          </cell>
          <cell r="I2255" t="str">
            <v>No</v>
          </cell>
          <cell r="J2255" t="str">
            <v>Underweight</v>
          </cell>
          <cell r="K2255" t="str">
            <v>Normal</v>
          </cell>
        </row>
        <row r="2256">
          <cell r="A2256" t="str">
            <v>Id2255</v>
          </cell>
          <cell r="B2256">
            <v>20.72</v>
          </cell>
          <cell r="C2256">
            <v>9.4600000000000009</v>
          </cell>
          <cell r="D2256" t="str">
            <v>No</v>
          </cell>
          <cell r="E2256" t="str">
            <v>No</v>
          </cell>
          <cell r="F2256" t="str">
            <v>No</v>
          </cell>
          <cell r="G2256" t="str">
            <v>No major surgery</v>
          </cell>
          <cell r="H2256">
            <v>0</v>
          </cell>
          <cell r="I2256" t="str">
            <v>No</v>
          </cell>
          <cell r="J2256" t="str">
            <v>Normal weight</v>
          </cell>
          <cell r="K2256" t="str">
            <v>Diabetes</v>
          </cell>
        </row>
        <row r="2257">
          <cell r="A2257" t="str">
            <v>Id2256</v>
          </cell>
          <cell r="B2257">
            <v>35.4</v>
          </cell>
          <cell r="C2257">
            <v>5.94</v>
          </cell>
          <cell r="D2257" t="str">
            <v>No</v>
          </cell>
          <cell r="E2257" t="str">
            <v>No</v>
          </cell>
          <cell r="F2257" t="str">
            <v>Yes</v>
          </cell>
          <cell r="G2257">
            <v>1</v>
          </cell>
          <cell r="H2257">
            <v>1</v>
          </cell>
          <cell r="I2257" t="str">
            <v>No</v>
          </cell>
          <cell r="J2257" t="str">
            <v>Obesity</v>
          </cell>
          <cell r="K2257" t="str">
            <v>Prediabetes</v>
          </cell>
        </row>
        <row r="2258">
          <cell r="A2258" t="str">
            <v>Id2257</v>
          </cell>
          <cell r="B2258">
            <v>34.4</v>
          </cell>
          <cell r="C2258">
            <v>5.7</v>
          </cell>
          <cell r="D2258" t="str">
            <v>No</v>
          </cell>
          <cell r="E2258" t="str">
            <v>No</v>
          </cell>
          <cell r="F2258" t="str">
            <v>Yes</v>
          </cell>
          <cell r="G2258">
            <v>1</v>
          </cell>
          <cell r="H2258">
            <v>1</v>
          </cell>
          <cell r="I2258" t="str">
            <v>No</v>
          </cell>
          <cell r="J2258" t="str">
            <v>Obesity</v>
          </cell>
          <cell r="K2258" t="str">
            <v>Normal</v>
          </cell>
        </row>
        <row r="2259">
          <cell r="A2259" t="str">
            <v>Id2258</v>
          </cell>
          <cell r="B2259">
            <v>34.1</v>
          </cell>
          <cell r="C2259">
            <v>4.13</v>
          </cell>
          <cell r="D2259" t="str">
            <v>No</v>
          </cell>
          <cell r="E2259" t="str">
            <v>No</v>
          </cell>
          <cell r="F2259" t="str">
            <v>Yes</v>
          </cell>
          <cell r="G2259">
            <v>1</v>
          </cell>
          <cell r="H2259">
            <v>1</v>
          </cell>
          <cell r="I2259" t="str">
            <v>No</v>
          </cell>
          <cell r="J2259" t="str">
            <v>Obesity</v>
          </cell>
          <cell r="K2259" t="str">
            <v>Normal</v>
          </cell>
        </row>
        <row r="2260">
          <cell r="A2260" t="str">
            <v>Id2259</v>
          </cell>
          <cell r="B2260">
            <v>30.4</v>
          </cell>
          <cell r="C2260">
            <v>4.7699999999999996</v>
          </cell>
          <cell r="D2260" t="str">
            <v>No</v>
          </cell>
          <cell r="E2260" t="str">
            <v>No</v>
          </cell>
          <cell r="F2260" t="str">
            <v>Yes</v>
          </cell>
          <cell r="G2260">
            <v>1</v>
          </cell>
          <cell r="H2260">
            <v>1</v>
          </cell>
          <cell r="I2260" t="str">
            <v>No</v>
          </cell>
          <cell r="J2260" t="str">
            <v>Obesity</v>
          </cell>
          <cell r="K2260" t="str">
            <v>Normal</v>
          </cell>
        </row>
        <row r="2261">
          <cell r="A2261" t="str">
            <v>Id2260</v>
          </cell>
          <cell r="B2261">
            <v>28.7</v>
          </cell>
          <cell r="C2261">
            <v>4.99</v>
          </cell>
          <cell r="D2261" t="str">
            <v>No</v>
          </cell>
          <cell r="E2261" t="str">
            <v>No</v>
          </cell>
          <cell r="F2261" t="str">
            <v>Yes</v>
          </cell>
          <cell r="G2261">
            <v>1</v>
          </cell>
          <cell r="H2261">
            <v>1</v>
          </cell>
          <cell r="I2261" t="str">
            <v>No</v>
          </cell>
          <cell r="J2261" t="str">
            <v>Over Weight</v>
          </cell>
          <cell r="K2261" t="str">
            <v>Normal</v>
          </cell>
        </row>
        <row r="2262">
          <cell r="A2262" t="str">
            <v>Id2261</v>
          </cell>
          <cell r="B2262">
            <v>17.440000000000001</v>
          </cell>
          <cell r="C2262">
            <v>4.42</v>
          </cell>
          <cell r="D2262" t="str">
            <v>Yes</v>
          </cell>
          <cell r="E2262" t="str">
            <v>No</v>
          </cell>
          <cell r="F2262" t="str">
            <v>Yes</v>
          </cell>
          <cell r="G2262">
            <v>1</v>
          </cell>
          <cell r="H2262">
            <v>1</v>
          </cell>
          <cell r="I2262" t="str">
            <v>No</v>
          </cell>
          <cell r="J2262" t="str">
            <v>Underweight</v>
          </cell>
          <cell r="K2262" t="str">
            <v>Normal</v>
          </cell>
        </row>
        <row r="2263">
          <cell r="A2263" t="str">
            <v>Id2262</v>
          </cell>
          <cell r="B2263">
            <v>27.6</v>
          </cell>
          <cell r="C2263">
            <v>4.01</v>
          </cell>
          <cell r="D2263" t="str">
            <v>No</v>
          </cell>
          <cell r="E2263" t="str">
            <v>No</v>
          </cell>
          <cell r="F2263" t="str">
            <v>Yes</v>
          </cell>
          <cell r="G2263">
            <v>1</v>
          </cell>
          <cell r="H2263">
            <v>1</v>
          </cell>
          <cell r="I2263" t="str">
            <v>No</v>
          </cell>
          <cell r="J2263" t="str">
            <v>Over Weight</v>
          </cell>
          <cell r="K2263" t="str">
            <v>Normal</v>
          </cell>
        </row>
        <row r="2264">
          <cell r="A2264" t="str">
            <v>Id2263</v>
          </cell>
          <cell r="B2264">
            <v>20.7</v>
          </cell>
          <cell r="C2264">
            <v>4.49</v>
          </cell>
          <cell r="D2264" t="str">
            <v>No</v>
          </cell>
          <cell r="E2264" t="str">
            <v>No</v>
          </cell>
          <cell r="F2264" t="str">
            <v>Yes</v>
          </cell>
          <cell r="G2264">
            <v>1</v>
          </cell>
          <cell r="H2264">
            <v>1</v>
          </cell>
          <cell r="I2264" t="str">
            <v>No</v>
          </cell>
          <cell r="J2264" t="str">
            <v>Normal weight</v>
          </cell>
          <cell r="K2264" t="str">
            <v>Normal</v>
          </cell>
        </row>
        <row r="2265">
          <cell r="A2265" t="str">
            <v>Id2264</v>
          </cell>
          <cell r="B2265">
            <v>20.3</v>
          </cell>
          <cell r="C2265">
            <v>6.37</v>
          </cell>
          <cell r="D2265" t="str">
            <v>No</v>
          </cell>
          <cell r="E2265" t="str">
            <v>No</v>
          </cell>
          <cell r="F2265" t="str">
            <v>Yes</v>
          </cell>
          <cell r="G2265">
            <v>1</v>
          </cell>
          <cell r="H2265">
            <v>1</v>
          </cell>
          <cell r="I2265" t="str">
            <v>No</v>
          </cell>
          <cell r="J2265" t="str">
            <v>Normal weight</v>
          </cell>
          <cell r="K2265" t="str">
            <v>Prediabetes</v>
          </cell>
        </row>
        <row r="2266">
          <cell r="A2266" t="str">
            <v>Id2265</v>
          </cell>
          <cell r="B2266">
            <v>19.8</v>
          </cell>
          <cell r="C2266">
            <v>5.12</v>
          </cell>
          <cell r="D2266" t="str">
            <v>No</v>
          </cell>
          <cell r="E2266" t="str">
            <v>No</v>
          </cell>
          <cell r="F2266" t="str">
            <v>Yes</v>
          </cell>
          <cell r="G2266">
            <v>1</v>
          </cell>
          <cell r="H2266">
            <v>1</v>
          </cell>
          <cell r="I2266" t="str">
            <v>No</v>
          </cell>
          <cell r="J2266" t="str">
            <v>Normal weight</v>
          </cell>
          <cell r="K2266" t="str">
            <v>Normal</v>
          </cell>
        </row>
        <row r="2267">
          <cell r="A2267" t="str">
            <v>Id2266</v>
          </cell>
          <cell r="B2267">
            <v>21.87</v>
          </cell>
          <cell r="C2267">
            <v>8.59</v>
          </cell>
          <cell r="D2267" t="str">
            <v>No</v>
          </cell>
          <cell r="E2267" t="str">
            <v>No</v>
          </cell>
          <cell r="F2267" t="str">
            <v>No</v>
          </cell>
          <cell r="G2267" t="str">
            <v>No major surgery</v>
          </cell>
          <cell r="H2267">
            <v>0</v>
          </cell>
          <cell r="I2267" t="str">
            <v>No</v>
          </cell>
          <cell r="J2267" t="str">
            <v>Normal weight</v>
          </cell>
          <cell r="K2267" t="str">
            <v>Diabetes</v>
          </cell>
        </row>
        <row r="2268">
          <cell r="A2268" t="str">
            <v>Id2267</v>
          </cell>
          <cell r="B2268">
            <v>16.600000000000001</v>
          </cell>
          <cell r="C2268">
            <v>5.87</v>
          </cell>
          <cell r="D2268" t="str">
            <v>No</v>
          </cell>
          <cell r="E2268" t="str">
            <v>No</v>
          </cell>
          <cell r="F2268" t="str">
            <v>No</v>
          </cell>
          <cell r="G2268">
            <v>1</v>
          </cell>
          <cell r="H2268">
            <v>1</v>
          </cell>
          <cell r="I2268" t="str">
            <v>No</v>
          </cell>
          <cell r="J2268" t="str">
            <v>Underweight</v>
          </cell>
          <cell r="K2268" t="str">
            <v>Prediabetes</v>
          </cell>
        </row>
        <row r="2269">
          <cell r="A2269" t="str">
            <v>Id2268</v>
          </cell>
          <cell r="B2269">
            <v>21.98</v>
          </cell>
          <cell r="C2269">
            <v>7.03</v>
          </cell>
          <cell r="D2269" t="str">
            <v>No</v>
          </cell>
          <cell r="E2269" t="str">
            <v>No</v>
          </cell>
          <cell r="F2269" t="str">
            <v>No</v>
          </cell>
          <cell r="G2269" t="str">
            <v>No major surgery</v>
          </cell>
          <cell r="H2269">
            <v>0</v>
          </cell>
          <cell r="I2269" t="str">
            <v>No</v>
          </cell>
          <cell r="J2269" t="str">
            <v>Normal weight</v>
          </cell>
          <cell r="K2269" t="str">
            <v>Diabetes</v>
          </cell>
        </row>
        <row r="2270">
          <cell r="A2270" t="str">
            <v>Id2269</v>
          </cell>
          <cell r="B2270">
            <v>19.7</v>
          </cell>
          <cell r="C2270">
            <v>5.51</v>
          </cell>
          <cell r="D2270" t="str">
            <v>No</v>
          </cell>
          <cell r="E2270" t="str">
            <v>No</v>
          </cell>
          <cell r="F2270" t="str">
            <v>No</v>
          </cell>
          <cell r="G2270">
            <v>1</v>
          </cell>
          <cell r="H2270">
            <v>1</v>
          </cell>
          <cell r="I2270" t="str">
            <v>No</v>
          </cell>
          <cell r="J2270" t="str">
            <v>Normal weight</v>
          </cell>
          <cell r="K2270" t="str">
            <v>Normal</v>
          </cell>
        </row>
        <row r="2271">
          <cell r="A2271" t="str">
            <v>Id2270</v>
          </cell>
          <cell r="B2271">
            <v>19.21</v>
          </cell>
          <cell r="C2271">
            <v>4.76</v>
          </cell>
          <cell r="D2271" t="str">
            <v>No</v>
          </cell>
          <cell r="E2271" t="str">
            <v>Yes</v>
          </cell>
          <cell r="F2271" t="str">
            <v>No</v>
          </cell>
          <cell r="G2271">
            <v>1</v>
          </cell>
          <cell r="H2271">
            <v>1</v>
          </cell>
          <cell r="I2271" t="str">
            <v>No</v>
          </cell>
          <cell r="J2271" t="str">
            <v>Normal weight</v>
          </cell>
          <cell r="K2271" t="str">
            <v>Normal</v>
          </cell>
        </row>
        <row r="2272">
          <cell r="A2272" t="str">
            <v>Id2271</v>
          </cell>
          <cell r="B2272">
            <v>19.3</v>
          </cell>
          <cell r="C2272">
            <v>4.7</v>
          </cell>
          <cell r="D2272" t="str">
            <v>No</v>
          </cell>
          <cell r="E2272" t="str">
            <v>Yes</v>
          </cell>
          <cell r="F2272" t="str">
            <v>No</v>
          </cell>
          <cell r="G2272">
            <v>1</v>
          </cell>
          <cell r="H2272">
            <v>1</v>
          </cell>
          <cell r="I2272" t="str">
            <v>No</v>
          </cell>
          <cell r="J2272" t="str">
            <v>Normal weight</v>
          </cell>
          <cell r="K2272" t="str">
            <v>Normal</v>
          </cell>
        </row>
        <row r="2273">
          <cell r="A2273" t="str">
            <v>Id2272</v>
          </cell>
          <cell r="B2273">
            <v>16.22</v>
          </cell>
          <cell r="C2273">
            <v>6.21</v>
          </cell>
          <cell r="D2273" t="str">
            <v>Yes</v>
          </cell>
          <cell r="E2273" t="str">
            <v>No</v>
          </cell>
          <cell r="F2273" t="str">
            <v>No</v>
          </cell>
          <cell r="G2273" t="str">
            <v>No major surgery</v>
          </cell>
          <cell r="H2273">
            <v>0</v>
          </cell>
          <cell r="I2273" t="str">
            <v>No</v>
          </cell>
          <cell r="J2273" t="str">
            <v>Underweight</v>
          </cell>
          <cell r="K2273" t="str">
            <v>Prediabetes</v>
          </cell>
        </row>
        <row r="2274">
          <cell r="A2274" t="str">
            <v>Id2273</v>
          </cell>
          <cell r="B2274">
            <v>17.12</v>
          </cell>
          <cell r="C2274">
            <v>4.5199999999999996</v>
          </cell>
          <cell r="D2274" t="str">
            <v>No</v>
          </cell>
          <cell r="E2274" t="str">
            <v>Yes</v>
          </cell>
          <cell r="F2274" t="str">
            <v>No</v>
          </cell>
          <cell r="G2274">
            <v>1</v>
          </cell>
          <cell r="H2274">
            <v>1</v>
          </cell>
          <cell r="I2274" t="str">
            <v>No</v>
          </cell>
          <cell r="J2274" t="str">
            <v>Underweight</v>
          </cell>
          <cell r="K2274" t="str">
            <v>Normal</v>
          </cell>
        </row>
        <row r="2275">
          <cell r="A2275" t="str">
            <v>Id2274</v>
          </cell>
          <cell r="B2275">
            <v>19.07</v>
          </cell>
          <cell r="C2275">
            <v>5.45</v>
          </cell>
          <cell r="D2275" t="str">
            <v>No</v>
          </cell>
          <cell r="E2275" t="str">
            <v>No</v>
          </cell>
          <cell r="F2275" t="str">
            <v>No</v>
          </cell>
          <cell r="G2275">
            <v>1</v>
          </cell>
          <cell r="H2275">
            <v>1</v>
          </cell>
          <cell r="I2275" t="str">
            <v>No</v>
          </cell>
          <cell r="J2275" t="str">
            <v>Normal weight</v>
          </cell>
          <cell r="K2275" t="str">
            <v>Normal</v>
          </cell>
        </row>
        <row r="2276">
          <cell r="A2276" t="str">
            <v>Id2275</v>
          </cell>
          <cell r="B2276">
            <v>15.56</v>
          </cell>
          <cell r="C2276">
            <v>4.42</v>
          </cell>
          <cell r="D2276" t="str">
            <v>No</v>
          </cell>
          <cell r="E2276" t="str">
            <v>No</v>
          </cell>
          <cell r="F2276" t="str">
            <v>No</v>
          </cell>
          <cell r="G2276" t="str">
            <v>No major surgery</v>
          </cell>
          <cell r="H2276">
            <v>0</v>
          </cell>
          <cell r="I2276" t="str">
            <v>No</v>
          </cell>
          <cell r="J2276" t="str">
            <v>Underweight</v>
          </cell>
          <cell r="K2276" t="str">
            <v>Normal</v>
          </cell>
        </row>
        <row r="2277">
          <cell r="A2277" t="str">
            <v>Id2276</v>
          </cell>
          <cell r="B2277">
            <v>22.76</v>
          </cell>
          <cell r="C2277">
            <v>9.44</v>
          </cell>
          <cell r="D2277" t="str">
            <v>No</v>
          </cell>
          <cell r="E2277" t="str">
            <v>No</v>
          </cell>
          <cell r="F2277" t="str">
            <v>No</v>
          </cell>
          <cell r="G2277" t="str">
            <v>No major surgery</v>
          </cell>
          <cell r="H2277">
            <v>0</v>
          </cell>
          <cell r="I2277" t="str">
            <v>No</v>
          </cell>
          <cell r="J2277" t="str">
            <v>Normal weight</v>
          </cell>
          <cell r="K2277" t="str">
            <v>Diabetes</v>
          </cell>
        </row>
        <row r="2278">
          <cell r="A2278" t="str">
            <v>Id2277</v>
          </cell>
          <cell r="B2278">
            <v>22.79</v>
          </cell>
          <cell r="C2278">
            <v>6.15</v>
          </cell>
          <cell r="D2278" t="str">
            <v>Yes</v>
          </cell>
          <cell r="E2278" t="str">
            <v>No</v>
          </cell>
          <cell r="F2278" t="str">
            <v>Yes</v>
          </cell>
          <cell r="G2278">
            <v>1</v>
          </cell>
          <cell r="H2278">
            <v>1</v>
          </cell>
          <cell r="I2278" t="str">
            <v>No</v>
          </cell>
          <cell r="J2278" t="str">
            <v>Normal weight</v>
          </cell>
          <cell r="K2278" t="str">
            <v>Prediabetes</v>
          </cell>
        </row>
        <row r="2279">
          <cell r="A2279" t="str">
            <v>Id2278</v>
          </cell>
          <cell r="B2279">
            <v>17.41</v>
          </cell>
          <cell r="C2279">
            <v>5.13</v>
          </cell>
          <cell r="D2279" t="str">
            <v>Yes</v>
          </cell>
          <cell r="E2279" t="str">
            <v>No</v>
          </cell>
          <cell r="F2279" t="str">
            <v>No</v>
          </cell>
          <cell r="G2279" t="str">
            <v>No major surgery</v>
          </cell>
          <cell r="H2279">
            <v>0</v>
          </cell>
          <cell r="I2279" t="str">
            <v>No</v>
          </cell>
          <cell r="J2279" t="str">
            <v>Underweight</v>
          </cell>
          <cell r="K2279" t="str">
            <v>Normal</v>
          </cell>
        </row>
        <row r="2280">
          <cell r="A2280" t="str">
            <v>Id2279</v>
          </cell>
          <cell r="B2280">
            <v>19.32</v>
          </cell>
          <cell r="C2280">
            <v>4.96</v>
          </cell>
          <cell r="D2280" t="str">
            <v>Yes</v>
          </cell>
          <cell r="E2280" t="str">
            <v>No</v>
          </cell>
          <cell r="F2280" t="str">
            <v>No</v>
          </cell>
          <cell r="G2280" t="str">
            <v>No major surgery</v>
          </cell>
          <cell r="H2280">
            <v>0</v>
          </cell>
          <cell r="I2280" t="str">
            <v>No</v>
          </cell>
          <cell r="J2280" t="str">
            <v>Normal weight</v>
          </cell>
          <cell r="K2280" t="str">
            <v>Normal</v>
          </cell>
        </row>
        <row r="2281">
          <cell r="A2281" t="str">
            <v>Id2280</v>
          </cell>
          <cell r="B2281">
            <v>18.25</v>
          </cell>
          <cell r="C2281">
            <v>10.95</v>
          </cell>
          <cell r="D2281" t="str">
            <v>No</v>
          </cell>
          <cell r="E2281" t="str">
            <v>No</v>
          </cell>
          <cell r="F2281" t="str">
            <v>No</v>
          </cell>
          <cell r="G2281" t="str">
            <v>No major surgery</v>
          </cell>
          <cell r="H2281">
            <v>0</v>
          </cell>
          <cell r="I2281" t="str">
            <v>No</v>
          </cell>
          <cell r="J2281" t="str">
            <v>Underweight</v>
          </cell>
          <cell r="K2281" t="str">
            <v>Diabetes</v>
          </cell>
        </row>
        <row r="2282">
          <cell r="A2282" t="str">
            <v>Id2281</v>
          </cell>
          <cell r="B2282">
            <v>53.13</v>
          </cell>
          <cell r="C2282">
            <v>4.4400000000000004</v>
          </cell>
          <cell r="D2282" t="str">
            <v>No</v>
          </cell>
          <cell r="E2282" t="str">
            <v>Yes</v>
          </cell>
          <cell r="F2282" t="str">
            <v>No</v>
          </cell>
          <cell r="G2282">
            <v>1</v>
          </cell>
          <cell r="H2282">
            <v>1</v>
          </cell>
          <cell r="I2282" t="str">
            <v>No</v>
          </cell>
          <cell r="J2282" t="str">
            <v>Obesity</v>
          </cell>
          <cell r="K2282" t="str">
            <v>Normal</v>
          </cell>
        </row>
        <row r="2283">
          <cell r="A2283" t="str">
            <v>Id2282</v>
          </cell>
          <cell r="B2283">
            <v>20.46</v>
          </cell>
          <cell r="C2283">
            <v>4.0199999999999996</v>
          </cell>
          <cell r="D2283" t="str">
            <v>No</v>
          </cell>
          <cell r="E2283" t="str">
            <v>No</v>
          </cell>
          <cell r="F2283" t="str">
            <v>No</v>
          </cell>
          <cell r="G2283" t="str">
            <v>No major surgery</v>
          </cell>
          <cell r="H2283">
            <v>0</v>
          </cell>
          <cell r="I2283" t="str">
            <v>No</v>
          </cell>
          <cell r="J2283" t="str">
            <v>Normal weight</v>
          </cell>
          <cell r="K2283" t="str">
            <v>Normal</v>
          </cell>
        </row>
        <row r="2284">
          <cell r="A2284" t="str">
            <v>Id2283</v>
          </cell>
          <cell r="B2284">
            <v>43.01</v>
          </cell>
          <cell r="C2284">
            <v>5.44</v>
          </cell>
          <cell r="D2284" t="str">
            <v>No</v>
          </cell>
          <cell r="E2284" t="str">
            <v>Yes</v>
          </cell>
          <cell r="F2284" t="str">
            <v>No</v>
          </cell>
          <cell r="G2284">
            <v>1</v>
          </cell>
          <cell r="H2284">
            <v>1</v>
          </cell>
          <cell r="I2284" t="str">
            <v>No</v>
          </cell>
          <cell r="J2284" t="str">
            <v>Obesity</v>
          </cell>
          <cell r="K2284" t="str">
            <v>Normal</v>
          </cell>
        </row>
        <row r="2285">
          <cell r="A2285" t="str">
            <v>Id2284</v>
          </cell>
          <cell r="B2285">
            <v>15.01</v>
          </cell>
          <cell r="C2285">
            <v>4.1500000000000004</v>
          </cell>
          <cell r="D2285" t="str">
            <v>No</v>
          </cell>
          <cell r="E2285" t="str">
            <v>No</v>
          </cell>
          <cell r="F2285" t="str">
            <v>Yes</v>
          </cell>
          <cell r="G2285">
            <v>1</v>
          </cell>
          <cell r="H2285">
            <v>1</v>
          </cell>
          <cell r="I2285" t="str">
            <v>No</v>
          </cell>
          <cell r="J2285" t="str">
            <v>Underweight</v>
          </cell>
          <cell r="K2285" t="str">
            <v>Normal</v>
          </cell>
        </row>
        <row r="2286">
          <cell r="A2286" t="str">
            <v>Id2285</v>
          </cell>
          <cell r="B2286">
            <v>41.14</v>
          </cell>
          <cell r="C2286">
            <v>6.02</v>
          </cell>
          <cell r="D2286" t="str">
            <v>No</v>
          </cell>
          <cell r="E2286" t="str">
            <v>Yes</v>
          </cell>
          <cell r="F2286" t="str">
            <v>No</v>
          </cell>
          <cell r="G2286">
            <v>1</v>
          </cell>
          <cell r="H2286">
            <v>1</v>
          </cell>
          <cell r="I2286" t="str">
            <v>No</v>
          </cell>
          <cell r="J2286" t="str">
            <v>Obesity</v>
          </cell>
          <cell r="K2286" t="str">
            <v>Prediabetes</v>
          </cell>
        </row>
        <row r="2287">
          <cell r="A2287" t="str">
            <v>Id2286</v>
          </cell>
          <cell r="B2287">
            <v>16.55</v>
          </cell>
          <cell r="C2287">
            <v>7.73</v>
          </cell>
          <cell r="D2287" t="str">
            <v>No</v>
          </cell>
          <cell r="E2287" t="str">
            <v>No</v>
          </cell>
          <cell r="F2287" t="str">
            <v>No</v>
          </cell>
          <cell r="G2287" t="str">
            <v>No major surgery</v>
          </cell>
          <cell r="H2287">
            <v>0</v>
          </cell>
          <cell r="I2287" t="str">
            <v>No</v>
          </cell>
          <cell r="J2287" t="str">
            <v>Underweight</v>
          </cell>
          <cell r="K2287" t="str">
            <v>Diabetes</v>
          </cell>
        </row>
        <row r="2288">
          <cell r="A2288" t="str">
            <v>Id2287</v>
          </cell>
          <cell r="B2288">
            <v>37.29</v>
          </cell>
          <cell r="C2288">
            <v>5.03</v>
          </cell>
          <cell r="D2288" t="str">
            <v>No</v>
          </cell>
          <cell r="E2288" t="str">
            <v>Yes</v>
          </cell>
          <cell r="F2288" t="str">
            <v>No</v>
          </cell>
          <cell r="G2288">
            <v>1</v>
          </cell>
          <cell r="H2288">
            <v>1</v>
          </cell>
          <cell r="I2288" t="str">
            <v>No</v>
          </cell>
          <cell r="J2288" t="str">
            <v>Obesity</v>
          </cell>
          <cell r="K2288" t="str">
            <v>Normal</v>
          </cell>
        </row>
        <row r="2289">
          <cell r="A2289" t="str">
            <v>Id2288</v>
          </cell>
          <cell r="B2289">
            <v>16.739999999999998</v>
          </cell>
          <cell r="C2289">
            <v>4.08</v>
          </cell>
          <cell r="D2289" t="str">
            <v>Yes</v>
          </cell>
          <cell r="E2289" t="str">
            <v>No</v>
          </cell>
          <cell r="F2289" t="str">
            <v>No</v>
          </cell>
          <cell r="G2289" t="str">
            <v>No major surgery</v>
          </cell>
          <cell r="H2289">
            <v>0</v>
          </cell>
          <cell r="I2289" t="str">
            <v>No</v>
          </cell>
          <cell r="J2289" t="str">
            <v>Underweight</v>
          </cell>
          <cell r="K2289" t="str">
            <v>Normal</v>
          </cell>
        </row>
        <row r="2290">
          <cell r="A2290" t="str">
            <v>Id2289</v>
          </cell>
          <cell r="B2290">
            <v>34.43</v>
          </cell>
          <cell r="C2290">
            <v>4.2699999999999996</v>
          </cell>
          <cell r="D2290" t="str">
            <v>No</v>
          </cell>
          <cell r="E2290" t="str">
            <v>Yes</v>
          </cell>
          <cell r="F2290" t="str">
            <v>No</v>
          </cell>
          <cell r="G2290">
            <v>1</v>
          </cell>
          <cell r="H2290">
            <v>1</v>
          </cell>
          <cell r="I2290" t="str">
            <v>No</v>
          </cell>
          <cell r="J2290" t="str">
            <v>Obesity</v>
          </cell>
          <cell r="K2290" t="str">
            <v>Normal</v>
          </cell>
        </row>
        <row r="2291">
          <cell r="A2291" t="str">
            <v>Id2290</v>
          </cell>
          <cell r="B2291">
            <v>34.1</v>
          </cell>
          <cell r="C2291">
            <v>4.07</v>
          </cell>
          <cell r="D2291" t="str">
            <v>No</v>
          </cell>
          <cell r="E2291" t="str">
            <v>Yes</v>
          </cell>
          <cell r="F2291" t="str">
            <v>No</v>
          </cell>
          <cell r="G2291">
            <v>1</v>
          </cell>
          <cell r="H2291">
            <v>1</v>
          </cell>
          <cell r="I2291" t="str">
            <v>No</v>
          </cell>
          <cell r="J2291" t="str">
            <v>Obesity</v>
          </cell>
          <cell r="K2291" t="str">
            <v>Normal</v>
          </cell>
        </row>
        <row r="2292">
          <cell r="A2292" t="str">
            <v>Id2291</v>
          </cell>
          <cell r="B2292">
            <v>19.3</v>
          </cell>
          <cell r="C2292">
            <v>10.36</v>
          </cell>
          <cell r="D2292" t="str">
            <v>No</v>
          </cell>
          <cell r="E2292" t="str">
            <v>No</v>
          </cell>
          <cell r="F2292" t="str">
            <v>No</v>
          </cell>
          <cell r="G2292" t="str">
            <v>No major surgery</v>
          </cell>
          <cell r="H2292">
            <v>0</v>
          </cell>
          <cell r="I2292" t="str">
            <v>No</v>
          </cell>
          <cell r="J2292" t="str">
            <v>Normal weight</v>
          </cell>
          <cell r="K2292" t="str">
            <v>Diabetes</v>
          </cell>
        </row>
        <row r="2293">
          <cell r="A2293" t="str">
            <v>Id2292</v>
          </cell>
          <cell r="B2293">
            <v>33.659999999999997</v>
          </cell>
          <cell r="C2293">
            <v>5.71</v>
          </cell>
          <cell r="D2293" t="str">
            <v>No</v>
          </cell>
          <cell r="E2293" t="str">
            <v>Yes</v>
          </cell>
          <cell r="F2293" t="str">
            <v>No</v>
          </cell>
          <cell r="G2293">
            <v>1</v>
          </cell>
          <cell r="H2293">
            <v>1</v>
          </cell>
          <cell r="I2293" t="str">
            <v>No</v>
          </cell>
          <cell r="J2293" t="str">
            <v>Obesity</v>
          </cell>
          <cell r="K2293" t="str">
            <v>Prediabetes</v>
          </cell>
        </row>
        <row r="2294">
          <cell r="A2294" t="str">
            <v>Id2293</v>
          </cell>
          <cell r="B2294">
            <v>33.33</v>
          </cell>
          <cell r="C2294">
            <v>6.08</v>
          </cell>
          <cell r="D2294" t="str">
            <v>No</v>
          </cell>
          <cell r="E2294" t="str">
            <v>Yes</v>
          </cell>
          <cell r="F2294" t="str">
            <v>No</v>
          </cell>
          <cell r="G2294">
            <v>1</v>
          </cell>
          <cell r="H2294">
            <v>1</v>
          </cell>
          <cell r="I2294" t="str">
            <v>No</v>
          </cell>
          <cell r="J2294" t="str">
            <v>Obesity</v>
          </cell>
          <cell r="K2294" t="str">
            <v>Prediabetes</v>
          </cell>
        </row>
        <row r="2295">
          <cell r="A2295" t="str">
            <v>Id2294</v>
          </cell>
          <cell r="B2295">
            <v>21.84</v>
          </cell>
          <cell r="C2295">
            <v>5.71</v>
          </cell>
          <cell r="D2295" t="str">
            <v>No</v>
          </cell>
          <cell r="E2295" t="str">
            <v>Yes</v>
          </cell>
          <cell r="F2295" t="str">
            <v>No</v>
          </cell>
          <cell r="G2295">
            <v>1</v>
          </cell>
          <cell r="H2295">
            <v>1</v>
          </cell>
          <cell r="I2295" t="str">
            <v>No</v>
          </cell>
          <cell r="J2295" t="str">
            <v>Normal weight</v>
          </cell>
          <cell r="K2295" t="str">
            <v>Prediabetes</v>
          </cell>
        </row>
        <row r="2296">
          <cell r="A2296" t="str">
            <v>Id2295</v>
          </cell>
          <cell r="B2296">
            <v>16.87</v>
          </cell>
          <cell r="C2296">
            <v>9.1300000000000008</v>
          </cell>
          <cell r="D2296" t="str">
            <v>No</v>
          </cell>
          <cell r="E2296" t="str">
            <v>No</v>
          </cell>
          <cell r="F2296" t="str">
            <v>No</v>
          </cell>
          <cell r="G2296" t="str">
            <v>No major surgery</v>
          </cell>
          <cell r="H2296">
            <v>0</v>
          </cell>
          <cell r="I2296" t="str">
            <v>No</v>
          </cell>
          <cell r="J2296" t="str">
            <v>Underweight</v>
          </cell>
          <cell r="K2296" t="str">
            <v>Diabetes</v>
          </cell>
        </row>
        <row r="2297">
          <cell r="A2297" t="str">
            <v>Id2296</v>
          </cell>
          <cell r="B2297">
            <v>30.14</v>
          </cell>
          <cell r="C2297">
            <v>5.49</v>
          </cell>
          <cell r="D2297" t="str">
            <v>No</v>
          </cell>
          <cell r="E2297" t="str">
            <v>Yes</v>
          </cell>
          <cell r="F2297" t="str">
            <v>No</v>
          </cell>
          <cell r="G2297">
            <v>1</v>
          </cell>
          <cell r="H2297">
            <v>1</v>
          </cell>
          <cell r="I2297" t="str">
            <v>No</v>
          </cell>
          <cell r="J2297" t="str">
            <v>Obesity</v>
          </cell>
          <cell r="K2297" t="str">
            <v>Normal</v>
          </cell>
        </row>
        <row r="2298">
          <cell r="A2298" t="str">
            <v>Id2297</v>
          </cell>
          <cell r="B2298">
            <v>23.21</v>
          </cell>
          <cell r="C2298">
            <v>4.37</v>
          </cell>
          <cell r="D2298" t="str">
            <v>No</v>
          </cell>
          <cell r="E2298" t="str">
            <v>Yes</v>
          </cell>
          <cell r="F2298" t="str">
            <v>No</v>
          </cell>
          <cell r="G2298">
            <v>1</v>
          </cell>
          <cell r="H2298">
            <v>1</v>
          </cell>
          <cell r="I2298" t="str">
            <v>No</v>
          </cell>
          <cell r="J2298" t="str">
            <v>Normal weight</v>
          </cell>
          <cell r="K2298" t="str">
            <v>Normal</v>
          </cell>
        </row>
        <row r="2299">
          <cell r="A2299" t="str">
            <v>Id2298</v>
          </cell>
          <cell r="B2299">
            <v>17.170000000000002</v>
          </cell>
          <cell r="C2299">
            <v>8.4600000000000009</v>
          </cell>
          <cell r="D2299" t="str">
            <v>No</v>
          </cell>
          <cell r="E2299" t="str">
            <v>No</v>
          </cell>
          <cell r="F2299" t="str">
            <v>No</v>
          </cell>
          <cell r="G2299" t="str">
            <v>No major surgery</v>
          </cell>
          <cell r="H2299">
            <v>0</v>
          </cell>
          <cell r="I2299" t="str">
            <v>No</v>
          </cell>
          <cell r="J2299" t="str">
            <v>Underweight</v>
          </cell>
          <cell r="K2299" t="str">
            <v>Diabetes</v>
          </cell>
        </row>
        <row r="2300">
          <cell r="A2300" t="str">
            <v>Id2299</v>
          </cell>
          <cell r="B2300">
            <v>15.61</v>
          </cell>
          <cell r="C2300">
            <v>5.28</v>
          </cell>
          <cell r="D2300" t="str">
            <v>No</v>
          </cell>
          <cell r="E2300" t="str">
            <v>No</v>
          </cell>
          <cell r="F2300" t="str">
            <v>No</v>
          </cell>
          <cell r="G2300">
            <v>1</v>
          </cell>
          <cell r="H2300">
            <v>1</v>
          </cell>
          <cell r="I2300" t="str">
            <v>No</v>
          </cell>
          <cell r="J2300" t="str">
            <v>Underweight</v>
          </cell>
          <cell r="K2300" t="str">
            <v>Normal</v>
          </cell>
        </row>
        <row r="2301">
          <cell r="A2301" t="str">
            <v>Id2300</v>
          </cell>
          <cell r="B2301">
            <v>17.98</v>
          </cell>
          <cell r="C2301">
            <v>5.33</v>
          </cell>
          <cell r="D2301" t="str">
            <v>Yes</v>
          </cell>
          <cell r="E2301" t="str">
            <v>No</v>
          </cell>
          <cell r="F2301" t="str">
            <v>Yes</v>
          </cell>
          <cell r="G2301">
            <v>1</v>
          </cell>
          <cell r="H2301">
            <v>1</v>
          </cell>
          <cell r="I2301" t="str">
            <v>No</v>
          </cell>
          <cell r="J2301" t="str">
            <v>Underweight</v>
          </cell>
          <cell r="K2301" t="str">
            <v>Normal</v>
          </cell>
        </row>
        <row r="2302">
          <cell r="A2302" t="str">
            <v>Id2301</v>
          </cell>
          <cell r="B2302">
            <v>21.64</v>
          </cell>
          <cell r="C2302">
            <v>5.5</v>
          </cell>
          <cell r="D2302" t="str">
            <v>No</v>
          </cell>
          <cell r="E2302" t="str">
            <v>Yes</v>
          </cell>
          <cell r="F2302" t="str">
            <v>No</v>
          </cell>
          <cell r="G2302">
            <v>1</v>
          </cell>
          <cell r="H2302">
            <v>1</v>
          </cell>
          <cell r="I2302" t="str">
            <v>No</v>
          </cell>
          <cell r="J2302" t="str">
            <v>Normal weight</v>
          </cell>
          <cell r="K2302" t="str">
            <v>Normal</v>
          </cell>
        </row>
        <row r="2303">
          <cell r="A2303" t="str">
            <v>Id2302</v>
          </cell>
          <cell r="B2303">
            <v>16.399999999999999</v>
          </cell>
          <cell r="C2303">
            <v>5.4</v>
          </cell>
          <cell r="D2303" t="str">
            <v>No</v>
          </cell>
          <cell r="E2303" t="str">
            <v>No</v>
          </cell>
          <cell r="F2303" t="str">
            <v>Yes</v>
          </cell>
          <cell r="G2303">
            <v>1</v>
          </cell>
          <cell r="H2303">
            <v>1</v>
          </cell>
          <cell r="I2303" t="str">
            <v>No</v>
          </cell>
          <cell r="J2303" t="str">
            <v>Underweight</v>
          </cell>
          <cell r="K2303" t="str">
            <v>Normal</v>
          </cell>
        </row>
        <row r="2304">
          <cell r="A2304" t="str">
            <v>Id2303</v>
          </cell>
          <cell r="B2304">
            <v>15.77</v>
          </cell>
          <cell r="C2304">
            <v>6.05</v>
          </cell>
          <cell r="D2304" t="str">
            <v>Yes</v>
          </cell>
          <cell r="E2304" t="str">
            <v>No</v>
          </cell>
          <cell r="F2304" t="str">
            <v>No</v>
          </cell>
          <cell r="G2304">
            <v>1</v>
          </cell>
          <cell r="H2304">
            <v>1</v>
          </cell>
          <cell r="I2304" t="str">
            <v>No</v>
          </cell>
          <cell r="J2304" t="str">
            <v>Underweight</v>
          </cell>
          <cell r="K2304" t="str">
            <v>Prediabetes</v>
          </cell>
        </row>
        <row r="2305">
          <cell r="A2305" t="str">
            <v>Id2304</v>
          </cell>
          <cell r="B2305">
            <v>18.27</v>
          </cell>
          <cell r="C2305">
            <v>11.46</v>
          </cell>
          <cell r="D2305" t="str">
            <v>No</v>
          </cell>
          <cell r="E2305" t="str">
            <v>No</v>
          </cell>
          <cell r="F2305" t="str">
            <v>No</v>
          </cell>
          <cell r="G2305" t="str">
            <v>No major surgery</v>
          </cell>
          <cell r="H2305">
            <v>0</v>
          </cell>
          <cell r="I2305" t="str">
            <v>No</v>
          </cell>
          <cell r="J2305" t="str">
            <v>Underweight</v>
          </cell>
          <cell r="K2305" t="str">
            <v>Diabetes</v>
          </cell>
        </row>
        <row r="2306">
          <cell r="A2306" t="str">
            <v>Id2305</v>
          </cell>
          <cell r="B2306">
            <v>16.489999999999998</v>
          </cell>
          <cell r="C2306">
            <v>8.48</v>
          </cell>
          <cell r="D2306" t="str">
            <v>No</v>
          </cell>
          <cell r="E2306" t="str">
            <v>No</v>
          </cell>
          <cell r="F2306" t="str">
            <v>No</v>
          </cell>
          <cell r="G2306" t="str">
            <v>No major surgery</v>
          </cell>
          <cell r="H2306">
            <v>0</v>
          </cell>
          <cell r="I2306" t="str">
            <v>No</v>
          </cell>
          <cell r="J2306" t="str">
            <v>Underweight</v>
          </cell>
          <cell r="K2306" t="str">
            <v>Diabetes</v>
          </cell>
        </row>
        <row r="2307">
          <cell r="A2307" t="str">
            <v>Id2306</v>
          </cell>
          <cell r="B2307">
            <v>16.14</v>
          </cell>
          <cell r="C2307">
            <v>4.8600000000000003</v>
          </cell>
          <cell r="D2307" t="str">
            <v>No</v>
          </cell>
          <cell r="E2307" t="str">
            <v>No</v>
          </cell>
          <cell r="F2307" t="str">
            <v>No</v>
          </cell>
          <cell r="G2307" t="str">
            <v>No major surgery</v>
          </cell>
          <cell r="H2307">
            <v>0</v>
          </cell>
          <cell r="I2307" t="str">
            <v>No</v>
          </cell>
          <cell r="J2307" t="str">
            <v>Underweight</v>
          </cell>
          <cell r="K2307" t="str">
            <v>Normal</v>
          </cell>
        </row>
        <row r="2308">
          <cell r="A2308" t="str">
            <v>Id2307</v>
          </cell>
          <cell r="B2308">
            <v>20.85</v>
          </cell>
          <cell r="C2308">
            <v>4.45</v>
          </cell>
          <cell r="D2308" t="str">
            <v>Yes</v>
          </cell>
          <cell r="E2308" t="str">
            <v>No</v>
          </cell>
          <cell r="F2308" t="str">
            <v>No</v>
          </cell>
          <cell r="G2308">
            <v>1</v>
          </cell>
          <cell r="H2308">
            <v>1</v>
          </cell>
          <cell r="I2308" t="str">
            <v>No</v>
          </cell>
          <cell r="J2308" t="str">
            <v>Normal weight</v>
          </cell>
          <cell r="K2308" t="str">
            <v>Normal</v>
          </cell>
        </row>
        <row r="2309">
          <cell r="A2309" t="str">
            <v>Id2308</v>
          </cell>
          <cell r="B2309">
            <v>15.88</v>
          </cell>
          <cell r="C2309">
            <v>4.3600000000000003</v>
          </cell>
          <cell r="D2309" t="str">
            <v>No</v>
          </cell>
          <cell r="E2309" t="str">
            <v>No</v>
          </cell>
          <cell r="F2309" t="str">
            <v>No</v>
          </cell>
          <cell r="G2309" t="str">
            <v>No major surgery</v>
          </cell>
          <cell r="H2309">
            <v>0</v>
          </cell>
          <cell r="I2309" t="str">
            <v>No</v>
          </cell>
          <cell r="J2309" t="str">
            <v>Underweight</v>
          </cell>
          <cell r="K2309" t="str">
            <v>Normal</v>
          </cell>
        </row>
        <row r="2310">
          <cell r="A2310" t="str">
            <v>Id2309</v>
          </cell>
          <cell r="B2310">
            <v>20.66</v>
          </cell>
          <cell r="C2310">
            <v>5.8</v>
          </cell>
          <cell r="D2310" t="str">
            <v>No</v>
          </cell>
          <cell r="E2310" t="str">
            <v>Yes</v>
          </cell>
          <cell r="F2310" t="str">
            <v>No</v>
          </cell>
          <cell r="G2310">
            <v>1</v>
          </cell>
          <cell r="H2310">
            <v>1</v>
          </cell>
          <cell r="I2310" t="str">
            <v>No</v>
          </cell>
          <cell r="J2310" t="str">
            <v>Normal weight</v>
          </cell>
          <cell r="K2310" t="str">
            <v>Prediabetes</v>
          </cell>
        </row>
        <row r="2311">
          <cell r="A2311" t="str">
            <v>Id2310</v>
          </cell>
          <cell r="B2311">
            <v>20.399999999999999</v>
          </cell>
          <cell r="C2311">
            <v>5.27</v>
          </cell>
          <cell r="D2311" t="str">
            <v>No</v>
          </cell>
          <cell r="E2311" t="str">
            <v>No</v>
          </cell>
          <cell r="F2311" t="str">
            <v>No</v>
          </cell>
          <cell r="G2311" t="str">
            <v>No major surgery</v>
          </cell>
          <cell r="H2311">
            <v>0</v>
          </cell>
          <cell r="I2311" t="str">
            <v>No</v>
          </cell>
          <cell r="J2311" t="str">
            <v>Normal weight</v>
          </cell>
          <cell r="K2311" t="str">
            <v>Normal</v>
          </cell>
        </row>
        <row r="2312">
          <cell r="A2312" t="str">
            <v>Id2311</v>
          </cell>
          <cell r="B2312">
            <v>25.19</v>
          </cell>
          <cell r="C2312">
            <v>5.64</v>
          </cell>
          <cell r="D2312" t="str">
            <v>Yes</v>
          </cell>
          <cell r="E2312" t="str">
            <v>No</v>
          </cell>
          <cell r="F2312" t="str">
            <v>No</v>
          </cell>
          <cell r="G2312" t="str">
            <v>No major surgery</v>
          </cell>
          <cell r="H2312">
            <v>0</v>
          </cell>
          <cell r="I2312" t="str">
            <v>No</v>
          </cell>
          <cell r="J2312" t="str">
            <v>Over Weight</v>
          </cell>
          <cell r="K2312" t="str">
            <v>Normal</v>
          </cell>
        </row>
        <row r="2313">
          <cell r="A2313" t="str">
            <v>Id2312</v>
          </cell>
          <cell r="B2313">
            <v>20.54</v>
          </cell>
          <cell r="C2313">
            <v>4.2</v>
          </cell>
          <cell r="D2313" t="str">
            <v>Yes</v>
          </cell>
          <cell r="E2313" t="str">
            <v>No</v>
          </cell>
          <cell r="F2313" t="str">
            <v>No</v>
          </cell>
          <cell r="G2313">
            <v>1</v>
          </cell>
          <cell r="H2313">
            <v>1</v>
          </cell>
          <cell r="I2313" t="str">
            <v>No</v>
          </cell>
          <cell r="J2313" t="str">
            <v>Normal weight</v>
          </cell>
          <cell r="K2313" t="str">
            <v>Normal</v>
          </cell>
        </row>
        <row r="2314">
          <cell r="A2314" t="str">
            <v>Id2313</v>
          </cell>
          <cell r="B2314">
            <v>20.13</v>
          </cell>
          <cell r="C2314">
            <v>5.42</v>
          </cell>
          <cell r="D2314" t="str">
            <v>No</v>
          </cell>
          <cell r="E2314" t="str">
            <v>No</v>
          </cell>
          <cell r="F2314" t="str">
            <v>No</v>
          </cell>
          <cell r="G2314" t="str">
            <v>No major surgery</v>
          </cell>
          <cell r="H2314">
            <v>0</v>
          </cell>
          <cell r="I2314" t="str">
            <v>No</v>
          </cell>
          <cell r="J2314" t="str">
            <v>Normal weight</v>
          </cell>
          <cell r="K2314" t="str">
            <v>Normal</v>
          </cell>
        </row>
        <row r="2315">
          <cell r="A2315" t="str">
            <v>Id2314</v>
          </cell>
          <cell r="B2315">
            <v>18.93</v>
          </cell>
          <cell r="C2315">
            <v>6.11</v>
          </cell>
          <cell r="D2315" t="str">
            <v>No</v>
          </cell>
          <cell r="E2315" t="str">
            <v>No</v>
          </cell>
          <cell r="F2315" t="str">
            <v>Yes</v>
          </cell>
          <cell r="G2315">
            <v>1</v>
          </cell>
          <cell r="H2315">
            <v>1</v>
          </cell>
          <cell r="I2315" t="str">
            <v>No</v>
          </cell>
          <cell r="J2315" t="str">
            <v>Normal weight</v>
          </cell>
          <cell r="K2315" t="str">
            <v>Prediabetes</v>
          </cell>
        </row>
        <row r="2316">
          <cell r="A2316" t="str">
            <v>Id2315</v>
          </cell>
          <cell r="B2316">
            <v>24.14</v>
          </cell>
          <cell r="C2316">
            <v>5.29</v>
          </cell>
          <cell r="D2316" t="str">
            <v>No</v>
          </cell>
          <cell r="E2316" t="str">
            <v>Yes</v>
          </cell>
          <cell r="F2316" t="str">
            <v>No</v>
          </cell>
          <cell r="G2316">
            <v>1</v>
          </cell>
          <cell r="H2316">
            <v>1</v>
          </cell>
          <cell r="I2316" t="str">
            <v>No</v>
          </cell>
          <cell r="J2316" t="str">
            <v>Normal weight</v>
          </cell>
          <cell r="K2316" t="str">
            <v>Normal</v>
          </cell>
        </row>
        <row r="2317">
          <cell r="A2317" t="str">
            <v>Id2316</v>
          </cell>
          <cell r="B2317">
            <v>25.03</v>
          </cell>
          <cell r="C2317">
            <v>5.91</v>
          </cell>
          <cell r="D2317" t="str">
            <v>No</v>
          </cell>
          <cell r="E2317" t="str">
            <v>Yes</v>
          </cell>
          <cell r="F2317" t="str">
            <v>No</v>
          </cell>
          <cell r="G2317">
            <v>1</v>
          </cell>
          <cell r="H2317">
            <v>1</v>
          </cell>
          <cell r="I2317" t="str">
            <v>No</v>
          </cell>
          <cell r="J2317" t="str">
            <v>Over Weight</v>
          </cell>
          <cell r="K2317" t="str">
            <v>Prediabetes</v>
          </cell>
        </row>
        <row r="2318">
          <cell r="A2318" t="str">
            <v>Id2317</v>
          </cell>
          <cell r="B2318">
            <v>20.47</v>
          </cell>
          <cell r="C2318">
            <v>5.81</v>
          </cell>
          <cell r="D2318" t="str">
            <v>Yes</v>
          </cell>
          <cell r="E2318" t="str">
            <v>No</v>
          </cell>
          <cell r="F2318" t="str">
            <v>No</v>
          </cell>
          <cell r="G2318">
            <v>1</v>
          </cell>
          <cell r="H2318">
            <v>1</v>
          </cell>
          <cell r="I2318" t="str">
            <v>No</v>
          </cell>
          <cell r="J2318" t="str">
            <v>Normal weight</v>
          </cell>
          <cell r="K2318" t="str">
            <v>Prediabetes</v>
          </cell>
        </row>
        <row r="2319">
          <cell r="A2319" t="str">
            <v>Id2318</v>
          </cell>
          <cell r="B2319">
            <v>18.82</v>
          </cell>
          <cell r="C2319">
            <v>5.51</v>
          </cell>
          <cell r="D2319" t="str">
            <v>Yes</v>
          </cell>
          <cell r="E2319" t="str">
            <v>No</v>
          </cell>
          <cell r="F2319" t="str">
            <v>No</v>
          </cell>
          <cell r="G2319" t="str">
            <v>No major surgery</v>
          </cell>
          <cell r="H2319">
            <v>0</v>
          </cell>
          <cell r="I2319" t="str">
            <v>No</v>
          </cell>
          <cell r="J2319" t="str">
            <v>Normal weight</v>
          </cell>
          <cell r="K2319" t="str">
            <v>Normal</v>
          </cell>
        </row>
        <row r="2320">
          <cell r="A2320" t="str">
            <v>Id2319</v>
          </cell>
          <cell r="B2320">
            <v>17.079999999999998</v>
          </cell>
          <cell r="C2320">
            <v>5.73</v>
          </cell>
          <cell r="D2320" t="str">
            <v>No</v>
          </cell>
          <cell r="E2320" t="str">
            <v>No</v>
          </cell>
          <cell r="F2320" t="str">
            <v>Yes</v>
          </cell>
          <cell r="G2320">
            <v>1</v>
          </cell>
          <cell r="H2320">
            <v>1</v>
          </cell>
          <cell r="I2320" t="str">
            <v>No</v>
          </cell>
          <cell r="J2320" t="str">
            <v>Underweight</v>
          </cell>
          <cell r="K2320" t="str">
            <v>Prediabetes</v>
          </cell>
        </row>
        <row r="2321">
          <cell r="A2321" t="str">
            <v>Id2320</v>
          </cell>
          <cell r="B2321">
            <v>19.21</v>
          </cell>
          <cell r="C2321">
            <v>5.53</v>
          </cell>
          <cell r="D2321" t="str">
            <v>Yes</v>
          </cell>
          <cell r="E2321" t="str">
            <v>No</v>
          </cell>
          <cell r="F2321" t="str">
            <v>No</v>
          </cell>
          <cell r="G2321" t="str">
            <v>No major surgery</v>
          </cell>
          <cell r="H2321">
            <v>0</v>
          </cell>
          <cell r="I2321" t="str">
            <v>No</v>
          </cell>
          <cell r="J2321" t="str">
            <v>Normal weight</v>
          </cell>
          <cell r="K2321" t="str">
            <v>Normal</v>
          </cell>
        </row>
        <row r="2322">
          <cell r="A2322" t="str">
            <v>Id2321</v>
          </cell>
          <cell r="B2322">
            <v>17.86</v>
          </cell>
          <cell r="C2322">
            <v>5.43</v>
          </cell>
          <cell r="D2322" t="str">
            <v>No</v>
          </cell>
          <cell r="E2322" t="str">
            <v>No</v>
          </cell>
          <cell r="F2322" t="str">
            <v>Yes</v>
          </cell>
          <cell r="G2322">
            <v>1</v>
          </cell>
          <cell r="H2322">
            <v>1</v>
          </cell>
          <cell r="I2322" t="str">
            <v>No</v>
          </cell>
          <cell r="J2322" t="str">
            <v>Underweight</v>
          </cell>
          <cell r="K2322" t="str">
            <v>Normal</v>
          </cell>
        </row>
        <row r="2323">
          <cell r="A2323" t="str">
            <v>Id2322</v>
          </cell>
          <cell r="B2323">
            <v>21.38</v>
          </cell>
          <cell r="C2323">
            <v>8.01</v>
          </cell>
          <cell r="D2323" t="str">
            <v>No</v>
          </cell>
          <cell r="E2323" t="str">
            <v>No</v>
          </cell>
          <cell r="F2323" t="str">
            <v>No</v>
          </cell>
          <cell r="G2323" t="str">
            <v>No major surgery</v>
          </cell>
          <cell r="H2323">
            <v>0</v>
          </cell>
          <cell r="I2323" t="str">
            <v>No</v>
          </cell>
          <cell r="J2323" t="str">
            <v>Normal weight</v>
          </cell>
          <cell r="K2323" t="str">
            <v>Diabetes</v>
          </cell>
        </row>
        <row r="2324">
          <cell r="A2324" t="str">
            <v>Id2323</v>
          </cell>
          <cell r="B2324">
            <v>23.35</v>
          </cell>
          <cell r="C2324">
            <v>5.94</v>
          </cell>
          <cell r="D2324" t="str">
            <v>No</v>
          </cell>
          <cell r="E2324" t="str">
            <v>No</v>
          </cell>
          <cell r="F2324" t="str">
            <v>No</v>
          </cell>
          <cell r="G2324" t="str">
            <v>No major surgery</v>
          </cell>
          <cell r="H2324">
            <v>0</v>
          </cell>
          <cell r="I2324" t="str">
            <v>No</v>
          </cell>
          <cell r="J2324" t="str">
            <v>Normal weight</v>
          </cell>
          <cell r="K2324" t="str">
            <v>Prediabetes</v>
          </cell>
        </row>
        <row r="2325">
          <cell r="A2325" t="str">
            <v>Id2324</v>
          </cell>
          <cell r="B2325">
            <v>22.24</v>
          </cell>
          <cell r="C2325">
            <v>5.04</v>
          </cell>
          <cell r="D2325" t="str">
            <v>No</v>
          </cell>
          <cell r="E2325" t="str">
            <v>No</v>
          </cell>
          <cell r="F2325" t="str">
            <v>No</v>
          </cell>
          <cell r="G2325" t="str">
            <v>No major surgery</v>
          </cell>
          <cell r="H2325">
            <v>0</v>
          </cell>
          <cell r="I2325" t="str">
            <v>No</v>
          </cell>
          <cell r="J2325" t="str">
            <v>Normal weight</v>
          </cell>
          <cell r="K2325" t="str">
            <v>Normal</v>
          </cell>
        </row>
        <row r="2326">
          <cell r="A2326" t="str">
            <v>Id2325</v>
          </cell>
          <cell r="B2326">
            <v>24.76</v>
          </cell>
          <cell r="C2326">
            <v>4.54</v>
          </cell>
          <cell r="D2326" t="str">
            <v>Yes</v>
          </cell>
          <cell r="E2326" t="str">
            <v>No</v>
          </cell>
          <cell r="F2326" t="str">
            <v>No</v>
          </cell>
          <cell r="G2326" t="str">
            <v>No major surgery</v>
          </cell>
          <cell r="H2326">
            <v>0</v>
          </cell>
          <cell r="I2326" t="str">
            <v>No</v>
          </cell>
          <cell r="J2326" t="str">
            <v>Normal weight</v>
          </cell>
          <cell r="K2326" t="str">
            <v>Normal</v>
          </cell>
        </row>
        <row r="2327">
          <cell r="A2327" t="str">
            <v>Id2326</v>
          </cell>
          <cell r="B2327">
            <v>20.100000000000001</v>
          </cell>
          <cell r="C2327">
            <v>5.6</v>
          </cell>
          <cell r="D2327" t="str">
            <v>Yes</v>
          </cell>
          <cell r="E2327" t="str">
            <v>No</v>
          </cell>
          <cell r="F2327" t="str">
            <v>Yes</v>
          </cell>
          <cell r="G2327">
            <v>1</v>
          </cell>
          <cell r="H2327">
            <v>1</v>
          </cell>
          <cell r="I2327" t="str">
            <v>No</v>
          </cell>
          <cell r="J2327" t="str">
            <v>Normal weight</v>
          </cell>
          <cell r="K2327" t="str">
            <v>Normal</v>
          </cell>
        </row>
        <row r="2328">
          <cell r="A2328" t="str">
            <v>Id2327</v>
          </cell>
          <cell r="B2328">
            <v>21.77</v>
          </cell>
          <cell r="C2328">
            <v>10.67</v>
          </cell>
          <cell r="D2328" t="str">
            <v>No</v>
          </cell>
          <cell r="E2328" t="str">
            <v>No</v>
          </cell>
          <cell r="F2328" t="str">
            <v>No</v>
          </cell>
          <cell r="G2328" t="str">
            <v>No major surgery</v>
          </cell>
          <cell r="H2328">
            <v>0</v>
          </cell>
          <cell r="I2328" t="str">
            <v>No</v>
          </cell>
          <cell r="J2328" t="str">
            <v>Normal weight</v>
          </cell>
          <cell r="K2328" t="str">
            <v>Diabetes</v>
          </cell>
        </row>
        <row r="2329">
          <cell r="A2329" t="str">
            <v>Id2328</v>
          </cell>
          <cell r="B2329">
            <v>17.82</v>
          </cell>
          <cell r="C2329">
            <v>5.26</v>
          </cell>
          <cell r="D2329" t="str">
            <v>Yes</v>
          </cell>
          <cell r="E2329" t="str">
            <v>No</v>
          </cell>
          <cell r="F2329" t="str">
            <v>No</v>
          </cell>
          <cell r="G2329">
            <v>1</v>
          </cell>
          <cell r="H2329">
            <v>1</v>
          </cell>
          <cell r="I2329" t="str">
            <v>No</v>
          </cell>
          <cell r="J2329" t="str">
            <v>Underweight</v>
          </cell>
          <cell r="K2329" t="str">
            <v>Normal</v>
          </cell>
        </row>
        <row r="2330">
          <cell r="A2330" t="str">
            <v>Id2329</v>
          </cell>
          <cell r="B2330">
            <v>17.07</v>
          </cell>
          <cell r="C2330">
            <v>5.22</v>
          </cell>
          <cell r="D2330" t="str">
            <v>No</v>
          </cell>
          <cell r="E2330" t="str">
            <v>No</v>
          </cell>
          <cell r="F2330" t="str">
            <v>Yes</v>
          </cell>
          <cell r="G2330">
            <v>1</v>
          </cell>
          <cell r="H2330">
            <v>1</v>
          </cell>
          <cell r="I2330" t="str">
            <v>No</v>
          </cell>
          <cell r="J2330" t="str">
            <v>Underweight</v>
          </cell>
          <cell r="K2330" t="str">
            <v>Normal</v>
          </cell>
        </row>
        <row r="2331">
          <cell r="A2331" t="str">
            <v>Id2330</v>
          </cell>
          <cell r="B2331">
            <v>22.24</v>
          </cell>
          <cell r="C2331">
            <v>4.29</v>
          </cell>
          <cell r="D2331" t="str">
            <v>Yes</v>
          </cell>
          <cell r="E2331" t="str">
            <v>No</v>
          </cell>
          <cell r="F2331" t="str">
            <v>No</v>
          </cell>
          <cell r="G2331" t="str">
            <v>No major surgery</v>
          </cell>
          <cell r="H2331">
            <v>0</v>
          </cell>
          <cell r="I2331" t="str">
            <v>No</v>
          </cell>
          <cell r="J2331" t="str">
            <v>Normal weight</v>
          </cell>
          <cell r="K2331" t="str">
            <v>Normal</v>
          </cell>
        </row>
        <row r="2332">
          <cell r="A2332" t="str">
            <v>Id2331</v>
          </cell>
          <cell r="B2332">
            <v>22.34</v>
          </cell>
          <cell r="C2332">
            <v>5.57</v>
          </cell>
          <cell r="D2332" t="str">
            <v>No</v>
          </cell>
          <cell r="E2332" t="str">
            <v>No</v>
          </cell>
          <cell r="F2332" t="str">
            <v>No</v>
          </cell>
          <cell r="G2332">
            <v>1</v>
          </cell>
          <cell r="H2332">
            <v>1</v>
          </cell>
          <cell r="I2332" t="str">
            <v>No</v>
          </cell>
          <cell r="J2332" t="str">
            <v>Normal weight</v>
          </cell>
          <cell r="K2332" t="str">
            <v>Normal</v>
          </cell>
        </row>
        <row r="2333">
          <cell r="A2333" t="str">
            <v>Id2332</v>
          </cell>
          <cell r="B2333">
            <v>17.7</v>
          </cell>
          <cell r="C2333">
            <v>6.28</v>
          </cell>
          <cell r="D2333" t="str">
            <v>No</v>
          </cell>
          <cell r="E2333" t="str">
            <v>No</v>
          </cell>
          <cell r="F2333" t="str">
            <v>No</v>
          </cell>
          <cell r="G2333">
            <v>1</v>
          </cell>
          <cell r="H2333">
            <v>1</v>
          </cell>
          <cell r="I2333" t="str">
            <v>No</v>
          </cell>
          <cell r="J2333" t="str">
            <v>Underweight</v>
          </cell>
          <cell r="K2333" t="str">
            <v>Prediabetes</v>
          </cell>
        </row>
        <row r="2334">
          <cell r="A2334" t="str">
            <v>Id2333</v>
          </cell>
          <cell r="B2334">
            <v>16.47</v>
          </cell>
          <cell r="C2334">
            <v>6.35</v>
          </cell>
          <cell r="D2334" t="str">
            <v>No</v>
          </cell>
          <cell r="E2334" t="str">
            <v>No</v>
          </cell>
          <cell r="F2334" t="str">
            <v>Yes</v>
          </cell>
          <cell r="G2334">
            <v>1</v>
          </cell>
          <cell r="H2334">
            <v>1</v>
          </cell>
          <cell r="I2334" t="str">
            <v>No</v>
          </cell>
          <cell r="J2334" t="str">
            <v>Underweight</v>
          </cell>
          <cell r="K2334" t="str">
            <v>Prediabetes</v>
          </cell>
        </row>
        <row r="2335">
          <cell r="A2335" t="str">
            <v>Id2334</v>
          </cell>
          <cell r="B2335">
            <v>17.600000000000001</v>
          </cell>
          <cell r="C2335">
            <v>4.3899999999999997</v>
          </cell>
          <cell r="D2335" t="str">
            <v>No</v>
          </cell>
          <cell r="E2335" t="str">
            <v>No</v>
          </cell>
          <cell r="F2335" t="str">
            <v>No</v>
          </cell>
          <cell r="G2335">
            <v>1</v>
          </cell>
          <cell r="H2335">
            <v>1</v>
          </cell>
          <cell r="I2335" t="str">
            <v>No</v>
          </cell>
          <cell r="J2335" t="str">
            <v>Underweight</v>
          </cell>
          <cell r="K2335" t="str">
            <v>Normal</v>
          </cell>
        </row>
        <row r="2336">
          <cell r="A2336" t="str">
            <v>Id2335</v>
          </cell>
          <cell r="B2336">
            <v>17.579999999999998</v>
          </cell>
          <cell r="C2336">
            <v>4.51</v>
          </cell>
          <cell r="D2336" t="str">
            <v>No</v>
          </cell>
          <cell r="E2336" t="str">
            <v>No</v>
          </cell>
          <cell r="F2336" t="str">
            <v>No</v>
          </cell>
          <cell r="G2336">
            <v>1</v>
          </cell>
          <cell r="H2336">
            <v>1</v>
          </cell>
          <cell r="I2336" t="str">
            <v>No</v>
          </cell>
          <cell r="J2336" t="str">
            <v>Underweight</v>
          </cell>
          <cell r="K2336" t="str">
            <v>Normal</v>
          </cell>
        </row>
      </sheetData>
      <sheetData sheetId="2">
        <row r="1">
          <cell r="A1" t="str">
            <v>Customer ID</v>
          </cell>
          <cell r="B1" t="str">
            <v>year</v>
          </cell>
          <cell r="C1" t="str">
            <v>month</v>
          </cell>
          <cell r="D1" t="str">
            <v>date</v>
          </cell>
          <cell r="E1" t="str">
            <v>Date of birth</v>
          </cell>
          <cell r="F1" t="str">
            <v>Age</v>
          </cell>
          <cell r="G1" t="str">
            <v>children</v>
          </cell>
          <cell r="H1" t="str">
            <v>Currency</v>
          </cell>
          <cell r="I1" t="str">
            <v>Hospital tier</v>
          </cell>
          <cell r="J1" t="str">
            <v>City tier</v>
          </cell>
          <cell r="K1" t="str">
            <v>State ID</v>
          </cell>
        </row>
        <row r="2">
          <cell r="A2" t="str">
            <v>Id2335</v>
          </cell>
          <cell r="B2">
            <v>1992</v>
          </cell>
          <cell r="C2" t="str">
            <v>Jul</v>
          </cell>
          <cell r="D2">
            <v>9</v>
          </cell>
          <cell r="E2" t="str">
            <v>9-Jul-1992</v>
          </cell>
          <cell r="F2">
            <v>30</v>
          </cell>
          <cell r="G2">
            <v>0</v>
          </cell>
          <cell r="H2">
            <v>563.84</v>
          </cell>
          <cell r="I2" t="str">
            <v>tier - 2</v>
          </cell>
          <cell r="J2" t="str">
            <v>tier - 3</v>
          </cell>
          <cell r="K2" t="str">
            <v>R1013</v>
          </cell>
        </row>
        <row r="3">
          <cell r="A3" t="str">
            <v>Id2334</v>
          </cell>
          <cell r="B3">
            <v>1992</v>
          </cell>
          <cell r="C3" t="str">
            <v>Nov</v>
          </cell>
          <cell r="D3">
            <v>30</v>
          </cell>
          <cell r="E3" t="str">
            <v>30-Nov-1992</v>
          </cell>
          <cell r="F3">
            <v>30</v>
          </cell>
          <cell r="G3">
            <v>0</v>
          </cell>
          <cell r="H3">
            <v>570.62</v>
          </cell>
          <cell r="I3" t="str">
            <v>tier - 2</v>
          </cell>
          <cell r="J3" t="str">
            <v>tier - 1</v>
          </cell>
          <cell r="K3" t="str">
            <v>R1013</v>
          </cell>
        </row>
        <row r="4">
          <cell r="A4" t="str">
            <v>Id2333</v>
          </cell>
          <cell r="B4">
            <v>1993</v>
          </cell>
          <cell r="C4" t="str">
            <v>Jun</v>
          </cell>
          <cell r="D4">
            <v>30</v>
          </cell>
          <cell r="E4" t="str">
            <v>30-Jun-1993</v>
          </cell>
          <cell r="F4">
            <v>29</v>
          </cell>
          <cell r="G4">
            <v>0</v>
          </cell>
          <cell r="H4">
            <v>600</v>
          </cell>
          <cell r="I4" t="str">
            <v>tier - 2</v>
          </cell>
          <cell r="J4" t="str">
            <v>tier - 1</v>
          </cell>
          <cell r="K4" t="str">
            <v>R1013</v>
          </cell>
        </row>
        <row r="5">
          <cell r="A5" t="str">
            <v>Id2332</v>
          </cell>
          <cell r="B5">
            <v>1992</v>
          </cell>
          <cell r="C5" t="str">
            <v>Sep</v>
          </cell>
          <cell r="D5">
            <v>13</v>
          </cell>
          <cell r="E5" t="str">
            <v>13-Sep-1992</v>
          </cell>
          <cell r="F5">
            <v>30</v>
          </cell>
          <cell r="G5">
            <v>0</v>
          </cell>
          <cell r="H5">
            <v>604.54</v>
          </cell>
          <cell r="I5" t="str">
            <v>tier - 3</v>
          </cell>
          <cell r="J5" t="str">
            <v>tier - 3</v>
          </cell>
          <cell r="K5" t="str">
            <v>R1013</v>
          </cell>
        </row>
        <row r="6">
          <cell r="A6" t="str">
            <v>Id2331</v>
          </cell>
          <cell r="B6">
            <v>1998</v>
          </cell>
          <cell r="C6" t="str">
            <v>Jul</v>
          </cell>
          <cell r="D6">
            <v>27</v>
          </cell>
          <cell r="E6" t="str">
            <v>27-Jul-1998</v>
          </cell>
          <cell r="F6">
            <v>24</v>
          </cell>
          <cell r="G6">
            <v>0</v>
          </cell>
          <cell r="H6">
            <v>637.26</v>
          </cell>
          <cell r="I6" t="str">
            <v>tier - 3</v>
          </cell>
          <cell r="J6" t="str">
            <v>tier - 3</v>
          </cell>
          <cell r="K6" t="str">
            <v>R1013</v>
          </cell>
        </row>
        <row r="7">
          <cell r="A7" t="str">
            <v>Id2330</v>
          </cell>
          <cell r="B7">
            <v>2001</v>
          </cell>
          <cell r="C7" t="str">
            <v>Nov</v>
          </cell>
          <cell r="D7">
            <v>20</v>
          </cell>
          <cell r="E7" t="str">
            <v>20-Nov-2001</v>
          </cell>
          <cell r="F7">
            <v>21</v>
          </cell>
          <cell r="G7">
            <v>0</v>
          </cell>
          <cell r="H7">
            <v>646.14</v>
          </cell>
          <cell r="I7" t="str">
            <v>tier - 3</v>
          </cell>
          <cell r="J7" t="str">
            <v>tier - 3</v>
          </cell>
          <cell r="K7" t="str">
            <v>R1012</v>
          </cell>
        </row>
        <row r="8">
          <cell r="A8" t="str">
            <v>Id2329</v>
          </cell>
          <cell r="B8">
            <v>1993</v>
          </cell>
          <cell r="C8" t="str">
            <v>Jun</v>
          </cell>
          <cell r="D8">
            <v>1</v>
          </cell>
          <cell r="E8" t="str">
            <v>1-Jun-1993</v>
          </cell>
          <cell r="F8">
            <v>30</v>
          </cell>
          <cell r="G8">
            <v>0</v>
          </cell>
          <cell r="H8">
            <v>650</v>
          </cell>
          <cell r="I8" t="str">
            <v>tier - 3</v>
          </cell>
          <cell r="J8" t="str">
            <v>tier - 3</v>
          </cell>
          <cell r="K8" t="str">
            <v>R1013</v>
          </cell>
        </row>
        <row r="9">
          <cell r="A9" t="str">
            <v>Id2328</v>
          </cell>
          <cell r="B9">
            <v>1995</v>
          </cell>
          <cell r="C9" t="str">
            <v>Jul</v>
          </cell>
          <cell r="D9">
            <v>4</v>
          </cell>
          <cell r="E9" t="str">
            <v>4-Jul-1995</v>
          </cell>
          <cell r="F9">
            <v>27</v>
          </cell>
          <cell r="G9">
            <v>0</v>
          </cell>
          <cell r="H9">
            <v>650</v>
          </cell>
          <cell r="I9" t="str">
            <v>tier - 3</v>
          </cell>
          <cell r="J9" t="str">
            <v>tier - 3</v>
          </cell>
          <cell r="K9" t="str">
            <v>R1013</v>
          </cell>
        </row>
        <row r="10">
          <cell r="A10" t="str">
            <v>Id2327</v>
          </cell>
          <cell r="B10">
            <v>2002</v>
          </cell>
          <cell r="C10" t="str">
            <v>Nov</v>
          </cell>
          <cell r="D10">
            <v>29</v>
          </cell>
          <cell r="E10" t="str">
            <v>29-Nov-2002</v>
          </cell>
          <cell r="F10">
            <v>20</v>
          </cell>
          <cell r="G10">
            <v>0</v>
          </cell>
          <cell r="H10">
            <v>668</v>
          </cell>
          <cell r="I10" t="str">
            <v>tier - 3</v>
          </cell>
          <cell r="J10" t="str">
            <v>tier - 2</v>
          </cell>
          <cell r="K10" t="str">
            <v>R1012</v>
          </cell>
        </row>
        <row r="11">
          <cell r="A11" t="str">
            <v>Id2326</v>
          </cell>
          <cell r="B11">
            <v>1997</v>
          </cell>
          <cell r="C11" t="str">
            <v>Nov</v>
          </cell>
          <cell r="D11">
            <v>9</v>
          </cell>
          <cell r="E11" t="str">
            <v>9-Nov-1997</v>
          </cell>
          <cell r="F11">
            <v>25</v>
          </cell>
          <cell r="G11">
            <v>0</v>
          </cell>
          <cell r="H11">
            <v>670</v>
          </cell>
          <cell r="I11" t="str">
            <v>tier - 3</v>
          </cell>
          <cell r="J11" t="str">
            <v>tier - 3</v>
          </cell>
          <cell r="K11" t="str">
            <v>R1013</v>
          </cell>
        </row>
        <row r="12">
          <cell r="A12" t="str">
            <v>Id2325</v>
          </cell>
          <cell r="B12">
            <v>2001</v>
          </cell>
          <cell r="C12" t="str">
            <v>Sep</v>
          </cell>
          <cell r="D12">
            <v>12</v>
          </cell>
          <cell r="E12" t="str">
            <v>12-Sep-2001</v>
          </cell>
          <cell r="F12">
            <v>21</v>
          </cell>
          <cell r="G12">
            <v>0</v>
          </cell>
          <cell r="H12">
            <v>687.54</v>
          </cell>
          <cell r="I12" t="str">
            <v>tier - 3</v>
          </cell>
          <cell r="J12" t="str">
            <v>tier - 2</v>
          </cell>
          <cell r="K12" t="str">
            <v>R1013</v>
          </cell>
        </row>
        <row r="13">
          <cell r="A13" t="str">
            <v>Id2324</v>
          </cell>
          <cell r="B13">
            <v>1999</v>
          </cell>
          <cell r="C13" t="str">
            <v>Dec</v>
          </cell>
          <cell r="D13">
            <v>26</v>
          </cell>
          <cell r="E13" t="str">
            <v>26-Dec-1999</v>
          </cell>
          <cell r="F13">
            <v>23</v>
          </cell>
          <cell r="G13">
            <v>0</v>
          </cell>
          <cell r="H13">
            <v>700</v>
          </cell>
          <cell r="I13" t="str">
            <v>?</v>
          </cell>
          <cell r="J13" t="str">
            <v>tier - 3</v>
          </cell>
          <cell r="K13" t="str">
            <v>R1013</v>
          </cell>
        </row>
        <row r="14">
          <cell r="A14" t="str">
            <v>Id2323</v>
          </cell>
          <cell r="B14">
            <v>1999</v>
          </cell>
          <cell r="C14" t="str">
            <v>Dec</v>
          </cell>
          <cell r="D14">
            <v>14</v>
          </cell>
          <cell r="E14" t="str">
            <v>14-Dec-1999</v>
          </cell>
          <cell r="F14">
            <v>23</v>
          </cell>
          <cell r="G14">
            <v>0</v>
          </cell>
          <cell r="H14">
            <v>722.99</v>
          </cell>
          <cell r="I14" t="str">
            <v>tier - 3</v>
          </cell>
          <cell r="J14" t="str">
            <v>tier - 1</v>
          </cell>
          <cell r="K14" t="str">
            <v>R1013</v>
          </cell>
        </row>
        <row r="15">
          <cell r="A15" t="str">
            <v>Id2322</v>
          </cell>
          <cell r="B15">
            <v>2002</v>
          </cell>
          <cell r="C15" t="str">
            <v>Sep</v>
          </cell>
          <cell r="D15">
            <v>19</v>
          </cell>
          <cell r="E15" t="str">
            <v>19-Sep-2002</v>
          </cell>
          <cell r="F15">
            <v>20</v>
          </cell>
          <cell r="G15">
            <v>0</v>
          </cell>
          <cell r="H15">
            <v>750</v>
          </cell>
          <cell r="I15" t="str">
            <v>tier - 3</v>
          </cell>
          <cell r="J15" t="str">
            <v>tier - 1</v>
          </cell>
          <cell r="K15" t="str">
            <v>R1012</v>
          </cell>
        </row>
        <row r="16">
          <cell r="A16" t="str">
            <v>Id2321</v>
          </cell>
          <cell r="B16">
            <v>1993</v>
          </cell>
          <cell r="C16" t="str">
            <v>Aug</v>
          </cell>
          <cell r="D16">
            <v>9</v>
          </cell>
          <cell r="E16" t="str">
            <v>9-Aug-1993</v>
          </cell>
          <cell r="F16">
            <v>29</v>
          </cell>
          <cell r="G16">
            <v>0</v>
          </cell>
          <cell r="H16">
            <v>760</v>
          </cell>
          <cell r="I16" t="str">
            <v>tier - 3</v>
          </cell>
          <cell r="J16" t="str">
            <v>tier - 1</v>
          </cell>
          <cell r="K16" t="str">
            <v>R1013</v>
          </cell>
        </row>
        <row r="17">
          <cell r="A17" t="str">
            <v>Id2320</v>
          </cell>
          <cell r="B17">
            <v>1996</v>
          </cell>
          <cell r="C17" t="str">
            <v>Oct</v>
          </cell>
          <cell r="D17">
            <v>22</v>
          </cell>
          <cell r="E17" t="str">
            <v>22-Oct-1996</v>
          </cell>
          <cell r="F17">
            <v>26</v>
          </cell>
          <cell r="G17">
            <v>0</v>
          </cell>
          <cell r="H17">
            <v>760</v>
          </cell>
          <cell r="I17" t="str">
            <v>tier - 3</v>
          </cell>
          <cell r="J17" t="str">
            <v>tier - 3</v>
          </cell>
          <cell r="K17" t="str">
            <v>R1013</v>
          </cell>
        </row>
        <row r="18">
          <cell r="A18" t="str">
            <v>Id2319</v>
          </cell>
          <cell r="B18">
            <v>1993</v>
          </cell>
          <cell r="C18" t="str">
            <v>Jun</v>
          </cell>
          <cell r="D18">
            <v>28</v>
          </cell>
          <cell r="E18" t="str">
            <v>28-Jun-1993</v>
          </cell>
          <cell r="F18">
            <v>29</v>
          </cell>
          <cell r="G18">
            <v>0</v>
          </cell>
          <cell r="H18">
            <v>770</v>
          </cell>
          <cell r="I18" t="str">
            <v>tier - 3</v>
          </cell>
          <cell r="J18" t="str">
            <v>tier - 3</v>
          </cell>
          <cell r="K18" t="str">
            <v>R1013</v>
          </cell>
        </row>
        <row r="19">
          <cell r="A19" t="str">
            <v>Id2318</v>
          </cell>
          <cell r="B19">
            <v>1996</v>
          </cell>
          <cell r="C19" t="str">
            <v>Sep</v>
          </cell>
          <cell r="D19">
            <v>18</v>
          </cell>
          <cell r="E19" t="str">
            <v>18-Sep-1996</v>
          </cell>
          <cell r="F19">
            <v>26</v>
          </cell>
          <cell r="G19">
            <v>0</v>
          </cell>
          <cell r="H19">
            <v>770.38</v>
          </cell>
          <cell r="I19" t="str">
            <v>tier - 3</v>
          </cell>
          <cell r="J19" t="str">
            <v>?</v>
          </cell>
          <cell r="K19" t="str">
            <v>R1012</v>
          </cell>
        </row>
        <row r="20">
          <cell r="A20" t="str">
            <v>Id2317</v>
          </cell>
          <cell r="B20">
            <v>1995</v>
          </cell>
          <cell r="C20" t="str">
            <v>Dec</v>
          </cell>
          <cell r="D20">
            <v>7</v>
          </cell>
          <cell r="E20" t="str">
            <v>7-Dec-1995</v>
          </cell>
          <cell r="F20">
            <v>27</v>
          </cell>
          <cell r="G20">
            <v>0</v>
          </cell>
          <cell r="H20">
            <v>773.54</v>
          </cell>
          <cell r="I20" t="str">
            <v>tier - 3</v>
          </cell>
          <cell r="J20" t="str">
            <v>tier - 2</v>
          </cell>
          <cell r="K20" t="str">
            <v>R1013</v>
          </cell>
        </row>
        <row r="21">
          <cell r="A21" t="str">
            <v>Id2316</v>
          </cell>
          <cell r="B21">
            <v>2004</v>
          </cell>
          <cell r="C21" t="str">
            <v>Oct</v>
          </cell>
          <cell r="D21">
            <v>7</v>
          </cell>
          <cell r="E21" t="str">
            <v>7-Oct-2004</v>
          </cell>
          <cell r="F21">
            <v>18</v>
          </cell>
          <cell r="G21">
            <v>0</v>
          </cell>
          <cell r="H21">
            <v>830.52</v>
          </cell>
          <cell r="I21" t="str">
            <v>tier - 3</v>
          </cell>
          <cell r="J21" t="str">
            <v>tier - 2</v>
          </cell>
          <cell r="K21" t="str">
            <v>R1011</v>
          </cell>
        </row>
        <row r="22">
          <cell r="A22" t="str">
            <v>Id2315</v>
          </cell>
          <cell r="B22">
            <v>2000</v>
          </cell>
          <cell r="C22" t="str">
            <v>Nov</v>
          </cell>
          <cell r="D22">
            <v>18</v>
          </cell>
          <cell r="E22" t="str">
            <v>18-Nov-2000</v>
          </cell>
          <cell r="F22">
            <v>22</v>
          </cell>
          <cell r="G22">
            <v>0</v>
          </cell>
          <cell r="H22">
            <v>865.41</v>
          </cell>
          <cell r="I22" t="str">
            <v>tier - 3</v>
          </cell>
          <cell r="J22" t="str">
            <v>tier - 1</v>
          </cell>
          <cell r="K22" t="str">
            <v>R1013</v>
          </cell>
        </row>
        <row r="23">
          <cell r="A23" t="str">
            <v>Id2314</v>
          </cell>
          <cell r="B23">
            <v>1993</v>
          </cell>
          <cell r="C23" t="str">
            <v>Nov</v>
          </cell>
          <cell r="D23">
            <v>27</v>
          </cell>
          <cell r="E23" t="str">
            <v>27-Nov-1993</v>
          </cell>
          <cell r="F23">
            <v>29</v>
          </cell>
          <cell r="G23">
            <v>0</v>
          </cell>
          <cell r="H23">
            <v>896.21</v>
          </cell>
          <cell r="I23" t="str">
            <v>tier - 3</v>
          </cell>
          <cell r="J23" t="str">
            <v>tier - 1</v>
          </cell>
          <cell r="K23" t="str">
            <v>R1013</v>
          </cell>
        </row>
        <row r="24">
          <cell r="A24" t="str">
            <v>Id2313</v>
          </cell>
          <cell r="B24">
            <v>1994</v>
          </cell>
          <cell r="C24" t="str">
            <v>Oct</v>
          </cell>
          <cell r="D24">
            <v>30</v>
          </cell>
          <cell r="E24" t="str">
            <v>30-Oct-1994</v>
          </cell>
          <cell r="F24">
            <v>28</v>
          </cell>
          <cell r="G24">
            <v>0</v>
          </cell>
          <cell r="H24">
            <v>915.07</v>
          </cell>
          <cell r="I24" t="str">
            <v>tier - 3</v>
          </cell>
          <cell r="J24" t="str">
            <v>tier - 1</v>
          </cell>
          <cell r="K24" t="str">
            <v>R1013</v>
          </cell>
        </row>
        <row r="25">
          <cell r="A25" t="str">
            <v>Id2312</v>
          </cell>
          <cell r="B25">
            <v>1995</v>
          </cell>
          <cell r="C25" t="str">
            <v>Oct</v>
          </cell>
          <cell r="D25">
            <v>28</v>
          </cell>
          <cell r="E25" t="str">
            <v>28-Oct-1995</v>
          </cell>
          <cell r="F25">
            <v>27</v>
          </cell>
          <cell r="G25">
            <v>0</v>
          </cell>
          <cell r="H25">
            <v>928.59</v>
          </cell>
          <cell r="I25" t="str">
            <v>tier - 3</v>
          </cell>
          <cell r="J25" t="str">
            <v>tier - 1</v>
          </cell>
          <cell r="K25" t="str">
            <v>R1013</v>
          </cell>
        </row>
        <row r="26">
          <cell r="A26" t="str">
            <v>Id2311</v>
          </cell>
          <cell r="B26">
            <v>2001</v>
          </cell>
          <cell r="C26" t="str">
            <v>Aug</v>
          </cell>
          <cell r="D26">
            <v>19</v>
          </cell>
          <cell r="E26" t="str">
            <v>19-Aug-2001</v>
          </cell>
          <cell r="F26">
            <v>21</v>
          </cell>
          <cell r="G26">
            <v>0</v>
          </cell>
          <cell r="H26">
            <v>964.71</v>
          </cell>
          <cell r="I26" t="str">
            <v>tier - 3</v>
          </cell>
          <cell r="J26" t="str">
            <v>tier - 2</v>
          </cell>
          <cell r="K26" t="str">
            <v>R1013</v>
          </cell>
        </row>
        <row r="27">
          <cell r="A27" t="str">
            <v>Id2310</v>
          </cell>
          <cell r="B27">
            <v>1994</v>
          </cell>
          <cell r="C27" t="str">
            <v>Nov</v>
          </cell>
          <cell r="D27">
            <v>22</v>
          </cell>
          <cell r="E27" t="str">
            <v>22-Nov-1994</v>
          </cell>
          <cell r="F27">
            <v>28</v>
          </cell>
          <cell r="G27">
            <v>0</v>
          </cell>
          <cell r="H27">
            <v>1006.65</v>
          </cell>
          <cell r="I27" t="str">
            <v>tier - 3</v>
          </cell>
          <cell r="J27" t="str">
            <v>tier - 2</v>
          </cell>
          <cell r="K27" t="str">
            <v>R1013</v>
          </cell>
        </row>
        <row r="28">
          <cell r="A28" t="str">
            <v>Id2309</v>
          </cell>
          <cell r="B28">
            <v>2000</v>
          </cell>
          <cell r="C28" t="str">
            <v>Oct</v>
          </cell>
          <cell r="D28">
            <v>9</v>
          </cell>
          <cell r="E28" t="str">
            <v>9-Oct-2000</v>
          </cell>
          <cell r="F28">
            <v>22</v>
          </cell>
          <cell r="G28">
            <v>0</v>
          </cell>
          <cell r="H28">
            <v>1012</v>
          </cell>
          <cell r="I28" t="str">
            <v>tier - 3</v>
          </cell>
          <cell r="J28" t="str">
            <v>tier - 2</v>
          </cell>
          <cell r="K28" t="str">
            <v>R1013</v>
          </cell>
        </row>
        <row r="29">
          <cell r="A29" t="str">
            <v>Id2308</v>
          </cell>
          <cell r="B29">
            <v>1999</v>
          </cell>
          <cell r="C29" t="str">
            <v>Aug</v>
          </cell>
          <cell r="D29">
            <v>5</v>
          </cell>
          <cell r="E29" t="str">
            <v>5-Aug-1999</v>
          </cell>
          <cell r="F29">
            <v>23</v>
          </cell>
          <cell r="G29">
            <v>0</v>
          </cell>
          <cell r="H29">
            <v>1019</v>
          </cell>
          <cell r="I29" t="str">
            <v>tier - 3</v>
          </cell>
          <cell r="J29" t="str">
            <v>tier - 2</v>
          </cell>
          <cell r="K29" t="str">
            <v>R1013</v>
          </cell>
        </row>
        <row r="30">
          <cell r="A30" t="str">
            <v>Id2307</v>
          </cell>
          <cell r="B30">
            <v>1995</v>
          </cell>
          <cell r="C30" t="str">
            <v>Oct</v>
          </cell>
          <cell r="D30">
            <v>5</v>
          </cell>
          <cell r="E30" t="str">
            <v>5-Oct-1995</v>
          </cell>
          <cell r="F30">
            <v>27</v>
          </cell>
          <cell r="G30">
            <v>0</v>
          </cell>
          <cell r="H30">
            <v>1033.74</v>
          </cell>
          <cell r="I30" t="str">
            <v>tier - 3</v>
          </cell>
          <cell r="J30" t="str">
            <v>tier - 1</v>
          </cell>
          <cell r="K30" t="str">
            <v>R1013</v>
          </cell>
        </row>
        <row r="31">
          <cell r="A31" t="str">
            <v>Id2306</v>
          </cell>
          <cell r="B31">
            <v>1994</v>
          </cell>
          <cell r="C31" t="str">
            <v>Nov</v>
          </cell>
          <cell r="D31">
            <v>17</v>
          </cell>
          <cell r="E31" t="str">
            <v>17-Nov-1994</v>
          </cell>
          <cell r="F31">
            <v>28</v>
          </cell>
          <cell r="G31">
            <v>0</v>
          </cell>
          <cell r="H31">
            <v>1044</v>
          </cell>
          <cell r="I31" t="str">
            <v>tier - 3</v>
          </cell>
          <cell r="J31" t="str">
            <v>tier - 2</v>
          </cell>
          <cell r="K31" t="str">
            <v>R1013</v>
          </cell>
        </row>
        <row r="32">
          <cell r="A32" t="str">
            <v>Id2305</v>
          </cell>
          <cell r="B32">
            <v>2002</v>
          </cell>
          <cell r="C32" t="str">
            <v>Jul</v>
          </cell>
          <cell r="D32">
            <v>20</v>
          </cell>
          <cell r="E32" t="str">
            <v>20-Jul-2002</v>
          </cell>
          <cell r="F32">
            <v>20</v>
          </cell>
          <cell r="G32">
            <v>0</v>
          </cell>
          <cell r="H32">
            <v>1047</v>
          </cell>
          <cell r="I32" t="str">
            <v>tier - 3</v>
          </cell>
          <cell r="J32" t="str">
            <v>tier - 1</v>
          </cell>
          <cell r="K32" t="str">
            <v>R1013</v>
          </cell>
        </row>
        <row r="33">
          <cell r="A33" t="str">
            <v>Id2304</v>
          </cell>
          <cell r="B33">
            <v>2002</v>
          </cell>
          <cell r="C33" t="str">
            <v>Jul</v>
          </cell>
          <cell r="D33">
            <v>1</v>
          </cell>
          <cell r="E33" t="str">
            <v>1-Jul-2002</v>
          </cell>
          <cell r="F33">
            <v>20</v>
          </cell>
          <cell r="G33">
            <v>0</v>
          </cell>
          <cell r="H33">
            <v>1049</v>
          </cell>
          <cell r="I33" t="str">
            <v>tier - 3</v>
          </cell>
          <cell r="J33" t="str">
            <v>tier - 2</v>
          </cell>
          <cell r="K33" t="str">
            <v>R1012</v>
          </cell>
        </row>
        <row r="34">
          <cell r="A34" t="str">
            <v>Id2303</v>
          </cell>
          <cell r="B34">
            <v>1995</v>
          </cell>
          <cell r="C34" t="str">
            <v>Jun</v>
          </cell>
          <cell r="D34">
            <v>1</v>
          </cell>
          <cell r="E34" t="str">
            <v>1-Jun-1995</v>
          </cell>
          <cell r="F34">
            <v>28</v>
          </cell>
          <cell r="G34">
            <v>0</v>
          </cell>
          <cell r="H34">
            <v>1056</v>
          </cell>
          <cell r="I34" t="str">
            <v>tier - 3</v>
          </cell>
          <cell r="J34" t="str">
            <v>tier - 2</v>
          </cell>
          <cell r="K34" t="str">
            <v>R1013</v>
          </cell>
        </row>
        <row r="35">
          <cell r="A35" t="str">
            <v>Id2302</v>
          </cell>
          <cell r="B35">
            <v>1993</v>
          </cell>
          <cell r="C35" t="str">
            <v>Sep</v>
          </cell>
          <cell r="D35">
            <v>28</v>
          </cell>
          <cell r="E35" t="str">
            <v>28-Sep-1993</v>
          </cell>
          <cell r="F35">
            <v>29</v>
          </cell>
          <cell r="G35">
            <v>0</v>
          </cell>
          <cell r="H35">
            <v>1068</v>
          </cell>
          <cell r="I35" t="str">
            <v>tier - 3</v>
          </cell>
          <cell r="J35" t="str">
            <v>tier - 1</v>
          </cell>
          <cell r="K35" t="str">
            <v>R1013</v>
          </cell>
        </row>
        <row r="36">
          <cell r="A36" t="str">
            <v>Id2301</v>
          </cell>
          <cell r="B36">
            <v>2004</v>
          </cell>
          <cell r="C36" t="str">
            <v>Aug</v>
          </cell>
          <cell r="D36">
            <v>24</v>
          </cell>
          <cell r="E36" t="str">
            <v>24-Aug-2004</v>
          </cell>
          <cell r="F36">
            <v>18</v>
          </cell>
          <cell r="G36">
            <v>0</v>
          </cell>
          <cell r="H36">
            <v>1070</v>
          </cell>
          <cell r="I36" t="str">
            <v>tier - 3</v>
          </cell>
          <cell r="J36" t="str">
            <v>tier - 3</v>
          </cell>
          <cell r="K36" t="str">
            <v>R1013</v>
          </cell>
        </row>
        <row r="37">
          <cell r="A37" t="str">
            <v>Id2300</v>
          </cell>
          <cell r="B37">
            <v>1997</v>
          </cell>
          <cell r="C37" t="str">
            <v>Aug</v>
          </cell>
          <cell r="D37">
            <v>13</v>
          </cell>
          <cell r="E37" t="str">
            <v>13-Aug-1997</v>
          </cell>
          <cell r="F37">
            <v>25</v>
          </cell>
          <cell r="G37">
            <v>0</v>
          </cell>
          <cell r="H37">
            <v>1071</v>
          </cell>
          <cell r="I37" t="str">
            <v>tier - 3</v>
          </cell>
          <cell r="J37" t="str">
            <v>tier - 3</v>
          </cell>
          <cell r="K37" t="str">
            <v>R1013</v>
          </cell>
        </row>
        <row r="38">
          <cell r="A38" t="str">
            <v>Id2299</v>
          </cell>
          <cell r="B38">
            <v>1998</v>
          </cell>
          <cell r="C38" t="str">
            <v>Dec</v>
          </cell>
          <cell r="D38">
            <v>26</v>
          </cell>
          <cell r="E38" t="str">
            <v>26-Dec-1998</v>
          </cell>
          <cell r="F38">
            <v>24</v>
          </cell>
          <cell r="G38">
            <v>0</v>
          </cell>
          <cell r="H38">
            <v>1082</v>
          </cell>
          <cell r="I38" t="str">
            <v>tier - 3</v>
          </cell>
          <cell r="J38" t="str">
            <v>tier - 2</v>
          </cell>
          <cell r="K38" t="str">
            <v>R1013</v>
          </cell>
        </row>
        <row r="39">
          <cell r="A39" t="str">
            <v>Id2298</v>
          </cell>
          <cell r="B39">
            <v>2002</v>
          </cell>
          <cell r="C39" t="str">
            <v>Aug</v>
          </cell>
          <cell r="D39">
            <v>13</v>
          </cell>
          <cell r="E39" t="str">
            <v>13-Aug-2002</v>
          </cell>
          <cell r="F39">
            <v>20</v>
          </cell>
          <cell r="G39">
            <v>0</v>
          </cell>
          <cell r="H39">
            <v>1086</v>
          </cell>
          <cell r="I39" t="str">
            <v>tier - 3</v>
          </cell>
          <cell r="J39" t="str">
            <v>tier - 3</v>
          </cell>
          <cell r="K39" t="str">
            <v>R1013</v>
          </cell>
        </row>
        <row r="40">
          <cell r="A40" t="str">
            <v>Id2297</v>
          </cell>
          <cell r="B40">
            <v>2004</v>
          </cell>
          <cell r="C40" t="str">
            <v>Nov</v>
          </cell>
          <cell r="D40">
            <v>12</v>
          </cell>
          <cell r="E40" t="str">
            <v>12-Nov-2004</v>
          </cell>
          <cell r="F40">
            <v>18</v>
          </cell>
          <cell r="G40">
            <v>0</v>
          </cell>
          <cell r="H40">
            <v>1121.8699999999999</v>
          </cell>
          <cell r="I40" t="str">
            <v>tier - 3</v>
          </cell>
          <cell r="J40" t="str">
            <v>tier - 1</v>
          </cell>
          <cell r="K40" t="str">
            <v>R1013</v>
          </cell>
        </row>
        <row r="41">
          <cell r="A41" t="str">
            <v>Id2296</v>
          </cell>
          <cell r="B41">
            <v>2004</v>
          </cell>
          <cell r="C41" t="str">
            <v>Jun</v>
          </cell>
          <cell r="D41">
            <v>14</v>
          </cell>
          <cell r="E41" t="str">
            <v>14-Jun-2004</v>
          </cell>
          <cell r="F41">
            <v>18</v>
          </cell>
          <cell r="G41">
            <v>0</v>
          </cell>
          <cell r="H41">
            <v>1131.51</v>
          </cell>
          <cell r="I41" t="str">
            <v>tier - 3</v>
          </cell>
          <cell r="J41" t="str">
            <v>tier - 1</v>
          </cell>
          <cell r="K41" t="str">
            <v>R1013</v>
          </cell>
        </row>
        <row r="42">
          <cell r="A42" t="str">
            <v>Id2295</v>
          </cell>
          <cell r="B42">
            <v>2002</v>
          </cell>
          <cell r="C42" t="str">
            <v>Jul</v>
          </cell>
          <cell r="D42">
            <v>19</v>
          </cell>
          <cell r="E42" t="str">
            <v>19-Jul-2002</v>
          </cell>
          <cell r="F42">
            <v>20</v>
          </cell>
          <cell r="G42">
            <v>0</v>
          </cell>
          <cell r="H42">
            <v>1132</v>
          </cell>
          <cell r="I42" t="str">
            <v>tier - 3</v>
          </cell>
          <cell r="J42" t="str">
            <v>tier - 1</v>
          </cell>
          <cell r="K42" t="str">
            <v>R1013</v>
          </cell>
        </row>
        <row r="43">
          <cell r="A43" t="str">
            <v>Id2294</v>
          </cell>
          <cell r="B43">
            <v>2004</v>
          </cell>
          <cell r="C43" t="str">
            <v>Oct</v>
          </cell>
          <cell r="D43">
            <v>6</v>
          </cell>
          <cell r="E43" t="str">
            <v>6-Oct-2004</v>
          </cell>
          <cell r="F43">
            <v>18</v>
          </cell>
          <cell r="G43">
            <v>0</v>
          </cell>
          <cell r="H43">
            <v>1135</v>
          </cell>
          <cell r="I43" t="str">
            <v>tier - 3</v>
          </cell>
          <cell r="J43" t="str">
            <v>tier - 3</v>
          </cell>
          <cell r="K43" t="str">
            <v>R1013</v>
          </cell>
        </row>
        <row r="44">
          <cell r="A44" t="str">
            <v>Id2293</v>
          </cell>
          <cell r="B44">
            <v>2004</v>
          </cell>
          <cell r="C44" t="str">
            <v>Jun</v>
          </cell>
          <cell r="D44">
            <v>11</v>
          </cell>
          <cell r="E44" t="str">
            <v>11-Jun-2004</v>
          </cell>
          <cell r="F44">
            <v>18</v>
          </cell>
          <cell r="G44">
            <v>0</v>
          </cell>
          <cell r="H44">
            <v>1135.94</v>
          </cell>
          <cell r="I44" t="str">
            <v>tier - 3</v>
          </cell>
          <cell r="J44" t="str">
            <v>tier - 3</v>
          </cell>
          <cell r="K44" t="str">
            <v>R1013</v>
          </cell>
        </row>
        <row r="45">
          <cell r="A45" t="str">
            <v>Id2292</v>
          </cell>
          <cell r="B45">
            <v>2004</v>
          </cell>
          <cell r="C45" t="str">
            <v>Nov</v>
          </cell>
          <cell r="D45">
            <v>28</v>
          </cell>
          <cell r="E45" t="str">
            <v>28-Nov-2004</v>
          </cell>
          <cell r="F45">
            <v>18</v>
          </cell>
          <cell r="G45">
            <v>0</v>
          </cell>
          <cell r="H45">
            <v>1136.4000000000001</v>
          </cell>
          <cell r="I45" t="str">
            <v>tier - 3</v>
          </cell>
          <cell r="J45" t="str">
            <v>tier - 3</v>
          </cell>
          <cell r="K45" t="str">
            <v>R1013</v>
          </cell>
        </row>
        <row r="46">
          <cell r="A46" t="str">
            <v>Id2291</v>
          </cell>
          <cell r="B46">
            <v>2002</v>
          </cell>
          <cell r="C46" t="str">
            <v>Aug</v>
          </cell>
          <cell r="D46">
            <v>11</v>
          </cell>
          <cell r="E46" t="str">
            <v>11-Aug-2002</v>
          </cell>
          <cell r="F46">
            <v>20</v>
          </cell>
          <cell r="G46">
            <v>0</v>
          </cell>
          <cell r="H46">
            <v>1137</v>
          </cell>
          <cell r="I46" t="str">
            <v>tier - 3</v>
          </cell>
          <cell r="J46" t="str">
            <v>tier - 1</v>
          </cell>
          <cell r="K46" t="str">
            <v>R1013</v>
          </cell>
        </row>
        <row r="47">
          <cell r="A47" t="str">
            <v>?</v>
          </cell>
          <cell r="B47">
            <v>2004</v>
          </cell>
          <cell r="C47" t="str">
            <v>Nov</v>
          </cell>
          <cell r="D47">
            <v>6</v>
          </cell>
          <cell r="E47" t="str">
            <v>6-Nov-2004</v>
          </cell>
          <cell r="F47">
            <v>18</v>
          </cell>
          <cell r="G47">
            <v>0</v>
          </cell>
          <cell r="H47">
            <v>1137.01</v>
          </cell>
          <cell r="I47" t="str">
            <v>tier - 3</v>
          </cell>
          <cell r="J47" t="str">
            <v>tier - 1</v>
          </cell>
          <cell r="K47" t="str">
            <v>R1013</v>
          </cell>
        </row>
        <row r="48">
          <cell r="A48" t="str">
            <v>Id2290</v>
          </cell>
          <cell r="B48">
            <v>2004</v>
          </cell>
          <cell r="C48" t="str">
            <v>Oct</v>
          </cell>
          <cell r="D48">
            <v>15</v>
          </cell>
          <cell r="E48" t="str">
            <v>15-Oct-2004</v>
          </cell>
          <cell r="F48">
            <v>18</v>
          </cell>
          <cell r="G48">
            <v>0</v>
          </cell>
          <cell r="H48">
            <v>1137.01</v>
          </cell>
          <cell r="I48" t="str">
            <v>tier - 3</v>
          </cell>
          <cell r="J48" t="str">
            <v>tier - 1</v>
          </cell>
          <cell r="K48" t="str">
            <v>R1013</v>
          </cell>
        </row>
        <row r="49">
          <cell r="A49" t="str">
            <v>Id2289</v>
          </cell>
          <cell r="B49">
            <v>2004</v>
          </cell>
          <cell r="C49" t="str">
            <v>Nov</v>
          </cell>
          <cell r="D49">
            <v>27</v>
          </cell>
          <cell r="E49" t="str">
            <v>27-Nov-2004</v>
          </cell>
          <cell r="F49">
            <v>18</v>
          </cell>
          <cell r="G49">
            <v>0</v>
          </cell>
          <cell r="H49">
            <v>1137.47</v>
          </cell>
          <cell r="I49" t="str">
            <v>tier - 3</v>
          </cell>
          <cell r="J49" t="str">
            <v>tier - 2</v>
          </cell>
          <cell r="K49" t="str">
            <v>R1013</v>
          </cell>
        </row>
        <row r="50">
          <cell r="A50" t="str">
            <v>Id2288</v>
          </cell>
          <cell r="B50">
            <v>2001</v>
          </cell>
          <cell r="C50" t="str">
            <v>Oct</v>
          </cell>
          <cell r="D50">
            <v>25</v>
          </cell>
          <cell r="E50" t="str">
            <v>25-Oct-2001</v>
          </cell>
          <cell r="F50">
            <v>21</v>
          </cell>
          <cell r="G50">
            <v>0</v>
          </cell>
          <cell r="H50">
            <v>1141</v>
          </cell>
          <cell r="I50" t="str">
            <v>tier - 3</v>
          </cell>
          <cell r="J50" t="str">
            <v>tier - 1</v>
          </cell>
          <cell r="K50" t="str">
            <v>R1013</v>
          </cell>
        </row>
        <row r="51">
          <cell r="A51" t="str">
            <v>Id2287</v>
          </cell>
          <cell r="B51">
            <v>2004</v>
          </cell>
          <cell r="C51" t="str">
            <v>Sep</v>
          </cell>
          <cell r="D51">
            <v>12</v>
          </cell>
          <cell r="E51" t="str">
            <v>12-Sep-2004</v>
          </cell>
          <cell r="F51">
            <v>18</v>
          </cell>
          <cell r="G51">
            <v>0</v>
          </cell>
          <cell r="H51">
            <v>1141.45</v>
          </cell>
          <cell r="I51" t="str">
            <v>tier - 3</v>
          </cell>
          <cell r="J51" t="str">
            <v>tier - 3</v>
          </cell>
          <cell r="K51" t="str">
            <v>R1013</v>
          </cell>
        </row>
        <row r="52">
          <cell r="A52" t="str">
            <v>Id2286</v>
          </cell>
          <cell r="B52">
            <v>2002</v>
          </cell>
          <cell r="C52" t="str">
            <v>Oct</v>
          </cell>
          <cell r="D52">
            <v>1</v>
          </cell>
          <cell r="E52" t="str">
            <v>1-Oct-2002</v>
          </cell>
          <cell r="F52">
            <v>20</v>
          </cell>
          <cell r="G52">
            <v>0</v>
          </cell>
          <cell r="H52">
            <v>1142</v>
          </cell>
          <cell r="I52" t="str">
            <v>tier - 3</v>
          </cell>
          <cell r="J52" t="str">
            <v>tier - 2</v>
          </cell>
          <cell r="K52" t="str">
            <v>R1011</v>
          </cell>
        </row>
        <row r="53">
          <cell r="A53" t="str">
            <v>Id2285</v>
          </cell>
          <cell r="B53">
            <v>2004</v>
          </cell>
          <cell r="C53" t="str">
            <v>Jun</v>
          </cell>
          <cell r="D53">
            <v>10</v>
          </cell>
          <cell r="E53" t="str">
            <v>10-Jun-2004</v>
          </cell>
          <cell r="F53">
            <v>18</v>
          </cell>
          <cell r="G53">
            <v>0</v>
          </cell>
          <cell r="H53">
            <v>1146.8</v>
          </cell>
          <cell r="I53" t="str">
            <v>tier - 2</v>
          </cell>
          <cell r="J53" t="str">
            <v>tier - 2</v>
          </cell>
          <cell r="K53" t="str">
            <v>R1013</v>
          </cell>
        </row>
        <row r="54">
          <cell r="A54" t="str">
            <v>Id2284</v>
          </cell>
          <cell r="B54">
            <v>2003</v>
          </cell>
          <cell r="C54" t="str">
            <v>Jun</v>
          </cell>
          <cell r="D54">
            <v>12</v>
          </cell>
          <cell r="E54" t="str">
            <v>12-Jun-2003</v>
          </cell>
          <cell r="F54">
            <v>19</v>
          </cell>
          <cell r="G54">
            <v>0</v>
          </cell>
          <cell r="H54">
            <v>1149</v>
          </cell>
          <cell r="I54" t="str">
            <v>tier - 2</v>
          </cell>
          <cell r="J54" t="str">
            <v>tier - 1</v>
          </cell>
          <cell r="K54" t="str">
            <v>R1012</v>
          </cell>
        </row>
        <row r="55">
          <cell r="A55" t="str">
            <v>Id2283</v>
          </cell>
          <cell r="B55">
            <v>2004</v>
          </cell>
          <cell r="C55" t="str">
            <v>Jul</v>
          </cell>
          <cell r="D55">
            <v>18</v>
          </cell>
          <cell r="E55" t="str">
            <v>18-Jul-2004</v>
          </cell>
          <cell r="F55">
            <v>18</v>
          </cell>
          <cell r="G55">
            <v>0</v>
          </cell>
          <cell r="H55">
            <v>1149.4000000000001</v>
          </cell>
          <cell r="I55" t="str">
            <v>tier - 2</v>
          </cell>
          <cell r="J55" t="str">
            <v>tier - 2</v>
          </cell>
          <cell r="K55" t="str">
            <v>R1013</v>
          </cell>
        </row>
        <row r="56">
          <cell r="A56" t="str">
            <v>Id2282</v>
          </cell>
          <cell r="B56">
            <v>1994</v>
          </cell>
          <cell r="C56" t="str">
            <v>Jul</v>
          </cell>
          <cell r="D56">
            <v>26</v>
          </cell>
          <cell r="E56" t="str">
            <v>26-Jul-1994</v>
          </cell>
          <cell r="F56">
            <v>28</v>
          </cell>
          <cell r="G56">
            <v>0</v>
          </cell>
          <cell r="H56">
            <v>1158.32</v>
          </cell>
          <cell r="I56" t="str">
            <v>tier - 2</v>
          </cell>
          <cell r="J56" t="str">
            <v>tier - 1</v>
          </cell>
          <cell r="K56" t="str">
            <v>R1013</v>
          </cell>
        </row>
        <row r="57">
          <cell r="A57" t="str">
            <v>Id2281</v>
          </cell>
          <cell r="B57">
            <v>2004</v>
          </cell>
          <cell r="C57" t="str">
            <v>Nov</v>
          </cell>
          <cell r="D57">
            <v>11</v>
          </cell>
          <cell r="E57" t="str">
            <v>11-Nov-2004</v>
          </cell>
          <cell r="F57">
            <v>18</v>
          </cell>
          <cell r="G57">
            <v>0</v>
          </cell>
          <cell r="H57">
            <v>1163.46</v>
          </cell>
          <cell r="I57" t="str">
            <v>tier - 2</v>
          </cell>
          <cell r="J57" t="str">
            <v>tier - 3</v>
          </cell>
          <cell r="K57" t="str">
            <v>R1013</v>
          </cell>
        </row>
        <row r="58">
          <cell r="A58" t="str">
            <v>Id2280</v>
          </cell>
          <cell r="B58">
            <v>2002</v>
          </cell>
          <cell r="C58" t="str">
            <v>Jun</v>
          </cell>
          <cell r="D58">
            <v>11</v>
          </cell>
          <cell r="E58" t="str">
            <v>11-Jun-2002</v>
          </cell>
          <cell r="F58">
            <v>20</v>
          </cell>
          <cell r="G58">
            <v>0</v>
          </cell>
          <cell r="H58">
            <v>1165</v>
          </cell>
          <cell r="I58" t="str">
            <v>tier - 2</v>
          </cell>
          <cell r="J58" t="str">
            <v>tier - 3</v>
          </cell>
          <cell r="K58" t="str">
            <v>R1012</v>
          </cell>
        </row>
        <row r="59">
          <cell r="A59" t="str">
            <v>Id2279</v>
          </cell>
          <cell r="B59">
            <v>2001</v>
          </cell>
          <cell r="C59" t="str">
            <v>Nov</v>
          </cell>
          <cell r="D59">
            <v>12</v>
          </cell>
          <cell r="E59" t="str">
            <v>12-Nov-2001</v>
          </cell>
          <cell r="F59">
            <v>21</v>
          </cell>
          <cell r="G59">
            <v>0</v>
          </cell>
          <cell r="H59">
            <v>1167</v>
          </cell>
          <cell r="I59" t="str">
            <v>tier - 2</v>
          </cell>
          <cell r="J59" t="str">
            <v>tier - 1</v>
          </cell>
          <cell r="K59" t="str">
            <v>R1013</v>
          </cell>
        </row>
        <row r="60">
          <cell r="A60" t="str">
            <v>Id2278</v>
          </cell>
          <cell r="B60">
            <v>1996</v>
          </cell>
          <cell r="C60" t="str">
            <v>Aug</v>
          </cell>
          <cell r="D60">
            <v>11</v>
          </cell>
          <cell r="E60" t="str">
            <v>11-Aug-1996</v>
          </cell>
          <cell r="F60">
            <v>26</v>
          </cell>
          <cell r="G60">
            <v>0</v>
          </cell>
          <cell r="H60">
            <v>1178</v>
          </cell>
          <cell r="I60" t="str">
            <v>tier - 2</v>
          </cell>
          <cell r="J60" t="str">
            <v>tier - 3</v>
          </cell>
          <cell r="K60" t="str">
            <v>R1013</v>
          </cell>
        </row>
        <row r="61">
          <cell r="A61" t="str">
            <v>Id2277</v>
          </cell>
          <cell r="B61">
            <v>1997</v>
          </cell>
          <cell r="C61" t="str">
            <v>Jun</v>
          </cell>
          <cell r="D61">
            <v>28</v>
          </cell>
          <cell r="E61" t="str">
            <v>28-Jun-1997</v>
          </cell>
          <cell r="F61">
            <v>25</v>
          </cell>
          <cell r="G61">
            <v>0</v>
          </cell>
          <cell r="H61">
            <v>1178.07</v>
          </cell>
          <cell r="I61" t="str">
            <v>tier - 2</v>
          </cell>
          <cell r="J61" t="str">
            <v>tier - 2</v>
          </cell>
          <cell r="K61" t="str">
            <v>R1013</v>
          </cell>
        </row>
        <row r="62">
          <cell r="A62" t="str">
            <v>Id2276</v>
          </cell>
          <cell r="B62">
            <v>2002</v>
          </cell>
          <cell r="C62" t="str">
            <v>Aug</v>
          </cell>
          <cell r="D62">
            <v>26</v>
          </cell>
          <cell r="E62" t="str">
            <v>26-Aug-2002</v>
          </cell>
          <cell r="F62">
            <v>20</v>
          </cell>
          <cell r="G62">
            <v>0</v>
          </cell>
          <cell r="H62">
            <v>1191</v>
          </cell>
          <cell r="I62" t="str">
            <v>tier - 2</v>
          </cell>
          <cell r="J62" t="str">
            <v>tier - 1</v>
          </cell>
          <cell r="K62" t="str">
            <v>R1013</v>
          </cell>
        </row>
        <row r="63">
          <cell r="A63" t="str">
            <v>Id2275</v>
          </cell>
          <cell r="B63">
            <v>1999</v>
          </cell>
          <cell r="C63" t="str">
            <v>Jun</v>
          </cell>
          <cell r="D63">
            <v>28</v>
          </cell>
          <cell r="E63" t="str">
            <v>28-Jun-1999</v>
          </cell>
          <cell r="F63">
            <v>23</v>
          </cell>
          <cell r="G63">
            <v>0</v>
          </cell>
          <cell r="H63">
            <v>1200</v>
          </cell>
          <cell r="I63" t="str">
            <v>tier - 2</v>
          </cell>
          <cell r="J63" t="str">
            <v>tier - 3</v>
          </cell>
          <cell r="K63" t="str">
            <v>R1012</v>
          </cell>
        </row>
        <row r="64">
          <cell r="A64" t="str">
            <v>Id2274</v>
          </cell>
          <cell r="B64">
            <v>1992</v>
          </cell>
          <cell r="C64" t="str">
            <v>Oct</v>
          </cell>
          <cell r="D64">
            <v>6</v>
          </cell>
          <cell r="E64" t="str">
            <v>6-Oct-1992</v>
          </cell>
          <cell r="F64">
            <v>30</v>
          </cell>
          <cell r="G64">
            <v>0</v>
          </cell>
          <cell r="H64">
            <v>1200.55</v>
          </cell>
          <cell r="I64" t="str">
            <v>tier - 2</v>
          </cell>
          <cell r="J64" t="str">
            <v>tier - 3</v>
          </cell>
          <cell r="K64" t="str">
            <v>R1013</v>
          </cell>
        </row>
        <row r="65">
          <cell r="A65" t="str">
            <v>Id2273</v>
          </cell>
          <cell r="B65">
            <v>2004</v>
          </cell>
          <cell r="C65" t="str">
            <v>Jun</v>
          </cell>
          <cell r="D65">
            <v>2</v>
          </cell>
          <cell r="E65" t="str">
            <v>2-Jun-2004</v>
          </cell>
          <cell r="F65">
            <v>19</v>
          </cell>
          <cell r="G65">
            <v>0</v>
          </cell>
          <cell r="H65">
            <v>1210</v>
          </cell>
          <cell r="I65" t="str">
            <v>tier - 2</v>
          </cell>
          <cell r="J65" t="str">
            <v>tier - 1</v>
          </cell>
          <cell r="K65" t="str">
            <v>R1013</v>
          </cell>
        </row>
        <row r="66">
          <cell r="A66" t="str">
            <v>Id2272</v>
          </cell>
          <cell r="B66">
            <v>1996</v>
          </cell>
          <cell r="C66" t="str">
            <v>Nov</v>
          </cell>
          <cell r="D66">
            <v>4</v>
          </cell>
          <cell r="E66" t="str">
            <v>4-Nov-1996</v>
          </cell>
          <cell r="F66">
            <v>26</v>
          </cell>
          <cell r="G66">
            <v>0</v>
          </cell>
          <cell r="H66">
            <v>1220</v>
          </cell>
          <cell r="I66" t="str">
            <v>tier - 2</v>
          </cell>
          <cell r="J66" t="str">
            <v>tier - 3</v>
          </cell>
          <cell r="K66" t="str">
            <v>R1012</v>
          </cell>
        </row>
        <row r="67">
          <cell r="A67" t="str">
            <v>Id2271</v>
          </cell>
          <cell r="B67">
            <v>2004</v>
          </cell>
          <cell r="C67" t="str">
            <v>Jul</v>
          </cell>
          <cell r="D67">
            <v>9</v>
          </cell>
          <cell r="E67" t="str">
            <v>9-Jul-2004</v>
          </cell>
          <cell r="F67">
            <v>18</v>
          </cell>
          <cell r="G67">
            <v>0</v>
          </cell>
          <cell r="H67">
            <v>1224</v>
          </cell>
          <cell r="I67" t="str">
            <v>tier - 2</v>
          </cell>
          <cell r="J67" t="str">
            <v>tier - 1</v>
          </cell>
          <cell r="K67" t="str">
            <v>R1013</v>
          </cell>
        </row>
        <row r="68">
          <cell r="A68" t="str">
            <v>Id2270</v>
          </cell>
          <cell r="B68">
            <v>2004</v>
          </cell>
          <cell r="C68" t="str">
            <v>Oct</v>
          </cell>
          <cell r="D68">
            <v>16</v>
          </cell>
          <cell r="E68" t="str">
            <v>16-Oct-2004</v>
          </cell>
          <cell r="F68">
            <v>18</v>
          </cell>
          <cell r="G68">
            <v>0</v>
          </cell>
          <cell r="H68">
            <v>1228</v>
          </cell>
          <cell r="I68" t="str">
            <v>tier - 2</v>
          </cell>
          <cell r="J68" t="str">
            <v>tier - 1</v>
          </cell>
          <cell r="K68" t="str">
            <v>R1012</v>
          </cell>
        </row>
        <row r="69">
          <cell r="A69" t="str">
            <v>Id2269</v>
          </cell>
          <cell r="B69">
            <v>1998</v>
          </cell>
          <cell r="C69" t="str">
            <v>Jul</v>
          </cell>
          <cell r="D69">
            <v>13</v>
          </cell>
          <cell r="E69" t="str">
            <v>13-Jul-1998</v>
          </cell>
          <cell r="F69">
            <v>24</v>
          </cell>
          <cell r="G69">
            <v>0</v>
          </cell>
          <cell r="H69">
            <v>1234</v>
          </cell>
          <cell r="I69" t="str">
            <v>tier - 2</v>
          </cell>
          <cell r="J69" t="str">
            <v>tier - 1</v>
          </cell>
          <cell r="K69" t="str">
            <v>R1013</v>
          </cell>
        </row>
        <row r="70">
          <cell r="A70" t="str">
            <v>Id2268</v>
          </cell>
          <cell r="B70">
            <v>2002</v>
          </cell>
          <cell r="C70" t="str">
            <v>Dec</v>
          </cell>
          <cell r="D70">
            <v>12</v>
          </cell>
          <cell r="E70" t="str">
            <v>12-Dec-2002</v>
          </cell>
          <cell r="F70">
            <v>20</v>
          </cell>
          <cell r="G70">
            <v>0</v>
          </cell>
          <cell r="H70">
            <v>1237</v>
          </cell>
          <cell r="I70" t="str">
            <v>tier - 2</v>
          </cell>
          <cell r="J70" t="str">
            <v>tier - 2</v>
          </cell>
          <cell r="K70" t="str">
            <v>R1013</v>
          </cell>
        </row>
        <row r="71">
          <cell r="A71" t="str">
            <v>Id2267</v>
          </cell>
          <cell r="B71">
            <v>1998</v>
          </cell>
          <cell r="C71" t="str">
            <v>Oct</v>
          </cell>
          <cell r="D71">
            <v>11</v>
          </cell>
          <cell r="E71" t="str">
            <v>11-Oct-1998</v>
          </cell>
          <cell r="F71">
            <v>24</v>
          </cell>
          <cell r="G71">
            <v>0</v>
          </cell>
          <cell r="H71">
            <v>1240</v>
          </cell>
          <cell r="I71" t="str">
            <v>tier - 2</v>
          </cell>
          <cell r="J71" t="str">
            <v>tier - 1</v>
          </cell>
          <cell r="K71" t="str">
            <v>R1012</v>
          </cell>
        </row>
        <row r="72">
          <cell r="A72" t="str">
            <v>Id2266</v>
          </cell>
          <cell r="B72">
            <v>2002</v>
          </cell>
          <cell r="C72" t="str">
            <v>Jul</v>
          </cell>
          <cell r="D72">
            <v>1</v>
          </cell>
          <cell r="E72" t="str">
            <v>1-Jul-2002</v>
          </cell>
          <cell r="F72">
            <v>20</v>
          </cell>
          <cell r="G72">
            <v>0</v>
          </cell>
          <cell r="H72">
            <v>1241</v>
          </cell>
          <cell r="I72" t="str">
            <v>tier - 2</v>
          </cell>
          <cell r="J72" t="str">
            <v>tier - 2</v>
          </cell>
          <cell r="K72" t="str">
            <v>R1013</v>
          </cell>
        </row>
        <row r="73">
          <cell r="A73" t="str">
            <v>Id2265</v>
          </cell>
          <cell r="B73">
            <v>2003</v>
          </cell>
          <cell r="C73" t="str">
            <v>Aug</v>
          </cell>
          <cell r="D73">
            <v>2</v>
          </cell>
          <cell r="E73" t="str">
            <v>2-Aug-2003</v>
          </cell>
          <cell r="F73">
            <v>19</v>
          </cell>
          <cell r="G73">
            <v>0</v>
          </cell>
          <cell r="H73">
            <v>1241.57</v>
          </cell>
          <cell r="I73" t="str">
            <v>tier - 2</v>
          </cell>
          <cell r="J73" t="str">
            <v>tier - 2</v>
          </cell>
          <cell r="K73" t="str">
            <v>R1011</v>
          </cell>
        </row>
        <row r="74">
          <cell r="A74" t="str">
            <v>Id2264</v>
          </cell>
          <cell r="B74">
            <v>2003</v>
          </cell>
          <cell r="C74" t="str">
            <v>Sep</v>
          </cell>
          <cell r="D74">
            <v>15</v>
          </cell>
          <cell r="E74" t="str">
            <v>15-Sep-2003</v>
          </cell>
          <cell r="F74">
            <v>19</v>
          </cell>
          <cell r="G74">
            <v>0</v>
          </cell>
          <cell r="H74">
            <v>1242.26</v>
          </cell>
          <cell r="I74" t="str">
            <v>tier - 2</v>
          </cell>
          <cell r="J74" t="str">
            <v>tier - 1</v>
          </cell>
          <cell r="K74" t="str">
            <v>R1011</v>
          </cell>
        </row>
        <row r="75">
          <cell r="A75" t="str">
            <v>Id2263</v>
          </cell>
          <cell r="B75">
            <v>2003</v>
          </cell>
          <cell r="C75" t="str">
            <v>Sep</v>
          </cell>
          <cell r="D75">
            <v>8</v>
          </cell>
          <cell r="E75" t="str">
            <v>8-Sep-2003</v>
          </cell>
          <cell r="F75">
            <v>19</v>
          </cell>
          <cell r="G75">
            <v>0</v>
          </cell>
          <cell r="H75">
            <v>1242.82</v>
          </cell>
          <cell r="I75" t="str">
            <v>tier - 2</v>
          </cell>
          <cell r="J75" t="str">
            <v>tier - 1</v>
          </cell>
          <cell r="K75" t="str">
            <v>R1011</v>
          </cell>
        </row>
        <row r="76">
          <cell r="A76" t="str">
            <v>Id2262</v>
          </cell>
          <cell r="B76">
            <v>2003</v>
          </cell>
          <cell r="C76" t="str">
            <v>Sep</v>
          </cell>
          <cell r="D76">
            <v>15</v>
          </cell>
          <cell r="E76" t="str">
            <v>15-Sep-2003</v>
          </cell>
          <cell r="F76">
            <v>19</v>
          </cell>
          <cell r="G76">
            <v>0</v>
          </cell>
          <cell r="H76">
            <v>1252.4100000000001</v>
          </cell>
          <cell r="I76" t="str">
            <v>tier - 2</v>
          </cell>
          <cell r="J76" t="str">
            <v>tier - 3</v>
          </cell>
          <cell r="K76" t="str">
            <v>R1011</v>
          </cell>
        </row>
        <row r="77">
          <cell r="A77" t="str">
            <v>Id2261</v>
          </cell>
          <cell r="B77">
            <v>1997</v>
          </cell>
          <cell r="C77" t="str">
            <v>Nov</v>
          </cell>
          <cell r="D77">
            <v>4</v>
          </cell>
          <cell r="E77" t="str">
            <v>4-Nov-1997</v>
          </cell>
          <cell r="F77">
            <v>25</v>
          </cell>
          <cell r="G77">
            <v>0</v>
          </cell>
          <cell r="H77">
            <v>1253</v>
          </cell>
          <cell r="I77" t="str">
            <v>tier - 2</v>
          </cell>
          <cell r="J77" t="str">
            <v>tier - 2</v>
          </cell>
          <cell r="K77" t="str">
            <v>R1013</v>
          </cell>
        </row>
        <row r="78">
          <cell r="A78" t="str">
            <v>Id2260</v>
          </cell>
          <cell r="B78">
            <v>2003</v>
          </cell>
          <cell r="C78" t="str">
            <v>Dec</v>
          </cell>
          <cell r="D78">
            <v>10</v>
          </cell>
          <cell r="E78" t="str">
            <v>10-Dec-2003</v>
          </cell>
          <cell r="F78">
            <v>19</v>
          </cell>
          <cell r="G78">
            <v>0</v>
          </cell>
          <cell r="H78">
            <v>1253.94</v>
          </cell>
          <cell r="I78" t="str">
            <v>tier - 2</v>
          </cell>
          <cell r="J78" t="str">
            <v>tier - 2</v>
          </cell>
          <cell r="K78" t="str">
            <v>R1011</v>
          </cell>
        </row>
        <row r="79">
          <cell r="A79" t="str">
            <v>Id2259</v>
          </cell>
          <cell r="B79">
            <v>2003</v>
          </cell>
          <cell r="C79" t="str">
            <v>Oct</v>
          </cell>
          <cell r="D79">
            <v>13</v>
          </cell>
          <cell r="E79" t="str">
            <v>13-Oct-2003</v>
          </cell>
          <cell r="F79">
            <v>19</v>
          </cell>
          <cell r="G79">
            <v>0</v>
          </cell>
          <cell r="H79">
            <v>1256.3</v>
          </cell>
          <cell r="I79" t="str">
            <v>tier - 2</v>
          </cell>
          <cell r="J79" t="str">
            <v>tier - 3</v>
          </cell>
          <cell r="K79" t="str">
            <v>R1011</v>
          </cell>
        </row>
        <row r="80">
          <cell r="A80" t="str">
            <v>Id2258</v>
          </cell>
          <cell r="B80">
            <v>2003</v>
          </cell>
          <cell r="C80" t="str">
            <v>Oct</v>
          </cell>
          <cell r="D80">
            <v>30</v>
          </cell>
          <cell r="E80" t="str">
            <v>30-Oct-2003</v>
          </cell>
          <cell r="F80">
            <v>19</v>
          </cell>
          <cell r="G80">
            <v>0</v>
          </cell>
          <cell r="H80">
            <v>1261.44</v>
          </cell>
          <cell r="I80" t="str">
            <v>tier - 2</v>
          </cell>
          <cell r="J80" t="str">
            <v>tier - 3</v>
          </cell>
          <cell r="K80" t="str">
            <v>R1011</v>
          </cell>
        </row>
        <row r="81">
          <cell r="A81" t="str">
            <v>Id2257</v>
          </cell>
          <cell r="B81">
            <v>2003</v>
          </cell>
          <cell r="C81" t="str">
            <v>Aug</v>
          </cell>
          <cell r="D81">
            <v>15</v>
          </cell>
          <cell r="E81" t="str">
            <v>15-Aug-2003</v>
          </cell>
          <cell r="F81">
            <v>19</v>
          </cell>
          <cell r="G81">
            <v>0</v>
          </cell>
          <cell r="H81">
            <v>1261.8599999999999</v>
          </cell>
          <cell r="I81" t="str">
            <v>tier - 2</v>
          </cell>
          <cell r="J81" t="str">
            <v>tier - 3</v>
          </cell>
          <cell r="K81" t="str">
            <v>R1011</v>
          </cell>
        </row>
        <row r="82">
          <cell r="A82" t="str">
            <v>Id2256</v>
          </cell>
          <cell r="B82">
            <v>2003</v>
          </cell>
          <cell r="C82" t="str">
            <v>Nov</v>
          </cell>
          <cell r="D82">
            <v>21</v>
          </cell>
          <cell r="E82" t="str">
            <v>21-Nov-2003</v>
          </cell>
          <cell r="F82">
            <v>19</v>
          </cell>
          <cell r="G82">
            <v>0</v>
          </cell>
          <cell r="H82">
            <v>1263.25</v>
          </cell>
          <cell r="I82" t="str">
            <v>tier - 2</v>
          </cell>
          <cell r="J82" t="str">
            <v>tier - 3</v>
          </cell>
          <cell r="K82" t="str">
            <v>R1011</v>
          </cell>
        </row>
        <row r="83">
          <cell r="A83" t="str">
            <v>Id2255</v>
          </cell>
          <cell r="B83">
            <v>2002</v>
          </cell>
          <cell r="C83" t="str">
            <v>Dec</v>
          </cell>
          <cell r="D83">
            <v>4</v>
          </cell>
          <cell r="E83" t="str">
            <v>4-Dec-2002</v>
          </cell>
          <cell r="F83">
            <v>20</v>
          </cell>
          <cell r="G83">
            <v>0</v>
          </cell>
          <cell r="H83">
            <v>1267</v>
          </cell>
          <cell r="I83" t="str">
            <v>tier - 2</v>
          </cell>
          <cell r="J83" t="str">
            <v>tier - 1</v>
          </cell>
          <cell r="K83" t="str">
            <v>R1013</v>
          </cell>
        </row>
        <row r="84">
          <cell r="A84" t="str">
            <v>Id2254</v>
          </cell>
          <cell r="B84">
            <v>1997</v>
          </cell>
          <cell r="C84" t="str">
            <v>Oct</v>
          </cell>
          <cell r="D84">
            <v>26</v>
          </cell>
          <cell r="E84" t="str">
            <v>26-Oct-1997</v>
          </cell>
          <cell r="F84">
            <v>25</v>
          </cell>
          <cell r="G84">
            <v>0</v>
          </cell>
          <cell r="H84">
            <v>1276</v>
          </cell>
          <cell r="I84" t="str">
            <v>tier - 2</v>
          </cell>
          <cell r="J84" t="str">
            <v>tier - 2</v>
          </cell>
          <cell r="K84" t="str">
            <v>R1012</v>
          </cell>
        </row>
        <row r="85">
          <cell r="A85" t="str">
            <v>Id2253</v>
          </cell>
          <cell r="B85">
            <v>2004</v>
          </cell>
          <cell r="C85" t="str">
            <v>Sep</v>
          </cell>
          <cell r="D85">
            <v>30</v>
          </cell>
          <cell r="E85" t="str">
            <v>30-Sep-2004</v>
          </cell>
          <cell r="F85">
            <v>18</v>
          </cell>
          <cell r="G85">
            <v>0</v>
          </cell>
          <cell r="H85">
            <v>1283</v>
          </cell>
          <cell r="I85" t="str">
            <v>tier - 2</v>
          </cell>
          <cell r="J85" t="str">
            <v>tier - 1</v>
          </cell>
          <cell r="K85" t="str">
            <v>R1013</v>
          </cell>
        </row>
        <row r="86">
          <cell r="A86" t="str">
            <v>Id2252</v>
          </cell>
          <cell r="B86">
            <v>2004</v>
          </cell>
          <cell r="C86" t="str">
            <v>Jul</v>
          </cell>
          <cell r="D86">
            <v>28</v>
          </cell>
          <cell r="E86" t="str">
            <v>28-Jul-2004</v>
          </cell>
          <cell r="F86">
            <v>18</v>
          </cell>
          <cell r="G86">
            <v>0</v>
          </cell>
          <cell r="H86">
            <v>1285</v>
          </cell>
          <cell r="I86" t="str">
            <v>tier - 2</v>
          </cell>
          <cell r="J86" t="str">
            <v>tier - 3</v>
          </cell>
          <cell r="K86" t="str">
            <v>R1013</v>
          </cell>
        </row>
        <row r="87">
          <cell r="A87" t="str">
            <v>Id2251</v>
          </cell>
          <cell r="B87">
            <v>2000</v>
          </cell>
          <cell r="C87" t="str">
            <v>Jun</v>
          </cell>
          <cell r="D87">
            <v>26</v>
          </cell>
          <cell r="E87" t="str">
            <v>26-Jun-2000</v>
          </cell>
          <cell r="F87">
            <v>22</v>
          </cell>
          <cell r="G87">
            <v>0</v>
          </cell>
          <cell r="H87">
            <v>1286</v>
          </cell>
          <cell r="I87" t="str">
            <v>tier - 2</v>
          </cell>
          <cell r="J87" t="str">
            <v>tier - 2</v>
          </cell>
          <cell r="K87" t="str">
            <v>R1013</v>
          </cell>
        </row>
        <row r="88">
          <cell r="A88" t="str">
            <v>Id2250</v>
          </cell>
          <cell r="B88">
            <v>1998</v>
          </cell>
          <cell r="C88" t="str">
            <v>Jun</v>
          </cell>
          <cell r="D88">
            <v>4</v>
          </cell>
          <cell r="E88" t="str">
            <v>4-Jun-1998</v>
          </cell>
          <cell r="F88">
            <v>25</v>
          </cell>
          <cell r="G88">
            <v>0</v>
          </cell>
          <cell r="H88">
            <v>1290.93</v>
          </cell>
          <cell r="I88" t="str">
            <v>tier - 2</v>
          </cell>
          <cell r="J88" t="str">
            <v>tier - 2</v>
          </cell>
          <cell r="K88" t="str">
            <v>R1013</v>
          </cell>
        </row>
        <row r="89">
          <cell r="A89" t="str">
            <v>Id2249</v>
          </cell>
          <cell r="B89">
            <v>2001</v>
          </cell>
          <cell r="C89" t="str">
            <v>Nov</v>
          </cell>
          <cell r="D89">
            <v>29</v>
          </cell>
          <cell r="E89" t="str">
            <v>29-Nov-2001</v>
          </cell>
          <cell r="F89">
            <v>21</v>
          </cell>
          <cell r="G89">
            <v>0</v>
          </cell>
          <cell r="H89">
            <v>1293</v>
          </cell>
          <cell r="I89" t="str">
            <v>tier - 2</v>
          </cell>
          <cell r="J89" t="str">
            <v>tier - 3</v>
          </cell>
          <cell r="K89" t="str">
            <v>R1012</v>
          </cell>
        </row>
        <row r="90">
          <cell r="A90" t="str">
            <v>Id2248</v>
          </cell>
          <cell r="B90">
            <v>2002</v>
          </cell>
          <cell r="C90" t="str">
            <v>Dec</v>
          </cell>
          <cell r="D90">
            <v>10</v>
          </cell>
          <cell r="E90" t="str">
            <v>10-Dec-2002</v>
          </cell>
          <cell r="F90">
            <v>20</v>
          </cell>
          <cell r="G90">
            <v>0</v>
          </cell>
          <cell r="H90">
            <v>1304</v>
          </cell>
          <cell r="I90" t="str">
            <v>tier - 2</v>
          </cell>
          <cell r="J90" t="str">
            <v>tier - 2</v>
          </cell>
          <cell r="K90" t="str">
            <v>R1012</v>
          </cell>
        </row>
        <row r="91">
          <cell r="A91" t="str">
            <v>Id2247</v>
          </cell>
          <cell r="B91">
            <v>1999</v>
          </cell>
          <cell r="C91" t="str">
            <v>Dec</v>
          </cell>
          <cell r="D91">
            <v>2</v>
          </cell>
          <cell r="E91" t="str">
            <v>2-Dec-1999</v>
          </cell>
          <cell r="F91">
            <v>23</v>
          </cell>
          <cell r="G91">
            <v>0</v>
          </cell>
          <cell r="H91">
            <v>1304</v>
          </cell>
          <cell r="I91" t="str">
            <v>tier - 2</v>
          </cell>
          <cell r="J91" t="str">
            <v>tier - 2</v>
          </cell>
          <cell r="K91" t="str">
            <v>R1013</v>
          </cell>
        </row>
        <row r="92">
          <cell r="A92" t="str">
            <v>Id2246</v>
          </cell>
          <cell r="B92">
            <v>2002</v>
          </cell>
          <cell r="C92" t="str">
            <v>Oct</v>
          </cell>
          <cell r="D92">
            <v>13</v>
          </cell>
          <cell r="E92" t="str">
            <v>13-Oct-2002</v>
          </cell>
          <cell r="F92">
            <v>20</v>
          </cell>
          <cell r="G92">
            <v>0</v>
          </cell>
          <cell r="H92">
            <v>1315</v>
          </cell>
          <cell r="I92" t="str">
            <v>tier - 2</v>
          </cell>
          <cell r="J92" t="str">
            <v>tier - 2</v>
          </cell>
          <cell r="K92" t="str">
            <v>R1013</v>
          </cell>
        </row>
        <row r="93">
          <cell r="A93" t="str">
            <v>Id2245</v>
          </cell>
          <cell r="B93">
            <v>1999</v>
          </cell>
          <cell r="C93" t="str">
            <v>Oct</v>
          </cell>
          <cell r="D93">
            <v>14</v>
          </cell>
          <cell r="E93" t="str">
            <v>14-Oct-1999</v>
          </cell>
          <cell r="F93">
            <v>23</v>
          </cell>
          <cell r="G93">
            <v>0</v>
          </cell>
          <cell r="H93">
            <v>1329.17</v>
          </cell>
          <cell r="I93" t="str">
            <v>tier - 2</v>
          </cell>
          <cell r="J93" t="str">
            <v>tier - 3</v>
          </cell>
          <cell r="K93" t="str">
            <v>R1013</v>
          </cell>
        </row>
        <row r="94">
          <cell r="A94" t="str">
            <v>Id2244</v>
          </cell>
          <cell r="B94">
            <v>1998</v>
          </cell>
          <cell r="C94" t="str">
            <v>Jul</v>
          </cell>
          <cell r="D94">
            <v>12</v>
          </cell>
          <cell r="E94" t="str">
            <v>12-Jul-1998</v>
          </cell>
          <cell r="F94">
            <v>24</v>
          </cell>
          <cell r="G94">
            <v>0</v>
          </cell>
          <cell r="H94">
            <v>1332.61</v>
          </cell>
          <cell r="I94" t="str">
            <v>tier - 2</v>
          </cell>
          <cell r="J94" t="str">
            <v>tier - 3</v>
          </cell>
          <cell r="K94" t="str">
            <v>R1013</v>
          </cell>
        </row>
        <row r="95">
          <cell r="A95" t="str">
            <v>Id2243</v>
          </cell>
          <cell r="B95">
            <v>1995</v>
          </cell>
          <cell r="C95" t="str">
            <v>Jul</v>
          </cell>
          <cell r="D95">
            <v>30</v>
          </cell>
          <cell r="E95" t="str">
            <v>30-Jul-1995</v>
          </cell>
          <cell r="F95">
            <v>27</v>
          </cell>
          <cell r="G95">
            <v>0</v>
          </cell>
          <cell r="H95">
            <v>1338</v>
          </cell>
          <cell r="I95" t="str">
            <v>tier - 2</v>
          </cell>
          <cell r="J95" t="str">
            <v>tier - 3</v>
          </cell>
          <cell r="K95" t="str">
            <v>R1012</v>
          </cell>
        </row>
        <row r="96">
          <cell r="A96" t="str">
            <v>Id2242</v>
          </cell>
          <cell r="B96">
            <v>1997</v>
          </cell>
          <cell r="C96" t="str">
            <v>Nov</v>
          </cell>
          <cell r="D96">
            <v>7</v>
          </cell>
          <cell r="E96" t="str">
            <v>7-Nov-1997</v>
          </cell>
          <cell r="F96">
            <v>25</v>
          </cell>
          <cell r="G96">
            <v>0</v>
          </cell>
          <cell r="H96">
            <v>1341.16</v>
          </cell>
          <cell r="I96" t="str">
            <v>tier - 2</v>
          </cell>
          <cell r="J96" t="str">
            <v>tier - 2</v>
          </cell>
          <cell r="K96" t="str">
            <v>R1012</v>
          </cell>
        </row>
        <row r="97">
          <cell r="A97" t="str">
            <v>Id2241</v>
          </cell>
          <cell r="B97">
            <v>1998</v>
          </cell>
          <cell r="C97" t="str">
            <v>Dec</v>
          </cell>
          <cell r="D97">
            <v>3</v>
          </cell>
          <cell r="E97" t="str">
            <v>3-Dec-1998</v>
          </cell>
          <cell r="F97">
            <v>24</v>
          </cell>
          <cell r="G97">
            <v>0</v>
          </cell>
          <cell r="H97">
            <v>1359</v>
          </cell>
          <cell r="I97" t="str">
            <v>tier - 2</v>
          </cell>
          <cell r="J97" t="str">
            <v>tier - 1</v>
          </cell>
          <cell r="K97" t="str">
            <v>R1013</v>
          </cell>
        </row>
        <row r="98">
          <cell r="A98" t="str">
            <v>Id2240</v>
          </cell>
          <cell r="B98">
            <v>2002</v>
          </cell>
          <cell r="C98" t="str">
            <v>Aug</v>
          </cell>
          <cell r="D98">
            <v>15</v>
          </cell>
          <cell r="E98" t="str">
            <v>15-Aug-2002</v>
          </cell>
          <cell r="F98">
            <v>20</v>
          </cell>
          <cell r="G98">
            <v>0</v>
          </cell>
          <cell r="H98">
            <v>1382</v>
          </cell>
          <cell r="I98" t="str">
            <v>tier - 2</v>
          </cell>
          <cell r="J98" t="str">
            <v>tier - 1</v>
          </cell>
          <cell r="K98" t="str">
            <v>R1013</v>
          </cell>
        </row>
        <row r="99">
          <cell r="A99" t="str">
            <v>Id2239</v>
          </cell>
          <cell r="B99">
            <v>1999</v>
          </cell>
          <cell r="C99" t="str">
            <v>Jul</v>
          </cell>
          <cell r="D99">
            <v>6</v>
          </cell>
          <cell r="E99" t="str">
            <v>6-Jul-1999</v>
          </cell>
          <cell r="F99">
            <v>23</v>
          </cell>
          <cell r="G99">
            <v>0</v>
          </cell>
          <cell r="H99">
            <v>1389</v>
          </cell>
          <cell r="I99" t="str">
            <v>tier - 2</v>
          </cell>
          <cell r="J99" t="str">
            <v>tier - 2</v>
          </cell>
          <cell r="K99" t="str">
            <v>R1013</v>
          </cell>
        </row>
        <row r="100">
          <cell r="A100" t="str">
            <v>Id2238</v>
          </cell>
          <cell r="B100">
            <v>2002</v>
          </cell>
          <cell r="C100" t="str">
            <v>Nov</v>
          </cell>
          <cell r="D100">
            <v>14</v>
          </cell>
          <cell r="E100" t="str">
            <v>14-Nov-2002</v>
          </cell>
          <cell r="F100">
            <v>20</v>
          </cell>
          <cell r="G100">
            <v>0</v>
          </cell>
          <cell r="H100">
            <v>1390</v>
          </cell>
          <cell r="I100" t="str">
            <v>tier - 2</v>
          </cell>
          <cell r="J100" t="str">
            <v>tier - 2</v>
          </cell>
          <cell r="K100" t="str">
            <v>R1013</v>
          </cell>
        </row>
        <row r="101">
          <cell r="A101" t="str">
            <v>Id2237</v>
          </cell>
          <cell r="B101">
            <v>2002</v>
          </cell>
          <cell r="C101" t="str">
            <v>Dec</v>
          </cell>
          <cell r="D101">
            <v>22</v>
          </cell>
          <cell r="E101" t="str">
            <v>22-Dec-2002</v>
          </cell>
          <cell r="F101">
            <v>20</v>
          </cell>
          <cell r="G101">
            <v>0</v>
          </cell>
          <cell r="H101">
            <v>1391.53</v>
          </cell>
          <cell r="I101" t="str">
            <v>tier - 2</v>
          </cell>
          <cell r="J101" t="str">
            <v>tier - 1</v>
          </cell>
          <cell r="K101" t="str">
            <v>R1013</v>
          </cell>
        </row>
        <row r="102">
          <cell r="A102" t="str">
            <v>Id2236</v>
          </cell>
          <cell r="B102">
            <v>1998</v>
          </cell>
          <cell r="C102" t="str">
            <v>Sep</v>
          </cell>
          <cell r="D102">
            <v>5</v>
          </cell>
          <cell r="E102" t="str">
            <v>5-Sep-1998</v>
          </cell>
          <cell r="F102">
            <v>24</v>
          </cell>
          <cell r="G102">
            <v>0</v>
          </cell>
          <cell r="H102">
            <v>1400.44</v>
          </cell>
          <cell r="I102" t="str">
            <v>tier - 2</v>
          </cell>
          <cell r="J102" t="str">
            <v>tier - 2</v>
          </cell>
          <cell r="K102" t="str">
            <v>R1013</v>
          </cell>
        </row>
        <row r="103">
          <cell r="A103" t="str">
            <v>Id2235</v>
          </cell>
          <cell r="B103">
            <v>1997</v>
          </cell>
          <cell r="C103" t="str">
            <v>Oct</v>
          </cell>
          <cell r="D103">
            <v>27</v>
          </cell>
          <cell r="E103" t="str">
            <v>27-Oct-1997</v>
          </cell>
          <cell r="F103">
            <v>25</v>
          </cell>
          <cell r="G103">
            <v>0</v>
          </cell>
          <cell r="H103">
            <v>1402</v>
          </cell>
          <cell r="I103" t="str">
            <v>tier - 2</v>
          </cell>
          <cell r="J103" t="str">
            <v>tier - 3</v>
          </cell>
          <cell r="K103" t="str">
            <v>R1011</v>
          </cell>
        </row>
        <row r="104">
          <cell r="A104" t="str">
            <v>Id2234</v>
          </cell>
          <cell r="B104">
            <v>1996</v>
          </cell>
          <cell r="C104" t="str">
            <v>Jun</v>
          </cell>
          <cell r="D104">
            <v>23</v>
          </cell>
          <cell r="E104" t="str">
            <v>23-Jun-1996</v>
          </cell>
          <cell r="F104">
            <v>26</v>
          </cell>
          <cell r="G104">
            <v>0</v>
          </cell>
          <cell r="H104">
            <v>1417</v>
          </cell>
          <cell r="I104" t="str">
            <v>tier - 2</v>
          </cell>
          <cell r="J104" t="str">
            <v>tier - 3</v>
          </cell>
          <cell r="K104" t="str">
            <v>R1013</v>
          </cell>
        </row>
        <row r="105">
          <cell r="A105" t="str">
            <v>Id2233</v>
          </cell>
          <cell r="B105">
            <v>2001</v>
          </cell>
          <cell r="C105" t="str">
            <v>Aug</v>
          </cell>
          <cell r="D105">
            <v>23</v>
          </cell>
          <cell r="E105" t="str">
            <v>23-Aug-2001</v>
          </cell>
          <cell r="F105">
            <v>21</v>
          </cell>
          <cell r="G105">
            <v>0</v>
          </cell>
          <cell r="H105">
            <v>1421</v>
          </cell>
          <cell r="I105" t="str">
            <v>tier - 2</v>
          </cell>
          <cell r="J105" t="str">
            <v>tier - 2</v>
          </cell>
          <cell r="K105" t="str">
            <v>R1013</v>
          </cell>
        </row>
        <row r="106">
          <cell r="A106" t="str">
            <v>Id2232</v>
          </cell>
          <cell r="B106">
            <v>1997</v>
          </cell>
          <cell r="C106" t="str">
            <v>Dec</v>
          </cell>
          <cell r="D106">
            <v>5</v>
          </cell>
          <cell r="E106" t="str">
            <v>5-Dec-1997</v>
          </cell>
          <cell r="F106">
            <v>25</v>
          </cell>
          <cell r="G106">
            <v>0</v>
          </cell>
          <cell r="H106">
            <v>1422</v>
          </cell>
          <cell r="I106" t="str">
            <v>tier - 2</v>
          </cell>
          <cell r="J106" t="str">
            <v>tier - 2</v>
          </cell>
          <cell r="K106" t="str">
            <v>R1013</v>
          </cell>
        </row>
        <row r="107">
          <cell r="A107" t="str">
            <v>Id2231</v>
          </cell>
          <cell r="B107">
            <v>2000</v>
          </cell>
          <cell r="C107" t="str">
            <v>Sep</v>
          </cell>
          <cell r="D107">
            <v>1</v>
          </cell>
          <cell r="E107" t="str">
            <v>1-Sep-2000</v>
          </cell>
          <cell r="F107">
            <v>22</v>
          </cell>
          <cell r="G107">
            <v>0</v>
          </cell>
          <cell r="H107">
            <v>1438</v>
          </cell>
          <cell r="I107" t="str">
            <v>tier - 2</v>
          </cell>
          <cell r="J107" t="str">
            <v>tier - 2</v>
          </cell>
          <cell r="K107" t="str">
            <v>R1013</v>
          </cell>
        </row>
        <row r="108">
          <cell r="A108" t="str">
            <v>Id2230</v>
          </cell>
          <cell r="B108">
            <v>1997</v>
          </cell>
          <cell r="C108" t="str">
            <v>Jun</v>
          </cell>
          <cell r="D108">
            <v>19</v>
          </cell>
          <cell r="E108" t="str">
            <v>19-Jun-1997</v>
          </cell>
          <cell r="F108">
            <v>25</v>
          </cell>
          <cell r="G108">
            <v>0</v>
          </cell>
          <cell r="H108">
            <v>1445</v>
          </cell>
          <cell r="I108" t="str">
            <v>tier - 2</v>
          </cell>
          <cell r="J108" t="str">
            <v>tier - 1</v>
          </cell>
          <cell r="K108" t="str">
            <v>R1013</v>
          </cell>
        </row>
        <row r="109">
          <cell r="A109" t="str">
            <v>Id2229</v>
          </cell>
          <cell r="B109">
            <v>2003</v>
          </cell>
          <cell r="C109" t="str">
            <v>Jun</v>
          </cell>
          <cell r="D109">
            <v>20</v>
          </cell>
          <cell r="E109" t="str">
            <v>20-Jun-2003</v>
          </cell>
          <cell r="F109">
            <v>19</v>
          </cell>
          <cell r="G109">
            <v>0</v>
          </cell>
          <cell r="H109">
            <v>1467</v>
          </cell>
          <cell r="I109" t="str">
            <v>tier - 2</v>
          </cell>
          <cell r="J109" t="str">
            <v>tier - 2</v>
          </cell>
          <cell r="K109" t="str">
            <v>R1013</v>
          </cell>
        </row>
        <row r="110">
          <cell r="A110" t="str">
            <v>Id2228</v>
          </cell>
          <cell r="B110">
            <v>1998</v>
          </cell>
          <cell r="C110" t="str">
            <v>Dec</v>
          </cell>
          <cell r="D110">
            <v>7</v>
          </cell>
          <cell r="E110" t="str">
            <v>7-Dec-1998</v>
          </cell>
          <cell r="F110">
            <v>24</v>
          </cell>
          <cell r="G110">
            <v>0</v>
          </cell>
          <cell r="H110">
            <v>1477</v>
          </cell>
          <cell r="I110" t="str">
            <v>tier - 2</v>
          </cell>
          <cell r="J110" t="str">
            <v>tier - 1</v>
          </cell>
          <cell r="K110" t="str">
            <v>R1013</v>
          </cell>
        </row>
        <row r="111">
          <cell r="A111" t="str">
            <v>Id2227</v>
          </cell>
          <cell r="B111">
            <v>1997</v>
          </cell>
          <cell r="C111" t="str">
            <v>Jun</v>
          </cell>
          <cell r="D111">
            <v>9</v>
          </cell>
          <cell r="E111" t="str">
            <v>9-Jun-1997</v>
          </cell>
          <cell r="F111">
            <v>25</v>
          </cell>
          <cell r="G111">
            <v>0</v>
          </cell>
          <cell r="H111">
            <v>1481</v>
          </cell>
          <cell r="I111" t="str">
            <v>tier - 2</v>
          </cell>
          <cell r="J111" t="str">
            <v>tier - 1</v>
          </cell>
          <cell r="K111" t="str">
            <v>R1012</v>
          </cell>
        </row>
        <row r="112">
          <cell r="A112" t="str">
            <v>Id2226</v>
          </cell>
          <cell r="B112">
            <v>1995</v>
          </cell>
          <cell r="C112" t="str">
            <v>Oct</v>
          </cell>
          <cell r="D112">
            <v>7</v>
          </cell>
          <cell r="E112" t="str">
            <v>7-Oct-1995</v>
          </cell>
          <cell r="F112">
            <v>27</v>
          </cell>
          <cell r="G112">
            <v>0</v>
          </cell>
          <cell r="H112">
            <v>1493</v>
          </cell>
          <cell r="I112" t="str">
            <v>tier - 2</v>
          </cell>
          <cell r="J112" t="str">
            <v>tier - 3</v>
          </cell>
          <cell r="K112" t="str">
            <v>R1013</v>
          </cell>
        </row>
        <row r="113">
          <cell r="A113" t="str">
            <v>Id2225</v>
          </cell>
          <cell r="B113">
            <v>1998</v>
          </cell>
          <cell r="C113" t="str">
            <v>Jun</v>
          </cell>
          <cell r="D113">
            <v>19</v>
          </cell>
          <cell r="E113" t="str">
            <v>19-Jun-1998</v>
          </cell>
          <cell r="F113">
            <v>24</v>
          </cell>
          <cell r="G113">
            <v>0</v>
          </cell>
          <cell r="H113">
            <v>1497</v>
          </cell>
          <cell r="I113" t="str">
            <v>tier - 2</v>
          </cell>
          <cell r="J113" t="str">
            <v>tier - 2</v>
          </cell>
          <cell r="K113" t="str">
            <v>R1013</v>
          </cell>
        </row>
        <row r="114">
          <cell r="A114" t="str">
            <v>Id2224</v>
          </cell>
          <cell r="B114">
            <v>2001</v>
          </cell>
          <cell r="C114" t="str">
            <v>Aug</v>
          </cell>
          <cell r="D114">
            <v>25</v>
          </cell>
          <cell r="E114" t="str">
            <v>25-Aug-2001</v>
          </cell>
          <cell r="F114">
            <v>21</v>
          </cell>
          <cell r="G114">
            <v>0</v>
          </cell>
          <cell r="H114">
            <v>1515.34</v>
          </cell>
          <cell r="I114" t="str">
            <v>tier - 2</v>
          </cell>
          <cell r="J114" t="str">
            <v>tier - 3</v>
          </cell>
          <cell r="K114" t="str">
            <v>R1013</v>
          </cell>
        </row>
        <row r="115">
          <cell r="A115" t="str">
            <v>Id2223</v>
          </cell>
          <cell r="B115">
            <v>2001</v>
          </cell>
          <cell r="C115" t="str">
            <v>Jul</v>
          </cell>
          <cell r="D115">
            <v>7</v>
          </cell>
          <cell r="E115" t="str">
            <v>7-Jul-2001</v>
          </cell>
          <cell r="F115">
            <v>21</v>
          </cell>
          <cell r="G115">
            <v>0</v>
          </cell>
          <cell r="H115">
            <v>1526.31</v>
          </cell>
          <cell r="I115" t="str">
            <v>tier - 2</v>
          </cell>
          <cell r="J115" t="str">
            <v>tier - 3</v>
          </cell>
          <cell r="K115" t="str">
            <v>R1011</v>
          </cell>
        </row>
        <row r="116">
          <cell r="A116" t="str">
            <v>Id2222</v>
          </cell>
          <cell r="B116">
            <v>2001</v>
          </cell>
          <cell r="C116" t="str">
            <v>Jun</v>
          </cell>
          <cell r="D116">
            <v>2</v>
          </cell>
          <cell r="E116" t="str">
            <v>2-Jun-2001</v>
          </cell>
          <cell r="F116">
            <v>22</v>
          </cell>
          <cell r="G116">
            <v>0</v>
          </cell>
          <cell r="H116">
            <v>1532.47</v>
          </cell>
          <cell r="I116" t="str">
            <v>tier - 2</v>
          </cell>
          <cell r="J116" t="str">
            <v>tier - 2</v>
          </cell>
          <cell r="K116" t="str">
            <v>R1013</v>
          </cell>
        </row>
        <row r="117">
          <cell r="A117" t="str">
            <v>Id2221</v>
          </cell>
          <cell r="B117">
            <v>2001</v>
          </cell>
          <cell r="C117" t="str">
            <v>Dec</v>
          </cell>
          <cell r="D117">
            <v>5</v>
          </cell>
          <cell r="E117" t="str">
            <v>5-Dec-2001</v>
          </cell>
          <cell r="F117">
            <v>21</v>
          </cell>
          <cell r="G117">
            <v>0</v>
          </cell>
          <cell r="H117">
            <v>1534.3</v>
          </cell>
          <cell r="I117" t="str">
            <v>tier - 2</v>
          </cell>
          <cell r="J117" t="str">
            <v>tier - 2</v>
          </cell>
          <cell r="K117" t="str">
            <v>R1013</v>
          </cell>
        </row>
        <row r="118">
          <cell r="A118" t="str">
            <v>Id2220</v>
          </cell>
          <cell r="B118">
            <v>1992</v>
          </cell>
          <cell r="C118" t="str">
            <v>Sep</v>
          </cell>
          <cell r="D118">
            <v>22</v>
          </cell>
          <cell r="E118" t="str">
            <v>22-Sep-1992</v>
          </cell>
          <cell r="F118">
            <v>30</v>
          </cell>
          <cell r="G118">
            <v>0</v>
          </cell>
          <cell r="H118">
            <v>1566.88</v>
          </cell>
          <cell r="I118" t="str">
            <v>tier - 2</v>
          </cell>
          <cell r="J118" t="str">
            <v>tier - 1</v>
          </cell>
          <cell r="K118" t="str">
            <v>R1013</v>
          </cell>
        </row>
        <row r="119">
          <cell r="A119" t="str">
            <v>Id2219</v>
          </cell>
          <cell r="B119">
            <v>2004</v>
          </cell>
          <cell r="C119" t="str">
            <v>Nov</v>
          </cell>
          <cell r="D119">
            <v>19</v>
          </cell>
          <cell r="E119" t="str">
            <v>19-Nov-2004</v>
          </cell>
          <cell r="F119">
            <v>18</v>
          </cell>
          <cell r="G119">
            <v>0</v>
          </cell>
          <cell r="H119">
            <v>1607.51</v>
          </cell>
          <cell r="I119" t="str">
            <v>tier - 2</v>
          </cell>
          <cell r="J119" t="str">
            <v>tier - 3</v>
          </cell>
          <cell r="K119" t="str">
            <v>R1013</v>
          </cell>
        </row>
        <row r="120">
          <cell r="A120" t="str">
            <v>Id2218</v>
          </cell>
          <cell r="B120">
            <v>2004</v>
          </cell>
          <cell r="C120" t="str">
            <v>Jul</v>
          </cell>
          <cell r="D120">
            <v>22</v>
          </cell>
          <cell r="E120" t="str">
            <v>22-Jul-2004</v>
          </cell>
          <cell r="F120">
            <v>18</v>
          </cell>
          <cell r="G120">
            <v>0</v>
          </cell>
          <cell r="H120">
            <v>1615.77</v>
          </cell>
          <cell r="I120" t="str">
            <v>tier - 2</v>
          </cell>
          <cell r="J120" t="str">
            <v>tier - 1</v>
          </cell>
          <cell r="K120" t="str">
            <v>R1013</v>
          </cell>
        </row>
        <row r="121">
          <cell r="A121" t="str">
            <v>Id2217</v>
          </cell>
          <cell r="B121">
            <v>1995</v>
          </cell>
          <cell r="C121" t="str">
            <v>Aug</v>
          </cell>
          <cell r="D121">
            <v>5</v>
          </cell>
          <cell r="E121" t="str">
            <v>5-Aug-1995</v>
          </cell>
          <cell r="F121">
            <v>27</v>
          </cell>
          <cell r="G121">
            <v>0</v>
          </cell>
          <cell r="H121">
            <v>1617.16</v>
          </cell>
          <cell r="I121" t="str">
            <v>tier - 2</v>
          </cell>
          <cell r="J121" t="str">
            <v>tier - 1</v>
          </cell>
          <cell r="K121" t="str">
            <v>R1013</v>
          </cell>
        </row>
        <row r="122">
          <cell r="A122" t="str">
            <v>Id2216</v>
          </cell>
          <cell r="B122">
            <v>2003</v>
          </cell>
          <cell r="C122" t="str">
            <v>Sep</v>
          </cell>
          <cell r="D122">
            <v>14</v>
          </cell>
          <cell r="E122" t="str">
            <v>14-Sep-2003</v>
          </cell>
          <cell r="F122">
            <v>19</v>
          </cell>
          <cell r="G122">
            <v>0</v>
          </cell>
          <cell r="H122">
            <v>1621.34</v>
          </cell>
          <cell r="I122" t="str">
            <v>tier - 2</v>
          </cell>
          <cell r="J122" t="str">
            <v>tier - 2</v>
          </cell>
          <cell r="K122" t="str">
            <v>R1012</v>
          </cell>
        </row>
        <row r="123">
          <cell r="A123" t="str">
            <v>Id2215</v>
          </cell>
          <cell r="B123">
            <v>2004</v>
          </cell>
          <cell r="C123" t="str">
            <v>Aug</v>
          </cell>
          <cell r="D123">
            <v>21</v>
          </cell>
          <cell r="E123" t="str">
            <v>21-Aug-2004</v>
          </cell>
          <cell r="F123">
            <v>18</v>
          </cell>
          <cell r="G123">
            <v>0</v>
          </cell>
          <cell r="H123">
            <v>1621.88</v>
          </cell>
          <cell r="I123" t="str">
            <v>tier - 2</v>
          </cell>
          <cell r="J123" t="str">
            <v>tier - 2</v>
          </cell>
          <cell r="K123" t="str">
            <v>R1013</v>
          </cell>
        </row>
        <row r="124">
          <cell r="A124" t="str">
            <v>Id2214</v>
          </cell>
          <cell r="B124">
            <v>2004</v>
          </cell>
          <cell r="C124" t="str">
            <v>Jul</v>
          </cell>
          <cell r="D124">
            <v>25</v>
          </cell>
          <cell r="E124" t="str">
            <v>25-Jul-2004</v>
          </cell>
          <cell r="F124">
            <v>18</v>
          </cell>
          <cell r="G124">
            <v>0</v>
          </cell>
          <cell r="H124">
            <v>1622.19</v>
          </cell>
          <cell r="I124" t="str">
            <v>tier - 2</v>
          </cell>
          <cell r="J124" t="str">
            <v>tier - 1</v>
          </cell>
          <cell r="K124" t="str">
            <v>R1013</v>
          </cell>
        </row>
        <row r="125">
          <cell r="A125" t="str">
            <v>Id2213</v>
          </cell>
          <cell r="B125">
            <v>2003</v>
          </cell>
          <cell r="C125" t="str">
            <v>Sep</v>
          </cell>
          <cell r="D125">
            <v>9</v>
          </cell>
          <cell r="E125" t="str">
            <v>9-Sep-2003</v>
          </cell>
          <cell r="F125">
            <v>19</v>
          </cell>
          <cell r="G125">
            <v>0</v>
          </cell>
          <cell r="H125">
            <v>1625.43</v>
          </cell>
          <cell r="I125" t="str">
            <v>tier - 2</v>
          </cell>
          <cell r="J125" t="str">
            <v>tier - 3</v>
          </cell>
          <cell r="K125" t="str">
            <v>R1012</v>
          </cell>
        </row>
        <row r="126">
          <cell r="A126" t="str">
            <v>Id2212</v>
          </cell>
          <cell r="B126">
            <v>2003</v>
          </cell>
          <cell r="C126" t="str">
            <v>Dec</v>
          </cell>
          <cell r="D126">
            <v>4</v>
          </cell>
          <cell r="E126" t="str">
            <v>4-Dec-2003</v>
          </cell>
          <cell r="F126">
            <v>19</v>
          </cell>
          <cell r="G126">
            <v>0</v>
          </cell>
          <cell r="H126">
            <v>1627.28</v>
          </cell>
          <cell r="I126" t="str">
            <v>tier - 2</v>
          </cell>
          <cell r="J126" t="str">
            <v>tier - 2</v>
          </cell>
          <cell r="K126" t="str">
            <v>R1012</v>
          </cell>
        </row>
        <row r="127">
          <cell r="A127" t="str">
            <v>Id2211</v>
          </cell>
          <cell r="B127">
            <v>2003</v>
          </cell>
          <cell r="C127" t="str">
            <v>Jul</v>
          </cell>
          <cell r="D127">
            <v>17</v>
          </cell>
          <cell r="E127" t="str">
            <v>17-Jul-2003</v>
          </cell>
          <cell r="F127">
            <v>19</v>
          </cell>
          <cell r="G127">
            <v>0</v>
          </cell>
          <cell r="H127">
            <v>1628.47</v>
          </cell>
          <cell r="I127" t="str">
            <v>tier - 2</v>
          </cell>
          <cell r="J127" t="str">
            <v>tier - 1</v>
          </cell>
          <cell r="K127" t="str">
            <v>R1012</v>
          </cell>
        </row>
        <row r="128">
          <cell r="A128" t="str">
            <v>Id2210</v>
          </cell>
          <cell r="B128">
            <v>2004</v>
          </cell>
          <cell r="C128" t="str">
            <v>Oct</v>
          </cell>
          <cell r="D128">
            <v>4</v>
          </cell>
          <cell r="E128" t="str">
            <v>4-Oct-2004</v>
          </cell>
          <cell r="F128">
            <v>18</v>
          </cell>
          <cell r="G128">
            <v>0</v>
          </cell>
          <cell r="H128">
            <v>1629.83</v>
          </cell>
          <cell r="I128" t="str">
            <v>tier - 2</v>
          </cell>
          <cell r="J128" t="str">
            <v>tier - 2</v>
          </cell>
          <cell r="K128" t="str">
            <v>R1013</v>
          </cell>
        </row>
        <row r="129">
          <cell r="A129" t="str">
            <v>Id2209</v>
          </cell>
          <cell r="B129">
            <v>2004</v>
          </cell>
          <cell r="C129" t="str">
            <v>Dec</v>
          </cell>
          <cell r="D129">
            <v>5</v>
          </cell>
          <cell r="E129" t="str">
            <v>5-Dec-2004</v>
          </cell>
          <cell r="F129">
            <v>18</v>
          </cell>
          <cell r="G129">
            <v>0</v>
          </cell>
          <cell r="H129">
            <v>1631.67</v>
          </cell>
          <cell r="I129" t="str">
            <v>tier - 2</v>
          </cell>
          <cell r="J129" t="str">
            <v>tier - 3</v>
          </cell>
          <cell r="K129" t="str">
            <v>R1013</v>
          </cell>
        </row>
        <row r="130">
          <cell r="A130" t="str">
            <v>Id2208</v>
          </cell>
          <cell r="B130">
            <v>2004</v>
          </cell>
          <cell r="C130" t="str">
            <v>Jul</v>
          </cell>
          <cell r="D130">
            <v>9</v>
          </cell>
          <cell r="E130" t="str">
            <v>9-Jul-2004</v>
          </cell>
          <cell r="F130">
            <v>18</v>
          </cell>
          <cell r="G130">
            <v>0</v>
          </cell>
          <cell r="H130">
            <v>1631.82</v>
          </cell>
          <cell r="I130" t="str">
            <v>tier - 2</v>
          </cell>
          <cell r="J130" t="str">
            <v>tier - 1</v>
          </cell>
          <cell r="K130" t="str">
            <v>R1013</v>
          </cell>
        </row>
        <row r="131">
          <cell r="A131" t="str">
            <v>Id2207</v>
          </cell>
          <cell r="B131">
            <v>2003</v>
          </cell>
          <cell r="C131" t="str">
            <v>Oct</v>
          </cell>
          <cell r="D131">
            <v>3</v>
          </cell>
          <cell r="E131" t="str">
            <v>3-Oct-2003</v>
          </cell>
          <cell r="F131">
            <v>19</v>
          </cell>
          <cell r="G131">
            <v>0</v>
          </cell>
          <cell r="H131">
            <v>1632.04</v>
          </cell>
          <cell r="I131" t="str">
            <v>tier - 2</v>
          </cell>
          <cell r="J131" t="str">
            <v>tier - 2</v>
          </cell>
          <cell r="K131" t="str">
            <v>R1012</v>
          </cell>
        </row>
        <row r="132">
          <cell r="A132" t="str">
            <v>Id2206</v>
          </cell>
          <cell r="B132">
            <v>2003</v>
          </cell>
          <cell r="C132" t="str">
            <v>Sep</v>
          </cell>
          <cell r="D132">
            <v>16</v>
          </cell>
          <cell r="E132" t="str">
            <v>16-Sep-2003</v>
          </cell>
          <cell r="F132">
            <v>19</v>
          </cell>
          <cell r="G132">
            <v>0</v>
          </cell>
          <cell r="H132">
            <v>1632.56</v>
          </cell>
          <cell r="I132" t="str">
            <v>tier - 2</v>
          </cell>
          <cell r="J132" t="str">
            <v>tier - 2</v>
          </cell>
          <cell r="K132" t="str">
            <v>R1012</v>
          </cell>
        </row>
        <row r="133">
          <cell r="A133" t="str">
            <v>Id2205</v>
          </cell>
          <cell r="B133">
            <v>2004</v>
          </cell>
          <cell r="C133" t="str">
            <v>Dec</v>
          </cell>
          <cell r="D133">
            <v>13</v>
          </cell>
          <cell r="E133" t="str">
            <v>13-Dec-2004</v>
          </cell>
          <cell r="F133">
            <v>18</v>
          </cell>
          <cell r="G133">
            <v>0</v>
          </cell>
          <cell r="H133">
            <v>1633.04</v>
          </cell>
          <cell r="I133" t="str">
            <v>tier - 2</v>
          </cell>
          <cell r="J133" t="str">
            <v>tier - 2</v>
          </cell>
          <cell r="K133" t="str">
            <v>R1013</v>
          </cell>
        </row>
        <row r="134">
          <cell r="A134" t="str">
            <v>Id2204</v>
          </cell>
          <cell r="B134">
            <v>2004</v>
          </cell>
          <cell r="C134" t="str">
            <v>Aug</v>
          </cell>
          <cell r="D134">
            <v>8</v>
          </cell>
          <cell r="E134" t="str">
            <v>8-Aug-2004</v>
          </cell>
          <cell r="F134">
            <v>18</v>
          </cell>
          <cell r="G134">
            <v>0</v>
          </cell>
          <cell r="H134">
            <v>1633.96</v>
          </cell>
          <cell r="I134" t="str">
            <v>tier - 2</v>
          </cell>
          <cell r="J134" t="str">
            <v>tier - 1</v>
          </cell>
          <cell r="K134" t="str">
            <v>R1013</v>
          </cell>
        </row>
        <row r="135">
          <cell r="A135" t="str">
            <v>Id2203</v>
          </cell>
          <cell r="B135">
            <v>2004</v>
          </cell>
          <cell r="C135" t="str">
            <v>Jun</v>
          </cell>
          <cell r="D135">
            <v>13</v>
          </cell>
          <cell r="E135" t="str">
            <v>13-Jun-2004</v>
          </cell>
          <cell r="F135">
            <v>18</v>
          </cell>
          <cell r="G135">
            <v>0</v>
          </cell>
          <cell r="H135">
            <v>1634.57</v>
          </cell>
          <cell r="I135" t="str">
            <v>tier - 2</v>
          </cell>
          <cell r="J135" t="str">
            <v>tier - 2</v>
          </cell>
          <cell r="K135" t="str">
            <v>R1013</v>
          </cell>
        </row>
        <row r="136">
          <cell r="A136" t="str">
            <v>Id2202</v>
          </cell>
          <cell r="B136">
            <v>2003</v>
          </cell>
          <cell r="C136" t="str">
            <v>Dec</v>
          </cell>
          <cell r="D136">
            <v>30</v>
          </cell>
          <cell r="E136" t="str">
            <v>30-Dec-2003</v>
          </cell>
          <cell r="F136">
            <v>19</v>
          </cell>
          <cell r="G136">
            <v>0</v>
          </cell>
          <cell r="H136">
            <v>1635.73</v>
          </cell>
          <cell r="I136" t="str">
            <v>tier - 2</v>
          </cell>
          <cell r="J136" t="str">
            <v>tier - 3</v>
          </cell>
          <cell r="K136" t="str">
            <v>R1012</v>
          </cell>
        </row>
        <row r="137">
          <cell r="A137" t="str">
            <v>Id2201</v>
          </cell>
          <cell r="B137">
            <v>2003</v>
          </cell>
          <cell r="C137" t="str">
            <v>Sep</v>
          </cell>
          <cell r="D137">
            <v>16</v>
          </cell>
          <cell r="E137" t="str">
            <v>16-Sep-2003</v>
          </cell>
          <cell r="F137">
            <v>19</v>
          </cell>
          <cell r="G137">
            <v>0</v>
          </cell>
          <cell r="H137">
            <v>1639.56</v>
          </cell>
          <cell r="I137" t="str">
            <v>tier - 2</v>
          </cell>
          <cell r="J137" t="str">
            <v>tier - 2</v>
          </cell>
          <cell r="K137" t="str">
            <v>R1012</v>
          </cell>
        </row>
        <row r="138">
          <cell r="A138" t="str">
            <v>Id2200</v>
          </cell>
          <cell r="B138">
            <v>2003</v>
          </cell>
          <cell r="C138" t="str">
            <v>Aug</v>
          </cell>
          <cell r="D138">
            <v>21</v>
          </cell>
          <cell r="E138" t="str">
            <v>21-Aug-2003</v>
          </cell>
          <cell r="F138">
            <v>19</v>
          </cell>
          <cell r="G138">
            <v>0</v>
          </cell>
          <cell r="H138">
            <v>1639.56</v>
          </cell>
          <cell r="I138" t="str">
            <v>tier - 2</v>
          </cell>
          <cell r="J138" t="str">
            <v>tier - 2</v>
          </cell>
          <cell r="K138" t="str">
            <v>R1012</v>
          </cell>
        </row>
        <row r="139">
          <cell r="A139" t="str">
            <v>Id2199</v>
          </cell>
          <cell r="B139">
            <v>2003</v>
          </cell>
          <cell r="C139" t="str">
            <v>Dec</v>
          </cell>
          <cell r="D139">
            <v>30</v>
          </cell>
          <cell r="E139" t="str">
            <v>30-Dec-2003</v>
          </cell>
          <cell r="F139">
            <v>19</v>
          </cell>
          <cell r="G139">
            <v>0</v>
          </cell>
          <cell r="H139">
            <v>1646.43</v>
          </cell>
          <cell r="I139" t="str">
            <v>tier - 2</v>
          </cell>
          <cell r="J139" t="str">
            <v>tier - 1</v>
          </cell>
          <cell r="K139" t="str">
            <v>R1012</v>
          </cell>
        </row>
        <row r="140">
          <cell r="A140" t="str">
            <v>Id2198</v>
          </cell>
          <cell r="B140">
            <v>2000</v>
          </cell>
          <cell r="C140" t="str">
            <v>Oct</v>
          </cell>
          <cell r="D140">
            <v>23</v>
          </cell>
          <cell r="E140" t="str">
            <v>23-Oct-2000</v>
          </cell>
          <cell r="F140">
            <v>22</v>
          </cell>
          <cell r="G140">
            <v>0</v>
          </cell>
          <cell r="H140">
            <v>1665</v>
          </cell>
          <cell r="I140" t="str">
            <v>tier - 2</v>
          </cell>
          <cell r="J140" t="str">
            <v>tier - 2</v>
          </cell>
          <cell r="K140" t="str">
            <v>R1013</v>
          </cell>
        </row>
        <row r="141">
          <cell r="A141" t="str">
            <v>Id2197</v>
          </cell>
          <cell r="B141">
            <v>2000</v>
          </cell>
          <cell r="C141" t="str">
            <v>Jun</v>
          </cell>
          <cell r="D141">
            <v>10</v>
          </cell>
          <cell r="E141" t="str">
            <v>10-Jun-2000</v>
          </cell>
          <cell r="F141">
            <v>22</v>
          </cell>
          <cell r="G141">
            <v>0</v>
          </cell>
          <cell r="H141">
            <v>1674.63</v>
          </cell>
          <cell r="I141" t="str">
            <v>tier - 2</v>
          </cell>
          <cell r="J141" t="str">
            <v>tier - 2</v>
          </cell>
          <cell r="K141" t="str">
            <v>R1013</v>
          </cell>
        </row>
        <row r="142">
          <cell r="A142" t="str">
            <v>Id2196</v>
          </cell>
          <cell r="B142">
            <v>2000</v>
          </cell>
          <cell r="C142" t="str">
            <v>Oct</v>
          </cell>
          <cell r="D142">
            <v>21</v>
          </cell>
          <cell r="E142" t="str">
            <v>21-Oct-2000</v>
          </cell>
          <cell r="F142">
            <v>22</v>
          </cell>
          <cell r="G142">
            <v>0</v>
          </cell>
          <cell r="H142">
            <v>1682.6</v>
          </cell>
          <cell r="I142" t="str">
            <v>tier - 2</v>
          </cell>
          <cell r="J142" t="str">
            <v>tier - 2</v>
          </cell>
          <cell r="K142" t="str">
            <v>R1011</v>
          </cell>
        </row>
        <row r="143">
          <cell r="A143" t="str">
            <v>Id2195</v>
          </cell>
          <cell r="B143">
            <v>2004</v>
          </cell>
          <cell r="C143" t="str">
            <v>Nov</v>
          </cell>
          <cell r="D143">
            <v>17</v>
          </cell>
          <cell r="E143" t="str">
            <v>17-Nov-2004</v>
          </cell>
          <cell r="F143">
            <v>18</v>
          </cell>
          <cell r="G143">
            <v>0</v>
          </cell>
          <cell r="H143">
            <v>1694.8</v>
          </cell>
          <cell r="I143" t="str">
            <v>tier - 2</v>
          </cell>
          <cell r="J143" t="str">
            <v>tier - 2</v>
          </cell>
          <cell r="K143" t="str">
            <v>R1015</v>
          </cell>
        </row>
        <row r="144">
          <cell r="A144" t="str">
            <v>Id2194</v>
          </cell>
          <cell r="B144">
            <v>2004</v>
          </cell>
          <cell r="C144" t="str">
            <v>Dec</v>
          </cell>
          <cell r="D144">
            <v>10</v>
          </cell>
          <cell r="E144" t="str">
            <v>10-Dec-2004</v>
          </cell>
          <cell r="F144">
            <v>18</v>
          </cell>
          <cell r="G144">
            <v>0</v>
          </cell>
          <cell r="H144">
            <v>1702.46</v>
          </cell>
          <cell r="I144" t="str">
            <v>tier - 2</v>
          </cell>
          <cell r="J144" t="str">
            <v>tier - 3</v>
          </cell>
          <cell r="K144" t="str">
            <v>R1019</v>
          </cell>
        </row>
        <row r="145">
          <cell r="A145" t="str">
            <v>Id2193</v>
          </cell>
          <cell r="B145">
            <v>2004</v>
          </cell>
          <cell r="C145" t="str">
            <v>Nov</v>
          </cell>
          <cell r="D145">
            <v>7</v>
          </cell>
          <cell r="E145" t="str">
            <v>7-Nov-2004</v>
          </cell>
          <cell r="F145">
            <v>18</v>
          </cell>
          <cell r="G145">
            <v>0</v>
          </cell>
          <cell r="H145">
            <v>1704.57</v>
          </cell>
          <cell r="I145" t="str">
            <v>tier - 2</v>
          </cell>
          <cell r="J145" t="str">
            <v>tier - 1</v>
          </cell>
          <cell r="K145" t="str">
            <v>R1016</v>
          </cell>
        </row>
        <row r="146">
          <cell r="A146" t="str">
            <v>Id2192</v>
          </cell>
          <cell r="B146">
            <v>2004</v>
          </cell>
          <cell r="C146" t="str">
            <v>Dec</v>
          </cell>
          <cell r="D146">
            <v>14</v>
          </cell>
          <cell r="E146" t="str">
            <v>14-Dec-2004</v>
          </cell>
          <cell r="F146">
            <v>18</v>
          </cell>
          <cell r="G146">
            <v>0</v>
          </cell>
          <cell r="H146">
            <v>1704.7</v>
          </cell>
          <cell r="I146" t="str">
            <v>tier - 2</v>
          </cell>
          <cell r="J146" t="str">
            <v>tier - 3</v>
          </cell>
          <cell r="K146" t="str">
            <v>R1018</v>
          </cell>
        </row>
        <row r="147">
          <cell r="A147" t="str">
            <v>Id2191</v>
          </cell>
          <cell r="B147">
            <v>2004</v>
          </cell>
          <cell r="C147" t="str">
            <v>Dec</v>
          </cell>
          <cell r="D147">
            <v>6</v>
          </cell>
          <cell r="E147" t="str">
            <v>6-Dec-2004</v>
          </cell>
          <cell r="F147">
            <v>18</v>
          </cell>
          <cell r="G147">
            <v>0</v>
          </cell>
          <cell r="H147">
            <v>1705.62</v>
          </cell>
          <cell r="I147" t="str">
            <v>tier - 2</v>
          </cell>
          <cell r="J147" t="str">
            <v>tier - 2</v>
          </cell>
          <cell r="K147" t="str">
            <v>R1015</v>
          </cell>
        </row>
        <row r="148">
          <cell r="A148" t="str">
            <v>Id2190</v>
          </cell>
          <cell r="B148">
            <v>2004</v>
          </cell>
          <cell r="C148" t="str">
            <v>Oct</v>
          </cell>
          <cell r="D148">
            <v>17</v>
          </cell>
          <cell r="E148" t="str">
            <v>17-Oct-2004</v>
          </cell>
          <cell r="F148">
            <v>18</v>
          </cell>
          <cell r="G148">
            <v>0</v>
          </cell>
          <cell r="H148">
            <v>1708</v>
          </cell>
          <cell r="I148" t="str">
            <v>tier - 3</v>
          </cell>
          <cell r="J148" t="str">
            <v>tier - 2</v>
          </cell>
          <cell r="K148" t="str">
            <v>R1016</v>
          </cell>
        </row>
        <row r="149">
          <cell r="A149" t="str">
            <v>Id2189</v>
          </cell>
          <cell r="B149">
            <v>2004</v>
          </cell>
          <cell r="C149" t="str">
            <v>Dec</v>
          </cell>
          <cell r="D149">
            <v>12</v>
          </cell>
          <cell r="E149" t="str">
            <v>12-Dec-2004</v>
          </cell>
          <cell r="F149">
            <v>18</v>
          </cell>
          <cell r="G149">
            <v>0</v>
          </cell>
          <cell r="H149">
            <v>1708.93</v>
          </cell>
          <cell r="I149" t="str">
            <v>tier - 3</v>
          </cell>
          <cell r="J149" t="str">
            <v>tier - 1</v>
          </cell>
          <cell r="K149" t="str">
            <v>R1019</v>
          </cell>
        </row>
        <row r="150">
          <cell r="A150" t="str">
            <v>Id2188</v>
          </cell>
          <cell r="B150">
            <v>2004</v>
          </cell>
          <cell r="C150" t="str">
            <v>Sep</v>
          </cell>
          <cell r="D150">
            <v>19</v>
          </cell>
          <cell r="E150" t="str">
            <v>19-Sep-2004</v>
          </cell>
          <cell r="F150">
            <v>18</v>
          </cell>
          <cell r="G150">
            <v>1</v>
          </cell>
          <cell r="H150">
            <v>1711.03</v>
          </cell>
          <cell r="I150" t="str">
            <v>tier - 3</v>
          </cell>
          <cell r="J150" t="str">
            <v>tier - 3</v>
          </cell>
          <cell r="K150" t="str">
            <v>R1013</v>
          </cell>
        </row>
        <row r="151">
          <cell r="A151" t="str">
            <v>Id2187</v>
          </cell>
          <cell r="B151">
            <v>2004</v>
          </cell>
          <cell r="C151" t="str">
            <v>Sep</v>
          </cell>
          <cell r="D151">
            <v>21</v>
          </cell>
          <cell r="E151" t="str">
            <v>21-Sep-2004</v>
          </cell>
          <cell r="F151">
            <v>18</v>
          </cell>
          <cell r="G151">
            <v>0</v>
          </cell>
          <cell r="H151">
            <v>1712.23</v>
          </cell>
          <cell r="I151" t="str">
            <v>tier - 3</v>
          </cell>
          <cell r="J151" t="str">
            <v>tier - 1</v>
          </cell>
          <cell r="K151" t="str">
            <v>R1016</v>
          </cell>
        </row>
        <row r="152">
          <cell r="A152" t="str">
            <v>Id2186</v>
          </cell>
          <cell r="B152">
            <v>2004</v>
          </cell>
          <cell r="C152" t="str">
            <v>Jun</v>
          </cell>
          <cell r="D152">
            <v>10</v>
          </cell>
          <cell r="E152" t="str">
            <v>10-Jun-2004</v>
          </cell>
          <cell r="F152">
            <v>18</v>
          </cell>
          <cell r="G152">
            <v>1</v>
          </cell>
          <cell r="H152">
            <v>1719.44</v>
          </cell>
          <cell r="I152" t="str">
            <v>tier - 3</v>
          </cell>
          <cell r="J152" t="str">
            <v>tier - 3</v>
          </cell>
          <cell r="K152" t="str">
            <v>R1013</v>
          </cell>
        </row>
        <row r="153">
          <cell r="A153" t="str">
            <v>Id2185</v>
          </cell>
          <cell r="B153">
            <v>2004</v>
          </cell>
          <cell r="C153" t="str">
            <v>Sep</v>
          </cell>
          <cell r="D153">
            <v>11</v>
          </cell>
          <cell r="E153" t="str">
            <v>11-Sep-2004</v>
          </cell>
          <cell r="F153">
            <v>18</v>
          </cell>
          <cell r="G153">
            <v>1</v>
          </cell>
          <cell r="H153">
            <v>1720.35</v>
          </cell>
          <cell r="I153" t="str">
            <v>tier - 3</v>
          </cell>
          <cell r="J153" t="str">
            <v>tier - 3</v>
          </cell>
          <cell r="K153" t="str">
            <v>R1013</v>
          </cell>
        </row>
        <row r="154">
          <cell r="A154" t="str">
            <v>Id2184</v>
          </cell>
          <cell r="B154">
            <v>2004</v>
          </cell>
          <cell r="C154" t="str">
            <v>Oct</v>
          </cell>
          <cell r="D154">
            <v>21</v>
          </cell>
          <cell r="E154" t="str">
            <v>21-Oct-2004</v>
          </cell>
          <cell r="F154">
            <v>18</v>
          </cell>
          <cell r="G154">
            <v>1</v>
          </cell>
          <cell r="H154">
            <v>1725.55</v>
          </cell>
          <cell r="I154" t="str">
            <v>tier - 3</v>
          </cell>
          <cell r="J154" t="str">
            <v>tier - 2</v>
          </cell>
          <cell r="K154" t="str">
            <v>R1013</v>
          </cell>
        </row>
        <row r="155">
          <cell r="A155" t="str">
            <v>Id2183</v>
          </cell>
          <cell r="B155">
            <v>2004</v>
          </cell>
          <cell r="C155" t="str">
            <v>Sep</v>
          </cell>
          <cell r="D155">
            <v>9</v>
          </cell>
          <cell r="E155" t="str">
            <v>9-Sep-2004</v>
          </cell>
          <cell r="F155">
            <v>18</v>
          </cell>
          <cell r="G155">
            <v>1</v>
          </cell>
          <cell r="H155">
            <v>1727.54</v>
          </cell>
          <cell r="I155" t="str">
            <v>tier - 3</v>
          </cell>
          <cell r="J155" t="str">
            <v>tier - 1</v>
          </cell>
          <cell r="K155" t="str">
            <v>R1013</v>
          </cell>
        </row>
        <row r="156">
          <cell r="A156" t="str">
            <v>Id2182</v>
          </cell>
          <cell r="B156">
            <v>2003</v>
          </cell>
          <cell r="C156" t="str">
            <v>Nov</v>
          </cell>
          <cell r="D156">
            <v>21</v>
          </cell>
          <cell r="E156" t="str">
            <v>21-Nov-2003</v>
          </cell>
          <cell r="F156">
            <v>19</v>
          </cell>
          <cell r="G156">
            <v>0</v>
          </cell>
          <cell r="H156">
            <v>1727.79</v>
          </cell>
          <cell r="I156" t="str">
            <v>tier - 3</v>
          </cell>
          <cell r="J156" t="str">
            <v>tier - 3</v>
          </cell>
          <cell r="K156" t="str">
            <v>R1011</v>
          </cell>
        </row>
        <row r="157">
          <cell r="A157" t="str">
            <v>Id2181</v>
          </cell>
          <cell r="B157">
            <v>2003</v>
          </cell>
          <cell r="C157" t="str">
            <v>Sep</v>
          </cell>
          <cell r="D157">
            <v>1</v>
          </cell>
          <cell r="E157" t="str">
            <v>1-Sep-2003</v>
          </cell>
          <cell r="F157">
            <v>19</v>
          </cell>
          <cell r="G157">
            <v>0</v>
          </cell>
          <cell r="H157">
            <v>1728.9</v>
          </cell>
          <cell r="I157" t="str">
            <v>tier - 3</v>
          </cell>
          <cell r="J157" t="str">
            <v>tier - 2</v>
          </cell>
          <cell r="K157" t="str">
            <v>R1011</v>
          </cell>
        </row>
        <row r="158">
          <cell r="A158" t="str">
            <v>Id2180</v>
          </cell>
          <cell r="B158">
            <v>2003</v>
          </cell>
          <cell r="C158" t="str">
            <v>Nov</v>
          </cell>
          <cell r="D158">
            <v>9</v>
          </cell>
          <cell r="E158" t="str">
            <v>9-Nov-2003</v>
          </cell>
          <cell r="F158">
            <v>19</v>
          </cell>
          <cell r="G158">
            <v>0</v>
          </cell>
          <cell r="H158">
            <v>1731.68</v>
          </cell>
          <cell r="I158" t="str">
            <v>tier - 3</v>
          </cell>
          <cell r="J158" t="str">
            <v>tier - 2</v>
          </cell>
          <cell r="K158" t="str">
            <v>R1011</v>
          </cell>
        </row>
        <row r="159">
          <cell r="A159" t="str">
            <v>Id2179</v>
          </cell>
          <cell r="B159">
            <v>2003</v>
          </cell>
          <cell r="C159" t="str">
            <v>Nov</v>
          </cell>
          <cell r="D159">
            <v>14</v>
          </cell>
          <cell r="E159" t="str">
            <v>14-Nov-2003</v>
          </cell>
          <cell r="F159">
            <v>19</v>
          </cell>
          <cell r="G159">
            <v>0</v>
          </cell>
          <cell r="H159">
            <v>1737.38</v>
          </cell>
          <cell r="I159" t="str">
            <v>tier - 3</v>
          </cell>
          <cell r="J159" t="str">
            <v>tier - 2</v>
          </cell>
          <cell r="K159" t="str">
            <v>R1011</v>
          </cell>
        </row>
        <row r="160">
          <cell r="A160" t="str">
            <v>Id2178</v>
          </cell>
          <cell r="B160">
            <v>2003</v>
          </cell>
          <cell r="C160" t="str">
            <v>Jul</v>
          </cell>
          <cell r="D160">
            <v>25</v>
          </cell>
          <cell r="E160" t="str">
            <v>25-Jul-2003</v>
          </cell>
          <cell r="F160">
            <v>19</v>
          </cell>
          <cell r="G160">
            <v>0</v>
          </cell>
          <cell r="H160">
            <v>1743.21</v>
          </cell>
          <cell r="I160" t="str">
            <v>tier - 3</v>
          </cell>
          <cell r="J160" t="str">
            <v>tier - 1</v>
          </cell>
          <cell r="K160" t="str">
            <v>R1011</v>
          </cell>
        </row>
        <row r="161">
          <cell r="A161" t="str">
            <v>Id2177</v>
          </cell>
          <cell r="B161">
            <v>2003</v>
          </cell>
          <cell r="C161" t="str">
            <v>Jul</v>
          </cell>
          <cell r="D161">
            <v>28</v>
          </cell>
          <cell r="E161" t="str">
            <v>28-Jul-2003</v>
          </cell>
          <cell r="F161">
            <v>19</v>
          </cell>
          <cell r="G161">
            <v>0</v>
          </cell>
          <cell r="H161">
            <v>1744.47</v>
          </cell>
          <cell r="I161" t="str">
            <v>tier - 3</v>
          </cell>
          <cell r="J161" t="str">
            <v>tier - 1</v>
          </cell>
          <cell r="K161" t="str">
            <v>R1011</v>
          </cell>
        </row>
        <row r="162">
          <cell r="A162" t="str">
            <v>Id2176</v>
          </cell>
          <cell r="B162">
            <v>2003</v>
          </cell>
          <cell r="C162" t="str">
            <v>Sep</v>
          </cell>
          <cell r="D162">
            <v>26</v>
          </cell>
          <cell r="E162" t="str">
            <v>26-Sep-2003</v>
          </cell>
          <cell r="F162">
            <v>19</v>
          </cell>
          <cell r="G162">
            <v>0</v>
          </cell>
          <cell r="H162">
            <v>1748.77</v>
          </cell>
          <cell r="I162" t="str">
            <v>tier - 3</v>
          </cell>
          <cell r="J162" t="str">
            <v>tier - 1</v>
          </cell>
          <cell r="K162" t="str">
            <v>R1011</v>
          </cell>
        </row>
        <row r="163">
          <cell r="A163" t="str">
            <v>Id2175</v>
          </cell>
          <cell r="B163">
            <v>1998</v>
          </cell>
          <cell r="C163" t="str">
            <v>Oct</v>
          </cell>
          <cell r="D163">
            <v>7</v>
          </cell>
          <cell r="E163" t="str">
            <v>7-Oct-1998</v>
          </cell>
          <cell r="F163">
            <v>24</v>
          </cell>
          <cell r="G163">
            <v>0</v>
          </cell>
          <cell r="H163">
            <v>1756.6</v>
          </cell>
          <cell r="I163" t="str">
            <v>tier - 3</v>
          </cell>
          <cell r="J163" t="str">
            <v>tier - 3</v>
          </cell>
          <cell r="K163" t="str">
            <v>R1013</v>
          </cell>
        </row>
        <row r="164">
          <cell r="A164" t="str">
            <v>Id2174</v>
          </cell>
          <cell r="B164">
            <v>2003</v>
          </cell>
          <cell r="C164" t="str">
            <v>Nov</v>
          </cell>
          <cell r="D164">
            <v>19</v>
          </cell>
          <cell r="E164" t="str">
            <v>19-Nov-2003</v>
          </cell>
          <cell r="F164">
            <v>19</v>
          </cell>
          <cell r="G164">
            <v>0</v>
          </cell>
          <cell r="H164">
            <v>1759.34</v>
          </cell>
          <cell r="I164" t="str">
            <v>tier - 3</v>
          </cell>
          <cell r="J164" t="str">
            <v>tier - 1</v>
          </cell>
          <cell r="K164" t="str">
            <v>R1011</v>
          </cell>
        </row>
        <row r="165">
          <cell r="A165" t="str">
            <v>Id2173</v>
          </cell>
          <cell r="B165">
            <v>2002</v>
          </cell>
          <cell r="C165" t="str">
            <v>Dec</v>
          </cell>
          <cell r="D165">
            <v>13</v>
          </cell>
          <cell r="E165" t="str">
            <v>13-Dec-2002</v>
          </cell>
          <cell r="F165">
            <v>20</v>
          </cell>
          <cell r="G165">
            <v>0</v>
          </cell>
          <cell r="H165">
            <v>1769.53</v>
          </cell>
          <cell r="I165" t="str">
            <v>tier - 3</v>
          </cell>
          <cell r="J165" t="str">
            <v>tier - 3</v>
          </cell>
          <cell r="K165" t="str">
            <v>R1012</v>
          </cell>
        </row>
        <row r="166">
          <cell r="A166" t="str">
            <v>Id2172</v>
          </cell>
          <cell r="B166">
            <v>1999</v>
          </cell>
          <cell r="C166" t="str">
            <v>Sep</v>
          </cell>
          <cell r="D166">
            <v>25</v>
          </cell>
          <cell r="E166" t="str">
            <v>25-Sep-1999</v>
          </cell>
          <cell r="F166">
            <v>23</v>
          </cell>
          <cell r="G166">
            <v>0</v>
          </cell>
          <cell r="H166">
            <v>1815.88</v>
          </cell>
          <cell r="I166" t="str">
            <v>tier - 3</v>
          </cell>
          <cell r="J166" t="str">
            <v>tier - 3</v>
          </cell>
          <cell r="K166" t="str">
            <v>R1013</v>
          </cell>
        </row>
        <row r="167">
          <cell r="A167" t="str">
            <v>Id2171</v>
          </cell>
          <cell r="B167">
            <v>2004</v>
          </cell>
          <cell r="C167" t="str">
            <v>Aug</v>
          </cell>
          <cell r="D167">
            <v>19</v>
          </cell>
          <cell r="E167" t="str">
            <v>19-Aug-2004</v>
          </cell>
          <cell r="F167">
            <v>18</v>
          </cell>
          <cell r="G167">
            <v>0</v>
          </cell>
          <cell r="H167">
            <v>1822.54</v>
          </cell>
          <cell r="I167" t="str">
            <v>tier - 3</v>
          </cell>
          <cell r="J167" t="str">
            <v>tier - 1</v>
          </cell>
          <cell r="K167" t="str">
            <v>R1012</v>
          </cell>
        </row>
        <row r="168">
          <cell r="A168" t="str">
            <v>Id2170</v>
          </cell>
          <cell r="B168">
            <v>1999</v>
          </cell>
          <cell r="C168" t="str">
            <v>Nov</v>
          </cell>
          <cell r="D168">
            <v>17</v>
          </cell>
          <cell r="E168" t="str">
            <v>17-Nov-1999</v>
          </cell>
          <cell r="F168">
            <v>23</v>
          </cell>
          <cell r="G168">
            <v>0</v>
          </cell>
          <cell r="H168">
            <v>1824.29</v>
          </cell>
          <cell r="I168" t="str">
            <v>tier - 3</v>
          </cell>
          <cell r="J168" t="str">
            <v>tier - 3</v>
          </cell>
          <cell r="K168" t="str">
            <v>R1013</v>
          </cell>
        </row>
        <row r="169">
          <cell r="A169" t="str">
            <v>Id2169</v>
          </cell>
          <cell r="B169">
            <v>1999</v>
          </cell>
          <cell r="C169" t="str">
            <v>Oct</v>
          </cell>
          <cell r="D169">
            <v>1</v>
          </cell>
          <cell r="E169" t="str">
            <v>1-Oct-1999</v>
          </cell>
          <cell r="F169">
            <v>23</v>
          </cell>
          <cell r="G169">
            <v>0</v>
          </cell>
          <cell r="H169">
            <v>1826.84</v>
          </cell>
          <cell r="I169" t="str">
            <v>tier - 3</v>
          </cell>
          <cell r="J169" t="str">
            <v>tier - 2</v>
          </cell>
          <cell r="K169" t="str">
            <v>R1011</v>
          </cell>
        </row>
        <row r="170">
          <cell r="A170" t="str">
            <v>Id2168</v>
          </cell>
          <cell r="B170">
            <v>2003</v>
          </cell>
          <cell r="C170" t="str">
            <v>Aug</v>
          </cell>
          <cell r="D170">
            <v>11</v>
          </cell>
          <cell r="E170" t="str">
            <v>11-Aug-2003</v>
          </cell>
          <cell r="F170">
            <v>19</v>
          </cell>
          <cell r="G170">
            <v>1</v>
          </cell>
          <cell r="H170">
            <v>1832.09</v>
          </cell>
          <cell r="I170" t="str">
            <v>tier - 3</v>
          </cell>
          <cell r="J170" t="str">
            <v>tier - 3</v>
          </cell>
          <cell r="K170" t="str">
            <v>R1011</v>
          </cell>
        </row>
        <row r="171">
          <cell r="A171" t="str">
            <v>Id2167</v>
          </cell>
          <cell r="B171">
            <v>2003</v>
          </cell>
          <cell r="C171" t="str">
            <v>Aug</v>
          </cell>
          <cell r="D171">
            <v>4</v>
          </cell>
          <cell r="E171" t="str">
            <v>4-Aug-2003</v>
          </cell>
          <cell r="F171">
            <v>19</v>
          </cell>
          <cell r="G171">
            <v>1</v>
          </cell>
          <cell r="H171">
            <v>1837.24</v>
          </cell>
          <cell r="I171" t="str">
            <v>tier - 3</v>
          </cell>
          <cell r="J171" t="str">
            <v>tier - 2</v>
          </cell>
          <cell r="K171" t="str">
            <v>R1011</v>
          </cell>
        </row>
        <row r="172">
          <cell r="A172" t="str">
            <v>Id2166</v>
          </cell>
          <cell r="B172">
            <v>1999</v>
          </cell>
          <cell r="C172" t="str">
            <v>Dec</v>
          </cell>
          <cell r="D172">
            <v>12</v>
          </cell>
          <cell r="E172" t="str">
            <v>12-Dec-1999</v>
          </cell>
          <cell r="F172">
            <v>23</v>
          </cell>
          <cell r="G172">
            <v>0</v>
          </cell>
          <cell r="H172">
            <v>1837.28</v>
          </cell>
          <cell r="I172" t="str">
            <v>tier - 3</v>
          </cell>
          <cell r="J172" t="str">
            <v>tier - 2</v>
          </cell>
          <cell r="K172" t="str">
            <v>R1013</v>
          </cell>
        </row>
        <row r="173">
          <cell r="A173" t="str">
            <v>Id2165</v>
          </cell>
          <cell r="B173">
            <v>2003</v>
          </cell>
          <cell r="C173" t="str">
            <v>Jul</v>
          </cell>
          <cell r="D173">
            <v>20</v>
          </cell>
          <cell r="E173" t="str">
            <v>20-Jul-2003</v>
          </cell>
          <cell r="F173">
            <v>19</v>
          </cell>
          <cell r="G173">
            <v>1</v>
          </cell>
          <cell r="H173">
            <v>1842.52</v>
          </cell>
          <cell r="I173" t="str">
            <v>tier - 3</v>
          </cell>
          <cell r="J173" t="str">
            <v>tier - 2</v>
          </cell>
          <cell r="K173" t="str">
            <v>R1011</v>
          </cell>
        </row>
        <row r="174">
          <cell r="A174" t="str">
            <v>Id2164</v>
          </cell>
          <cell r="B174">
            <v>1994</v>
          </cell>
          <cell r="C174" t="str">
            <v>Dec</v>
          </cell>
          <cell r="D174">
            <v>6</v>
          </cell>
          <cell r="E174" t="str">
            <v>6-Dec-1994</v>
          </cell>
          <cell r="F174">
            <v>28</v>
          </cell>
          <cell r="G174">
            <v>0</v>
          </cell>
          <cell r="H174">
            <v>1850.55</v>
          </cell>
          <cell r="I174" t="str">
            <v>tier - 3</v>
          </cell>
          <cell r="J174" t="str">
            <v>tier - 2</v>
          </cell>
          <cell r="K174" t="str">
            <v>R1012</v>
          </cell>
        </row>
        <row r="175">
          <cell r="A175" t="str">
            <v>Id2163</v>
          </cell>
          <cell r="B175">
            <v>2004</v>
          </cell>
          <cell r="C175" t="str">
            <v>Dec</v>
          </cell>
          <cell r="D175">
            <v>27</v>
          </cell>
          <cell r="E175" t="str">
            <v>27-Dec-2004</v>
          </cell>
          <cell r="F175">
            <v>18</v>
          </cell>
          <cell r="G175">
            <v>0</v>
          </cell>
          <cell r="H175">
            <v>1863.45</v>
          </cell>
          <cell r="I175" t="str">
            <v>tier - 3</v>
          </cell>
          <cell r="J175" t="str">
            <v>tier - 1</v>
          </cell>
          <cell r="K175" t="str">
            <v>R1025</v>
          </cell>
        </row>
        <row r="176">
          <cell r="A176" t="str">
            <v>Id2162</v>
          </cell>
          <cell r="B176">
            <v>1996</v>
          </cell>
          <cell r="C176" t="str">
            <v>Jul</v>
          </cell>
          <cell r="D176">
            <v>2</v>
          </cell>
          <cell r="E176" t="str">
            <v>2-Jul-1996</v>
          </cell>
          <cell r="F176">
            <v>26</v>
          </cell>
          <cell r="G176">
            <v>0</v>
          </cell>
          <cell r="H176">
            <v>1865.98</v>
          </cell>
          <cell r="I176" t="str">
            <v>tier - 3</v>
          </cell>
          <cell r="J176" t="str">
            <v>tier - 3</v>
          </cell>
          <cell r="K176" t="str">
            <v>R1012</v>
          </cell>
        </row>
        <row r="177">
          <cell r="A177" t="str">
            <v>Id2161</v>
          </cell>
          <cell r="B177">
            <v>2002</v>
          </cell>
          <cell r="C177" t="str">
            <v>Sep</v>
          </cell>
          <cell r="D177">
            <v>22</v>
          </cell>
          <cell r="E177" t="str">
            <v>22-Sep-2002</v>
          </cell>
          <cell r="F177">
            <v>20</v>
          </cell>
          <cell r="G177">
            <v>0</v>
          </cell>
          <cell r="H177">
            <v>1875.34</v>
          </cell>
          <cell r="I177" t="str">
            <v>tier - 3</v>
          </cell>
          <cell r="J177" t="str">
            <v>tier - 2</v>
          </cell>
          <cell r="K177" t="str">
            <v>R1011</v>
          </cell>
        </row>
        <row r="178">
          <cell r="A178" t="str">
            <v>Id2160</v>
          </cell>
          <cell r="B178">
            <v>2002</v>
          </cell>
          <cell r="C178" t="str">
            <v>Oct</v>
          </cell>
          <cell r="D178">
            <v>29</v>
          </cell>
          <cell r="E178" t="str">
            <v>29-Oct-2002</v>
          </cell>
          <cell r="F178">
            <v>20</v>
          </cell>
          <cell r="G178">
            <v>0</v>
          </cell>
          <cell r="H178">
            <v>1877.93</v>
          </cell>
          <cell r="I178" t="str">
            <v>tier - 3</v>
          </cell>
          <cell r="J178" t="str">
            <v>tier - 1</v>
          </cell>
          <cell r="K178" t="str">
            <v>R1013</v>
          </cell>
        </row>
        <row r="179">
          <cell r="A179" t="str">
            <v>Id2159</v>
          </cell>
          <cell r="B179">
            <v>2002</v>
          </cell>
          <cell r="C179" t="str">
            <v>Aug</v>
          </cell>
          <cell r="D179">
            <v>29</v>
          </cell>
          <cell r="E179" t="str">
            <v>29-Aug-2002</v>
          </cell>
          <cell r="F179">
            <v>20</v>
          </cell>
          <cell r="G179">
            <v>0</v>
          </cell>
          <cell r="H179">
            <v>1880.07</v>
          </cell>
          <cell r="I179" t="str">
            <v>tier - 3</v>
          </cell>
          <cell r="J179" t="str">
            <v>tier - 2</v>
          </cell>
          <cell r="K179" t="str">
            <v>R1013</v>
          </cell>
        </row>
        <row r="180">
          <cell r="A180" t="str">
            <v>Id2158</v>
          </cell>
          <cell r="B180">
            <v>2002</v>
          </cell>
          <cell r="C180" t="str">
            <v>Aug</v>
          </cell>
          <cell r="D180">
            <v>21</v>
          </cell>
          <cell r="E180" t="str">
            <v>21-Aug-2002</v>
          </cell>
          <cell r="F180">
            <v>20</v>
          </cell>
          <cell r="G180">
            <v>0</v>
          </cell>
          <cell r="H180">
            <v>1880.49</v>
          </cell>
          <cell r="I180" t="str">
            <v>tier - 3</v>
          </cell>
          <cell r="J180" t="str">
            <v>tier - 1</v>
          </cell>
          <cell r="K180" t="str">
            <v>R1011</v>
          </cell>
        </row>
        <row r="181">
          <cell r="A181" t="str">
            <v>Id2157</v>
          </cell>
          <cell r="B181">
            <v>2001</v>
          </cell>
          <cell r="C181" t="str">
            <v>Aug</v>
          </cell>
          <cell r="D181">
            <v>10</v>
          </cell>
          <cell r="E181" t="str">
            <v>10-Aug-2001</v>
          </cell>
          <cell r="F181">
            <v>21</v>
          </cell>
          <cell r="G181">
            <v>0</v>
          </cell>
          <cell r="H181">
            <v>1906.36</v>
          </cell>
          <cell r="I181" t="str">
            <v>tier - 3</v>
          </cell>
          <cell r="J181" t="str">
            <v>tier - 1</v>
          </cell>
          <cell r="K181" t="str">
            <v>R1012</v>
          </cell>
        </row>
        <row r="182">
          <cell r="A182" t="str">
            <v>Id2156</v>
          </cell>
          <cell r="B182">
            <v>1994</v>
          </cell>
          <cell r="C182" t="str">
            <v>Oct</v>
          </cell>
          <cell r="D182">
            <v>6</v>
          </cell>
          <cell r="E182" t="str">
            <v>6-Oct-1994</v>
          </cell>
          <cell r="F182">
            <v>28</v>
          </cell>
          <cell r="G182">
            <v>0</v>
          </cell>
          <cell r="H182">
            <v>1908.9</v>
          </cell>
          <cell r="I182" t="str">
            <v>tier - 3</v>
          </cell>
          <cell r="J182" t="str">
            <v>tier - 3</v>
          </cell>
          <cell r="K182" t="str">
            <v>R1013</v>
          </cell>
        </row>
        <row r="183">
          <cell r="A183" t="str">
            <v>Id2155</v>
          </cell>
          <cell r="B183">
            <v>2001</v>
          </cell>
          <cell r="C183" t="str">
            <v>Aug</v>
          </cell>
          <cell r="D183">
            <v>3</v>
          </cell>
          <cell r="E183" t="str">
            <v>3-Aug-2001</v>
          </cell>
          <cell r="F183">
            <v>21</v>
          </cell>
          <cell r="G183">
            <v>0</v>
          </cell>
          <cell r="H183">
            <v>1909.53</v>
          </cell>
          <cell r="I183" t="str">
            <v>tier - 3</v>
          </cell>
          <cell r="J183" t="str">
            <v>tier - 3</v>
          </cell>
          <cell r="K183" t="str">
            <v>R1012</v>
          </cell>
        </row>
        <row r="184">
          <cell r="A184" t="str">
            <v>Id2154</v>
          </cell>
          <cell r="B184">
            <v>2001</v>
          </cell>
          <cell r="C184" t="str">
            <v>Dec</v>
          </cell>
          <cell r="D184">
            <v>9</v>
          </cell>
          <cell r="E184" t="str">
            <v>9-Dec-2001</v>
          </cell>
          <cell r="F184">
            <v>21</v>
          </cell>
          <cell r="G184">
            <v>0</v>
          </cell>
          <cell r="H184">
            <v>1917.32</v>
          </cell>
          <cell r="I184" t="str">
            <v>tier - 3</v>
          </cell>
          <cell r="J184" t="str">
            <v>tier - 2</v>
          </cell>
          <cell r="K184" t="str">
            <v>R1012</v>
          </cell>
        </row>
        <row r="185">
          <cell r="A185" t="str">
            <v>Id2153</v>
          </cell>
          <cell r="B185">
            <v>2002</v>
          </cell>
          <cell r="C185" t="str">
            <v>Sep</v>
          </cell>
          <cell r="D185">
            <v>7</v>
          </cell>
          <cell r="E185" t="str">
            <v>7-Sep-2002</v>
          </cell>
          <cell r="F185">
            <v>20</v>
          </cell>
          <cell r="G185">
            <v>1</v>
          </cell>
          <cell r="H185">
            <v>1964.78</v>
          </cell>
          <cell r="I185" t="str">
            <v>tier - 3</v>
          </cell>
          <cell r="J185" t="str">
            <v>tier - 1</v>
          </cell>
          <cell r="K185" t="str">
            <v>R1011</v>
          </cell>
        </row>
        <row r="186">
          <cell r="A186" t="str">
            <v>Id2152</v>
          </cell>
          <cell r="B186">
            <v>2002</v>
          </cell>
          <cell r="C186" t="str">
            <v>Jul</v>
          </cell>
          <cell r="D186">
            <v>29</v>
          </cell>
          <cell r="E186" t="str">
            <v>29-Jul-2002</v>
          </cell>
          <cell r="F186">
            <v>20</v>
          </cell>
          <cell r="G186">
            <v>0</v>
          </cell>
          <cell r="H186">
            <v>1967.02</v>
          </cell>
          <cell r="I186" t="str">
            <v>tier - 3</v>
          </cell>
          <cell r="J186" t="str">
            <v>tier - 2</v>
          </cell>
          <cell r="K186" t="str">
            <v>R1016</v>
          </cell>
        </row>
        <row r="187">
          <cell r="A187" t="str">
            <v>Id2151</v>
          </cell>
          <cell r="B187">
            <v>1998</v>
          </cell>
          <cell r="C187" t="str">
            <v>Sep</v>
          </cell>
          <cell r="D187">
            <v>28</v>
          </cell>
          <cell r="E187" t="str">
            <v>28-Sep-1998</v>
          </cell>
          <cell r="F187">
            <v>24</v>
          </cell>
          <cell r="G187">
            <v>0</v>
          </cell>
          <cell r="H187">
            <v>1969.61</v>
          </cell>
          <cell r="I187" t="str">
            <v>tier - 3</v>
          </cell>
          <cell r="J187" t="str">
            <v>tier - 3</v>
          </cell>
          <cell r="K187" t="str">
            <v>R1011</v>
          </cell>
        </row>
        <row r="188">
          <cell r="A188" t="str">
            <v>Id2150</v>
          </cell>
          <cell r="B188">
            <v>1998</v>
          </cell>
          <cell r="C188" t="str">
            <v>Oct</v>
          </cell>
          <cell r="D188">
            <v>5</v>
          </cell>
          <cell r="E188" t="str">
            <v>5-Oct-1998</v>
          </cell>
          <cell r="F188">
            <v>24</v>
          </cell>
          <cell r="G188">
            <v>0</v>
          </cell>
          <cell r="H188">
            <v>1972.95</v>
          </cell>
          <cell r="I188" t="str">
            <v>tier - 3</v>
          </cell>
          <cell r="J188" t="str">
            <v>tier - 1</v>
          </cell>
          <cell r="K188" t="str">
            <v>R1011</v>
          </cell>
        </row>
        <row r="189">
          <cell r="A189" t="str">
            <v>Id2149</v>
          </cell>
          <cell r="B189">
            <v>1998</v>
          </cell>
          <cell r="C189" t="str">
            <v>Sep</v>
          </cell>
          <cell r="D189">
            <v>29</v>
          </cell>
          <cell r="E189" t="str">
            <v>29-Sep-1998</v>
          </cell>
          <cell r="F189">
            <v>24</v>
          </cell>
          <cell r="G189">
            <v>0</v>
          </cell>
          <cell r="H189">
            <v>1977.82</v>
          </cell>
          <cell r="I189" t="str">
            <v>tier - 3</v>
          </cell>
          <cell r="J189" t="str">
            <v>tier - 1</v>
          </cell>
          <cell r="K189" t="str">
            <v>R1011</v>
          </cell>
        </row>
        <row r="190">
          <cell r="A190" t="str">
            <v>Id2148</v>
          </cell>
          <cell r="B190">
            <v>2002</v>
          </cell>
          <cell r="C190" t="str">
            <v>Jul</v>
          </cell>
          <cell r="D190">
            <v>16</v>
          </cell>
          <cell r="E190" t="str">
            <v>16-Jul-2002</v>
          </cell>
          <cell r="F190">
            <v>20</v>
          </cell>
          <cell r="G190">
            <v>1</v>
          </cell>
          <cell r="H190">
            <v>1980.07</v>
          </cell>
          <cell r="I190" t="str">
            <v>tier - 3</v>
          </cell>
          <cell r="J190" t="str">
            <v>tier - 3</v>
          </cell>
          <cell r="K190" t="str">
            <v>R1011</v>
          </cell>
        </row>
        <row r="191">
          <cell r="A191" t="str">
            <v>Id2147</v>
          </cell>
          <cell r="B191">
            <v>1998</v>
          </cell>
          <cell r="C191" t="str">
            <v>Dec</v>
          </cell>
          <cell r="D191">
            <v>29</v>
          </cell>
          <cell r="E191" t="str">
            <v>29-Dec-1998</v>
          </cell>
          <cell r="F191">
            <v>24</v>
          </cell>
          <cell r="G191">
            <v>0</v>
          </cell>
          <cell r="H191">
            <v>1981.58</v>
          </cell>
          <cell r="I191" t="str">
            <v>tier - 3</v>
          </cell>
          <cell r="J191" t="str">
            <v>tier - 1</v>
          </cell>
          <cell r="K191" t="str">
            <v>R1013</v>
          </cell>
        </row>
        <row r="192">
          <cell r="A192" t="str">
            <v>Id2146</v>
          </cell>
          <cell r="B192">
            <v>2002</v>
          </cell>
          <cell r="C192" t="str">
            <v>Sep</v>
          </cell>
          <cell r="D192">
            <v>29</v>
          </cell>
          <cell r="E192" t="str">
            <v>29-Sep-2002</v>
          </cell>
          <cell r="F192">
            <v>20</v>
          </cell>
          <cell r="G192">
            <v>0</v>
          </cell>
          <cell r="H192">
            <v>1984.45</v>
          </cell>
          <cell r="I192" t="str">
            <v>tier - 3</v>
          </cell>
          <cell r="J192" t="str">
            <v>tier - 3</v>
          </cell>
          <cell r="K192" t="str">
            <v>R1016</v>
          </cell>
        </row>
        <row r="193">
          <cell r="A193" t="str">
            <v>Id2145</v>
          </cell>
          <cell r="B193">
            <v>1998</v>
          </cell>
          <cell r="C193" t="str">
            <v>Sep</v>
          </cell>
          <cell r="D193">
            <v>14</v>
          </cell>
          <cell r="E193" t="str">
            <v>14-Sep-1998</v>
          </cell>
          <cell r="F193">
            <v>24</v>
          </cell>
          <cell r="G193">
            <v>0</v>
          </cell>
          <cell r="H193">
            <v>1986.93</v>
          </cell>
          <cell r="I193" t="str">
            <v>tier - 3</v>
          </cell>
          <cell r="J193" t="str">
            <v>tier - 2</v>
          </cell>
          <cell r="K193" t="str">
            <v>R1013</v>
          </cell>
        </row>
        <row r="194">
          <cell r="A194" t="str">
            <v>Id2144</v>
          </cell>
          <cell r="B194">
            <v>2001</v>
          </cell>
          <cell r="C194" t="str">
            <v>Aug</v>
          </cell>
          <cell r="D194">
            <v>14</v>
          </cell>
          <cell r="E194" t="str">
            <v>14-Aug-2001</v>
          </cell>
          <cell r="F194">
            <v>21</v>
          </cell>
          <cell r="G194">
            <v>0</v>
          </cell>
          <cell r="H194">
            <v>2007.95</v>
          </cell>
          <cell r="I194" t="str">
            <v>tier - 3</v>
          </cell>
          <cell r="J194" t="str">
            <v>tier - 2</v>
          </cell>
          <cell r="K194" t="str">
            <v>R1011</v>
          </cell>
        </row>
        <row r="195">
          <cell r="A195" t="str">
            <v>Id2143</v>
          </cell>
          <cell r="B195">
            <v>2001</v>
          </cell>
          <cell r="C195" t="str">
            <v>Jul</v>
          </cell>
          <cell r="D195">
            <v>1</v>
          </cell>
          <cell r="E195" t="str">
            <v>1-Jul-2001</v>
          </cell>
          <cell r="F195">
            <v>21</v>
          </cell>
          <cell r="G195">
            <v>0</v>
          </cell>
          <cell r="H195">
            <v>2020.18</v>
          </cell>
          <cell r="I195" t="str">
            <v>tier - 3</v>
          </cell>
          <cell r="J195" t="str">
            <v>tier - 1</v>
          </cell>
          <cell r="K195" t="str">
            <v>R1011</v>
          </cell>
        </row>
        <row r="196">
          <cell r="A196" t="str">
            <v>Id2142</v>
          </cell>
          <cell r="B196">
            <v>2001</v>
          </cell>
          <cell r="C196" t="str">
            <v>Sep</v>
          </cell>
          <cell r="D196">
            <v>6</v>
          </cell>
          <cell r="E196" t="str">
            <v>6-Sep-2001</v>
          </cell>
          <cell r="F196">
            <v>21</v>
          </cell>
          <cell r="G196">
            <v>0</v>
          </cell>
          <cell r="H196">
            <v>2020.55</v>
          </cell>
          <cell r="I196" t="str">
            <v>tier - 3</v>
          </cell>
          <cell r="J196" t="str">
            <v>tier - 2</v>
          </cell>
          <cell r="K196" t="str">
            <v>R1013</v>
          </cell>
        </row>
        <row r="197">
          <cell r="A197" t="str">
            <v>Id2141</v>
          </cell>
          <cell r="B197">
            <v>2001</v>
          </cell>
          <cell r="C197" t="str">
            <v>Aug</v>
          </cell>
          <cell r="D197">
            <v>4</v>
          </cell>
          <cell r="E197" t="str">
            <v>4-Aug-2001</v>
          </cell>
          <cell r="F197">
            <v>21</v>
          </cell>
          <cell r="G197">
            <v>0</v>
          </cell>
          <cell r="H197">
            <v>2026.97</v>
          </cell>
          <cell r="I197" t="str">
            <v>tier - 3</v>
          </cell>
          <cell r="J197" t="str">
            <v>tier - 2</v>
          </cell>
          <cell r="K197" t="str">
            <v>R1013</v>
          </cell>
        </row>
        <row r="198">
          <cell r="A198" t="str">
            <v>Id2140</v>
          </cell>
          <cell r="B198">
            <v>2000</v>
          </cell>
          <cell r="C198" t="str">
            <v>Sep</v>
          </cell>
          <cell r="D198">
            <v>2</v>
          </cell>
          <cell r="E198" t="str">
            <v>2-Sep-2000</v>
          </cell>
          <cell r="F198">
            <v>22</v>
          </cell>
          <cell r="G198">
            <v>0</v>
          </cell>
          <cell r="H198">
            <v>2045.69</v>
          </cell>
          <cell r="I198" t="str">
            <v>tier - 3</v>
          </cell>
          <cell r="J198" t="str">
            <v>tier - 3</v>
          </cell>
          <cell r="K198" t="str">
            <v>R1012</v>
          </cell>
        </row>
        <row r="199">
          <cell r="A199" t="str">
            <v>Id2139</v>
          </cell>
          <cell r="B199">
            <v>2000</v>
          </cell>
          <cell r="C199" t="str">
            <v>Jul</v>
          </cell>
          <cell r="D199">
            <v>26</v>
          </cell>
          <cell r="E199" t="str">
            <v>26-Jul-2000</v>
          </cell>
          <cell r="F199">
            <v>22</v>
          </cell>
          <cell r="G199">
            <v>0</v>
          </cell>
          <cell r="H199">
            <v>2055.3200000000002</v>
          </cell>
          <cell r="I199" t="str">
            <v>tier - 3</v>
          </cell>
          <cell r="J199" t="str">
            <v>tier - 3</v>
          </cell>
          <cell r="K199" t="str">
            <v>R1012</v>
          </cell>
        </row>
        <row r="200">
          <cell r="A200" t="str">
            <v>Id2138</v>
          </cell>
          <cell r="B200">
            <v>2004</v>
          </cell>
          <cell r="C200" t="str">
            <v>Jun</v>
          </cell>
          <cell r="D200">
            <v>12</v>
          </cell>
          <cell r="E200" t="str">
            <v>12-Jun-2004</v>
          </cell>
          <cell r="F200">
            <v>18</v>
          </cell>
          <cell r="G200">
            <v>0</v>
          </cell>
          <cell r="H200">
            <v>2094.1</v>
          </cell>
          <cell r="I200" t="str">
            <v>tier - 3</v>
          </cell>
          <cell r="J200" t="str">
            <v>tier - 2</v>
          </cell>
          <cell r="K200" t="str">
            <v>R1025</v>
          </cell>
        </row>
        <row r="201">
          <cell r="A201" t="str">
            <v>Id2137</v>
          </cell>
          <cell r="B201">
            <v>2001</v>
          </cell>
          <cell r="C201" t="str">
            <v>Aug</v>
          </cell>
          <cell r="D201">
            <v>14</v>
          </cell>
          <cell r="E201" t="str">
            <v>14-Aug-2001</v>
          </cell>
          <cell r="F201">
            <v>21</v>
          </cell>
          <cell r="G201">
            <v>0</v>
          </cell>
          <cell r="H201">
            <v>2102.2600000000002</v>
          </cell>
          <cell r="I201" t="str">
            <v>tier - 3</v>
          </cell>
          <cell r="J201" t="str">
            <v>tier - 2</v>
          </cell>
          <cell r="K201" t="str">
            <v>R1019</v>
          </cell>
        </row>
        <row r="202">
          <cell r="A202" t="str">
            <v>Id2136</v>
          </cell>
          <cell r="B202">
            <v>2001</v>
          </cell>
          <cell r="C202" t="str">
            <v>Jun</v>
          </cell>
          <cell r="D202">
            <v>22</v>
          </cell>
          <cell r="E202" t="str">
            <v>22-Jun-2001</v>
          </cell>
          <cell r="F202">
            <v>21</v>
          </cell>
          <cell r="G202">
            <v>1</v>
          </cell>
          <cell r="H202">
            <v>2103.08</v>
          </cell>
          <cell r="I202" t="str">
            <v>tier - 3</v>
          </cell>
          <cell r="J202" t="str">
            <v>tier - 2</v>
          </cell>
          <cell r="K202" t="str">
            <v>R1011</v>
          </cell>
        </row>
        <row r="203">
          <cell r="A203" t="str">
            <v>Id2135</v>
          </cell>
          <cell r="B203">
            <v>2001</v>
          </cell>
          <cell r="C203" t="str">
            <v>Nov</v>
          </cell>
          <cell r="D203">
            <v>28</v>
          </cell>
          <cell r="E203" t="str">
            <v>28-Nov-2001</v>
          </cell>
          <cell r="F203">
            <v>21</v>
          </cell>
          <cell r="G203">
            <v>0</v>
          </cell>
          <cell r="H203">
            <v>2104.11</v>
          </cell>
          <cell r="I203" t="str">
            <v>tier - 2</v>
          </cell>
          <cell r="J203" t="str">
            <v>tier - 1</v>
          </cell>
          <cell r="K203" t="str">
            <v>R1016</v>
          </cell>
        </row>
        <row r="204">
          <cell r="A204" t="str">
            <v>Id2134</v>
          </cell>
          <cell r="B204">
            <v>1989</v>
          </cell>
          <cell r="C204" t="str">
            <v>Jul</v>
          </cell>
          <cell r="D204">
            <v>21</v>
          </cell>
          <cell r="E204" t="str">
            <v>21-Jul-1989</v>
          </cell>
          <cell r="F204">
            <v>33</v>
          </cell>
          <cell r="G204">
            <v>3</v>
          </cell>
          <cell r="H204">
            <v>2106.2600000000002</v>
          </cell>
          <cell r="I204" t="str">
            <v>tier - 2</v>
          </cell>
          <cell r="J204" t="str">
            <v>tier - 2</v>
          </cell>
          <cell r="K204" t="str">
            <v>R1013</v>
          </cell>
        </row>
        <row r="205">
          <cell r="A205" t="str">
            <v>Id2133</v>
          </cell>
          <cell r="B205">
            <v>2003</v>
          </cell>
          <cell r="C205" t="str">
            <v>Sep</v>
          </cell>
          <cell r="D205">
            <v>30</v>
          </cell>
          <cell r="E205" t="str">
            <v>30-Sep-2003</v>
          </cell>
          <cell r="F205">
            <v>19</v>
          </cell>
          <cell r="G205">
            <v>0</v>
          </cell>
          <cell r="H205">
            <v>2117.34</v>
          </cell>
          <cell r="I205" t="str">
            <v>tier - 2</v>
          </cell>
          <cell r="J205" t="str">
            <v>tier - 3</v>
          </cell>
          <cell r="K205" t="str">
            <v>R1012</v>
          </cell>
        </row>
        <row r="206">
          <cell r="A206" t="str">
            <v>Id2132</v>
          </cell>
          <cell r="B206">
            <v>2004</v>
          </cell>
          <cell r="C206" t="str">
            <v>Nov</v>
          </cell>
          <cell r="D206">
            <v>4</v>
          </cell>
          <cell r="E206" t="str">
            <v>4-Nov-2004</v>
          </cell>
          <cell r="F206">
            <v>18</v>
          </cell>
          <cell r="G206">
            <v>0</v>
          </cell>
          <cell r="H206">
            <v>2118.61</v>
          </cell>
          <cell r="I206" t="str">
            <v>tier - 2</v>
          </cell>
          <cell r="J206" t="str">
            <v>tier - 1</v>
          </cell>
          <cell r="K206" t="str">
            <v>R1012</v>
          </cell>
        </row>
        <row r="207">
          <cell r="A207" t="str">
            <v>Id2131</v>
          </cell>
          <cell r="B207">
            <v>2003</v>
          </cell>
          <cell r="C207" t="str">
            <v>Aug</v>
          </cell>
          <cell r="D207">
            <v>30</v>
          </cell>
          <cell r="E207" t="str">
            <v>30-Aug-2003</v>
          </cell>
          <cell r="F207">
            <v>19</v>
          </cell>
          <cell r="G207">
            <v>0</v>
          </cell>
          <cell r="H207">
            <v>2128.4299999999998</v>
          </cell>
          <cell r="I207" t="str">
            <v>tier - 2</v>
          </cell>
          <cell r="J207" t="str">
            <v>tier - 1</v>
          </cell>
          <cell r="K207" t="str">
            <v>R1012</v>
          </cell>
        </row>
        <row r="208">
          <cell r="A208" t="str">
            <v>Id2130</v>
          </cell>
          <cell r="B208">
            <v>2003</v>
          </cell>
          <cell r="C208" t="str">
            <v>Dec</v>
          </cell>
          <cell r="D208">
            <v>22</v>
          </cell>
          <cell r="E208" t="str">
            <v>22-Dec-2003</v>
          </cell>
          <cell r="F208">
            <v>19</v>
          </cell>
          <cell r="G208">
            <v>0</v>
          </cell>
          <cell r="H208">
            <v>2130.6799999999998</v>
          </cell>
          <cell r="I208" t="str">
            <v>tier - 2</v>
          </cell>
          <cell r="J208" t="str">
            <v>tier - 3</v>
          </cell>
          <cell r="K208" t="str">
            <v>R1012</v>
          </cell>
        </row>
        <row r="209">
          <cell r="A209" t="str">
            <v>Id2129</v>
          </cell>
          <cell r="B209">
            <v>2003</v>
          </cell>
          <cell r="C209" t="str">
            <v>Sep</v>
          </cell>
          <cell r="D209">
            <v>1</v>
          </cell>
          <cell r="E209" t="str">
            <v>1-Sep-2003</v>
          </cell>
          <cell r="F209">
            <v>19</v>
          </cell>
          <cell r="G209">
            <v>0</v>
          </cell>
          <cell r="H209">
            <v>2134.9</v>
          </cell>
          <cell r="I209" t="str">
            <v>tier - 2</v>
          </cell>
          <cell r="J209" t="str">
            <v>tier - 3</v>
          </cell>
          <cell r="K209" t="str">
            <v>R1012</v>
          </cell>
        </row>
        <row r="210">
          <cell r="A210" t="str">
            <v>Id2128</v>
          </cell>
          <cell r="B210">
            <v>2003</v>
          </cell>
          <cell r="C210" t="str">
            <v>Sep</v>
          </cell>
          <cell r="D210">
            <v>26</v>
          </cell>
          <cell r="E210" t="str">
            <v>26-Sep-2003</v>
          </cell>
          <cell r="F210">
            <v>19</v>
          </cell>
          <cell r="G210">
            <v>0</v>
          </cell>
          <cell r="H210">
            <v>2136.88</v>
          </cell>
          <cell r="I210" t="str">
            <v>tier - 2</v>
          </cell>
          <cell r="J210" t="str">
            <v>tier - 2</v>
          </cell>
          <cell r="K210" t="str">
            <v>R1012</v>
          </cell>
        </row>
        <row r="211">
          <cell r="A211" t="str">
            <v>Id2127</v>
          </cell>
          <cell r="B211">
            <v>1997</v>
          </cell>
          <cell r="C211" t="str">
            <v>Sep</v>
          </cell>
          <cell r="D211">
            <v>3</v>
          </cell>
          <cell r="E211" t="str">
            <v>3-Sep-1997</v>
          </cell>
          <cell r="F211">
            <v>25</v>
          </cell>
          <cell r="G211">
            <v>0</v>
          </cell>
          <cell r="H211">
            <v>2137.65</v>
          </cell>
          <cell r="I211" t="str">
            <v>tier - 3</v>
          </cell>
          <cell r="J211" t="str">
            <v>tier - 1</v>
          </cell>
          <cell r="K211" t="str">
            <v>R1013</v>
          </cell>
        </row>
        <row r="212">
          <cell r="A212" t="str">
            <v>Id2126</v>
          </cell>
          <cell r="B212">
            <v>2003</v>
          </cell>
          <cell r="C212" t="str">
            <v>Aug</v>
          </cell>
          <cell r="D212">
            <v>19</v>
          </cell>
          <cell r="E212" t="str">
            <v>19-Aug-2003</v>
          </cell>
          <cell r="F212">
            <v>19</v>
          </cell>
          <cell r="G212">
            <v>0</v>
          </cell>
          <cell r="H212">
            <v>2138.0700000000002</v>
          </cell>
          <cell r="I212" t="str">
            <v>tier - 2</v>
          </cell>
          <cell r="J212" t="str">
            <v>tier - 1</v>
          </cell>
          <cell r="K212" t="str">
            <v>R1012</v>
          </cell>
        </row>
        <row r="213">
          <cell r="A213" t="str">
            <v>Id2125</v>
          </cell>
          <cell r="B213">
            <v>2004</v>
          </cell>
          <cell r="C213" t="str">
            <v>Oct</v>
          </cell>
          <cell r="D213">
            <v>4</v>
          </cell>
          <cell r="E213" t="str">
            <v>4-Oct-2004</v>
          </cell>
          <cell r="F213">
            <v>18</v>
          </cell>
          <cell r="G213">
            <v>0</v>
          </cell>
          <cell r="H213">
            <v>2144.85</v>
          </cell>
          <cell r="I213" t="str">
            <v>tier - 2</v>
          </cell>
          <cell r="J213" t="str">
            <v>tier - 1</v>
          </cell>
          <cell r="K213" t="str">
            <v>R1011</v>
          </cell>
        </row>
        <row r="214">
          <cell r="A214" t="str">
            <v>Id2124</v>
          </cell>
          <cell r="B214">
            <v>2000</v>
          </cell>
          <cell r="C214" t="str">
            <v>Dec</v>
          </cell>
          <cell r="D214">
            <v>27</v>
          </cell>
          <cell r="E214" t="str">
            <v>27-Dec-2000</v>
          </cell>
          <cell r="F214">
            <v>22</v>
          </cell>
          <cell r="G214">
            <v>0</v>
          </cell>
          <cell r="H214">
            <v>2150.4699999999998</v>
          </cell>
          <cell r="I214" t="str">
            <v>tier - 2</v>
          </cell>
          <cell r="J214" t="str">
            <v>tier - 3</v>
          </cell>
          <cell r="K214" t="str">
            <v>R1011</v>
          </cell>
        </row>
        <row r="215">
          <cell r="A215" t="str">
            <v>Id2123</v>
          </cell>
          <cell r="B215">
            <v>2000</v>
          </cell>
          <cell r="C215" t="str">
            <v>Oct</v>
          </cell>
          <cell r="D215">
            <v>22</v>
          </cell>
          <cell r="E215" t="str">
            <v>22-Oct-2000</v>
          </cell>
          <cell r="F215">
            <v>22</v>
          </cell>
          <cell r="G215">
            <v>0</v>
          </cell>
          <cell r="H215">
            <v>2154.36</v>
          </cell>
          <cell r="I215" t="str">
            <v>tier - 2</v>
          </cell>
          <cell r="J215" t="str">
            <v>tier - 2</v>
          </cell>
          <cell r="K215" t="str">
            <v>R1011</v>
          </cell>
        </row>
        <row r="216">
          <cell r="A216" t="str">
            <v>Id2122</v>
          </cell>
          <cell r="B216">
            <v>2000</v>
          </cell>
          <cell r="C216" t="str">
            <v>Nov</v>
          </cell>
          <cell r="D216">
            <v>29</v>
          </cell>
          <cell r="E216" t="str">
            <v>29-Nov-2000</v>
          </cell>
          <cell r="F216">
            <v>22</v>
          </cell>
          <cell r="G216">
            <v>0</v>
          </cell>
          <cell r="H216">
            <v>2155.6799999999998</v>
          </cell>
          <cell r="I216" t="str">
            <v>tier - 2</v>
          </cell>
          <cell r="J216" t="str">
            <v>tier - 3</v>
          </cell>
          <cell r="K216" t="str">
            <v>R1013</v>
          </cell>
        </row>
        <row r="217">
          <cell r="A217" t="str">
            <v>Id2121</v>
          </cell>
          <cell r="B217">
            <v>2000</v>
          </cell>
          <cell r="C217" t="str">
            <v>Dec</v>
          </cell>
          <cell r="D217">
            <v>10</v>
          </cell>
          <cell r="E217" t="str">
            <v>10-Dec-2000</v>
          </cell>
          <cell r="F217">
            <v>22</v>
          </cell>
          <cell r="G217">
            <v>0</v>
          </cell>
          <cell r="H217">
            <v>2156.75</v>
          </cell>
          <cell r="I217" t="str">
            <v>tier - 2</v>
          </cell>
          <cell r="J217" t="str">
            <v>tier - 2</v>
          </cell>
          <cell r="K217" t="str">
            <v>R1013</v>
          </cell>
        </row>
        <row r="218">
          <cell r="A218" t="str">
            <v>Id2120</v>
          </cell>
          <cell r="B218">
            <v>2000</v>
          </cell>
          <cell r="C218" t="str">
            <v>Aug</v>
          </cell>
          <cell r="D218">
            <v>23</v>
          </cell>
          <cell r="E218" t="str">
            <v>23-Aug-2000</v>
          </cell>
          <cell r="F218">
            <v>22</v>
          </cell>
          <cell r="G218">
            <v>0</v>
          </cell>
          <cell r="H218">
            <v>2166.73</v>
          </cell>
          <cell r="I218" t="str">
            <v>tier - 2</v>
          </cell>
          <cell r="J218" t="str">
            <v>tier - 2</v>
          </cell>
          <cell r="K218" t="str">
            <v>R1011</v>
          </cell>
        </row>
        <row r="219">
          <cell r="A219" t="str">
            <v>Id2119</v>
          </cell>
          <cell r="B219">
            <v>1994</v>
          </cell>
          <cell r="C219" t="str">
            <v>Sep</v>
          </cell>
          <cell r="D219">
            <v>27</v>
          </cell>
          <cell r="E219" t="str">
            <v>27-Sep-1994</v>
          </cell>
          <cell r="F219">
            <v>28</v>
          </cell>
          <cell r="G219">
            <v>0</v>
          </cell>
          <cell r="H219">
            <v>2170.08</v>
          </cell>
          <cell r="I219" t="str">
            <v>tier - 2</v>
          </cell>
          <cell r="J219" t="str">
            <v>tier - 2</v>
          </cell>
          <cell r="K219" t="str">
            <v>R1013</v>
          </cell>
        </row>
        <row r="220">
          <cell r="A220" t="str">
            <v>Id2118</v>
          </cell>
          <cell r="B220">
            <v>1991</v>
          </cell>
          <cell r="C220" t="str">
            <v>Dec</v>
          </cell>
          <cell r="D220">
            <v>16</v>
          </cell>
          <cell r="E220" t="str">
            <v>16-Dec-1991</v>
          </cell>
          <cell r="F220">
            <v>31</v>
          </cell>
          <cell r="G220">
            <v>3</v>
          </cell>
          <cell r="H220">
            <v>2193.1999999999998</v>
          </cell>
          <cell r="I220" t="str">
            <v>tier - 2</v>
          </cell>
          <cell r="J220" t="str">
            <v>tier - 2</v>
          </cell>
          <cell r="K220" t="str">
            <v>R1012</v>
          </cell>
        </row>
        <row r="221">
          <cell r="A221" t="str">
            <v>Id2117</v>
          </cell>
          <cell r="B221">
            <v>2004</v>
          </cell>
          <cell r="C221" t="str">
            <v>Dec</v>
          </cell>
          <cell r="D221">
            <v>7</v>
          </cell>
          <cell r="E221" t="str">
            <v>7-Dec-2004</v>
          </cell>
          <cell r="F221">
            <v>18</v>
          </cell>
          <cell r="G221">
            <v>0</v>
          </cell>
          <cell r="H221">
            <v>2196.4699999999998</v>
          </cell>
          <cell r="I221" t="str">
            <v>tier - 2</v>
          </cell>
          <cell r="J221" t="str">
            <v>tier - 3</v>
          </cell>
          <cell r="K221" t="str">
            <v>R1024</v>
          </cell>
        </row>
        <row r="222">
          <cell r="A222" t="str">
            <v>Id2116</v>
          </cell>
          <cell r="B222">
            <v>2004</v>
          </cell>
          <cell r="C222" t="str">
            <v>Sep</v>
          </cell>
          <cell r="D222">
            <v>3</v>
          </cell>
          <cell r="E222" t="str">
            <v>3-Sep-2004</v>
          </cell>
          <cell r="F222">
            <v>18</v>
          </cell>
          <cell r="G222">
            <v>0</v>
          </cell>
          <cell r="H222">
            <v>2198.19</v>
          </cell>
          <cell r="I222" t="str">
            <v>tier - 2</v>
          </cell>
          <cell r="J222" t="str">
            <v>tier - 1</v>
          </cell>
          <cell r="K222" t="str">
            <v>R1023</v>
          </cell>
        </row>
        <row r="223">
          <cell r="A223" t="str">
            <v>Id2115</v>
          </cell>
          <cell r="B223">
            <v>2004</v>
          </cell>
          <cell r="C223" t="str">
            <v>Sep</v>
          </cell>
          <cell r="D223">
            <v>12</v>
          </cell>
          <cell r="E223" t="str">
            <v>12-Sep-2004</v>
          </cell>
          <cell r="F223">
            <v>18</v>
          </cell>
          <cell r="G223">
            <v>0</v>
          </cell>
          <cell r="H223">
            <v>2200.83</v>
          </cell>
          <cell r="I223" t="str">
            <v>tier - 2</v>
          </cell>
          <cell r="J223" t="str">
            <v>tier - 2</v>
          </cell>
          <cell r="K223" t="str">
            <v>R1024</v>
          </cell>
        </row>
        <row r="224">
          <cell r="A224" t="str">
            <v>Id2114</v>
          </cell>
          <cell r="B224">
            <v>2004</v>
          </cell>
          <cell r="C224" t="str">
            <v>Jul</v>
          </cell>
          <cell r="D224">
            <v>27</v>
          </cell>
          <cell r="E224" t="str">
            <v>27-Jul-2004</v>
          </cell>
          <cell r="F224">
            <v>18</v>
          </cell>
          <cell r="G224">
            <v>1</v>
          </cell>
          <cell r="H224">
            <v>2201.1</v>
          </cell>
          <cell r="I224" t="str">
            <v>tier - 2</v>
          </cell>
          <cell r="J224" t="str">
            <v>tier - 3</v>
          </cell>
          <cell r="K224" t="str">
            <v>R1013</v>
          </cell>
        </row>
        <row r="225">
          <cell r="A225" t="str">
            <v>Id2113</v>
          </cell>
          <cell r="B225">
            <v>2004</v>
          </cell>
          <cell r="C225" t="str">
            <v>Aug</v>
          </cell>
          <cell r="D225">
            <v>6</v>
          </cell>
          <cell r="E225" t="str">
            <v>6-Aug-2004</v>
          </cell>
          <cell r="F225">
            <v>18</v>
          </cell>
          <cell r="G225">
            <v>0</v>
          </cell>
          <cell r="H225">
            <v>2203.4699999999998</v>
          </cell>
          <cell r="I225" t="str">
            <v>tier - 2</v>
          </cell>
          <cell r="J225" t="str">
            <v>tier - 2</v>
          </cell>
          <cell r="K225" t="str">
            <v>R1024</v>
          </cell>
        </row>
        <row r="226">
          <cell r="A226" t="str">
            <v>Id2112</v>
          </cell>
          <cell r="B226">
            <v>2004</v>
          </cell>
          <cell r="C226" t="str">
            <v>Oct</v>
          </cell>
          <cell r="D226">
            <v>28</v>
          </cell>
          <cell r="E226" t="str">
            <v>28-Oct-2004</v>
          </cell>
          <cell r="F226">
            <v>18</v>
          </cell>
          <cell r="G226">
            <v>0</v>
          </cell>
          <cell r="H226">
            <v>2203.7399999999998</v>
          </cell>
          <cell r="I226" t="str">
            <v>tier - 2</v>
          </cell>
          <cell r="J226" t="str">
            <v>tier - 2</v>
          </cell>
          <cell r="K226" t="str">
            <v>R1024</v>
          </cell>
        </row>
        <row r="227">
          <cell r="A227" t="str">
            <v>Id2111</v>
          </cell>
          <cell r="B227">
            <v>2004</v>
          </cell>
          <cell r="C227" t="str">
            <v>Nov</v>
          </cell>
          <cell r="D227">
            <v>13</v>
          </cell>
          <cell r="E227" t="str">
            <v>13-Nov-2004</v>
          </cell>
          <cell r="F227">
            <v>18</v>
          </cell>
          <cell r="G227">
            <v>0</v>
          </cell>
          <cell r="H227">
            <v>2205.98</v>
          </cell>
          <cell r="I227" t="str">
            <v>tier - 2</v>
          </cell>
          <cell r="J227" t="str">
            <v>tier - 3</v>
          </cell>
          <cell r="K227" t="str">
            <v>R1024</v>
          </cell>
        </row>
        <row r="228">
          <cell r="A228" t="str">
            <v>Id2110</v>
          </cell>
          <cell r="B228">
            <v>2004</v>
          </cell>
          <cell r="C228" t="str">
            <v>Aug</v>
          </cell>
          <cell r="D228">
            <v>6</v>
          </cell>
          <cell r="E228" t="str">
            <v>6-Aug-2004</v>
          </cell>
          <cell r="F228">
            <v>18</v>
          </cell>
          <cell r="G228">
            <v>0</v>
          </cell>
          <cell r="H228">
            <v>2207.6999999999998</v>
          </cell>
          <cell r="I228" t="str">
            <v>tier - 2</v>
          </cell>
          <cell r="J228" t="str">
            <v>tier - 2</v>
          </cell>
          <cell r="K228" t="str">
            <v>R1024</v>
          </cell>
        </row>
        <row r="229">
          <cell r="A229" t="str">
            <v>Id2109</v>
          </cell>
          <cell r="B229">
            <v>2004</v>
          </cell>
          <cell r="C229" t="str">
            <v>Jul</v>
          </cell>
          <cell r="D229">
            <v>27</v>
          </cell>
          <cell r="E229" t="str">
            <v>27-Jul-2004</v>
          </cell>
          <cell r="F229">
            <v>18</v>
          </cell>
          <cell r="G229">
            <v>0</v>
          </cell>
          <cell r="H229">
            <v>2211.13</v>
          </cell>
          <cell r="I229" t="str">
            <v>tier - 2</v>
          </cell>
          <cell r="J229" t="str">
            <v>tier - 2</v>
          </cell>
          <cell r="K229" t="str">
            <v>R1024</v>
          </cell>
        </row>
        <row r="230">
          <cell r="A230" t="str">
            <v>Id2108</v>
          </cell>
          <cell r="B230">
            <v>1994</v>
          </cell>
          <cell r="C230" t="str">
            <v>Nov</v>
          </cell>
          <cell r="D230">
            <v>17</v>
          </cell>
          <cell r="E230" t="str">
            <v>17-Nov-1994</v>
          </cell>
          <cell r="F230">
            <v>28</v>
          </cell>
          <cell r="G230">
            <v>0</v>
          </cell>
          <cell r="H230">
            <v>2213.21</v>
          </cell>
          <cell r="I230" t="str">
            <v>tier - 2</v>
          </cell>
          <cell r="J230" t="str">
            <v>tier - 2</v>
          </cell>
          <cell r="K230" t="str">
            <v>R1013</v>
          </cell>
        </row>
        <row r="231">
          <cell r="A231" t="str">
            <v>Id2107</v>
          </cell>
          <cell r="B231">
            <v>2004</v>
          </cell>
          <cell r="C231" t="str">
            <v>Jun</v>
          </cell>
          <cell r="D231">
            <v>13</v>
          </cell>
          <cell r="E231" t="str">
            <v>13-Jun-2004</v>
          </cell>
          <cell r="F231">
            <v>18</v>
          </cell>
          <cell r="G231">
            <v>0</v>
          </cell>
          <cell r="H231">
            <v>2217.4699999999998</v>
          </cell>
          <cell r="I231" t="str">
            <v>tier - 2</v>
          </cell>
          <cell r="J231" t="str">
            <v>tier - 1</v>
          </cell>
          <cell r="K231" t="str">
            <v>R1024</v>
          </cell>
        </row>
        <row r="232">
          <cell r="A232" t="str">
            <v>Id2106</v>
          </cell>
          <cell r="B232">
            <v>2004</v>
          </cell>
          <cell r="C232" t="str">
            <v>Sep</v>
          </cell>
          <cell r="D232">
            <v>25</v>
          </cell>
          <cell r="E232" t="str">
            <v>25-Sep-2004</v>
          </cell>
          <cell r="F232">
            <v>18</v>
          </cell>
          <cell r="G232">
            <v>0</v>
          </cell>
          <cell r="H232">
            <v>2217.6</v>
          </cell>
          <cell r="I232" t="str">
            <v>tier - 2</v>
          </cell>
          <cell r="J232" t="str">
            <v>tier - 1</v>
          </cell>
          <cell r="K232" t="str">
            <v>R1024</v>
          </cell>
        </row>
        <row r="233">
          <cell r="A233" t="str">
            <v>Id2105</v>
          </cell>
          <cell r="B233">
            <v>2004</v>
          </cell>
          <cell r="C233" t="str">
            <v>Dec</v>
          </cell>
          <cell r="D233">
            <v>12</v>
          </cell>
          <cell r="E233" t="str">
            <v>12-Dec-2004</v>
          </cell>
          <cell r="F233">
            <v>18</v>
          </cell>
          <cell r="G233">
            <v>1</v>
          </cell>
          <cell r="H233">
            <v>2219.4499999999998</v>
          </cell>
          <cell r="I233" t="str">
            <v>tier - 2</v>
          </cell>
          <cell r="J233" t="str">
            <v>tier - 1</v>
          </cell>
          <cell r="K233" t="str">
            <v>R1013</v>
          </cell>
        </row>
        <row r="234">
          <cell r="A234" t="str">
            <v>Id2104</v>
          </cell>
          <cell r="B234">
            <v>2003</v>
          </cell>
          <cell r="C234" t="str">
            <v>Dec</v>
          </cell>
          <cell r="D234">
            <v>10</v>
          </cell>
          <cell r="E234" t="str">
            <v>10-Dec-2003</v>
          </cell>
          <cell r="F234">
            <v>19</v>
          </cell>
          <cell r="G234">
            <v>1</v>
          </cell>
          <cell r="H234">
            <v>2221.56</v>
          </cell>
          <cell r="I234" t="str">
            <v>tier - 2</v>
          </cell>
          <cell r="J234" t="str">
            <v>tier - 3</v>
          </cell>
          <cell r="K234" t="str">
            <v>R1012</v>
          </cell>
        </row>
        <row r="235">
          <cell r="A235" t="str">
            <v>Id2103</v>
          </cell>
          <cell r="B235">
            <v>2000</v>
          </cell>
          <cell r="C235" t="str">
            <v>Jun</v>
          </cell>
          <cell r="D235">
            <v>30</v>
          </cell>
          <cell r="E235" t="str">
            <v>30-Jun-2000</v>
          </cell>
          <cell r="F235">
            <v>22</v>
          </cell>
          <cell r="G235">
            <v>0</v>
          </cell>
          <cell r="H235">
            <v>2250.84</v>
          </cell>
          <cell r="I235" t="str">
            <v>tier - 2</v>
          </cell>
          <cell r="J235" t="str">
            <v>tier - 2</v>
          </cell>
          <cell r="K235" t="str">
            <v>R1018</v>
          </cell>
        </row>
        <row r="236">
          <cell r="A236" t="str">
            <v>Id2102</v>
          </cell>
          <cell r="B236">
            <v>2000</v>
          </cell>
          <cell r="C236" t="str">
            <v>Dec</v>
          </cell>
          <cell r="D236">
            <v>11</v>
          </cell>
          <cell r="E236" t="str">
            <v>11-Dec-2000</v>
          </cell>
          <cell r="F236">
            <v>22</v>
          </cell>
          <cell r="G236">
            <v>0</v>
          </cell>
          <cell r="H236">
            <v>2254.8000000000002</v>
          </cell>
          <cell r="I236" t="str">
            <v>tier - 2</v>
          </cell>
          <cell r="J236" t="str">
            <v>tier - 3</v>
          </cell>
          <cell r="K236" t="str">
            <v>R1016</v>
          </cell>
        </row>
        <row r="237">
          <cell r="A237" t="str">
            <v>Id2101</v>
          </cell>
          <cell r="B237">
            <v>2002</v>
          </cell>
          <cell r="C237" t="str">
            <v>Jul</v>
          </cell>
          <cell r="D237">
            <v>15</v>
          </cell>
          <cell r="E237" t="str">
            <v>15-Jul-2002</v>
          </cell>
          <cell r="F237">
            <v>20</v>
          </cell>
          <cell r="G237">
            <v>0</v>
          </cell>
          <cell r="H237">
            <v>2257.48</v>
          </cell>
          <cell r="I237" t="str">
            <v>tier - 2</v>
          </cell>
          <cell r="J237" t="str">
            <v>tier - 1</v>
          </cell>
          <cell r="K237" t="str">
            <v>R1012</v>
          </cell>
        </row>
        <row r="238">
          <cell r="A238" t="str">
            <v>Id2100</v>
          </cell>
          <cell r="B238">
            <v>2002</v>
          </cell>
          <cell r="C238" t="str">
            <v>Nov</v>
          </cell>
          <cell r="D238">
            <v>12</v>
          </cell>
          <cell r="E238" t="str">
            <v>12-Nov-2002</v>
          </cell>
          <cell r="F238">
            <v>20</v>
          </cell>
          <cell r="G238">
            <v>0</v>
          </cell>
          <cell r="H238">
            <v>2261.5700000000002</v>
          </cell>
          <cell r="I238" t="str">
            <v>tier - 2</v>
          </cell>
          <cell r="J238" t="str">
            <v>tier - 1</v>
          </cell>
          <cell r="K238" t="str">
            <v>R1012</v>
          </cell>
        </row>
        <row r="239">
          <cell r="A239" t="str">
            <v>Id2099</v>
          </cell>
          <cell r="B239">
            <v>1991</v>
          </cell>
          <cell r="C239" t="str">
            <v>Jun</v>
          </cell>
          <cell r="D239">
            <v>16</v>
          </cell>
          <cell r="E239" t="str">
            <v>16-Jun-1991</v>
          </cell>
          <cell r="F239">
            <v>31</v>
          </cell>
          <cell r="G239">
            <v>3</v>
          </cell>
          <cell r="H239">
            <v>2277.7199999999998</v>
          </cell>
          <cell r="I239" t="str">
            <v>tier - 2</v>
          </cell>
          <cell r="J239" t="str">
            <v>tier - 1</v>
          </cell>
          <cell r="K239" t="str">
            <v>R1013</v>
          </cell>
        </row>
        <row r="240">
          <cell r="A240" t="str">
            <v>Id2098</v>
          </cell>
          <cell r="B240">
            <v>1989</v>
          </cell>
          <cell r="C240" t="str">
            <v>Oct</v>
          </cell>
          <cell r="D240">
            <v>5</v>
          </cell>
          <cell r="E240" t="str">
            <v>5-Oct-1989</v>
          </cell>
          <cell r="F240">
            <v>33</v>
          </cell>
          <cell r="G240">
            <v>3</v>
          </cell>
          <cell r="H240">
            <v>2295.2399999999998</v>
          </cell>
          <cell r="I240" t="str">
            <v>tier - 2</v>
          </cell>
          <cell r="J240" t="str">
            <v>tier - 1</v>
          </cell>
          <cell r="K240" t="str">
            <v>R1013</v>
          </cell>
        </row>
        <row r="241">
          <cell r="A241" t="str">
            <v>Id2097</v>
          </cell>
          <cell r="B241">
            <v>1996</v>
          </cell>
          <cell r="C241" t="str">
            <v>Nov</v>
          </cell>
          <cell r="D241">
            <v>28</v>
          </cell>
          <cell r="E241" t="str">
            <v>28-Nov-1996</v>
          </cell>
          <cell r="F241">
            <v>26</v>
          </cell>
          <cell r="G241">
            <v>0</v>
          </cell>
          <cell r="H241">
            <v>2302.3000000000002</v>
          </cell>
          <cell r="I241" t="str">
            <v>tier - 1</v>
          </cell>
          <cell r="J241" t="str">
            <v>tier - 2</v>
          </cell>
          <cell r="K241" t="str">
            <v>R1011</v>
          </cell>
        </row>
        <row r="242">
          <cell r="A242" t="str">
            <v>Id2096</v>
          </cell>
          <cell r="B242">
            <v>2004</v>
          </cell>
          <cell r="C242" t="str">
            <v>Sep</v>
          </cell>
          <cell r="D242">
            <v>6</v>
          </cell>
          <cell r="E242" t="str">
            <v>6-Sep-2004</v>
          </cell>
          <cell r="F242">
            <v>18</v>
          </cell>
          <cell r="G242">
            <v>2</v>
          </cell>
          <cell r="H242">
            <v>2304</v>
          </cell>
          <cell r="I242" t="str">
            <v>tier - 2</v>
          </cell>
          <cell r="J242" t="str">
            <v>tier - 3</v>
          </cell>
          <cell r="K242" t="str">
            <v>R1013</v>
          </cell>
        </row>
        <row r="243">
          <cell r="A243" t="str">
            <v>Id2095</v>
          </cell>
          <cell r="B243">
            <v>1996</v>
          </cell>
          <cell r="C243" t="str">
            <v>Dec</v>
          </cell>
          <cell r="D243">
            <v>17</v>
          </cell>
          <cell r="E243" t="str">
            <v>17-Dec-1996</v>
          </cell>
          <cell r="F243">
            <v>26</v>
          </cell>
          <cell r="G243">
            <v>0</v>
          </cell>
          <cell r="H243">
            <v>2322.62</v>
          </cell>
          <cell r="I243" t="str">
            <v>tier - 2</v>
          </cell>
          <cell r="J243" t="str">
            <v>tier - 1</v>
          </cell>
          <cell r="K243" t="str">
            <v>R1013</v>
          </cell>
        </row>
        <row r="244">
          <cell r="A244" t="str">
            <v>Id2094</v>
          </cell>
          <cell r="B244">
            <v>2003</v>
          </cell>
          <cell r="C244" t="str">
            <v>Nov</v>
          </cell>
          <cell r="D244">
            <v>18</v>
          </cell>
          <cell r="E244" t="str">
            <v>18-Nov-2003</v>
          </cell>
          <cell r="F244">
            <v>19</v>
          </cell>
          <cell r="G244">
            <v>1</v>
          </cell>
          <cell r="H244">
            <v>2331.52</v>
          </cell>
          <cell r="I244" t="str">
            <v>tier - 2</v>
          </cell>
          <cell r="J244" t="str">
            <v>tier - 3</v>
          </cell>
          <cell r="K244" t="str">
            <v>R1011</v>
          </cell>
        </row>
        <row r="245">
          <cell r="A245" t="str">
            <v>Id2093</v>
          </cell>
          <cell r="B245">
            <v>1998</v>
          </cell>
          <cell r="C245" t="str">
            <v>Oct</v>
          </cell>
          <cell r="D245">
            <v>21</v>
          </cell>
          <cell r="E245" t="str">
            <v>21-Oct-1998</v>
          </cell>
          <cell r="F245">
            <v>24</v>
          </cell>
          <cell r="G245">
            <v>0</v>
          </cell>
          <cell r="H245">
            <v>2352.9699999999998</v>
          </cell>
          <cell r="I245" t="str">
            <v>tier - 3</v>
          </cell>
          <cell r="J245" t="str">
            <v>tier - 3</v>
          </cell>
          <cell r="K245" t="str">
            <v>R1012</v>
          </cell>
        </row>
        <row r="246">
          <cell r="A246" t="str">
            <v>Id2092</v>
          </cell>
          <cell r="B246">
            <v>2002</v>
          </cell>
          <cell r="C246" t="str">
            <v>Nov</v>
          </cell>
          <cell r="D246">
            <v>5</v>
          </cell>
          <cell r="E246" t="str">
            <v>5-Nov-2002</v>
          </cell>
          <cell r="F246">
            <v>20</v>
          </cell>
          <cell r="G246">
            <v>1</v>
          </cell>
          <cell r="H246">
            <v>2362.23</v>
          </cell>
          <cell r="I246" t="str">
            <v>tier - 2</v>
          </cell>
          <cell r="J246" t="str">
            <v>tier - 1</v>
          </cell>
          <cell r="K246" t="str">
            <v>R1012</v>
          </cell>
        </row>
        <row r="247">
          <cell r="A247" t="str">
            <v>Id2091</v>
          </cell>
          <cell r="B247">
            <v>1988</v>
          </cell>
          <cell r="C247" t="str">
            <v>Dec</v>
          </cell>
          <cell r="D247">
            <v>12</v>
          </cell>
          <cell r="E247" t="str">
            <v>12-Dec-1988</v>
          </cell>
          <cell r="F247">
            <v>34</v>
          </cell>
          <cell r="G247">
            <v>3</v>
          </cell>
          <cell r="H247">
            <v>2373.3000000000002</v>
          </cell>
          <cell r="I247" t="str">
            <v>tier - 2</v>
          </cell>
          <cell r="J247" t="str">
            <v>tier - 2</v>
          </cell>
          <cell r="K247" t="str">
            <v>R1013</v>
          </cell>
        </row>
        <row r="248">
          <cell r="A248" t="str">
            <v>Id2090</v>
          </cell>
          <cell r="B248">
            <v>1999</v>
          </cell>
          <cell r="C248" t="str">
            <v>Dec</v>
          </cell>
          <cell r="D248">
            <v>17</v>
          </cell>
          <cell r="E248" t="str">
            <v>17-Dec-1999</v>
          </cell>
          <cell r="F248">
            <v>23</v>
          </cell>
          <cell r="G248">
            <v>0</v>
          </cell>
          <cell r="H248">
            <v>2395.17</v>
          </cell>
          <cell r="I248" t="str">
            <v>tier - 2</v>
          </cell>
          <cell r="J248" t="str">
            <v>tier - 1</v>
          </cell>
          <cell r="K248" t="str">
            <v>R1014</v>
          </cell>
        </row>
        <row r="249">
          <cell r="A249" t="str">
            <v>Id2089</v>
          </cell>
          <cell r="B249">
            <v>1999</v>
          </cell>
          <cell r="C249" t="str">
            <v>Aug</v>
          </cell>
          <cell r="D249">
            <v>10</v>
          </cell>
          <cell r="E249" t="str">
            <v>10-Aug-1999</v>
          </cell>
          <cell r="F249">
            <v>23</v>
          </cell>
          <cell r="G249">
            <v>0</v>
          </cell>
          <cell r="H249">
            <v>2396.1</v>
          </cell>
          <cell r="I249" t="str">
            <v>tier - 2</v>
          </cell>
          <cell r="J249" t="str">
            <v>tier - 1</v>
          </cell>
          <cell r="K249" t="str">
            <v>R1019</v>
          </cell>
        </row>
        <row r="250">
          <cell r="A250" t="str">
            <v>Id2088</v>
          </cell>
          <cell r="B250">
            <v>2001</v>
          </cell>
          <cell r="C250" t="str">
            <v>Jun</v>
          </cell>
          <cell r="D250">
            <v>3</v>
          </cell>
          <cell r="E250" t="str">
            <v>3-Jun-2001</v>
          </cell>
          <cell r="F250">
            <v>22</v>
          </cell>
          <cell r="G250">
            <v>0</v>
          </cell>
          <cell r="H250">
            <v>2404.73</v>
          </cell>
          <cell r="I250" t="str">
            <v>tier - 2</v>
          </cell>
          <cell r="J250" t="str">
            <v>tier - 3</v>
          </cell>
          <cell r="K250" t="str">
            <v>R1012</v>
          </cell>
        </row>
        <row r="251">
          <cell r="A251" t="str">
            <v>Id2087</v>
          </cell>
          <cell r="B251">
            <v>1999</v>
          </cell>
          <cell r="C251" t="str">
            <v>Nov</v>
          </cell>
          <cell r="D251">
            <v>12</v>
          </cell>
          <cell r="E251" t="str">
            <v>12-Nov-1999</v>
          </cell>
          <cell r="F251">
            <v>23</v>
          </cell>
          <cell r="G251">
            <v>1</v>
          </cell>
          <cell r="H251">
            <v>2416.96</v>
          </cell>
          <cell r="I251" t="str">
            <v>tier - 2</v>
          </cell>
          <cell r="J251" t="str">
            <v>tier - 2</v>
          </cell>
          <cell r="K251" t="str">
            <v>R1011</v>
          </cell>
        </row>
        <row r="252">
          <cell r="A252" t="str">
            <v>Id2086</v>
          </cell>
          <cell r="B252">
            <v>1999</v>
          </cell>
          <cell r="C252" t="str">
            <v>Nov</v>
          </cell>
          <cell r="D252">
            <v>21</v>
          </cell>
          <cell r="E252" t="str">
            <v>21-Nov-1999</v>
          </cell>
          <cell r="F252">
            <v>23</v>
          </cell>
          <cell r="G252">
            <v>1</v>
          </cell>
          <cell r="H252">
            <v>2438.06</v>
          </cell>
          <cell r="I252" t="str">
            <v>tier - 2</v>
          </cell>
          <cell r="J252" t="str">
            <v>tier - 2</v>
          </cell>
          <cell r="K252" t="str">
            <v>R1013</v>
          </cell>
        </row>
        <row r="253">
          <cell r="A253" t="str">
            <v>Id2085</v>
          </cell>
          <cell r="B253">
            <v>2002</v>
          </cell>
          <cell r="C253" t="str">
            <v>Jul</v>
          </cell>
          <cell r="D253">
            <v>29</v>
          </cell>
          <cell r="E253" t="str">
            <v>29-Jul-2002</v>
          </cell>
          <cell r="F253">
            <v>20</v>
          </cell>
          <cell r="G253">
            <v>0</v>
          </cell>
          <cell r="H253">
            <v>2457.21</v>
          </cell>
          <cell r="I253" t="str">
            <v>tier - 2</v>
          </cell>
          <cell r="J253" t="str">
            <v>tier - 1</v>
          </cell>
          <cell r="K253" t="str">
            <v>R1024</v>
          </cell>
        </row>
        <row r="254">
          <cell r="A254" t="str">
            <v>Id2084</v>
          </cell>
          <cell r="B254">
            <v>1998</v>
          </cell>
          <cell r="C254" t="str">
            <v>Nov</v>
          </cell>
          <cell r="D254">
            <v>19</v>
          </cell>
          <cell r="E254" t="str">
            <v>19-Nov-1998</v>
          </cell>
          <cell r="F254">
            <v>24</v>
          </cell>
          <cell r="G254">
            <v>0</v>
          </cell>
          <cell r="H254">
            <v>2457.5</v>
          </cell>
          <cell r="I254" t="str">
            <v>tier - 2</v>
          </cell>
          <cell r="J254" t="str">
            <v>tier - 1</v>
          </cell>
          <cell r="K254" t="str">
            <v>R1011</v>
          </cell>
        </row>
        <row r="255">
          <cell r="A255" t="str">
            <v>Id2083</v>
          </cell>
          <cell r="B255">
            <v>2002</v>
          </cell>
          <cell r="C255" t="str">
            <v>Jul</v>
          </cell>
          <cell r="D255">
            <v>11</v>
          </cell>
          <cell r="E255" t="str">
            <v>11-Jul-2002</v>
          </cell>
          <cell r="F255">
            <v>20</v>
          </cell>
          <cell r="G255">
            <v>0</v>
          </cell>
          <cell r="H255">
            <v>2459.7199999999998</v>
          </cell>
          <cell r="I255" t="str">
            <v>tier - 2</v>
          </cell>
          <cell r="J255" t="str">
            <v>tier - 2</v>
          </cell>
          <cell r="K255" t="str">
            <v>R1024</v>
          </cell>
        </row>
        <row r="256">
          <cell r="A256" t="str">
            <v>Id2082</v>
          </cell>
          <cell r="B256">
            <v>1998</v>
          </cell>
          <cell r="C256" t="str">
            <v>Aug</v>
          </cell>
          <cell r="D256">
            <v>17</v>
          </cell>
          <cell r="E256" t="str">
            <v>17-Aug-1998</v>
          </cell>
          <cell r="F256">
            <v>24</v>
          </cell>
          <cell r="G256">
            <v>0</v>
          </cell>
          <cell r="H256">
            <v>2464.62</v>
          </cell>
          <cell r="I256" t="str">
            <v>tier - 2</v>
          </cell>
          <cell r="J256" t="str">
            <v>tier - 3</v>
          </cell>
          <cell r="K256" t="str">
            <v>R1013</v>
          </cell>
        </row>
        <row r="257">
          <cell r="A257" t="str">
            <v>Id2081</v>
          </cell>
          <cell r="B257">
            <v>1998</v>
          </cell>
          <cell r="C257" t="str">
            <v>Jul</v>
          </cell>
          <cell r="D257">
            <v>2</v>
          </cell>
          <cell r="E257" t="str">
            <v>2-Jul-1998</v>
          </cell>
          <cell r="F257">
            <v>24</v>
          </cell>
          <cell r="G257">
            <v>0</v>
          </cell>
          <cell r="H257">
            <v>2473.33</v>
          </cell>
          <cell r="I257" t="str">
            <v>tier - 2</v>
          </cell>
          <cell r="J257" t="str">
            <v>tier - 3</v>
          </cell>
          <cell r="K257" t="str">
            <v>R1013</v>
          </cell>
        </row>
        <row r="258">
          <cell r="A258" t="str">
            <v>Id2080</v>
          </cell>
          <cell r="B258">
            <v>1998</v>
          </cell>
          <cell r="C258" t="str">
            <v>Jun</v>
          </cell>
          <cell r="D258">
            <v>20</v>
          </cell>
          <cell r="E258" t="str">
            <v>20-Jun-1998</v>
          </cell>
          <cell r="F258">
            <v>24</v>
          </cell>
          <cell r="G258">
            <v>0</v>
          </cell>
          <cell r="H258">
            <v>2480.98</v>
          </cell>
          <cell r="I258" t="str">
            <v>tier - 2</v>
          </cell>
          <cell r="J258" t="str">
            <v>tier - 2</v>
          </cell>
          <cell r="K258" t="str">
            <v>R1013</v>
          </cell>
        </row>
        <row r="259">
          <cell r="A259" t="str">
            <v>Id2079</v>
          </cell>
          <cell r="B259">
            <v>1995</v>
          </cell>
          <cell r="C259" t="str">
            <v>Nov</v>
          </cell>
          <cell r="D259">
            <v>6</v>
          </cell>
          <cell r="E259" t="str">
            <v>6-Nov-1995</v>
          </cell>
          <cell r="F259">
            <v>27</v>
          </cell>
          <cell r="G259">
            <v>0</v>
          </cell>
          <cell r="H259">
            <v>2483.7399999999998</v>
          </cell>
          <cell r="I259" t="str">
            <v>tier - 3</v>
          </cell>
          <cell r="J259" t="str">
            <v>tier - 2</v>
          </cell>
          <cell r="K259" t="str">
            <v>R1013</v>
          </cell>
        </row>
        <row r="260">
          <cell r="A260" t="str">
            <v>Id2078</v>
          </cell>
          <cell r="B260">
            <v>1995</v>
          </cell>
          <cell r="C260" t="str">
            <v>Oct</v>
          </cell>
          <cell r="D260">
            <v>14</v>
          </cell>
          <cell r="E260" t="str">
            <v>14-Oct-1995</v>
          </cell>
          <cell r="F260">
            <v>27</v>
          </cell>
          <cell r="G260">
            <v>0</v>
          </cell>
          <cell r="H260">
            <v>2494.02</v>
          </cell>
          <cell r="I260" t="str">
            <v>tier - 3</v>
          </cell>
          <cell r="J260" t="str">
            <v>tier - 1</v>
          </cell>
          <cell r="K260" t="str">
            <v>R1011</v>
          </cell>
        </row>
        <row r="261">
          <cell r="A261" t="str">
            <v>Id2077</v>
          </cell>
          <cell r="B261">
            <v>1995</v>
          </cell>
          <cell r="C261" t="str">
            <v>Jul</v>
          </cell>
          <cell r="D261">
            <v>9</v>
          </cell>
          <cell r="E261" t="str">
            <v>9-Jul-1995</v>
          </cell>
          <cell r="F261">
            <v>27</v>
          </cell>
          <cell r="G261">
            <v>0</v>
          </cell>
          <cell r="H261">
            <v>2497.04</v>
          </cell>
          <cell r="I261" t="str">
            <v>tier - 3</v>
          </cell>
          <cell r="J261" t="str">
            <v>tier - 3</v>
          </cell>
          <cell r="K261" t="str">
            <v>R1013</v>
          </cell>
        </row>
        <row r="262">
          <cell r="A262" t="str">
            <v>Id2076</v>
          </cell>
          <cell r="B262">
            <v>1995</v>
          </cell>
          <cell r="C262" t="str">
            <v>Oct</v>
          </cell>
          <cell r="D262">
            <v>15</v>
          </cell>
          <cell r="E262" t="str">
            <v>15-Oct-1995</v>
          </cell>
          <cell r="F262">
            <v>27</v>
          </cell>
          <cell r="G262">
            <v>0</v>
          </cell>
          <cell r="H262">
            <v>2498.41</v>
          </cell>
          <cell r="I262" t="str">
            <v>tier - 3</v>
          </cell>
          <cell r="J262" t="str">
            <v>tier - 3</v>
          </cell>
          <cell r="K262" t="str">
            <v>R1013</v>
          </cell>
        </row>
        <row r="263">
          <cell r="A263" t="str">
            <v>Id2075</v>
          </cell>
          <cell r="B263">
            <v>2004</v>
          </cell>
          <cell r="C263" t="str">
            <v>Sep</v>
          </cell>
          <cell r="D263">
            <v>6</v>
          </cell>
          <cell r="E263" t="str">
            <v>6-Sep-2004</v>
          </cell>
          <cell r="F263">
            <v>18</v>
          </cell>
          <cell r="G263">
            <v>0</v>
          </cell>
          <cell r="H263">
            <v>2500.9299999999998</v>
          </cell>
          <cell r="I263" t="str">
            <v>tier - 2</v>
          </cell>
          <cell r="J263" t="str">
            <v>tier - 2</v>
          </cell>
          <cell r="K263" t="str">
            <v>R1012</v>
          </cell>
        </row>
        <row r="264">
          <cell r="A264" t="str">
            <v>Id2074</v>
          </cell>
          <cell r="B264">
            <v>1991</v>
          </cell>
          <cell r="C264" t="str">
            <v>Aug</v>
          </cell>
          <cell r="D264">
            <v>5</v>
          </cell>
          <cell r="E264" t="str">
            <v>5-Aug-1991</v>
          </cell>
          <cell r="F264">
            <v>31</v>
          </cell>
          <cell r="G264">
            <v>3</v>
          </cell>
          <cell r="H264">
            <v>2510.79</v>
          </cell>
          <cell r="I264" t="str">
            <v>tier - 2</v>
          </cell>
          <cell r="J264" t="str">
            <v>tier - 1</v>
          </cell>
          <cell r="K264" t="str">
            <v>R1013</v>
          </cell>
        </row>
        <row r="265">
          <cell r="A265" t="str">
            <v>Id2073</v>
          </cell>
          <cell r="B265">
            <v>1997</v>
          </cell>
          <cell r="C265" t="str">
            <v>Nov</v>
          </cell>
          <cell r="D265">
            <v>2</v>
          </cell>
          <cell r="E265" t="str">
            <v>2-Nov-1997</v>
          </cell>
          <cell r="F265">
            <v>25</v>
          </cell>
          <cell r="G265">
            <v>0</v>
          </cell>
          <cell r="H265">
            <v>2523.17</v>
          </cell>
          <cell r="I265" t="str">
            <v>tier - 3</v>
          </cell>
          <cell r="J265" t="str">
            <v>tier - 1</v>
          </cell>
          <cell r="K265" t="str">
            <v>R1012</v>
          </cell>
        </row>
        <row r="266">
          <cell r="A266" t="str">
            <v>Id2072</v>
          </cell>
          <cell r="B266">
            <v>2000</v>
          </cell>
          <cell r="C266" t="str">
            <v>Aug</v>
          </cell>
          <cell r="D266">
            <v>25</v>
          </cell>
          <cell r="E266" t="str">
            <v>25-Aug-2000</v>
          </cell>
          <cell r="F266">
            <v>22</v>
          </cell>
          <cell r="G266">
            <v>0</v>
          </cell>
          <cell r="H266">
            <v>2527.8200000000002</v>
          </cell>
          <cell r="I266" t="str">
            <v>tier - 2</v>
          </cell>
          <cell r="J266" t="str">
            <v>tier - 3</v>
          </cell>
          <cell r="K266" t="str">
            <v>R1012</v>
          </cell>
        </row>
        <row r="267">
          <cell r="A267" t="str">
            <v>Id2071</v>
          </cell>
          <cell r="B267">
            <v>1997</v>
          </cell>
          <cell r="C267" t="str">
            <v>Jul</v>
          </cell>
          <cell r="D267">
            <v>28</v>
          </cell>
          <cell r="E267" t="str">
            <v>28-Jul-1997</v>
          </cell>
          <cell r="F267">
            <v>25</v>
          </cell>
          <cell r="G267">
            <v>0</v>
          </cell>
          <cell r="H267">
            <v>2534.39</v>
          </cell>
          <cell r="I267" t="str">
            <v>tier - 3</v>
          </cell>
          <cell r="J267" t="str">
            <v>tier - 3</v>
          </cell>
          <cell r="K267" t="str">
            <v>R1012</v>
          </cell>
        </row>
        <row r="268">
          <cell r="A268" t="str">
            <v>Id2070</v>
          </cell>
          <cell r="B268">
            <v>1990</v>
          </cell>
          <cell r="C268" t="str">
            <v>Oct</v>
          </cell>
          <cell r="D268">
            <v>1</v>
          </cell>
          <cell r="E268" t="str">
            <v>1-Oct-1990</v>
          </cell>
          <cell r="F268">
            <v>32</v>
          </cell>
          <cell r="G268">
            <v>3</v>
          </cell>
          <cell r="H268">
            <v>2540.39</v>
          </cell>
          <cell r="I268" t="str">
            <v>tier - 2</v>
          </cell>
          <cell r="J268" t="str">
            <v>tier - 2</v>
          </cell>
          <cell r="K268" t="str">
            <v>R1013</v>
          </cell>
        </row>
        <row r="269">
          <cell r="A269" t="str">
            <v>Id2069</v>
          </cell>
          <cell r="B269">
            <v>1991</v>
          </cell>
          <cell r="C269" t="str">
            <v>Nov</v>
          </cell>
          <cell r="D269">
            <v>17</v>
          </cell>
          <cell r="E269" t="str">
            <v>17-Nov-1991</v>
          </cell>
          <cell r="F269">
            <v>31</v>
          </cell>
          <cell r="G269">
            <v>3</v>
          </cell>
          <cell r="H269">
            <v>2545.6799999999998</v>
          </cell>
          <cell r="I269" t="str">
            <v>tier - 2</v>
          </cell>
          <cell r="J269" t="str">
            <v>tier - 1</v>
          </cell>
          <cell r="K269" t="str">
            <v>R1013</v>
          </cell>
        </row>
        <row r="270">
          <cell r="A270" t="str">
            <v>Id2068</v>
          </cell>
          <cell r="B270">
            <v>2002</v>
          </cell>
          <cell r="C270" t="str">
            <v>Oct</v>
          </cell>
          <cell r="D270">
            <v>11</v>
          </cell>
          <cell r="E270" t="str">
            <v>11-Oct-2002</v>
          </cell>
          <cell r="F270">
            <v>20</v>
          </cell>
          <cell r="G270">
            <v>2</v>
          </cell>
          <cell r="H270">
            <v>2566.4699999999998</v>
          </cell>
          <cell r="I270" t="str">
            <v>tier - 2</v>
          </cell>
          <cell r="J270" t="str">
            <v>tier - 3</v>
          </cell>
          <cell r="K270" t="str">
            <v>R1013</v>
          </cell>
        </row>
        <row r="271">
          <cell r="A271" t="str">
            <v>Id2067</v>
          </cell>
          <cell r="B271">
            <v>2002</v>
          </cell>
          <cell r="C271" t="str">
            <v>Jul</v>
          </cell>
          <cell r="D271">
            <v>20</v>
          </cell>
          <cell r="E271" t="str">
            <v>20-Jul-2002</v>
          </cell>
          <cell r="F271">
            <v>20</v>
          </cell>
          <cell r="G271">
            <v>0</v>
          </cell>
          <cell r="H271">
            <v>2585.04</v>
          </cell>
          <cell r="I271" t="str">
            <v>tier - 2</v>
          </cell>
          <cell r="J271" t="str">
            <v>tier - 2</v>
          </cell>
          <cell r="K271" t="str">
            <v>R1021</v>
          </cell>
        </row>
        <row r="272">
          <cell r="A272" t="str">
            <v>Id2066</v>
          </cell>
          <cell r="B272">
            <v>2001</v>
          </cell>
          <cell r="C272" t="str">
            <v>Oct</v>
          </cell>
          <cell r="D272">
            <v>15</v>
          </cell>
          <cell r="E272" t="str">
            <v>15-Oct-2001</v>
          </cell>
          <cell r="F272">
            <v>21</v>
          </cell>
          <cell r="G272">
            <v>1</v>
          </cell>
          <cell r="H272">
            <v>2585.27</v>
          </cell>
          <cell r="I272" t="str">
            <v>tier - 2</v>
          </cell>
          <cell r="J272" t="str">
            <v>tier - 3</v>
          </cell>
          <cell r="K272" t="str">
            <v>R1011</v>
          </cell>
        </row>
        <row r="273">
          <cell r="A273" t="str">
            <v>Id2065</v>
          </cell>
          <cell r="B273">
            <v>2001</v>
          </cell>
          <cell r="C273" t="str">
            <v>Jul</v>
          </cell>
          <cell r="D273">
            <v>28</v>
          </cell>
          <cell r="E273" t="str">
            <v>28-Jul-2001</v>
          </cell>
          <cell r="F273">
            <v>21</v>
          </cell>
          <cell r="G273">
            <v>0</v>
          </cell>
          <cell r="H273">
            <v>2585.85</v>
          </cell>
          <cell r="I273" t="str">
            <v>tier - 2</v>
          </cell>
          <cell r="J273" t="str">
            <v>tier - 2</v>
          </cell>
          <cell r="K273" t="str">
            <v>R1024</v>
          </cell>
        </row>
        <row r="274">
          <cell r="A274" t="str">
            <v>Id2064</v>
          </cell>
          <cell r="B274">
            <v>2001</v>
          </cell>
          <cell r="C274" t="str">
            <v>Aug</v>
          </cell>
          <cell r="D274">
            <v>26</v>
          </cell>
          <cell r="E274" t="str">
            <v>26-Aug-2001</v>
          </cell>
          <cell r="F274">
            <v>21</v>
          </cell>
          <cell r="G274">
            <v>1</v>
          </cell>
          <cell r="H274">
            <v>2597.7800000000002</v>
          </cell>
          <cell r="I274" t="str">
            <v>tier - 2</v>
          </cell>
          <cell r="J274" t="str">
            <v>tier - 1</v>
          </cell>
          <cell r="K274" t="str">
            <v>R1011</v>
          </cell>
        </row>
        <row r="275">
          <cell r="A275" t="str">
            <v>Id2063</v>
          </cell>
          <cell r="B275">
            <v>1997</v>
          </cell>
          <cell r="C275" t="str">
            <v>Aug</v>
          </cell>
          <cell r="D275">
            <v>26</v>
          </cell>
          <cell r="E275" t="str">
            <v>26-Aug-1997</v>
          </cell>
          <cell r="F275">
            <v>25</v>
          </cell>
          <cell r="G275">
            <v>0</v>
          </cell>
          <cell r="H275">
            <v>2632.99</v>
          </cell>
          <cell r="I275" t="str">
            <v>tier - 2</v>
          </cell>
          <cell r="J275" t="str">
            <v>tier - 1</v>
          </cell>
          <cell r="K275" t="str">
            <v>R1011</v>
          </cell>
        </row>
        <row r="276">
          <cell r="A276" t="str">
            <v>Id2062</v>
          </cell>
          <cell r="B276">
            <v>2000</v>
          </cell>
          <cell r="C276" t="str">
            <v>Jun</v>
          </cell>
          <cell r="D276">
            <v>24</v>
          </cell>
          <cell r="E276" t="str">
            <v>24-Jun-2000</v>
          </cell>
          <cell r="F276">
            <v>22</v>
          </cell>
          <cell r="G276">
            <v>1</v>
          </cell>
          <cell r="H276">
            <v>2639.04</v>
          </cell>
          <cell r="I276" t="str">
            <v>tier - 2</v>
          </cell>
          <cell r="J276" t="str">
            <v>tier - 2</v>
          </cell>
          <cell r="K276" t="str">
            <v>R1012</v>
          </cell>
        </row>
        <row r="277">
          <cell r="A277" t="str">
            <v>Id2061</v>
          </cell>
          <cell r="B277">
            <v>2000</v>
          </cell>
          <cell r="C277" t="str">
            <v>Dec</v>
          </cell>
          <cell r="D277">
            <v>9</v>
          </cell>
          <cell r="E277" t="str">
            <v>9-Dec-2000</v>
          </cell>
          <cell r="F277">
            <v>22</v>
          </cell>
          <cell r="G277">
            <v>1</v>
          </cell>
          <cell r="H277">
            <v>2643.27</v>
          </cell>
          <cell r="I277" t="str">
            <v>tier - 2</v>
          </cell>
          <cell r="J277" t="str">
            <v>tier - 1</v>
          </cell>
          <cell r="K277" t="str">
            <v>R1012</v>
          </cell>
        </row>
        <row r="278">
          <cell r="A278" t="str">
            <v>Id2060</v>
          </cell>
          <cell r="B278">
            <v>1996</v>
          </cell>
          <cell r="C278" t="str">
            <v>Aug</v>
          </cell>
          <cell r="D278">
            <v>5</v>
          </cell>
          <cell r="E278" t="str">
            <v>5-Aug-1996</v>
          </cell>
          <cell r="F278">
            <v>26</v>
          </cell>
          <cell r="G278">
            <v>0</v>
          </cell>
          <cell r="H278">
            <v>2680.95</v>
          </cell>
          <cell r="I278" t="str">
            <v>tier - 3</v>
          </cell>
          <cell r="J278" t="str">
            <v>tier - 2</v>
          </cell>
          <cell r="K278" t="str">
            <v>R1012</v>
          </cell>
        </row>
        <row r="279">
          <cell r="A279" t="str">
            <v>Id2059</v>
          </cell>
          <cell r="B279">
            <v>1994</v>
          </cell>
          <cell r="C279" t="str">
            <v>Sep</v>
          </cell>
          <cell r="D279">
            <v>17</v>
          </cell>
          <cell r="E279" t="str">
            <v>17-Sep-1994</v>
          </cell>
          <cell r="F279">
            <v>28</v>
          </cell>
          <cell r="G279">
            <v>0</v>
          </cell>
          <cell r="H279">
            <v>2684.69</v>
          </cell>
          <cell r="I279" t="str">
            <v>tier - 2</v>
          </cell>
          <cell r="J279" t="str">
            <v>tier - 2</v>
          </cell>
          <cell r="K279" t="str">
            <v>R1013</v>
          </cell>
        </row>
        <row r="280">
          <cell r="A280" t="str">
            <v>Id2058</v>
          </cell>
          <cell r="B280">
            <v>1994</v>
          </cell>
          <cell r="C280" t="str">
            <v>Oct</v>
          </cell>
          <cell r="D280">
            <v>2</v>
          </cell>
          <cell r="E280" t="str">
            <v>2-Oct-1994</v>
          </cell>
          <cell r="F280">
            <v>28</v>
          </cell>
          <cell r="G280">
            <v>0</v>
          </cell>
          <cell r="H280">
            <v>2689.5</v>
          </cell>
          <cell r="I280" t="str">
            <v>tier - 3</v>
          </cell>
          <cell r="J280" t="str">
            <v>tier - 2</v>
          </cell>
          <cell r="K280" t="str">
            <v>R1013</v>
          </cell>
        </row>
        <row r="281">
          <cell r="A281" t="str">
            <v>Id2057</v>
          </cell>
          <cell r="B281">
            <v>1999</v>
          </cell>
          <cell r="C281" t="str">
            <v>Jun</v>
          </cell>
          <cell r="D281">
            <v>11</v>
          </cell>
          <cell r="E281" t="str">
            <v>11-Jun-1999</v>
          </cell>
          <cell r="F281">
            <v>23</v>
          </cell>
          <cell r="G281">
            <v>0</v>
          </cell>
          <cell r="H281">
            <v>2690.11</v>
          </cell>
          <cell r="I281" t="str">
            <v>tier - 2</v>
          </cell>
          <cell r="J281" t="str">
            <v>tier - 2</v>
          </cell>
          <cell r="K281" t="str">
            <v>R1012</v>
          </cell>
        </row>
        <row r="282">
          <cell r="A282" t="str">
            <v>Id2056</v>
          </cell>
          <cell r="B282">
            <v>1996</v>
          </cell>
          <cell r="C282" t="str">
            <v>Jun</v>
          </cell>
          <cell r="D282">
            <v>13</v>
          </cell>
          <cell r="E282" t="str">
            <v>13-Jun-1996</v>
          </cell>
          <cell r="F282">
            <v>26</v>
          </cell>
          <cell r="G282">
            <v>0</v>
          </cell>
          <cell r="H282">
            <v>2699.57</v>
          </cell>
          <cell r="I282" t="str">
            <v>tier - 2</v>
          </cell>
          <cell r="J282" t="str">
            <v>tier - 1</v>
          </cell>
          <cell r="K282" t="str">
            <v>R1012</v>
          </cell>
        </row>
        <row r="283">
          <cell r="A283" t="str">
            <v>Id2055</v>
          </cell>
          <cell r="B283">
            <v>2003</v>
          </cell>
          <cell r="C283" t="str">
            <v>Jul</v>
          </cell>
          <cell r="D283">
            <v>17</v>
          </cell>
          <cell r="E283" t="str">
            <v>17-Jul-2003</v>
          </cell>
          <cell r="F283">
            <v>19</v>
          </cell>
          <cell r="G283">
            <v>1</v>
          </cell>
          <cell r="H283">
            <v>2709.11</v>
          </cell>
          <cell r="I283" t="str">
            <v>tier - 2</v>
          </cell>
          <cell r="J283" t="str">
            <v>tier - 2</v>
          </cell>
          <cell r="K283" t="str">
            <v>R1012</v>
          </cell>
        </row>
        <row r="284">
          <cell r="A284" t="str">
            <v>Id2054</v>
          </cell>
          <cell r="B284">
            <v>2003</v>
          </cell>
          <cell r="C284" t="str">
            <v>Nov</v>
          </cell>
          <cell r="D284">
            <v>21</v>
          </cell>
          <cell r="E284" t="str">
            <v>21-Nov-2003</v>
          </cell>
          <cell r="F284">
            <v>19</v>
          </cell>
          <cell r="G284">
            <v>1</v>
          </cell>
          <cell r="H284">
            <v>2709.24</v>
          </cell>
          <cell r="I284" t="str">
            <v>tier - 2</v>
          </cell>
          <cell r="J284" t="str">
            <v>tier - 2</v>
          </cell>
          <cell r="K284" t="str">
            <v>R1012</v>
          </cell>
        </row>
        <row r="285">
          <cell r="A285" t="str">
            <v>Id2053</v>
          </cell>
          <cell r="B285">
            <v>2003</v>
          </cell>
          <cell r="C285" t="str">
            <v>Dec</v>
          </cell>
          <cell r="D285">
            <v>1</v>
          </cell>
          <cell r="E285" t="str">
            <v>1-Dec-2003</v>
          </cell>
          <cell r="F285">
            <v>19</v>
          </cell>
          <cell r="G285">
            <v>1</v>
          </cell>
          <cell r="H285">
            <v>2710.83</v>
          </cell>
          <cell r="I285" t="str">
            <v>tier - 2</v>
          </cell>
          <cell r="J285" t="str">
            <v>tier - 3</v>
          </cell>
          <cell r="K285" t="str">
            <v>R1012</v>
          </cell>
        </row>
        <row r="286">
          <cell r="A286" t="str">
            <v>Id2052</v>
          </cell>
          <cell r="B286">
            <v>2003</v>
          </cell>
          <cell r="C286" t="str">
            <v>Aug</v>
          </cell>
          <cell r="D286">
            <v>6</v>
          </cell>
          <cell r="E286" t="str">
            <v>6-Aug-2003</v>
          </cell>
          <cell r="F286">
            <v>19</v>
          </cell>
          <cell r="G286">
            <v>1</v>
          </cell>
          <cell r="H286">
            <v>2719.28</v>
          </cell>
          <cell r="I286" t="str">
            <v>tier - 2</v>
          </cell>
          <cell r="J286" t="str">
            <v>tier - 2</v>
          </cell>
          <cell r="K286" t="str">
            <v>R1012</v>
          </cell>
        </row>
        <row r="287">
          <cell r="A287" t="str">
            <v>Id2051</v>
          </cell>
          <cell r="B287">
            <v>1997</v>
          </cell>
          <cell r="C287" t="str">
            <v>Oct</v>
          </cell>
          <cell r="D287">
            <v>30</v>
          </cell>
          <cell r="E287" t="str">
            <v>30-Oct-1997</v>
          </cell>
          <cell r="F287">
            <v>25</v>
          </cell>
          <cell r="G287">
            <v>0</v>
          </cell>
          <cell r="H287">
            <v>2721.32</v>
          </cell>
          <cell r="I287" t="str">
            <v>tier - 1</v>
          </cell>
          <cell r="J287" t="str">
            <v>tier - 3</v>
          </cell>
          <cell r="K287" t="str">
            <v>R1014</v>
          </cell>
        </row>
        <row r="288">
          <cell r="A288" t="str">
            <v>Id2050</v>
          </cell>
          <cell r="B288">
            <v>1988</v>
          </cell>
          <cell r="C288" t="str">
            <v>Aug</v>
          </cell>
          <cell r="D288">
            <v>20</v>
          </cell>
          <cell r="E288" t="str">
            <v>20-Aug-1988</v>
          </cell>
          <cell r="F288">
            <v>34</v>
          </cell>
          <cell r="G288">
            <v>3</v>
          </cell>
          <cell r="H288">
            <v>2726.06</v>
          </cell>
          <cell r="I288" t="str">
            <v>tier - 2</v>
          </cell>
          <cell r="J288" t="str">
            <v>tier - 2</v>
          </cell>
          <cell r="K288" t="str">
            <v>R1013</v>
          </cell>
        </row>
        <row r="289">
          <cell r="A289" t="str">
            <v>Id2049</v>
          </cell>
          <cell r="B289">
            <v>1997</v>
          </cell>
          <cell r="C289" t="str">
            <v>Oct</v>
          </cell>
          <cell r="D289">
            <v>6</v>
          </cell>
          <cell r="E289" t="str">
            <v>6-Oct-1997</v>
          </cell>
          <cell r="F289">
            <v>25</v>
          </cell>
          <cell r="G289">
            <v>0</v>
          </cell>
          <cell r="H289">
            <v>2727.4</v>
          </cell>
          <cell r="I289" t="str">
            <v>tier - 3</v>
          </cell>
          <cell r="J289" t="str">
            <v>tier - 3</v>
          </cell>
          <cell r="K289" t="str">
            <v>R1016</v>
          </cell>
        </row>
        <row r="290">
          <cell r="A290" t="str">
            <v>Id2048</v>
          </cell>
          <cell r="B290">
            <v>2003</v>
          </cell>
          <cell r="C290" t="str">
            <v>Dec</v>
          </cell>
          <cell r="D290">
            <v>3</v>
          </cell>
          <cell r="E290" t="str">
            <v>3-Dec-2003</v>
          </cell>
          <cell r="F290">
            <v>19</v>
          </cell>
          <cell r="G290">
            <v>1</v>
          </cell>
          <cell r="H290">
            <v>2730.11</v>
          </cell>
          <cell r="I290" t="str">
            <v>tier - 2</v>
          </cell>
          <cell r="J290" t="str">
            <v>tier - 3</v>
          </cell>
          <cell r="K290" t="str">
            <v>R1012</v>
          </cell>
        </row>
        <row r="291">
          <cell r="A291" t="str">
            <v>Id2047</v>
          </cell>
          <cell r="B291">
            <v>2000</v>
          </cell>
          <cell r="C291" t="str">
            <v>Dec</v>
          </cell>
          <cell r="D291">
            <v>17</v>
          </cell>
          <cell r="E291" t="str">
            <v>17-Dec-2000</v>
          </cell>
          <cell r="F291">
            <v>22</v>
          </cell>
          <cell r="G291">
            <v>0</v>
          </cell>
          <cell r="H291">
            <v>2731.91</v>
          </cell>
          <cell r="I291" t="str">
            <v>tier - 2</v>
          </cell>
          <cell r="J291" t="str">
            <v>tier - 3</v>
          </cell>
          <cell r="K291" t="str">
            <v>R1024</v>
          </cell>
        </row>
        <row r="292">
          <cell r="A292" t="str">
            <v>Id2046</v>
          </cell>
          <cell r="B292">
            <v>2000</v>
          </cell>
          <cell r="C292" t="str">
            <v>Oct</v>
          </cell>
          <cell r="D292">
            <v>3</v>
          </cell>
          <cell r="E292" t="str">
            <v>3-Oct-2000</v>
          </cell>
          <cell r="F292">
            <v>22</v>
          </cell>
          <cell r="G292">
            <v>0</v>
          </cell>
          <cell r="H292">
            <v>2741.95</v>
          </cell>
          <cell r="I292" t="str">
            <v>tier - 2</v>
          </cell>
          <cell r="J292" t="str">
            <v>tier - 3</v>
          </cell>
          <cell r="K292" t="str">
            <v>R1024</v>
          </cell>
        </row>
        <row r="293">
          <cell r="A293" t="str">
            <v>Id2045</v>
          </cell>
          <cell r="B293">
            <v>2000</v>
          </cell>
          <cell r="C293" t="str">
            <v>Oct</v>
          </cell>
          <cell r="D293">
            <v>11</v>
          </cell>
          <cell r="E293" t="str">
            <v>11-Oct-2000</v>
          </cell>
          <cell r="F293">
            <v>22</v>
          </cell>
          <cell r="G293">
            <v>0</v>
          </cell>
          <cell r="H293">
            <v>2755.02</v>
          </cell>
          <cell r="I293" t="str">
            <v>tier - 2</v>
          </cell>
          <cell r="J293" t="str">
            <v>tier - 1</v>
          </cell>
          <cell r="K293" t="str">
            <v>R1024</v>
          </cell>
        </row>
        <row r="294">
          <cell r="A294" t="str">
            <v>Id2044</v>
          </cell>
          <cell r="B294">
            <v>1997</v>
          </cell>
          <cell r="C294" t="str">
            <v>Aug</v>
          </cell>
          <cell r="D294">
            <v>10</v>
          </cell>
          <cell r="E294" t="str">
            <v>10-Aug-1997</v>
          </cell>
          <cell r="F294">
            <v>25</v>
          </cell>
          <cell r="G294">
            <v>0</v>
          </cell>
          <cell r="H294">
            <v>2758.99</v>
          </cell>
          <cell r="I294" t="str">
            <v>tier - 2</v>
          </cell>
          <cell r="J294" t="str">
            <v>tier - 1</v>
          </cell>
          <cell r="K294" t="str">
            <v>R1012</v>
          </cell>
        </row>
        <row r="295">
          <cell r="A295" t="str">
            <v>Id2043</v>
          </cell>
          <cell r="B295">
            <v>2004</v>
          </cell>
          <cell r="C295" t="str">
            <v>Nov</v>
          </cell>
          <cell r="D295">
            <v>14</v>
          </cell>
          <cell r="E295" t="str">
            <v>14-Nov-2004</v>
          </cell>
          <cell r="F295">
            <v>18</v>
          </cell>
          <cell r="G295">
            <v>0</v>
          </cell>
          <cell r="H295">
            <v>2773.46</v>
          </cell>
          <cell r="I295" t="str">
            <v>tier - 2</v>
          </cell>
          <cell r="J295" t="str">
            <v>tier - 1</v>
          </cell>
          <cell r="K295" t="str">
            <v>R1021</v>
          </cell>
        </row>
        <row r="296">
          <cell r="A296" t="str">
            <v>?</v>
          </cell>
          <cell r="B296">
            <v>1999</v>
          </cell>
          <cell r="C296" t="str">
            <v>Jun</v>
          </cell>
          <cell r="D296">
            <v>9</v>
          </cell>
          <cell r="E296" t="str">
            <v>9-Jun-1999</v>
          </cell>
          <cell r="F296">
            <v>23</v>
          </cell>
          <cell r="G296">
            <v>1</v>
          </cell>
          <cell r="H296">
            <v>2775.19</v>
          </cell>
          <cell r="I296" t="str">
            <v>tier - 2</v>
          </cell>
          <cell r="J296" t="str">
            <v>tier - 1</v>
          </cell>
          <cell r="K296" t="str">
            <v>R1012</v>
          </cell>
        </row>
        <row r="297">
          <cell r="A297" t="str">
            <v>Id2042</v>
          </cell>
          <cell r="B297">
            <v>1999</v>
          </cell>
          <cell r="C297" t="str">
            <v>Aug</v>
          </cell>
          <cell r="D297">
            <v>29</v>
          </cell>
          <cell r="E297" t="str">
            <v>29-Aug-1999</v>
          </cell>
          <cell r="F297">
            <v>23</v>
          </cell>
          <cell r="G297">
            <v>1</v>
          </cell>
          <cell r="H297">
            <v>2775.19</v>
          </cell>
          <cell r="I297" t="str">
            <v>tier - 2</v>
          </cell>
          <cell r="J297" t="str">
            <v>tier - 1</v>
          </cell>
          <cell r="K297" t="str">
            <v>R1012</v>
          </cell>
        </row>
        <row r="298">
          <cell r="A298" t="str">
            <v>Id2041</v>
          </cell>
          <cell r="B298">
            <v>1999</v>
          </cell>
          <cell r="C298" t="str">
            <v>Dec</v>
          </cell>
          <cell r="D298">
            <v>24</v>
          </cell>
          <cell r="E298" t="str">
            <v>24-Dec-1999</v>
          </cell>
          <cell r="F298">
            <v>23</v>
          </cell>
          <cell r="G298">
            <v>1</v>
          </cell>
          <cell r="H298">
            <v>2789.06</v>
          </cell>
          <cell r="I298" t="str">
            <v>tier - 2</v>
          </cell>
          <cell r="J298" t="str">
            <v>tier - 3</v>
          </cell>
          <cell r="K298" t="str">
            <v>R1012</v>
          </cell>
        </row>
        <row r="299">
          <cell r="A299" t="str">
            <v>Id2040</v>
          </cell>
          <cell r="B299">
            <v>2004</v>
          </cell>
          <cell r="C299" t="str">
            <v>Aug</v>
          </cell>
          <cell r="D299">
            <v>4</v>
          </cell>
          <cell r="E299" t="str">
            <v>4-Aug-2004</v>
          </cell>
          <cell r="F299">
            <v>18</v>
          </cell>
          <cell r="G299">
            <v>2</v>
          </cell>
          <cell r="H299">
            <v>2801.26</v>
          </cell>
          <cell r="I299" t="str">
            <v>tier - 2</v>
          </cell>
          <cell r="J299" t="str">
            <v>tier - 3</v>
          </cell>
          <cell r="K299" t="str">
            <v>R1013</v>
          </cell>
        </row>
        <row r="300">
          <cell r="A300" t="str">
            <v>Id2039</v>
          </cell>
          <cell r="B300">
            <v>2003</v>
          </cell>
          <cell r="C300" t="str">
            <v>Sep</v>
          </cell>
          <cell r="D300">
            <v>23</v>
          </cell>
          <cell r="E300" t="str">
            <v>23-Sep-2003</v>
          </cell>
          <cell r="F300">
            <v>19</v>
          </cell>
          <cell r="G300">
            <v>2</v>
          </cell>
          <cell r="H300">
            <v>2803.7</v>
          </cell>
          <cell r="I300" t="str">
            <v>tier - 2</v>
          </cell>
          <cell r="J300" t="str">
            <v>tier - 1</v>
          </cell>
          <cell r="K300" t="str">
            <v>R1012</v>
          </cell>
        </row>
        <row r="301">
          <cell r="A301" t="str">
            <v>Id2038</v>
          </cell>
          <cell r="B301">
            <v>2000</v>
          </cell>
          <cell r="C301" t="str">
            <v>Oct</v>
          </cell>
          <cell r="D301">
            <v>1</v>
          </cell>
          <cell r="E301" t="str">
            <v>1-Oct-2000</v>
          </cell>
          <cell r="F301">
            <v>22</v>
          </cell>
          <cell r="G301">
            <v>0</v>
          </cell>
          <cell r="H301">
            <v>2819.51</v>
          </cell>
          <cell r="I301" t="str">
            <v>tier - 2</v>
          </cell>
          <cell r="J301" t="str">
            <v>tier - 3</v>
          </cell>
          <cell r="K301" t="str">
            <v>R1011</v>
          </cell>
        </row>
        <row r="302">
          <cell r="A302" t="str">
            <v>Id2037</v>
          </cell>
          <cell r="B302">
            <v>1998</v>
          </cell>
          <cell r="C302" t="str">
            <v>Nov</v>
          </cell>
          <cell r="D302">
            <v>15</v>
          </cell>
          <cell r="E302" t="str">
            <v>15-Nov-1998</v>
          </cell>
          <cell r="F302">
            <v>24</v>
          </cell>
          <cell r="G302">
            <v>0</v>
          </cell>
          <cell r="H302">
            <v>2842.76</v>
          </cell>
          <cell r="I302" t="str">
            <v>tier - 2</v>
          </cell>
          <cell r="J302" t="str">
            <v>tier - 3</v>
          </cell>
          <cell r="K302" t="str">
            <v>R1012</v>
          </cell>
        </row>
        <row r="303">
          <cell r="A303" t="str">
            <v>Id2036</v>
          </cell>
          <cell r="B303">
            <v>1998</v>
          </cell>
          <cell r="C303" t="str">
            <v>Jun</v>
          </cell>
          <cell r="D303">
            <v>17</v>
          </cell>
          <cell r="E303" t="str">
            <v>17-Jun-1998</v>
          </cell>
          <cell r="F303">
            <v>24</v>
          </cell>
          <cell r="G303">
            <v>0</v>
          </cell>
          <cell r="H303">
            <v>2850.68</v>
          </cell>
          <cell r="I303" t="str">
            <v>tier - 2</v>
          </cell>
          <cell r="J303" t="str">
            <v>tier - 3</v>
          </cell>
          <cell r="K303" t="str">
            <v>R1012</v>
          </cell>
        </row>
        <row r="304">
          <cell r="A304" t="str">
            <v>Id2035</v>
          </cell>
          <cell r="B304">
            <v>1998</v>
          </cell>
          <cell r="C304" t="str">
            <v>Sep</v>
          </cell>
          <cell r="D304">
            <v>4</v>
          </cell>
          <cell r="E304" t="str">
            <v>4-Sep-1998</v>
          </cell>
          <cell r="F304">
            <v>24</v>
          </cell>
          <cell r="G304">
            <v>0</v>
          </cell>
          <cell r="H304">
            <v>2855.44</v>
          </cell>
          <cell r="I304" t="str">
            <v>tier - 2</v>
          </cell>
          <cell r="J304" t="str">
            <v>tier - 3</v>
          </cell>
          <cell r="K304" t="str">
            <v>R1012</v>
          </cell>
        </row>
        <row r="305">
          <cell r="A305" t="str">
            <v>Id2034</v>
          </cell>
          <cell r="B305">
            <v>1993</v>
          </cell>
          <cell r="C305" t="str">
            <v>Nov</v>
          </cell>
          <cell r="D305">
            <v>1</v>
          </cell>
          <cell r="E305" t="str">
            <v>1-Nov-1993</v>
          </cell>
          <cell r="F305">
            <v>29</v>
          </cell>
          <cell r="G305">
            <v>0</v>
          </cell>
          <cell r="H305">
            <v>2866.09</v>
          </cell>
          <cell r="I305" t="str">
            <v>tier - 3</v>
          </cell>
          <cell r="J305" t="str">
            <v>tier - 3</v>
          </cell>
          <cell r="K305" t="str">
            <v>R1011</v>
          </cell>
        </row>
        <row r="306">
          <cell r="A306" t="str">
            <v>Id2033</v>
          </cell>
          <cell r="B306">
            <v>1993</v>
          </cell>
          <cell r="C306" t="str">
            <v>Aug</v>
          </cell>
          <cell r="D306">
            <v>12</v>
          </cell>
          <cell r="E306" t="str">
            <v>12-Aug-1993</v>
          </cell>
          <cell r="F306">
            <v>29</v>
          </cell>
          <cell r="G306">
            <v>0</v>
          </cell>
          <cell r="H306">
            <v>2867.12</v>
          </cell>
          <cell r="I306" t="str">
            <v>tier - 1</v>
          </cell>
          <cell r="J306" t="str">
            <v>tier - 3</v>
          </cell>
          <cell r="K306" t="str">
            <v>R1013</v>
          </cell>
        </row>
        <row r="307">
          <cell r="A307" t="str">
            <v>Id2032</v>
          </cell>
          <cell r="B307">
            <v>1996</v>
          </cell>
          <cell r="C307" t="str">
            <v>Jun</v>
          </cell>
          <cell r="D307">
            <v>21</v>
          </cell>
          <cell r="E307" t="str">
            <v>21-Jun-1996</v>
          </cell>
          <cell r="F307">
            <v>26</v>
          </cell>
          <cell r="G307">
            <v>0</v>
          </cell>
          <cell r="H307">
            <v>2897.32</v>
          </cell>
          <cell r="I307" t="str">
            <v>tier - 3</v>
          </cell>
          <cell r="J307" t="str">
            <v>tier - 3</v>
          </cell>
          <cell r="K307" t="str">
            <v>R1016</v>
          </cell>
        </row>
        <row r="308">
          <cell r="A308" t="str">
            <v>Id2031</v>
          </cell>
          <cell r="B308">
            <v>2000</v>
          </cell>
          <cell r="C308" t="str">
            <v>Jul</v>
          </cell>
          <cell r="D308">
            <v>14</v>
          </cell>
          <cell r="E308" t="str">
            <v>14-Jul-2000</v>
          </cell>
          <cell r="F308">
            <v>22</v>
          </cell>
          <cell r="G308">
            <v>0</v>
          </cell>
          <cell r="H308">
            <v>2897.46</v>
          </cell>
          <cell r="I308" t="str">
            <v>tier - 2</v>
          </cell>
          <cell r="J308" t="str">
            <v>tier - 1</v>
          </cell>
          <cell r="K308" t="str">
            <v>R1012</v>
          </cell>
        </row>
        <row r="309">
          <cell r="A309" t="str">
            <v>Id2030</v>
          </cell>
          <cell r="B309">
            <v>1999</v>
          </cell>
          <cell r="C309" t="str">
            <v>Nov</v>
          </cell>
          <cell r="D309">
            <v>1</v>
          </cell>
          <cell r="E309" t="str">
            <v>1-Nov-1999</v>
          </cell>
          <cell r="F309">
            <v>23</v>
          </cell>
          <cell r="G309">
            <v>0</v>
          </cell>
          <cell r="H309">
            <v>2899.49</v>
          </cell>
          <cell r="I309" t="str">
            <v>tier - 2</v>
          </cell>
          <cell r="J309" t="str">
            <v>tier - 2</v>
          </cell>
          <cell r="K309" t="str">
            <v>R1024</v>
          </cell>
        </row>
        <row r="310">
          <cell r="A310" t="str">
            <v>Id2029</v>
          </cell>
          <cell r="B310">
            <v>1996</v>
          </cell>
          <cell r="C310" t="str">
            <v>Oct</v>
          </cell>
          <cell r="D310">
            <v>24</v>
          </cell>
          <cell r="E310" t="str">
            <v>24-Oct-1996</v>
          </cell>
          <cell r="F310">
            <v>26</v>
          </cell>
          <cell r="G310">
            <v>1</v>
          </cell>
          <cell r="H310">
            <v>2902.91</v>
          </cell>
          <cell r="I310" t="str">
            <v>tier - 2</v>
          </cell>
          <cell r="J310" t="str">
            <v>tier - 2</v>
          </cell>
          <cell r="K310" t="str">
            <v>R1013</v>
          </cell>
        </row>
        <row r="311">
          <cell r="A311" t="str">
            <v>Id2028</v>
          </cell>
          <cell r="B311">
            <v>1996</v>
          </cell>
          <cell r="C311" t="str">
            <v>Jun</v>
          </cell>
          <cell r="D311">
            <v>13</v>
          </cell>
          <cell r="E311" t="str">
            <v>13-Jun-1996</v>
          </cell>
          <cell r="F311">
            <v>26</v>
          </cell>
          <cell r="G311">
            <v>1</v>
          </cell>
          <cell r="H311">
            <v>2904.09</v>
          </cell>
          <cell r="I311" t="str">
            <v>tier - 2</v>
          </cell>
          <cell r="J311" t="str">
            <v>tier - 2</v>
          </cell>
          <cell r="K311" t="str">
            <v>R1011</v>
          </cell>
        </row>
        <row r="312">
          <cell r="A312" t="str">
            <v>Id2027</v>
          </cell>
          <cell r="B312">
            <v>2003</v>
          </cell>
          <cell r="C312" t="str">
            <v>Jun</v>
          </cell>
          <cell r="D312">
            <v>5</v>
          </cell>
          <cell r="E312" t="str">
            <v>5-Jun-2003</v>
          </cell>
          <cell r="F312">
            <v>20</v>
          </cell>
          <cell r="G312">
            <v>2</v>
          </cell>
          <cell r="H312">
            <v>2913.57</v>
          </cell>
          <cell r="I312" t="str">
            <v>tier - 2</v>
          </cell>
          <cell r="J312" t="str">
            <v>tier - 2</v>
          </cell>
          <cell r="K312" t="str">
            <v>R1011</v>
          </cell>
        </row>
        <row r="313">
          <cell r="A313" t="str">
            <v>Id2026</v>
          </cell>
          <cell r="B313">
            <v>1996</v>
          </cell>
          <cell r="C313" t="str">
            <v>Jun</v>
          </cell>
          <cell r="D313">
            <v>30</v>
          </cell>
          <cell r="E313" t="str">
            <v>30-Jun-1996</v>
          </cell>
          <cell r="F313">
            <v>26</v>
          </cell>
          <cell r="G313">
            <v>1</v>
          </cell>
          <cell r="H313">
            <v>2927.06</v>
          </cell>
          <cell r="I313" t="str">
            <v>tier - 2</v>
          </cell>
          <cell r="J313" t="str">
            <v>tier - 2</v>
          </cell>
          <cell r="K313" t="str">
            <v>R1013</v>
          </cell>
        </row>
        <row r="314">
          <cell r="A314" t="str">
            <v>Id2025</v>
          </cell>
          <cell r="B314">
            <v>2002</v>
          </cell>
          <cell r="C314" t="str">
            <v>Sep</v>
          </cell>
          <cell r="D314">
            <v>30</v>
          </cell>
          <cell r="E314" t="str">
            <v>30-Sep-2002</v>
          </cell>
          <cell r="F314">
            <v>20</v>
          </cell>
          <cell r="G314">
            <v>0</v>
          </cell>
          <cell r="H314">
            <v>2943.41</v>
          </cell>
          <cell r="I314" t="str">
            <v>tier - 2</v>
          </cell>
          <cell r="J314" t="str">
            <v>tier - 3</v>
          </cell>
          <cell r="K314" t="str">
            <v>R1012</v>
          </cell>
        </row>
        <row r="315">
          <cell r="A315" t="str">
            <v>Id2024</v>
          </cell>
          <cell r="B315">
            <v>1995</v>
          </cell>
          <cell r="C315" t="str">
            <v>Sep</v>
          </cell>
          <cell r="D315">
            <v>24</v>
          </cell>
          <cell r="E315" t="str">
            <v>24-Sep-1995</v>
          </cell>
          <cell r="F315">
            <v>27</v>
          </cell>
          <cell r="G315">
            <v>0</v>
          </cell>
          <cell r="H315">
            <v>2974.13</v>
          </cell>
          <cell r="I315" t="str">
            <v>tier - 2</v>
          </cell>
          <cell r="J315" t="str">
            <v>tier - 1</v>
          </cell>
          <cell r="K315" t="str">
            <v>R1011</v>
          </cell>
        </row>
        <row r="316">
          <cell r="A316" t="str">
            <v>Id2023</v>
          </cell>
          <cell r="B316">
            <v>1987</v>
          </cell>
          <cell r="C316" t="str">
            <v>Jun</v>
          </cell>
          <cell r="D316">
            <v>18</v>
          </cell>
          <cell r="E316" t="str">
            <v>18-Jun-1987</v>
          </cell>
          <cell r="F316">
            <v>35</v>
          </cell>
          <cell r="G316">
            <v>3</v>
          </cell>
          <cell r="H316">
            <v>2979.52</v>
          </cell>
          <cell r="I316" t="str">
            <v>tier - 2</v>
          </cell>
          <cell r="J316" t="str">
            <v>tier - 3</v>
          </cell>
          <cell r="K316" t="str">
            <v>R1013</v>
          </cell>
        </row>
        <row r="317">
          <cell r="A317" t="str">
            <v>Id2022</v>
          </cell>
          <cell r="B317">
            <v>1991</v>
          </cell>
          <cell r="C317" t="str">
            <v>Nov</v>
          </cell>
          <cell r="D317">
            <v>20</v>
          </cell>
          <cell r="E317" t="str">
            <v>20-Nov-1991</v>
          </cell>
          <cell r="F317">
            <v>31</v>
          </cell>
          <cell r="G317">
            <v>3</v>
          </cell>
          <cell r="H317">
            <v>2985.67</v>
          </cell>
          <cell r="I317" t="str">
            <v>tier - 2</v>
          </cell>
          <cell r="J317" t="str">
            <v>tier - 2</v>
          </cell>
          <cell r="K317" t="str">
            <v>R1013</v>
          </cell>
        </row>
        <row r="318">
          <cell r="A318" t="str">
            <v>Id2021</v>
          </cell>
          <cell r="B318">
            <v>2002</v>
          </cell>
          <cell r="C318" t="str">
            <v>Dec</v>
          </cell>
          <cell r="D318">
            <v>15</v>
          </cell>
          <cell r="E318" t="str">
            <v>15-Dec-2002</v>
          </cell>
          <cell r="F318">
            <v>20</v>
          </cell>
          <cell r="G318">
            <v>0</v>
          </cell>
          <cell r="H318">
            <v>3012.22</v>
          </cell>
          <cell r="I318" t="str">
            <v>tier - 2</v>
          </cell>
          <cell r="J318" t="str">
            <v>tier - 3</v>
          </cell>
          <cell r="K318" t="str">
            <v>R1012</v>
          </cell>
        </row>
        <row r="319">
          <cell r="A319" t="str">
            <v>Id2020</v>
          </cell>
          <cell r="B319">
            <v>1988</v>
          </cell>
          <cell r="C319" t="str">
            <v>Sep</v>
          </cell>
          <cell r="D319">
            <v>28</v>
          </cell>
          <cell r="E319" t="str">
            <v>28-Sep-1988</v>
          </cell>
          <cell r="F319">
            <v>34</v>
          </cell>
          <cell r="G319">
            <v>3</v>
          </cell>
          <cell r="H319">
            <v>3018.04</v>
          </cell>
          <cell r="I319" t="str">
            <v>tier - 2</v>
          </cell>
          <cell r="J319" t="str">
            <v>tier - 2</v>
          </cell>
          <cell r="K319" t="str">
            <v>R1012</v>
          </cell>
        </row>
        <row r="320">
          <cell r="A320" t="str">
            <v>Id2019</v>
          </cell>
          <cell r="B320">
            <v>1997</v>
          </cell>
          <cell r="C320" t="str">
            <v>Dec</v>
          </cell>
          <cell r="D320">
            <v>19</v>
          </cell>
          <cell r="E320" t="str">
            <v>19-Dec-1997</v>
          </cell>
          <cell r="F320">
            <v>25</v>
          </cell>
          <cell r="G320">
            <v>0</v>
          </cell>
          <cell r="H320">
            <v>3021.81</v>
          </cell>
          <cell r="I320" t="str">
            <v>tier - 2</v>
          </cell>
          <cell r="J320" t="str">
            <v>tier - 3</v>
          </cell>
          <cell r="K320" t="str">
            <v>R1012</v>
          </cell>
        </row>
        <row r="321">
          <cell r="A321" t="str">
            <v>Id2018</v>
          </cell>
          <cell r="B321">
            <v>1998</v>
          </cell>
          <cell r="C321" t="str">
            <v>Sep</v>
          </cell>
          <cell r="D321">
            <v>15</v>
          </cell>
          <cell r="E321" t="str">
            <v>15-Sep-1998</v>
          </cell>
          <cell r="F321">
            <v>24</v>
          </cell>
          <cell r="G321">
            <v>0</v>
          </cell>
          <cell r="H321">
            <v>3044.21</v>
          </cell>
          <cell r="I321" t="str">
            <v>tier - 2</v>
          </cell>
          <cell r="J321" t="str">
            <v>tier - 3</v>
          </cell>
          <cell r="K321" t="str">
            <v>R1024</v>
          </cell>
        </row>
        <row r="322">
          <cell r="A322" t="str">
            <v>Id2017</v>
          </cell>
          <cell r="B322">
            <v>1998</v>
          </cell>
          <cell r="C322" t="str">
            <v>Aug</v>
          </cell>
          <cell r="D322">
            <v>9</v>
          </cell>
          <cell r="E322" t="str">
            <v>9-Aug-1998</v>
          </cell>
          <cell r="F322">
            <v>24</v>
          </cell>
          <cell r="G322">
            <v>0</v>
          </cell>
          <cell r="H322">
            <v>3046.06</v>
          </cell>
          <cell r="I322" t="str">
            <v>tier - 2</v>
          </cell>
          <cell r="J322" t="str">
            <v>tier - 1</v>
          </cell>
          <cell r="K322" t="str">
            <v>R1023</v>
          </cell>
        </row>
        <row r="323">
          <cell r="A323" t="str">
            <v>Id2016</v>
          </cell>
          <cell r="B323">
            <v>1997</v>
          </cell>
          <cell r="C323" t="str">
            <v>Dec</v>
          </cell>
          <cell r="D323">
            <v>22</v>
          </cell>
          <cell r="E323" t="str">
            <v>22-Dec-1997</v>
          </cell>
          <cell r="F323">
            <v>25</v>
          </cell>
          <cell r="G323">
            <v>0</v>
          </cell>
          <cell r="H323">
            <v>3051.73</v>
          </cell>
          <cell r="I323" t="str">
            <v>tier - 2</v>
          </cell>
          <cell r="J323" t="str">
            <v>tier - 2</v>
          </cell>
          <cell r="K323" t="str">
            <v>R1011</v>
          </cell>
        </row>
        <row r="324">
          <cell r="A324" t="str">
            <v>Id2015</v>
          </cell>
          <cell r="B324">
            <v>2002</v>
          </cell>
          <cell r="C324" t="str">
            <v>Jun</v>
          </cell>
          <cell r="D324">
            <v>21</v>
          </cell>
          <cell r="E324" t="str">
            <v>21-Jun-2002</v>
          </cell>
          <cell r="F324">
            <v>20</v>
          </cell>
          <cell r="G324">
            <v>2</v>
          </cell>
          <cell r="H324">
            <v>3056.39</v>
          </cell>
          <cell r="I324" t="str">
            <v>tier - 2</v>
          </cell>
          <cell r="J324" t="str">
            <v>tier - 3</v>
          </cell>
          <cell r="K324" t="str">
            <v>R1013</v>
          </cell>
        </row>
        <row r="325">
          <cell r="A325" t="str">
            <v>Id2014</v>
          </cell>
          <cell r="B325">
            <v>1994</v>
          </cell>
          <cell r="C325" t="str">
            <v>Sep</v>
          </cell>
          <cell r="D325">
            <v>26</v>
          </cell>
          <cell r="E325" t="str">
            <v>26-Sep-1994</v>
          </cell>
          <cell r="F325">
            <v>28</v>
          </cell>
          <cell r="G325">
            <v>0</v>
          </cell>
          <cell r="H325">
            <v>3062.51</v>
          </cell>
          <cell r="I325" t="str">
            <v>tier - 3</v>
          </cell>
          <cell r="J325" t="str">
            <v>tier - 1</v>
          </cell>
          <cell r="K325" t="str">
            <v>R1012</v>
          </cell>
        </row>
        <row r="326">
          <cell r="A326" t="str">
            <v>Id2013</v>
          </cell>
          <cell r="B326">
            <v>1989</v>
          </cell>
          <cell r="C326" t="str">
            <v>Oct</v>
          </cell>
          <cell r="D326">
            <v>1</v>
          </cell>
          <cell r="E326" t="str">
            <v>1-Oct-1989</v>
          </cell>
          <cell r="F326">
            <v>33</v>
          </cell>
          <cell r="G326">
            <v>3</v>
          </cell>
          <cell r="H326">
            <v>3065.49</v>
          </cell>
          <cell r="I326" t="str">
            <v>tier - 2</v>
          </cell>
          <cell r="J326" t="str">
            <v>tier - 1</v>
          </cell>
          <cell r="K326" t="str">
            <v>R1012</v>
          </cell>
        </row>
        <row r="327">
          <cell r="A327" t="str">
            <v>Id2012</v>
          </cell>
          <cell r="B327">
            <v>1995</v>
          </cell>
          <cell r="C327" t="str">
            <v>Sep</v>
          </cell>
          <cell r="D327">
            <v>10</v>
          </cell>
          <cell r="E327" t="str">
            <v>10-Sep-1995</v>
          </cell>
          <cell r="F327">
            <v>27</v>
          </cell>
          <cell r="G327">
            <v>0</v>
          </cell>
          <cell r="H327">
            <v>3070.81</v>
          </cell>
          <cell r="I327" t="str">
            <v>tier - 3</v>
          </cell>
          <cell r="J327" t="str">
            <v>tier - 1</v>
          </cell>
          <cell r="K327" t="str">
            <v>R1017</v>
          </cell>
        </row>
        <row r="328">
          <cell r="A328" t="str">
            <v>Id2011</v>
          </cell>
          <cell r="B328">
            <v>2001</v>
          </cell>
          <cell r="C328" t="str">
            <v>Oct</v>
          </cell>
          <cell r="D328">
            <v>13</v>
          </cell>
          <cell r="E328" t="str">
            <v>13-Oct-2001</v>
          </cell>
          <cell r="F328">
            <v>21</v>
          </cell>
          <cell r="G328">
            <v>2</v>
          </cell>
          <cell r="H328">
            <v>3077.1</v>
          </cell>
          <cell r="I328" t="str">
            <v>tier - 2</v>
          </cell>
          <cell r="J328" t="str">
            <v>tier - 1</v>
          </cell>
          <cell r="K328" t="str">
            <v>R1012</v>
          </cell>
        </row>
        <row r="329">
          <cell r="A329" t="str">
            <v>Id2010</v>
          </cell>
          <cell r="B329">
            <v>1987</v>
          </cell>
          <cell r="C329" t="str">
            <v>Aug</v>
          </cell>
          <cell r="D329">
            <v>1</v>
          </cell>
          <cell r="E329" t="str">
            <v>1-Aug-1987</v>
          </cell>
          <cell r="F329">
            <v>35</v>
          </cell>
          <cell r="G329">
            <v>3</v>
          </cell>
          <cell r="H329">
            <v>3088.06</v>
          </cell>
          <cell r="I329" t="str">
            <v>tier - 2</v>
          </cell>
          <cell r="J329" t="str">
            <v>tier - 2</v>
          </cell>
          <cell r="K329" t="str">
            <v>R1013</v>
          </cell>
        </row>
        <row r="330">
          <cell r="A330" t="str">
            <v>Id2009</v>
          </cell>
          <cell r="B330">
            <v>1999</v>
          </cell>
          <cell r="C330" t="str">
            <v>Jun</v>
          </cell>
          <cell r="D330">
            <v>25</v>
          </cell>
          <cell r="E330" t="str">
            <v>25-Jun-1999</v>
          </cell>
          <cell r="F330">
            <v>23</v>
          </cell>
          <cell r="G330">
            <v>0</v>
          </cell>
          <cell r="H330">
            <v>3128.35</v>
          </cell>
          <cell r="I330" t="str">
            <v>tier - 2</v>
          </cell>
          <cell r="J330" t="str">
            <v>tier - 3</v>
          </cell>
          <cell r="K330" t="str">
            <v>R1021</v>
          </cell>
        </row>
        <row r="331">
          <cell r="A331" t="str">
            <v>Id2008</v>
          </cell>
          <cell r="B331">
            <v>1994</v>
          </cell>
          <cell r="C331" t="str">
            <v>Jul</v>
          </cell>
          <cell r="D331">
            <v>10</v>
          </cell>
          <cell r="E331" t="str">
            <v>10-Jul-1994</v>
          </cell>
          <cell r="F331">
            <v>28</v>
          </cell>
          <cell r="G331">
            <v>0</v>
          </cell>
          <cell r="H331">
            <v>3161.45</v>
          </cell>
          <cell r="I331" t="str">
            <v>tier - 2</v>
          </cell>
          <cell r="J331" t="str">
            <v>tier - 1</v>
          </cell>
          <cell r="K331" t="str">
            <v>R1011</v>
          </cell>
        </row>
        <row r="332">
          <cell r="A332" t="str">
            <v>Id2007</v>
          </cell>
          <cell r="B332">
            <v>1993</v>
          </cell>
          <cell r="C332" t="str">
            <v>Sep</v>
          </cell>
          <cell r="D332">
            <v>25</v>
          </cell>
          <cell r="E332" t="str">
            <v>25-Sep-1993</v>
          </cell>
          <cell r="F332">
            <v>29</v>
          </cell>
          <cell r="G332">
            <v>0</v>
          </cell>
          <cell r="H332">
            <v>3162.02</v>
          </cell>
          <cell r="I332" t="str">
            <v>tier - 2</v>
          </cell>
          <cell r="J332" t="str">
            <v>tier - 3</v>
          </cell>
          <cell r="K332" t="str">
            <v>R1013</v>
          </cell>
        </row>
        <row r="333">
          <cell r="A333" t="str">
            <v>Id2006</v>
          </cell>
          <cell r="B333">
            <v>2001</v>
          </cell>
          <cell r="C333" t="str">
            <v>Aug</v>
          </cell>
          <cell r="D333">
            <v>29</v>
          </cell>
          <cell r="E333" t="str">
            <v>29-Aug-2001</v>
          </cell>
          <cell r="F333">
            <v>21</v>
          </cell>
          <cell r="G333">
            <v>1</v>
          </cell>
          <cell r="H333">
            <v>3167.46</v>
          </cell>
          <cell r="I333" t="str">
            <v>tier - 2</v>
          </cell>
          <cell r="J333" t="str">
            <v>tier - 3</v>
          </cell>
          <cell r="K333" t="str">
            <v>R1024</v>
          </cell>
        </row>
        <row r="334">
          <cell r="A334" t="str">
            <v>Id2005</v>
          </cell>
          <cell r="B334">
            <v>1994</v>
          </cell>
          <cell r="C334" t="str">
            <v>Oct</v>
          </cell>
          <cell r="D334">
            <v>25</v>
          </cell>
          <cell r="E334" t="str">
            <v>25-Oct-1994</v>
          </cell>
          <cell r="F334">
            <v>28</v>
          </cell>
          <cell r="G334">
            <v>0</v>
          </cell>
          <cell r="H334">
            <v>3171.61</v>
          </cell>
          <cell r="I334" t="str">
            <v>tier - 2</v>
          </cell>
          <cell r="J334" t="str">
            <v>tier - 3</v>
          </cell>
          <cell r="K334" t="str">
            <v>R1013</v>
          </cell>
        </row>
        <row r="335">
          <cell r="A335" t="str">
            <v>Id2004</v>
          </cell>
          <cell r="B335">
            <v>1994</v>
          </cell>
          <cell r="C335" t="str">
            <v>Jul</v>
          </cell>
          <cell r="D335">
            <v>6</v>
          </cell>
          <cell r="E335" t="str">
            <v>6-Jul-1994</v>
          </cell>
          <cell r="F335">
            <v>28</v>
          </cell>
          <cell r="G335">
            <v>0</v>
          </cell>
          <cell r="H335">
            <v>3172.02</v>
          </cell>
          <cell r="I335" t="str">
            <v>tier - 2</v>
          </cell>
          <cell r="J335" t="str">
            <v>tier - 1</v>
          </cell>
          <cell r="K335" t="str">
            <v>R1011</v>
          </cell>
        </row>
        <row r="336">
          <cell r="A336" t="str">
            <v>Id2003</v>
          </cell>
          <cell r="B336">
            <v>1996</v>
          </cell>
          <cell r="C336" t="str">
            <v>Aug</v>
          </cell>
          <cell r="D336">
            <v>14</v>
          </cell>
          <cell r="E336" t="str">
            <v>14-Aug-1996</v>
          </cell>
          <cell r="F336">
            <v>26</v>
          </cell>
          <cell r="G336">
            <v>0</v>
          </cell>
          <cell r="H336">
            <v>3176.29</v>
          </cell>
          <cell r="I336" t="str">
            <v>tier - 2</v>
          </cell>
          <cell r="J336" t="str">
            <v>tier - 2</v>
          </cell>
          <cell r="K336" t="str">
            <v>R1012</v>
          </cell>
        </row>
        <row r="337">
          <cell r="A337" t="str">
            <v>Id2002</v>
          </cell>
          <cell r="B337">
            <v>1996</v>
          </cell>
          <cell r="C337" t="str">
            <v>Jul</v>
          </cell>
          <cell r="D337">
            <v>3</v>
          </cell>
          <cell r="E337" t="str">
            <v>3-Jul-1996</v>
          </cell>
          <cell r="F337">
            <v>26</v>
          </cell>
          <cell r="G337">
            <v>0</v>
          </cell>
          <cell r="H337">
            <v>3176.82</v>
          </cell>
          <cell r="I337" t="str">
            <v>tier - 2</v>
          </cell>
          <cell r="J337" t="str">
            <v>tier - 1</v>
          </cell>
          <cell r="K337" t="str">
            <v>R1012</v>
          </cell>
        </row>
        <row r="338">
          <cell r="A338" t="str">
            <v>Id2001</v>
          </cell>
          <cell r="B338">
            <v>2000</v>
          </cell>
          <cell r="C338" t="str">
            <v>Sep</v>
          </cell>
          <cell r="D338">
            <v>23</v>
          </cell>
          <cell r="E338" t="str">
            <v>23-Sep-2000</v>
          </cell>
          <cell r="F338">
            <v>22</v>
          </cell>
          <cell r="G338">
            <v>0</v>
          </cell>
          <cell r="H338">
            <v>3179.96</v>
          </cell>
          <cell r="I338" t="str">
            <v>tier - 2</v>
          </cell>
          <cell r="J338" t="str">
            <v>tier - 2</v>
          </cell>
          <cell r="K338" t="str">
            <v>R1012</v>
          </cell>
        </row>
        <row r="339">
          <cell r="A339" t="str">
            <v>Id2000</v>
          </cell>
          <cell r="B339">
            <v>2001</v>
          </cell>
          <cell r="C339" t="str">
            <v>Sep</v>
          </cell>
          <cell r="D339">
            <v>2</v>
          </cell>
          <cell r="E339" t="str">
            <v>2-Sep-2001</v>
          </cell>
          <cell r="F339">
            <v>21</v>
          </cell>
          <cell r="G339">
            <v>2</v>
          </cell>
          <cell r="H339">
            <v>3180.51</v>
          </cell>
          <cell r="I339" t="str">
            <v>tier - 2</v>
          </cell>
          <cell r="J339" t="str">
            <v>tier - 2</v>
          </cell>
          <cell r="K339" t="str">
            <v>R1013</v>
          </cell>
        </row>
        <row r="340">
          <cell r="A340" t="str">
            <v>Id1999</v>
          </cell>
          <cell r="B340">
            <v>1996</v>
          </cell>
          <cell r="C340" t="str">
            <v>Oct</v>
          </cell>
          <cell r="D340">
            <v>11</v>
          </cell>
          <cell r="E340" t="str">
            <v>11-Oct-1996</v>
          </cell>
          <cell r="F340">
            <v>26</v>
          </cell>
          <cell r="G340">
            <v>0</v>
          </cell>
          <cell r="H340">
            <v>3201.25</v>
          </cell>
          <cell r="I340" t="str">
            <v>tier - 2</v>
          </cell>
          <cell r="J340" t="str">
            <v>tier - 3</v>
          </cell>
          <cell r="K340" t="str">
            <v>R1012</v>
          </cell>
        </row>
        <row r="341">
          <cell r="A341" t="str">
            <v>Id1998</v>
          </cell>
          <cell r="B341">
            <v>1997</v>
          </cell>
          <cell r="C341" t="str">
            <v>Jul</v>
          </cell>
          <cell r="D341">
            <v>5</v>
          </cell>
          <cell r="E341" t="str">
            <v>5-Jul-1997</v>
          </cell>
          <cell r="F341">
            <v>25</v>
          </cell>
          <cell r="G341">
            <v>0</v>
          </cell>
          <cell r="H341">
            <v>3206.49</v>
          </cell>
          <cell r="I341" t="str">
            <v>tier - 2</v>
          </cell>
          <cell r="J341" t="str">
            <v>tier - 3</v>
          </cell>
          <cell r="K341" t="str">
            <v>R1024</v>
          </cell>
        </row>
        <row r="342">
          <cell r="A342" t="str">
            <v>Id1997</v>
          </cell>
          <cell r="B342">
            <v>1997</v>
          </cell>
          <cell r="C342" t="str">
            <v>Dec</v>
          </cell>
          <cell r="D342">
            <v>22</v>
          </cell>
          <cell r="E342" t="str">
            <v>22-Dec-1997</v>
          </cell>
          <cell r="F342">
            <v>25</v>
          </cell>
          <cell r="G342">
            <v>1</v>
          </cell>
          <cell r="H342">
            <v>3208.79</v>
          </cell>
          <cell r="I342" t="str">
            <v>tier - 2</v>
          </cell>
          <cell r="J342" t="str">
            <v>tier - 3</v>
          </cell>
          <cell r="K342" t="str">
            <v>R1011</v>
          </cell>
        </row>
        <row r="343">
          <cell r="A343" t="str">
            <v>Id1996</v>
          </cell>
          <cell r="B343">
            <v>1997</v>
          </cell>
          <cell r="C343" t="str">
            <v>Jul</v>
          </cell>
          <cell r="D343">
            <v>6</v>
          </cell>
          <cell r="E343" t="str">
            <v>6-Jul-1997</v>
          </cell>
          <cell r="F343">
            <v>25</v>
          </cell>
          <cell r="G343">
            <v>0</v>
          </cell>
          <cell r="H343">
            <v>3213.62</v>
          </cell>
          <cell r="I343" t="str">
            <v>tier - 2</v>
          </cell>
          <cell r="J343" t="str">
            <v>tier - 2</v>
          </cell>
          <cell r="K343" t="str">
            <v>R1024</v>
          </cell>
        </row>
        <row r="344">
          <cell r="A344" t="str">
            <v>Id1995</v>
          </cell>
          <cell r="B344">
            <v>1997</v>
          </cell>
          <cell r="C344" t="str">
            <v>Aug</v>
          </cell>
          <cell r="D344">
            <v>2</v>
          </cell>
          <cell r="E344" t="str">
            <v>2-Aug-1997</v>
          </cell>
          <cell r="F344">
            <v>25</v>
          </cell>
          <cell r="G344">
            <v>1</v>
          </cell>
          <cell r="H344">
            <v>3227.12</v>
          </cell>
          <cell r="I344" t="str">
            <v>tier - 2</v>
          </cell>
          <cell r="J344" t="str">
            <v>tier - 3</v>
          </cell>
          <cell r="K344" t="str">
            <v>R1013</v>
          </cell>
        </row>
        <row r="345">
          <cell r="A345" t="str">
            <v>Id1994</v>
          </cell>
          <cell r="B345">
            <v>1997</v>
          </cell>
          <cell r="C345" t="str">
            <v>Sep</v>
          </cell>
          <cell r="D345">
            <v>2</v>
          </cell>
          <cell r="E345" t="str">
            <v>2-Sep-1997</v>
          </cell>
          <cell r="F345">
            <v>25</v>
          </cell>
          <cell r="G345">
            <v>1</v>
          </cell>
          <cell r="H345">
            <v>3238.44</v>
          </cell>
          <cell r="I345" t="str">
            <v>tier - 2</v>
          </cell>
          <cell r="J345" t="str">
            <v>tier - 3</v>
          </cell>
          <cell r="K345" t="str">
            <v>R1013</v>
          </cell>
        </row>
        <row r="346">
          <cell r="A346" t="str">
            <v>Id1993</v>
          </cell>
          <cell r="B346">
            <v>1991</v>
          </cell>
          <cell r="C346" t="str">
            <v>Nov</v>
          </cell>
          <cell r="D346">
            <v>13</v>
          </cell>
          <cell r="E346" t="str">
            <v>13-Nov-1991</v>
          </cell>
          <cell r="F346">
            <v>31</v>
          </cell>
          <cell r="G346">
            <v>0</v>
          </cell>
          <cell r="H346">
            <v>3260.2</v>
          </cell>
          <cell r="I346" t="str">
            <v>tier - 3</v>
          </cell>
          <cell r="J346" t="str">
            <v>tier - 2</v>
          </cell>
          <cell r="K346" t="str">
            <v>R1011</v>
          </cell>
        </row>
        <row r="347">
          <cell r="A347" t="str">
            <v>Id1992</v>
          </cell>
          <cell r="B347">
            <v>1994</v>
          </cell>
          <cell r="C347" t="str">
            <v>Dec</v>
          </cell>
          <cell r="D347">
            <v>2</v>
          </cell>
          <cell r="E347" t="str">
            <v>2-Dec-1994</v>
          </cell>
          <cell r="F347">
            <v>28</v>
          </cell>
          <cell r="G347">
            <v>0</v>
          </cell>
          <cell r="H347">
            <v>3268.85</v>
          </cell>
          <cell r="I347" t="str">
            <v>tier - 3</v>
          </cell>
          <cell r="J347" t="str">
            <v>tier - 1</v>
          </cell>
          <cell r="K347" t="str">
            <v>R1016</v>
          </cell>
        </row>
        <row r="348">
          <cell r="A348" t="str">
            <v>Id1991</v>
          </cell>
          <cell r="B348">
            <v>1994</v>
          </cell>
          <cell r="C348" t="str">
            <v>Jul</v>
          </cell>
          <cell r="D348">
            <v>1</v>
          </cell>
          <cell r="E348" t="str">
            <v>1-Jul-1994</v>
          </cell>
          <cell r="F348">
            <v>28</v>
          </cell>
          <cell r="G348">
            <v>1</v>
          </cell>
          <cell r="H348">
            <v>3277.16</v>
          </cell>
          <cell r="I348" t="str">
            <v>tier - 2</v>
          </cell>
          <cell r="J348" t="str">
            <v>tier - 3</v>
          </cell>
          <cell r="K348" t="str">
            <v>R1011</v>
          </cell>
        </row>
        <row r="349">
          <cell r="A349" t="str">
            <v>Id1990</v>
          </cell>
          <cell r="B349">
            <v>2001</v>
          </cell>
          <cell r="C349" t="str">
            <v>Oct</v>
          </cell>
          <cell r="D349">
            <v>6</v>
          </cell>
          <cell r="E349" t="str">
            <v>6-Oct-2001</v>
          </cell>
          <cell r="F349">
            <v>21</v>
          </cell>
          <cell r="G349">
            <v>2</v>
          </cell>
          <cell r="H349">
            <v>3279.87</v>
          </cell>
          <cell r="I349" t="str">
            <v>tier - 2</v>
          </cell>
          <cell r="J349" t="str">
            <v>tier - 1</v>
          </cell>
          <cell r="K349" t="str">
            <v>R1017</v>
          </cell>
        </row>
        <row r="350">
          <cell r="A350" t="str">
            <v>Id1989</v>
          </cell>
          <cell r="B350">
            <v>2003</v>
          </cell>
          <cell r="C350" t="str">
            <v>Jul</v>
          </cell>
          <cell r="D350">
            <v>3</v>
          </cell>
          <cell r="E350" t="str">
            <v>3-Jul-2003</v>
          </cell>
          <cell r="F350">
            <v>19</v>
          </cell>
          <cell r="G350">
            <v>0</v>
          </cell>
          <cell r="H350">
            <v>3280.22</v>
          </cell>
          <cell r="I350" t="str">
            <v>tier - 2</v>
          </cell>
          <cell r="J350" t="str">
            <v>tier - 3</v>
          </cell>
          <cell r="K350" t="str">
            <v>R1011</v>
          </cell>
        </row>
        <row r="351">
          <cell r="A351" t="str">
            <v>Id1988</v>
          </cell>
          <cell r="B351">
            <v>1996</v>
          </cell>
          <cell r="C351" t="str">
            <v>Nov</v>
          </cell>
          <cell r="D351">
            <v>17</v>
          </cell>
          <cell r="E351" t="str">
            <v>17-Nov-1996</v>
          </cell>
          <cell r="F351">
            <v>26</v>
          </cell>
          <cell r="G351">
            <v>1</v>
          </cell>
          <cell r="H351">
            <v>3292.53</v>
          </cell>
          <cell r="I351" t="str">
            <v>tier - 2</v>
          </cell>
          <cell r="J351" t="str">
            <v>tier - 2</v>
          </cell>
          <cell r="K351" t="str">
            <v>R1012</v>
          </cell>
        </row>
        <row r="352">
          <cell r="A352" t="str">
            <v>Id1987</v>
          </cell>
          <cell r="B352">
            <v>2003</v>
          </cell>
          <cell r="C352" t="str">
            <v>Dec</v>
          </cell>
          <cell r="D352">
            <v>5</v>
          </cell>
          <cell r="E352" t="str">
            <v>5-Dec-2003</v>
          </cell>
          <cell r="F352">
            <v>19</v>
          </cell>
          <cell r="G352">
            <v>0</v>
          </cell>
          <cell r="H352">
            <v>3300.7</v>
          </cell>
          <cell r="I352" t="str">
            <v>tier - 2</v>
          </cell>
          <cell r="J352" t="str">
            <v>tier - 2</v>
          </cell>
          <cell r="K352" t="str">
            <v>R1025</v>
          </cell>
        </row>
        <row r="353">
          <cell r="A353" t="str">
            <v>Id1986</v>
          </cell>
          <cell r="B353">
            <v>2003</v>
          </cell>
          <cell r="C353" t="str">
            <v>Nov</v>
          </cell>
          <cell r="D353">
            <v>18</v>
          </cell>
          <cell r="E353" t="str">
            <v>18-Nov-2003</v>
          </cell>
          <cell r="F353">
            <v>19</v>
          </cell>
          <cell r="G353">
            <v>0</v>
          </cell>
          <cell r="H353">
            <v>3308.46</v>
          </cell>
          <cell r="I353" t="str">
            <v>tier - 2</v>
          </cell>
          <cell r="J353" t="str">
            <v>tier - 1</v>
          </cell>
          <cell r="K353" t="str">
            <v>R1021</v>
          </cell>
        </row>
        <row r="354">
          <cell r="A354" t="str">
            <v>Id1985</v>
          </cell>
          <cell r="B354">
            <v>1997</v>
          </cell>
          <cell r="C354" t="str">
            <v>Jun</v>
          </cell>
          <cell r="D354">
            <v>20</v>
          </cell>
          <cell r="E354" t="str">
            <v>20-Jun-1997</v>
          </cell>
          <cell r="F354">
            <v>25</v>
          </cell>
          <cell r="G354">
            <v>1</v>
          </cell>
          <cell r="H354">
            <v>3309.79</v>
          </cell>
          <cell r="I354" t="str">
            <v>tier - 3</v>
          </cell>
          <cell r="J354" t="str">
            <v>tier - 3</v>
          </cell>
          <cell r="K354" t="str">
            <v>R1017</v>
          </cell>
        </row>
        <row r="355">
          <cell r="A355" t="str">
            <v>Id1984</v>
          </cell>
          <cell r="B355">
            <v>1991</v>
          </cell>
          <cell r="C355" t="str">
            <v>Sep</v>
          </cell>
          <cell r="D355">
            <v>1</v>
          </cell>
          <cell r="E355" t="str">
            <v>1-Sep-1991</v>
          </cell>
          <cell r="F355">
            <v>31</v>
          </cell>
          <cell r="G355">
            <v>3</v>
          </cell>
          <cell r="H355">
            <v>3342.79</v>
          </cell>
          <cell r="I355" t="str">
            <v>tier - 2</v>
          </cell>
          <cell r="J355" t="str">
            <v>tier - 1</v>
          </cell>
          <cell r="K355" t="str">
            <v>R1013</v>
          </cell>
        </row>
        <row r="356">
          <cell r="A356" t="str">
            <v>Id1983</v>
          </cell>
          <cell r="B356">
            <v>1993</v>
          </cell>
          <cell r="C356" t="str">
            <v>Oct</v>
          </cell>
          <cell r="D356">
            <v>28</v>
          </cell>
          <cell r="E356" t="str">
            <v>28-Oct-1993</v>
          </cell>
          <cell r="F356">
            <v>29</v>
          </cell>
          <cell r="G356">
            <v>0</v>
          </cell>
          <cell r="H356">
            <v>3353.28</v>
          </cell>
          <cell r="I356" t="str">
            <v>tier - 2</v>
          </cell>
          <cell r="J356" t="str">
            <v>tier - 1</v>
          </cell>
          <cell r="K356" t="str">
            <v>R1011</v>
          </cell>
        </row>
        <row r="357">
          <cell r="A357" t="str">
            <v>Id1982</v>
          </cell>
          <cell r="B357">
            <v>1995</v>
          </cell>
          <cell r="C357" t="str">
            <v>Jun</v>
          </cell>
          <cell r="D357">
            <v>23</v>
          </cell>
          <cell r="E357" t="str">
            <v>23-Jun-1995</v>
          </cell>
          <cell r="F357">
            <v>27</v>
          </cell>
          <cell r="G357">
            <v>0</v>
          </cell>
          <cell r="H357">
            <v>3353.47</v>
          </cell>
          <cell r="I357" t="str">
            <v>tier - 2</v>
          </cell>
          <cell r="J357" t="str">
            <v>tier - 3</v>
          </cell>
          <cell r="K357" t="str">
            <v>R1012</v>
          </cell>
        </row>
        <row r="358">
          <cell r="A358" t="str">
            <v>Id1981</v>
          </cell>
          <cell r="B358">
            <v>1993</v>
          </cell>
          <cell r="C358" t="str">
            <v>Oct</v>
          </cell>
          <cell r="D358">
            <v>7</v>
          </cell>
          <cell r="E358" t="str">
            <v>7-Oct-1993</v>
          </cell>
          <cell r="F358">
            <v>29</v>
          </cell>
          <cell r="G358">
            <v>0</v>
          </cell>
          <cell r="H358">
            <v>3366.67</v>
          </cell>
          <cell r="I358" t="str">
            <v>tier - 2</v>
          </cell>
          <cell r="J358" t="str">
            <v>tier - 2</v>
          </cell>
          <cell r="K358" t="str">
            <v>R1013</v>
          </cell>
        </row>
        <row r="359">
          <cell r="A359" t="str">
            <v>Id1980</v>
          </cell>
          <cell r="B359">
            <v>1996</v>
          </cell>
          <cell r="C359" t="str">
            <v>Dec</v>
          </cell>
          <cell r="D359">
            <v>14</v>
          </cell>
          <cell r="E359" t="str">
            <v>14-Dec-1996</v>
          </cell>
          <cell r="F359">
            <v>26</v>
          </cell>
          <cell r="G359">
            <v>1</v>
          </cell>
          <cell r="H359">
            <v>3378.91</v>
          </cell>
          <cell r="I359" t="str">
            <v>tier - 2</v>
          </cell>
          <cell r="J359" t="str">
            <v>tier - 1</v>
          </cell>
          <cell r="K359" t="str">
            <v>R1011</v>
          </cell>
        </row>
        <row r="360">
          <cell r="A360" t="str">
            <v>Id1979</v>
          </cell>
          <cell r="B360">
            <v>1996</v>
          </cell>
          <cell r="C360" t="str">
            <v>Nov</v>
          </cell>
          <cell r="D360">
            <v>13</v>
          </cell>
          <cell r="E360" t="str">
            <v>13-Nov-1996</v>
          </cell>
          <cell r="F360">
            <v>26</v>
          </cell>
          <cell r="G360">
            <v>0</v>
          </cell>
          <cell r="H360">
            <v>3385.4</v>
          </cell>
          <cell r="I360" t="str">
            <v>tier - 2</v>
          </cell>
          <cell r="J360" t="str">
            <v>tier - 2</v>
          </cell>
          <cell r="K360" t="str">
            <v>R1024</v>
          </cell>
        </row>
        <row r="361">
          <cell r="A361" t="str">
            <v>Id1978</v>
          </cell>
          <cell r="B361">
            <v>1996</v>
          </cell>
          <cell r="C361" t="str">
            <v>Aug</v>
          </cell>
          <cell r="D361">
            <v>10</v>
          </cell>
          <cell r="E361" t="str">
            <v>10-Aug-1996</v>
          </cell>
          <cell r="F361">
            <v>26</v>
          </cell>
          <cell r="G361">
            <v>1</v>
          </cell>
          <cell r="H361">
            <v>3392.37</v>
          </cell>
          <cell r="I361" t="str">
            <v>tier - 2</v>
          </cell>
          <cell r="J361" t="str">
            <v>tier - 3</v>
          </cell>
          <cell r="K361" t="str">
            <v>R1013</v>
          </cell>
        </row>
        <row r="362">
          <cell r="A362" t="str">
            <v>Id1977</v>
          </cell>
          <cell r="B362">
            <v>1996</v>
          </cell>
          <cell r="C362" t="str">
            <v>Oct</v>
          </cell>
          <cell r="D362">
            <v>27</v>
          </cell>
          <cell r="E362" t="str">
            <v>27-Oct-1996</v>
          </cell>
          <cell r="F362">
            <v>26</v>
          </cell>
          <cell r="G362">
            <v>1</v>
          </cell>
          <cell r="H362">
            <v>3392.98</v>
          </cell>
          <cell r="I362" t="str">
            <v>tier - 2</v>
          </cell>
          <cell r="J362" t="str">
            <v>tier - 3</v>
          </cell>
          <cell r="K362" t="str">
            <v>R1013</v>
          </cell>
        </row>
        <row r="363">
          <cell r="A363" t="str">
            <v>Id1976</v>
          </cell>
          <cell r="B363">
            <v>2004</v>
          </cell>
          <cell r="C363" t="str">
            <v>Jul</v>
          </cell>
          <cell r="D363">
            <v>16</v>
          </cell>
          <cell r="E363" t="str">
            <v>16-Jul-2004</v>
          </cell>
          <cell r="F363">
            <v>18</v>
          </cell>
          <cell r="G363">
            <v>2</v>
          </cell>
          <cell r="H363">
            <v>3393.36</v>
          </cell>
          <cell r="I363" t="str">
            <v>tier - 2</v>
          </cell>
          <cell r="J363" t="str">
            <v>tier - 2</v>
          </cell>
          <cell r="K363" t="str">
            <v>R1023</v>
          </cell>
        </row>
        <row r="364">
          <cell r="A364" t="str">
            <v>Id1975</v>
          </cell>
          <cell r="B364">
            <v>1996</v>
          </cell>
          <cell r="C364" t="str">
            <v>Dec</v>
          </cell>
          <cell r="D364">
            <v>19</v>
          </cell>
          <cell r="E364" t="str">
            <v>19-Dec-1996</v>
          </cell>
          <cell r="F364">
            <v>26</v>
          </cell>
          <cell r="G364">
            <v>1</v>
          </cell>
          <cell r="H364">
            <v>3410.32</v>
          </cell>
          <cell r="I364" t="str">
            <v>tier - 2</v>
          </cell>
          <cell r="J364" t="str">
            <v>tier - 2</v>
          </cell>
          <cell r="K364" t="str">
            <v>R1011</v>
          </cell>
        </row>
        <row r="365">
          <cell r="A365" t="str">
            <v>Id1974</v>
          </cell>
          <cell r="B365">
            <v>2001</v>
          </cell>
          <cell r="C365" t="str">
            <v>Dec</v>
          </cell>
          <cell r="D365">
            <v>26</v>
          </cell>
          <cell r="E365" t="str">
            <v>26-Dec-2001</v>
          </cell>
          <cell r="F365">
            <v>21</v>
          </cell>
          <cell r="G365">
            <v>0</v>
          </cell>
          <cell r="H365">
            <v>3434.38</v>
          </cell>
          <cell r="I365" t="str">
            <v>tier - 2</v>
          </cell>
          <cell r="J365" t="str">
            <v>tier - 2</v>
          </cell>
          <cell r="K365" t="str">
            <v>R1011</v>
          </cell>
        </row>
        <row r="366">
          <cell r="A366" t="str">
            <v>Id1973</v>
          </cell>
          <cell r="B366">
            <v>1986</v>
          </cell>
          <cell r="C366" t="str">
            <v>Aug</v>
          </cell>
          <cell r="D366">
            <v>27</v>
          </cell>
          <cell r="E366" t="str">
            <v>27-Aug-1986</v>
          </cell>
          <cell r="F366">
            <v>36</v>
          </cell>
          <cell r="G366">
            <v>3</v>
          </cell>
          <cell r="H366">
            <v>3436.5</v>
          </cell>
          <cell r="I366" t="str">
            <v>tier - 2</v>
          </cell>
          <cell r="J366" t="str">
            <v>tier - 1</v>
          </cell>
          <cell r="K366" t="str">
            <v>R1013</v>
          </cell>
        </row>
        <row r="367">
          <cell r="A367" t="str">
            <v>Id1972</v>
          </cell>
          <cell r="B367">
            <v>2000</v>
          </cell>
          <cell r="C367" t="str">
            <v>Jun</v>
          </cell>
          <cell r="D367">
            <v>20</v>
          </cell>
          <cell r="E367" t="str">
            <v>20-Jun-2000</v>
          </cell>
          <cell r="F367">
            <v>22</v>
          </cell>
          <cell r="G367">
            <v>3</v>
          </cell>
          <cell r="H367">
            <v>3443.06</v>
          </cell>
          <cell r="I367" t="str">
            <v>tier - 2</v>
          </cell>
          <cell r="J367" t="str">
            <v>tier - 1</v>
          </cell>
          <cell r="K367" t="str">
            <v>R1011</v>
          </cell>
        </row>
        <row r="368">
          <cell r="A368" t="str">
            <v>Id1971</v>
          </cell>
          <cell r="B368">
            <v>1987</v>
          </cell>
          <cell r="C368" t="str">
            <v>Sep</v>
          </cell>
          <cell r="D368">
            <v>14</v>
          </cell>
          <cell r="E368" t="str">
            <v>14-Sep-1987</v>
          </cell>
          <cell r="F368">
            <v>35</v>
          </cell>
          <cell r="G368">
            <v>3</v>
          </cell>
          <cell r="H368">
            <v>3453.77</v>
          </cell>
          <cell r="I368" t="str">
            <v>tier - 2</v>
          </cell>
          <cell r="J368" t="str">
            <v>tier - 1</v>
          </cell>
          <cell r="K368" t="str">
            <v>R1011</v>
          </cell>
        </row>
        <row r="369">
          <cell r="A369" t="str">
            <v>Id1970</v>
          </cell>
          <cell r="B369">
            <v>2003</v>
          </cell>
          <cell r="C369" t="str">
            <v>Jul</v>
          </cell>
          <cell r="D369">
            <v>29</v>
          </cell>
          <cell r="E369" t="str">
            <v>29-Jul-2003</v>
          </cell>
          <cell r="F369">
            <v>19</v>
          </cell>
          <cell r="G369">
            <v>0</v>
          </cell>
          <cell r="H369">
            <v>3463.51</v>
          </cell>
          <cell r="I369" t="str">
            <v>tier - 2</v>
          </cell>
          <cell r="J369" t="str">
            <v>tier - 1</v>
          </cell>
          <cell r="K369" t="str">
            <v>R1025</v>
          </cell>
        </row>
        <row r="370">
          <cell r="A370" t="str">
            <v>Id1969</v>
          </cell>
          <cell r="B370">
            <v>1993</v>
          </cell>
          <cell r="C370" t="str">
            <v>Oct</v>
          </cell>
          <cell r="D370">
            <v>12</v>
          </cell>
          <cell r="E370" t="str">
            <v>12-Oct-1993</v>
          </cell>
          <cell r="F370">
            <v>29</v>
          </cell>
          <cell r="G370">
            <v>1</v>
          </cell>
          <cell r="H370">
            <v>3471.41</v>
          </cell>
          <cell r="I370" t="str">
            <v>tier - 2</v>
          </cell>
          <cell r="J370" t="str">
            <v>tier - 2</v>
          </cell>
          <cell r="K370" t="str">
            <v>R1013</v>
          </cell>
        </row>
        <row r="371">
          <cell r="A371" t="str">
            <v>Id1968</v>
          </cell>
          <cell r="B371">
            <v>2004</v>
          </cell>
          <cell r="C371" t="str">
            <v>Jun</v>
          </cell>
          <cell r="D371">
            <v>26</v>
          </cell>
          <cell r="E371" t="str">
            <v>26-Jun-2004</v>
          </cell>
          <cell r="F371">
            <v>18</v>
          </cell>
          <cell r="G371">
            <v>3</v>
          </cell>
          <cell r="H371">
            <v>3481.87</v>
          </cell>
          <cell r="I371" t="str">
            <v>tier - 2</v>
          </cell>
          <cell r="J371" t="str">
            <v>tier - 3</v>
          </cell>
          <cell r="K371" t="str">
            <v>R1016</v>
          </cell>
        </row>
        <row r="372">
          <cell r="A372" t="str">
            <v>Id1967</v>
          </cell>
          <cell r="B372">
            <v>1996</v>
          </cell>
          <cell r="C372" t="str">
            <v>Sep</v>
          </cell>
          <cell r="D372">
            <v>19</v>
          </cell>
          <cell r="E372" t="str">
            <v>19-Sep-1996</v>
          </cell>
          <cell r="F372">
            <v>26</v>
          </cell>
          <cell r="G372">
            <v>2</v>
          </cell>
          <cell r="H372">
            <v>3484.33</v>
          </cell>
          <cell r="I372" t="str">
            <v>tier - 3</v>
          </cell>
          <cell r="J372" t="str">
            <v>tier - 3</v>
          </cell>
          <cell r="K372" t="str">
            <v>R1011</v>
          </cell>
        </row>
        <row r="373">
          <cell r="A373" t="str">
            <v>Id1966</v>
          </cell>
          <cell r="B373">
            <v>1996</v>
          </cell>
          <cell r="C373" t="str">
            <v>Sep</v>
          </cell>
          <cell r="D373">
            <v>18</v>
          </cell>
          <cell r="E373" t="str">
            <v>18-Sep-1996</v>
          </cell>
          <cell r="F373">
            <v>26</v>
          </cell>
          <cell r="G373">
            <v>1</v>
          </cell>
          <cell r="H373">
            <v>3490.55</v>
          </cell>
          <cell r="I373" t="str">
            <v>tier - 1</v>
          </cell>
          <cell r="J373" t="str">
            <v>tier - 2</v>
          </cell>
          <cell r="K373" t="str">
            <v>R1015</v>
          </cell>
        </row>
        <row r="374">
          <cell r="A374" t="str">
            <v>Id1965</v>
          </cell>
          <cell r="B374">
            <v>1999</v>
          </cell>
          <cell r="C374" t="str">
            <v>Sep</v>
          </cell>
          <cell r="D374">
            <v>22</v>
          </cell>
          <cell r="E374" t="str">
            <v>22-Sep-1999</v>
          </cell>
          <cell r="F374">
            <v>23</v>
          </cell>
          <cell r="G374">
            <v>2</v>
          </cell>
          <cell r="H374">
            <v>3500.61</v>
          </cell>
          <cell r="I374" t="str">
            <v>tier - 2</v>
          </cell>
          <cell r="J374" t="str">
            <v>tier - 2</v>
          </cell>
          <cell r="K374" t="str">
            <v>R1013</v>
          </cell>
        </row>
        <row r="375">
          <cell r="A375" t="str">
            <v>Id1964</v>
          </cell>
          <cell r="B375">
            <v>1998</v>
          </cell>
          <cell r="C375" t="str">
            <v>Sep</v>
          </cell>
          <cell r="D375">
            <v>16</v>
          </cell>
          <cell r="E375" t="str">
            <v>16-Sep-1998</v>
          </cell>
          <cell r="F375">
            <v>24</v>
          </cell>
          <cell r="G375">
            <v>2</v>
          </cell>
          <cell r="H375">
            <v>3537.7</v>
          </cell>
          <cell r="I375" t="str">
            <v>tier - 3</v>
          </cell>
          <cell r="J375" t="str">
            <v>tier - 3</v>
          </cell>
          <cell r="K375" t="str">
            <v>R1012</v>
          </cell>
        </row>
        <row r="376">
          <cell r="A376" t="str">
            <v>Id1963</v>
          </cell>
          <cell r="B376">
            <v>2003</v>
          </cell>
          <cell r="C376" t="str">
            <v>Aug</v>
          </cell>
          <cell r="D376">
            <v>24</v>
          </cell>
          <cell r="E376" t="str">
            <v>24-Aug-2003</v>
          </cell>
          <cell r="F376">
            <v>19</v>
          </cell>
          <cell r="G376">
            <v>0</v>
          </cell>
          <cell r="H376">
            <v>3538.9</v>
          </cell>
          <cell r="I376" t="str">
            <v>tier - 2</v>
          </cell>
          <cell r="J376" t="str">
            <v>tier - 2</v>
          </cell>
          <cell r="K376" t="str">
            <v>R1012</v>
          </cell>
        </row>
        <row r="377">
          <cell r="A377" t="str">
            <v>Id1962</v>
          </cell>
          <cell r="B377">
            <v>1988</v>
          </cell>
          <cell r="C377" t="str">
            <v>Oct</v>
          </cell>
          <cell r="D377">
            <v>15</v>
          </cell>
          <cell r="E377" t="str">
            <v>15-Oct-1988</v>
          </cell>
          <cell r="F377">
            <v>34</v>
          </cell>
          <cell r="G377">
            <v>3</v>
          </cell>
          <cell r="H377">
            <v>3540.12</v>
          </cell>
          <cell r="I377" t="str">
            <v>tier - 2</v>
          </cell>
          <cell r="J377" t="str">
            <v>tier - 1</v>
          </cell>
          <cell r="K377" t="str">
            <v>R1013</v>
          </cell>
        </row>
        <row r="378">
          <cell r="A378" t="str">
            <v>Id1961</v>
          </cell>
          <cell r="B378">
            <v>1992</v>
          </cell>
          <cell r="C378" t="str">
            <v>Dec</v>
          </cell>
          <cell r="D378">
            <v>22</v>
          </cell>
          <cell r="E378" t="str">
            <v>22-Dec-1992</v>
          </cell>
          <cell r="F378">
            <v>30</v>
          </cell>
          <cell r="G378">
            <v>0</v>
          </cell>
          <cell r="H378">
            <v>3554.2</v>
          </cell>
          <cell r="I378" t="str">
            <v>tier - 2</v>
          </cell>
          <cell r="J378" t="str">
            <v>tier - 3</v>
          </cell>
          <cell r="K378" t="str">
            <v>R1011</v>
          </cell>
        </row>
        <row r="379">
          <cell r="A379" t="str">
            <v>Id1960</v>
          </cell>
          <cell r="B379">
            <v>1994</v>
          </cell>
          <cell r="C379" t="str">
            <v>Sep</v>
          </cell>
          <cell r="D379">
            <v>24</v>
          </cell>
          <cell r="E379" t="str">
            <v>24-Sep-1994</v>
          </cell>
          <cell r="F379">
            <v>28</v>
          </cell>
          <cell r="G379">
            <v>0</v>
          </cell>
          <cell r="H379">
            <v>3556.92</v>
          </cell>
          <cell r="I379" t="str">
            <v>tier - 2</v>
          </cell>
          <cell r="J379" t="str">
            <v>tier - 3</v>
          </cell>
          <cell r="K379" t="str">
            <v>R1012</v>
          </cell>
        </row>
        <row r="380">
          <cell r="A380" t="str">
            <v>Id1959</v>
          </cell>
          <cell r="B380">
            <v>1995</v>
          </cell>
          <cell r="C380" t="str">
            <v>Oct</v>
          </cell>
          <cell r="D380">
            <v>9</v>
          </cell>
          <cell r="E380" t="str">
            <v>9-Oct-1995</v>
          </cell>
          <cell r="F380">
            <v>27</v>
          </cell>
          <cell r="G380">
            <v>0</v>
          </cell>
          <cell r="H380">
            <v>3558.62</v>
          </cell>
          <cell r="I380" t="str">
            <v>tier - 2</v>
          </cell>
          <cell r="J380" t="str">
            <v>tier - 3</v>
          </cell>
          <cell r="K380" t="str">
            <v>R1024</v>
          </cell>
        </row>
        <row r="381">
          <cell r="A381" t="str">
            <v>Id1958</v>
          </cell>
          <cell r="B381">
            <v>1995</v>
          </cell>
          <cell r="C381" t="str">
            <v>Jun</v>
          </cell>
          <cell r="D381">
            <v>16</v>
          </cell>
          <cell r="E381" t="str">
            <v>16-Jun-1995</v>
          </cell>
          <cell r="F381">
            <v>27</v>
          </cell>
          <cell r="G381">
            <v>1</v>
          </cell>
          <cell r="H381">
            <v>3561.89</v>
          </cell>
          <cell r="I381" t="str">
            <v>tier - 2</v>
          </cell>
          <cell r="J381" t="str">
            <v>tier - 1</v>
          </cell>
          <cell r="K381" t="str">
            <v>R1013</v>
          </cell>
        </row>
        <row r="382">
          <cell r="A382" t="str">
            <v>Id1957</v>
          </cell>
          <cell r="B382">
            <v>1981</v>
          </cell>
          <cell r="C382" t="str">
            <v>Oct</v>
          </cell>
          <cell r="D382">
            <v>10</v>
          </cell>
          <cell r="E382" t="str">
            <v>10-Oct-1981</v>
          </cell>
          <cell r="F382">
            <v>41</v>
          </cell>
          <cell r="G382">
            <v>1</v>
          </cell>
          <cell r="H382">
            <v>3562.87</v>
          </cell>
          <cell r="I382" t="str">
            <v>tier - 2</v>
          </cell>
          <cell r="J382" t="str">
            <v>tier - 1</v>
          </cell>
          <cell r="K382" t="str">
            <v>R1013</v>
          </cell>
        </row>
        <row r="383">
          <cell r="A383" t="str">
            <v>Id1956</v>
          </cell>
          <cell r="B383">
            <v>1988</v>
          </cell>
          <cell r="C383" t="str">
            <v>Aug</v>
          </cell>
          <cell r="D383">
            <v>18</v>
          </cell>
          <cell r="E383" t="str">
            <v>18-Aug-1988</v>
          </cell>
          <cell r="F383">
            <v>34</v>
          </cell>
          <cell r="G383">
            <v>3</v>
          </cell>
          <cell r="H383">
            <v>3569.96</v>
          </cell>
          <cell r="I383" t="str">
            <v>tier - 2</v>
          </cell>
          <cell r="J383" t="str">
            <v>tier - 1</v>
          </cell>
          <cell r="K383" t="str">
            <v>R1012</v>
          </cell>
        </row>
        <row r="384">
          <cell r="A384" t="str">
            <v>Id1955</v>
          </cell>
          <cell r="B384">
            <v>1995</v>
          </cell>
          <cell r="C384" t="str">
            <v>Aug</v>
          </cell>
          <cell r="D384">
            <v>23</v>
          </cell>
          <cell r="E384" t="str">
            <v>23-Aug-1995</v>
          </cell>
          <cell r="F384">
            <v>27</v>
          </cell>
          <cell r="G384">
            <v>1</v>
          </cell>
          <cell r="H384">
            <v>3578</v>
          </cell>
          <cell r="I384" t="str">
            <v>tier - 2</v>
          </cell>
          <cell r="J384" t="str">
            <v>tier - 3</v>
          </cell>
          <cell r="K384" t="str">
            <v>R1011</v>
          </cell>
        </row>
        <row r="385">
          <cell r="A385" t="str">
            <v>Id1954</v>
          </cell>
          <cell r="B385">
            <v>2001</v>
          </cell>
          <cell r="C385" t="str">
            <v>Nov</v>
          </cell>
          <cell r="D385">
            <v>11</v>
          </cell>
          <cell r="E385" t="str">
            <v>11-Nov-2001</v>
          </cell>
          <cell r="F385">
            <v>21</v>
          </cell>
          <cell r="G385">
            <v>2</v>
          </cell>
          <cell r="H385">
            <v>3579.83</v>
          </cell>
          <cell r="I385" t="str">
            <v>tier - 2</v>
          </cell>
          <cell r="J385" t="str">
            <v>tier - 2</v>
          </cell>
          <cell r="K385" t="str">
            <v>R1012</v>
          </cell>
        </row>
        <row r="386">
          <cell r="A386" t="str">
            <v>Id1953</v>
          </cell>
          <cell r="B386">
            <v>1986</v>
          </cell>
          <cell r="C386" t="str">
            <v>Dec</v>
          </cell>
          <cell r="D386">
            <v>27</v>
          </cell>
          <cell r="E386" t="str">
            <v>27-Dec-1986</v>
          </cell>
          <cell r="F386">
            <v>36</v>
          </cell>
          <cell r="G386">
            <v>3</v>
          </cell>
          <cell r="H386">
            <v>3589.14</v>
          </cell>
          <cell r="I386" t="str">
            <v>tier - 2</v>
          </cell>
          <cell r="J386" t="str">
            <v>tier - 2</v>
          </cell>
          <cell r="K386" t="str">
            <v>R1013</v>
          </cell>
        </row>
        <row r="387">
          <cell r="A387" t="str">
            <v>Id1952</v>
          </cell>
          <cell r="B387">
            <v>1999</v>
          </cell>
          <cell r="C387" t="str">
            <v>Jun</v>
          </cell>
          <cell r="D387">
            <v>6</v>
          </cell>
          <cell r="E387" t="str">
            <v>6-Jun-1999</v>
          </cell>
          <cell r="F387">
            <v>24</v>
          </cell>
          <cell r="G387">
            <v>3</v>
          </cell>
          <cell r="H387">
            <v>3591.48</v>
          </cell>
          <cell r="I387" t="str">
            <v>tier - 2</v>
          </cell>
          <cell r="J387" t="str">
            <v>tier - 3</v>
          </cell>
          <cell r="K387" t="str">
            <v>R1011</v>
          </cell>
        </row>
        <row r="388">
          <cell r="A388" t="str">
            <v>Id1951</v>
          </cell>
          <cell r="B388">
            <v>1997</v>
          </cell>
          <cell r="C388" t="str">
            <v>Nov</v>
          </cell>
          <cell r="D388">
            <v>4</v>
          </cell>
          <cell r="E388" t="str">
            <v>4-Nov-1997</v>
          </cell>
          <cell r="F388">
            <v>25</v>
          </cell>
          <cell r="G388">
            <v>1</v>
          </cell>
          <cell r="H388">
            <v>3594.17</v>
          </cell>
          <cell r="I388" t="str">
            <v>tier - 2</v>
          </cell>
          <cell r="J388" t="str">
            <v>tier - 2</v>
          </cell>
          <cell r="K388" t="str">
            <v>R1012</v>
          </cell>
        </row>
        <row r="389">
          <cell r="A389" t="str">
            <v>Id1950</v>
          </cell>
          <cell r="B389">
            <v>1999</v>
          </cell>
          <cell r="C389" t="str">
            <v>Aug</v>
          </cell>
          <cell r="D389">
            <v>12</v>
          </cell>
          <cell r="E389" t="str">
            <v>12-Aug-1999</v>
          </cell>
          <cell r="F389">
            <v>23</v>
          </cell>
          <cell r="G389">
            <v>3</v>
          </cell>
          <cell r="H389">
            <v>3597.6</v>
          </cell>
          <cell r="I389" t="str">
            <v>tier - 2</v>
          </cell>
          <cell r="J389" t="str">
            <v>tier - 2</v>
          </cell>
          <cell r="K389" t="str">
            <v>R1011</v>
          </cell>
        </row>
        <row r="390">
          <cell r="A390" t="str">
            <v>Id1949</v>
          </cell>
          <cell r="B390">
            <v>1988</v>
          </cell>
          <cell r="C390" t="str">
            <v>Nov</v>
          </cell>
          <cell r="D390">
            <v>4</v>
          </cell>
          <cell r="E390" t="str">
            <v>4-Nov-1988</v>
          </cell>
          <cell r="F390">
            <v>34</v>
          </cell>
          <cell r="G390">
            <v>3</v>
          </cell>
          <cell r="H390">
            <v>3603.6</v>
          </cell>
          <cell r="I390" t="str">
            <v>tier - 2</v>
          </cell>
          <cell r="J390" t="str">
            <v>tier - 1</v>
          </cell>
          <cell r="K390" t="str">
            <v>R1013</v>
          </cell>
        </row>
        <row r="391">
          <cell r="A391" t="str">
            <v>Id1948</v>
          </cell>
          <cell r="B391">
            <v>1990</v>
          </cell>
          <cell r="C391" t="str">
            <v>Oct</v>
          </cell>
          <cell r="D391">
            <v>11</v>
          </cell>
          <cell r="E391" t="str">
            <v>11-Oct-1990</v>
          </cell>
          <cell r="F391">
            <v>32</v>
          </cell>
          <cell r="G391">
            <v>3</v>
          </cell>
          <cell r="H391">
            <v>3606.43</v>
          </cell>
          <cell r="I391" t="str">
            <v>tier - 2</v>
          </cell>
          <cell r="J391" t="str">
            <v>tier - 1</v>
          </cell>
          <cell r="K391" t="str">
            <v>R1013</v>
          </cell>
        </row>
        <row r="392">
          <cell r="A392" t="str">
            <v>Id1947</v>
          </cell>
          <cell r="B392">
            <v>1985</v>
          </cell>
          <cell r="C392" t="str">
            <v>Jun</v>
          </cell>
          <cell r="D392">
            <v>14</v>
          </cell>
          <cell r="E392" t="str">
            <v>14-Jun-1985</v>
          </cell>
          <cell r="F392">
            <v>37</v>
          </cell>
          <cell r="G392">
            <v>3</v>
          </cell>
          <cell r="H392">
            <v>3622.13</v>
          </cell>
          <cell r="I392" t="str">
            <v>tier - 2</v>
          </cell>
          <cell r="J392" t="str">
            <v>tier - 1</v>
          </cell>
          <cell r="K392" t="str">
            <v>R1013</v>
          </cell>
        </row>
        <row r="393">
          <cell r="A393" t="str">
            <v>Id1946</v>
          </cell>
          <cell r="B393">
            <v>1992</v>
          </cell>
          <cell r="C393" t="str">
            <v>Nov</v>
          </cell>
          <cell r="D393">
            <v>17</v>
          </cell>
          <cell r="E393" t="str">
            <v>17-Nov-1992</v>
          </cell>
          <cell r="F393">
            <v>30</v>
          </cell>
          <cell r="G393">
            <v>0</v>
          </cell>
          <cell r="H393">
            <v>3645.09</v>
          </cell>
          <cell r="I393" t="str">
            <v>tier - 1</v>
          </cell>
          <cell r="J393" t="str">
            <v>tier - 2</v>
          </cell>
          <cell r="K393" t="str">
            <v>R1014</v>
          </cell>
        </row>
        <row r="394">
          <cell r="A394" t="str">
            <v>Id1945</v>
          </cell>
          <cell r="B394">
            <v>1990</v>
          </cell>
          <cell r="C394" t="str">
            <v>Nov</v>
          </cell>
          <cell r="D394">
            <v>8</v>
          </cell>
          <cell r="E394" t="str">
            <v>8-Nov-1990</v>
          </cell>
          <cell r="F394">
            <v>32</v>
          </cell>
          <cell r="G394">
            <v>3</v>
          </cell>
          <cell r="H394">
            <v>3653.29</v>
          </cell>
          <cell r="I394" t="str">
            <v>tier - 2</v>
          </cell>
          <cell r="J394" t="str">
            <v>tier - 3</v>
          </cell>
          <cell r="K394" t="str">
            <v>R1011</v>
          </cell>
        </row>
        <row r="395">
          <cell r="A395" t="str">
            <v>Id1944</v>
          </cell>
          <cell r="B395">
            <v>1992</v>
          </cell>
          <cell r="C395" t="str">
            <v>Sep</v>
          </cell>
          <cell r="D395">
            <v>14</v>
          </cell>
          <cell r="E395" t="str">
            <v>14-Sep-1992</v>
          </cell>
          <cell r="F395">
            <v>30</v>
          </cell>
          <cell r="G395">
            <v>1</v>
          </cell>
          <cell r="H395">
            <v>3659.35</v>
          </cell>
          <cell r="I395" t="str">
            <v>tier - 3</v>
          </cell>
          <cell r="J395" t="str">
            <v>tier - 1</v>
          </cell>
          <cell r="K395" t="str">
            <v>R1011</v>
          </cell>
        </row>
        <row r="396">
          <cell r="A396" t="str">
            <v>Id1943</v>
          </cell>
          <cell r="B396">
            <v>1984</v>
          </cell>
          <cell r="C396" t="str">
            <v>Jul</v>
          </cell>
          <cell r="D396">
            <v>6</v>
          </cell>
          <cell r="E396" t="str">
            <v>6-Jul-1984</v>
          </cell>
          <cell r="F396">
            <v>38</v>
          </cell>
          <cell r="G396">
            <v>3</v>
          </cell>
          <cell r="H396">
            <v>3678.86</v>
          </cell>
          <cell r="I396" t="str">
            <v>tier - 2</v>
          </cell>
          <cell r="J396" t="str">
            <v>tier - 3</v>
          </cell>
          <cell r="K396" t="str">
            <v>R1013</v>
          </cell>
        </row>
        <row r="397">
          <cell r="A397" t="str">
            <v>Id1942</v>
          </cell>
          <cell r="B397">
            <v>2003</v>
          </cell>
          <cell r="C397" t="str">
            <v>Jul</v>
          </cell>
          <cell r="D397">
            <v>10</v>
          </cell>
          <cell r="E397" t="str">
            <v>10-Jul-2003</v>
          </cell>
          <cell r="F397">
            <v>19</v>
          </cell>
          <cell r="G397">
            <v>0</v>
          </cell>
          <cell r="H397">
            <v>3688.35</v>
          </cell>
          <cell r="I397" t="str">
            <v>tier - 2</v>
          </cell>
          <cell r="J397" t="str">
            <v>tier - 2</v>
          </cell>
          <cell r="K397" t="str">
            <v>R1021</v>
          </cell>
        </row>
        <row r="398">
          <cell r="A398" t="str">
            <v>Id1941</v>
          </cell>
          <cell r="B398">
            <v>1981</v>
          </cell>
          <cell r="C398" t="str">
            <v>Dec</v>
          </cell>
          <cell r="D398">
            <v>14</v>
          </cell>
          <cell r="E398" t="str">
            <v>14-Dec-1981</v>
          </cell>
          <cell r="F398">
            <v>41</v>
          </cell>
          <cell r="G398">
            <v>1</v>
          </cell>
          <cell r="H398">
            <v>3688.38</v>
          </cell>
          <cell r="I398" t="str">
            <v>tier - 2</v>
          </cell>
          <cell r="J398" t="str">
            <v>tier - 2</v>
          </cell>
          <cell r="K398" t="str">
            <v>R1013</v>
          </cell>
        </row>
        <row r="399">
          <cell r="A399" t="str">
            <v>Id1940</v>
          </cell>
          <cell r="B399">
            <v>1995</v>
          </cell>
          <cell r="C399" t="str">
            <v>Oct</v>
          </cell>
          <cell r="D399">
            <v>21</v>
          </cell>
          <cell r="E399" t="str">
            <v>21-Oct-1995</v>
          </cell>
          <cell r="F399">
            <v>27</v>
          </cell>
          <cell r="G399">
            <v>2</v>
          </cell>
          <cell r="H399">
            <v>3693.43</v>
          </cell>
          <cell r="I399" t="str">
            <v>tier - 2</v>
          </cell>
          <cell r="J399" t="str">
            <v>tier - 3</v>
          </cell>
          <cell r="K399" t="str">
            <v>R1011</v>
          </cell>
        </row>
        <row r="400">
          <cell r="A400" t="str">
            <v>Id1939</v>
          </cell>
          <cell r="B400">
            <v>1988</v>
          </cell>
          <cell r="C400" t="str">
            <v>Aug</v>
          </cell>
          <cell r="D400">
            <v>18</v>
          </cell>
          <cell r="E400" t="str">
            <v>18-Aug-1988</v>
          </cell>
          <cell r="F400">
            <v>34</v>
          </cell>
          <cell r="G400">
            <v>3</v>
          </cell>
          <cell r="H400">
            <v>3699.54</v>
          </cell>
          <cell r="I400" t="str">
            <v>tier - 2</v>
          </cell>
          <cell r="J400" t="str">
            <v>tier - 3</v>
          </cell>
          <cell r="K400" t="str">
            <v>R1013</v>
          </cell>
        </row>
        <row r="401">
          <cell r="A401" t="str">
            <v>Id1938</v>
          </cell>
          <cell r="B401">
            <v>1989</v>
          </cell>
          <cell r="C401" t="str">
            <v>Dec</v>
          </cell>
          <cell r="D401">
            <v>2</v>
          </cell>
          <cell r="E401" t="str">
            <v>2-Dec-1989</v>
          </cell>
          <cell r="F401">
            <v>33</v>
          </cell>
          <cell r="G401">
            <v>0</v>
          </cell>
          <cell r="H401">
            <v>3704.35</v>
          </cell>
          <cell r="I401" t="str">
            <v>tier - 2</v>
          </cell>
          <cell r="J401" t="str">
            <v>tier - 2</v>
          </cell>
          <cell r="K401" t="str">
            <v>R1013</v>
          </cell>
        </row>
        <row r="402">
          <cell r="A402" t="str">
            <v>Id1937</v>
          </cell>
          <cell r="B402">
            <v>2004</v>
          </cell>
          <cell r="C402" t="str">
            <v>Nov</v>
          </cell>
          <cell r="D402">
            <v>5</v>
          </cell>
          <cell r="E402" t="str">
            <v>5-Nov-2004</v>
          </cell>
          <cell r="F402">
            <v>18</v>
          </cell>
          <cell r="G402">
            <v>0</v>
          </cell>
          <cell r="H402">
            <v>3722.23</v>
          </cell>
          <cell r="I402" t="str">
            <v>tier - 2</v>
          </cell>
          <cell r="J402" t="str">
            <v>tier - 2</v>
          </cell>
          <cell r="K402" t="str">
            <v>R1025</v>
          </cell>
        </row>
        <row r="403">
          <cell r="A403" t="str">
            <v>Id1936</v>
          </cell>
          <cell r="B403">
            <v>1986</v>
          </cell>
          <cell r="C403" t="str">
            <v>Dec</v>
          </cell>
          <cell r="D403">
            <v>1</v>
          </cell>
          <cell r="E403" t="str">
            <v>1-Dec-1986</v>
          </cell>
          <cell r="F403">
            <v>36</v>
          </cell>
          <cell r="G403">
            <v>3</v>
          </cell>
          <cell r="H403">
            <v>3731.6</v>
          </cell>
          <cell r="I403" t="str">
            <v>tier - 2</v>
          </cell>
          <cell r="J403" t="str">
            <v>tier - 2</v>
          </cell>
          <cell r="K403" t="str">
            <v>R1013</v>
          </cell>
        </row>
        <row r="404">
          <cell r="A404" t="str">
            <v>Id1935</v>
          </cell>
          <cell r="B404">
            <v>1994</v>
          </cell>
          <cell r="C404" t="str">
            <v>Aug</v>
          </cell>
          <cell r="D404">
            <v>22</v>
          </cell>
          <cell r="E404" t="str">
            <v>22-Aug-1994</v>
          </cell>
          <cell r="F404">
            <v>28</v>
          </cell>
          <cell r="G404">
            <v>0</v>
          </cell>
          <cell r="H404">
            <v>3732.63</v>
          </cell>
          <cell r="I404" t="str">
            <v>tier - 2</v>
          </cell>
          <cell r="J404" t="str">
            <v>tier - 3</v>
          </cell>
          <cell r="K404" t="str">
            <v>R1024</v>
          </cell>
        </row>
        <row r="405">
          <cell r="A405" t="str">
            <v>Id1934</v>
          </cell>
          <cell r="B405">
            <v>1993</v>
          </cell>
          <cell r="C405" t="str">
            <v>Jun</v>
          </cell>
          <cell r="D405">
            <v>22</v>
          </cell>
          <cell r="E405" t="str">
            <v>22-Jun-1993</v>
          </cell>
          <cell r="F405">
            <v>29</v>
          </cell>
          <cell r="G405">
            <v>0</v>
          </cell>
          <cell r="H405">
            <v>3736.46</v>
          </cell>
          <cell r="I405" t="str">
            <v>tier - 2</v>
          </cell>
          <cell r="J405" t="str">
            <v>tier - 2</v>
          </cell>
          <cell r="K405" t="str">
            <v>R1012</v>
          </cell>
        </row>
        <row r="406">
          <cell r="A406" t="str">
            <v>Id1933</v>
          </cell>
          <cell r="B406">
            <v>1986</v>
          </cell>
          <cell r="C406" t="str">
            <v>Sep</v>
          </cell>
          <cell r="D406">
            <v>9</v>
          </cell>
          <cell r="E406" t="str">
            <v>9-Sep-1986</v>
          </cell>
          <cell r="F406">
            <v>36</v>
          </cell>
          <cell r="G406">
            <v>3</v>
          </cell>
          <cell r="H406">
            <v>3748.56</v>
          </cell>
          <cell r="I406" t="str">
            <v>tier - 2</v>
          </cell>
          <cell r="J406" t="str">
            <v>tier - 2</v>
          </cell>
          <cell r="K406" t="str">
            <v>R1013</v>
          </cell>
        </row>
        <row r="407">
          <cell r="A407" t="str">
            <v>Id1932</v>
          </cell>
          <cell r="B407">
            <v>1991</v>
          </cell>
          <cell r="C407" t="str">
            <v>Oct</v>
          </cell>
          <cell r="D407">
            <v>28</v>
          </cell>
          <cell r="E407" t="str">
            <v>28-Oct-1991</v>
          </cell>
          <cell r="F407">
            <v>31</v>
          </cell>
          <cell r="G407">
            <v>0</v>
          </cell>
          <cell r="H407">
            <v>3756.62</v>
          </cell>
          <cell r="I407" t="str">
            <v>tier - 2</v>
          </cell>
          <cell r="J407" t="str">
            <v>tier - 2</v>
          </cell>
          <cell r="K407" t="str">
            <v>R1013</v>
          </cell>
        </row>
        <row r="408">
          <cell r="A408" t="str">
            <v>Id1931</v>
          </cell>
          <cell r="B408">
            <v>1991</v>
          </cell>
          <cell r="C408" t="str">
            <v>Aug</v>
          </cell>
          <cell r="D408">
            <v>25</v>
          </cell>
          <cell r="E408" t="str">
            <v>25-Aug-1991</v>
          </cell>
          <cell r="F408">
            <v>31</v>
          </cell>
          <cell r="G408">
            <v>0</v>
          </cell>
          <cell r="H408">
            <v>3757.84</v>
          </cell>
          <cell r="I408" t="str">
            <v>tier - 2</v>
          </cell>
          <cell r="J408" t="str">
            <v>tier - 1</v>
          </cell>
          <cell r="K408" t="str">
            <v>R1013</v>
          </cell>
        </row>
        <row r="409">
          <cell r="A409" t="str">
            <v>Id1930</v>
          </cell>
          <cell r="B409">
            <v>1991</v>
          </cell>
          <cell r="C409" t="str">
            <v>Oct</v>
          </cell>
          <cell r="D409">
            <v>24</v>
          </cell>
          <cell r="E409" t="str">
            <v>24-Oct-1991</v>
          </cell>
          <cell r="F409">
            <v>31</v>
          </cell>
          <cell r="G409">
            <v>0</v>
          </cell>
          <cell r="H409">
            <v>3761.29</v>
          </cell>
          <cell r="I409" t="str">
            <v>tier - 2</v>
          </cell>
          <cell r="J409" t="str">
            <v>tier - 3</v>
          </cell>
          <cell r="K409" t="str">
            <v>R1011</v>
          </cell>
        </row>
        <row r="410">
          <cell r="A410" t="str">
            <v>Id1929</v>
          </cell>
          <cell r="B410">
            <v>1994</v>
          </cell>
          <cell r="C410" t="str">
            <v>Nov</v>
          </cell>
          <cell r="D410">
            <v>21</v>
          </cell>
          <cell r="E410" t="str">
            <v>21-Nov-1994</v>
          </cell>
          <cell r="F410">
            <v>28</v>
          </cell>
          <cell r="G410">
            <v>1</v>
          </cell>
          <cell r="H410">
            <v>3766.88</v>
          </cell>
          <cell r="I410" t="str">
            <v>tier - 2</v>
          </cell>
          <cell r="J410" t="str">
            <v>tier - 1</v>
          </cell>
          <cell r="K410" t="str">
            <v>R1013</v>
          </cell>
        </row>
        <row r="411">
          <cell r="A411" t="str">
            <v>Id1928</v>
          </cell>
          <cell r="B411">
            <v>1987</v>
          </cell>
          <cell r="C411" t="str">
            <v>Oct</v>
          </cell>
          <cell r="D411">
            <v>24</v>
          </cell>
          <cell r="E411" t="str">
            <v>24-Oct-1987</v>
          </cell>
          <cell r="F411">
            <v>35</v>
          </cell>
          <cell r="G411">
            <v>3</v>
          </cell>
          <cell r="H411">
            <v>3773.23</v>
          </cell>
          <cell r="I411" t="str">
            <v>tier - 2</v>
          </cell>
          <cell r="J411" t="str">
            <v>tier - 3</v>
          </cell>
          <cell r="K411" t="str">
            <v>R1013</v>
          </cell>
        </row>
        <row r="412">
          <cell r="A412" t="str">
            <v>Id1927</v>
          </cell>
          <cell r="B412">
            <v>1981</v>
          </cell>
          <cell r="C412" t="str">
            <v>Dec</v>
          </cell>
          <cell r="D412">
            <v>13</v>
          </cell>
          <cell r="E412" t="str">
            <v>13-Dec-1981</v>
          </cell>
          <cell r="F412">
            <v>41</v>
          </cell>
          <cell r="G412">
            <v>1</v>
          </cell>
          <cell r="H412">
            <v>3785.77</v>
          </cell>
          <cell r="I412" t="str">
            <v>tier - 2</v>
          </cell>
          <cell r="J412" t="str">
            <v>tier - 1</v>
          </cell>
          <cell r="K412" t="str">
            <v>R1013</v>
          </cell>
        </row>
        <row r="413">
          <cell r="A413" t="str">
            <v>Id1926</v>
          </cell>
          <cell r="B413">
            <v>1988</v>
          </cell>
          <cell r="C413" t="str">
            <v>Aug</v>
          </cell>
          <cell r="D413">
            <v>28</v>
          </cell>
          <cell r="E413" t="str">
            <v>28-Aug-1988</v>
          </cell>
          <cell r="F413">
            <v>34</v>
          </cell>
          <cell r="G413">
            <v>3</v>
          </cell>
          <cell r="H413">
            <v>3793.55</v>
          </cell>
          <cell r="I413" t="str">
            <v>tier - 2</v>
          </cell>
          <cell r="J413" t="str">
            <v>tier - 3</v>
          </cell>
          <cell r="K413" t="str">
            <v>R1013</v>
          </cell>
        </row>
        <row r="414">
          <cell r="A414" t="str">
            <v>Id1925</v>
          </cell>
          <cell r="B414">
            <v>1999</v>
          </cell>
          <cell r="C414" t="str">
            <v>Jun</v>
          </cell>
          <cell r="D414">
            <v>24</v>
          </cell>
          <cell r="E414" t="str">
            <v>24-Jun-1999</v>
          </cell>
          <cell r="F414">
            <v>23</v>
          </cell>
          <cell r="G414">
            <v>0</v>
          </cell>
          <cell r="H414">
            <v>3796.36</v>
          </cell>
          <cell r="I414" t="str">
            <v>tier - 2</v>
          </cell>
          <cell r="J414" t="str">
            <v>tier - 3</v>
          </cell>
          <cell r="K414" t="str">
            <v>R1012</v>
          </cell>
        </row>
        <row r="415">
          <cell r="A415" t="str">
            <v>Id1924</v>
          </cell>
          <cell r="B415">
            <v>1981</v>
          </cell>
          <cell r="C415" t="str">
            <v>Sep</v>
          </cell>
          <cell r="D415">
            <v>29</v>
          </cell>
          <cell r="E415" t="str">
            <v>29-Sep-1981</v>
          </cell>
          <cell r="F415">
            <v>41</v>
          </cell>
          <cell r="G415">
            <v>1</v>
          </cell>
          <cell r="H415">
            <v>3797.2</v>
          </cell>
          <cell r="I415" t="str">
            <v>tier - 2</v>
          </cell>
          <cell r="J415" t="str">
            <v>tier - 3</v>
          </cell>
          <cell r="K415" t="str">
            <v>R1012</v>
          </cell>
        </row>
        <row r="416">
          <cell r="A416" t="str">
            <v>Id1923</v>
          </cell>
          <cell r="B416">
            <v>1994</v>
          </cell>
          <cell r="C416" t="str">
            <v>Aug</v>
          </cell>
          <cell r="D416">
            <v>12</v>
          </cell>
          <cell r="E416" t="str">
            <v>12-Aug-1994</v>
          </cell>
          <cell r="F416">
            <v>28</v>
          </cell>
          <cell r="G416">
            <v>2</v>
          </cell>
          <cell r="H416">
            <v>3847.67</v>
          </cell>
          <cell r="I416" t="str">
            <v>tier - 3</v>
          </cell>
          <cell r="J416" t="str">
            <v>tier - 2</v>
          </cell>
          <cell r="K416" t="str">
            <v>R1011</v>
          </cell>
        </row>
        <row r="417">
          <cell r="A417" t="str">
            <v>Id1922</v>
          </cell>
          <cell r="B417">
            <v>1991</v>
          </cell>
          <cell r="C417" t="str">
            <v>Aug</v>
          </cell>
          <cell r="D417">
            <v>19</v>
          </cell>
          <cell r="E417" t="str">
            <v>19-Aug-1991</v>
          </cell>
          <cell r="F417">
            <v>31</v>
          </cell>
          <cell r="G417">
            <v>0</v>
          </cell>
          <cell r="H417">
            <v>3857.76</v>
          </cell>
          <cell r="I417" t="str">
            <v>tier - 3</v>
          </cell>
          <cell r="J417" t="str">
            <v>tier - 1</v>
          </cell>
          <cell r="K417" t="str">
            <v>R1016</v>
          </cell>
        </row>
        <row r="418">
          <cell r="A418" t="str">
            <v>Id1921</v>
          </cell>
          <cell r="B418">
            <v>2001</v>
          </cell>
          <cell r="C418" t="str">
            <v>Jun</v>
          </cell>
          <cell r="D418">
            <v>6</v>
          </cell>
          <cell r="E418" t="str">
            <v>6-Jun-2001</v>
          </cell>
          <cell r="F418">
            <v>22</v>
          </cell>
          <cell r="G418">
            <v>0</v>
          </cell>
          <cell r="H418">
            <v>3858.51</v>
          </cell>
          <cell r="I418" t="str">
            <v>tier - 2</v>
          </cell>
          <cell r="J418" t="str">
            <v>tier - 3</v>
          </cell>
          <cell r="K418" t="str">
            <v>R1025</v>
          </cell>
        </row>
        <row r="419">
          <cell r="A419" t="str">
            <v>Id1920</v>
          </cell>
          <cell r="B419">
            <v>2001</v>
          </cell>
          <cell r="C419" t="str">
            <v>Oct</v>
          </cell>
          <cell r="D419">
            <v>18</v>
          </cell>
          <cell r="E419" t="str">
            <v>18-Oct-2001</v>
          </cell>
          <cell r="F419">
            <v>21</v>
          </cell>
          <cell r="G419">
            <v>3</v>
          </cell>
          <cell r="H419">
            <v>3861.21</v>
          </cell>
          <cell r="I419" t="str">
            <v>tier - 2</v>
          </cell>
          <cell r="J419" t="str">
            <v>tier - 2</v>
          </cell>
          <cell r="K419" t="str">
            <v>R1016</v>
          </cell>
        </row>
        <row r="420">
          <cell r="A420" t="str">
            <v>Id1919</v>
          </cell>
          <cell r="B420">
            <v>1990</v>
          </cell>
          <cell r="C420" t="str">
            <v>Jun</v>
          </cell>
          <cell r="D420">
            <v>24</v>
          </cell>
          <cell r="E420" t="str">
            <v>24-Jun-1990</v>
          </cell>
          <cell r="F420">
            <v>32</v>
          </cell>
          <cell r="G420">
            <v>0</v>
          </cell>
          <cell r="H420">
            <v>3866.86</v>
          </cell>
          <cell r="I420" t="str">
            <v>tier - 1</v>
          </cell>
          <cell r="J420" t="str">
            <v>tier - 1</v>
          </cell>
          <cell r="K420" t="str">
            <v>R1012</v>
          </cell>
        </row>
        <row r="421">
          <cell r="A421" t="str">
            <v>Id1918</v>
          </cell>
          <cell r="B421">
            <v>1991</v>
          </cell>
          <cell r="C421" t="str">
            <v>Jul</v>
          </cell>
          <cell r="D421">
            <v>25</v>
          </cell>
          <cell r="E421" t="str">
            <v>25-Jul-1991</v>
          </cell>
          <cell r="F421">
            <v>31</v>
          </cell>
          <cell r="G421">
            <v>1</v>
          </cell>
          <cell r="H421">
            <v>3875.73</v>
          </cell>
          <cell r="I421" t="str">
            <v>tier - 2</v>
          </cell>
          <cell r="J421" t="str">
            <v>tier - 3</v>
          </cell>
          <cell r="K421" t="str">
            <v>R1013</v>
          </cell>
        </row>
        <row r="422">
          <cell r="A422" t="str">
            <v>Id1917</v>
          </cell>
          <cell r="B422">
            <v>1996</v>
          </cell>
          <cell r="C422" t="str">
            <v>Oct</v>
          </cell>
          <cell r="D422">
            <v>23</v>
          </cell>
          <cell r="E422" t="str">
            <v>23-Oct-1996</v>
          </cell>
          <cell r="F422">
            <v>26</v>
          </cell>
          <cell r="G422">
            <v>2</v>
          </cell>
          <cell r="H422">
            <v>3877.3</v>
          </cell>
          <cell r="I422" t="str">
            <v>tier - 1</v>
          </cell>
          <cell r="J422" t="str">
            <v>tier - 3</v>
          </cell>
          <cell r="K422" t="str">
            <v>R1012</v>
          </cell>
        </row>
        <row r="423">
          <cell r="A423" t="str">
            <v>Id1916</v>
          </cell>
          <cell r="B423">
            <v>2004</v>
          </cell>
          <cell r="C423" t="str">
            <v>Jul</v>
          </cell>
          <cell r="D423">
            <v>13</v>
          </cell>
          <cell r="E423" t="str">
            <v>13-Jul-2004</v>
          </cell>
          <cell r="F423">
            <v>18</v>
          </cell>
          <cell r="G423">
            <v>0</v>
          </cell>
          <cell r="H423">
            <v>3889.2</v>
          </cell>
          <cell r="I423" t="str">
            <v>tier - 2</v>
          </cell>
          <cell r="J423" t="str">
            <v>tier - 2</v>
          </cell>
          <cell r="K423" t="str">
            <v>R1012</v>
          </cell>
        </row>
        <row r="424">
          <cell r="A424" t="str">
            <v>Id1915</v>
          </cell>
          <cell r="B424">
            <v>1993</v>
          </cell>
          <cell r="C424" t="str">
            <v>Sep</v>
          </cell>
          <cell r="D424">
            <v>14</v>
          </cell>
          <cell r="E424" t="str">
            <v>14-Sep-1993</v>
          </cell>
          <cell r="F424">
            <v>29</v>
          </cell>
          <cell r="G424">
            <v>0</v>
          </cell>
          <cell r="H424">
            <v>3898.35</v>
          </cell>
          <cell r="I424" t="str">
            <v>tier - 2</v>
          </cell>
          <cell r="J424" t="str">
            <v>tier - 2</v>
          </cell>
          <cell r="K424" t="str">
            <v>R1012</v>
          </cell>
        </row>
        <row r="425">
          <cell r="A425" t="str">
            <v>Id1914</v>
          </cell>
          <cell r="B425">
            <v>1981</v>
          </cell>
          <cell r="C425" t="str">
            <v>Aug</v>
          </cell>
          <cell r="D425">
            <v>27</v>
          </cell>
          <cell r="E425" t="str">
            <v>27-Aug-1981</v>
          </cell>
          <cell r="F425">
            <v>41</v>
          </cell>
          <cell r="G425">
            <v>1</v>
          </cell>
          <cell r="H425">
            <v>3902.07</v>
          </cell>
          <cell r="I425" t="str">
            <v>tier - 2</v>
          </cell>
          <cell r="J425" t="str">
            <v>tier - 2</v>
          </cell>
          <cell r="K425" t="str">
            <v>R1013</v>
          </cell>
        </row>
        <row r="426">
          <cell r="A426" t="str">
            <v>Id1913</v>
          </cell>
          <cell r="B426">
            <v>1997</v>
          </cell>
          <cell r="C426" t="str">
            <v>Nov</v>
          </cell>
          <cell r="D426">
            <v>24</v>
          </cell>
          <cell r="E426" t="str">
            <v>24-Nov-1997</v>
          </cell>
          <cell r="F426">
            <v>25</v>
          </cell>
          <cell r="G426">
            <v>3</v>
          </cell>
          <cell r="H426">
            <v>3906.13</v>
          </cell>
          <cell r="I426" t="str">
            <v>tier - 3</v>
          </cell>
          <cell r="J426" t="str">
            <v>tier - 3</v>
          </cell>
          <cell r="K426" t="str">
            <v>R1011</v>
          </cell>
        </row>
        <row r="427">
          <cell r="A427" t="str">
            <v>Id1912</v>
          </cell>
          <cell r="B427">
            <v>1985</v>
          </cell>
          <cell r="C427" t="str">
            <v>Jul</v>
          </cell>
          <cell r="D427">
            <v>5</v>
          </cell>
          <cell r="E427" t="str">
            <v>5-Jul-1985</v>
          </cell>
          <cell r="F427">
            <v>37</v>
          </cell>
          <cell r="G427">
            <v>3</v>
          </cell>
          <cell r="H427">
            <v>3910.44</v>
          </cell>
          <cell r="I427" t="str">
            <v>tier - 2</v>
          </cell>
          <cell r="J427" t="str">
            <v>tier - 2</v>
          </cell>
          <cell r="K427" t="str">
            <v>R1013</v>
          </cell>
        </row>
        <row r="428">
          <cell r="A428" t="str">
            <v>Id1911</v>
          </cell>
          <cell r="B428">
            <v>2000</v>
          </cell>
          <cell r="C428" t="str">
            <v>Jul</v>
          </cell>
          <cell r="D428">
            <v>10</v>
          </cell>
          <cell r="E428" t="str">
            <v>10-Jul-2000</v>
          </cell>
          <cell r="F428">
            <v>22</v>
          </cell>
          <cell r="G428">
            <v>2</v>
          </cell>
          <cell r="H428">
            <v>3925.76</v>
          </cell>
          <cell r="I428" t="str">
            <v>tier - 2</v>
          </cell>
          <cell r="J428" t="str">
            <v>tier - 2</v>
          </cell>
          <cell r="K428" t="str">
            <v>R1024</v>
          </cell>
        </row>
        <row r="429">
          <cell r="A429" t="str">
            <v>Id1910</v>
          </cell>
          <cell r="B429">
            <v>2002</v>
          </cell>
          <cell r="C429" t="str">
            <v>Jun</v>
          </cell>
          <cell r="D429">
            <v>15</v>
          </cell>
          <cell r="E429" t="str">
            <v>15-Jun-2002</v>
          </cell>
          <cell r="F429">
            <v>20</v>
          </cell>
          <cell r="G429">
            <v>0</v>
          </cell>
          <cell r="H429">
            <v>3931.51</v>
          </cell>
          <cell r="I429" t="str">
            <v>tier - 2</v>
          </cell>
          <cell r="J429" t="str">
            <v>tier - 3</v>
          </cell>
          <cell r="K429" t="str">
            <v>R1011</v>
          </cell>
        </row>
        <row r="430">
          <cell r="A430" t="str">
            <v>Id1909</v>
          </cell>
          <cell r="B430">
            <v>1988</v>
          </cell>
          <cell r="C430" t="str">
            <v>Oct</v>
          </cell>
          <cell r="D430">
            <v>24</v>
          </cell>
          <cell r="E430" t="str">
            <v>24-Oct-1988</v>
          </cell>
          <cell r="F430">
            <v>34</v>
          </cell>
          <cell r="G430">
            <v>0</v>
          </cell>
          <cell r="H430">
            <v>3935.18</v>
          </cell>
          <cell r="I430" t="str">
            <v>tier - 3</v>
          </cell>
          <cell r="J430" t="str">
            <v>tier - 1</v>
          </cell>
          <cell r="K430" t="str">
            <v>R1013</v>
          </cell>
        </row>
        <row r="431">
          <cell r="A431" t="str">
            <v>Id1908</v>
          </cell>
          <cell r="B431">
            <v>1993</v>
          </cell>
          <cell r="C431" t="str">
            <v>Sep</v>
          </cell>
          <cell r="D431">
            <v>29</v>
          </cell>
          <cell r="E431" t="str">
            <v>29-Sep-1993</v>
          </cell>
          <cell r="F431">
            <v>29</v>
          </cell>
          <cell r="G431">
            <v>0</v>
          </cell>
          <cell r="H431">
            <v>3943.6</v>
          </cell>
          <cell r="I431" t="str">
            <v>tier - 2</v>
          </cell>
          <cell r="J431" t="str">
            <v>tier - 3</v>
          </cell>
          <cell r="K431" t="str">
            <v>R1024</v>
          </cell>
        </row>
        <row r="432">
          <cell r="A432" t="str">
            <v>Id1907</v>
          </cell>
          <cell r="B432">
            <v>1993</v>
          </cell>
          <cell r="C432" t="str">
            <v>Nov</v>
          </cell>
          <cell r="D432">
            <v>11</v>
          </cell>
          <cell r="E432" t="str">
            <v>11-Nov-1993</v>
          </cell>
          <cell r="F432">
            <v>29</v>
          </cell>
          <cell r="G432">
            <v>1</v>
          </cell>
          <cell r="H432">
            <v>3947.41</v>
          </cell>
          <cell r="I432" t="str">
            <v>tier - 2</v>
          </cell>
          <cell r="J432" t="str">
            <v>tier - 2</v>
          </cell>
          <cell r="K432" t="str">
            <v>R1013</v>
          </cell>
        </row>
        <row r="433">
          <cell r="A433" t="str">
            <v>Id1906</v>
          </cell>
          <cell r="B433">
            <v>1999</v>
          </cell>
          <cell r="C433" t="str">
            <v>Jul</v>
          </cell>
          <cell r="D433">
            <v>10</v>
          </cell>
          <cell r="E433" t="str">
            <v>10-Jul-1999</v>
          </cell>
          <cell r="F433">
            <v>23</v>
          </cell>
          <cell r="G433">
            <v>0</v>
          </cell>
          <cell r="H433">
            <v>3955.98</v>
          </cell>
          <cell r="I433" t="str">
            <v>tier - 2</v>
          </cell>
          <cell r="J433" t="str">
            <v>tier - 3</v>
          </cell>
          <cell r="K433" t="str">
            <v>R1021</v>
          </cell>
        </row>
        <row r="434">
          <cell r="A434" t="str">
            <v>Id1905</v>
          </cell>
          <cell r="B434">
            <v>1995</v>
          </cell>
          <cell r="C434" t="str">
            <v>Jul</v>
          </cell>
          <cell r="D434">
            <v>11</v>
          </cell>
          <cell r="E434" t="str">
            <v>11-Jul-1995</v>
          </cell>
          <cell r="F434">
            <v>27</v>
          </cell>
          <cell r="G434">
            <v>1</v>
          </cell>
          <cell r="H434">
            <v>3956.07</v>
          </cell>
          <cell r="I434" t="str">
            <v>tier - 2</v>
          </cell>
          <cell r="J434" t="str">
            <v>tier - 2</v>
          </cell>
          <cell r="K434" t="str">
            <v>R1012</v>
          </cell>
        </row>
        <row r="435">
          <cell r="A435" t="str">
            <v>Id1904</v>
          </cell>
          <cell r="B435">
            <v>1990</v>
          </cell>
          <cell r="C435" t="str">
            <v>Jul</v>
          </cell>
          <cell r="D435">
            <v>29</v>
          </cell>
          <cell r="E435" t="str">
            <v>29-Jul-1990</v>
          </cell>
          <cell r="F435">
            <v>32</v>
          </cell>
          <cell r="G435">
            <v>0</v>
          </cell>
          <cell r="H435">
            <v>3972.92</v>
          </cell>
          <cell r="I435" t="str">
            <v>tier - 2</v>
          </cell>
          <cell r="J435" t="str">
            <v>tier - 3</v>
          </cell>
          <cell r="K435" t="str">
            <v>R1013</v>
          </cell>
        </row>
        <row r="436">
          <cell r="A436" t="str">
            <v>Id1903</v>
          </cell>
          <cell r="B436">
            <v>1996</v>
          </cell>
          <cell r="C436" t="str">
            <v>Aug</v>
          </cell>
          <cell r="D436">
            <v>17</v>
          </cell>
          <cell r="E436" t="str">
            <v>17-Aug-1996</v>
          </cell>
          <cell r="F436">
            <v>26</v>
          </cell>
          <cell r="G436">
            <v>2</v>
          </cell>
          <cell r="H436">
            <v>3981.98</v>
          </cell>
          <cell r="I436" t="str">
            <v>tier - 2</v>
          </cell>
          <cell r="J436" t="str">
            <v>tier - 2</v>
          </cell>
          <cell r="K436" t="str">
            <v>R1013</v>
          </cell>
        </row>
        <row r="437">
          <cell r="A437" t="str">
            <v>Id1902</v>
          </cell>
          <cell r="B437">
            <v>1996</v>
          </cell>
          <cell r="C437" t="str">
            <v>Sep</v>
          </cell>
          <cell r="D437">
            <v>8</v>
          </cell>
          <cell r="E437" t="str">
            <v>8-Sep-1996</v>
          </cell>
          <cell r="F437">
            <v>26</v>
          </cell>
          <cell r="G437">
            <v>2</v>
          </cell>
          <cell r="H437">
            <v>3987.93</v>
          </cell>
          <cell r="I437" t="str">
            <v>tier - 2</v>
          </cell>
          <cell r="J437" t="str">
            <v>tier - 2</v>
          </cell>
          <cell r="K437" t="str">
            <v>R1011</v>
          </cell>
        </row>
        <row r="438">
          <cell r="A438" t="str">
            <v>Id1901</v>
          </cell>
          <cell r="B438">
            <v>1990</v>
          </cell>
          <cell r="C438" t="str">
            <v>Nov</v>
          </cell>
          <cell r="D438">
            <v>22</v>
          </cell>
          <cell r="E438" t="str">
            <v>22-Nov-1990</v>
          </cell>
          <cell r="F438">
            <v>32</v>
          </cell>
          <cell r="G438">
            <v>0</v>
          </cell>
          <cell r="H438">
            <v>3989.84</v>
          </cell>
          <cell r="I438" t="str">
            <v>tier - 2</v>
          </cell>
          <cell r="J438" t="str">
            <v>tier - 2</v>
          </cell>
          <cell r="K438" t="str">
            <v>R1011</v>
          </cell>
        </row>
        <row r="439">
          <cell r="A439" t="str">
            <v>Id1900</v>
          </cell>
          <cell r="B439">
            <v>1990</v>
          </cell>
          <cell r="C439" t="str">
            <v>Nov</v>
          </cell>
          <cell r="D439">
            <v>1</v>
          </cell>
          <cell r="E439" t="str">
            <v>1-Nov-1990</v>
          </cell>
          <cell r="F439">
            <v>32</v>
          </cell>
          <cell r="G439">
            <v>0</v>
          </cell>
          <cell r="H439">
            <v>3994.18</v>
          </cell>
          <cell r="I439" t="str">
            <v>tier - 2</v>
          </cell>
          <cell r="J439" t="str">
            <v>tier - 2</v>
          </cell>
          <cell r="K439" t="str">
            <v>R1013</v>
          </cell>
        </row>
        <row r="440">
          <cell r="A440" t="str">
            <v>Id1899</v>
          </cell>
          <cell r="B440">
            <v>1989</v>
          </cell>
          <cell r="C440" t="str">
            <v>Jul</v>
          </cell>
          <cell r="D440">
            <v>10</v>
          </cell>
          <cell r="E440" t="str">
            <v>10-Jul-1989</v>
          </cell>
          <cell r="F440">
            <v>33</v>
          </cell>
          <cell r="G440">
            <v>3</v>
          </cell>
          <cell r="H440">
            <v>4002.36</v>
          </cell>
          <cell r="I440" t="str">
            <v>tier - 2</v>
          </cell>
          <cell r="J440" t="str">
            <v>tier - 1</v>
          </cell>
          <cell r="K440" t="str">
            <v>R1013</v>
          </cell>
        </row>
        <row r="441">
          <cell r="A441" t="str">
            <v>Id1898</v>
          </cell>
          <cell r="B441">
            <v>2000</v>
          </cell>
          <cell r="C441" t="str">
            <v>Sep</v>
          </cell>
          <cell r="D441">
            <v>13</v>
          </cell>
          <cell r="E441" t="str">
            <v>13-Sep-2000</v>
          </cell>
          <cell r="F441">
            <v>22</v>
          </cell>
          <cell r="G441">
            <v>3</v>
          </cell>
          <cell r="H441">
            <v>4005.42</v>
          </cell>
          <cell r="I441" t="str">
            <v>tier - 2</v>
          </cell>
          <cell r="J441" t="str">
            <v>tier - 1</v>
          </cell>
          <cell r="K441" t="str">
            <v>R1015</v>
          </cell>
        </row>
        <row r="442">
          <cell r="A442" t="str">
            <v>Id1897</v>
          </cell>
          <cell r="B442">
            <v>1992</v>
          </cell>
          <cell r="C442" t="str">
            <v>Oct</v>
          </cell>
          <cell r="D442">
            <v>11</v>
          </cell>
          <cell r="E442" t="str">
            <v>11-Oct-1992</v>
          </cell>
          <cell r="F442">
            <v>30</v>
          </cell>
          <cell r="G442">
            <v>1</v>
          </cell>
          <cell r="H442">
            <v>4032.24</v>
          </cell>
          <cell r="I442" t="str">
            <v>tier - 3</v>
          </cell>
          <cell r="J442" t="str">
            <v>tier - 3</v>
          </cell>
          <cell r="K442" t="str">
            <v>R1012</v>
          </cell>
        </row>
        <row r="443">
          <cell r="A443" t="str">
            <v>Id1896</v>
          </cell>
          <cell r="B443">
            <v>1984</v>
          </cell>
          <cell r="C443" t="str">
            <v>Jul</v>
          </cell>
          <cell r="D443">
            <v>7</v>
          </cell>
          <cell r="E443" t="str">
            <v>7-Jul-1984</v>
          </cell>
          <cell r="F443">
            <v>38</v>
          </cell>
          <cell r="G443">
            <v>3</v>
          </cell>
          <cell r="H443">
            <v>4038.41</v>
          </cell>
          <cell r="I443" t="str">
            <v>tier - 2</v>
          </cell>
          <cell r="J443" t="str">
            <v>tier - 1</v>
          </cell>
          <cell r="K443" t="str">
            <v>R1013</v>
          </cell>
        </row>
        <row r="444">
          <cell r="A444" t="str">
            <v>Id1895</v>
          </cell>
          <cell r="B444">
            <v>1983</v>
          </cell>
          <cell r="C444" t="str">
            <v>Nov</v>
          </cell>
          <cell r="D444">
            <v>10</v>
          </cell>
          <cell r="E444" t="str">
            <v>10-Nov-1983</v>
          </cell>
          <cell r="F444">
            <v>39</v>
          </cell>
          <cell r="G444">
            <v>3</v>
          </cell>
          <cell r="H444">
            <v>4039.9</v>
          </cell>
          <cell r="I444" t="str">
            <v>tier - 2</v>
          </cell>
          <cell r="J444" t="str">
            <v>tier - 1</v>
          </cell>
          <cell r="K444" t="str">
            <v>R1013</v>
          </cell>
        </row>
        <row r="445">
          <cell r="A445" t="str">
            <v>Id1894</v>
          </cell>
          <cell r="B445">
            <v>1993</v>
          </cell>
          <cell r="C445" t="str">
            <v>Dec</v>
          </cell>
          <cell r="D445">
            <v>26</v>
          </cell>
          <cell r="E445" t="str">
            <v>26-Dec-1993</v>
          </cell>
          <cell r="F445">
            <v>29</v>
          </cell>
          <cell r="G445">
            <v>1</v>
          </cell>
          <cell r="H445">
            <v>4040.56</v>
          </cell>
          <cell r="I445" t="str">
            <v>tier - 3</v>
          </cell>
          <cell r="J445" t="str">
            <v>tier - 3</v>
          </cell>
          <cell r="K445" t="str">
            <v>R1015</v>
          </cell>
        </row>
        <row r="446">
          <cell r="A446" t="str">
            <v>Id1893</v>
          </cell>
          <cell r="B446">
            <v>1988</v>
          </cell>
          <cell r="C446" t="str">
            <v>Nov</v>
          </cell>
          <cell r="D446">
            <v>30</v>
          </cell>
          <cell r="E446" t="str">
            <v>30-Nov-1988</v>
          </cell>
          <cell r="F446">
            <v>34</v>
          </cell>
          <cell r="G446">
            <v>3</v>
          </cell>
          <cell r="H446">
            <v>4047.94</v>
          </cell>
          <cell r="I446" t="str">
            <v>tier - 2</v>
          </cell>
          <cell r="J446" t="str">
            <v>tier - 1</v>
          </cell>
          <cell r="K446" t="str">
            <v>R1013</v>
          </cell>
        </row>
        <row r="447">
          <cell r="A447" t="str">
            <v>Id1892</v>
          </cell>
          <cell r="B447">
            <v>1993</v>
          </cell>
          <cell r="C447" t="str">
            <v>Aug</v>
          </cell>
          <cell r="D447">
            <v>13</v>
          </cell>
          <cell r="E447" t="str">
            <v>13-Aug-1993</v>
          </cell>
          <cell r="F447">
            <v>29</v>
          </cell>
          <cell r="G447">
            <v>2</v>
          </cell>
          <cell r="H447">
            <v>4058.12</v>
          </cell>
          <cell r="I447" t="str">
            <v>tier - 2</v>
          </cell>
          <cell r="J447" t="str">
            <v>tier - 1</v>
          </cell>
          <cell r="K447" t="str">
            <v>R1013</v>
          </cell>
        </row>
        <row r="448">
          <cell r="A448" t="str">
            <v>Id1891</v>
          </cell>
          <cell r="B448">
            <v>1995</v>
          </cell>
          <cell r="C448" t="str">
            <v>Sep</v>
          </cell>
          <cell r="D448">
            <v>14</v>
          </cell>
          <cell r="E448" t="str">
            <v>14-Sep-1995</v>
          </cell>
          <cell r="F448">
            <v>27</v>
          </cell>
          <cell r="G448">
            <v>2</v>
          </cell>
          <cell r="H448">
            <v>4058.71</v>
          </cell>
          <cell r="I448" t="str">
            <v>tier - 3</v>
          </cell>
          <cell r="J448" t="str">
            <v>tier - 3</v>
          </cell>
          <cell r="K448" t="str">
            <v>R1012</v>
          </cell>
        </row>
        <row r="449">
          <cell r="A449" t="str">
            <v>Id1890</v>
          </cell>
          <cell r="B449">
            <v>1983</v>
          </cell>
          <cell r="C449" t="str">
            <v>Sep</v>
          </cell>
          <cell r="D449">
            <v>16</v>
          </cell>
          <cell r="E449" t="str">
            <v>16-Sep-1983</v>
          </cell>
          <cell r="F449">
            <v>39</v>
          </cell>
          <cell r="G449">
            <v>3</v>
          </cell>
          <cell r="H449">
            <v>4070.42</v>
          </cell>
          <cell r="I449" t="str">
            <v>tier - 2</v>
          </cell>
          <cell r="J449" t="str">
            <v>tier - 1</v>
          </cell>
          <cell r="K449" t="str">
            <v>R1013</v>
          </cell>
        </row>
        <row r="450">
          <cell r="A450" t="str">
            <v>Id1889</v>
          </cell>
          <cell r="B450">
            <v>2002</v>
          </cell>
          <cell r="C450" t="str">
            <v>Oct</v>
          </cell>
          <cell r="D450">
            <v>18</v>
          </cell>
          <cell r="E450" t="str">
            <v>18-Oct-2002</v>
          </cell>
          <cell r="F450">
            <v>20</v>
          </cell>
          <cell r="G450">
            <v>0</v>
          </cell>
          <cell r="H450">
            <v>4070.51</v>
          </cell>
          <cell r="I450" t="str">
            <v>tier - 2</v>
          </cell>
          <cell r="J450" t="str">
            <v>tier - 1</v>
          </cell>
          <cell r="K450" t="str">
            <v>R1012</v>
          </cell>
        </row>
        <row r="451">
          <cell r="A451" t="str">
            <v>Id1888</v>
          </cell>
          <cell r="B451">
            <v>1990</v>
          </cell>
          <cell r="C451" t="str">
            <v>Dec</v>
          </cell>
          <cell r="D451">
            <v>1</v>
          </cell>
          <cell r="E451" t="str">
            <v>1-Dec-1990</v>
          </cell>
          <cell r="F451">
            <v>32</v>
          </cell>
          <cell r="G451">
            <v>1</v>
          </cell>
          <cell r="H451">
            <v>4074.45</v>
          </cell>
          <cell r="I451" t="str">
            <v>tier - 3</v>
          </cell>
          <cell r="J451" t="str">
            <v>tier - 2</v>
          </cell>
          <cell r="K451" t="str">
            <v>R1013</v>
          </cell>
        </row>
        <row r="452">
          <cell r="A452" t="str">
            <v>Id1887</v>
          </cell>
          <cell r="B452">
            <v>1990</v>
          </cell>
          <cell r="C452" t="str">
            <v>Dec</v>
          </cell>
          <cell r="D452">
            <v>14</v>
          </cell>
          <cell r="E452" t="str">
            <v>14-Dec-1990</v>
          </cell>
          <cell r="F452">
            <v>32</v>
          </cell>
          <cell r="G452">
            <v>1</v>
          </cell>
          <cell r="H452">
            <v>4076.5</v>
          </cell>
          <cell r="I452" t="str">
            <v>tier - 2</v>
          </cell>
          <cell r="J452" t="str">
            <v>tier - 3</v>
          </cell>
          <cell r="K452" t="str">
            <v>R1011</v>
          </cell>
        </row>
        <row r="453">
          <cell r="A453" t="str">
            <v>Id1886</v>
          </cell>
          <cell r="B453">
            <v>1994</v>
          </cell>
          <cell r="C453" t="str">
            <v>Aug</v>
          </cell>
          <cell r="D453">
            <v>21</v>
          </cell>
          <cell r="E453" t="str">
            <v>21-Aug-1994</v>
          </cell>
          <cell r="F453">
            <v>28</v>
          </cell>
          <cell r="G453">
            <v>1</v>
          </cell>
          <cell r="H453">
            <v>4133.6400000000003</v>
          </cell>
          <cell r="I453" t="str">
            <v>tier - 2</v>
          </cell>
          <cell r="J453" t="str">
            <v>tier - 3</v>
          </cell>
          <cell r="K453" t="str">
            <v>R1012</v>
          </cell>
        </row>
        <row r="454">
          <cell r="A454" t="str">
            <v>Id1885</v>
          </cell>
          <cell r="B454">
            <v>1991</v>
          </cell>
          <cell r="C454" t="str">
            <v>Aug</v>
          </cell>
          <cell r="D454">
            <v>6</v>
          </cell>
          <cell r="E454" t="str">
            <v>6-Aug-1991</v>
          </cell>
          <cell r="F454">
            <v>31</v>
          </cell>
          <cell r="G454">
            <v>0</v>
          </cell>
          <cell r="H454">
            <v>4134.08</v>
          </cell>
          <cell r="I454" t="str">
            <v>tier - 2</v>
          </cell>
          <cell r="J454" t="str">
            <v>tier - 1</v>
          </cell>
          <cell r="K454" t="str">
            <v>R1012</v>
          </cell>
        </row>
        <row r="455">
          <cell r="A455" t="str">
            <v>Id1884</v>
          </cell>
          <cell r="B455">
            <v>1992</v>
          </cell>
          <cell r="C455" t="str">
            <v>Jun</v>
          </cell>
          <cell r="D455">
            <v>18</v>
          </cell>
          <cell r="E455" t="str">
            <v>18-Jun-1992</v>
          </cell>
          <cell r="F455">
            <v>30</v>
          </cell>
          <cell r="G455">
            <v>0</v>
          </cell>
          <cell r="H455">
            <v>4137.5200000000004</v>
          </cell>
          <cell r="I455" t="str">
            <v>tier - 2</v>
          </cell>
          <cell r="J455" t="str">
            <v>tier - 3</v>
          </cell>
          <cell r="K455" t="str">
            <v>R1024</v>
          </cell>
        </row>
        <row r="456">
          <cell r="A456" t="str">
            <v>Id1883</v>
          </cell>
          <cell r="B456">
            <v>1992</v>
          </cell>
          <cell r="C456" t="str">
            <v>Jun</v>
          </cell>
          <cell r="D456">
            <v>28</v>
          </cell>
          <cell r="E456" t="str">
            <v>28-Jun-1992</v>
          </cell>
          <cell r="F456">
            <v>30</v>
          </cell>
          <cell r="G456">
            <v>1</v>
          </cell>
          <cell r="H456">
            <v>4149.74</v>
          </cell>
          <cell r="I456" t="str">
            <v>tier - 2</v>
          </cell>
          <cell r="J456" t="str">
            <v>tier - 1</v>
          </cell>
          <cell r="K456" t="str">
            <v>R1011</v>
          </cell>
        </row>
        <row r="457">
          <cell r="A457" t="str">
            <v>Id1882</v>
          </cell>
          <cell r="B457">
            <v>1992</v>
          </cell>
          <cell r="C457" t="str">
            <v>Aug</v>
          </cell>
          <cell r="D457">
            <v>4</v>
          </cell>
          <cell r="E457" t="str">
            <v>4-Aug-1992</v>
          </cell>
          <cell r="F457">
            <v>30</v>
          </cell>
          <cell r="G457">
            <v>1</v>
          </cell>
          <cell r="H457">
            <v>4151.03</v>
          </cell>
          <cell r="I457" t="str">
            <v>tier - 2</v>
          </cell>
          <cell r="J457" t="str">
            <v>tier - 2</v>
          </cell>
          <cell r="K457" t="str">
            <v>R1013</v>
          </cell>
        </row>
        <row r="458">
          <cell r="A458" t="str">
            <v>Id1881</v>
          </cell>
          <cell r="B458">
            <v>1998</v>
          </cell>
          <cell r="C458" t="str">
            <v>Nov</v>
          </cell>
          <cell r="D458">
            <v>26</v>
          </cell>
          <cell r="E458" t="str">
            <v>26-Nov-1998</v>
          </cell>
          <cell r="F458">
            <v>24</v>
          </cell>
          <cell r="G458">
            <v>0</v>
          </cell>
          <cell r="H458">
            <v>4154.97</v>
          </cell>
          <cell r="I458" t="str">
            <v>tier - 2</v>
          </cell>
          <cell r="J458" t="str">
            <v>tier - 1</v>
          </cell>
          <cell r="K458" t="str">
            <v>R1012</v>
          </cell>
        </row>
        <row r="459">
          <cell r="A459" t="str">
            <v>Id1880</v>
          </cell>
          <cell r="B459">
            <v>1984</v>
          </cell>
          <cell r="C459" t="str">
            <v>Sep</v>
          </cell>
          <cell r="D459">
            <v>16</v>
          </cell>
          <cell r="E459" t="str">
            <v>16-Sep-1984</v>
          </cell>
          <cell r="F459">
            <v>38</v>
          </cell>
          <cell r="G459">
            <v>3</v>
          </cell>
          <cell r="H459">
            <v>4163.21</v>
          </cell>
          <cell r="I459" t="str">
            <v>tier - 2</v>
          </cell>
          <cell r="J459" t="str">
            <v>tier - 2</v>
          </cell>
          <cell r="K459" t="str">
            <v>R1012</v>
          </cell>
        </row>
        <row r="460">
          <cell r="A460" t="str">
            <v>Id1879</v>
          </cell>
          <cell r="B460">
            <v>1989</v>
          </cell>
          <cell r="C460" t="str">
            <v>Jun</v>
          </cell>
          <cell r="D460">
            <v>25</v>
          </cell>
          <cell r="E460" t="str">
            <v>25-Jun-1989</v>
          </cell>
          <cell r="F460">
            <v>33</v>
          </cell>
          <cell r="G460">
            <v>0</v>
          </cell>
          <cell r="H460">
            <v>4185.1000000000004</v>
          </cell>
          <cell r="I460" t="str">
            <v>tier - 2</v>
          </cell>
          <cell r="J460" t="str">
            <v>tier - 3</v>
          </cell>
          <cell r="K460" t="str">
            <v>R1013</v>
          </cell>
        </row>
        <row r="461">
          <cell r="A461" t="str">
            <v>Id1878</v>
          </cell>
          <cell r="B461">
            <v>1995</v>
          </cell>
          <cell r="C461" t="str">
            <v>Oct</v>
          </cell>
          <cell r="D461">
            <v>3</v>
          </cell>
          <cell r="E461" t="str">
            <v>3-Oct-1995</v>
          </cell>
          <cell r="F461">
            <v>27</v>
          </cell>
          <cell r="G461">
            <v>0</v>
          </cell>
          <cell r="H461">
            <v>4188.7299999999996</v>
          </cell>
          <cell r="I461" t="str">
            <v>tier - 2</v>
          </cell>
          <cell r="J461" t="str">
            <v>tier - 2</v>
          </cell>
          <cell r="K461" t="str">
            <v>R1025</v>
          </cell>
        </row>
        <row r="462">
          <cell r="A462" t="str">
            <v>Id1877</v>
          </cell>
          <cell r="B462">
            <v>1997</v>
          </cell>
          <cell r="C462" t="str">
            <v>Sep</v>
          </cell>
          <cell r="D462">
            <v>6</v>
          </cell>
          <cell r="E462" t="str">
            <v>6-Sep-1997</v>
          </cell>
          <cell r="F462">
            <v>25</v>
          </cell>
          <cell r="G462">
            <v>2</v>
          </cell>
          <cell r="H462">
            <v>4189.1099999999997</v>
          </cell>
          <cell r="I462" t="str">
            <v>tier - 2</v>
          </cell>
          <cell r="J462" t="str">
            <v>tier - 2</v>
          </cell>
          <cell r="K462" t="str">
            <v>R1012</v>
          </cell>
        </row>
        <row r="463">
          <cell r="A463" t="str">
            <v>Id1876</v>
          </cell>
          <cell r="B463">
            <v>1998</v>
          </cell>
          <cell r="C463" t="str">
            <v>Dec</v>
          </cell>
          <cell r="D463">
            <v>14</v>
          </cell>
          <cell r="E463" t="str">
            <v>14-Dec-1998</v>
          </cell>
          <cell r="F463">
            <v>24</v>
          </cell>
          <cell r="G463">
            <v>3</v>
          </cell>
          <cell r="H463">
            <v>4234.93</v>
          </cell>
          <cell r="I463" t="str">
            <v>tier - 2</v>
          </cell>
          <cell r="J463" t="str">
            <v>tier - 1</v>
          </cell>
          <cell r="K463" t="str">
            <v>R1011</v>
          </cell>
        </row>
        <row r="464">
          <cell r="A464" t="str">
            <v>Id1875</v>
          </cell>
          <cell r="B464">
            <v>1992</v>
          </cell>
          <cell r="C464" t="str">
            <v>Jun</v>
          </cell>
          <cell r="D464">
            <v>27</v>
          </cell>
          <cell r="E464" t="str">
            <v>27-Jun-1992</v>
          </cell>
          <cell r="F464">
            <v>30</v>
          </cell>
          <cell r="G464">
            <v>1</v>
          </cell>
          <cell r="H464">
            <v>4237.13</v>
          </cell>
          <cell r="I464" t="str">
            <v>tier - 3</v>
          </cell>
          <cell r="J464" t="str">
            <v>tier - 1</v>
          </cell>
          <cell r="K464" t="str">
            <v>R1016</v>
          </cell>
        </row>
        <row r="465">
          <cell r="A465" t="str">
            <v>Id1874</v>
          </cell>
          <cell r="B465">
            <v>1991</v>
          </cell>
          <cell r="C465" t="str">
            <v>Nov</v>
          </cell>
          <cell r="D465">
            <v>3</v>
          </cell>
          <cell r="E465" t="str">
            <v>3-Nov-1991</v>
          </cell>
          <cell r="F465">
            <v>31</v>
          </cell>
          <cell r="G465">
            <v>1</v>
          </cell>
          <cell r="H465">
            <v>4239.8900000000003</v>
          </cell>
          <cell r="I465" t="str">
            <v>tier - 2</v>
          </cell>
          <cell r="J465" t="str">
            <v>tier - 2</v>
          </cell>
          <cell r="K465" t="str">
            <v>R1012</v>
          </cell>
        </row>
        <row r="466">
          <cell r="A466" t="str">
            <v>Id1873</v>
          </cell>
          <cell r="B466">
            <v>1991</v>
          </cell>
          <cell r="C466" t="str">
            <v>Dec</v>
          </cell>
          <cell r="D466">
            <v>1</v>
          </cell>
          <cell r="E466" t="str">
            <v>1-Dec-1991</v>
          </cell>
          <cell r="F466">
            <v>31</v>
          </cell>
          <cell r="G466">
            <v>1</v>
          </cell>
          <cell r="H466">
            <v>4243.59</v>
          </cell>
          <cell r="I466" t="str">
            <v>tier - 3</v>
          </cell>
          <cell r="J466" t="str">
            <v>tier - 1</v>
          </cell>
          <cell r="K466" t="str">
            <v>R1012</v>
          </cell>
        </row>
        <row r="467">
          <cell r="A467" t="str">
            <v>Id1872</v>
          </cell>
          <cell r="B467">
            <v>1982</v>
          </cell>
          <cell r="C467" t="str">
            <v>Jun</v>
          </cell>
          <cell r="D467">
            <v>16</v>
          </cell>
          <cell r="E467" t="str">
            <v>16-Jun-1982</v>
          </cell>
          <cell r="F467">
            <v>40</v>
          </cell>
          <cell r="G467">
            <v>3</v>
          </cell>
          <cell r="H467">
            <v>4250.24</v>
          </cell>
          <cell r="I467" t="str">
            <v>tier - 2</v>
          </cell>
          <cell r="J467" t="str">
            <v>tier - 3</v>
          </cell>
          <cell r="K467" t="str">
            <v>R1013</v>
          </cell>
        </row>
        <row r="468">
          <cell r="A468" t="str">
            <v>Id1871</v>
          </cell>
          <cell r="B468">
            <v>1995</v>
          </cell>
          <cell r="C468" t="str">
            <v>Oct</v>
          </cell>
          <cell r="D468">
            <v>14</v>
          </cell>
          <cell r="E468" t="str">
            <v>14-Oct-1995</v>
          </cell>
          <cell r="F468">
            <v>27</v>
          </cell>
          <cell r="G468">
            <v>3</v>
          </cell>
          <cell r="H468">
            <v>4260.74</v>
          </cell>
          <cell r="I468" t="str">
            <v>tier - 3</v>
          </cell>
          <cell r="J468" t="str">
            <v>tier - 2</v>
          </cell>
          <cell r="K468" t="str">
            <v>R1011</v>
          </cell>
        </row>
        <row r="469">
          <cell r="A469" t="str">
            <v>Id1870</v>
          </cell>
          <cell r="B469">
            <v>1983</v>
          </cell>
          <cell r="C469" t="str">
            <v>Nov</v>
          </cell>
          <cell r="D469">
            <v>20</v>
          </cell>
          <cell r="E469" t="str">
            <v>20-Nov-1983</v>
          </cell>
          <cell r="F469">
            <v>39</v>
          </cell>
          <cell r="G469">
            <v>3</v>
          </cell>
          <cell r="H469">
            <v>4265.01</v>
          </cell>
          <cell r="I469" t="str">
            <v>tier - 2</v>
          </cell>
          <cell r="J469" t="str">
            <v>tier - 1</v>
          </cell>
          <cell r="K469" t="str">
            <v>R1012</v>
          </cell>
        </row>
        <row r="470">
          <cell r="A470" t="str">
            <v>Id1869</v>
          </cell>
          <cell r="B470">
            <v>1992</v>
          </cell>
          <cell r="C470" t="str">
            <v>Jun</v>
          </cell>
          <cell r="D470">
            <v>18</v>
          </cell>
          <cell r="E470" t="str">
            <v>18-Jun-1992</v>
          </cell>
          <cell r="F470">
            <v>30</v>
          </cell>
          <cell r="G470">
            <v>2</v>
          </cell>
          <cell r="H470">
            <v>4266.17</v>
          </cell>
          <cell r="I470" t="str">
            <v>tier - 3</v>
          </cell>
          <cell r="J470" t="str">
            <v>tier - 2</v>
          </cell>
          <cell r="K470" t="str">
            <v>R1013</v>
          </cell>
        </row>
        <row r="471">
          <cell r="A471" t="str">
            <v>Id1868</v>
          </cell>
          <cell r="B471">
            <v>2003</v>
          </cell>
          <cell r="C471" t="str">
            <v>Jun</v>
          </cell>
          <cell r="D471">
            <v>8</v>
          </cell>
          <cell r="E471" t="str">
            <v>8-Jun-2003</v>
          </cell>
          <cell r="F471">
            <v>20</v>
          </cell>
          <cell r="G471">
            <v>0</v>
          </cell>
          <cell r="H471">
            <v>4278.55</v>
          </cell>
          <cell r="I471" t="str">
            <v>tier - 2</v>
          </cell>
          <cell r="J471" t="str">
            <v>tier - 1</v>
          </cell>
          <cell r="K471" t="str">
            <v>R1021</v>
          </cell>
        </row>
        <row r="472">
          <cell r="A472" t="str">
            <v>Id1867</v>
          </cell>
          <cell r="B472">
            <v>2000</v>
          </cell>
          <cell r="C472" t="str">
            <v>Nov</v>
          </cell>
          <cell r="D472">
            <v>25</v>
          </cell>
          <cell r="E472" t="str">
            <v>25-Nov-2000</v>
          </cell>
          <cell r="F472">
            <v>22</v>
          </cell>
          <cell r="G472">
            <v>3</v>
          </cell>
          <cell r="H472">
            <v>4296.2700000000004</v>
          </cell>
          <cell r="I472" t="str">
            <v>tier - 2</v>
          </cell>
          <cell r="J472" t="str">
            <v>tier - 3</v>
          </cell>
          <cell r="K472" t="str">
            <v>R1012</v>
          </cell>
        </row>
        <row r="473">
          <cell r="A473" t="str">
            <v>Id1866</v>
          </cell>
          <cell r="B473">
            <v>1988</v>
          </cell>
          <cell r="C473" t="str">
            <v>Dec</v>
          </cell>
          <cell r="D473">
            <v>19</v>
          </cell>
          <cell r="E473" t="str">
            <v>19-Dec-1988</v>
          </cell>
          <cell r="F473">
            <v>34</v>
          </cell>
          <cell r="G473">
            <v>0</v>
          </cell>
          <cell r="H473">
            <v>4320.41</v>
          </cell>
          <cell r="I473" t="str">
            <v>tier - 2</v>
          </cell>
          <cell r="J473" t="str">
            <v>tier - 1</v>
          </cell>
          <cell r="K473" t="str">
            <v>R1012</v>
          </cell>
        </row>
        <row r="474">
          <cell r="A474" t="str">
            <v>Id1865</v>
          </cell>
          <cell r="B474">
            <v>1994</v>
          </cell>
          <cell r="C474" t="str">
            <v>Nov</v>
          </cell>
          <cell r="D474">
            <v>2</v>
          </cell>
          <cell r="E474" t="str">
            <v>2-Nov-1994</v>
          </cell>
          <cell r="F474">
            <v>28</v>
          </cell>
          <cell r="G474">
            <v>1</v>
          </cell>
          <cell r="H474">
            <v>4337.74</v>
          </cell>
          <cell r="I474" t="str">
            <v>tier - 2</v>
          </cell>
          <cell r="J474" t="str">
            <v>tier - 1</v>
          </cell>
          <cell r="K474" t="str">
            <v>R1024</v>
          </cell>
        </row>
        <row r="475">
          <cell r="A475" t="str">
            <v>Id1864</v>
          </cell>
          <cell r="B475">
            <v>1994</v>
          </cell>
          <cell r="C475" t="str">
            <v>Oct</v>
          </cell>
          <cell r="D475">
            <v>26</v>
          </cell>
          <cell r="E475" t="str">
            <v>26-Oct-1994</v>
          </cell>
          <cell r="F475">
            <v>28</v>
          </cell>
          <cell r="G475">
            <v>2</v>
          </cell>
          <cell r="H475">
            <v>4340.4399999999996</v>
          </cell>
          <cell r="I475" t="str">
            <v>tier - 2</v>
          </cell>
          <cell r="J475" t="str">
            <v>tier - 1</v>
          </cell>
          <cell r="K475" t="str">
            <v>R1013</v>
          </cell>
        </row>
        <row r="476">
          <cell r="A476" t="str">
            <v>Id1863</v>
          </cell>
          <cell r="B476">
            <v>1991</v>
          </cell>
          <cell r="C476" t="str">
            <v>Jun</v>
          </cell>
          <cell r="D476">
            <v>1</v>
          </cell>
          <cell r="E476" t="str">
            <v>1-Jun-1991</v>
          </cell>
          <cell r="F476">
            <v>32</v>
          </cell>
          <cell r="G476">
            <v>0</v>
          </cell>
          <cell r="H476">
            <v>4347.0200000000004</v>
          </cell>
          <cell r="I476" t="str">
            <v>tier - 2</v>
          </cell>
          <cell r="J476" t="str">
            <v>tier - 1</v>
          </cell>
          <cell r="K476" t="str">
            <v>R1024</v>
          </cell>
        </row>
        <row r="477">
          <cell r="A477" t="str">
            <v>Id1862</v>
          </cell>
          <cell r="B477">
            <v>1994</v>
          </cell>
          <cell r="C477" t="str">
            <v>Nov</v>
          </cell>
          <cell r="D477">
            <v>1</v>
          </cell>
          <cell r="E477" t="str">
            <v>1-Nov-1994</v>
          </cell>
          <cell r="F477">
            <v>28</v>
          </cell>
          <cell r="G477">
            <v>2</v>
          </cell>
          <cell r="H477">
            <v>4349.46</v>
          </cell>
          <cell r="I477" t="str">
            <v>tier - 2</v>
          </cell>
          <cell r="J477" t="str">
            <v>tier - 2</v>
          </cell>
          <cell r="K477" t="str">
            <v>R1013</v>
          </cell>
        </row>
        <row r="478">
          <cell r="A478" t="str">
            <v>Id1861</v>
          </cell>
          <cell r="B478">
            <v>1991</v>
          </cell>
          <cell r="C478" t="str">
            <v>Sep</v>
          </cell>
          <cell r="D478">
            <v>13</v>
          </cell>
          <cell r="E478" t="str">
            <v>13-Sep-1991</v>
          </cell>
          <cell r="F478">
            <v>31</v>
          </cell>
          <cell r="G478">
            <v>1</v>
          </cell>
          <cell r="H478">
            <v>4350.51</v>
          </cell>
          <cell r="I478" t="str">
            <v>tier - 2</v>
          </cell>
          <cell r="J478" t="str">
            <v>tier - 2</v>
          </cell>
          <cell r="K478" t="str">
            <v>R1013</v>
          </cell>
        </row>
        <row r="479">
          <cell r="A479" t="str">
            <v>Id1860</v>
          </cell>
          <cell r="B479">
            <v>1990</v>
          </cell>
          <cell r="C479" t="str">
            <v>Aug</v>
          </cell>
          <cell r="D479">
            <v>28</v>
          </cell>
          <cell r="E479" t="str">
            <v>28-Aug-1990</v>
          </cell>
          <cell r="F479">
            <v>32</v>
          </cell>
          <cell r="G479">
            <v>0</v>
          </cell>
          <cell r="H479">
            <v>4357.04</v>
          </cell>
          <cell r="I479" t="str">
            <v>tier - 2</v>
          </cell>
          <cell r="J479" t="str">
            <v>tier - 3</v>
          </cell>
          <cell r="K479" t="str">
            <v>R1012</v>
          </cell>
        </row>
        <row r="480">
          <cell r="A480" t="str">
            <v>Id1859</v>
          </cell>
          <cell r="B480">
            <v>1997</v>
          </cell>
          <cell r="C480" t="str">
            <v>Nov</v>
          </cell>
          <cell r="D480">
            <v>29</v>
          </cell>
          <cell r="E480" t="str">
            <v>29-Nov-1997</v>
          </cell>
          <cell r="F480">
            <v>25</v>
          </cell>
          <cell r="G480">
            <v>3</v>
          </cell>
          <cell r="H480">
            <v>4391.6499999999996</v>
          </cell>
          <cell r="I480" t="str">
            <v>tier - 2</v>
          </cell>
          <cell r="J480" t="str">
            <v>tier - 2</v>
          </cell>
          <cell r="K480" t="str">
            <v>R1011</v>
          </cell>
        </row>
        <row r="481">
          <cell r="A481" t="str">
            <v>Id1858</v>
          </cell>
          <cell r="B481">
            <v>1982</v>
          </cell>
          <cell r="C481" t="str">
            <v>Jun</v>
          </cell>
          <cell r="D481">
            <v>29</v>
          </cell>
          <cell r="E481" t="str">
            <v>29-Jun-1982</v>
          </cell>
          <cell r="F481">
            <v>40</v>
          </cell>
          <cell r="G481">
            <v>3</v>
          </cell>
          <cell r="H481">
            <v>4392.7</v>
          </cell>
          <cell r="I481" t="str">
            <v>tier - 2</v>
          </cell>
          <cell r="J481" t="str">
            <v>tier - 2</v>
          </cell>
          <cell r="K481" t="str">
            <v>R1013</v>
          </cell>
        </row>
        <row r="482">
          <cell r="A482" t="str">
            <v>Id1857</v>
          </cell>
          <cell r="B482">
            <v>1988</v>
          </cell>
          <cell r="C482" t="str">
            <v>Jul</v>
          </cell>
          <cell r="D482">
            <v>18</v>
          </cell>
          <cell r="E482" t="str">
            <v>18-Jul-1988</v>
          </cell>
          <cell r="F482">
            <v>34</v>
          </cell>
          <cell r="G482">
            <v>3</v>
          </cell>
          <cell r="H482">
            <v>4397.3100000000004</v>
          </cell>
          <cell r="I482" t="str">
            <v>tier - 2</v>
          </cell>
          <cell r="J482" t="str">
            <v>tier - 2</v>
          </cell>
          <cell r="K482" t="str">
            <v>R1013</v>
          </cell>
        </row>
        <row r="483">
          <cell r="A483" t="str">
            <v>Id1856</v>
          </cell>
          <cell r="B483">
            <v>1986</v>
          </cell>
          <cell r="C483" t="str">
            <v>Aug</v>
          </cell>
          <cell r="D483">
            <v>11</v>
          </cell>
          <cell r="E483" t="str">
            <v>11-Aug-1986</v>
          </cell>
          <cell r="F483">
            <v>36</v>
          </cell>
          <cell r="G483">
            <v>0</v>
          </cell>
          <cell r="H483">
            <v>4399.7299999999996</v>
          </cell>
          <cell r="I483" t="str">
            <v>tier - 3</v>
          </cell>
          <cell r="J483" t="str">
            <v>tier - 2</v>
          </cell>
          <cell r="K483" t="str">
            <v>R1013</v>
          </cell>
        </row>
        <row r="484">
          <cell r="A484" t="str">
            <v>Id1855</v>
          </cell>
          <cell r="B484">
            <v>1986</v>
          </cell>
          <cell r="C484" t="str">
            <v>Jul</v>
          </cell>
          <cell r="D484">
            <v>13</v>
          </cell>
          <cell r="E484" t="str">
            <v>13-Jul-1986</v>
          </cell>
          <cell r="F484">
            <v>36</v>
          </cell>
          <cell r="G484">
            <v>0</v>
          </cell>
          <cell r="H484">
            <v>4402.2299999999996</v>
          </cell>
          <cell r="I484" t="str">
            <v>tier - 2</v>
          </cell>
          <cell r="J484" t="str">
            <v>tier - 2</v>
          </cell>
          <cell r="K484" t="str">
            <v>R1011</v>
          </cell>
        </row>
        <row r="485">
          <cell r="A485" t="str">
            <v>Id1854</v>
          </cell>
          <cell r="B485">
            <v>1988</v>
          </cell>
          <cell r="C485" t="str">
            <v>Sep</v>
          </cell>
          <cell r="D485">
            <v>16</v>
          </cell>
          <cell r="E485" t="str">
            <v>16-Sep-1988</v>
          </cell>
          <cell r="F485">
            <v>34</v>
          </cell>
          <cell r="G485">
            <v>0</v>
          </cell>
          <cell r="H485">
            <v>4415.16</v>
          </cell>
          <cell r="I485" t="str">
            <v>tier - 2</v>
          </cell>
          <cell r="J485" t="str">
            <v>tier - 1</v>
          </cell>
          <cell r="K485" t="str">
            <v>R1013</v>
          </cell>
        </row>
        <row r="486">
          <cell r="A486" t="str">
            <v>Id1853</v>
          </cell>
          <cell r="B486">
            <v>1992</v>
          </cell>
          <cell r="C486" t="str">
            <v>Aug</v>
          </cell>
          <cell r="D486">
            <v>15</v>
          </cell>
          <cell r="E486" t="str">
            <v>15-Aug-1992</v>
          </cell>
          <cell r="F486">
            <v>30</v>
          </cell>
          <cell r="G486">
            <v>0</v>
          </cell>
          <cell r="H486">
            <v>4420.95</v>
          </cell>
          <cell r="I486" t="str">
            <v>tier - 2</v>
          </cell>
          <cell r="J486" t="str">
            <v>tier - 3</v>
          </cell>
          <cell r="K486" t="str">
            <v>R1020</v>
          </cell>
        </row>
        <row r="487">
          <cell r="A487" t="str">
            <v>Id1852</v>
          </cell>
          <cell r="B487">
            <v>1994</v>
          </cell>
          <cell r="C487" t="str">
            <v>Dec</v>
          </cell>
          <cell r="D487">
            <v>29</v>
          </cell>
          <cell r="E487" t="str">
            <v>29-Dec-1994</v>
          </cell>
          <cell r="F487">
            <v>28</v>
          </cell>
          <cell r="G487">
            <v>2</v>
          </cell>
          <cell r="H487">
            <v>4428.8900000000003</v>
          </cell>
          <cell r="I487" t="str">
            <v>tier - 3</v>
          </cell>
          <cell r="J487" t="str">
            <v>tier - 1</v>
          </cell>
          <cell r="K487" t="str">
            <v>R1017</v>
          </cell>
        </row>
        <row r="488">
          <cell r="A488" t="str">
            <v>Id1851</v>
          </cell>
          <cell r="B488">
            <v>1993</v>
          </cell>
          <cell r="C488" t="str">
            <v>Sep</v>
          </cell>
          <cell r="D488">
            <v>4</v>
          </cell>
          <cell r="E488" t="str">
            <v>4-Sep-1993</v>
          </cell>
          <cell r="F488">
            <v>29</v>
          </cell>
          <cell r="G488">
            <v>2</v>
          </cell>
          <cell r="H488">
            <v>4433.3900000000003</v>
          </cell>
          <cell r="I488" t="str">
            <v>tier - 2</v>
          </cell>
          <cell r="J488" t="str">
            <v>tier - 3</v>
          </cell>
          <cell r="K488" t="str">
            <v>R1012</v>
          </cell>
        </row>
        <row r="489">
          <cell r="A489" t="str">
            <v>Id1850</v>
          </cell>
          <cell r="B489">
            <v>1993</v>
          </cell>
          <cell r="C489" t="str">
            <v>Dec</v>
          </cell>
          <cell r="D489">
            <v>23</v>
          </cell>
          <cell r="E489" t="str">
            <v>23-Dec-1993</v>
          </cell>
          <cell r="F489">
            <v>29</v>
          </cell>
          <cell r="G489">
            <v>2</v>
          </cell>
          <cell r="H489">
            <v>4433.92</v>
          </cell>
          <cell r="I489" t="str">
            <v>tier - 2</v>
          </cell>
          <cell r="J489" t="str">
            <v>tier - 2</v>
          </cell>
          <cell r="K489" t="str">
            <v>R1012</v>
          </cell>
        </row>
        <row r="490">
          <cell r="A490" t="str">
            <v>Id1849</v>
          </cell>
          <cell r="B490">
            <v>1994</v>
          </cell>
          <cell r="C490" t="str">
            <v>Oct</v>
          </cell>
          <cell r="D490">
            <v>8</v>
          </cell>
          <cell r="E490" t="str">
            <v>8-Oct-1994</v>
          </cell>
          <cell r="F490">
            <v>28</v>
          </cell>
          <cell r="G490">
            <v>2</v>
          </cell>
          <cell r="H490">
            <v>4435.09</v>
          </cell>
          <cell r="I490" t="str">
            <v>tier - 3</v>
          </cell>
          <cell r="J490" t="str">
            <v>tier - 2</v>
          </cell>
          <cell r="K490" t="str">
            <v>R1016</v>
          </cell>
        </row>
        <row r="491">
          <cell r="A491" t="str">
            <v>Id1848</v>
          </cell>
          <cell r="B491">
            <v>1994</v>
          </cell>
          <cell r="C491" t="str">
            <v>Oct</v>
          </cell>
          <cell r="D491">
            <v>24</v>
          </cell>
          <cell r="E491" t="str">
            <v>24-Oct-1994</v>
          </cell>
          <cell r="F491">
            <v>28</v>
          </cell>
          <cell r="G491">
            <v>2</v>
          </cell>
          <cell r="H491">
            <v>4438.26</v>
          </cell>
          <cell r="I491" t="str">
            <v>tier - 2</v>
          </cell>
          <cell r="J491" t="str">
            <v>tier - 3</v>
          </cell>
          <cell r="K491" t="str">
            <v>R1017</v>
          </cell>
        </row>
        <row r="492">
          <cell r="A492" t="str">
            <v>Id1847</v>
          </cell>
          <cell r="B492">
            <v>1991</v>
          </cell>
          <cell r="C492" t="str">
            <v>Sep</v>
          </cell>
          <cell r="D492">
            <v>3</v>
          </cell>
          <cell r="E492" t="str">
            <v>3-Sep-1991</v>
          </cell>
          <cell r="F492">
            <v>31</v>
          </cell>
          <cell r="G492">
            <v>1</v>
          </cell>
          <cell r="H492">
            <v>4441.21</v>
          </cell>
          <cell r="I492" t="str">
            <v>tier - 1</v>
          </cell>
          <cell r="J492" t="str">
            <v>tier - 2</v>
          </cell>
          <cell r="K492" t="str">
            <v>R1014</v>
          </cell>
        </row>
        <row r="493">
          <cell r="A493" t="str">
            <v>Id1846</v>
          </cell>
          <cell r="B493">
            <v>1994</v>
          </cell>
          <cell r="C493" t="str">
            <v>Jun</v>
          </cell>
          <cell r="D493">
            <v>28</v>
          </cell>
          <cell r="E493" t="str">
            <v>28-Jun-1994</v>
          </cell>
          <cell r="F493">
            <v>28</v>
          </cell>
          <cell r="G493">
            <v>3</v>
          </cell>
          <cell r="H493">
            <v>4449.46</v>
          </cell>
          <cell r="I493" t="str">
            <v>tier - 1</v>
          </cell>
          <cell r="J493" t="str">
            <v>tier - 2</v>
          </cell>
          <cell r="K493" t="str">
            <v>R1013</v>
          </cell>
        </row>
        <row r="494">
          <cell r="A494" t="str">
            <v>Id1845</v>
          </cell>
          <cell r="B494">
            <v>1990</v>
          </cell>
          <cell r="C494" t="str">
            <v>Aug</v>
          </cell>
          <cell r="D494">
            <v>8</v>
          </cell>
          <cell r="E494" t="str">
            <v>8-Aug-1990</v>
          </cell>
          <cell r="F494">
            <v>32</v>
          </cell>
          <cell r="G494">
            <v>1</v>
          </cell>
          <cell r="H494">
            <v>4454.3999999999996</v>
          </cell>
          <cell r="I494" t="str">
            <v>tier - 2</v>
          </cell>
          <cell r="J494" t="str">
            <v>tier - 3</v>
          </cell>
          <cell r="K494" t="str">
            <v>R1012</v>
          </cell>
        </row>
        <row r="495">
          <cell r="A495" t="str">
            <v>Id1844</v>
          </cell>
          <cell r="B495">
            <v>1990</v>
          </cell>
          <cell r="C495" t="str">
            <v>Jul</v>
          </cell>
          <cell r="D495">
            <v>15</v>
          </cell>
          <cell r="E495" t="str">
            <v>15-Jul-1990</v>
          </cell>
          <cell r="F495">
            <v>32</v>
          </cell>
          <cell r="G495">
            <v>1</v>
          </cell>
          <cell r="H495">
            <v>4462.72</v>
          </cell>
          <cell r="I495" t="str">
            <v>tier - 2</v>
          </cell>
          <cell r="J495" t="str">
            <v>tier - 3</v>
          </cell>
          <cell r="K495" t="str">
            <v>R1012</v>
          </cell>
        </row>
        <row r="496">
          <cell r="A496" t="str">
            <v>Id1843</v>
          </cell>
          <cell r="B496">
            <v>1991</v>
          </cell>
          <cell r="C496" t="str">
            <v>Jul</v>
          </cell>
          <cell r="D496">
            <v>4</v>
          </cell>
          <cell r="E496" t="str">
            <v>4-Jul-1991</v>
          </cell>
          <cell r="F496">
            <v>31</v>
          </cell>
          <cell r="G496">
            <v>2</v>
          </cell>
          <cell r="H496">
            <v>4463.21</v>
          </cell>
          <cell r="I496" t="str">
            <v>tier - 3</v>
          </cell>
          <cell r="J496" t="str">
            <v>tier - 3</v>
          </cell>
          <cell r="K496" t="str">
            <v>R1013</v>
          </cell>
        </row>
        <row r="497">
          <cell r="A497" t="str">
            <v>Id1842</v>
          </cell>
          <cell r="B497">
            <v>1999</v>
          </cell>
          <cell r="C497" t="str">
            <v>Nov</v>
          </cell>
          <cell r="D497">
            <v>20</v>
          </cell>
          <cell r="E497" t="str">
            <v>20-Nov-1999</v>
          </cell>
          <cell r="F497">
            <v>23</v>
          </cell>
          <cell r="G497">
            <v>3</v>
          </cell>
          <cell r="H497">
            <v>4466.62</v>
          </cell>
          <cell r="I497" t="str">
            <v>tier - 2</v>
          </cell>
          <cell r="J497" t="str">
            <v>tier - 2</v>
          </cell>
          <cell r="K497" t="str">
            <v>R1012</v>
          </cell>
        </row>
        <row r="498">
          <cell r="A498" t="str">
            <v>Id1841</v>
          </cell>
          <cell r="B498">
            <v>2004</v>
          </cell>
          <cell r="C498" t="str">
            <v>Jul</v>
          </cell>
          <cell r="D498">
            <v>18</v>
          </cell>
          <cell r="E498" t="str">
            <v>18-Jul-2004</v>
          </cell>
          <cell r="F498">
            <v>18</v>
          </cell>
          <cell r="G498">
            <v>0</v>
          </cell>
          <cell r="H498">
            <v>4468.25</v>
          </cell>
          <cell r="I498" t="str">
            <v>tier - 2</v>
          </cell>
          <cell r="J498" t="str">
            <v>tier - 2</v>
          </cell>
          <cell r="K498" t="str">
            <v>R1012</v>
          </cell>
        </row>
        <row r="499">
          <cell r="A499" t="str">
            <v>Id1840</v>
          </cell>
          <cell r="B499">
            <v>1992</v>
          </cell>
          <cell r="C499" t="str">
            <v>Jul</v>
          </cell>
          <cell r="D499">
            <v>12</v>
          </cell>
          <cell r="E499" t="str">
            <v>12-Jul-1992</v>
          </cell>
          <cell r="F499">
            <v>30</v>
          </cell>
          <cell r="G499">
            <v>0</v>
          </cell>
          <cell r="H499">
            <v>4488.58</v>
          </cell>
          <cell r="I499" t="str">
            <v>tier - 2</v>
          </cell>
          <cell r="J499" t="str">
            <v>tier - 3</v>
          </cell>
          <cell r="K499" t="str">
            <v>R1012</v>
          </cell>
        </row>
        <row r="500">
          <cell r="A500" t="str">
            <v>Id1839</v>
          </cell>
          <cell r="B500">
            <v>1988</v>
          </cell>
          <cell r="C500" t="str">
            <v>Jun</v>
          </cell>
          <cell r="D500">
            <v>26</v>
          </cell>
          <cell r="E500" t="str">
            <v>26-Jun-1988</v>
          </cell>
          <cell r="F500">
            <v>34</v>
          </cell>
          <cell r="G500">
            <v>0</v>
          </cell>
          <cell r="H500">
            <v>4500.34</v>
          </cell>
          <cell r="I500" t="str">
            <v>tier - 2</v>
          </cell>
          <cell r="J500" t="str">
            <v>tier - 1</v>
          </cell>
          <cell r="K500" t="str">
            <v>R1017</v>
          </cell>
        </row>
        <row r="501">
          <cell r="A501" t="str">
            <v>Id1838</v>
          </cell>
          <cell r="B501">
            <v>1997</v>
          </cell>
          <cell r="C501" t="str">
            <v>Oct</v>
          </cell>
          <cell r="D501">
            <v>13</v>
          </cell>
          <cell r="E501" t="str">
            <v>13-Oct-1997</v>
          </cell>
          <cell r="F501">
            <v>25</v>
          </cell>
          <cell r="G501">
            <v>4</v>
          </cell>
          <cell r="H501">
            <v>4504.66</v>
          </cell>
          <cell r="I501" t="str">
            <v>tier - 1</v>
          </cell>
          <cell r="J501" t="str">
            <v>tier - 2</v>
          </cell>
          <cell r="K501" t="str">
            <v>R1013</v>
          </cell>
        </row>
        <row r="502">
          <cell r="A502" t="str">
            <v>Id1837</v>
          </cell>
          <cell r="B502">
            <v>1982</v>
          </cell>
          <cell r="C502" t="str">
            <v>Sep</v>
          </cell>
          <cell r="D502">
            <v>27</v>
          </cell>
          <cell r="E502" t="str">
            <v>27-Sep-1982</v>
          </cell>
          <cell r="F502">
            <v>40</v>
          </cell>
          <cell r="G502">
            <v>3</v>
          </cell>
          <cell r="H502">
            <v>4511.41</v>
          </cell>
          <cell r="I502" t="str">
            <v>tier - 2</v>
          </cell>
          <cell r="J502" t="str">
            <v>tier - 3</v>
          </cell>
          <cell r="K502" t="str">
            <v>R1013</v>
          </cell>
        </row>
        <row r="503">
          <cell r="A503" t="str">
            <v>Id1836</v>
          </cell>
          <cell r="B503">
            <v>1980</v>
          </cell>
          <cell r="C503" t="str">
            <v>Jun</v>
          </cell>
          <cell r="D503">
            <v>16</v>
          </cell>
          <cell r="E503" t="str">
            <v>16-Jun-1980</v>
          </cell>
          <cell r="F503">
            <v>42</v>
          </cell>
          <cell r="G503">
            <v>2</v>
          </cell>
          <cell r="H503">
            <v>4515.71</v>
          </cell>
          <cell r="I503" t="str">
            <v>tier - 2</v>
          </cell>
          <cell r="J503" t="str">
            <v>tier - 3</v>
          </cell>
          <cell r="K503" t="str">
            <v>R1013</v>
          </cell>
        </row>
        <row r="504">
          <cell r="A504" t="str">
            <v>Id1835</v>
          </cell>
          <cell r="B504">
            <v>2003</v>
          </cell>
          <cell r="C504" t="str">
            <v>Oct</v>
          </cell>
          <cell r="D504">
            <v>2</v>
          </cell>
          <cell r="E504" t="str">
            <v>2-Oct-2003</v>
          </cell>
          <cell r="F504">
            <v>19</v>
          </cell>
          <cell r="G504">
            <v>0</v>
          </cell>
          <cell r="H504">
            <v>4518.3999999999996</v>
          </cell>
          <cell r="I504" t="str">
            <v>tier - 2</v>
          </cell>
          <cell r="J504" t="str">
            <v>tier - 3</v>
          </cell>
          <cell r="K504" t="str">
            <v>R1026</v>
          </cell>
        </row>
        <row r="505">
          <cell r="A505" t="str">
            <v>Id1834</v>
          </cell>
          <cell r="B505">
            <v>1987</v>
          </cell>
          <cell r="C505" t="str">
            <v>Dec</v>
          </cell>
          <cell r="D505">
            <v>5</v>
          </cell>
          <cell r="E505" t="str">
            <v>5-Dec-1987</v>
          </cell>
          <cell r="F505">
            <v>35</v>
          </cell>
          <cell r="G505">
            <v>3</v>
          </cell>
          <cell r="H505">
            <v>4518.7700000000004</v>
          </cell>
          <cell r="I505" t="str">
            <v>tier - 2</v>
          </cell>
          <cell r="J505" t="str">
            <v>tier - 3</v>
          </cell>
          <cell r="K505" t="str">
            <v>R1012</v>
          </cell>
        </row>
        <row r="506">
          <cell r="A506" t="str">
            <v>Id1833</v>
          </cell>
          <cell r="B506">
            <v>1988</v>
          </cell>
          <cell r="C506" t="str">
            <v>Dec</v>
          </cell>
          <cell r="D506">
            <v>21</v>
          </cell>
          <cell r="E506" t="str">
            <v>21-Dec-1988</v>
          </cell>
          <cell r="F506">
            <v>34</v>
          </cell>
          <cell r="G506">
            <v>0</v>
          </cell>
          <cell r="H506">
            <v>4518.83</v>
          </cell>
          <cell r="I506" t="str">
            <v>tier - 2</v>
          </cell>
          <cell r="J506" t="str">
            <v>tier - 2</v>
          </cell>
          <cell r="K506" t="str">
            <v>R1017</v>
          </cell>
        </row>
        <row r="507">
          <cell r="A507" t="str">
            <v>Id1832</v>
          </cell>
          <cell r="B507">
            <v>1992</v>
          </cell>
          <cell r="C507" t="str">
            <v>Aug</v>
          </cell>
          <cell r="D507">
            <v>13</v>
          </cell>
          <cell r="E507" t="str">
            <v>13-Aug-1992</v>
          </cell>
          <cell r="F507">
            <v>30</v>
          </cell>
          <cell r="G507">
            <v>1</v>
          </cell>
          <cell r="H507">
            <v>4527.18</v>
          </cell>
          <cell r="I507" t="str">
            <v>tier - 2</v>
          </cell>
          <cell r="J507" t="str">
            <v>tier - 2</v>
          </cell>
          <cell r="K507" t="str">
            <v>R1012</v>
          </cell>
        </row>
        <row r="508">
          <cell r="A508" t="str">
            <v>Id1831</v>
          </cell>
          <cell r="B508">
            <v>1993</v>
          </cell>
          <cell r="C508" t="str">
            <v>Jun</v>
          </cell>
          <cell r="D508">
            <v>29</v>
          </cell>
          <cell r="E508" t="str">
            <v>29-Jun-1993</v>
          </cell>
          <cell r="F508">
            <v>29</v>
          </cell>
          <cell r="G508">
            <v>2</v>
          </cell>
          <cell r="H508">
            <v>4529.4799999999996</v>
          </cell>
          <cell r="I508" t="str">
            <v>tier - 2</v>
          </cell>
          <cell r="J508" t="str">
            <v>tier - 1</v>
          </cell>
          <cell r="K508" t="str">
            <v>R1011</v>
          </cell>
        </row>
        <row r="509">
          <cell r="A509" t="str">
            <v>Id1830</v>
          </cell>
          <cell r="B509">
            <v>1988</v>
          </cell>
          <cell r="C509" t="str">
            <v>Jun</v>
          </cell>
          <cell r="D509">
            <v>13</v>
          </cell>
          <cell r="E509" t="str">
            <v>13-Jun-1988</v>
          </cell>
          <cell r="F509">
            <v>34</v>
          </cell>
          <cell r="G509">
            <v>1</v>
          </cell>
          <cell r="H509">
            <v>4536.26</v>
          </cell>
          <cell r="I509" t="str">
            <v>tier - 2</v>
          </cell>
          <cell r="J509" t="str">
            <v>tier - 2</v>
          </cell>
          <cell r="K509" t="str">
            <v>R1011</v>
          </cell>
        </row>
        <row r="510">
          <cell r="A510" t="str">
            <v>Id1829</v>
          </cell>
          <cell r="B510">
            <v>1990</v>
          </cell>
          <cell r="C510" t="str">
            <v>Nov</v>
          </cell>
          <cell r="D510">
            <v>17</v>
          </cell>
          <cell r="E510" t="str">
            <v>17-Nov-1990</v>
          </cell>
          <cell r="F510">
            <v>32</v>
          </cell>
          <cell r="G510">
            <v>0</v>
          </cell>
          <cell r="H510">
            <v>4544.2299999999996</v>
          </cell>
          <cell r="I510" t="str">
            <v>tier - 2</v>
          </cell>
          <cell r="J510" t="str">
            <v>tier - 1</v>
          </cell>
          <cell r="K510" t="str">
            <v>R1024</v>
          </cell>
        </row>
        <row r="511">
          <cell r="A511" t="str">
            <v>Id1828</v>
          </cell>
          <cell r="B511">
            <v>2004</v>
          </cell>
          <cell r="C511" t="str">
            <v>Dec</v>
          </cell>
          <cell r="D511">
            <v>22</v>
          </cell>
          <cell r="E511" t="str">
            <v>22-Dec-2004</v>
          </cell>
          <cell r="F511">
            <v>18</v>
          </cell>
          <cell r="G511">
            <v>4</v>
          </cell>
          <cell r="H511">
            <v>4561.1899999999996</v>
          </cell>
          <cell r="I511" t="str">
            <v>tier - 2</v>
          </cell>
          <cell r="J511" t="str">
            <v>tier - 2</v>
          </cell>
          <cell r="K511" t="str">
            <v>R1024</v>
          </cell>
        </row>
        <row r="512">
          <cell r="A512" t="str">
            <v>Id1827</v>
          </cell>
          <cell r="B512">
            <v>1990</v>
          </cell>
          <cell r="C512" t="str">
            <v>Sep</v>
          </cell>
          <cell r="D512">
            <v>20</v>
          </cell>
          <cell r="E512" t="str">
            <v>20-Sep-1990</v>
          </cell>
          <cell r="F512">
            <v>32</v>
          </cell>
          <cell r="G512">
            <v>1</v>
          </cell>
          <cell r="H512">
            <v>4562.84</v>
          </cell>
          <cell r="I512" t="str">
            <v>tier - 2</v>
          </cell>
          <cell r="J512" t="str">
            <v>tier - 2</v>
          </cell>
          <cell r="K512" t="str">
            <v>R1013</v>
          </cell>
        </row>
        <row r="513">
          <cell r="A513" t="str">
            <v>Id1826</v>
          </cell>
          <cell r="B513">
            <v>1996</v>
          </cell>
          <cell r="C513" t="str">
            <v>Dec</v>
          </cell>
          <cell r="D513">
            <v>25</v>
          </cell>
          <cell r="E513" t="str">
            <v>25-Dec-1996</v>
          </cell>
          <cell r="F513">
            <v>26</v>
          </cell>
          <cell r="G513">
            <v>2</v>
          </cell>
          <cell r="H513">
            <v>4564.1899999999996</v>
          </cell>
          <cell r="I513" t="str">
            <v>tier - 2</v>
          </cell>
          <cell r="J513" t="str">
            <v>tier - 2</v>
          </cell>
          <cell r="K513" t="str">
            <v>R1024</v>
          </cell>
        </row>
        <row r="514">
          <cell r="A514" t="str">
            <v>Id1825</v>
          </cell>
          <cell r="B514">
            <v>1989</v>
          </cell>
          <cell r="C514" t="str">
            <v>Sep</v>
          </cell>
          <cell r="D514">
            <v>18</v>
          </cell>
          <cell r="E514" t="str">
            <v>18-Sep-1989</v>
          </cell>
          <cell r="F514">
            <v>33</v>
          </cell>
          <cell r="G514">
            <v>0</v>
          </cell>
          <cell r="H514">
            <v>4571.41</v>
          </cell>
          <cell r="I514" t="str">
            <v>tier - 2</v>
          </cell>
          <cell r="J514" t="str">
            <v>tier - 2</v>
          </cell>
          <cell r="K514" t="str">
            <v>R1012</v>
          </cell>
        </row>
        <row r="515">
          <cell r="A515" t="str">
            <v>Id1824</v>
          </cell>
          <cell r="B515">
            <v>2000</v>
          </cell>
          <cell r="C515" t="str">
            <v>Jul</v>
          </cell>
          <cell r="D515">
            <v>2</v>
          </cell>
          <cell r="E515" t="str">
            <v>2-Jul-2000</v>
          </cell>
          <cell r="F515">
            <v>22</v>
          </cell>
          <cell r="G515">
            <v>0</v>
          </cell>
          <cell r="H515">
            <v>4608.03</v>
          </cell>
          <cell r="I515" t="str">
            <v>tier - 2</v>
          </cell>
          <cell r="J515" t="str">
            <v>tier - 3</v>
          </cell>
          <cell r="K515" t="str">
            <v>R1011</v>
          </cell>
        </row>
        <row r="516">
          <cell r="A516" t="str">
            <v>Id1823</v>
          </cell>
          <cell r="B516">
            <v>1998</v>
          </cell>
          <cell r="C516" t="str">
            <v>Jun</v>
          </cell>
          <cell r="D516">
            <v>29</v>
          </cell>
          <cell r="E516" t="str">
            <v>29-Jun-1998</v>
          </cell>
          <cell r="F516">
            <v>24</v>
          </cell>
          <cell r="G516">
            <v>3</v>
          </cell>
          <cell r="H516">
            <v>4618.08</v>
          </cell>
          <cell r="I516" t="str">
            <v>tier - 2</v>
          </cell>
          <cell r="J516" t="str">
            <v>tier - 1</v>
          </cell>
          <cell r="K516" t="str">
            <v>R1012</v>
          </cell>
        </row>
        <row r="517">
          <cell r="A517" t="str">
            <v>Id1822</v>
          </cell>
          <cell r="B517">
            <v>1985</v>
          </cell>
          <cell r="C517" t="str">
            <v>Jun</v>
          </cell>
          <cell r="D517">
            <v>22</v>
          </cell>
          <cell r="E517" t="str">
            <v>22-Jun-1985</v>
          </cell>
          <cell r="F517">
            <v>37</v>
          </cell>
          <cell r="G517">
            <v>0</v>
          </cell>
          <cell r="H517">
            <v>4646.76</v>
          </cell>
          <cell r="I517" t="str">
            <v>tier - 1</v>
          </cell>
          <cell r="J517" t="str">
            <v>tier - 1</v>
          </cell>
          <cell r="K517" t="str">
            <v>R1011</v>
          </cell>
        </row>
        <row r="518">
          <cell r="A518" t="str">
            <v>Id1821</v>
          </cell>
          <cell r="B518">
            <v>1996</v>
          </cell>
          <cell r="C518" t="str">
            <v>Oct</v>
          </cell>
          <cell r="D518">
            <v>25</v>
          </cell>
          <cell r="E518" t="str">
            <v>25-Oct-1996</v>
          </cell>
          <cell r="F518">
            <v>26</v>
          </cell>
          <cell r="G518">
            <v>3</v>
          </cell>
          <cell r="H518">
            <v>4661.29</v>
          </cell>
          <cell r="I518" t="str">
            <v>tier - 2</v>
          </cell>
          <cell r="J518" t="str">
            <v>tier - 1</v>
          </cell>
          <cell r="K518" t="str">
            <v>R1017</v>
          </cell>
        </row>
        <row r="519">
          <cell r="A519" t="str">
            <v>Id1820</v>
          </cell>
          <cell r="B519">
            <v>1990</v>
          </cell>
          <cell r="C519" t="str">
            <v>Aug</v>
          </cell>
          <cell r="D519">
            <v>5</v>
          </cell>
          <cell r="E519" t="str">
            <v>5-Aug-1990</v>
          </cell>
          <cell r="F519">
            <v>32</v>
          </cell>
          <cell r="G519">
            <v>1</v>
          </cell>
          <cell r="H519">
            <v>4667.6099999999997</v>
          </cell>
          <cell r="I519" t="str">
            <v>tier - 3</v>
          </cell>
          <cell r="J519" t="str">
            <v>tier - 3</v>
          </cell>
          <cell r="K519" t="str">
            <v>R1016</v>
          </cell>
        </row>
        <row r="520">
          <cell r="A520" t="str">
            <v>Id1819</v>
          </cell>
          <cell r="B520">
            <v>1990</v>
          </cell>
          <cell r="C520" t="str">
            <v>Sep</v>
          </cell>
          <cell r="D520">
            <v>26</v>
          </cell>
          <cell r="E520" t="str">
            <v>26-Sep-1990</v>
          </cell>
          <cell r="F520">
            <v>32</v>
          </cell>
          <cell r="G520">
            <v>2</v>
          </cell>
          <cell r="H520">
            <v>4670.6400000000003</v>
          </cell>
          <cell r="I520" t="str">
            <v>tier - 2</v>
          </cell>
          <cell r="J520" t="str">
            <v>tier - 2</v>
          </cell>
          <cell r="K520" t="str">
            <v>R1011</v>
          </cell>
        </row>
        <row r="521">
          <cell r="A521" t="str">
            <v>Id1818</v>
          </cell>
          <cell r="B521">
            <v>1990</v>
          </cell>
          <cell r="C521" t="str">
            <v>Jul</v>
          </cell>
          <cell r="D521">
            <v>13</v>
          </cell>
          <cell r="E521" t="str">
            <v>13-Jul-1990</v>
          </cell>
          <cell r="F521">
            <v>32</v>
          </cell>
          <cell r="G521">
            <v>2</v>
          </cell>
          <cell r="H521">
            <v>4673.3900000000003</v>
          </cell>
          <cell r="I521" t="str">
            <v>tier - 2</v>
          </cell>
          <cell r="J521" t="str">
            <v>tier - 1</v>
          </cell>
          <cell r="K521" t="str">
            <v>R1013</v>
          </cell>
        </row>
        <row r="522">
          <cell r="A522" t="str">
            <v>Id1817</v>
          </cell>
          <cell r="B522">
            <v>1979</v>
          </cell>
          <cell r="C522" t="str">
            <v>Oct</v>
          </cell>
          <cell r="D522">
            <v>18</v>
          </cell>
          <cell r="E522" t="str">
            <v>18-Oct-1979</v>
          </cell>
          <cell r="F522">
            <v>43</v>
          </cell>
          <cell r="G522">
            <v>2</v>
          </cell>
          <cell r="H522">
            <v>4674.2</v>
          </cell>
          <cell r="I522" t="str">
            <v>tier - 2</v>
          </cell>
          <cell r="J522" t="str">
            <v>tier - 1</v>
          </cell>
          <cell r="K522" t="str">
            <v>R1013</v>
          </cell>
        </row>
        <row r="523">
          <cell r="A523" t="str">
            <v>Id1816</v>
          </cell>
          <cell r="B523">
            <v>2003</v>
          </cell>
          <cell r="C523" t="str">
            <v>Oct</v>
          </cell>
          <cell r="D523">
            <v>4</v>
          </cell>
          <cell r="E523" t="str">
            <v>4-Oct-2003</v>
          </cell>
          <cell r="F523">
            <v>19</v>
          </cell>
          <cell r="G523">
            <v>0</v>
          </cell>
          <cell r="H523">
            <v>4678.8</v>
          </cell>
          <cell r="I523" t="str">
            <v>tier - 2</v>
          </cell>
          <cell r="J523" t="str">
            <v>tier - 1</v>
          </cell>
          <cell r="K523" t="str">
            <v>R1021</v>
          </cell>
        </row>
        <row r="524">
          <cell r="A524" t="str">
            <v>Id1815</v>
          </cell>
          <cell r="B524">
            <v>1990</v>
          </cell>
          <cell r="C524" t="str">
            <v>Sep</v>
          </cell>
          <cell r="D524">
            <v>4</v>
          </cell>
          <cell r="E524" t="str">
            <v>4-Sep-1990</v>
          </cell>
          <cell r="F524">
            <v>32</v>
          </cell>
          <cell r="G524">
            <v>2</v>
          </cell>
          <cell r="H524">
            <v>4686.3900000000003</v>
          </cell>
          <cell r="I524" t="str">
            <v>tier - 3</v>
          </cell>
          <cell r="J524" t="str">
            <v>tier - 3</v>
          </cell>
          <cell r="K524" t="str">
            <v>R1013</v>
          </cell>
        </row>
        <row r="525">
          <cell r="A525" t="str">
            <v>Id1814</v>
          </cell>
          <cell r="B525">
            <v>2003</v>
          </cell>
          <cell r="C525" t="str">
            <v>Jun</v>
          </cell>
          <cell r="D525">
            <v>22</v>
          </cell>
          <cell r="E525" t="str">
            <v>22-Jun-2003</v>
          </cell>
          <cell r="F525">
            <v>19</v>
          </cell>
          <cell r="G525">
            <v>5</v>
          </cell>
          <cell r="H525">
            <v>4687.8</v>
          </cell>
          <cell r="I525" t="str">
            <v>tier - 2</v>
          </cell>
          <cell r="J525" t="str">
            <v>tier - 3</v>
          </cell>
          <cell r="K525" t="str">
            <v>R1011</v>
          </cell>
        </row>
        <row r="526">
          <cell r="A526" t="str">
            <v>Id1813</v>
          </cell>
          <cell r="B526">
            <v>1977</v>
          </cell>
          <cell r="C526" t="str">
            <v>Dec</v>
          </cell>
          <cell r="D526">
            <v>4</v>
          </cell>
          <cell r="E526" t="str">
            <v>4-Dec-1977</v>
          </cell>
          <cell r="F526">
            <v>45</v>
          </cell>
          <cell r="G526">
            <v>2</v>
          </cell>
          <cell r="H526">
            <v>4699.47</v>
          </cell>
          <cell r="I526" t="str">
            <v>tier - 2</v>
          </cell>
          <cell r="J526" t="str">
            <v>tier - 3</v>
          </cell>
          <cell r="K526" t="str">
            <v>R1013</v>
          </cell>
        </row>
        <row r="527">
          <cell r="A527" t="str">
            <v>Id1812</v>
          </cell>
          <cell r="B527">
            <v>1981</v>
          </cell>
          <cell r="C527" t="str">
            <v>Aug</v>
          </cell>
          <cell r="D527">
            <v>12</v>
          </cell>
          <cell r="E527" t="str">
            <v>12-Aug-1981</v>
          </cell>
          <cell r="F527">
            <v>41</v>
          </cell>
          <cell r="G527">
            <v>1</v>
          </cell>
          <cell r="H527">
            <v>4712.12</v>
          </cell>
          <cell r="I527" t="str">
            <v>tier - 2</v>
          </cell>
          <cell r="J527" t="str">
            <v>tier - 3</v>
          </cell>
          <cell r="K527" t="str">
            <v>R1011</v>
          </cell>
        </row>
        <row r="528">
          <cell r="A528" t="str">
            <v>Id1811</v>
          </cell>
          <cell r="B528">
            <v>1992</v>
          </cell>
          <cell r="C528" t="str">
            <v>Oct</v>
          </cell>
          <cell r="D528">
            <v>9</v>
          </cell>
          <cell r="E528" t="str">
            <v>9-Oct-1992</v>
          </cell>
          <cell r="F528">
            <v>30</v>
          </cell>
          <cell r="G528">
            <v>1</v>
          </cell>
          <cell r="H528">
            <v>4718.2</v>
          </cell>
          <cell r="I528" t="str">
            <v>tier - 2</v>
          </cell>
          <cell r="J528" t="str">
            <v>tier - 3</v>
          </cell>
          <cell r="K528" t="str">
            <v>R1024</v>
          </cell>
        </row>
        <row r="529">
          <cell r="A529" t="str">
            <v>Id1810</v>
          </cell>
          <cell r="B529">
            <v>1992</v>
          </cell>
          <cell r="C529" t="str">
            <v>Sep</v>
          </cell>
          <cell r="D529">
            <v>28</v>
          </cell>
          <cell r="E529" t="str">
            <v>28-Sep-1992</v>
          </cell>
          <cell r="F529">
            <v>30</v>
          </cell>
          <cell r="G529">
            <v>1</v>
          </cell>
          <cell r="H529">
            <v>4719.5200000000004</v>
          </cell>
          <cell r="I529" t="str">
            <v>tier - 2</v>
          </cell>
          <cell r="J529" t="str">
            <v>tier - 2</v>
          </cell>
          <cell r="K529" t="str">
            <v>R1024</v>
          </cell>
        </row>
        <row r="530">
          <cell r="A530" t="str">
            <v>Id1809</v>
          </cell>
          <cell r="B530">
            <v>1994</v>
          </cell>
          <cell r="C530" t="str">
            <v>Aug</v>
          </cell>
          <cell r="D530">
            <v>12</v>
          </cell>
          <cell r="E530" t="str">
            <v>12-Aug-1994</v>
          </cell>
          <cell r="F530">
            <v>28</v>
          </cell>
          <cell r="G530">
            <v>2</v>
          </cell>
          <cell r="H530">
            <v>4719.74</v>
          </cell>
          <cell r="I530" t="str">
            <v>tier - 2</v>
          </cell>
          <cell r="J530" t="str">
            <v>tier - 1</v>
          </cell>
          <cell r="K530" t="str">
            <v>R1012</v>
          </cell>
        </row>
        <row r="531">
          <cell r="A531" t="str">
            <v>Id1808</v>
          </cell>
          <cell r="B531">
            <v>1980</v>
          </cell>
          <cell r="C531" t="str">
            <v>Jul</v>
          </cell>
          <cell r="D531">
            <v>2</v>
          </cell>
          <cell r="E531" t="str">
            <v>2-Jul-1980</v>
          </cell>
          <cell r="F531">
            <v>42</v>
          </cell>
          <cell r="G531">
            <v>2</v>
          </cell>
          <cell r="H531">
            <v>4728.71</v>
          </cell>
          <cell r="I531" t="str">
            <v>tier - 2</v>
          </cell>
          <cell r="J531" t="str">
            <v>tier - 3</v>
          </cell>
          <cell r="K531" t="str">
            <v>R1012</v>
          </cell>
        </row>
        <row r="532">
          <cell r="A532" t="str">
            <v>Id1807</v>
          </cell>
          <cell r="B532">
            <v>1986</v>
          </cell>
          <cell r="C532" t="str">
            <v>Sep</v>
          </cell>
          <cell r="D532">
            <v>5</v>
          </cell>
          <cell r="E532" t="str">
            <v>5-Sep-1986</v>
          </cell>
          <cell r="F532">
            <v>36</v>
          </cell>
          <cell r="G532">
            <v>3</v>
          </cell>
          <cell r="H532">
            <v>4734.6400000000003</v>
          </cell>
          <cell r="I532" t="str">
            <v>tier - 2</v>
          </cell>
          <cell r="J532" t="str">
            <v>tier - 1</v>
          </cell>
          <cell r="K532" t="str">
            <v>R1013</v>
          </cell>
        </row>
        <row r="533">
          <cell r="A533" t="str">
            <v>Id1806</v>
          </cell>
          <cell r="B533">
            <v>1991</v>
          </cell>
          <cell r="C533" t="str">
            <v>Oct</v>
          </cell>
          <cell r="D533">
            <v>12</v>
          </cell>
          <cell r="E533" t="str">
            <v>12-Oct-1991</v>
          </cell>
          <cell r="F533">
            <v>31</v>
          </cell>
          <cell r="G533">
            <v>1</v>
          </cell>
          <cell r="H533">
            <v>4738.2700000000004</v>
          </cell>
          <cell r="I533" t="str">
            <v>tier - 2</v>
          </cell>
          <cell r="J533" t="str">
            <v>tier - 3</v>
          </cell>
          <cell r="K533" t="str">
            <v>R1012</v>
          </cell>
        </row>
        <row r="534">
          <cell r="A534" t="str">
            <v>Id1805</v>
          </cell>
          <cell r="B534">
            <v>2004</v>
          </cell>
          <cell r="C534" t="str">
            <v>Nov</v>
          </cell>
          <cell r="D534">
            <v>24</v>
          </cell>
          <cell r="E534" t="str">
            <v>24-Nov-2004</v>
          </cell>
          <cell r="F534">
            <v>18</v>
          </cell>
          <cell r="G534">
            <v>0</v>
          </cell>
          <cell r="H534">
            <v>4740.78</v>
          </cell>
          <cell r="I534" t="str">
            <v>tier - 2</v>
          </cell>
          <cell r="J534" t="str">
            <v>tier - 3</v>
          </cell>
          <cell r="K534" t="str">
            <v>R1021</v>
          </cell>
        </row>
        <row r="535">
          <cell r="A535" t="str">
            <v>Id1804</v>
          </cell>
          <cell r="B535">
            <v>1987</v>
          </cell>
          <cell r="C535" t="str">
            <v>Jun</v>
          </cell>
          <cell r="D535">
            <v>5</v>
          </cell>
          <cell r="E535" t="str">
            <v>5-Jun-1987</v>
          </cell>
          <cell r="F535">
            <v>36</v>
          </cell>
          <cell r="G535">
            <v>1</v>
          </cell>
          <cell r="H535">
            <v>4746.34</v>
          </cell>
          <cell r="I535" t="str">
            <v>tier - 2</v>
          </cell>
          <cell r="J535" t="str">
            <v>tier - 2</v>
          </cell>
          <cell r="K535" t="str">
            <v>R1011</v>
          </cell>
        </row>
        <row r="536">
          <cell r="A536" t="str">
            <v>Id1803</v>
          </cell>
          <cell r="B536">
            <v>1987</v>
          </cell>
          <cell r="C536" t="str">
            <v>Sep</v>
          </cell>
          <cell r="D536">
            <v>2</v>
          </cell>
          <cell r="E536" t="str">
            <v>2-Sep-1987</v>
          </cell>
          <cell r="F536">
            <v>35</v>
          </cell>
          <cell r="G536">
            <v>1</v>
          </cell>
          <cell r="H536">
            <v>4747.05</v>
          </cell>
          <cell r="I536" t="str">
            <v>tier - 2</v>
          </cell>
          <cell r="J536" t="str">
            <v>tier - 2</v>
          </cell>
          <cell r="K536" t="str">
            <v>R1013</v>
          </cell>
        </row>
        <row r="537">
          <cell r="A537" t="str">
            <v>Id1802</v>
          </cell>
          <cell r="B537">
            <v>1987</v>
          </cell>
          <cell r="C537" t="str">
            <v>Nov</v>
          </cell>
          <cell r="D537">
            <v>22</v>
          </cell>
          <cell r="E537" t="str">
            <v>22-Nov-1987</v>
          </cell>
          <cell r="F537">
            <v>35</v>
          </cell>
          <cell r="G537">
            <v>1</v>
          </cell>
          <cell r="H537">
            <v>4751.07</v>
          </cell>
          <cell r="I537" t="str">
            <v>tier - 3</v>
          </cell>
          <cell r="J537" t="str">
            <v>tier - 1</v>
          </cell>
          <cell r="K537" t="str">
            <v>R1011</v>
          </cell>
        </row>
        <row r="538">
          <cell r="A538" t="str">
            <v>Id1801</v>
          </cell>
          <cell r="B538">
            <v>1992</v>
          </cell>
          <cell r="C538" t="str">
            <v>Aug</v>
          </cell>
          <cell r="D538">
            <v>16</v>
          </cell>
          <cell r="E538" t="str">
            <v>16-Aug-1992</v>
          </cell>
          <cell r="F538">
            <v>30</v>
          </cell>
          <cell r="G538">
            <v>2</v>
          </cell>
          <cell r="H538">
            <v>4753.6400000000003</v>
          </cell>
          <cell r="I538" t="str">
            <v>tier - 2</v>
          </cell>
          <cell r="J538" t="str">
            <v>tier - 3</v>
          </cell>
          <cell r="K538" t="str">
            <v>R1013</v>
          </cell>
        </row>
        <row r="539">
          <cell r="A539" t="str">
            <v>Id1800</v>
          </cell>
          <cell r="B539">
            <v>1987</v>
          </cell>
          <cell r="C539" t="str">
            <v>Sep</v>
          </cell>
          <cell r="D539">
            <v>27</v>
          </cell>
          <cell r="E539" t="str">
            <v>27-Sep-1987</v>
          </cell>
          <cell r="F539">
            <v>35</v>
          </cell>
          <cell r="G539">
            <v>1</v>
          </cell>
          <cell r="H539">
            <v>4762.33</v>
          </cell>
          <cell r="I539" t="str">
            <v>tier - 3</v>
          </cell>
          <cell r="J539" t="str">
            <v>tier - 3</v>
          </cell>
          <cell r="K539" t="str">
            <v>R1011</v>
          </cell>
        </row>
        <row r="540">
          <cell r="A540" t="str">
            <v>Id1799</v>
          </cell>
          <cell r="B540">
            <v>1989</v>
          </cell>
          <cell r="C540" t="str">
            <v>Aug</v>
          </cell>
          <cell r="D540">
            <v>1</v>
          </cell>
          <cell r="E540" t="str">
            <v>1-Aug-1989</v>
          </cell>
          <cell r="F540">
            <v>33</v>
          </cell>
          <cell r="G540">
            <v>1</v>
          </cell>
          <cell r="H540">
            <v>4766.0200000000004</v>
          </cell>
          <cell r="I540" t="str">
            <v>tier - 2</v>
          </cell>
          <cell r="J540" t="str">
            <v>tier - 3</v>
          </cell>
          <cell r="K540" t="str">
            <v>R1011</v>
          </cell>
        </row>
        <row r="541">
          <cell r="A541" t="str">
            <v>Id1798</v>
          </cell>
          <cell r="B541">
            <v>1989</v>
          </cell>
          <cell r="C541" t="str">
            <v>Dec</v>
          </cell>
          <cell r="D541">
            <v>9</v>
          </cell>
          <cell r="E541" t="str">
            <v>9-Dec-1989</v>
          </cell>
          <cell r="F541">
            <v>33</v>
          </cell>
          <cell r="G541">
            <v>1</v>
          </cell>
          <cell r="H541">
            <v>4779.6000000000004</v>
          </cell>
          <cell r="I541" t="str">
            <v>tier - 2</v>
          </cell>
          <cell r="J541" t="str">
            <v>tier - 3</v>
          </cell>
          <cell r="K541" t="str">
            <v>R1013</v>
          </cell>
        </row>
        <row r="542">
          <cell r="A542" t="str">
            <v>Id1797</v>
          </cell>
          <cell r="B542">
            <v>1987</v>
          </cell>
          <cell r="C542" t="str">
            <v>Jun</v>
          </cell>
          <cell r="D542">
            <v>22</v>
          </cell>
          <cell r="E542" t="str">
            <v>22-Jun-1987</v>
          </cell>
          <cell r="F542">
            <v>35</v>
          </cell>
          <cell r="G542">
            <v>3</v>
          </cell>
          <cell r="H542">
            <v>4787.42</v>
          </cell>
          <cell r="I542" t="str">
            <v>tier - 2</v>
          </cell>
          <cell r="J542" t="str">
            <v>tier - 3</v>
          </cell>
          <cell r="K542" t="str">
            <v>R1013</v>
          </cell>
        </row>
        <row r="543">
          <cell r="A543" t="str">
            <v>Id1796</v>
          </cell>
          <cell r="B543">
            <v>1989</v>
          </cell>
          <cell r="C543" t="str">
            <v>Dec</v>
          </cell>
          <cell r="D543">
            <v>16</v>
          </cell>
          <cell r="E543" t="str">
            <v>16-Dec-1989</v>
          </cell>
          <cell r="F543">
            <v>33</v>
          </cell>
          <cell r="G543">
            <v>1</v>
          </cell>
          <cell r="H543">
            <v>4795.66</v>
          </cell>
          <cell r="I543" t="str">
            <v>tier - 2</v>
          </cell>
          <cell r="J543" t="str">
            <v>tier - 1</v>
          </cell>
          <cell r="K543" t="str">
            <v>R1013</v>
          </cell>
        </row>
        <row r="544">
          <cell r="A544" t="str">
            <v>Id1795</v>
          </cell>
          <cell r="B544">
            <v>1978</v>
          </cell>
          <cell r="C544" t="str">
            <v>Oct</v>
          </cell>
          <cell r="D544">
            <v>3</v>
          </cell>
          <cell r="E544" t="str">
            <v>3-Oct-1978</v>
          </cell>
          <cell r="F544">
            <v>44</v>
          </cell>
          <cell r="G544">
            <v>2</v>
          </cell>
          <cell r="H544">
            <v>4812.34</v>
          </cell>
          <cell r="I544" t="str">
            <v>tier - 2</v>
          </cell>
          <cell r="J544" t="str">
            <v>tier - 3</v>
          </cell>
          <cell r="K544" t="str">
            <v>R1013</v>
          </cell>
        </row>
        <row r="545">
          <cell r="A545" t="str">
            <v>Id1794</v>
          </cell>
          <cell r="B545">
            <v>1981</v>
          </cell>
          <cell r="C545" t="str">
            <v>Jul</v>
          </cell>
          <cell r="D545">
            <v>3</v>
          </cell>
          <cell r="E545" t="str">
            <v>3-Jul-1981</v>
          </cell>
          <cell r="F545">
            <v>41</v>
          </cell>
          <cell r="G545">
            <v>1</v>
          </cell>
          <cell r="H545">
            <v>4827.1000000000004</v>
          </cell>
          <cell r="I545" t="str">
            <v>tier - 2</v>
          </cell>
          <cell r="J545" t="str">
            <v>tier - 1</v>
          </cell>
          <cell r="K545" t="str">
            <v>R1013</v>
          </cell>
        </row>
        <row r="546">
          <cell r="A546" t="str">
            <v>Id1793</v>
          </cell>
          <cell r="B546">
            <v>1995</v>
          </cell>
          <cell r="C546" t="str">
            <v>Dec</v>
          </cell>
          <cell r="D546">
            <v>1</v>
          </cell>
          <cell r="E546" t="str">
            <v>1-Dec-1995</v>
          </cell>
          <cell r="F546">
            <v>27</v>
          </cell>
          <cell r="G546">
            <v>3</v>
          </cell>
          <cell r="H546">
            <v>4827.8999999999996</v>
          </cell>
          <cell r="I546" t="str">
            <v>tier - 1</v>
          </cell>
          <cell r="J546" t="str">
            <v>tier - 2</v>
          </cell>
          <cell r="K546" t="str">
            <v>?</v>
          </cell>
        </row>
        <row r="547">
          <cell r="A547" t="str">
            <v>Id1792</v>
          </cell>
          <cell r="B547">
            <v>2002</v>
          </cell>
          <cell r="C547" t="str">
            <v>Jun</v>
          </cell>
          <cell r="D547">
            <v>27</v>
          </cell>
          <cell r="E547" t="str">
            <v>27-Jun-2002</v>
          </cell>
          <cell r="F547">
            <v>20</v>
          </cell>
          <cell r="G547">
            <v>5</v>
          </cell>
          <cell r="H547">
            <v>4830.63</v>
          </cell>
          <cell r="I547" t="str">
            <v>tier - 2</v>
          </cell>
          <cell r="J547" t="str">
            <v>tier - 1</v>
          </cell>
          <cell r="K547" t="str">
            <v>R1011</v>
          </cell>
        </row>
        <row r="548">
          <cell r="A548" t="str">
            <v>Id1791</v>
          </cell>
          <cell r="B548">
            <v>2000</v>
          </cell>
          <cell r="C548" t="str">
            <v>Dec</v>
          </cell>
          <cell r="D548">
            <v>11</v>
          </cell>
          <cell r="E548" t="str">
            <v>11-Dec-2000</v>
          </cell>
          <cell r="F548">
            <v>22</v>
          </cell>
          <cell r="G548">
            <v>0</v>
          </cell>
          <cell r="H548">
            <v>4835.43</v>
          </cell>
          <cell r="I548" t="str">
            <v>tier - 2</v>
          </cell>
          <cell r="J548" t="str">
            <v>tier - 2</v>
          </cell>
          <cell r="K548" t="str">
            <v>R1021</v>
          </cell>
        </row>
        <row r="549">
          <cell r="A549" t="str">
            <v>Id1790</v>
          </cell>
          <cell r="B549">
            <v>1992</v>
          </cell>
          <cell r="C549" t="str">
            <v>Sep</v>
          </cell>
          <cell r="D549">
            <v>10</v>
          </cell>
          <cell r="E549" t="str">
            <v>10-Sep-1992</v>
          </cell>
          <cell r="F549">
            <v>30</v>
          </cell>
          <cell r="G549">
            <v>3</v>
          </cell>
          <cell r="H549">
            <v>4837.58</v>
          </cell>
          <cell r="I549" t="str">
            <v>tier - 3</v>
          </cell>
          <cell r="J549" t="str">
            <v>tier - 2</v>
          </cell>
          <cell r="K549" t="str">
            <v>R1013</v>
          </cell>
        </row>
        <row r="550">
          <cell r="A550" t="str">
            <v>Id1789</v>
          </cell>
          <cell r="B550">
            <v>1984</v>
          </cell>
          <cell r="C550" t="str">
            <v>Oct</v>
          </cell>
          <cell r="D550">
            <v>15</v>
          </cell>
          <cell r="E550" t="str">
            <v>15-Oct-1984</v>
          </cell>
          <cell r="F550">
            <v>38</v>
          </cell>
          <cell r="G550">
            <v>3</v>
          </cell>
          <cell r="H550">
            <v>4839.18</v>
          </cell>
          <cell r="I550" t="str">
            <v>tier - 2</v>
          </cell>
          <cell r="J550" t="str">
            <v>tier - 1</v>
          </cell>
          <cell r="K550" t="str">
            <v>R1012</v>
          </cell>
        </row>
        <row r="551">
          <cell r="A551" t="str">
            <v>Id1788</v>
          </cell>
          <cell r="B551">
            <v>1995</v>
          </cell>
          <cell r="C551" t="str">
            <v>Sep</v>
          </cell>
          <cell r="D551">
            <v>29</v>
          </cell>
          <cell r="E551" t="str">
            <v>29-Sep-1995</v>
          </cell>
          <cell r="F551">
            <v>27</v>
          </cell>
          <cell r="G551">
            <v>0</v>
          </cell>
          <cell r="H551">
            <v>4840.95</v>
          </cell>
          <cell r="I551" t="str">
            <v>tier - 2</v>
          </cell>
          <cell r="J551" t="str">
            <v>tier - 1</v>
          </cell>
          <cell r="K551" t="str">
            <v>R1021</v>
          </cell>
        </row>
        <row r="552">
          <cell r="A552" t="str">
            <v>Id1787</v>
          </cell>
          <cell r="B552">
            <v>1979</v>
          </cell>
          <cell r="C552" t="str">
            <v>Dec</v>
          </cell>
          <cell r="D552">
            <v>13</v>
          </cell>
          <cell r="E552" t="str">
            <v>13-Dec-1979</v>
          </cell>
          <cell r="F552">
            <v>43</v>
          </cell>
          <cell r="G552">
            <v>2</v>
          </cell>
          <cell r="H552">
            <v>4843.79</v>
          </cell>
          <cell r="I552" t="str">
            <v>tier - 2</v>
          </cell>
          <cell r="J552" t="str">
            <v>tier - 3</v>
          </cell>
          <cell r="K552" t="str">
            <v>R1013</v>
          </cell>
        </row>
        <row r="553">
          <cell r="A553" t="str">
            <v>Id1786</v>
          </cell>
          <cell r="B553">
            <v>1974</v>
          </cell>
          <cell r="C553" t="str">
            <v>Sep</v>
          </cell>
          <cell r="D553">
            <v>11</v>
          </cell>
          <cell r="E553" t="str">
            <v>11-Sep-1974</v>
          </cell>
          <cell r="F553">
            <v>48</v>
          </cell>
          <cell r="G553">
            <v>0</v>
          </cell>
          <cell r="H553">
            <v>4844.67</v>
          </cell>
          <cell r="I553" t="str">
            <v>tier - 2</v>
          </cell>
          <cell r="J553" t="str">
            <v>tier - 2</v>
          </cell>
          <cell r="K553" t="str">
            <v>R1013</v>
          </cell>
        </row>
        <row r="554">
          <cell r="A554" t="str">
            <v>Id1785</v>
          </cell>
          <cell r="B554">
            <v>2001</v>
          </cell>
          <cell r="C554" t="str">
            <v>Jun</v>
          </cell>
          <cell r="D554">
            <v>7</v>
          </cell>
          <cell r="E554" t="str">
            <v>7-Jun-2001</v>
          </cell>
          <cell r="F554">
            <v>22</v>
          </cell>
          <cell r="G554">
            <v>0</v>
          </cell>
          <cell r="H554">
            <v>4846.53</v>
          </cell>
          <cell r="I554" t="str">
            <v>tier - 2</v>
          </cell>
          <cell r="J554" t="str">
            <v>tier - 3</v>
          </cell>
          <cell r="K554" t="str">
            <v>R1021</v>
          </cell>
        </row>
        <row r="555">
          <cell r="A555" t="str">
            <v>Id1784</v>
          </cell>
          <cell r="B555">
            <v>1995</v>
          </cell>
          <cell r="C555" t="str">
            <v>Dec</v>
          </cell>
          <cell r="D555">
            <v>27</v>
          </cell>
          <cell r="E555" t="str">
            <v>27-Dec-1995</v>
          </cell>
          <cell r="F555">
            <v>27</v>
          </cell>
          <cell r="G555">
            <v>3</v>
          </cell>
          <cell r="H555">
            <v>4846.92</v>
          </cell>
          <cell r="I555" t="str">
            <v>tier - 2</v>
          </cell>
          <cell r="J555" t="str">
            <v>tier - 3</v>
          </cell>
          <cell r="K555" t="str">
            <v>R1017</v>
          </cell>
        </row>
        <row r="556">
          <cell r="A556" t="str">
            <v>Id1783</v>
          </cell>
          <cell r="B556">
            <v>1989</v>
          </cell>
          <cell r="C556" t="str">
            <v>Sep</v>
          </cell>
          <cell r="D556">
            <v>1</v>
          </cell>
          <cell r="E556" t="str">
            <v>1-Sep-1989</v>
          </cell>
          <cell r="F556">
            <v>33</v>
          </cell>
          <cell r="G556">
            <v>3</v>
          </cell>
          <cell r="H556">
            <v>4859.8900000000003</v>
          </cell>
          <cell r="I556" t="str">
            <v>tier - 2</v>
          </cell>
          <cell r="J556" t="str">
            <v>tier - 3</v>
          </cell>
          <cell r="K556" t="str">
            <v>R1011</v>
          </cell>
        </row>
        <row r="557">
          <cell r="A557" t="str">
            <v>Id1782</v>
          </cell>
          <cell r="B557">
            <v>1997</v>
          </cell>
          <cell r="C557" t="str">
            <v>Sep</v>
          </cell>
          <cell r="D557">
            <v>29</v>
          </cell>
          <cell r="E557" t="str">
            <v>29-Sep-1997</v>
          </cell>
          <cell r="F557">
            <v>25</v>
          </cell>
          <cell r="G557">
            <v>4</v>
          </cell>
          <cell r="H557">
            <v>4877.9799999999996</v>
          </cell>
          <cell r="I557" t="str">
            <v>tier - 2</v>
          </cell>
          <cell r="J557" t="str">
            <v>tier - 3</v>
          </cell>
          <cell r="K557" t="str">
            <v>R1012</v>
          </cell>
        </row>
        <row r="558">
          <cell r="A558" t="str">
            <v>Id1781</v>
          </cell>
          <cell r="B558">
            <v>1986</v>
          </cell>
          <cell r="C558" t="str">
            <v>Dec</v>
          </cell>
          <cell r="D558">
            <v>23</v>
          </cell>
          <cell r="E558" t="str">
            <v>23-Dec-1986</v>
          </cell>
          <cell r="F558">
            <v>36</v>
          </cell>
          <cell r="G558">
            <v>0</v>
          </cell>
          <cell r="H558">
            <v>4883.87</v>
          </cell>
          <cell r="I558" t="str">
            <v>tier - 2</v>
          </cell>
          <cell r="J558" t="str">
            <v>tier - 1</v>
          </cell>
          <cell r="K558" t="str">
            <v>R1011</v>
          </cell>
        </row>
        <row r="559">
          <cell r="A559" t="str">
            <v>Id1780</v>
          </cell>
          <cell r="B559">
            <v>1986</v>
          </cell>
          <cell r="C559" t="str">
            <v>Oct</v>
          </cell>
          <cell r="D559">
            <v>27</v>
          </cell>
          <cell r="E559" t="str">
            <v>27-Oct-1986</v>
          </cell>
          <cell r="F559">
            <v>36</v>
          </cell>
          <cell r="G559">
            <v>0</v>
          </cell>
          <cell r="H559">
            <v>4889.04</v>
          </cell>
          <cell r="I559" t="str">
            <v>tier - 2</v>
          </cell>
          <cell r="J559" t="str">
            <v>tier - 1</v>
          </cell>
          <cell r="K559" t="str">
            <v>R1013</v>
          </cell>
        </row>
        <row r="560">
          <cell r="A560" t="str">
            <v>Id1779</v>
          </cell>
          <cell r="B560">
            <v>1989</v>
          </cell>
          <cell r="C560" t="str">
            <v>Jul</v>
          </cell>
          <cell r="D560">
            <v>10</v>
          </cell>
          <cell r="E560" t="str">
            <v>10-Jul-1989</v>
          </cell>
          <cell r="F560">
            <v>33</v>
          </cell>
          <cell r="G560">
            <v>2</v>
          </cell>
          <cell r="H560">
            <v>4890</v>
          </cell>
          <cell r="I560" t="str">
            <v>tier - 3</v>
          </cell>
          <cell r="J560" t="str">
            <v>tier - 2</v>
          </cell>
          <cell r="K560" t="str">
            <v>R1013</v>
          </cell>
        </row>
        <row r="561">
          <cell r="A561" t="str">
            <v>Id1778</v>
          </cell>
          <cell r="B561">
            <v>1990</v>
          </cell>
          <cell r="C561" t="str">
            <v>Nov</v>
          </cell>
          <cell r="D561">
            <v>28</v>
          </cell>
          <cell r="E561" t="str">
            <v>28-Nov-1990</v>
          </cell>
          <cell r="F561">
            <v>32</v>
          </cell>
          <cell r="G561">
            <v>3</v>
          </cell>
          <cell r="H561">
            <v>4894.3900000000003</v>
          </cell>
          <cell r="I561" t="str">
            <v>tier - 2</v>
          </cell>
          <cell r="J561" t="str">
            <v>tier - 3</v>
          </cell>
          <cell r="K561" t="str">
            <v>R1013</v>
          </cell>
        </row>
        <row r="562">
          <cell r="A562" t="str">
            <v>Id1777</v>
          </cell>
          <cell r="B562">
            <v>1988</v>
          </cell>
          <cell r="C562" t="str">
            <v>Sep</v>
          </cell>
          <cell r="D562">
            <v>23</v>
          </cell>
          <cell r="E562" t="str">
            <v>23-Sep-1988</v>
          </cell>
          <cell r="F562">
            <v>34</v>
          </cell>
          <cell r="G562">
            <v>1</v>
          </cell>
          <cell r="H562">
            <v>4894.75</v>
          </cell>
          <cell r="I562" t="str">
            <v>tier - 3</v>
          </cell>
          <cell r="J562" t="str">
            <v>tier - 3</v>
          </cell>
          <cell r="K562" t="str">
            <v>R1012</v>
          </cell>
        </row>
        <row r="563">
          <cell r="A563" t="str">
            <v>Id1776</v>
          </cell>
          <cell r="B563">
            <v>1993</v>
          </cell>
          <cell r="C563" t="str">
            <v>Jul</v>
          </cell>
          <cell r="D563">
            <v>10</v>
          </cell>
          <cell r="E563" t="str">
            <v>10-Jul-1993</v>
          </cell>
          <cell r="F563">
            <v>29</v>
          </cell>
          <cell r="G563">
            <v>2</v>
          </cell>
          <cell r="H563">
            <v>4906.41</v>
          </cell>
          <cell r="I563" t="str">
            <v>tier - 2</v>
          </cell>
          <cell r="J563" t="str">
            <v>tier - 1</v>
          </cell>
          <cell r="K563" t="str">
            <v>R1012</v>
          </cell>
        </row>
        <row r="564">
          <cell r="A564" t="str">
            <v>Id1775</v>
          </cell>
          <cell r="B564">
            <v>1981</v>
          </cell>
          <cell r="C564" t="str">
            <v>Oct</v>
          </cell>
          <cell r="D564">
            <v>18</v>
          </cell>
          <cell r="E564" t="str">
            <v>18-Oct-1981</v>
          </cell>
          <cell r="F564">
            <v>41</v>
          </cell>
          <cell r="G564">
            <v>1</v>
          </cell>
          <cell r="H564">
            <v>4911.8900000000003</v>
          </cell>
          <cell r="I564" t="str">
            <v>tier - 2</v>
          </cell>
          <cell r="J564" t="str">
            <v>tier - 3</v>
          </cell>
          <cell r="K564" t="str">
            <v>R1013</v>
          </cell>
        </row>
        <row r="565">
          <cell r="A565" t="str">
            <v>Id1774</v>
          </cell>
          <cell r="B565">
            <v>2002</v>
          </cell>
          <cell r="C565" t="str">
            <v>Aug</v>
          </cell>
          <cell r="D565">
            <v>21</v>
          </cell>
          <cell r="E565" t="str">
            <v>21-Aug-2002</v>
          </cell>
          <cell r="F565">
            <v>20</v>
          </cell>
          <cell r="G565">
            <v>5</v>
          </cell>
          <cell r="H565">
            <v>4915.0600000000004</v>
          </cell>
          <cell r="I565" t="str">
            <v>tier - 2</v>
          </cell>
          <cell r="J565" t="str">
            <v>tier - 1</v>
          </cell>
          <cell r="K565" t="str">
            <v>R1017</v>
          </cell>
        </row>
        <row r="566">
          <cell r="A566" t="str">
            <v>Id1773</v>
          </cell>
          <cell r="B566">
            <v>1993</v>
          </cell>
          <cell r="C566" t="str">
            <v>Aug</v>
          </cell>
          <cell r="D566">
            <v>10</v>
          </cell>
          <cell r="E566" t="str">
            <v>10-Aug-1993</v>
          </cell>
          <cell r="F566">
            <v>29</v>
          </cell>
          <cell r="G566">
            <v>2</v>
          </cell>
          <cell r="H566">
            <v>4922.92</v>
          </cell>
          <cell r="I566" t="str">
            <v>tier - 2</v>
          </cell>
          <cell r="J566" t="str">
            <v>tier - 2</v>
          </cell>
          <cell r="K566" t="str">
            <v>R1012</v>
          </cell>
        </row>
        <row r="567">
          <cell r="A567" t="str">
            <v>Id1772</v>
          </cell>
          <cell r="B567">
            <v>1991</v>
          </cell>
          <cell r="C567" t="str">
            <v>Aug</v>
          </cell>
          <cell r="D567">
            <v>23</v>
          </cell>
          <cell r="E567" t="str">
            <v>23-Aug-1991</v>
          </cell>
          <cell r="F567">
            <v>31</v>
          </cell>
          <cell r="G567">
            <v>2</v>
          </cell>
          <cell r="H567">
            <v>4931.6499999999996</v>
          </cell>
          <cell r="I567" t="str">
            <v>tier - 2</v>
          </cell>
          <cell r="J567" t="str">
            <v>tier - 3</v>
          </cell>
          <cell r="K567" t="str">
            <v>R1011</v>
          </cell>
        </row>
        <row r="568">
          <cell r="A568" t="str">
            <v>Id1771</v>
          </cell>
          <cell r="B568">
            <v>1991</v>
          </cell>
          <cell r="C568" t="str">
            <v>Nov</v>
          </cell>
          <cell r="D568">
            <v>27</v>
          </cell>
          <cell r="E568" t="str">
            <v>27-Nov-1991</v>
          </cell>
          <cell r="F568">
            <v>31</v>
          </cell>
          <cell r="G568">
            <v>2</v>
          </cell>
          <cell r="H568">
            <v>4934.71</v>
          </cell>
          <cell r="I568" t="str">
            <v>tier - 2</v>
          </cell>
          <cell r="J568" t="str">
            <v>tier - 3</v>
          </cell>
          <cell r="K568" t="str">
            <v>R1011</v>
          </cell>
        </row>
        <row r="569">
          <cell r="A569" t="str">
            <v>Id1770</v>
          </cell>
          <cell r="B569">
            <v>1974</v>
          </cell>
          <cell r="C569" t="str">
            <v>Jun</v>
          </cell>
          <cell r="D569">
            <v>26</v>
          </cell>
          <cell r="E569" t="str">
            <v>26-Jun-1974</v>
          </cell>
          <cell r="F569">
            <v>48</v>
          </cell>
          <cell r="G569">
            <v>0</v>
          </cell>
          <cell r="H569">
            <v>4942.0600000000004</v>
          </cell>
          <cell r="I569" t="str">
            <v>tier - 2</v>
          </cell>
          <cell r="J569" t="str">
            <v>tier - 2</v>
          </cell>
          <cell r="K569" t="str">
            <v>R1013</v>
          </cell>
        </row>
        <row r="570">
          <cell r="A570" t="str">
            <v>Id1769</v>
          </cell>
          <cell r="B570">
            <v>1991</v>
          </cell>
          <cell r="C570" t="str">
            <v>Aug</v>
          </cell>
          <cell r="D570">
            <v>30</v>
          </cell>
          <cell r="E570" t="str">
            <v>30-Aug-1991</v>
          </cell>
          <cell r="F570">
            <v>31</v>
          </cell>
          <cell r="G570">
            <v>2</v>
          </cell>
          <cell r="H570">
            <v>4949.76</v>
          </cell>
          <cell r="I570" t="str">
            <v>tier - 2</v>
          </cell>
          <cell r="J570" t="str">
            <v>tier - 1</v>
          </cell>
          <cell r="K570" t="str">
            <v>R1013</v>
          </cell>
        </row>
        <row r="571">
          <cell r="A571" t="str">
            <v>Id1768</v>
          </cell>
          <cell r="B571">
            <v>1973</v>
          </cell>
          <cell r="C571" t="str">
            <v>Nov</v>
          </cell>
          <cell r="D571">
            <v>7</v>
          </cell>
          <cell r="E571" t="str">
            <v>7-Nov-1973</v>
          </cell>
          <cell r="F571">
            <v>49</v>
          </cell>
          <cell r="G571">
            <v>0</v>
          </cell>
          <cell r="H571">
            <v>4985.22</v>
          </cell>
          <cell r="I571" t="str">
            <v>tier - 2</v>
          </cell>
          <cell r="J571" t="str">
            <v>tier - 3</v>
          </cell>
          <cell r="K571" t="str">
            <v>R1013</v>
          </cell>
        </row>
        <row r="572">
          <cell r="A572" t="str">
            <v>Id1767</v>
          </cell>
          <cell r="B572">
            <v>1988</v>
          </cell>
          <cell r="C572" t="str">
            <v>Jun</v>
          </cell>
          <cell r="D572">
            <v>24</v>
          </cell>
          <cell r="E572" t="str">
            <v>24-Jun-1988</v>
          </cell>
          <cell r="F572">
            <v>34</v>
          </cell>
          <cell r="G572">
            <v>0</v>
          </cell>
          <cell r="H572">
            <v>4992.38</v>
          </cell>
          <cell r="I572" t="str">
            <v>tier - 2</v>
          </cell>
          <cell r="J572" t="str">
            <v>tier - 3</v>
          </cell>
          <cell r="K572" t="str">
            <v>R1024</v>
          </cell>
        </row>
        <row r="573">
          <cell r="A573" t="str">
            <v>Id1766</v>
          </cell>
          <cell r="B573">
            <v>2001</v>
          </cell>
          <cell r="C573" t="str">
            <v>Oct</v>
          </cell>
          <cell r="D573">
            <v>5</v>
          </cell>
          <cell r="E573" t="str">
            <v>5-Oct-2001</v>
          </cell>
          <cell r="F573">
            <v>21</v>
          </cell>
          <cell r="G573">
            <v>0</v>
          </cell>
          <cell r="H573">
            <v>4999.04</v>
          </cell>
          <cell r="I573" t="str">
            <v>tier - 2</v>
          </cell>
          <cell r="J573" t="str">
            <v>tier - 2</v>
          </cell>
          <cell r="K573" t="str">
            <v>R1011</v>
          </cell>
        </row>
        <row r="574">
          <cell r="A574" t="str">
            <v>Id1765</v>
          </cell>
          <cell r="B574">
            <v>1988</v>
          </cell>
          <cell r="C574" t="str">
            <v>Sep</v>
          </cell>
          <cell r="D574">
            <v>4</v>
          </cell>
          <cell r="E574" t="str">
            <v>4-Sep-1988</v>
          </cell>
          <cell r="F574">
            <v>34</v>
          </cell>
          <cell r="G574">
            <v>1</v>
          </cell>
          <cell r="H574">
            <v>5002.78</v>
          </cell>
          <cell r="I574" t="str">
            <v>tier - 2</v>
          </cell>
          <cell r="J574" t="str">
            <v>tier - 2</v>
          </cell>
          <cell r="K574" t="str">
            <v>R1013</v>
          </cell>
        </row>
        <row r="575">
          <cell r="A575" t="str">
            <v>Id1764</v>
          </cell>
          <cell r="B575">
            <v>1977</v>
          </cell>
          <cell r="C575" t="str">
            <v>Jun</v>
          </cell>
          <cell r="D575">
            <v>9</v>
          </cell>
          <cell r="E575" t="str">
            <v>9-Jun-1977</v>
          </cell>
          <cell r="F575">
            <v>45</v>
          </cell>
          <cell r="G575">
            <v>2</v>
          </cell>
          <cell r="H575">
            <v>5003.7700000000004</v>
          </cell>
          <cell r="I575" t="str">
            <v>tier - 2</v>
          </cell>
          <cell r="J575" t="str">
            <v>tier - 3</v>
          </cell>
          <cell r="K575" t="str">
            <v>R1013</v>
          </cell>
        </row>
        <row r="576">
          <cell r="A576" t="str">
            <v>Id1763</v>
          </cell>
          <cell r="B576">
            <v>1988</v>
          </cell>
          <cell r="C576" t="str">
            <v>Jul</v>
          </cell>
          <cell r="D576">
            <v>8</v>
          </cell>
          <cell r="E576" t="str">
            <v>8-Jul-1988</v>
          </cell>
          <cell r="F576">
            <v>34</v>
          </cell>
          <cell r="G576">
            <v>1</v>
          </cell>
          <cell r="H576">
            <v>5003.8500000000004</v>
          </cell>
          <cell r="I576" t="str">
            <v>tier - 2</v>
          </cell>
          <cell r="J576" t="str">
            <v>tier - 3</v>
          </cell>
          <cell r="K576" t="str">
            <v>R1011</v>
          </cell>
        </row>
        <row r="577">
          <cell r="A577" t="str">
            <v>Id1762</v>
          </cell>
          <cell r="B577">
            <v>1988</v>
          </cell>
          <cell r="C577" t="str">
            <v>Nov</v>
          </cell>
          <cell r="D577">
            <v>9</v>
          </cell>
          <cell r="E577" t="str">
            <v>9-Nov-1988</v>
          </cell>
          <cell r="F577">
            <v>34</v>
          </cell>
          <cell r="G577">
            <v>1</v>
          </cell>
          <cell r="H577">
            <v>5012.47</v>
          </cell>
          <cell r="I577" t="str">
            <v>tier - 2</v>
          </cell>
          <cell r="J577" t="str">
            <v>tier - 3</v>
          </cell>
          <cell r="K577" t="str">
            <v>R1011</v>
          </cell>
        </row>
        <row r="578">
          <cell r="A578" t="str">
            <v>Id1761</v>
          </cell>
          <cell r="B578">
            <v>1985</v>
          </cell>
          <cell r="C578" t="str">
            <v>Dec</v>
          </cell>
          <cell r="D578">
            <v>28</v>
          </cell>
          <cell r="E578" t="str">
            <v>28-Dec-1985</v>
          </cell>
          <cell r="F578">
            <v>37</v>
          </cell>
          <cell r="G578">
            <v>0</v>
          </cell>
          <cell r="H578">
            <v>5028.1499999999996</v>
          </cell>
          <cell r="I578" t="str">
            <v>tier - 1</v>
          </cell>
          <cell r="J578" t="str">
            <v>tier - 2</v>
          </cell>
          <cell r="K578" t="str">
            <v>R1012</v>
          </cell>
        </row>
        <row r="579">
          <cell r="A579" t="str">
            <v>Id1760</v>
          </cell>
          <cell r="B579">
            <v>1991</v>
          </cell>
          <cell r="C579" t="str">
            <v>Sep</v>
          </cell>
          <cell r="D579">
            <v>10</v>
          </cell>
          <cell r="E579" t="str">
            <v>10-Sep-1991</v>
          </cell>
          <cell r="F579">
            <v>31</v>
          </cell>
          <cell r="G579">
            <v>2</v>
          </cell>
          <cell r="H579">
            <v>5031.2700000000004</v>
          </cell>
          <cell r="I579" t="str">
            <v>tier - 3</v>
          </cell>
          <cell r="J579" t="str">
            <v>tier - 1</v>
          </cell>
          <cell r="K579" t="str">
            <v>R1016</v>
          </cell>
        </row>
        <row r="580">
          <cell r="A580" t="str">
            <v>Id1759</v>
          </cell>
          <cell r="B580">
            <v>1986</v>
          </cell>
          <cell r="C580" t="str">
            <v>Jun</v>
          </cell>
          <cell r="D580">
            <v>29</v>
          </cell>
          <cell r="E580" t="str">
            <v>29-Jun-1986</v>
          </cell>
          <cell r="F580">
            <v>36</v>
          </cell>
          <cell r="G580">
            <v>3</v>
          </cell>
          <cell r="H580">
            <v>5034.1000000000004</v>
          </cell>
          <cell r="I580" t="str">
            <v>tier - 2</v>
          </cell>
          <cell r="J580" t="str">
            <v>tier - 2</v>
          </cell>
          <cell r="K580" t="str">
            <v>R1013</v>
          </cell>
        </row>
        <row r="581">
          <cell r="A581" t="str">
            <v>Id1758</v>
          </cell>
          <cell r="B581">
            <v>1997</v>
          </cell>
          <cell r="C581" t="str">
            <v>Dec</v>
          </cell>
          <cell r="D581">
            <v>4</v>
          </cell>
          <cell r="E581" t="str">
            <v>4-Dec-1997</v>
          </cell>
          <cell r="F581">
            <v>25</v>
          </cell>
          <cell r="G581">
            <v>0</v>
          </cell>
          <cell r="H581">
            <v>5038.57</v>
          </cell>
          <cell r="I581" t="str">
            <v>tier - 2</v>
          </cell>
          <cell r="J581" t="str">
            <v>tier - 2</v>
          </cell>
          <cell r="K581" t="str">
            <v>R1025</v>
          </cell>
        </row>
        <row r="582">
          <cell r="A582" t="str">
            <v>Id1757</v>
          </cell>
          <cell r="B582">
            <v>2001</v>
          </cell>
          <cell r="C582" t="str">
            <v>Oct</v>
          </cell>
          <cell r="D582">
            <v>16</v>
          </cell>
          <cell r="E582" t="str">
            <v>16-Oct-2001</v>
          </cell>
          <cell r="F582">
            <v>21</v>
          </cell>
          <cell r="G582">
            <v>0</v>
          </cell>
          <cell r="H582">
            <v>5043.13</v>
          </cell>
          <cell r="I582" t="str">
            <v>tier - 2</v>
          </cell>
          <cell r="J582" t="str">
            <v>tier - 3</v>
          </cell>
          <cell r="K582" t="str">
            <v>R1011</v>
          </cell>
        </row>
        <row r="583">
          <cell r="A583" t="str">
            <v>Id1756</v>
          </cell>
          <cell r="B583">
            <v>1997</v>
          </cell>
          <cell r="C583" t="str">
            <v>Jul</v>
          </cell>
          <cell r="D583">
            <v>29</v>
          </cell>
          <cell r="E583" t="str">
            <v>29-Jul-1997</v>
          </cell>
          <cell r="F583">
            <v>25</v>
          </cell>
          <cell r="G583">
            <v>0</v>
          </cell>
          <cell r="H583">
            <v>5045.1499999999996</v>
          </cell>
          <cell r="I583" t="str">
            <v>tier - 2</v>
          </cell>
          <cell r="J583" t="str">
            <v>tier - 2</v>
          </cell>
          <cell r="K583" t="str">
            <v>R1012</v>
          </cell>
        </row>
        <row r="584">
          <cell r="A584" t="str">
            <v>Id1755</v>
          </cell>
          <cell r="B584">
            <v>1980</v>
          </cell>
          <cell r="C584" t="str">
            <v>Sep</v>
          </cell>
          <cell r="D584">
            <v>7</v>
          </cell>
          <cell r="E584" t="str">
            <v>7-Sep-1980</v>
          </cell>
          <cell r="F584">
            <v>42</v>
          </cell>
          <cell r="G584">
            <v>2</v>
          </cell>
          <cell r="H584">
            <v>5054.05</v>
          </cell>
          <cell r="I584" t="str">
            <v>tier - 2</v>
          </cell>
          <cell r="J584" t="str">
            <v>tier - 2</v>
          </cell>
          <cell r="K584" t="str">
            <v>R1013</v>
          </cell>
        </row>
        <row r="585">
          <cell r="A585" t="str">
            <v>Id1754</v>
          </cell>
          <cell r="B585">
            <v>1993</v>
          </cell>
          <cell r="C585" t="str">
            <v>Jun</v>
          </cell>
          <cell r="D585">
            <v>11</v>
          </cell>
          <cell r="E585" t="str">
            <v>11-Jun-1993</v>
          </cell>
          <cell r="F585">
            <v>29</v>
          </cell>
          <cell r="G585">
            <v>0</v>
          </cell>
          <cell r="H585">
            <v>5059.5600000000004</v>
          </cell>
          <cell r="I585" t="str">
            <v>tier - 2</v>
          </cell>
          <cell r="J585" t="str">
            <v>tier - 1</v>
          </cell>
          <cell r="K585" t="str">
            <v>R1021</v>
          </cell>
        </row>
        <row r="586">
          <cell r="A586" t="str">
            <v>Id1753</v>
          </cell>
          <cell r="B586">
            <v>1978</v>
          </cell>
          <cell r="C586" t="str">
            <v>Nov</v>
          </cell>
          <cell r="D586">
            <v>22</v>
          </cell>
          <cell r="E586" t="str">
            <v>22-Nov-1978</v>
          </cell>
          <cell r="F586">
            <v>44</v>
          </cell>
          <cell r="G586">
            <v>2</v>
          </cell>
          <cell r="H586">
            <v>5077.1899999999996</v>
          </cell>
          <cell r="I586" t="str">
            <v>tier - 2</v>
          </cell>
          <cell r="J586" t="str">
            <v>tier - 3</v>
          </cell>
          <cell r="K586" t="str">
            <v>R1012</v>
          </cell>
        </row>
        <row r="587">
          <cell r="A587" t="str">
            <v>Id1752</v>
          </cell>
          <cell r="B587">
            <v>1997</v>
          </cell>
          <cell r="C587" t="str">
            <v>Jul</v>
          </cell>
          <cell r="D587">
            <v>14</v>
          </cell>
          <cell r="E587" t="str">
            <v>14-Jul-1997</v>
          </cell>
          <cell r="F587">
            <v>25</v>
          </cell>
          <cell r="G587">
            <v>5</v>
          </cell>
          <cell r="H587">
            <v>5080.1000000000004</v>
          </cell>
          <cell r="I587" t="str">
            <v>tier - 3</v>
          </cell>
          <cell r="J587" t="str">
            <v>tier - 2</v>
          </cell>
          <cell r="K587" t="str">
            <v>R1011</v>
          </cell>
        </row>
        <row r="588">
          <cell r="A588" t="str">
            <v>Id1751</v>
          </cell>
          <cell r="B588">
            <v>1999</v>
          </cell>
          <cell r="C588" t="str">
            <v>Jun</v>
          </cell>
          <cell r="D588">
            <v>19</v>
          </cell>
          <cell r="E588" t="str">
            <v>19-Jun-1999</v>
          </cell>
          <cell r="F588">
            <v>23</v>
          </cell>
          <cell r="G588">
            <v>0</v>
          </cell>
          <cell r="H588">
            <v>5087.92</v>
          </cell>
          <cell r="I588" t="str">
            <v>tier - 2</v>
          </cell>
          <cell r="J588" t="str">
            <v>tier - 2</v>
          </cell>
          <cell r="K588" t="str">
            <v>R1026</v>
          </cell>
        </row>
        <row r="589">
          <cell r="A589" t="str">
            <v>Id1750</v>
          </cell>
          <cell r="B589">
            <v>1987</v>
          </cell>
          <cell r="C589" t="str">
            <v>Nov</v>
          </cell>
          <cell r="D589">
            <v>18</v>
          </cell>
          <cell r="E589" t="str">
            <v>18-Nov-1987</v>
          </cell>
          <cell r="F589">
            <v>35</v>
          </cell>
          <cell r="G589">
            <v>1</v>
          </cell>
          <cell r="H589">
            <v>5116.5</v>
          </cell>
          <cell r="I589" t="str">
            <v>tier - 2</v>
          </cell>
          <cell r="J589" t="str">
            <v>tier - 2</v>
          </cell>
          <cell r="K589" t="str">
            <v>R1012</v>
          </cell>
        </row>
        <row r="590">
          <cell r="A590" t="str">
            <v>Id1749</v>
          </cell>
          <cell r="B590">
            <v>1988</v>
          </cell>
          <cell r="C590" t="str">
            <v>Nov</v>
          </cell>
          <cell r="D590">
            <v>1</v>
          </cell>
          <cell r="E590" t="str">
            <v>1-Nov-1988</v>
          </cell>
          <cell r="F590">
            <v>34</v>
          </cell>
          <cell r="G590">
            <v>2</v>
          </cell>
          <cell r="H590">
            <v>5124.1899999999996</v>
          </cell>
          <cell r="I590" t="str">
            <v>tier - 2</v>
          </cell>
          <cell r="J590" t="str">
            <v>tier - 3</v>
          </cell>
          <cell r="K590" t="str">
            <v>R1013</v>
          </cell>
        </row>
        <row r="591">
          <cell r="A591" t="str">
            <v>Id1748</v>
          </cell>
          <cell r="B591">
            <v>1987</v>
          </cell>
          <cell r="C591" t="str">
            <v>Sep</v>
          </cell>
          <cell r="D591">
            <v>13</v>
          </cell>
          <cell r="E591" t="str">
            <v>13-Sep-1987</v>
          </cell>
          <cell r="F591">
            <v>35</v>
          </cell>
          <cell r="G591">
            <v>1</v>
          </cell>
          <cell r="H591">
            <v>5125.22</v>
          </cell>
          <cell r="I591" t="str">
            <v>tier - 1</v>
          </cell>
          <cell r="J591" t="str">
            <v>tier - 2</v>
          </cell>
          <cell r="K591" t="str">
            <v>R1012</v>
          </cell>
        </row>
        <row r="592">
          <cell r="A592" t="str">
            <v>Id1747</v>
          </cell>
          <cell r="B592">
            <v>1988</v>
          </cell>
          <cell r="C592" t="str">
            <v>Sep</v>
          </cell>
          <cell r="D592">
            <v>15</v>
          </cell>
          <cell r="E592" t="str">
            <v>15-Sep-1988</v>
          </cell>
          <cell r="F592">
            <v>34</v>
          </cell>
          <cell r="G592">
            <v>3</v>
          </cell>
          <cell r="H592">
            <v>5136.75</v>
          </cell>
          <cell r="I592" t="str">
            <v>tier - 2</v>
          </cell>
          <cell r="J592" t="str">
            <v>tier - 1</v>
          </cell>
          <cell r="K592" t="str">
            <v>R1013</v>
          </cell>
        </row>
        <row r="593">
          <cell r="A593" t="str">
            <v>Id1746</v>
          </cell>
          <cell r="B593">
            <v>1993</v>
          </cell>
          <cell r="C593" t="str">
            <v>Dec</v>
          </cell>
          <cell r="D593">
            <v>10</v>
          </cell>
          <cell r="E593" t="str">
            <v>10-Dec-1993</v>
          </cell>
          <cell r="F593">
            <v>29</v>
          </cell>
          <cell r="G593">
            <v>3</v>
          </cell>
          <cell r="H593">
            <v>5138.26</v>
          </cell>
          <cell r="I593" t="str">
            <v>tier - 2</v>
          </cell>
          <cell r="J593" t="str">
            <v>tier - 2</v>
          </cell>
          <cell r="K593" t="str">
            <v>R1013</v>
          </cell>
        </row>
        <row r="594">
          <cell r="A594" t="str">
            <v>Id1745</v>
          </cell>
          <cell r="B594">
            <v>1984</v>
          </cell>
          <cell r="C594" t="str">
            <v>Aug</v>
          </cell>
          <cell r="D594">
            <v>22</v>
          </cell>
          <cell r="E594" t="str">
            <v>22-Aug-1984</v>
          </cell>
          <cell r="F594">
            <v>38</v>
          </cell>
          <cell r="G594">
            <v>3</v>
          </cell>
          <cell r="H594">
            <v>5144.18</v>
          </cell>
          <cell r="I594" t="str">
            <v>tier - 2</v>
          </cell>
          <cell r="J594" t="str">
            <v>tier - 1</v>
          </cell>
          <cell r="K594" t="str">
            <v>R1013</v>
          </cell>
        </row>
        <row r="595">
          <cell r="A595" t="str">
            <v>Id1744</v>
          </cell>
          <cell r="B595">
            <v>1990</v>
          </cell>
          <cell r="C595" t="str">
            <v>Aug</v>
          </cell>
          <cell r="D595">
            <v>22</v>
          </cell>
          <cell r="E595" t="str">
            <v>22-Aug-1990</v>
          </cell>
          <cell r="F595">
            <v>32</v>
          </cell>
          <cell r="G595">
            <v>1</v>
          </cell>
          <cell r="H595">
            <v>5148.55</v>
          </cell>
          <cell r="I595" t="str">
            <v>tier - 2</v>
          </cell>
          <cell r="J595" t="str">
            <v>tier - 2</v>
          </cell>
          <cell r="K595" t="str">
            <v>R1024</v>
          </cell>
        </row>
        <row r="596">
          <cell r="A596" t="str">
            <v>Id1743</v>
          </cell>
          <cell r="B596">
            <v>1990</v>
          </cell>
          <cell r="C596" t="str">
            <v>Oct</v>
          </cell>
          <cell r="D596">
            <v>9</v>
          </cell>
          <cell r="E596" t="str">
            <v>9-Oct-1990</v>
          </cell>
          <cell r="F596">
            <v>32</v>
          </cell>
          <cell r="G596">
            <v>2</v>
          </cell>
          <cell r="H596">
            <v>5152.13</v>
          </cell>
          <cell r="I596" t="str">
            <v>tier - 2</v>
          </cell>
          <cell r="J596" t="str">
            <v>tier - 2</v>
          </cell>
          <cell r="K596" t="str">
            <v>R1011</v>
          </cell>
        </row>
        <row r="597">
          <cell r="A597" t="str">
            <v>Id1742</v>
          </cell>
          <cell r="B597">
            <v>1991</v>
          </cell>
          <cell r="C597" t="str">
            <v>Aug</v>
          </cell>
          <cell r="D597">
            <v>29</v>
          </cell>
          <cell r="E597" t="str">
            <v>29-Aug-1991</v>
          </cell>
          <cell r="F597">
            <v>31</v>
          </cell>
          <cell r="G597">
            <v>3</v>
          </cell>
          <cell r="H597">
            <v>5166.96</v>
          </cell>
          <cell r="I597" t="str">
            <v>tier - 2</v>
          </cell>
          <cell r="J597" t="str">
            <v>tier - 2</v>
          </cell>
          <cell r="K597" t="str">
            <v>R1012</v>
          </cell>
        </row>
        <row r="598">
          <cell r="A598" t="str">
            <v>Id1741</v>
          </cell>
          <cell r="B598">
            <v>1984</v>
          </cell>
          <cell r="C598" t="str">
            <v>Oct</v>
          </cell>
          <cell r="D598">
            <v>16</v>
          </cell>
          <cell r="E598" t="str">
            <v>16-Oct-1984</v>
          </cell>
          <cell r="F598">
            <v>38</v>
          </cell>
          <cell r="G598">
            <v>3</v>
          </cell>
          <cell r="H598">
            <v>5177.12</v>
          </cell>
          <cell r="I598" t="str">
            <v>tier - 2</v>
          </cell>
          <cell r="J598" t="str">
            <v>tier - 1</v>
          </cell>
          <cell r="K598" t="str">
            <v>R1013</v>
          </cell>
        </row>
        <row r="599">
          <cell r="A599" t="str">
            <v>Id1740</v>
          </cell>
          <cell r="B599">
            <v>1979</v>
          </cell>
          <cell r="C599" t="str">
            <v>Sep</v>
          </cell>
          <cell r="D599">
            <v>12</v>
          </cell>
          <cell r="E599" t="str">
            <v>12-Sep-1979</v>
          </cell>
          <cell r="F599">
            <v>43</v>
          </cell>
          <cell r="G599">
            <v>2</v>
          </cell>
          <cell r="H599">
            <v>5195.58</v>
          </cell>
          <cell r="I599" t="str">
            <v>tier - 2</v>
          </cell>
          <cell r="J599" t="str">
            <v>tier - 2</v>
          </cell>
          <cell r="K599" t="str">
            <v>R1013</v>
          </cell>
        </row>
        <row r="600">
          <cell r="A600" t="str">
            <v>Id1739</v>
          </cell>
          <cell r="B600">
            <v>2004</v>
          </cell>
          <cell r="C600" t="str">
            <v>Jun</v>
          </cell>
          <cell r="D600">
            <v>6</v>
          </cell>
          <cell r="E600" t="str">
            <v>6-Jun-2004</v>
          </cell>
          <cell r="F600">
            <v>19</v>
          </cell>
          <cell r="G600">
            <v>0</v>
          </cell>
          <cell r="H600">
            <v>5198.6899999999996</v>
          </cell>
          <cell r="I600" t="str">
            <v>tier - 2</v>
          </cell>
          <cell r="J600" t="str">
            <v>tier - 2</v>
          </cell>
          <cell r="K600" t="str">
            <v>R1022</v>
          </cell>
        </row>
        <row r="601">
          <cell r="A601" t="str">
            <v>Id1738</v>
          </cell>
          <cell r="B601">
            <v>1983</v>
          </cell>
          <cell r="C601" t="str">
            <v>Oct</v>
          </cell>
          <cell r="D601">
            <v>24</v>
          </cell>
          <cell r="E601" t="str">
            <v>24-Oct-1983</v>
          </cell>
          <cell r="F601">
            <v>39</v>
          </cell>
          <cell r="G601">
            <v>3</v>
          </cell>
          <cell r="H601">
            <v>5207.97</v>
          </cell>
          <cell r="I601" t="str">
            <v>tier - 2</v>
          </cell>
          <cell r="J601" t="str">
            <v>tier - 2</v>
          </cell>
          <cell r="K601" t="str">
            <v>R1012</v>
          </cell>
        </row>
        <row r="602">
          <cell r="A602" t="str">
            <v>Id1737</v>
          </cell>
          <cell r="B602">
            <v>1993</v>
          </cell>
          <cell r="C602" t="str">
            <v>Jun</v>
          </cell>
          <cell r="D602">
            <v>17</v>
          </cell>
          <cell r="E602" t="str">
            <v>17-Jun-1993</v>
          </cell>
          <cell r="F602">
            <v>29</v>
          </cell>
          <cell r="G602">
            <v>3</v>
          </cell>
          <cell r="H602">
            <v>5209.58</v>
          </cell>
          <cell r="I602" t="str">
            <v>tier - 3</v>
          </cell>
          <cell r="J602" t="str">
            <v>tier - 3</v>
          </cell>
          <cell r="K602" t="str">
            <v>R1017</v>
          </cell>
        </row>
        <row r="603">
          <cell r="A603" t="str">
            <v>Id1736</v>
          </cell>
          <cell r="B603">
            <v>1999</v>
          </cell>
          <cell r="C603" t="str">
            <v>Dec</v>
          </cell>
          <cell r="D603">
            <v>1</v>
          </cell>
          <cell r="E603" t="str">
            <v>1-Dec-1999</v>
          </cell>
          <cell r="F603">
            <v>23</v>
          </cell>
          <cell r="G603">
            <v>0</v>
          </cell>
          <cell r="H603">
            <v>5213.22</v>
          </cell>
          <cell r="I603" t="str">
            <v>tier - 2</v>
          </cell>
          <cell r="J603" t="str">
            <v>tier - 1</v>
          </cell>
          <cell r="K603" t="str">
            <v>R1012</v>
          </cell>
        </row>
        <row r="604">
          <cell r="A604" t="str">
            <v>Id1735</v>
          </cell>
          <cell r="B604">
            <v>1995</v>
          </cell>
          <cell r="C604" t="str">
            <v>Jun</v>
          </cell>
          <cell r="D604">
            <v>6</v>
          </cell>
          <cell r="E604" t="str">
            <v>6-Jun-1995</v>
          </cell>
          <cell r="F604">
            <v>28</v>
          </cell>
          <cell r="G604">
            <v>0</v>
          </cell>
          <cell r="H604">
            <v>5216.4799999999996</v>
          </cell>
          <cell r="I604" t="str">
            <v>tier - 2</v>
          </cell>
          <cell r="J604" t="str">
            <v>tier - 2</v>
          </cell>
          <cell r="K604" t="str">
            <v>R1025</v>
          </cell>
        </row>
        <row r="605">
          <cell r="A605" t="str">
            <v>Id1734</v>
          </cell>
          <cell r="B605">
            <v>1987</v>
          </cell>
          <cell r="C605" t="str">
            <v>Jun</v>
          </cell>
          <cell r="D605">
            <v>29</v>
          </cell>
          <cell r="E605" t="str">
            <v>29-Jun-1987</v>
          </cell>
          <cell r="F605">
            <v>35</v>
          </cell>
          <cell r="G605">
            <v>0</v>
          </cell>
          <cell r="H605">
            <v>5227.99</v>
          </cell>
          <cell r="I605" t="str">
            <v>tier - 2</v>
          </cell>
          <cell r="J605" t="str">
            <v>tier - 1</v>
          </cell>
          <cell r="K605" t="str">
            <v>R1024</v>
          </cell>
        </row>
        <row r="606">
          <cell r="A606" t="str">
            <v>Id1733</v>
          </cell>
          <cell r="B606">
            <v>1987</v>
          </cell>
          <cell r="C606" t="str">
            <v>Dec</v>
          </cell>
          <cell r="D606">
            <v>26</v>
          </cell>
          <cell r="E606" t="str">
            <v>26-Dec-1987</v>
          </cell>
          <cell r="F606">
            <v>35</v>
          </cell>
          <cell r="G606">
            <v>1</v>
          </cell>
          <cell r="H606">
            <v>5240.7700000000004</v>
          </cell>
          <cell r="I606" t="str">
            <v>tier - 2</v>
          </cell>
          <cell r="J606" t="str">
            <v>tier - 2</v>
          </cell>
          <cell r="K606" t="str">
            <v>R1011</v>
          </cell>
        </row>
        <row r="607">
          <cell r="A607" t="str">
            <v>Id1732</v>
          </cell>
          <cell r="B607">
            <v>1987</v>
          </cell>
          <cell r="C607" t="str">
            <v>Jul</v>
          </cell>
          <cell r="D607">
            <v>5</v>
          </cell>
          <cell r="E607" t="str">
            <v>5-Jul-1987</v>
          </cell>
          <cell r="F607">
            <v>35</v>
          </cell>
          <cell r="G607">
            <v>1</v>
          </cell>
          <cell r="H607">
            <v>5245.23</v>
          </cell>
          <cell r="I607" t="str">
            <v>tier - 2</v>
          </cell>
          <cell r="J607" t="str">
            <v>tier - 2</v>
          </cell>
          <cell r="K607" t="str">
            <v>R1013</v>
          </cell>
        </row>
        <row r="608">
          <cell r="A608" t="str">
            <v>Id1731</v>
          </cell>
          <cell r="B608">
            <v>1987</v>
          </cell>
          <cell r="C608" t="str">
            <v>Sep</v>
          </cell>
          <cell r="D608">
            <v>9</v>
          </cell>
          <cell r="E608" t="str">
            <v>9-Sep-1987</v>
          </cell>
          <cell r="F608">
            <v>35</v>
          </cell>
          <cell r="G608">
            <v>1</v>
          </cell>
          <cell r="H608">
            <v>5246.05</v>
          </cell>
          <cell r="I608" t="str">
            <v>tier - 2</v>
          </cell>
          <cell r="J608" t="str">
            <v>tier - 3</v>
          </cell>
          <cell r="K608" t="str">
            <v>R1011</v>
          </cell>
        </row>
        <row r="609">
          <cell r="A609" t="str">
            <v>Id1730</v>
          </cell>
          <cell r="B609">
            <v>1990</v>
          </cell>
          <cell r="C609" t="str">
            <v>Jul</v>
          </cell>
          <cell r="D609">
            <v>6</v>
          </cell>
          <cell r="E609" t="str">
            <v>6-Jul-1990</v>
          </cell>
          <cell r="F609">
            <v>32</v>
          </cell>
          <cell r="G609">
            <v>3</v>
          </cell>
          <cell r="H609">
            <v>5253.52</v>
          </cell>
          <cell r="I609" t="str">
            <v>tier - 3</v>
          </cell>
          <cell r="J609" t="str">
            <v>tier - 3</v>
          </cell>
          <cell r="K609" t="str">
            <v>R1011</v>
          </cell>
        </row>
        <row r="610">
          <cell r="A610" t="str">
            <v>Id1729</v>
          </cell>
          <cell r="B610">
            <v>1989</v>
          </cell>
          <cell r="C610" t="str">
            <v>Nov</v>
          </cell>
          <cell r="D610">
            <v>25</v>
          </cell>
          <cell r="E610" t="str">
            <v>25-Nov-1989</v>
          </cell>
          <cell r="F610">
            <v>33</v>
          </cell>
          <cell r="G610">
            <v>2</v>
          </cell>
          <cell r="H610">
            <v>5257.51</v>
          </cell>
          <cell r="I610" t="str">
            <v>tier - 2</v>
          </cell>
          <cell r="J610" t="str">
            <v>tier - 2</v>
          </cell>
          <cell r="K610" t="str">
            <v>R1012</v>
          </cell>
        </row>
        <row r="611">
          <cell r="A611" t="str">
            <v>Id1728</v>
          </cell>
          <cell r="B611">
            <v>1989</v>
          </cell>
          <cell r="C611" t="str">
            <v>Jul</v>
          </cell>
          <cell r="D611">
            <v>19</v>
          </cell>
          <cell r="E611" t="str">
            <v>19-Jul-1989</v>
          </cell>
          <cell r="F611">
            <v>33</v>
          </cell>
          <cell r="G611">
            <v>2</v>
          </cell>
          <cell r="H611">
            <v>5261.47</v>
          </cell>
          <cell r="I611" t="str">
            <v>tier - 2</v>
          </cell>
          <cell r="J611" t="str">
            <v>tier - 2</v>
          </cell>
          <cell r="K611" t="str">
            <v>R1012</v>
          </cell>
        </row>
        <row r="612">
          <cell r="A612" t="str">
            <v>Id1727</v>
          </cell>
          <cell r="B612">
            <v>1986</v>
          </cell>
          <cell r="C612" t="str">
            <v>Oct</v>
          </cell>
          <cell r="D612">
            <v>25</v>
          </cell>
          <cell r="E612" t="str">
            <v>25-Oct-1986</v>
          </cell>
          <cell r="F612">
            <v>36</v>
          </cell>
          <cell r="G612">
            <v>0</v>
          </cell>
          <cell r="H612">
            <v>5266.37</v>
          </cell>
          <cell r="I612" t="str">
            <v>tier - 2</v>
          </cell>
          <cell r="J612" t="str">
            <v>tier - 2</v>
          </cell>
          <cell r="K612" t="str">
            <v>R1012</v>
          </cell>
        </row>
        <row r="613">
          <cell r="A613" t="str">
            <v>Id1726</v>
          </cell>
          <cell r="B613">
            <v>1986</v>
          </cell>
          <cell r="C613" t="str">
            <v>Sep</v>
          </cell>
          <cell r="D613">
            <v>20</v>
          </cell>
          <cell r="E613" t="str">
            <v>20-Sep-1986</v>
          </cell>
          <cell r="F613">
            <v>36</v>
          </cell>
          <cell r="G613">
            <v>0</v>
          </cell>
          <cell r="H613">
            <v>5267.82</v>
          </cell>
          <cell r="I613" t="str">
            <v>tier - 2</v>
          </cell>
          <cell r="J613" t="str">
            <v>tier - 2</v>
          </cell>
          <cell r="K613" t="str">
            <v>R1012</v>
          </cell>
        </row>
        <row r="614">
          <cell r="A614" t="str">
            <v>Id1725</v>
          </cell>
          <cell r="B614">
            <v>1986</v>
          </cell>
          <cell r="C614" t="str">
            <v>Oct</v>
          </cell>
          <cell r="D614">
            <v>20</v>
          </cell>
          <cell r="E614" t="str">
            <v>20-Oct-1986</v>
          </cell>
          <cell r="F614">
            <v>36</v>
          </cell>
          <cell r="G614">
            <v>0</v>
          </cell>
          <cell r="H614">
            <v>5272.18</v>
          </cell>
          <cell r="I614" t="str">
            <v>tier - 2</v>
          </cell>
          <cell r="J614" t="str">
            <v>tier - 3</v>
          </cell>
          <cell r="K614" t="str">
            <v>R1012</v>
          </cell>
        </row>
        <row r="615">
          <cell r="A615" t="str">
            <v>Id1724</v>
          </cell>
          <cell r="B615">
            <v>1987</v>
          </cell>
          <cell r="C615" t="str">
            <v>Sep</v>
          </cell>
          <cell r="D615">
            <v>1</v>
          </cell>
          <cell r="E615" t="str">
            <v>1-Sep-1987</v>
          </cell>
          <cell r="F615">
            <v>35</v>
          </cell>
          <cell r="G615">
            <v>3</v>
          </cell>
          <cell r="H615">
            <v>5275.86</v>
          </cell>
          <cell r="I615" t="str">
            <v>tier - 2</v>
          </cell>
          <cell r="J615" t="str">
            <v>tier - 2</v>
          </cell>
          <cell r="K615" t="str">
            <v>R1013</v>
          </cell>
        </row>
        <row r="616">
          <cell r="A616" t="str">
            <v>Id1723</v>
          </cell>
          <cell r="B616">
            <v>1974</v>
          </cell>
          <cell r="C616" t="str">
            <v>Nov</v>
          </cell>
          <cell r="D616">
            <v>12</v>
          </cell>
          <cell r="E616" t="str">
            <v>12-Nov-1974</v>
          </cell>
          <cell r="F616">
            <v>48</v>
          </cell>
          <cell r="G616">
            <v>0</v>
          </cell>
          <cell r="H616">
            <v>5291.71</v>
          </cell>
          <cell r="I616" t="str">
            <v>tier - 2</v>
          </cell>
          <cell r="J616" t="str">
            <v>tier - 2</v>
          </cell>
          <cell r="K616" t="str">
            <v>R1012</v>
          </cell>
        </row>
        <row r="617">
          <cell r="A617" t="str">
            <v>Id1722</v>
          </cell>
          <cell r="B617">
            <v>2004</v>
          </cell>
          <cell r="C617" t="str">
            <v>Aug</v>
          </cell>
          <cell r="D617">
            <v>22</v>
          </cell>
          <cell r="E617" t="str">
            <v>22-Aug-2004</v>
          </cell>
          <cell r="F617">
            <v>18</v>
          </cell>
          <cell r="G617">
            <v>0</v>
          </cell>
          <cell r="H617">
            <v>5293.67</v>
          </cell>
          <cell r="I617" t="str">
            <v>tier - 2</v>
          </cell>
          <cell r="J617" t="str">
            <v>tier - 2</v>
          </cell>
          <cell r="K617" t="str">
            <v>R1022</v>
          </cell>
        </row>
        <row r="618">
          <cell r="A618" t="str">
            <v>Id1721</v>
          </cell>
          <cell r="B618">
            <v>2000</v>
          </cell>
          <cell r="C618" t="str">
            <v>Sep</v>
          </cell>
          <cell r="D618">
            <v>9</v>
          </cell>
          <cell r="E618" t="str">
            <v>9-Sep-2000</v>
          </cell>
          <cell r="F618">
            <v>22</v>
          </cell>
          <cell r="G618">
            <v>0</v>
          </cell>
          <cell r="H618">
            <v>5306.7</v>
          </cell>
          <cell r="I618" t="str">
            <v>tier - 2</v>
          </cell>
          <cell r="J618" t="str">
            <v>tier - 3</v>
          </cell>
          <cell r="K618" t="str">
            <v>R1012</v>
          </cell>
        </row>
        <row r="619">
          <cell r="A619" t="str">
            <v>Id1720</v>
          </cell>
          <cell r="B619">
            <v>1994</v>
          </cell>
          <cell r="C619" t="str">
            <v>Nov</v>
          </cell>
          <cell r="D619">
            <v>13</v>
          </cell>
          <cell r="E619" t="str">
            <v>13-Nov-1994</v>
          </cell>
          <cell r="F619">
            <v>28</v>
          </cell>
          <cell r="G619">
            <v>3</v>
          </cell>
          <cell r="H619">
            <v>5312.17</v>
          </cell>
          <cell r="I619" t="str">
            <v>tier - 2</v>
          </cell>
          <cell r="J619" t="str">
            <v>tier - 2</v>
          </cell>
          <cell r="K619" t="str">
            <v>R1012</v>
          </cell>
        </row>
        <row r="620">
          <cell r="A620" t="str">
            <v>Id1719</v>
          </cell>
          <cell r="B620">
            <v>1974</v>
          </cell>
          <cell r="C620" t="str">
            <v>Sep</v>
          </cell>
          <cell r="D620">
            <v>2</v>
          </cell>
          <cell r="E620" t="str">
            <v>2-Sep-1974</v>
          </cell>
          <cell r="F620">
            <v>48</v>
          </cell>
          <cell r="G620">
            <v>0</v>
          </cell>
          <cell r="H620">
            <v>5322.24</v>
          </cell>
          <cell r="I620" t="str">
            <v>tier - 2</v>
          </cell>
          <cell r="J620" t="str">
            <v>tier - 1</v>
          </cell>
          <cell r="K620" t="str">
            <v>R1012</v>
          </cell>
        </row>
        <row r="621">
          <cell r="A621" t="str">
            <v>Id1718</v>
          </cell>
          <cell r="B621">
            <v>1992</v>
          </cell>
          <cell r="C621" t="str">
            <v>Jun</v>
          </cell>
          <cell r="D621">
            <v>18</v>
          </cell>
          <cell r="E621" t="str">
            <v>18-Jun-1992</v>
          </cell>
          <cell r="F621">
            <v>30</v>
          </cell>
          <cell r="G621">
            <v>3</v>
          </cell>
          <cell r="H621">
            <v>5325.65</v>
          </cell>
          <cell r="I621" t="str">
            <v>tier - 2</v>
          </cell>
          <cell r="J621" t="str">
            <v>tier - 1</v>
          </cell>
          <cell r="K621" t="str">
            <v>R1011</v>
          </cell>
        </row>
        <row r="622">
          <cell r="A622" t="str">
            <v>Id1717</v>
          </cell>
          <cell r="B622">
            <v>1991</v>
          </cell>
          <cell r="C622" t="str">
            <v>Aug</v>
          </cell>
          <cell r="D622">
            <v>28</v>
          </cell>
          <cell r="E622" t="str">
            <v>28-Aug-1991</v>
          </cell>
          <cell r="F622">
            <v>31</v>
          </cell>
          <cell r="G622">
            <v>2</v>
          </cell>
          <cell r="H622">
            <v>5327.4</v>
          </cell>
          <cell r="I622" t="str">
            <v>tier - 2</v>
          </cell>
          <cell r="J622" t="str">
            <v>tier - 1</v>
          </cell>
          <cell r="K622" t="str">
            <v>R1012</v>
          </cell>
        </row>
        <row r="623">
          <cell r="A623" t="str">
            <v>Id1716</v>
          </cell>
          <cell r="B623">
            <v>1972</v>
          </cell>
          <cell r="C623" t="str">
            <v>Dec</v>
          </cell>
          <cell r="D623">
            <v>15</v>
          </cell>
          <cell r="E623" t="str">
            <v>15-Dec-1972</v>
          </cell>
          <cell r="F623">
            <v>50</v>
          </cell>
          <cell r="G623">
            <v>0</v>
          </cell>
          <cell r="H623">
            <v>5344.81</v>
          </cell>
          <cell r="I623" t="str">
            <v>tier - 2</v>
          </cell>
          <cell r="J623" t="str">
            <v>tier - 3</v>
          </cell>
          <cell r="K623" t="str">
            <v>R1013</v>
          </cell>
        </row>
        <row r="624">
          <cell r="A624" t="str">
            <v>Id1715</v>
          </cell>
          <cell r="B624">
            <v>1989</v>
          </cell>
          <cell r="C624" t="str">
            <v>Nov</v>
          </cell>
          <cell r="D624">
            <v>7</v>
          </cell>
          <cell r="E624" t="str">
            <v>7-Nov-1989</v>
          </cell>
          <cell r="F624">
            <v>33</v>
          </cell>
          <cell r="G624">
            <v>1</v>
          </cell>
          <cell r="H624">
            <v>5354.07</v>
          </cell>
          <cell r="I624" t="str">
            <v>tier - 2</v>
          </cell>
          <cell r="J624" t="str">
            <v>tier - 3</v>
          </cell>
          <cell r="K624" t="str">
            <v>R1024</v>
          </cell>
        </row>
        <row r="625">
          <cell r="A625" t="str">
            <v>Id1714</v>
          </cell>
          <cell r="B625">
            <v>1994</v>
          </cell>
          <cell r="C625" t="str">
            <v>Dec</v>
          </cell>
          <cell r="D625">
            <v>7</v>
          </cell>
          <cell r="E625" t="str">
            <v>7-Dec-1994</v>
          </cell>
          <cell r="F625">
            <v>28</v>
          </cell>
          <cell r="G625">
            <v>0</v>
          </cell>
          <cell r="H625">
            <v>5364.66</v>
          </cell>
          <cell r="I625" t="str">
            <v>tier - 2</v>
          </cell>
          <cell r="J625" t="str">
            <v>tier - 1</v>
          </cell>
          <cell r="K625" t="str">
            <v>R1011</v>
          </cell>
        </row>
        <row r="626">
          <cell r="A626" t="str">
            <v>Id1713</v>
          </cell>
          <cell r="B626">
            <v>1986</v>
          </cell>
          <cell r="C626" t="str">
            <v>Jun</v>
          </cell>
          <cell r="D626">
            <v>1</v>
          </cell>
          <cell r="E626" t="str">
            <v>1-Jun-1986</v>
          </cell>
          <cell r="F626">
            <v>37</v>
          </cell>
          <cell r="G626">
            <v>1</v>
          </cell>
          <cell r="H626">
            <v>5373.36</v>
          </cell>
          <cell r="I626" t="str">
            <v>tier - 2</v>
          </cell>
          <cell r="J626" t="str">
            <v>tier - 2</v>
          </cell>
          <cell r="K626" t="str">
            <v>R1012</v>
          </cell>
        </row>
        <row r="627">
          <cell r="A627" t="str">
            <v>Id1712</v>
          </cell>
          <cell r="B627">
            <v>1989</v>
          </cell>
          <cell r="C627" t="str">
            <v>Nov</v>
          </cell>
          <cell r="D627">
            <v>18</v>
          </cell>
          <cell r="E627" t="str">
            <v>18-Nov-1989</v>
          </cell>
          <cell r="F627">
            <v>33</v>
          </cell>
          <cell r="G627">
            <v>2</v>
          </cell>
          <cell r="H627">
            <v>5375.04</v>
          </cell>
          <cell r="I627" t="str">
            <v>tier - 2</v>
          </cell>
          <cell r="J627" t="str">
            <v>tier - 1</v>
          </cell>
          <cell r="K627" t="str">
            <v>R1011</v>
          </cell>
        </row>
        <row r="628">
          <cell r="A628" t="str">
            <v>Id1711</v>
          </cell>
          <cell r="B628">
            <v>1986</v>
          </cell>
          <cell r="C628" t="str">
            <v>Jul</v>
          </cell>
          <cell r="D628">
            <v>22</v>
          </cell>
          <cell r="E628" t="str">
            <v>22-Jul-1986</v>
          </cell>
          <cell r="F628">
            <v>36</v>
          </cell>
          <cell r="G628">
            <v>1</v>
          </cell>
          <cell r="H628">
            <v>5377.46</v>
          </cell>
          <cell r="I628" t="str">
            <v>tier - 2</v>
          </cell>
          <cell r="J628" t="str">
            <v>tier - 3</v>
          </cell>
          <cell r="K628" t="str">
            <v>R1012</v>
          </cell>
        </row>
        <row r="629">
          <cell r="A629" t="str">
            <v>Id1710</v>
          </cell>
          <cell r="B629">
            <v>1984</v>
          </cell>
          <cell r="C629" t="str">
            <v>Jun</v>
          </cell>
          <cell r="D629">
            <v>1</v>
          </cell>
          <cell r="E629" t="str">
            <v>1-Jun-1984</v>
          </cell>
          <cell r="F629">
            <v>39</v>
          </cell>
          <cell r="G629">
            <v>0</v>
          </cell>
          <cell r="H629">
            <v>5383.54</v>
          </cell>
          <cell r="I629" t="str">
            <v>tier - 2</v>
          </cell>
          <cell r="J629" t="str">
            <v>tier - 3</v>
          </cell>
          <cell r="K629" t="str">
            <v>R1011</v>
          </cell>
        </row>
        <row r="630">
          <cell r="A630" t="str">
            <v>Id1709</v>
          </cell>
          <cell r="B630">
            <v>1988</v>
          </cell>
          <cell r="C630" t="str">
            <v>Aug</v>
          </cell>
          <cell r="D630">
            <v>8</v>
          </cell>
          <cell r="E630" t="str">
            <v>8-Aug-1988</v>
          </cell>
          <cell r="F630">
            <v>34</v>
          </cell>
          <cell r="G630">
            <v>1</v>
          </cell>
          <cell r="H630">
            <v>5385.34</v>
          </cell>
          <cell r="I630" t="str">
            <v>tier - 2</v>
          </cell>
          <cell r="J630" t="str">
            <v>tier - 3</v>
          </cell>
          <cell r="K630" t="str">
            <v>R1012</v>
          </cell>
        </row>
        <row r="631">
          <cell r="A631" t="str">
            <v>Id1708</v>
          </cell>
          <cell r="B631">
            <v>1989</v>
          </cell>
          <cell r="C631" t="str">
            <v>Nov</v>
          </cell>
          <cell r="D631">
            <v>6</v>
          </cell>
          <cell r="E631" t="str">
            <v>6-Nov-1989</v>
          </cell>
          <cell r="F631">
            <v>33</v>
          </cell>
          <cell r="G631">
            <v>3</v>
          </cell>
          <cell r="H631">
            <v>5396.44</v>
          </cell>
          <cell r="I631" t="str">
            <v>tier - 2</v>
          </cell>
          <cell r="J631" t="str">
            <v>tier - 3</v>
          </cell>
          <cell r="K631" t="str">
            <v>R1013</v>
          </cell>
        </row>
        <row r="632">
          <cell r="A632" t="str">
            <v>Id1707</v>
          </cell>
          <cell r="B632">
            <v>1984</v>
          </cell>
          <cell r="C632" t="str">
            <v>Sep</v>
          </cell>
          <cell r="D632">
            <v>3</v>
          </cell>
          <cell r="E632" t="str">
            <v>3-Sep-1984</v>
          </cell>
          <cell r="F632">
            <v>38</v>
          </cell>
          <cell r="G632">
            <v>0</v>
          </cell>
          <cell r="H632">
            <v>5397.62</v>
          </cell>
          <cell r="I632" t="str">
            <v>tier - 2</v>
          </cell>
          <cell r="J632" t="str">
            <v>tier - 2</v>
          </cell>
          <cell r="K632" t="str">
            <v>R1013</v>
          </cell>
        </row>
        <row r="633">
          <cell r="A633" t="str">
            <v>Id1706</v>
          </cell>
          <cell r="B633">
            <v>1984</v>
          </cell>
          <cell r="C633" t="str">
            <v>Aug</v>
          </cell>
          <cell r="D633">
            <v>1</v>
          </cell>
          <cell r="E633" t="str">
            <v>1-Aug-1984</v>
          </cell>
          <cell r="F633">
            <v>38</v>
          </cell>
          <cell r="G633">
            <v>0</v>
          </cell>
          <cell r="H633">
            <v>5400.98</v>
          </cell>
          <cell r="I633" t="str">
            <v>tier - 2</v>
          </cell>
          <cell r="J633" t="str">
            <v>tier - 2</v>
          </cell>
          <cell r="K633" t="str">
            <v>R1013</v>
          </cell>
        </row>
        <row r="634">
          <cell r="A634" t="str">
            <v>Id1705</v>
          </cell>
          <cell r="B634">
            <v>1985</v>
          </cell>
          <cell r="C634" t="str">
            <v>Dec</v>
          </cell>
          <cell r="D634">
            <v>23</v>
          </cell>
          <cell r="E634" t="str">
            <v>23-Dec-1985</v>
          </cell>
          <cell r="F634">
            <v>37</v>
          </cell>
          <cell r="G634">
            <v>3</v>
          </cell>
          <cell r="H634">
            <v>5402.89</v>
          </cell>
          <cell r="I634" t="str">
            <v>tier - 2</v>
          </cell>
          <cell r="J634" t="str">
            <v>tier - 1</v>
          </cell>
          <cell r="K634" t="str">
            <v>R1013</v>
          </cell>
        </row>
        <row r="635">
          <cell r="A635" t="str">
            <v>Id1704</v>
          </cell>
          <cell r="B635">
            <v>1975</v>
          </cell>
          <cell r="C635" t="str">
            <v>Sep</v>
          </cell>
          <cell r="D635">
            <v>27</v>
          </cell>
          <cell r="E635" t="str">
            <v>27-Sep-1975</v>
          </cell>
          <cell r="F635">
            <v>47</v>
          </cell>
          <cell r="G635">
            <v>1</v>
          </cell>
          <cell r="H635">
            <v>5411.99</v>
          </cell>
          <cell r="I635" t="str">
            <v>tier - 2</v>
          </cell>
          <cell r="J635" t="str">
            <v>tier - 3</v>
          </cell>
          <cell r="K635" t="str">
            <v>R1012</v>
          </cell>
        </row>
        <row r="636">
          <cell r="A636" t="str">
            <v>Id1703</v>
          </cell>
          <cell r="B636">
            <v>1982</v>
          </cell>
          <cell r="C636" t="str">
            <v>Sep</v>
          </cell>
          <cell r="D636">
            <v>27</v>
          </cell>
          <cell r="E636" t="str">
            <v>27-Sep-1982</v>
          </cell>
          <cell r="F636">
            <v>40</v>
          </cell>
          <cell r="G636">
            <v>0</v>
          </cell>
          <cell r="H636">
            <v>5415.66</v>
          </cell>
          <cell r="I636" t="str">
            <v>tier - 2</v>
          </cell>
          <cell r="J636" t="str">
            <v>tier - 3</v>
          </cell>
          <cell r="K636" t="str">
            <v>R1013</v>
          </cell>
        </row>
        <row r="637">
          <cell r="A637" t="str">
            <v>Id1702</v>
          </cell>
          <cell r="B637">
            <v>1991</v>
          </cell>
          <cell r="C637" t="str">
            <v>Jul</v>
          </cell>
          <cell r="D637">
            <v>6</v>
          </cell>
          <cell r="E637" t="str">
            <v>6-Jul-1991</v>
          </cell>
          <cell r="F637">
            <v>31</v>
          </cell>
          <cell r="G637">
            <v>3</v>
          </cell>
          <cell r="H637">
            <v>5425.02</v>
          </cell>
          <cell r="I637" t="str">
            <v>tier - 2</v>
          </cell>
          <cell r="J637" t="str">
            <v>tier - 1</v>
          </cell>
          <cell r="K637" t="str">
            <v>R1012</v>
          </cell>
        </row>
        <row r="638">
          <cell r="A638" t="str">
            <v>Id1701</v>
          </cell>
          <cell r="B638">
            <v>1992</v>
          </cell>
          <cell r="C638" t="str">
            <v>Sep</v>
          </cell>
          <cell r="D638">
            <v>17</v>
          </cell>
          <cell r="E638" t="str">
            <v>17-Sep-1992</v>
          </cell>
          <cell r="F638">
            <v>30</v>
          </cell>
          <cell r="G638">
            <v>3</v>
          </cell>
          <cell r="H638">
            <v>5428.73</v>
          </cell>
          <cell r="I638" t="str">
            <v>tier - 3</v>
          </cell>
          <cell r="J638" t="str">
            <v>tier - 1</v>
          </cell>
          <cell r="K638" t="str">
            <v>R1017</v>
          </cell>
        </row>
        <row r="639">
          <cell r="A639" t="str">
            <v>Id1700</v>
          </cell>
          <cell r="B639">
            <v>1978</v>
          </cell>
          <cell r="C639" t="str">
            <v>Jun</v>
          </cell>
          <cell r="D639">
            <v>8</v>
          </cell>
          <cell r="E639" t="str">
            <v>8-Jun-1978</v>
          </cell>
          <cell r="F639">
            <v>45</v>
          </cell>
          <cell r="G639">
            <v>2</v>
          </cell>
          <cell r="H639">
            <v>5428.98</v>
          </cell>
          <cell r="I639" t="str">
            <v>tier - 2</v>
          </cell>
          <cell r="J639" t="str">
            <v>tier - 2</v>
          </cell>
          <cell r="K639" t="str">
            <v>R1012</v>
          </cell>
        </row>
        <row r="640">
          <cell r="A640" t="str">
            <v>Id1699</v>
          </cell>
          <cell r="B640">
            <v>1982</v>
          </cell>
          <cell r="C640" t="str">
            <v>Aug</v>
          </cell>
          <cell r="D640">
            <v>25</v>
          </cell>
          <cell r="E640" t="str">
            <v>25-Aug-1982</v>
          </cell>
          <cell r="F640">
            <v>40</v>
          </cell>
          <cell r="G640">
            <v>0</v>
          </cell>
          <cell r="H640">
            <v>5438.75</v>
          </cell>
          <cell r="I640" t="str">
            <v>tier - 3</v>
          </cell>
          <cell r="J640" t="str">
            <v>tier - 2</v>
          </cell>
          <cell r="K640" t="str">
            <v>R1013</v>
          </cell>
        </row>
        <row r="641">
          <cell r="A641" t="str">
            <v>Id1698</v>
          </cell>
          <cell r="B641">
            <v>1986</v>
          </cell>
          <cell r="C641" t="str">
            <v>Dec</v>
          </cell>
          <cell r="D641">
            <v>25</v>
          </cell>
          <cell r="E641" t="str">
            <v>25-Dec-1986</v>
          </cell>
          <cell r="F641">
            <v>36</v>
          </cell>
          <cell r="G641">
            <v>0</v>
          </cell>
          <cell r="H641">
            <v>5458.05</v>
          </cell>
          <cell r="I641" t="str">
            <v>tier - 2</v>
          </cell>
          <cell r="J641" t="str">
            <v>tier - 2</v>
          </cell>
          <cell r="K641" t="str">
            <v>R1024</v>
          </cell>
        </row>
        <row r="642">
          <cell r="A642" t="str">
            <v>Id1697</v>
          </cell>
          <cell r="B642">
            <v>1973</v>
          </cell>
          <cell r="C642" t="str">
            <v>Oct</v>
          </cell>
          <cell r="D642">
            <v>24</v>
          </cell>
          <cell r="E642" t="str">
            <v>24-Oct-1973</v>
          </cell>
          <cell r="F642">
            <v>49</v>
          </cell>
          <cell r="G642">
            <v>0</v>
          </cell>
          <cell r="H642">
            <v>5466.88</v>
          </cell>
          <cell r="I642" t="str">
            <v>tier - 2</v>
          </cell>
          <cell r="J642" t="str">
            <v>tier - 2</v>
          </cell>
          <cell r="K642" t="str">
            <v>R1013</v>
          </cell>
        </row>
        <row r="643">
          <cell r="A643" t="str">
            <v>Id1696</v>
          </cell>
          <cell r="B643">
            <v>1986</v>
          </cell>
          <cell r="C643" t="str">
            <v>Dec</v>
          </cell>
          <cell r="D643">
            <v>2</v>
          </cell>
          <cell r="E643" t="str">
            <v>2-Dec-1986</v>
          </cell>
          <cell r="F643">
            <v>36</v>
          </cell>
          <cell r="G643">
            <v>0</v>
          </cell>
          <cell r="H643">
            <v>5469.01</v>
          </cell>
          <cell r="I643" t="str">
            <v>tier - 2</v>
          </cell>
          <cell r="J643" t="str">
            <v>tier - 2</v>
          </cell>
          <cell r="K643" t="str">
            <v>R1024</v>
          </cell>
        </row>
        <row r="644">
          <cell r="A644" t="str">
            <v>Id1695</v>
          </cell>
          <cell r="B644">
            <v>1986</v>
          </cell>
          <cell r="C644" t="str">
            <v>Jul</v>
          </cell>
          <cell r="D644">
            <v>12</v>
          </cell>
          <cell r="E644" t="str">
            <v>12-Jul-1986</v>
          </cell>
          <cell r="F644">
            <v>36</v>
          </cell>
          <cell r="G644">
            <v>1</v>
          </cell>
          <cell r="H644">
            <v>5472.45</v>
          </cell>
          <cell r="I644" t="str">
            <v>tier - 2</v>
          </cell>
          <cell r="J644" t="str">
            <v>tier - 3</v>
          </cell>
          <cell r="K644" t="str">
            <v>R1011</v>
          </cell>
        </row>
        <row r="645">
          <cell r="A645" t="str">
            <v>Id1694</v>
          </cell>
          <cell r="B645">
            <v>1986</v>
          </cell>
          <cell r="C645" t="str">
            <v>Sep</v>
          </cell>
          <cell r="D645">
            <v>30</v>
          </cell>
          <cell r="E645" t="str">
            <v>30-Sep-1986</v>
          </cell>
          <cell r="F645">
            <v>36</v>
          </cell>
          <cell r="G645">
            <v>1</v>
          </cell>
          <cell r="H645">
            <v>5478.04</v>
          </cell>
          <cell r="I645" t="str">
            <v>tier - 2</v>
          </cell>
          <cell r="J645" t="str">
            <v>tier - 3</v>
          </cell>
          <cell r="K645" t="str">
            <v>R1013</v>
          </cell>
        </row>
        <row r="646">
          <cell r="A646" t="str">
            <v>Id1693</v>
          </cell>
          <cell r="B646">
            <v>1984</v>
          </cell>
          <cell r="C646" t="str">
            <v>Aug</v>
          </cell>
          <cell r="D646">
            <v>26</v>
          </cell>
          <cell r="E646" t="str">
            <v>26-Aug-1984</v>
          </cell>
          <cell r="F646">
            <v>38</v>
          </cell>
          <cell r="G646">
            <v>1</v>
          </cell>
          <cell r="H646">
            <v>5484.47</v>
          </cell>
          <cell r="I646" t="str">
            <v>tier - 2</v>
          </cell>
          <cell r="J646" t="str">
            <v>tier - 2</v>
          </cell>
          <cell r="K646" t="str">
            <v>R1013</v>
          </cell>
        </row>
        <row r="647">
          <cell r="A647" t="str">
            <v>Id1692</v>
          </cell>
          <cell r="B647">
            <v>1984</v>
          </cell>
          <cell r="C647" t="str">
            <v>Aug</v>
          </cell>
          <cell r="D647">
            <v>17</v>
          </cell>
          <cell r="E647" t="str">
            <v>17-Aug-1984</v>
          </cell>
          <cell r="F647">
            <v>38</v>
          </cell>
          <cell r="G647">
            <v>1</v>
          </cell>
          <cell r="H647">
            <v>5488.26</v>
          </cell>
          <cell r="I647" t="str">
            <v>tier - 2</v>
          </cell>
          <cell r="J647" t="str">
            <v>tier - 3</v>
          </cell>
          <cell r="K647" t="str">
            <v>R1011</v>
          </cell>
        </row>
        <row r="648">
          <cell r="A648" t="str">
            <v>Id1691</v>
          </cell>
          <cell r="B648">
            <v>1988</v>
          </cell>
          <cell r="C648" t="str">
            <v>Jul</v>
          </cell>
          <cell r="D648">
            <v>29</v>
          </cell>
          <cell r="E648" t="str">
            <v>29-Jul-1988</v>
          </cell>
          <cell r="F648">
            <v>34</v>
          </cell>
          <cell r="G648">
            <v>3</v>
          </cell>
          <cell r="H648">
            <v>5503.36</v>
          </cell>
          <cell r="I648" t="str">
            <v>tier - 2</v>
          </cell>
          <cell r="J648" t="str">
            <v>tier - 2</v>
          </cell>
          <cell r="K648" t="str">
            <v>R1012</v>
          </cell>
        </row>
        <row r="649">
          <cell r="A649" t="str">
            <v>Id1690</v>
          </cell>
          <cell r="B649">
            <v>1981</v>
          </cell>
          <cell r="C649" t="str">
            <v>Nov</v>
          </cell>
          <cell r="D649">
            <v>7</v>
          </cell>
          <cell r="E649" t="str">
            <v>7-Nov-1981</v>
          </cell>
          <cell r="F649">
            <v>41</v>
          </cell>
          <cell r="G649">
            <v>1</v>
          </cell>
          <cell r="H649">
            <v>5539.4</v>
          </cell>
          <cell r="I649" t="str">
            <v>tier - 2</v>
          </cell>
          <cell r="J649" t="str">
            <v>tier - 2</v>
          </cell>
          <cell r="K649" t="str">
            <v>R1013</v>
          </cell>
        </row>
        <row r="650">
          <cell r="A650" t="str">
            <v>Id1689</v>
          </cell>
          <cell r="B650">
            <v>1980</v>
          </cell>
          <cell r="C650" t="str">
            <v>Dec</v>
          </cell>
          <cell r="D650">
            <v>7</v>
          </cell>
          <cell r="E650" t="str">
            <v>7-Dec-1980</v>
          </cell>
          <cell r="F650">
            <v>42</v>
          </cell>
          <cell r="G650">
            <v>2</v>
          </cell>
          <cell r="H650">
            <v>5540.35</v>
          </cell>
          <cell r="I650" t="str">
            <v>tier - 2</v>
          </cell>
          <cell r="J650" t="str">
            <v>tier - 2</v>
          </cell>
          <cell r="K650" t="str">
            <v>R1012</v>
          </cell>
        </row>
        <row r="651">
          <cell r="A651" t="str">
            <v>Id1688</v>
          </cell>
          <cell r="B651">
            <v>1999</v>
          </cell>
          <cell r="C651" t="str">
            <v>Sep</v>
          </cell>
          <cell r="D651">
            <v>22</v>
          </cell>
          <cell r="E651" t="str">
            <v>22-Sep-1999</v>
          </cell>
          <cell r="F651">
            <v>23</v>
          </cell>
          <cell r="G651">
            <v>0</v>
          </cell>
          <cell r="H651">
            <v>5552.61</v>
          </cell>
          <cell r="I651" t="str">
            <v>tier - 2</v>
          </cell>
          <cell r="J651" t="str">
            <v>tier - 3</v>
          </cell>
          <cell r="K651" t="str">
            <v>R1026</v>
          </cell>
        </row>
        <row r="652">
          <cell r="A652" t="str">
            <v>Id1687</v>
          </cell>
          <cell r="B652">
            <v>1974</v>
          </cell>
          <cell r="C652" t="str">
            <v>Sep</v>
          </cell>
          <cell r="D652">
            <v>18</v>
          </cell>
          <cell r="E652" t="str">
            <v>18-Sep-1974</v>
          </cell>
          <cell r="F652">
            <v>48</v>
          </cell>
          <cell r="G652">
            <v>0</v>
          </cell>
          <cell r="H652">
            <v>5576.35</v>
          </cell>
          <cell r="I652" t="str">
            <v>tier - 2</v>
          </cell>
          <cell r="J652" t="str">
            <v>tier - 3</v>
          </cell>
          <cell r="K652" t="str">
            <v>R1013</v>
          </cell>
        </row>
        <row r="653">
          <cell r="A653" t="str">
            <v>Id1686</v>
          </cell>
          <cell r="B653">
            <v>1985</v>
          </cell>
          <cell r="C653" t="str">
            <v>Sep</v>
          </cell>
          <cell r="D653">
            <v>5</v>
          </cell>
          <cell r="E653" t="str">
            <v>5-Sep-1985</v>
          </cell>
          <cell r="F653">
            <v>37</v>
          </cell>
          <cell r="G653">
            <v>3</v>
          </cell>
          <cell r="H653">
            <v>5582.95</v>
          </cell>
          <cell r="I653" t="str">
            <v>tier - 2</v>
          </cell>
          <cell r="J653" t="str">
            <v>tier - 1</v>
          </cell>
          <cell r="K653" t="str">
            <v>R1012</v>
          </cell>
        </row>
        <row r="654">
          <cell r="A654" t="str">
            <v>Id1685</v>
          </cell>
          <cell r="B654">
            <v>1986</v>
          </cell>
          <cell r="C654" t="str">
            <v>Nov</v>
          </cell>
          <cell r="D654">
            <v>21</v>
          </cell>
          <cell r="E654" t="str">
            <v>21-Nov-1986</v>
          </cell>
          <cell r="F654">
            <v>36</v>
          </cell>
          <cell r="G654">
            <v>2</v>
          </cell>
          <cell r="H654">
            <v>5584.31</v>
          </cell>
          <cell r="I654" t="str">
            <v>tier - 3</v>
          </cell>
          <cell r="J654" t="str">
            <v>tier - 1</v>
          </cell>
          <cell r="K654" t="str">
            <v>R1013</v>
          </cell>
        </row>
        <row r="655">
          <cell r="A655" t="str">
            <v>Id1684</v>
          </cell>
          <cell r="B655">
            <v>1983</v>
          </cell>
          <cell r="C655" t="str">
            <v>Oct</v>
          </cell>
          <cell r="D655">
            <v>3</v>
          </cell>
          <cell r="E655" t="str">
            <v>3-Oct-1983</v>
          </cell>
          <cell r="F655">
            <v>39</v>
          </cell>
          <cell r="G655">
            <v>3</v>
          </cell>
          <cell r="H655">
            <v>5587.59</v>
          </cell>
          <cell r="I655" t="str">
            <v>tier - 2</v>
          </cell>
          <cell r="J655" t="str">
            <v>tier - 1</v>
          </cell>
          <cell r="K655" t="str">
            <v>R1013</v>
          </cell>
        </row>
        <row r="656">
          <cell r="A656" t="str">
            <v>Id1683</v>
          </cell>
          <cell r="B656">
            <v>1988</v>
          </cell>
          <cell r="C656" t="str">
            <v>Nov</v>
          </cell>
          <cell r="D656">
            <v>18</v>
          </cell>
          <cell r="E656" t="str">
            <v>18-Nov-1988</v>
          </cell>
          <cell r="F656">
            <v>34</v>
          </cell>
          <cell r="G656">
            <v>1</v>
          </cell>
          <cell r="H656">
            <v>5594.85</v>
          </cell>
          <cell r="I656" t="str">
            <v>tier - 2</v>
          </cell>
          <cell r="J656" t="str">
            <v>tier - 3</v>
          </cell>
          <cell r="K656" t="str">
            <v>R1024</v>
          </cell>
        </row>
        <row r="657">
          <cell r="A657" t="str">
            <v>Id1682</v>
          </cell>
          <cell r="B657">
            <v>1978</v>
          </cell>
          <cell r="C657" t="str">
            <v>Sep</v>
          </cell>
          <cell r="D657">
            <v>11</v>
          </cell>
          <cell r="E657" t="str">
            <v>11-Sep-1978</v>
          </cell>
          <cell r="F657">
            <v>44</v>
          </cell>
          <cell r="G657">
            <v>2</v>
          </cell>
          <cell r="H657">
            <v>5612.83</v>
          </cell>
          <cell r="I657" t="str">
            <v>tier - 2</v>
          </cell>
          <cell r="J657" t="str">
            <v>tier - 3</v>
          </cell>
          <cell r="K657" t="str">
            <v>R1013</v>
          </cell>
        </row>
        <row r="658">
          <cell r="A658" t="str">
            <v>Id1681</v>
          </cell>
          <cell r="B658">
            <v>1994</v>
          </cell>
          <cell r="C658" t="str">
            <v>Nov</v>
          </cell>
          <cell r="D658">
            <v>15</v>
          </cell>
          <cell r="E658" t="str">
            <v>15-Nov-1994</v>
          </cell>
          <cell r="F658">
            <v>28</v>
          </cell>
          <cell r="G658">
            <v>5</v>
          </cell>
          <cell r="H658">
            <v>5615.37</v>
          </cell>
          <cell r="I658" t="str">
            <v>tier - 2</v>
          </cell>
          <cell r="J658" t="str">
            <v>tier - 3</v>
          </cell>
          <cell r="K658" t="str">
            <v>R1011</v>
          </cell>
        </row>
        <row r="659">
          <cell r="A659" t="str">
            <v>Id1680</v>
          </cell>
          <cell r="B659">
            <v>1987</v>
          </cell>
          <cell r="C659" t="str">
            <v>Dec</v>
          </cell>
          <cell r="D659">
            <v>9</v>
          </cell>
          <cell r="E659" t="str">
            <v>9-Dec-1987</v>
          </cell>
          <cell r="F659">
            <v>35</v>
          </cell>
          <cell r="G659">
            <v>1</v>
          </cell>
          <cell r="H659">
            <v>5630.46</v>
          </cell>
          <cell r="I659" t="str">
            <v>tier - 2</v>
          </cell>
          <cell r="J659" t="str">
            <v>tier - 3</v>
          </cell>
          <cell r="K659" t="str">
            <v>R1012</v>
          </cell>
        </row>
        <row r="660">
          <cell r="A660" t="str">
            <v>Id1679</v>
          </cell>
          <cell r="B660">
            <v>1983</v>
          </cell>
          <cell r="C660" t="str">
            <v>Jun</v>
          </cell>
          <cell r="D660">
            <v>8</v>
          </cell>
          <cell r="E660" t="str">
            <v>8-Jun-1983</v>
          </cell>
          <cell r="F660">
            <v>40</v>
          </cell>
          <cell r="G660">
            <v>0</v>
          </cell>
          <cell r="H660">
            <v>5649.72</v>
          </cell>
          <cell r="I660" t="str">
            <v>tier - 2</v>
          </cell>
          <cell r="J660" t="str">
            <v>tier - 3</v>
          </cell>
          <cell r="K660" t="str">
            <v>R1011</v>
          </cell>
        </row>
        <row r="661">
          <cell r="A661" t="str">
            <v>Id1678</v>
          </cell>
          <cell r="B661">
            <v>1978</v>
          </cell>
          <cell r="C661" t="str">
            <v>Sep</v>
          </cell>
          <cell r="D661">
            <v>27</v>
          </cell>
          <cell r="E661" t="str">
            <v>27-Sep-1978</v>
          </cell>
          <cell r="F661">
            <v>44</v>
          </cell>
          <cell r="G661">
            <v>2</v>
          </cell>
          <cell r="H661">
            <v>5650.14</v>
          </cell>
          <cell r="I661" t="str">
            <v>tier - 2</v>
          </cell>
          <cell r="J661" t="str">
            <v>tier - 1</v>
          </cell>
          <cell r="K661" t="str">
            <v>R1013</v>
          </cell>
        </row>
        <row r="662">
          <cell r="A662" t="str">
            <v>Id1677</v>
          </cell>
          <cell r="B662">
            <v>1983</v>
          </cell>
          <cell r="C662" t="str">
            <v>Sep</v>
          </cell>
          <cell r="D662">
            <v>3</v>
          </cell>
          <cell r="E662" t="str">
            <v>3-Sep-1983</v>
          </cell>
          <cell r="F662">
            <v>39</v>
          </cell>
          <cell r="G662">
            <v>0</v>
          </cell>
          <cell r="H662">
            <v>5662.23</v>
          </cell>
          <cell r="I662" t="str">
            <v>tier - 2</v>
          </cell>
          <cell r="J662" t="str">
            <v>tier - 1</v>
          </cell>
          <cell r="K662" t="str">
            <v>R1013</v>
          </cell>
        </row>
        <row r="663">
          <cell r="A663" t="str">
            <v>Id1676</v>
          </cell>
          <cell r="B663">
            <v>1984</v>
          </cell>
          <cell r="C663" t="str">
            <v>Aug</v>
          </cell>
          <cell r="D663">
            <v>12</v>
          </cell>
          <cell r="E663" t="str">
            <v>12-Aug-1984</v>
          </cell>
          <cell r="F663">
            <v>38</v>
          </cell>
          <cell r="G663">
            <v>3</v>
          </cell>
          <cell r="H663">
            <v>5679.13</v>
          </cell>
          <cell r="I663" t="str">
            <v>tier - 2</v>
          </cell>
          <cell r="J663" t="str">
            <v>tier - 2</v>
          </cell>
          <cell r="K663" t="str">
            <v>R1013</v>
          </cell>
        </row>
        <row r="664">
          <cell r="A664" t="str">
            <v>Id1675</v>
          </cell>
          <cell r="B664">
            <v>1972</v>
          </cell>
          <cell r="C664" t="str">
            <v>Oct</v>
          </cell>
          <cell r="D664">
            <v>28</v>
          </cell>
          <cell r="E664" t="str">
            <v>28-Oct-1972</v>
          </cell>
          <cell r="F664">
            <v>50</v>
          </cell>
          <cell r="G664">
            <v>0</v>
          </cell>
          <cell r="H664">
            <v>5690.79</v>
          </cell>
          <cell r="I664" t="str">
            <v>tier - 2</v>
          </cell>
          <cell r="J664" t="str">
            <v>tier - 1</v>
          </cell>
          <cell r="K664" t="str">
            <v>R1013</v>
          </cell>
        </row>
        <row r="665">
          <cell r="A665" t="str">
            <v>Id1674</v>
          </cell>
          <cell r="B665">
            <v>1992</v>
          </cell>
          <cell r="C665" t="str">
            <v>Nov</v>
          </cell>
          <cell r="D665">
            <v>3</v>
          </cell>
          <cell r="E665" t="str">
            <v>3-Nov-1992</v>
          </cell>
          <cell r="F665">
            <v>30</v>
          </cell>
          <cell r="G665">
            <v>3</v>
          </cell>
          <cell r="H665">
            <v>5693.43</v>
          </cell>
          <cell r="I665" t="str">
            <v>tier - 2</v>
          </cell>
          <cell r="J665" t="str">
            <v>tier - 3</v>
          </cell>
          <cell r="K665" t="str">
            <v>R1012</v>
          </cell>
        </row>
        <row r="666">
          <cell r="A666" t="str">
            <v>Id1673</v>
          </cell>
          <cell r="B666">
            <v>1974</v>
          </cell>
          <cell r="C666" t="str">
            <v>Jul</v>
          </cell>
          <cell r="D666">
            <v>6</v>
          </cell>
          <cell r="E666" t="str">
            <v>6-Jul-1974</v>
          </cell>
          <cell r="F666">
            <v>48</v>
          </cell>
          <cell r="G666">
            <v>0</v>
          </cell>
          <cell r="H666">
            <v>5698.74</v>
          </cell>
          <cell r="I666" t="str">
            <v>tier - 2</v>
          </cell>
          <cell r="J666" t="str">
            <v>tier - 2</v>
          </cell>
          <cell r="K666" t="str">
            <v>R1012</v>
          </cell>
        </row>
        <row r="667">
          <cell r="A667" t="str">
            <v>Id1672</v>
          </cell>
          <cell r="B667">
            <v>1981</v>
          </cell>
          <cell r="C667" t="str">
            <v>Jun</v>
          </cell>
          <cell r="D667">
            <v>15</v>
          </cell>
          <cell r="E667" t="str">
            <v>15-Jun-1981</v>
          </cell>
          <cell r="F667">
            <v>41</v>
          </cell>
          <cell r="G667">
            <v>0</v>
          </cell>
          <cell r="H667">
            <v>5699.84</v>
          </cell>
          <cell r="I667" t="str">
            <v>tier - 2</v>
          </cell>
          <cell r="J667" t="str">
            <v>tier - 3</v>
          </cell>
          <cell r="K667" t="str">
            <v>R1013</v>
          </cell>
        </row>
        <row r="668">
          <cell r="A668" t="str">
            <v>Id1671</v>
          </cell>
          <cell r="B668">
            <v>1993</v>
          </cell>
          <cell r="C668" t="str">
            <v>Nov</v>
          </cell>
          <cell r="D668">
            <v>3</v>
          </cell>
          <cell r="E668" t="str">
            <v>3-Nov-1993</v>
          </cell>
          <cell r="F668">
            <v>29</v>
          </cell>
          <cell r="G668">
            <v>4</v>
          </cell>
          <cell r="H668">
            <v>5708.87</v>
          </cell>
          <cell r="I668" t="str">
            <v>tier - 2</v>
          </cell>
          <cell r="J668" t="str">
            <v>tier - 1</v>
          </cell>
          <cell r="K668" t="str">
            <v>R1011</v>
          </cell>
        </row>
        <row r="669">
          <cell r="A669" t="str">
            <v>Id1670</v>
          </cell>
          <cell r="B669">
            <v>1981</v>
          </cell>
          <cell r="C669" t="str">
            <v>Aug</v>
          </cell>
          <cell r="D669">
            <v>30</v>
          </cell>
          <cell r="E669" t="str">
            <v>30-Aug-1981</v>
          </cell>
          <cell r="F669">
            <v>41</v>
          </cell>
          <cell r="G669">
            <v>0</v>
          </cell>
          <cell r="H669">
            <v>5709.16</v>
          </cell>
          <cell r="I669" t="str">
            <v>tier - 3</v>
          </cell>
          <cell r="J669" t="str">
            <v>tier - 3</v>
          </cell>
          <cell r="K669" t="str">
            <v>R1013</v>
          </cell>
        </row>
        <row r="670">
          <cell r="A670" t="str">
            <v>Id1669</v>
          </cell>
          <cell r="B670">
            <v>1971</v>
          </cell>
          <cell r="C670" t="str">
            <v>Dec</v>
          </cell>
          <cell r="D670">
            <v>18</v>
          </cell>
          <cell r="E670" t="str">
            <v>18-Dec-1971</v>
          </cell>
          <cell r="F670">
            <v>51</v>
          </cell>
          <cell r="G670">
            <v>0</v>
          </cell>
          <cell r="H670">
            <v>5720.38</v>
          </cell>
          <cell r="I670" t="str">
            <v>tier - 2</v>
          </cell>
          <cell r="J670" t="str">
            <v>tier - 1</v>
          </cell>
          <cell r="K670" t="str">
            <v>R1013</v>
          </cell>
        </row>
        <row r="671">
          <cell r="A671" t="str">
            <v>Id1668</v>
          </cell>
          <cell r="B671">
            <v>1987</v>
          </cell>
          <cell r="C671" t="str">
            <v>Oct</v>
          </cell>
          <cell r="D671">
            <v>19</v>
          </cell>
          <cell r="E671" t="str">
            <v>19-Oct-1987</v>
          </cell>
          <cell r="F671">
            <v>35</v>
          </cell>
          <cell r="G671">
            <v>2</v>
          </cell>
          <cell r="H671">
            <v>5729.01</v>
          </cell>
          <cell r="I671" t="str">
            <v>tier - 1</v>
          </cell>
          <cell r="J671" t="str">
            <v>tier - 2</v>
          </cell>
          <cell r="K671" t="str">
            <v>R1012</v>
          </cell>
        </row>
        <row r="672">
          <cell r="A672" t="str">
            <v>Id1667</v>
          </cell>
          <cell r="B672">
            <v>1972</v>
          </cell>
          <cell r="C672" t="str">
            <v>Aug</v>
          </cell>
          <cell r="D672">
            <v>21</v>
          </cell>
          <cell r="E672" t="str">
            <v>21-Aug-1972</v>
          </cell>
          <cell r="F672">
            <v>50</v>
          </cell>
          <cell r="G672">
            <v>0</v>
          </cell>
          <cell r="H672">
            <v>5741.67</v>
          </cell>
          <cell r="I672" t="str">
            <v>tier - 2</v>
          </cell>
          <cell r="J672" t="str">
            <v>tier - 3</v>
          </cell>
          <cell r="K672" t="str">
            <v>R1013</v>
          </cell>
        </row>
        <row r="673">
          <cell r="A673" t="str">
            <v>Id1666</v>
          </cell>
          <cell r="B673">
            <v>1993</v>
          </cell>
          <cell r="C673" t="str">
            <v>Jun</v>
          </cell>
          <cell r="D673">
            <v>10</v>
          </cell>
          <cell r="E673" t="str">
            <v>10-Jun-1993</v>
          </cell>
          <cell r="F673">
            <v>29</v>
          </cell>
          <cell r="G673">
            <v>0</v>
          </cell>
          <cell r="H673">
            <v>5748.13</v>
          </cell>
          <cell r="I673" t="str">
            <v>tier - 2</v>
          </cell>
          <cell r="J673" t="str">
            <v>tier - 1</v>
          </cell>
          <cell r="K673" t="str">
            <v>R1021</v>
          </cell>
        </row>
        <row r="674">
          <cell r="A674" t="str">
            <v>Id1665</v>
          </cell>
          <cell r="B674">
            <v>1983</v>
          </cell>
          <cell r="C674" t="str">
            <v>Aug</v>
          </cell>
          <cell r="D674">
            <v>30</v>
          </cell>
          <cell r="E674" t="str">
            <v>30-Aug-1983</v>
          </cell>
          <cell r="F674">
            <v>39</v>
          </cell>
          <cell r="G674">
            <v>0</v>
          </cell>
          <cell r="H674">
            <v>5757.41</v>
          </cell>
          <cell r="I674" t="str">
            <v>tier - 2</v>
          </cell>
          <cell r="J674" t="str">
            <v>tier - 3</v>
          </cell>
          <cell r="K674" t="str">
            <v>R1019</v>
          </cell>
        </row>
        <row r="675">
          <cell r="A675" t="str">
            <v>Id1664</v>
          </cell>
          <cell r="B675">
            <v>2004</v>
          </cell>
          <cell r="C675" t="str">
            <v>Nov</v>
          </cell>
          <cell r="D675">
            <v>1</v>
          </cell>
          <cell r="E675" t="str">
            <v>1-Nov-2004</v>
          </cell>
          <cell r="F675">
            <v>18</v>
          </cell>
          <cell r="G675">
            <v>0</v>
          </cell>
          <cell r="H675">
            <v>5778.71</v>
          </cell>
          <cell r="I675" t="str">
            <v>tier - 2</v>
          </cell>
          <cell r="J675" t="str">
            <v>tier - 3</v>
          </cell>
          <cell r="K675" t="str">
            <v>R1022</v>
          </cell>
        </row>
        <row r="676">
          <cell r="A676" t="str">
            <v>Id1663</v>
          </cell>
          <cell r="B676">
            <v>1980</v>
          </cell>
          <cell r="C676" t="str">
            <v>Sep</v>
          </cell>
          <cell r="D676">
            <v>18</v>
          </cell>
          <cell r="E676" t="str">
            <v>18-Sep-1980</v>
          </cell>
          <cell r="F676">
            <v>42</v>
          </cell>
          <cell r="G676">
            <v>2</v>
          </cell>
          <cell r="H676">
            <v>5807.06</v>
          </cell>
          <cell r="I676" t="str">
            <v>tier - 2</v>
          </cell>
          <cell r="J676" t="str">
            <v>tier - 3</v>
          </cell>
          <cell r="K676" t="str">
            <v>R1013</v>
          </cell>
        </row>
        <row r="677">
          <cell r="A677" t="str">
            <v>Id1662</v>
          </cell>
          <cell r="B677">
            <v>1972</v>
          </cell>
          <cell r="C677" t="str">
            <v>Nov</v>
          </cell>
          <cell r="D677">
            <v>2</v>
          </cell>
          <cell r="E677" t="str">
            <v>2-Nov-1972</v>
          </cell>
          <cell r="F677">
            <v>50</v>
          </cell>
          <cell r="G677">
            <v>0</v>
          </cell>
          <cell r="H677">
            <v>5812.9</v>
          </cell>
          <cell r="I677" t="str">
            <v>tier - 2</v>
          </cell>
          <cell r="J677" t="str">
            <v>tier - 2</v>
          </cell>
          <cell r="K677" t="str">
            <v>R1013</v>
          </cell>
        </row>
        <row r="678">
          <cell r="A678" t="str">
            <v>Id1661</v>
          </cell>
          <cell r="B678">
            <v>2002</v>
          </cell>
          <cell r="C678" t="str">
            <v>Jul</v>
          </cell>
          <cell r="D678">
            <v>22</v>
          </cell>
          <cell r="E678" t="str">
            <v>22-Jul-2002</v>
          </cell>
          <cell r="F678">
            <v>20</v>
          </cell>
          <cell r="G678">
            <v>0</v>
          </cell>
          <cell r="H678">
            <v>5816.58</v>
          </cell>
          <cell r="I678" t="str">
            <v>tier - 2</v>
          </cell>
          <cell r="J678" t="str">
            <v>tier - 2</v>
          </cell>
          <cell r="K678" t="str">
            <v>R1026</v>
          </cell>
        </row>
        <row r="679">
          <cell r="A679" t="str">
            <v>Id1660</v>
          </cell>
          <cell r="B679">
            <v>1971</v>
          </cell>
          <cell r="C679" t="str">
            <v>Sep</v>
          </cell>
          <cell r="D679">
            <v>27</v>
          </cell>
          <cell r="E679" t="str">
            <v>27-Sep-1971</v>
          </cell>
          <cell r="F679">
            <v>51</v>
          </cell>
          <cell r="G679">
            <v>0</v>
          </cell>
          <cell r="H679">
            <v>5832.6</v>
          </cell>
          <cell r="I679" t="str">
            <v>tier - 2</v>
          </cell>
          <cell r="J679" t="str">
            <v>tier - 3</v>
          </cell>
          <cell r="K679" t="str">
            <v>R1012</v>
          </cell>
        </row>
        <row r="680">
          <cell r="A680" t="str">
            <v>Id1659</v>
          </cell>
          <cell r="B680">
            <v>1987</v>
          </cell>
          <cell r="C680" t="str">
            <v>Jul</v>
          </cell>
          <cell r="D680">
            <v>27</v>
          </cell>
          <cell r="E680" t="str">
            <v>27-Jul-1987</v>
          </cell>
          <cell r="F680">
            <v>35</v>
          </cell>
          <cell r="G680">
            <v>2</v>
          </cell>
          <cell r="H680">
            <v>5836.52</v>
          </cell>
          <cell r="I680" t="str">
            <v>tier - 2</v>
          </cell>
          <cell r="J680" t="str">
            <v>tier - 3</v>
          </cell>
          <cell r="K680" t="str">
            <v>R1013</v>
          </cell>
        </row>
        <row r="681">
          <cell r="A681" t="str">
            <v>Id1658</v>
          </cell>
          <cell r="B681">
            <v>1995</v>
          </cell>
          <cell r="C681" t="str">
            <v>Aug</v>
          </cell>
          <cell r="D681">
            <v>20</v>
          </cell>
          <cell r="E681" t="str">
            <v>20-Aug-1995</v>
          </cell>
          <cell r="F681">
            <v>27</v>
          </cell>
          <cell r="G681">
            <v>0</v>
          </cell>
          <cell r="H681">
            <v>5843.99</v>
          </cell>
          <cell r="I681" t="str">
            <v>tier - 2</v>
          </cell>
          <cell r="J681" t="str">
            <v>tier - 2</v>
          </cell>
          <cell r="K681" t="str">
            <v>R1025</v>
          </cell>
        </row>
        <row r="682">
          <cell r="A682" t="str">
            <v>Id1657</v>
          </cell>
          <cell r="B682">
            <v>1987</v>
          </cell>
          <cell r="C682" t="str">
            <v>Sep</v>
          </cell>
          <cell r="D682">
            <v>30</v>
          </cell>
          <cell r="E682" t="str">
            <v>30-Sep-1987</v>
          </cell>
          <cell r="F682">
            <v>35</v>
          </cell>
          <cell r="G682">
            <v>2</v>
          </cell>
          <cell r="H682">
            <v>5846.92</v>
          </cell>
          <cell r="I682" t="str">
            <v>tier - 2</v>
          </cell>
          <cell r="J682" t="str">
            <v>tier - 2</v>
          </cell>
          <cell r="K682" t="str">
            <v>R1013</v>
          </cell>
        </row>
        <row r="683">
          <cell r="A683" t="str">
            <v>Id1656</v>
          </cell>
          <cell r="B683">
            <v>1985</v>
          </cell>
          <cell r="C683" t="str">
            <v>Jun</v>
          </cell>
          <cell r="D683">
            <v>18</v>
          </cell>
          <cell r="E683" t="str">
            <v>18-Jun-1985</v>
          </cell>
          <cell r="F683">
            <v>37</v>
          </cell>
          <cell r="G683">
            <v>3</v>
          </cell>
          <cell r="H683">
            <v>5847.24</v>
          </cell>
          <cell r="I683" t="str">
            <v>tier - 2</v>
          </cell>
          <cell r="J683" t="str">
            <v>tier - 1</v>
          </cell>
          <cell r="K683" t="str">
            <v>R1013</v>
          </cell>
        </row>
        <row r="684">
          <cell r="A684" t="str">
            <v>Id1655</v>
          </cell>
          <cell r="B684">
            <v>1984</v>
          </cell>
          <cell r="C684" t="str">
            <v>Nov</v>
          </cell>
          <cell r="D684">
            <v>22</v>
          </cell>
          <cell r="E684" t="str">
            <v>22-Nov-1984</v>
          </cell>
          <cell r="F684">
            <v>38</v>
          </cell>
          <cell r="G684">
            <v>1</v>
          </cell>
          <cell r="H684">
            <v>5855.9</v>
          </cell>
          <cell r="I684" t="str">
            <v>tier - 2</v>
          </cell>
          <cell r="J684" t="str">
            <v>tier - 3</v>
          </cell>
          <cell r="K684" t="str">
            <v>R1012</v>
          </cell>
        </row>
        <row r="685">
          <cell r="A685" t="str">
            <v>Id1654</v>
          </cell>
          <cell r="B685">
            <v>1993</v>
          </cell>
          <cell r="C685" t="str">
            <v>Oct</v>
          </cell>
          <cell r="D685">
            <v>19</v>
          </cell>
          <cell r="E685" t="str">
            <v>19-Oct-1993</v>
          </cell>
          <cell r="F685">
            <v>29</v>
          </cell>
          <cell r="G685">
            <v>0</v>
          </cell>
          <cell r="H685">
            <v>5877.02</v>
          </cell>
          <cell r="I685" t="str">
            <v>tier - 2</v>
          </cell>
          <cell r="J685" t="str">
            <v>tier - 2</v>
          </cell>
          <cell r="K685" t="str">
            <v>R1021</v>
          </cell>
        </row>
        <row r="686">
          <cell r="A686" t="str">
            <v>Id1653</v>
          </cell>
          <cell r="B686">
            <v>1982</v>
          </cell>
          <cell r="C686" t="str">
            <v>Jul</v>
          </cell>
          <cell r="D686">
            <v>8</v>
          </cell>
          <cell r="E686" t="str">
            <v>8-Jul-1982</v>
          </cell>
          <cell r="F686">
            <v>40</v>
          </cell>
          <cell r="G686">
            <v>0</v>
          </cell>
          <cell r="H686">
            <v>5910.94</v>
          </cell>
          <cell r="I686" t="str">
            <v>tier - 2</v>
          </cell>
          <cell r="J686" t="str">
            <v>tier - 1</v>
          </cell>
          <cell r="K686" t="str">
            <v>R1011</v>
          </cell>
        </row>
        <row r="687">
          <cell r="A687" t="str">
            <v>Id1652</v>
          </cell>
          <cell r="B687">
            <v>1982</v>
          </cell>
          <cell r="C687" t="str">
            <v>Dec</v>
          </cell>
          <cell r="D687">
            <v>21</v>
          </cell>
          <cell r="E687" t="str">
            <v>21-Dec-1982</v>
          </cell>
          <cell r="F687">
            <v>40</v>
          </cell>
          <cell r="G687">
            <v>0</v>
          </cell>
          <cell r="H687">
            <v>5920.1</v>
          </cell>
          <cell r="I687" t="str">
            <v>tier - 2</v>
          </cell>
          <cell r="J687" t="str">
            <v>tier - 1</v>
          </cell>
          <cell r="K687" t="str">
            <v>R1013</v>
          </cell>
        </row>
        <row r="688">
          <cell r="A688" t="str">
            <v>Id1651</v>
          </cell>
          <cell r="B688">
            <v>1987</v>
          </cell>
          <cell r="C688" t="str">
            <v>Jul</v>
          </cell>
          <cell r="D688">
            <v>29</v>
          </cell>
          <cell r="E688" t="str">
            <v>29-Jul-1987</v>
          </cell>
          <cell r="F688">
            <v>35</v>
          </cell>
          <cell r="G688">
            <v>3</v>
          </cell>
          <cell r="H688">
            <v>5926.85</v>
          </cell>
          <cell r="I688" t="str">
            <v>tier - 3</v>
          </cell>
          <cell r="J688" t="str">
            <v>tier - 3</v>
          </cell>
          <cell r="K688" t="str">
            <v>R1011</v>
          </cell>
        </row>
        <row r="689">
          <cell r="A689" t="str">
            <v>Id1650</v>
          </cell>
          <cell r="B689">
            <v>1993</v>
          </cell>
          <cell r="C689" t="str">
            <v>Aug</v>
          </cell>
          <cell r="D689">
            <v>13</v>
          </cell>
          <cell r="E689" t="str">
            <v>13-Aug-1993</v>
          </cell>
          <cell r="F689">
            <v>29</v>
          </cell>
          <cell r="G689">
            <v>0</v>
          </cell>
          <cell r="H689">
            <v>5926.93</v>
          </cell>
          <cell r="I689" t="str">
            <v>tier - 2</v>
          </cell>
          <cell r="J689" t="str">
            <v>tier - 2</v>
          </cell>
          <cell r="K689" t="str">
            <v>R1025</v>
          </cell>
        </row>
        <row r="690">
          <cell r="A690" t="str">
            <v>Id1649</v>
          </cell>
          <cell r="B690">
            <v>1994</v>
          </cell>
          <cell r="C690" t="str">
            <v>Jul</v>
          </cell>
          <cell r="D690">
            <v>30</v>
          </cell>
          <cell r="E690" t="str">
            <v>30-Jul-1994</v>
          </cell>
          <cell r="F690">
            <v>28</v>
          </cell>
          <cell r="G690">
            <v>0</v>
          </cell>
          <cell r="H690">
            <v>5927.65</v>
          </cell>
          <cell r="I690" t="str">
            <v>tier - 2</v>
          </cell>
          <cell r="J690" t="str">
            <v>tier - 1</v>
          </cell>
          <cell r="K690" t="str">
            <v>R1012</v>
          </cell>
        </row>
        <row r="691">
          <cell r="A691" t="str">
            <v>Id1648</v>
          </cell>
          <cell r="B691">
            <v>1987</v>
          </cell>
          <cell r="C691" t="str">
            <v>Jul</v>
          </cell>
          <cell r="D691">
            <v>14</v>
          </cell>
          <cell r="E691" t="str">
            <v>14-Jul-1987</v>
          </cell>
          <cell r="F691">
            <v>35</v>
          </cell>
          <cell r="G691">
            <v>3</v>
          </cell>
          <cell r="H691">
            <v>5934.38</v>
          </cell>
          <cell r="I691" t="str">
            <v>tier - 3</v>
          </cell>
          <cell r="J691" t="str">
            <v>tier - 2</v>
          </cell>
          <cell r="K691" t="str">
            <v>R1013</v>
          </cell>
        </row>
        <row r="692">
          <cell r="A692" t="str">
            <v>Id1647</v>
          </cell>
          <cell r="B692">
            <v>2003</v>
          </cell>
          <cell r="C692" t="str">
            <v>Aug</v>
          </cell>
          <cell r="D692">
            <v>13</v>
          </cell>
          <cell r="E692" t="str">
            <v>13-Aug-2003</v>
          </cell>
          <cell r="F692">
            <v>19</v>
          </cell>
          <cell r="G692">
            <v>0</v>
          </cell>
          <cell r="H692">
            <v>5957.35</v>
          </cell>
          <cell r="I692" t="str">
            <v>tier - 2</v>
          </cell>
          <cell r="J692" t="str">
            <v>tier - 2</v>
          </cell>
          <cell r="K692" t="str">
            <v>R1012</v>
          </cell>
        </row>
        <row r="693">
          <cell r="A693" t="str">
            <v>Id1646</v>
          </cell>
          <cell r="B693">
            <v>2004</v>
          </cell>
          <cell r="C693" t="str">
            <v>Jul</v>
          </cell>
          <cell r="D693">
            <v>15</v>
          </cell>
          <cell r="E693" t="str">
            <v>15-Jul-2004</v>
          </cell>
          <cell r="F693">
            <v>18</v>
          </cell>
          <cell r="G693">
            <v>0</v>
          </cell>
          <cell r="H693">
            <v>5960.91</v>
          </cell>
          <cell r="I693" t="str">
            <v>tier - 2</v>
          </cell>
          <cell r="J693" t="str">
            <v>tier - 1</v>
          </cell>
          <cell r="K693" t="str">
            <v>R1026</v>
          </cell>
        </row>
        <row r="694">
          <cell r="A694" t="str">
            <v>Id1645</v>
          </cell>
          <cell r="B694">
            <v>1980</v>
          </cell>
          <cell r="C694" t="str">
            <v>Aug</v>
          </cell>
          <cell r="D694">
            <v>5</v>
          </cell>
          <cell r="E694" t="str">
            <v>5-Aug-1980</v>
          </cell>
          <cell r="F694">
            <v>42</v>
          </cell>
          <cell r="G694">
            <v>0</v>
          </cell>
          <cell r="H694">
            <v>5966.89</v>
          </cell>
          <cell r="I694" t="str">
            <v>tier - 2</v>
          </cell>
          <cell r="J694" t="str">
            <v>tier - 3</v>
          </cell>
          <cell r="K694" t="str">
            <v>R1013</v>
          </cell>
        </row>
        <row r="695">
          <cell r="A695" t="str">
            <v>Id1644</v>
          </cell>
          <cell r="B695">
            <v>1980</v>
          </cell>
          <cell r="C695" t="str">
            <v>Jul</v>
          </cell>
          <cell r="D695">
            <v>21</v>
          </cell>
          <cell r="E695" t="str">
            <v>21-Jul-1980</v>
          </cell>
          <cell r="F695">
            <v>42</v>
          </cell>
          <cell r="G695">
            <v>0</v>
          </cell>
          <cell r="H695">
            <v>5969.72</v>
          </cell>
          <cell r="I695" t="str">
            <v>tier - 3</v>
          </cell>
          <cell r="J695" t="str">
            <v>tier - 3</v>
          </cell>
          <cell r="K695" t="str">
            <v>R1011</v>
          </cell>
        </row>
        <row r="696">
          <cell r="A696" t="str">
            <v>Id1643</v>
          </cell>
          <cell r="B696">
            <v>1989</v>
          </cell>
          <cell r="C696" t="str">
            <v>Jul</v>
          </cell>
          <cell r="D696">
            <v>22</v>
          </cell>
          <cell r="E696" t="str">
            <v>22-Jul-1989</v>
          </cell>
          <cell r="F696">
            <v>33</v>
          </cell>
          <cell r="G696">
            <v>3</v>
          </cell>
          <cell r="H696">
            <v>5972.38</v>
          </cell>
          <cell r="I696" t="str">
            <v>tier - 2</v>
          </cell>
          <cell r="J696" t="str">
            <v>tier - 2</v>
          </cell>
          <cell r="K696" t="str">
            <v>R1011</v>
          </cell>
        </row>
        <row r="697">
          <cell r="A697" t="str">
            <v>Id1642</v>
          </cell>
          <cell r="B697">
            <v>1984</v>
          </cell>
          <cell r="C697" t="str">
            <v>Sep</v>
          </cell>
          <cell r="D697">
            <v>19</v>
          </cell>
          <cell r="E697" t="str">
            <v>19-Sep-1984</v>
          </cell>
          <cell r="F697">
            <v>38</v>
          </cell>
          <cell r="G697">
            <v>1</v>
          </cell>
          <cell r="H697">
            <v>5974.38</v>
          </cell>
          <cell r="I697" t="str">
            <v>tier - 2</v>
          </cell>
          <cell r="J697" t="str">
            <v>tier - 3</v>
          </cell>
          <cell r="K697" t="str">
            <v>R1013</v>
          </cell>
        </row>
        <row r="698">
          <cell r="A698" t="str">
            <v>Id1641</v>
          </cell>
          <cell r="B698">
            <v>1984</v>
          </cell>
          <cell r="C698" t="str">
            <v>Nov</v>
          </cell>
          <cell r="D698">
            <v>11</v>
          </cell>
          <cell r="E698" t="str">
            <v>11-Nov-1984</v>
          </cell>
          <cell r="F698">
            <v>38</v>
          </cell>
          <cell r="G698">
            <v>1</v>
          </cell>
          <cell r="H698">
            <v>5976.83</v>
          </cell>
          <cell r="I698" t="str">
            <v>tier - 2</v>
          </cell>
          <cell r="J698" t="str">
            <v>tier - 2</v>
          </cell>
          <cell r="K698" t="str">
            <v>R1013</v>
          </cell>
        </row>
        <row r="699">
          <cell r="A699" t="str">
            <v>Id1640</v>
          </cell>
          <cell r="B699">
            <v>1970</v>
          </cell>
          <cell r="C699" t="str">
            <v>Jun</v>
          </cell>
          <cell r="D699">
            <v>25</v>
          </cell>
          <cell r="E699" t="str">
            <v>25-Jun-1970</v>
          </cell>
          <cell r="F699">
            <v>52</v>
          </cell>
          <cell r="G699">
            <v>0</v>
          </cell>
          <cell r="H699">
            <v>5979.66</v>
          </cell>
          <cell r="I699" t="str">
            <v>tier - 2</v>
          </cell>
          <cell r="J699" t="str">
            <v>tier - 3</v>
          </cell>
          <cell r="K699" t="str">
            <v>R1013</v>
          </cell>
        </row>
        <row r="700">
          <cell r="A700" t="str">
            <v>Id1639</v>
          </cell>
          <cell r="B700">
            <v>1980</v>
          </cell>
          <cell r="C700" t="str">
            <v>Oct</v>
          </cell>
          <cell r="D700">
            <v>10</v>
          </cell>
          <cell r="E700" t="str">
            <v>10-Oct-1980</v>
          </cell>
          <cell r="F700">
            <v>42</v>
          </cell>
          <cell r="G700">
            <v>0</v>
          </cell>
          <cell r="H700">
            <v>5979.73</v>
          </cell>
          <cell r="I700" t="str">
            <v>tier - 2</v>
          </cell>
          <cell r="J700" t="str">
            <v>tier - 2</v>
          </cell>
          <cell r="K700" t="str">
            <v>R1011</v>
          </cell>
        </row>
        <row r="701">
          <cell r="A701" t="str">
            <v>Id1638</v>
          </cell>
          <cell r="B701">
            <v>1974</v>
          </cell>
          <cell r="C701" t="str">
            <v>Oct</v>
          </cell>
          <cell r="D701">
            <v>11</v>
          </cell>
          <cell r="E701" t="str">
            <v>11-Oct-1974</v>
          </cell>
          <cell r="F701">
            <v>48</v>
          </cell>
          <cell r="G701">
            <v>0</v>
          </cell>
          <cell r="H701">
            <v>5979.99</v>
          </cell>
          <cell r="I701" t="str">
            <v>tier - 2</v>
          </cell>
          <cell r="J701" t="str">
            <v>tier - 3</v>
          </cell>
          <cell r="K701" t="str">
            <v>R1013</v>
          </cell>
        </row>
        <row r="702">
          <cell r="A702" t="str">
            <v>Id1637</v>
          </cell>
          <cell r="B702">
            <v>1988</v>
          </cell>
          <cell r="C702" t="str">
            <v>Jun</v>
          </cell>
          <cell r="D702">
            <v>10</v>
          </cell>
          <cell r="E702" t="str">
            <v>10-Jun-1988</v>
          </cell>
          <cell r="F702">
            <v>34</v>
          </cell>
          <cell r="G702">
            <v>2</v>
          </cell>
          <cell r="H702">
            <v>5989.52</v>
          </cell>
          <cell r="I702" t="str">
            <v>tier - 2</v>
          </cell>
          <cell r="J702" t="str">
            <v>tier - 1</v>
          </cell>
          <cell r="K702" t="str">
            <v>R1012</v>
          </cell>
        </row>
        <row r="703">
          <cell r="A703" t="str">
            <v>Id1636</v>
          </cell>
          <cell r="B703">
            <v>1974</v>
          </cell>
          <cell r="C703" t="str">
            <v>Aug</v>
          </cell>
          <cell r="D703">
            <v>17</v>
          </cell>
          <cell r="E703" t="str">
            <v>17-Aug-1974</v>
          </cell>
          <cell r="F703">
            <v>48</v>
          </cell>
          <cell r="G703">
            <v>0</v>
          </cell>
          <cell r="H703">
            <v>5990.17</v>
          </cell>
          <cell r="I703" t="str">
            <v>tier - 2</v>
          </cell>
          <cell r="J703" t="str">
            <v>tier - 2</v>
          </cell>
          <cell r="K703" t="str">
            <v>R1013</v>
          </cell>
        </row>
        <row r="704">
          <cell r="A704" t="str">
            <v>Id1635</v>
          </cell>
          <cell r="B704">
            <v>1980</v>
          </cell>
          <cell r="C704" t="str">
            <v>Aug</v>
          </cell>
          <cell r="D704">
            <v>8</v>
          </cell>
          <cell r="E704" t="str">
            <v>8-Aug-1980</v>
          </cell>
          <cell r="F704">
            <v>42</v>
          </cell>
          <cell r="G704">
            <v>2</v>
          </cell>
          <cell r="H704">
            <v>5993.62</v>
          </cell>
          <cell r="I704" t="str">
            <v>tier - 2</v>
          </cell>
          <cell r="J704" t="str">
            <v>tier - 3</v>
          </cell>
          <cell r="K704" t="str">
            <v>R1013</v>
          </cell>
        </row>
        <row r="705">
          <cell r="A705" t="str">
            <v>Id1634</v>
          </cell>
          <cell r="B705">
            <v>1989</v>
          </cell>
          <cell r="C705" t="str">
            <v>Aug</v>
          </cell>
          <cell r="D705">
            <v>16</v>
          </cell>
          <cell r="E705" t="str">
            <v>16-Aug-1989</v>
          </cell>
          <cell r="F705">
            <v>33</v>
          </cell>
          <cell r="G705">
            <v>4</v>
          </cell>
          <cell r="H705">
            <v>6059.17</v>
          </cell>
          <cell r="I705" t="str">
            <v>tier - 2</v>
          </cell>
          <cell r="J705" t="str">
            <v>tier - 1</v>
          </cell>
          <cell r="K705" t="str">
            <v>R1011</v>
          </cell>
        </row>
        <row r="706">
          <cell r="A706" t="str">
            <v>Id1633</v>
          </cell>
          <cell r="B706">
            <v>1996</v>
          </cell>
          <cell r="C706" t="str">
            <v>Jul</v>
          </cell>
          <cell r="D706">
            <v>28</v>
          </cell>
          <cell r="E706" t="str">
            <v>28-Jul-1996</v>
          </cell>
          <cell r="F706">
            <v>26</v>
          </cell>
          <cell r="G706">
            <v>0</v>
          </cell>
          <cell r="H706">
            <v>6061.8</v>
          </cell>
          <cell r="I706" t="str">
            <v>tier - 2</v>
          </cell>
          <cell r="J706" t="str">
            <v>tier - 3</v>
          </cell>
          <cell r="K706" t="str">
            <v>R1012</v>
          </cell>
        </row>
        <row r="707">
          <cell r="A707" t="str">
            <v>Id1632</v>
          </cell>
          <cell r="B707">
            <v>1994</v>
          </cell>
          <cell r="C707" t="str">
            <v>Nov</v>
          </cell>
          <cell r="D707">
            <v>8</v>
          </cell>
          <cell r="E707" t="str">
            <v>8-Nov-1994</v>
          </cell>
          <cell r="F707">
            <v>28</v>
          </cell>
          <cell r="G707">
            <v>0</v>
          </cell>
          <cell r="H707">
            <v>6064.37</v>
          </cell>
          <cell r="I707" t="str">
            <v>tier - 2</v>
          </cell>
          <cell r="J707" t="str">
            <v>tier - 2</v>
          </cell>
          <cell r="K707" t="str">
            <v>R1011</v>
          </cell>
        </row>
        <row r="708">
          <cell r="A708" t="str">
            <v>Id1631</v>
          </cell>
          <cell r="B708">
            <v>1984</v>
          </cell>
          <cell r="C708" t="str">
            <v>Sep</v>
          </cell>
          <cell r="D708">
            <v>21</v>
          </cell>
          <cell r="E708" t="str">
            <v>21-Sep-1984</v>
          </cell>
          <cell r="F708">
            <v>38</v>
          </cell>
          <cell r="G708">
            <v>1</v>
          </cell>
          <cell r="H708">
            <v>6067.13</v>
          </cell>
          <cell r="I708" t="str">
            <v>tier - 3</v>
          </cell>
          <cell r="J708" t="str">
            <v>tier - 1</v>
          </cell>
          <cell r="K708" t="str">
            <v>R1016</v>
          </cell>
        </row>
        <row r="709">
          <cell r="A709" t="str">
            <v>Id1630</v>
          </cell>
          <cell r="B709">
            <v>1979</v>
          </cell>
          <cell r="C709" t="str">
            <v>Aug</v>
          </cell>
          <cell r="D709">
            <v>8</v>
          </cell>
          <cell r="E709" t="str">
            <v>8-Aug-1979</v>
          </cell>
          <cell r="F709">
            <v>43</v>
          </cell>
          <cell r="G709">
            <v>2</v>
          </cell>
          <cell r="H709">
            <v>6074.37</v>
          </cell>
          <cell r="I709" t="str">
            <v>tier - 2</v>
          </cell>
          <cell r="J709" t="str">
            <v>tier - 2</v>
          </cell>
          <cell r="K709" t="str">
            <v>R1012</v>
          </cell>
        </row>
        <row r="710">
          <cell r="A710" t="str">
            <v>Id1629</v>
          </cell>
          <cell r="B710">
            <v>1984</v>
          </cell>
          <cell r="C710" t="str">
            <v>Oct</v>
          </cell>
          <cell r="D710">
            <v>14</v>
          </cell>
          <cell r="E710" t="str">
            <v>14-Oct-1984</v>
          </cell>
          <cell r="F710">
            <v>38</v>
          </cell>
          <cell r="G710">
            <v>1</v>
          </cell>
          <cell r="H710">
            <v>6079.67</v>
          </cell>
          <cell r="I710" t="str">
            <v>tier - 1</v>
          </cell>
          <cell r="J710" t="str">
            <v>tier - 1</v>
          </cell>
          <cell r="K710" t="str">
            <v>R1014</v>
          </cell>
        </row>
        <row r="711">
          <cell r="A711" t="str">
            <v>Id1628</v>
          </cell>
          <cell r="B711">
            <v>1984</v>
          </cell>
          <cell r="C711" t="str">
            <v>Jul</v>
          </cell>
          <cell r="D711">
            <v>25</v>
          </cell>
          <cell r="E711" t="str">
            <v>25-Jul-1984</v>
          </cell>
          <cell r="F711">
            <v>38</v>
          </cell>
          <cell r="G711">
            <v>2</v>
          </cell>
          <cell r="H711">
            <v>6082.41</v>
          </cell>
          <cell r="I711" t="str">
            <v>tier - 1</v>
          </cell>
          <cell r="J711" t="str">
            <v>tier - 2</v>
          </cell>
          <cell r="K711" t="str">
            <v>R1011</v>
          </cell>
        </row>
        <row r="712">
          <cell r="A712" t="str">
            <v>Id1627</v>
          </cell>
          <cell r="B712">
            <v>1970</v>
          </cell>
          <cell r="C712" t="str">
            <v>Jun</v>
          </cell>
          <cell r="D712">
            <v>9</v>
          </cell>
          <cell r="E712" t="str">
            <v>9-Jun-1970</v>
          </cell>
          <cell r="F712">
            <v>52</v>
          </cell>
          <cell r="G712">
            <v>0</v>
          </cell>
          <cell r="H712">
            <v>6098.38</v>
          </cell>
          <cell r="I712" t="str">
            <v>tier - 2</v>
          </cell>
          <cell r="J712" t="str">
            <v>tier - 2</v>
          </cell>
          <cell r="K712" t="str">
            <v>R1013</v>
          </cell>
        </row>
        <row r="713">
          <cell r="A713" t="str">
            <v>Id1626</v>
          </cell>
          <cell r="B713">
            <v>1995</v>
          </cell>
          <cell r="C713" t="str">
            <v>Sep</v>
          </cell>
          <cell r="D713">
            <v>9</v>
          </cell>
          <cell r="E713" t="str">
            <v>9-Sep-1995</v>
          </cell>
          <cell r="F713">
            <v>27</v>
          </cell>
          <cell r="G713">
            <v>0</v>
          </cell>
          <cell r="H713">
            <v>6111.95</v>
          </cell>
          <cell r="I713" t="str">
            <v>tier - 2</v>
          </cell>
          <cell r="J713" t="str">
            <v>tier - 3</v>
          </cell>
          <cell r="K713" t="str">
            <v>R1026</v>
          </cell>
        </row>
        <row r="714">
          <cell r="A714" t="str">
            <v>Id1625</v>
          </cell>
          <cell r="B714">
            <v>1985</v>
          </cell>
          <cell r="C714" t="str">
            <v>Jul</v>
          </cell>
          <cell r="D714">
            <v>21</v>
          </cell>
          <cell r="E714" t="str">
            <v>21-Jul-1985</v>
          </cell>
          <cell r="F714">
            <v>37</v>
          </cell>
          <cell r="G714">
            <v>1</v>
          </cell>
          <cell r="H714">
            <v>6112.35</v>
          </cell>
          <cell r="I714" t="str">
            <v>tier - 2</v>
          </cell>
          <cell r="J714" t="str">
            <v>tier - 1</v>
          </cell>
          <cell r="K714" t="str">
            <v>R1012</v>
          </cell>
        </row>
        <row r="715">
          <cell r="A715" t="str">
            <v>Id1624</v>
          </cell>
          <cell r="B715">
            <v>1991</v>
          </cell>
          <cell r="C715" t="str">
            <v>Jul</v>
          </cell>
          <cell r="D715">
            <v>25</v>
          </cell>
          <cell r="E715" t="str">
            <v>25-Jul-1991</v>
          </cell>
          <cell r="F715">
            <v>31</v>
          </cell>
          <cell r="G715">
            <v>3</v>
          </cell>
          <cell r="H715">
            <v>6113.23</v>
          </cell>
          <cell r="I715" t="str">
            <v>tier - 2</v>
          </cell>
          <cell r="J715" t="str">
            <v>tier - 2</v>
          </cell>
          <cell r="K715" t="str">
            <v>R1024</v>
          </cell>
        </row>
        <row r="716">
          <cell r="A716" t="str">
            <v>Id1623</v>
          </cell>
          <cell r="B716">
            <v>1983</v>
          </cell>
          <cell r="C716" t="str">
            <v>Aug</v>
          </cell>
          <cell r="D716">
            <v>11</v>
          </cell>
          <cell r="E716" t="str">
            <v>11-Aug-1983</v>
          </cell>
          <cell r="F716">
            <v>39</v>
          </cell>
          <cell r="G716">
            <v>1</v>
          </cell>
          <cell r="H716">
            <v>6117.49</v>
          </cell>
          <cell r="I716" t="str">
            <v>tier - 2</v>
          </cell>
          <cell r="J716" t="str">
            <v>tier - 3</v>
          </cell>
          <cell r="K716" t="str">
            <v>R1012</v>
          </cell>
        </row>
        <row r="717">
          <cell r="A717" t="str">
            <v>Id1622</v>
          </cell>
          <cell r="B717">
            <v>1983</v>
          </cell>
          <cell r="C717" t="str">
            <v>Nov</v>
          </cell>
          <cell r="D717">
            <v>16</v>
          </cell>
          <cell r="E717" t="str">
            <v>16-Nov-1983</v>
          </cell>
          <cell r="F717">
            <v>39</v>
          </cell>
          <cell r="G717">
            <v>1</v>
          </cell>
          <cell r="H717">
            <v>6123.57</v>
          </cell>
          <cell r="I717" t="str">
            <v>tier - 3</v>
          </cell>
          <cell r="J717" t="str">
            <v>tier - 2</v>
          </cell>
          <cell r="K717" t="str">
            <v>R1012</v>
          </cell>
        </row>
        <row r="718">
          <cell r="A718" t="str">
            <v>Id1621</v>
          </cell>
          <cell r="B718">
            <v>1990</v>
          </cell>
          <cell r="C718" t="str">
            <v>Aug</v>
          </cell>
          <cell r="D718">
            <v>18</v>
          </cell>
          <cell r="E718" t="str">
            <v>18-Aug-1990</v>
          </cell>
          <cell r="F718">
            <v>32</v>
          </cell>
          <cell r="G718">
            <v>3</v>
          </cell>
          <cell r="H718">
            <v>6128.8</v>
          </cell>
          <cell r="I718" t="str">
            <v>tier - 2</v>
          </cell>
          <cell r="J718" t="str">
            <v>tier - 3</v>
          </cell>
          <cell r="K718" t="str">
            <v>R1012</v>
          </cell>
        </row>
        <row r="719">
          <cell r="A719" t="str">
            <v>Id1620</v>
          </cell>
          <cell r="B719">
            <v>1969</v>
          </cell>
          <cell r="C719" t="str">
            <v>Nov</v>
          </cell>
          <cell r="D719">
            <v>9</v>
          </cell>
          <cell r="E719" t="str">
            <v>9-Nov-1969</v>
          </cell>
          <cell r="F719">
            <v>53</v>
          </cell>
          <cell r="G719">
            <v>0</v>
          </cell>
          <cell r="H719">
            <v>6138.5</v>
          </cell>
          <cell r="I719" t="str">
            <v>tier - 2</v>
          </cell>
          <cell r="J719" t="str">
            <v>tier - 2</v>
          </cell>
          <cell r="K719" t="str">
            <v>R1011</v>
          </cell>
        </row>
        <row r="720">
          <cell r="A720" t="str">
            <v>Id1619</v>
          </cell>
          <cell r="B720">
            <v>1978</v>
          </cell>
          <cell r="C720" t="str">
            <v>Sep</v>
          </cell>
          <cell r="D720">
            <v>5</v>
          </cell>
          <cell r="E720" t="str">
            <v>5-Sep-1978</v>
          </cell>
          <cell r="F720">
            <v>44</v>
          </cell>
          <cell r="G720">
            <v>2</v>
          </cell>
          <cell r="H720">
            <v>6138.58</v>
          </cell>
          <cell r="I720" t="str">
            <v>tier - 2</v>
          </cell>
          <cell r="J720" t="str">
            <v>tier - 1</v>
          </cell>
          <cell r="K720" t="str">
            <v>R1013</v>
          </cell>
        </row>
        <row r="721">
          <cell r="A721" t="str">
            <v>Id1618</v>
          </cell>
          <cell r="B721">
            <v>1976</v>
          </cell>
          <cell r="C721" t="str">
            <v>Dec</v>
          </cell>
          <cell r="D721">
            <v>12</v>
          </cell>
          <cell r="E721" t="str">
            <v>12-Dec-1976</v>
          </cell>
          <cell r="F721">
            <v>46</v>
          </cell>
          <cell r="G721">
            <v>2</v>
          </cell>
          <cell r="H721">
            <v>6139.14</v>
          </cell>
          <cell r="I721" t="str">
            <v>tier - 2</v>
          </cell>
          <cell r="J721" t="str">
            <v>tier - 3</v>
          </cell>
          <cell r="K721" t="str">
            <v>R1013</v>
          </cell>
        </row>
        <row r="722">
          <cell r="A722" t="str">
            <v>Id1617</v>
          </cell>
          <cell r="B722">
            <v>1970</v>
          </cell>
          <cell r="C722" t="str">
            <v>Oct</v>
          </cell>
          <cell r="D722">
            <v>14</v>
          </cell>
          <cell r="E722" t="str">
            <v>14-Oct-1970</v>
          </cell>
          <cell r="F722">
            <v>52</v>
          </cell>
          <cell r="G722">
            <v>0</v>
          </cell>
          <cell r="H722">
            <v>6147.12</v>
          </cell>
          <cell r="I722" t="str">
            <v>tier - 2</v>
          </cell>
          <cell r="J722" t="str">
            <v>tier - 3</v>
          </cell>
          <cell r="K722" t="str">
            <v>R1012</v>
          </cell>
        </row>
        <row r="723">
          <cell r="A723" t="str">
            <v>Id1616</v>
          </cell>
          <cell r="B723">
            <v>1973</v>
          </cell>
          <cell r="C723" t="str">
            <v>Nov</v>
          </cell>
          <cell r="D723">
            <v>6</v>
          </cell>
          <cell r="E723" t="str">
            <v>6-Nov-1973</v>
          </cell>
          <cell r="F723">
            <v>49</v>
          </cell>
          <cell r="G723">
            <v>0</v>
          </cell>
          <cell r="H723">
            <v>6152.05</v>
          </cell>
          <cell r="I723" t="str">
            <v>tier - 2</v>
          </cell>
          <cell r="J723" t="str">
            <v>tier - 3</v>
          </cell>
          <cell r="K723" t="str">
            <v>R1013</v>
          </cell>
        </row>
        <row r="724">
          <cell r="A724" t="str">
            <v>Id1615</v>
          </cell>
          <cell r="B724">
            <v>1985</v>
          </cell>
          <cell r="C724" t="str">
            <v>Oct</v>
          </cell>
          <cell r="D724">
            <v>15</v>
          </cell>
          <cell r="E724" t="str">
            <v>15-Oct-1985</v>
          </cell>
          <cell r="F724">
            <v>37</v>
          </cell>
          <cell r="G724">
            <v>3</v>
          </cell>
          <cell r="H724">
            <v>6159.57</v>
          </cell>
          <cell r="I724" t="str">
            <v>tier - 2</v>
          </cell>
          <cell r="J724" t="str">
            <v>tier - 1</v>
          </cell>
          <cell r="K724" t="str">
            <v>R1012</v>
          </cell>
        </row>
        <row r="725">
          <cell r="A725" t="str">
            <v>Id1614</v>
          </cell>
          <cell r="B725">
            <v>1984</v>
          </cell>
          <cell r="C725" t="str">
            <v>Oct</v>
          </cell>
          <cell r="D725">
            <v>6</v>
          </cell>
          <cell r="E725" t="str">
            <v>6-Oct-1984</v>
          </cell>
          <cell r="F725">
            <v>38</v>
          </cell>
          <cell r="G725">
            <v>3</v>
          </cell>
          <cell r="H725">
            <v>6170.96</v>
          </cell>
          <cell r="I725" t="str">
            <v>tier - 2</v>
          </cell>
          <cell r="J725" t="str">
            <v>tier - 1</v>
          </cell>
          <cell r="K725" t="str">
            <v>R1013</v>
          </cell>
        </row>
        <row r="726">
          <cell r="A726" t="str">
            <v>Id1613</v>
          </cell>
          <cell r="B726">
            <v>1985</v>
          </cell>
          <cell r="C726" t="str">
            <v>Aug</v>
          </cell>
          <cell r="D726">
            <v>9</v>
          </cell>
          <cell r="E726" t="str">
            <v>9-Aug-1985</v>
          </cell>
          <cell r="F726">
            <v>37</v>
          </cell>
          <cell r="G726">
            <v>3</v>
          </cell>
          <cell r="H726">
            <v>6183.32</v>
          </cell>
          <cell r="I726" t="str">
            <v>tier - 2</v>
          </cell>
          <cell r="J726" t="str">
            <v>tier - 2</v>
          </cell>
          <cell r="K726" t="str">
            <v>R1012</v>
          </cell>
        </row>
        <row r="727">
          <cell r="A727" t="str">
            <v>Id1612</v>
          </cell>
          <cell r="B727">
            <v>1970</v>
          </cell>
          <cell r="C727" t="str">
            <v>Oct</v>
          </cell>
          <cell r="D727">
            <v>5</v>
          </cell>
          <cell r="E727" t="str">
            <v>5-Oct-1970</v>
          </cell>
          <cell r="F727">
            <v>52</v>
          </cell>
          <cell r="G727">
            <v>0</v>
          </cell>
          <cell r="H727">
            <v>6183.46</v>
          </cell>
          <cell r="I727" t="str">
            <v>tier - 2</v>
          </cell>
          <cell r="J727" t="str">
            <v>tier - 2</v>
          </cell>
          <cell r="K727" t="str">
            <v>R1012</v>
          </cell>
        </row>
        <row r="728">
          <cell r="A728" t="str">
            <v>Id1611</v>
          </cell>
          <cell r="B728">
            <v>1988</v>
          </cell>
          <cell r="C728" t="str">
            <v>Nov</v>
          </cell>
          <cell r="D728">
            <v>1</v>
          </cell>
          <cell r="E728" t="str">
            <v>1-Nov-1988</v>
          </cell>
          <cell r="F728">
            <v>34</v>
          </cell>
          <cell r="G728">
            <v>3</v>
          </cell>
          <cell r="H728">
            <v>6184.3</v>
          </cell>
          <cell r="I728" t="str">
            <v>tier - 2</v>
          </cell>
          <cell r="J728" t="str">
            <v>tier - 3</v>
          </cell>
          <cell r="K728" t="str">
            <v>R1013</v>
          </cell>
        </row>
        <row r="729">
          <cell r="A729" t="str">
            <v>Id1610</v>
          </cell>
          <cell r="B729">
            <v>1981</v>
          </cell>
          <cell r="C729" t="str">
            <v>Nov</v>
          </cell>
          <cell r="D729">
            <v>22</v>
          </cell>
          <cell r="E729" t="str">
            <v>22-Nov-1981</v>
          </cell>
          <cell r="F729">
            <v>41</v>
          </cell>
          <cell r="G729">
            <v>0</v>
          </cell>
          <cell r="H729">
            <v>6185.32</v>
          </cell>
          <cell r="I729" t="str">
            <v>tier - 2</v>
          </cell>
          <cell r="J729" t="str">
            <v>tier - 1</v>
          </cell>
          <cell r="K729" t="str">
            <v>R1013</v>
          </cell>
        </row>
        <row r="730">
          <cell r="A730" t="str">
            <v>Id1609</v>
          </cell>
          <cell r="B730">
            <v>1981</v>
          </cell>
          <cell r="C730" t="str">
            <v>Oct</v>
          </cell>
          <cell r="D730">
            <v>1</v>
          </cell>
          <cell r="E730" t="str">
            <v>1-Oct-1981</v>
          </cell>
          <cell r="F730">
            <v>41</v>
          </cell>
          <cell r="G730">
            <v>0</v>
          </cell>
          <cell r="H730">
            <v>6186.13</v>
          </cell>
          <cell r="I730" t="str">
            <v>tier - 2</v>
          </cell>
          <cell r="J730" t="str">
            <v>tier - 3</v>
          </cell>
          <cell r="K730" t="str">
            <v>R1011</v>
          </cell>
        </row>
        <row r="731">
          <cell r="A731" t="str">
            <v>Id1608</v>
          </cell>
          <cell r="B731">
            <v>1988</v>
          </cell>
          <cell r="C731" t="str">
            <v>Oct</v>
          </cell>
          <cell r="D731">
            <v>23</v>
          </cell>
          <cell r="E731" t="str">
            <v>23-Oct-1988</v>
          </cell>
          <cell r="F731">
            <v>34</v>
          </cell>
          <cell r="G731">
            <v>3</v>
          </cell>
          <cell r="H731">
            <v>6196.45</v>
          </cell>
          <cell r="I731" t="str">
            <v>tier - 2</v>
          </cell>
          <cell r="J731" t="str">
            <v>tier - 1</v>
          </cell>
          <cell r="K731" t="str">
            <v>R1011</v>
          </cell>
        </row>
        <row r="732">
          <cell r="A732" t="str">
            <v>Id1607</v>
          </cell>
          <cell r="B732">
            <v>1985</v>
          </cell>
          <cell r="C732" t="str">
            <v>Jul</v>
          </cell>
          <cell r="D732">
            <v>22</v>
          </cell>
          <cell r="E732" t="str">
            <v>22-Jul-1985</v>
          </cell>
          <cell r="F732">
            <v>37</v>
          </cell>
          <cell r="G732">
            <v>2</v>
          </cell>
          <cell r="H732">
            <v>6198.75</v>
          </cell>
          <cell r="I732" t="str">
            <v>tier - 2</v>
          </cell>
          <cell r="J732" t="str">
            <v>tier - 1</v>
          </cell>
          <cell r="K732" t="str">
            <v>R1012</v>
          </cell>
        </row>
        <row r="733">
          <cell r="A733" t="str">
            <v>?</v>
          </cell>
          <cell r="B733">
            <v>1985</v>
          </cell>
          <cell r="C733" t="str">
            <v>Dec</v>
          </cell>
          <cell r="D733">
            <v>20</v>
          </cell>
          <cell r="E733" t="str">
            <v>20-Dec-1985</v>
          </cell>
          <cell r="F733">
            <v>37</v>
          </cell>
          <cell r="G733">
            <v>2</v>
          </cell>
          <cell r="H733">
            <v>6203.9</v>
          </cell>
          <cell r="I733" t="str">
            <v>tier - 1</v>
          </cell>
          <cell r="J733" t="str">
            <v>tier - 2</v>
          </cell>
          <cell r="K733" t="str">
            <v>R1012</v>
          </cell>
        </row>
        <row r="734">
          <cell r="A734" t="str">
            <v>Id1606</v>
          </cell>
          <cell r="B734">
            <v>1985</v>
          </cell>
          <cell r="C734" t="str">
            <v>Sep</v>
          </cell>
          <cell r="D734">
            <v>22</v>
          </cell>
          <cell r="E734" t="str">
            <v>22-Sep-1985</v>
          </cell>
          <cell r="F734">
            <v>37</v>
          </cell>
          <cell r="G734">
            <v>2</v>
          </cell>
          <cell r="H734">
            <v>6203.9</v>
          </cell>
          <cell r="I734" t="str">
            <v>tier - 2</v>
          </cell>
          <cell r="J734" t="str">
            <v>tier - 2</v>
          </cell>
          <cell r="K734" t="str">
            <v>R1012</v>
          </cell>
        </row>
        <row r="735">
          <cell r="A735" t="str">
            <v>Id1605</v>
          </cell>
          <cell r="B735">
            <v>1999</v>
          </cell>
          <cell r="C735" t="str">
            <v>Sep</v>
          </cell>
          <cell r="D735">
            <v>10</v>
          </cell>
          <cell r="E735" t="str">
            <v>10-Sep-1999</v>
          </cell>
          <cell r="F735">
            <v>23</v>
          </cell>
          <cell r="G735">
            <v>0</v>
          </cell>
          <cell r="H735">
            <v>6207.26</v>
          </cell>
          <cell r="I735" t="str">
            <v>tier - 2</v>
          </cell>
          <cell r="J735" t="str">
            <v>tier - 2</v>
          </cell>
          <cell r="K735" t="str">
            <v>R1026</v>
          </cell>
        </row>
        <row r="736">
          <cell r="A736" t="str">
            <v>Id1604</v>
          </cell>
          <cell r="B736">
            <v>1992</v>
          </cell>
          <cell r="C736" t="str">
            <v>Aug</v>
          </cell>
          <cell r="D736">
            <v>12</v>
          </cell>
          <cell r="E736" t="str">
            <v>12-Aug-1992</v>
          </cell>
          <cell r="F736">
            <v>30</v>
          </cell>
          <cell r="G736">
            <v>0</v>
          </cell>
          <cell r="H736">
            <v>6208.5</v>
          </cell>
          <cell r="I736" t="str">
            <v>tier - 2</v>
          </cell>
          <cell r="J736" t="str">
            <v>tier - 1</v>
          </cell>
          <cell r="K736" t="str">
            <v>R1021</v>
          </cell>
        </row>
        <row r="737">
          <cell r="A737" t="str">
            <v>Id1603</v>
          </cell>
          <cell r="B737">
            <v>1972</v>
          </cell>
          <cell r="C737" t="str">
            <v>Jun</v>
          </cell>
          <cell r="D737">
            <v>29</v>
          </cell>
          <cell r="E737" t="str">
            <v>29-Jun-1972</v>
          </cell>
          <cell r="F737">
            <v>50</v>
          </cell>
          <cell r="G737">
            <v>0</v>
          </cell>
          <cell r="H737">
            <v>6219.93</v>
          </cell>
          <cell r="I737" t="str">
            <v>tier - 2</v>
          </cell>
          <cell r="J737" t="str">
            <v>tier - 2</v>
          </cell>
          <cell r="K737" t="str">
            <v>R1013</v>
          </cell>
        </row>
        <row r="738">
          <cell r="A738" t="str">
            <v>Id1602</v>
          </cell>
          <cell r="B738">
            <v>1978</v>
          </cell>
          <cell r="C738" t="str">
            <v>Sep</v>
          </cell>
          <cell r="D738">
            <v>19</v>
          </cell>
          <cell r="E738" t="str">
            <v>19-Sep-1978</v>
          </cell>
          <cell r="F738">
            <v>44</v>
          </cell>
          <cell r="G738">
            <v>2</v>
          </cell>
          <cell r="H738">
            <v>6236.95</v>
          </cell>
          <cell r="I738" t="str">
            <v>tier - 2</v>
          </cell>
          <cell r="J738" t="str">
            <v>tier - 2</v>
          </cell>
          <cell r="K738" t="str">
            <v>R1013</v>
          </cell>
        </row>
        <row r="739">
          <cell r="A739" t="str">
            <v>Id1601</v>
          </cell>
          <cell r="B739">
            <v>1983</v>
          </cell>
          <cell r="C739" t="str">
            <v>Aug</v>
          </cell>
          <cell r="D739">
            <v>11</v>
          </cell>
          <cell r="E739" t="str">
            <v>11-Aug-1983</v>
          </cell>
          <cell r="F739">
            <v>39</v>
          </cell>
          <cell r="G739">
            <v>1</v>
          </cell>
          <cell r="H739">
            <v>6238.3</v>
          </cell>
          <cell r="I739" t="str">
            <v>tier - 2</v>
          </cell>
          <cell r="J739" t="str">
            <v>tier - 1</v>
          </cell>
          <cell r="K739" t="str">
            <v>R1011</v>
          </cell>
        </row>
        <row r="740">
          <cell r="A740" t="str">
            <v>Id1600</v>
          </cell>
          <cell r="B740">
            <v>1979</v>
          </cell>
          <cell r="C740" t="str">
            <v>Oct</v>
          </cell>
          <cell r="D740">
            <v>10</v>
          </cell>
          <cell r="E740" t="str">
            <v>10-Oct-1979</v>
          </cell>
          <cell r="F740">
            <v>43</v>
          </cell>
          <cell r="G740">
            <v>0</v>
          </cell>
          <cell r="H740">
            <v>6250.44</v>
          </cell>
          <cell r="I740" t="str">
            <v>tier - 2</v>
          </cell>
          <cell r="J740" t="str">
            <v>tier - 1</v>
          </cell>
          <cell r="K740" t="str">
            <v>R1011</v>
          </cell>
        </row>
        <row r="741">
          <cell r="A741" t="str">
            <v>Id1599</v>
          </cell>
          <cell r="B741">
            <v>1972</v>
          </cell>
          <cell r="C741" t="str">
            <v>Nov</v>
          </cell>
          <cell r="D741">
            <v>11</v>
          </cell>
          <cell r="E741" t="str">
            <v>11-Nov-1972</v>
          </cell>
          <cell r="F741">
            <v>50</v>
          </cell>
          <cell r="G741">
            <v>0</v>
          </cell>
          <cell r="H741">
            <v>6253.85</v>
          </cell>
          <cell r="I741" t="str">
            <v>tier - 2</v>
          </cell>
          <cell r="J741" t="str">
            <v>tier - 2</v>
          </cell>
          <cell r="K741" t="str">
            <v>R1013</v>
          </cell>
        </row>
        <row r="742">
          <cell r="A742" t="str">
            <v>Id1598</v>
          </cell>
          <cell r="B742">
            <v>1972</v>
          </cell>
          <cell r="C742" t="str">
            <v>Sep</v>
          </cell>
          <cell r="D742">
            <v>8</v>
          </cell>
          <cell r="E742" t="str">
            <v>8-Sep-1972</v>
          </cell>
          <cell r="F742">
            <v>50</v>
          </cell>
          <cell r="G742">
            <v>0</v>
          </cell>
          <cell r="H742">
            <v>6254.13</v>
          </cell>
          <cell r="I742" t="str">
            <v>tier - 2</v>
          </cell>
          <cell r="J742" t="str">
            <v>tier - 2</v>
          </cell>
          <cell r="K742" t="str">
            <v>R1012</v>
          </cell>
        </row>
        <row r="743">
          <cell r="A743" t="str">
            <v>Id1597</v>
          </cell>
          <cell r="B743">
            <v>1970</v>
          </cell>
          <cell r="C743" t="str">
            <v>Oct</v>
          </cell>
          <cell r="D743">
            <v>11</v>
          </cell>
          <cell r="E743" t="str">
            <v>11-Oct-1970</v>
          </cell>
          <cell r="F743">
            <v>52</v>
          </cell>
          <cell r="G743">
            <v>0</v>
          </cell>
          <cell r="H743">
            <v>6255.38</v>
          </cell>
          <cell r="I743" t="str">
            <v>tier - 2</v>
          </cell>
          <cell r="J743" t="str">
            <v>tier - 2</v>
          </cell>
          <cell r="K743" t="str">
            <v>R1013</v>
          </cell>
        </row>
        <row r="744">
          <cell r="A744" t="str">
            <v>Id1596</v>
          </cell>
          <cell r="B744">
            <v>1995</v>
          </cell>
          <cell r="C744" t="str">
            <v>Oct</v>
          </cell>
          <cell r="D744">
            <v>17</v>
          </cell>
          <cell r="E744" t="str">
            <v>17-Oct-1995</v>
          </cell>
          <cell r="F744">
            <v>27</v>
          </cell>
          <cell r="G744">
            <v>0</v>
          </cell>
          <cell r="H744">
            <v>6261.2</v>
          </cell>
          <cell r="I744" t="str">
            <v>tier - 2</v>
          </cell>
          <cell r="J744" t="str">
            <v>tier - 1</v>
          </cell>
          <cell r="K744" t="str">
            <v>R1026</v>
          </cell>
        </row>
        <row r="745">
          <cell r="A745" t="str">
            <v>Id1595</v>
          </cell>
          <cell r="B745">
            <v>1984</v>
          </cell>
          <cell r="C745" t="str">
            <v>Sep</v>
          </cell>
          <cell r="D745">
            <v>25</v>
          </cell>
          <cell r="E745" t="str">
            <v>25-Sep-1984</v>
          </cell>
          <cell r="F745">
            <v>38</v>
          </cell>
          <cell r="G745">
            <v>3</v>
          </cell>
          <cell r="H745">
            <v>6269.33</v>
          </cell>
          <cell r="I745" t="str">
            <v>tier - 2</v>
          </cell>
          <cell r="J745" t="str">
            <v>tier - 1</v>
          </cell>
          <cell r="K745" t="str">
            <v>R1013</v>
          </cell>
        </row>
        <row r="746">
          <cell r="A746" t="str">
            <v>Id1594</v>
          </cell>
          <cell r="B746">
            <v>1981</v>
          </cell>
          <cell r="C746" t="str">
            <v>Jun</v>
          </cell>
          <cell r="D746">
            <v>30</v>
          </cell>
          <cell r="E746" t="str">
            <v>30-Jun-1981</v>
          </cell>
          <cell r="F746">
            <v>41</v>
          </cell>
          <cell r="G746">
            <v>1</v>
          </cell>
          <cell r="H746">
            <v>6272.48</v>
          </cell>
          <cell r="I746" t="str">
            <v>tier - 1</v>
          </cell>
          <cell r="J746" t="str">
            <v>tier - 3</v>
          </cell>
          <cell r="K746" t="str">
            <v>R1013</v>
          </cell>
        </row>
        <row r="747">
          <cell r="A747" t="str">
            <v>Id1593</v>
          </cell>
          <cell r="B747">
            <v>1993</v>
          </cell>
          <cell r="C747" t="str">
            <v>Oct</v>
          </cell>
          <cell r="D747">
            <v>16</v>
          </cell>
          <cell r="E747" t="str">
            <v>16-Oct-1993</v>
          </cell>
          <cell r="F747">
            <v>29</v>
          </cell>
          <cell r="G747">
            <v>0</v>
          </cell>
          <cell r="H747">
            <v>6276.3</v>
          </cell>
          <cell r="I747" t="str">
            <v>tier - 2</v>
          </cell>
          <cell r="J747" t="str">
            <v>tier - 1</v>
          </cell>
          <cell r="K747" t="str">
            <v>R1025</v>
          </cell>
        </row>
        <row r="748">
          <cell r="A748" t="str">
            <v>Id1592</v>
          </cell>
          <cell r="B748">
            <v>1981</v>
          </cell>
          <cell r="C748" t="str">
            <v>Nov</v>
          </cell>
          <cell r="D748">
            <v>24</v>
          </cell>
          <cell r="E748" t="str">
            <v>24-Nov-1981</v>
          </cell>
          <cell r="F748">
            <v>41</v>
          </cell>
          <cell r="G748">
            <v>1</v>
          </cell>
          <cell r="H748">
            <v>6282.24</v>
          </cell>
          <cell r="I748" t="str">
            <v>tier - 2</v>
          </cell>
          <cell r="J748" t="str">
            <v>tier - 1</v>
          </cell>
          <cell r="K748" t="str">
            <v>R1011</v>
          </cell>
        </row>
        <row r="749">
          <cell r="A749" t="str">
            <v>Id1591</v>
          </cell>
          <cell r="B749">
            <v>1981</v>
          </cell>
          <cell r="C749" t="str">
            <v>Aug</v>
          </cell>
          <cell r="D749">
            <v>26</v>
          </cell>
          <cell r="E749" t="str">
            <v>26-Aug-1981</v>
          </cell>
          <cell r="F749">
            <v>41</v>
          </cell>
          <cell r="G749">
            <v>1</v>
          </cell>
          <cell r="H749">
            <v>6289.75</v>
          </cell>
          <cell r="I749" t="str">
            <v>tier - 2</v>
          </cell>
          <cell r="J749" t="str">
            <v>tier - 3</v>
          </cell>
          <cell r="K749" t="str">
            <v>R1013</v>
          </cell>
        </row>
        <row r="750">
          <cell r="A750" t="str">
            <v>Id1590</v>
          </cell>
          <cell r="B750">
            <v>1996</v>
          </cell>
          <cell r="C750" t="str">
            <v>Jul</v>
          </cell>
          <cell r="D750">
            <v>4</v>
          </cell>
          <cell r="E750" t="str">
            <v>4-Jul-1996</v>
          </cell>
          <cell r="F750">
            <v>26</v>
          </cell>
          <cell r="G750">
            <v>0</v>
          </cell>
          <cell r="H750">
            <v>6293.63</v>
          </cell>
          <cell r="I750" t="str">
            <v>tier - 2</v>
          </cell>
          <cell r="J750" t="str">
            <v>tier - 3</v>
          </cell>
          <cell r="K750" t="str">
            <v>R1021</v>
          </cell>
        </row>
        <row r="751">
          <cell r="A751" t="str">
            <v>Id1589</v>
          </cell>
          <cell r="B751">
            <v>1974</v>
          </cell>
          <cell r="C751" t="str">
            <v>Sep</v>
          </cell>
          <cell r="D751">
            <v>17</v>
          </cell>
          <cell r="E751" t="str">
            <v>17-Sep-1974</v>
          </cell>
          <cell r="F751">
            <v>48</v>
          </cell>
          <cell r="G751">
            <v>0</v>
          </cell>
          <cell r="H751">
            <v>6302.23</v>
          </cell>
          <cell r="I751" t="str">
            <v>tier - 2</v>
          </cell>
          <cell r="J751" t="str">
            <v>tier - 1</v>
          </cell>
          <cell r="K751" t="str">
            <v>R1013</v>
          </cell>
        </row>
        <row r="752">
          <cell r="A752" t="str">
            <v>Id1588</v>
          </cell>
          <cell r="B752">
            <v>1969</v>
          </cell>
          <cell r="C752" t="str">
            <v>Sep</v>
          </cell>
          <cell r="D752">
            <v>4</v>
          </cell>
          <cell r="E752" t="str">
            <v>4-Sep-1969</v>
          </cell>
          <cell r="F752">
            <v>53</v>
          </cell>
          <cell r="G752">
            <v>0</v>
          </cell>
          <cell r="H752">
            <v>6305.61</v>
          </cell>
          <cell r="I752" t="str">
            <v>tier - 2</v>
          </cell>
          <cell r="J752" t="str">
            <v>tier - 2</v>
          </cell>
          <cell r="K752" t="str">
            <v>R1012</v>
          </cell>
        </row>
        <row r="753">
          <cell r="A753" t="str">
            <v>Id1587</v>
          </cell>
          <cell r="B753">
            <v>2004</v>
          </cell>
          <cell r="C753" t="str">
            <v>Jul</v>
          </cell>
          <cell r="D753">
            <v>27</v>
          </cell>
          <cell r="E753" t="str">
            <v>27-Jul-2004</v>
          </cell>
          <cell r="F753">
            <v>18</v>
          </cell>
          <cell r="G753">
            <v>0</v>
          </cell>
          <cell r="H753">
            <v>6311.11</v>
          </cell>
          <cell r="I753" t="str">
            <v>tier - 2</v>
          </cell>
          <cell r="J753" t="str">
            <v>tier - 2</v>
          </cell>
          <cell r="K753" t="str">
            <v>R1011</v>
          </cell>
        </row>
        <row r="754">
          <cell r="A754" t="str">
            <v>Id1586</v>
          </cell>
          <cell r="B754">
            <v>1985</v>
          </cell>
          <cell r="C754" t="str">
            <v>Nov</v>
          </cell>
          <cell r="D754">
            <v>19</v>
          </cell>
          <cell r="E754" t="str">
            <v>19-Nov-1985</v>
          </cell>
          <cell r="F754">
            <v>37</v>
          </cell>
          <cell r="G754">
            <v>2</v>
          </cell>
          <cell r="H754">
            <v>6311.95</v>
          </cell>
          <cell r="I754" t="str">
            <v>tier - 2</v>
          </cell>
          <cell r="J754" t="str">
            <v>tier - 1</v>
          </cell>
          <cell r="K754" t="str">
            <v>R1011</v>
          </cell>
        </row>
        <row r="755">
          <cell r="A755" t="str">
            <v>Id1585</v>
          </cell>
          <cell r="B755">
            <v>1985</v>
          </cell>
          <cell r="C755" t="str">
            <v>Dec</v>
          </cell>
          <cell r="D755">
            <v>15</v>
          </cell>
          <cell r="E755" t="str">
            <v>15-Dec-1985</v>
          </cell>
          <cell r="F755">
            <v>37</v>
          </cell>
          <cell r="G755">
            <v>2</v>
          </cell>
          <cell r="H755">
            <v>6313.76</v>
          </cell>
          <cell r="I755" t="str">
            <v>tier - 2</v>
          </cell>
          <cell r="J755" t="str">
            <v>tier - 1</v>
          </cell>
          <cell r="K755" t="str">
            <v>R1013</v>
          </cell>
        </row>
        <row r="756">
          <cell r="A756" t="str">
            <v>Id1584</v>
          </cell>
          <cell r="B756">
            <v>1990</v>
          </cell>
          <cell r="C756" t="str">
            <v>Aug</v>
          </cell>
          <cell r="D756">
            <v>13</v>
          </cell>
          <cell r="E756" t="str">
            <v>13-Aug-1990</v>
          </cell>
          <cell r="F756">
            <v>32</v>
          </cell>
          <cell r="G756">
            <v>3</v>
          </cell>
          <cell r="H756">
            <v>6334.34</v>
          </cell>
          <cell r="I756" t="str">
            <v>tier - 2</v>
          </cell>
          <cell r="J756" t="str">
            <v>tier - 2</v>
          </cell>
          <cell r="K756" t="str">
            <v>R1024</v>
          </cell>
        </row>
        <row r="757">
          <cell r="A757" t="str">
            <v>Id1583</v>
          </cell>
          <cell r="B757">
            <v>1986</v>
          </cell>
          <cell r="C757" t="str">
            <v>Sep</v>
          </cell>
          <cell r="D757">
            <v>25</v>
          </cell>
          <cell r="E757" t="str">
            <v>25-Sep-1986</v>
          </cell>
          <cell r="F757">
            <v>36</v>
          </cell>
          <cell r="G757">
            <v>3</v>
          </cell>
          <cell r="H757">
            <v>6335.64</v>
          </cell>
          <cell r="I757" t="str">
            <v>tier - 2</v>
          </cell>
          <cell r="J757" t="str">
            <v>tier - 2</v>
          </cell>
          <cell r="K757" t="str">
            <v>R1013</v>
          </cell>
        </row>
        <row r="758">
          <cell r="A758" t="str">
            <v>Id1582</v>
          </cell>
          <cell r="B758">
            <v>1983</v>
          </cell>
          <cell r="C758" t="str">
            <v>Oct</v>
          </cell>
          <cell r="D758">
            <v>21</v>
          </cell>
          <cell r="E758" t="str">
            <v>21-Oct-1983</v>
          </cell>
          <cell r="F758">
            <v>39</v>
          </cell>
          <cell r="G758">
            <v>2</v>
          </cell>
          <cell r="H758">
            <v>6338.08</v>
          </cell>
          <cell r="I758" t="str">
            <v>tier - 2</v>
          </cell>
          <cell r="J758" t="str">
            <v>tier - 1</v>
          </cell>
          <cell r="K758" t="str">
            <v>R1013</v>
          </cell>
        </row>
        <row r="759">
          <cell r="A759" t="str">
            <v>Id1581</v>
          </cell>
          <cell r="B759">
            <v>1983</v>
          </cell>
          <cell r="C759" t="str">
            <v>Aug</v>
          </cell>
          <cell r="D759">
            <v>19</v>
          </cell>
          <cell r="E759" t="str">
            <v>19-Aug-1983</v>
          </cell>
          <cell r="F759">
            <v>39</v>
          </cell>
          <cell r="G759">
            <v>2</v>
          </cell>
          <cell r="H759">
            <v>6356.27</v>
          </cell>
          <cell r="I759" t="str">
            <v>tier - 3</v>
          </cell>
          <cell r="J759" t="str">
            <v>tier - 2</v>
          </cell>
          <cell r="K759" t="str">
            <v>R1013</v>
          </cell>
        </row>
        <row r="760">
          <cell r="A760" t="str">
            <v>Id1580</v>
          </cell>
          <cell r="B760">
            <v>1980</v>
          </cell>
          <cell r="C760" t="str">
            <v>Oct</v>
          </cell>
          <cell r="D760">
            <v>30</v>
          </cell>
          <cell r="E760" t="str">
            <v>30-Oct-1980</v>
          </cell>
          <cell r="F760">
            <v>42</v>
          </cell>
          <cell r="G760">
            <v>0</v>
          </cell>
          <cell r="H760">
            <v>6358.78</v>
          </cell>
          <cell r="I760" t="str">
            <v>tier - 2</v>
          </cell>
          <cell r="J760" t="str">
            <v>tier - 1</v>
          </cell>
          <cell r="K760" t="str">
            <v>R1012</v>
          </cell>
        </row>
        <row r="761">
          <cell r="A761" t="str">
            <v>Id1579</v>
          </cell>
          <cell r="B761">
            <v>1989</v>
          </cell>
          <cell r="C761" t="str">
            <v>Jun</v>
          </cell>
          <cell r="D761">
            <v>24</v>
          </cell>
          <cell r="E761" t="str">
            <v>24-Jun-1989</v>
          </cell>
          <cell r="F761">
            <v>33</v>
          </cell>
          <cell r="G761">
            <v>3</v>
          </cell>
          <cell r="H761">
            <v>6360.99</v>
          </cell>
          <cell r="I761" t="str">
            <v>tier - 2</v>
          </cell>
          <cell r="J761" t="str">
            <v>tier - 2</v>
          </cell>
          <cell r="K761" t="str">
            <v>R1012</v>
          </cell>
        </row>
        <row r="762">
          <cell r="A762" t="str">
            <v>Id1578</v>
          </cell>
          <cell r="B762">
            <v>1996</v>
          </cell>
          <cell r="C762" t="str">
            <v>Jul</v>
          </cell>
          <cell r="D762">
            <v>7</v>
          </cell>
          <cell r="E762" t="str">
            <v>7-Jul-1996</v>
          </cell>
          <cell r="F762">
            <v>26</v>
          </cell>
          <cell r="G762">
            <v>0</v>
          </cell>
          <cell r="H762">
            <v>6361.47</v>
          </cell>
          <cell r="I762" t="str">
            <v>tier - 2</v>
          </cell>
          <cell r="J762" t="str">
            <v>tier - 3</v>
          </cell>
          <cell r="K762" t="str">
            <v>R1021</v>
          </cell>
        </row>
        <row r="763">
          <cell r="A763" t="str">
            <v>Id1577</v>
          </cell>
          <cell r="B763">
            <v>1970</v>
          </cell>
          <cell r="C763" t="str">
            <v>Nov</v>
          </cell>
          <cell r="D763">
            <v>9</v>
          </cell>
          <cell r="E763" t="str">
            <v>9-Nov-1970</v>
          </cell>
          <cell r="F763">
            <v>52</v>
          </cell>
          <cell r="G763">
            <v>0</v>
          </cell>
          <cell r="H763">
            <v>6367.31</v>
          </cell>
          <cell r="I763" t="str">
            <v>tier - 2</v>
          </cell>
          <cell r="J763" t="str">
            <v>tier - 1</v>
          </cell>
          <cell r="K763" t="str">
            <v>R1013</v>
          </cell>
        </row>
        <row r="764">
          <cell r="A764" t="str">
            <v>Id1576</v>
          </cell>
          <cell r="B764">
            <v>1984</v>
          </cell>
          <cell r="C764" t="str">
            <v>Aug</v>
          </cell>
          <cell r="D764">
            <v>13</v>
          </cell>
          <cell r="E764" t="str">
            <v>13-Aug-1984</v>
          </cell>
          <cell r="F764">
            <v>38</v>
          </cell>
          <cell r="G764">
            <v>1</v>
          </cell>
          <cell r="H764">
            <v>6373.56</v>
          </cell>
          <cell r="I764" t="str">
            <v>tier - 2</v>
          </cell>
          <cell r="J764" t="str">
            <v>tier - 1</v>
          </cell>
          <cell r="K764" t="str">
            <v>R1012</v>
          </cell>
        </row>
        <row r="765">
          <cell r="A765" t="str">
            <v>Id1575</v>
          </cell>
          <cell r="B765">
            <v>1976</v>
          </cell>
          <cell r="C765" t="str">
            <v>Nov</v>
          </cell>
          <cell r="D765">
            <v>18</v>
          </cell>
          <cell r="E765" t="str">
            <v>18-Nov-1976</v>
          </cell>
          <cell r="F765">
            <v>46</v>
          </cell>
          <cell r="G765">
            <v>2</v>
          </cell>
          <cell r="H765">
            <v>6374.16</v>
          </cell>
          <cell r="I765" t="str">
            <v>tier - 2</v>
          </cell>
          <cell r="J765" t="str">
            <v>tier - 2</v>
          </cell>
          <cell r="K765" t="str">
            <v>R1013</v>
          </cell>
        </row>
        <row r="766">
          <cell r="A766" t="str">
            <v>Id1574</v>
          </cell>
          <cell r="B766">
            <v>1982</v>
          </cell>
          <cell r="C766" t="str">
            <v>Aug</v>
          </cell>
          <cell r="D766">
            <v>6</v>
          </cell>
          <cell r="E766" t="str">
            <v>6-Aug-1982</v>
          </cell>
          <cell r="F766">
            <v>40</v>
          </cell>
          <cell r="G766">
            <v>1</v>
          </cell>
          <cell r="H766">
            <v>6389.38</v>
          </cell>
          <cell r="I766" t="str">
            <v>tier - 1</v>
          </cell>
          <cell r="J766" t="str">
            <v>tier - 2</v>
          </cell>
          <cell r="K766" t="str">
            <v>R1012</v>
          </cell>
        </row>
        <row r="767">
          <cell r="A767" t="str">
            <v>Id1573</v>
          </cell>
          <cell r="B767">
            <v>1997</v>
          </cell>
          <cell r="C767" t="str">
            <v>Aug</v>
          </cell>
          <cell r="D767">
            <v>16</v>
          </cell>
          <cell r="E767" t="str">
            <v>16-Aug-1997</v>
          </cell>
          <cell r="F767">
            <v>25</v>
          </cell>
          <cell r="G767">
            <v>0</v>
          </cell>
          <cell r="H767">
            <v>6389.53</v>
          </cell>
          <cell r="I767" t="str">
            <v>tier - 2</v>
          </cell>
          <cell r="J767" t="str">
            <v>tier - 2</v>
          </cell>
          <cell r="K767" t="str">
            <v>R1021</v>
          </cell>
        </row>
        <row r="768">
          <cell r="A768" t="str">
            <v>Id1572</v>
          </cell>
          <cell r="B768">
            <v>1982</v>
          </cell>
          <cell r="C768" t="str">
            <v>Oct</v>
          </cell>
          <cell r="D768">
            <v>28</v>
          </cell>
          <cell r="E768" t="str">
            <v>28-Oct-1982</v>
          </cell>
          <cell r="F768">
            <v>40</v>
          </cell>
          <cell r="G768">
            <v>1</v>
          </cell>
          <cell r="H768">
            <v>6393.6</v>
          </cell>
          <cell r="I768" t="str">
            <v>tier - 2</v>
          </cell>
          <cell r="J768" t="str">
            <v>tier - 1</v>
          </cell>
          <cell r="K768" t="str">
            <v>R1012</v>
          </cell>
        </row>
        <row r="769">
          <cell r="A769" t="str">
            <v>Id1571</v>
          </cell>
          <cell r="B769">
            <v>1987</v>
          </cell>
          <cell r="C769" t="str">
            <v>Sep</v>
          </cell>
          <cell r="D769">
            <v>9</v>
          </cell>
          <cell r="E769" t="str">
            <v>9-Sep-1987</v>
          </cell>
          <cell r="F769">
            <v>35</v>
          </cell>
          <cell r="G769">
            <v>2</v>
          </cell>
          <cell r="H769">
            <v>6402.29</v>
          </cell>
          <cell r="I769" t="str">
            <v>tier - 2</v>
          </cell>
          <cell r="J769" t="str">
            <v>tier - 3</v>
          </cell>
          <cell r="K769" t="str">
            <v>R1024</v>
          </cell>
        </row>
        <row r="770">
          <cell r="A770" t="str">
            <v>Id1570</v>
          </cell>
          <cell r="B770">
            <v>1985</v>
          </cell>
          <cell r="C770" t="str">
            <v>Dec</v>
          </cell>
          <cell r="D770">
            <v>10</v>
          </cell>
          <cell r="E770" t="str">
            <v>10-Dec-1985</v>
          </cell>
          <cell r="F770">
            <v>37</v>
          </cell>
          <cell r="G770">
            <v>2</v>
          </cell>
          <cell r="H770">
            <v>6406.41</v>
          </cell>
          <cell r="I770" t="str">
            <v>tier - 1</v>
          </cell>
          <cell r="J770" t="str">
            <v>tier - 3</v>
          </cell>
          <cell r="K770" t="str">
            <v>R1014</v>
          </cell>
        </row>
        <row r="771">
          <cell r="A771" t="str">
            <v>Id1569</v>
          </cell>
          <cell r="B771">
            <v>1970</v>
          </cell>
          <cell r="C771" t="str">
            <v>Aug</v>
          </cell>
          <cell r="D771">
            <v>20</v>
          </cell>
          <cell r="E771" t="str">
            <v>20-Aug-1970</v>
          </cell>
          <cell r="F771">
            <v>52</v>
          </cell>
          <cell r="G771">
            <v>0</v>
          </cell>
          <cell r="H771">
            <v>6407.05</v>
          </cell>
          <cell r="I771" t="str">
            <v>tier - 2</v>
          </cell>
          <cell r="J771" t="str">
            <v>tier - 1</v>
          </cell>
          <cell r="K771" t="str">
            <v>R1013</v>
          </cell>
        </row>
        <row r="772">
          <cell r="A772" t="str">
            <v>Id1568</v>
          </cell>
          <cell r="B772">
            <v>1971</v>
          </cell>
          <cell r="C772" t="str">
            <v>Aug</v>
          </cell>
          <cell r="D772">
            <v>22</v>
          </cell>
          <cell r="E772" t="str">
            <v>22-Aug-1971</v>
          </cell>
          <cell r="F772">
            <v>51</v>
          </cell>
          <cell r="G772">
            <v>0</v>
          </cell>
          <cell r="H772">
            <v>6412.34</v>
          </cell>
          <cell r="I772" t="str">
            <v>tier - 2</v>
          </cell>
          <cell r="J772" t="str">
            <v>tier - 3</v>
          </cell>
          <cell r="K772" t="str">
            <v>R1013</v>
          </cell>
        </row>
        <row r="773">
          <cell r="A773" t="str">
            <v>Id1567</v>
          </cell>
          <cell r="B773">
            <v>1987</v>
          </cell>
          <cell r="C773" t="str">
            <v>Sep</v>
          </cell>
          <cell r="D773">
            <v>4</v>
          </cell>
          <cell r="E773" t="str">
            <v>4-Sep-1987</v>
          </cell>
          <cell r="F773">
            <v>35</v>
          </cell>
          <cell r="G773">
            <v>3</v>
          </cell>
          <cell r="H773">
            <v>6414.18</v>
          </cell>
          <cell r="I773" t="str">
            <v>tier - 2</v>
          </cell>
          <cell r="J773" t="str">
            <v>tier - 2</v>
          </cell>
          <cell r="K773" t="str">
            <v>R1011</v>
          </cell>
        </row>
        <row r="774">
          <cell r="A774" t="str">
            <v>Id1566</v>
          </cell>
          <cell r="B774">
            <v>1976</v>
          </cell>
          <cell r="C774" t="str">
            <v>Dec</v>
          </cell>
          <cell r="D774">
            <v>30</v>
          </cell>
          <cell r="E774" t="str">
            <v>30-Dec-1976</v>
          </cell>
          <cell r="F774">
            <v>46</v>
          </cell>
          <cell r="G774">
            <v>2</v>
          </cell>
          <cell r="H774">
            <v>6417.28</v>
          </cell>
          <cell r="I774" t="str">
            <v>tier - 2</v>
          </cell>
          <cell r="J774" t="str">
            <v>tier - 3</v>
          </cell>
          <cell r="K774" t="str">
            <v>R1013</v>
          </cell>
        </row>
        <row r="775">
          <cell r="A775" t="str">
            <v>Id1565</v>
          </cell>
          <cell r="B775">
            <v>1975</v>
          </cell>
          <cell r="C775" t="str">
            <v>Aug</v>
          </cell>
          <cell r="D775">
            <v>5</v>
          </cell>
          <cell r="E775" t="str">
            <v>5-Aug-1975</v>
          </cell>
          <cell r="F775">
            <v>47</v>
          </cell>
          <cell r="G775">
            <v>1</v>
          </cell>
          <cell r="H775">
            <v>6423.48</v>
          </cell>
          <cell r="I775" t="str">
            <v>tier - 2</v>
          </cell>
          <cell r="J775" t="str">
            <v>tier - 3</v>
          </cell>
          <cell r="K775" t="str">
            <v>R1013</v>
          </cell>
        </row>
        <row r="776">
          <cell r="A776" t="str">
            <v>Id1564</v>
          </cell>
          <cell r="B776">
            <v>1985</v>
          </cell>
          <cell r="C776" t="str">
            <v>Jul</v>
          </cell>
          <cell r="D776">
            <v>22</v>
          </cell>
          <cell r="E776" t="str">
            <v>22-Jul-1985</v>
          </cell>
          <cell r="F776">
            <v>37</v>
          </cell>
          <cell r="G776">
            <v>3</v>
          </cell>
          <cell r="H776">
            <v>6435.62</v>
          </cell>
          <cell r="I776" t="str">
            <v>tier - 3</v>
          </cell>
          <cell r="J776" t="str">
            <v>tier - 2</v>
          </cell>
          <cell r="K776" t="str">
            <v>R1013</v>
          </cell>
        </row>
        <row r="777">
          <cell r="A777" t="str">
            <v>Id1563</v>
          </cell>
          <cell r="B777">
            <v>1984</v>
          </cell>
          <cell r="C777" t="str">
            <v>Aug</v>
          </cell>
          <cell r="D777">
            <v>26</v>
          </cell>
          <cell r="E777" t="str">
            <v>26-Aug-1984</v>
          </cell>
          <cell r="F777">
            <v>38</v>
          </cell>
          <cell r="G777">
            <v>2</v>
          </cell>
          <cell r="H777">
            <v>6455.86</v>
          </cell>
          <cell r="I777" t="str">
            <v>tier - 3</v>
          </cell>
          <cell r="J777" t="str">
            <v>tier - 3</v>
          </cell>
          <cell r="K777" t="str">
            <v>R1012</v>
          </cell>
        </row>
        <row r="778">
          <cell r="A778" t="str">
            <v>Id1562</v>
          </cell>
          <cell r="B778">
            <v>1984</v>
          </cell>
          <cell r="C778" t="str">
            <v>Nov</v>
          </cell>
          <cell r="D778">
            <v>1</v>
          </cell>
          <cell r="E778" t="str">
            <v>1-Nov-1984</v>
          </cell>
          <cell r="F778">
            <v>38</v>
          </cell>
          <cell r="G778">
            <v>2</v>
          </cell>
          <cell r="H778">
            <v>6457.84</v>
          </cell>
          <cell r="I778" t="str">
            <v>tier - 2</v>
          </cell>
          <cell r="J778" t="str">
            <v>tier - 3</v>
          </cell>
          <cell r="K778" t="str">
            <v>R1012</v>
          </cell>
        </row>
        <row r="779">
          <cell r="A779" t="str">
            <v>Id1561</v>
          </cell>
          <cell r="B779">
            <v>1981</v>
          </cell>
          <cell r="C779" t="str">
            <v>Jul</v>
          </cell>
          <cell r="D779">
            <v>27</v>
          </cell>
          <cell r="E779" t="str">
            <v>27-Jul-1981</v>
          </cell>
          <cell r="F779">
            <v>41</v>
          </cell>
          <cell r="G779">
            <v>1</v>
          </cell>
          <cell r="H779">
            <v>6473.15</v>
          </cell>
          <cell r="I779" t="str">
            <v>tier - 2</v>
          </cell>
          <cell r="J779" t="str">
            <v>tier - 2</v>
          </cell>
          <cell r="K779" t="str">
            <v>R1013</v>
          </cell>
        </row>
        <row r="780">
          <cell r="A780" t="str">
            <v>Id1560</v>
          </cell>
          <cell r="B780">
            <v>1980</v>
          </cell>
          <cell r="C780" t="str">
            <v>Jun</v>
          </cell>
          <cell r="D780">
            <v>8</v>
          </cell>
          <cell r="E780" t="str">
            <v>8-Jun-1980</v>
          </cell>
          <cell r="F780">
            <v>43</v>
          </cell>
          <cell r="G780">
            <v>0</v>
          </cell>
          <cell r="H780">
            <v>6474.01</v>
          </cell>
          <cell r="I780" t="str">
            <v>tier - 2</v>
          </cell>
          <cell r="J780" t="str">
            <v>tier - 3</v>
          </cell>
          <cell r="K780" t="str">
            <v>R1011</v>
          </cell>
        </row>
        <row r="781">
          <cell r="A781" t="str">
            <v>Id1559</v>
          </cell>
          <cell r="B781">
            <v>1970</v>
          </cell>
          <cell r="C781" t="str">
            <v>Dec</v>
          </cell>
          <cell r="D781">
            <v>1</v>
          </cell>
          <cell r="E781" t="str">
            <v>1-Dec-1970</v>
          </cell>
          <cell r="F781">
            <v>52</v>
          </cell>
          <cell r="G781">
            <v>0</v>
          </cell>
          <cell r="H781">
            <v>6481.67</v>
          </cell>
          <cell r="I781" t="str">
            <v>tier - 2</v>
          </cell>
          <cell r="J781" t="str">
            <v>tier - 2</v>
          </cell>
          <cell r="K781" t="str">
            <v>R1013</v>
          </cell>
        </row>
        <row r="782">
          <cell r="A782" t="str">
            <v>Id1558</v>
          </cell>
          <cell r="B782">
            <v>1982</v>
          </cell>
          <cell r="C782" t="str">
            <v>Oct</v>
          </cell>
          <cell r="D782">
            <v>9</v>
          </cell>
          <cell r="E782" t="str">
            <v>9-Oct-1982</v>
          </cell>
          <cell r="F782">
            <v>40</v>
          </cell>
          <cell r="G782">
            <v>1</v>
          </cell>
          <cell r="H782">
            <v>6496.89</v>
          </cell>
          <cell r="I782" t="str">
            <v>tier - 2</v>
          </cell>
          <cell r="J782" t="str">
            <v>tier - 3</v>
          </cell>
          <cell r="K782" t="str">
            <v>R1011</v>
          </cell>
        </row>
        <row r="783">
          <cell r="A783" t="str">
            <v>Id1557</v>
          </cell>
          <cell r="B783">
            <v>1982</v>
          </cell>
          <cell r="C783" t="str">
            <v>Aug</v>
          </cell>
          <cell r="D783">
            <v>28</v>
          </cell>
          <cell r="E783" t="str">
            <v>28-Aug-1982</v>
          </cell>
          <cell r="F783">
            <v>40</v>
          </cell>
          <cell r="G783">
            <v>1</v>
          </cell>
          <cell r="H783">
            <v>6500.24</v>
          </cell>
          <cell r="I783" t="str">
            <v>tier - 2</v>
          </cell>
          <cell r="J783" t="str">
            <v>tier - 2</v>
          </cell>
          <cell r="K783" t="str">
            <v>R1013</v>
          </cell>
        </row>
        <row r="784">
          <cell r="A784" t="str">
            <v>Id1556</v>
          </cell>
          <cell r="B784">
            <v>1994</v>
          </cell>
          <cell r="C784" t="str">
            <v>Jul</v>
          </cell>
          <cell r="D784">
            <v>7</v>
          </cell>
          <cell r="E784" t="str">
            <v>7-Jul-1994</v>
          </cell>
          <cell r="F784">
            <v>28</v>
          </cell>
          <cell r="G784">
            <v>0</v>
          </cell>
          <cell r="H784">
            <v>6512.24</v>
          </cell>
          <cell r="I784" t="str">
            <v>tier - 2</v>
          </cell>
          <cell r="J784" t="str">
            <v>tier - 1</v>
          </cell>
          <cell r="K784" t="str">
            <v>R1021</v>
          </cell>
        </row>
        <row r="785">
          <cell r="A785" t="str">
            <v>Id1555</v>
          </cell>
          <cell r="B785">
            <v>1976</v>
          </cell>
          <cell r="C785" t="str">
            <v>Oct</v>
          </cell>
          <cell r="D785">
            <v>23</v>
          </cell>
          <cell r="E785" t="str">
            <v>23-Oct-1976</v>
          </cell>
          <cell r="F785">
            <v>46</v>
          </cell>
          <cell r="G785">
            <v>2</v>
          </cell>
          <cell r="H785">
            <v>6529.21</v>
          </cell>
          <cell r="I785" t="str">
            <v>tier - 2</v>
          </cell>
          <cell r="J785" t="str">
            <v>tier - 1</v>
          </cell>
          <cell r="K785" t="str">
            <v>R1013</v>
          </cell>
        </row>
        <row r="786">
          <cell r="A786" t="str">
            <v>Id1554</v>
          </cell>
          <cell r="B786">
            <v>1982</v>
          </cell>
          <cell r="C786" t="str">
            <v>Aug</v>
          </cell>
          <cell r="D786">
            <v>12</v>
          </cell>
          <cell r="E786" t="str">
            <v>12-Aug-1982</v>
          </cell>
          <cell r="F786">
            <v>40</v>
          </cell>
          <cell r="G786">
            <v>3</v>
          </cell>
          <cell r="H786">
            <v>6532.04</v>
          </cell>
          <cell r="I786" t="str">
            <v>tier - 2</v>
          </cell>
          <cell r="J786" t="str">
            <v>tier - 1</v>
          </cell>
          <cell r="K786" t="str">
            <v>R1013</v>
          </cell>
        </row>
        <row r="787">
          <cell r="A787" t="str">
            <v>Id1553</v>
          </cell>
          <cell r="B787">
            <v>1982</v>
          </cell>
          <cell r="C787" t="str">
            <v>Oct</v>
          </cell>
          <cell r="D787">
            <v>2</v>
          </cell>
          <cell r="E787" t="str">
            <v>2-Oct-1982</v>
          </cell>
          <cell r="F787">
            <v>40</v>
          </cell>
          <cell r="G787">
            <v>3</v>
          </cell>
          <cell r="H787">
            <v>6536.68</v>
          </cell>
          <cell r="I787" t="str">
            <v>tier - 2</v>
          </cell>
          <cell r="J787" t="str">
            <v>tier - 2</v>
          </cell>
          <cell r="K787" t="str">
            <v>R1012</v>
          </cell>
        </row>
        <row r="788">
          <cell r="A788" t="str">
            <v>Id1552</v>
          </cell>
          <cell r="B788">
            <v>1969</v>
          </cell>
          <cell r="C788" t="str">
            <v>Dec</v>
          </cell>
          <cell r="D788">
            <v>3</v>
          </cell>
          <cell r="E788" t="str">
            <v>3-Dec-1969</v>
          </cell>
          <cell r="F788">
            <v>53</v>
          </cell>
          <cell r="G788">
            <v>0</v>
          </cell>
          <cell r="H788">
            <v>6546.16</v>
          </cell>
          <cell r="I788" t="str">
            <v>tier - 2</v>
          </cell>
          <cell r="J788" t="str">
            <v>tier - 3</v>
          </cell>
          <cell r="K788" t="str">
            <v>R1013</v>
          </cell>
        </row>
        <row r="789">
          <cell r="A789" t="str">
            <v>Id1551</v>
          </cell>
          <cell r="B789">
            <v>1986</v>
          </cell>
          <cell r="C789" t="str">
            <v>Dec</v>
          </cell>
          <cell r="D789">
            <v>18</v>
          </cell>
          <cell r="E789" t="str">
            <v>18-Dec-1986</v>
          </cell>
          <cell r="F789">
            <v>36</v>
          </cell>
          <cell r="G789">
            <v>3</v>
          </cell>
          <cell r="H789">
            <v>6548.2</v>
          </cell>
          <cell r="I789" t="str">
            <v>tier - 2</v>
          </cell>
          <cell r="J789" t="str">
            <v>tier - 3</v>
          </cell>
          <cell r="K789" t="str">
            <v>R1012</v>
          </cell>
        </row>
        <row r="790">
          <cell r="A790" t="str">
            <v>Id1550</v>
          </cell>
          <cell r="B790">
            <v>1989</v>
          </cell>
          <cell r="C790" t="str">
            <v>Aug</v>
          </cell>
          <cell r="D790">
            <v>6</v>
          </cell>
          <cell r="E790" t="str">
            <v>6-Aug-1989</v>
          </cell>
          <cell r="F790">
            <v>33</v>
          </cell>
          <cell r="G790">
            <v>3</v>
          </cell>
          <cell r="H790">
            <v>6551.75</v>
          </cell>
          <cell r="I790" t="str">
            <v>tier - 2</v>
          </cell>
          <cell r="J790" t="str">
            <v>tier - 2</v>
          </cell>
          <cell r="K790" t="str">
            <v>R1024</v>
          </cell>
        </row>
        <row r="791">
          <cell r="A791" t="str">
            <v>Id1549</v>
          </cell>
          <cell r="B791">
            <v>1968</v>
          </cell>
          <cell r="C791" t="str">
            <v>Dec</v>
          </cell>
          <cell r="D791">
            <v>11</v>
          </cell>
          <cell r="E791" t="str">
            <v>11-Dec-1968</v>
          </cell>
          <cell r="F791">
            <v>54</v>
          </cell>
          <cell r="G791">
            <v>0</v>
          </cell>
          <cell r="H791">
            <v>6552.01</v>
          </cell>
          <cell r="I791" t="str">
            <v>tier - 3</v>
          </cell>
          <cell r="J791" t="str">
            <v>tier - 2</v>
          </cell>
          <cell r="K791" t="str">
            <v>R1013</v>
          </cell>
        </row>
        <row r="792">
          <cell r="A792" t="str">
            <v>Id1548</v>
          </cell>
          <cell r="B792">
            <v>1984</v>
          </cell>
          <cell r="C792" t="str">
            <v>Sep</v>
          </cell>
          <cell r="D792">
            <v>20</v>
          </cell>
          <cell r="E792" t="str">
            <v>20-Sep-1984</v>
          </cell>
          <cell r="F792">
            <v>38</v>
          </cell>
          <cell r="G792">
            <v>1</v>
          </cell>
          <cell r="H792">
            <v>6555.07</v>
          </cell>
          <cell r="I792" t="str">
            <v>tier - 2</v>
          </cell>
          <cell r="J792" t="str">
            <v>tier - 2</v>
          </cell>
          <cell r="K792" t="str">
            <v>R1024</v>
          </cell>
        </row>
        <row r="793">
          <cell r="A793" t="str">
            <v>Id1547</v>
          </cell>
          <cell r="B793">
            <v>1981</v>
          </cell>
          <cell r="C793" t="str">
            <v>Jul</v>
          </cell>
          <cell r="D793">
            <v>20</v>
          </cell>
          <cell r="E793" t="str">
            <v>20-Jul-1981</v>
          </cell>
          <cell r="F793">
            <v>41</v>
          </cell>
          <cell r="G793">
            <v>0</v>
          </cell>
          <cell r="H793">
            <v>6571.02</v>
          </cell>
          <cell r="I793" t="str">
            <v>tier - 2</v>
          </cell>
          <cell r="J793" t="str">
            <v>tier - 1</v>
          </cell>
          <cell r="K793" t="str">
            <v>R1012</v>
          </cell>
        </row>
        <row r="794">
          <cell r="A794" t="str">
            <v>Id1546</v>
          </cell>
          <cell r="B794">
            <v>1984</v>
          </cell>
          <cell r="C794" t="str">
            <v>Oct</v>
          </cell>
          <cell r="D794">
            <v>5</v>
          </cell>
          <cell r="E794" t="str">
            <v>5-Oct-1984</v>
          </cell>
          <cell r="F794">
            <v>38</v>
          </cell>
          <cell r="G794">
            <v>2</v>
          </cell>
          <cell r="H794">
            <v>6571.54</v>
          </cell>
          <cell r="I794" t="str">
            <v>tier - 2</v>
          </cell>
          <cell r="J794" t="str">
            <v>tier - 3</v>
          </cell>
          <cell r="K794" t="str">
            <v>R1011</v>
          </cell>
        </row>
        <row r="795">
          <cell r="A795" t="str">
            <v>Id1545</v>
          </cell>
          <cell r="B795">
            <v>1982</v>
          </cell>
          <cell r="C795" t="str">
            <v>Nov</v>
          </cell>
          <cell r="D795">
            <v>22</v>
          </cell>
          <cell r="E795" t="str">
            <v>22-Nov-1982</v>
          </cell>
          <cell r="F795">
            <v>40</v>
          </cell>
          <cell r="G795">
            <v>2</v>
          </cell>
          <cell r="H795">
            <v>6593.51</v>
          </cell>
          <cell r="I795" t="str">
            <v>tier - 2</v>
          </cell>
          <cell r="J795" t="str">
            <v>tier - 1</v>
          </cell>
          <cell r="K795" t="str">
            <v>R1013</v>
          </cell>
        </row>
        <row r="796">
          <cell r="A796" t="str">
            <v>Id1544</v>
          </cell>
          <cell r="B796">
            <v>1982</v>
          </cell>
          <cell r="C796" t="str">
            <v>Dec</v>
          </cell>
          <cell r="D796">
            <v>29</v>
          </cell>
          <cell r="E796" t="str">
            <v>29-Dec-1982</v>
          </cell>
          <cell r="F796">
            <v>40</v>
          </cell>
          <cell r="G796">
            <v>1</v>
          </cell>
          <cell r="H796">
            <v>6600.21</v>
          </cell>
          <cell r="I796" t="str">
            <v>tier - 3</v>
          </cell>
          <cell r="J796" t="str">
            <v>tier - 2</v>
          </cell>
          <cell r="K796" t="str">
            <v>R1016</v>
          </cell>
        </row>
        <row r="797">
          <cell r="A797" t="str">
            <v>Id1543</v>
          </cell>
          <cell r="B797">
            <v>1982</v>
          </cell>
          <cell r="C797" t="str">
            <v>Nov</v>
          </cell>
          <cell r="D797">
            <v>7</v>
          </cell>
          <cell r="E797" t="str">
            <v>7-Nov-1982</v>
          </cell>
          <cell r="F797">
            <v>40</v>
          </cell>
          <cell r="G797">
            <v>2</v>
          </cell>
          <cell r="H797">
            <v>6600.36</v>
          </cell>
          <cell r="I797" t="str">
            <v>tier - 2</v>
          </cell>
          <cell r="J797" t="str">
            <v>tier - 3</v>
          </cell>
          <cell r="K797" t="str">
            <v>R1011</v>
          </cell>
        </row>
        <row r="798">
          <cell r="A798" t="str">
            <v>Id1542</v>
          </cell>
          <cell r="B798">
            <v>1982</v>
          </cell>
          <cell r="C798" t="str">
            <v>Aug</v>
          </cell>
          <cell r="D798">
            <v>28</v>
          </cell>
          <cell r="E798" t="str">
            <v>28-Aug-1982</v>
          </cell>
          <cell r="F798">
            <v>40</v>
          </cell>
          <cell r="G798">
            <v>1</v>
          </cell>
          <cell r="H798">
            <v>6610.11</v>
          </cell>
          <cell r="I798" t="str">
            <v>tier - 3</v>
          </cell>
          <cell r="J798" t="str">
            <v>tier - 2</v>
          </cell>
          <cell r="K798" t="str">
            <v>R1015</v>
          </cell>
        </row>
        <row r="799">
          <cell r="A799" t="str">
            <v>Id1541</v>
          </cell>
          <cell r="B799">
            <v>1973</v>
          </cell>
          <cell r="C799" t="str">
            <v>Aug</v>
          </cell>
          <cell r="D799">
            <v>29</v>
          </cell>
          <cell r="E799" t="str">
            <v>29-Aug-1973</v>
          </cell>
          <cell r="F799">
            <v>49</v>
          </cell>
          <cell r="G799">
            <v>0</v>
          </cell>
          <cell r="H799">
            <v>6630.31</v>
          </cell>
          <cell r="I799" t="str">
            <v>tier - 2</v>
          </cell>
          <cell r="J799" t="str">
            <v>tier - 1</v>
          </cell>
          <cell r="K799" t="str">
            <v>R1013</v>
          </cell>
        </row>
        <row r="800">
          <cell r="A800" t="str">
            <v>Id1540</v>
          </cell>
          <cell r="B800">
            <v>2003</v>
          </cell>
          <cell r="C800" t="str">
            <v>Sep</v>
          </cell>
          <cell r="D800">
            <v>4</v>
          </cell>
          <cell r="E800" t="str">
            <v>4-Sep-2003</v>
          </cell>
          <cell r="F800">
            <v>19</v>
          </cell>
          <cell r="G800">
            <v>0</v>
          </cell>
          <cell r="H800">
            <v>6638.16</v>
          </cell>
          <cell r="I800" t="str">
            <v>tier - 2</v>
          </cell>
          <cell r="J800" t="str">
            <v>tier - 1</v>
          </cell>
          <cell r="K800" t="str">
            <v>R1012</v>
          </cell>
        </row>
        <row r="801">
          <cell r="A801" t="str">
            <v>Id1539</v>
          </cell>
          <cell r="B801">
            <v>1990</v>
          </cell>
          <cell r="C801" t="str">
            <v>Jun</v>
          </cell>
          <cell r="D801">
            <v>6</v>
          </cell>
          <cell r="E801" t="str">
            <v>6-Jun-1990</v>
          </cell>
          <cell r="F801">
            <v>33</v>
          </cell>
          <cell r="G801">
            <v>3</v>
          </cell>
          <cell r="H801">
            <v>6639.3</v>
          </cell>
          <cell r="I801" t="str">
            <v>tier - 2</v>
          </cell>
          <cell r="J801" t="str">
            <v>tier - 2</v>
          </cell>
          <cell r="K801" t="str">
            <v>R1021</v>
          </cell>
        </row>
        <row r="802">
          <cell r="A802" t="str">
            <v>Id1538</v>
          </cell>
          <cell r="B802">
            <v>1984</v>
          </cell>
          <cell r="C802" t="str">
            <v>Dec</v>
          </cell>
          <cell r="D802">
            <v>8</v>
          </cell>
          <cell r="E802" t="str">
            <v>8-Dec-1984</v>
          </cell>
          <cell r="F802">
            <v>38</v>
          </cell>
          <cell r="G802">
            <v>2</v>
          </cell>
          <cell r="H802">
            <v>6640.54</v>
          </cell>
          <cell r="I802" t="str">
            <v>tier - 2</v>
          </cell>
          <cell r="J802" t="str">
            <v>tier - 3</v>
          </cell>
          <cell r="K802" t="str">
            <v>R1019</v>
          </cell>
        </row>
        <row r="803">
          <cell r="A803" t="str">
            <v>Id1537</v>
          </cell>
          <cell r="B803">
            <v>1970</v>
          </cell>
          <cell r="C803" t="str">
            <v>Nov</v>
          </cell>
          <cell r="D803">
            <v>8</v>
          </cell>
          <cell r="E803" t="str">
            <v>8-Nov-1970</v>
          </cell>
          <cell r="F803">
            <v>52</v>
          </cell>
          <cell r="G803">
            <v>0</v>
          </cell>
          <cell r="H803">
            <v>6651.26</v>
          </cell>
          <cell r="I803" t="str">
            <v>tier - 2</v>
          </cell>
          <cell r="J803" t="str">
            <v>tier - 3</v>
          </cell>
          <cell r="K803" t="str">
            <v>R1013</v>
          </cell>
        </row>
        <row r="804">
          <cell r="A804" t="str">
            <v>Id1536</v>
          </cell>
          <cell r="B804">
            <v>1984</v>
          </cell>
          <cell r="C804" t="str">
            <v>Jul</v>
          </cell>
          <cell r="D804">
            <v>1</v>
          </cell>
          <cell r="E804" t="str">
            <v>1-Jul-1984</v>
          </cell>
          <cell r="F804">
            <v>38</v>
          </cell>
          <cell r="G804">
            <v>3</v>
          </cell>
          <cell r="H804">
            <v>6652.53</v>
          </cell>
          <cell r="I804" t="str">
            <v>tier - 3</v>
          </cell>
          <cell r="J804" t="str">
            <v>tier - 2</v>
          </cell>
          <cell r="K804" t="str">
            <v>R1013</v>
          </cell>
        </row>
        <row r="805">
          <cell r="A805" t="str">
            <v>Id1535</v>
          </cell>
          <cell r="B805">
            <v>1989</v>
          </cell>
          <cell r="C805" t="str">
            <v>Nov</v>
          </cell>
          <cell r="D805">
            <v>19</v>
          </cell>
          <cell r="E805" t="str">
            <v>19-Nov-1989</v>
          </cell>
          <cell r="F805">
            <v>33</v>
          </cell>
          <cell r="G805">
            <v>5</v>
          </cell>
          <cell r="H805">
            <v>6653.79</v>
          </cell>
          <cell r="I805" t="str">
            <v>tier - 2</v>
          </cell>
          <cell r="J805" t="str">
            <v>tier - 1</v>
          </cell>
          <cell r="K805" t="str">
            <v>R1013</v>
          </cell>
        </row>
        <row r="806">
          <cell r="A806" t="str">
            <v>Id1534</v>
          </cell>
          <cell r="B806">
            <v>1982</v>
          </cell>
          <cell r="C806" t="str">
            <v>Sep</v>
          </cell>
          <cell r="D806">
            <v>27</v>
          </cell>
          <cell r="E806" t="str">
            <v>27-Sep-1982</v>
          </cell>
          <cell r="F806">
            <v>40</v>
          </cell>
          <cell r="G806">
            <v>3</v>
          </cell>
          <cell r="H806">
            <v>6664.32</v>
          </cell>
          <cell r="I806" t="str">
            <v>tier - 2</v>
          </cell>
          <cell r="J806" t="str">
            <v>tier - 2</v>
          </cell>
          <cell r="K806" t="str">
            <v>R1013</v>
          </cell>
        </row>
        <row r="807">
          <cell r="A807" t="str">
            <v>Id1533</v>
          </cell>
          <cell r="B807">
            <v>1981</v>
          </cell>
          <cell r="C807" t="str">
            <v>Sep</v>
          </cell>
          <cell r="D807">
            <v>17</v>
          </cell>
          <cell r="E807" t="str">
            <v>17-Sep-1981</v>
          </cell>
          <cell r="F807">
            <v>41</v>
          </cell>
          <cell r="G807">
            <v>1</v>
          </cell>
          <cell r="H807">
            <v>6664.69</v>
          </cell>
          <cell r="I807" t="str">
            <v>tier - 3</v>
          </cell>
          <cell r="J807" t="str">
            <v>tier - 1</v>
          </cell>
          <cell r="K807" t="str">
            <v>R1012</v>
          </cell>
        </row>
        <row r="808">
          <cell r="A808" t="str">
            <v>Id1532</v>
          </cell>
          <cell r="B808">
            <v>1989</v>
          </cell>
          <cell r="C808" t="str">
            <v>Oct</v>
          </cell>
          <cell r="D808">
            <v>20</v>
          </cell>
          <cell r="E808" t="str">
            <v>20-Oct-1989</v>
          </cell>
          <cell r="F808">
            <v>33</v>
          </cell>
          <cell r="G808">
            <v>5</v>
          </cell>
          <cell r="H808">
            <v>6666.24</v>
          </cell>
          <cell r="I808" t="str">
            <v>tier - 3</v>
          </cell>
          <cell r="J808" t="str">
            <v>tier - 1</v>
          </cell>
          <cell r="K808" t="str">
            <v>R1011</v>
          </cell>
        </row>
        <row r="809">
          <cell r="A809" t="str">
            <v>Id1531</v>
          </cell>
          <cell r="B809">
            <v>1985</v>
          </cell>
          <cell r="C809" t="str">
            <v>Jul</v>
          </cell>
          <cell r="D809">
            <v>9</v>
          </cell>
          <cell r="E809" t="str">
            <v>9-Jul-1985</v>
          </cell>
          <cell r="F809">
            <v>37</v>
          </cell>
          <cell r="G809">
            <v>2</v>
          </cell>
          <cell r="H809">
            <v>6686.43</v>
          </cell>
          <cell r="I809" t="str">
            <v>tier - 2</v>
          </cell>
          <cell r="J809" t="str">
            <v>tier - 3</v>
          </cell>
          <cell r="K809" t="str">
            <v>R1012</v>
          </cell>
        </row>
        <row r="810">
          <cell r="A810" t="str">
            <v>Id1530</v>
          </cell>
          <cell r="B810">
            <v>1968</v>
          </cell>
          <cell r="C810" t="str">
            <v>Jul</v>
          </cell>
          <cell r="D810">
            <v>13</v>
          </cell>
          <cell r="E810" t="str">
            <v>13-Jul-1968</v>
          </cell>
          <cell r="F810">
            <v>54</v>
          </cell>
          <cell r="G810">
            <v>0</v>
          </cell>
          <cell r="H810">
            <v>6700.56</v>
          </cell>
          <cell r="I810" t="str">
            <v>tier - 3</v>
          </cell>
          <cell r="J810" t="str">
            <v>tier - 1</v>
          </cell>
          <cell r="K810" t="str">
            <v>R1012</v>
          </cell>
        </row>
        <row r="811">
          <cell r="A811" t="str">
            <v>Id1529</v>
          </cell>
          <cell r="B811">
            <v>1971</v>
          </cell>
          <cell r="C811" t="str">
            <v>Dec</v>
          </cell>
          <cell r="D811">
            <v>12</v>
          </cell>
          <cell r="E811" t="str">
            <v>12-Dec-1971</v>
          </cell>
          <cell r="F811">
            <v>51</v>
          </cell>
          <cell r="G811">
            <v>0</v>
          </cell>
          <cell r="H811">
            <v>6706.47</v>
          </cell>
          <cell r="I811" t="str">
            <v>tier - 2</v>
          </cell>
          <cell r="J811" t="str">
            <v>tier - 1</v>
          </cell>
          <cell r="K811" t="str">
            <v>R1013</v>
          </cell>
        </row>
        <row r="812">
          <cell r="A812" t="str">
            <v>Id1528</v>
          </cell>
          <cell r="B812">
            <v>1983</v>
          </cell>
          <cell r="C812" t="str">
            <v>Jun</v>
          </cell>
          <cell r="D812">
            <v>12</v>
          </cell>
          <cell r="E812" t="str">
            <v>12-Jun-1983</v>
          </cell>
          <cell r="F812">
            <v>39</v>
          </cell>
          <cell r="G812">
            <v>2</v>
          </cell>
          <cell r="H812">
            <v>6710.19</v>
          </cell>
          <cell r="I812" t="str">
            <v>tier - 3</v>
          </cell>
          <cell r="J812" t="str">
            <v>tier - 3</v>
          </cell>
          <cell r="K812" t="str">
            <v>R1012</v>
          </cell>
        </row>
        <row r="813">
          <cell r="A813" t="str">
            <v>Id1527</v>
          </cell>
          <cell r="B813">
            <v>1994</v>
          </cell>
          <cell r="C813" t="str">
            <v>Jun</v>
          </cell>
          <cell r="D813">
            <v>13</v>
          </cell>
          <cell r="E813" t="str">
            <v>13-Jun-1994</v>
          </cell>
          <cell r="F813">
            <v>28</v>
          </cell>
          <cell r="G813">
            <v>0</v>
          </cell>
          <cell r="H813">
            <v>6721.37</v>
          </cell>
          <cell r="I813" t="str">
            <v>tier - 2</v>
          </cell>
          <cell r="J813" t="str">
            <v>tier - 1</v>
          </cell>
          <cell r="K813" t="str">
            <v>R1012</v>
          </cell>
        </row>
        <row r="814">
          <cell r="A814" t="str">
            <v>Id1526</v>
          </cell>
          <cell r="B814">
            <v>1978</v>
          </cell>
          <cell r="C814" t="str">
            <v>Oct</v>
          </cell>
          <cell r="D814">
            <v>21</v>
          </cell>
          <cell r="E814" t="str">
            <v>21-Oct-1978</v>
          </cell>
          <cell r="F814">
            <v>44</v>
          </cell>
          <cell r="G814">
            <v>2</v>
          </cell>
          <cell r="H814">
            <v>6737.98</v>
          </cell>
          <cell r="I814" t="str">
            <v>tier - 2</v>
          </cell>
          <cell r="J814" t="str">
            <v>tier - 3</v>
          </cell>
          <cell r="K814" t="str">
            <v>R1013</v>
          </cell>
        </row>
        <row r="815">
          <cell r="A815" t="str">
            <v>Id1525</v>
          </cell>
          <cell r="B815">
            <v>1968</v>
          </cell>
          <cell r="C815" t="str">
            <v>Jul</v>
          </cell>
          <cell r="D815">
            <v>18</v>
          </cell>
          <cell r="E815" t="str">
            <v>18-Jul-1968</v>
          </cell>
          <cell r="F815">
            <v>54</v>
          </cell>
          <cell r="G815">
            <v>0</v>
          </cell>
          <cell r="H815">
            <v>6738.84</v>
          </cell>
          <cell r="I815" t="str">
            <v>tier - 3</v>
          </cell>
          <cell r="J815" t="str">
            <v>tier - 1</v>
          </cell>
          <cell r="K815" t="str">
            <v>R1012</v>
          </cell>
        </row>
        <row r="816">
          <cell r="A816" t="str">
            <v>Id1524</v>
          </cell>
          <cell r="B816">
            <v>1986</v>
          </cell>
          <cell r="C816" t="str">
            <v>Aug</v>
          </cell>
          <cell r="D816">
            <v>7</v>
          </cell>
          <cell r="E816" t="str">
            <v>7-Aug-1986</v>
          </cell>
          <cell r="F816">
            <v>36</v>
          </cell>
          <cell r="G816">
            <v>3</v>
          </cell>
          <cell r="H816">
            <v>6746.74</v>
          </cell>
          <cell r="I816" t="str">
            <v>tier - 3</v>
          </cell>
          <cell r="J816" t="str">
            <v>tier - 2</v>
          </cell>
          <cell r="K816" t="str">
            <v>R1016</v>
          </cell>
        </row>
        <row r="817">
          <cell r="A817" t="str">
            <v>Id1523</v>
          </cell>
          <cell r="B817">
            <v>1986</v>
          </cell>
          <cell r="C817" t="str">
            <v>Jun</v>
          </cell>
          <cell r="D817">
            <v>5</v>
          </cell>
          <cell r="E817" t="str">
            <v>5-Jun-1986</v>
          </cell>
          <cell r="F817">
            <v>37</v>
          </cell>
          <cell r="G817">
            <v>3</v>
          </cell>
          <cell r="H817">
            <v>6748.59</v>
          </cell>
          <cell r="I817" t="str">
            <v>tier - 3</v>
          </cell>
          <cell r="J817" t="str">
            <v>tier - 1</v>
          </cell>
          <cell r="K817" t="str">
            <v>R1016</v>
          </cell>
        </row>
        <row r="818">
          <cell r="A818" t="str">
            <v>Id1522</v>
          </cell>
          <cell r="B818">
            <v>1970</v>
          </cell>
          <cell r="C818" t="str">
            <v>Jun</v>
          </cell>
          <cell r="D818">
            <v>17</v>
          </cell>
          <cell r="E818" t="str">
            <v>17-Jun-1970</v>
          </cell>
          <cell r="F818">
            <v>52</v>
          </cell>
          <cell r="G818">
            <v>0</v>
          </cell>
          <cell r="H818">
            <v>6749.63</v>
          </cell>
          <cell r="I818" t="str">
            <v>tier - 2</v>
          </cell>
          <cell r="J818" t="str">
            <v>tier - 1</v>
          </cell>
          <cell r="K818" t="str">
            <v>R1013</v>
          </cell>
        </row>
        <row r="819">
          <cell r="A819" t="str">
            <v>Id1521</v>
          </cell>
          <cell r="B819">
            <v>1966</v>
          </cell>
          <cell r="C819" t="str">
            <v>Dec</v>
          </cell>
          <cell r="D819">
            <v>9</v>
          </cell>
          <cell r="E819" t="str">
            <v>9-Dec-1966</v>
          </cell>
          <cell r="F819">
            <v>56</v>
          </cell>
          <cell r="G819">
            <v>0</v>
          </cell>
          <cell r="H819">
            <v>6750.27</v>
          </cell>
          <cell r="I819" t="str">
            <v>tier - 3</v>
          </cell>
          <cell r="J819" t="str">
            <v>tier - 2</v>
          </cell>
          <cell r="K819" t="str">
            <v>R1013</v>
          </cell>
        </row>
        <row r="820">
          <cell r="A820" t="str">
            <v>Id1520</v>
          </cell>
          <cell r="B820">
            <v>1988</v>
          </cell>
          <cell r="C820" t="str">
            <v>Oct</v>
          </cell>
          <cell r="D820">
            <v>10</v>
          </cell>
          <cell r="E820" t="str">
            <v>10-Oct-1988</v>
          </cell>
          <cell r="F820">
            <v>34</v>
          </cell>
          <cell r="G820">
            <v>3</v>
          </cell>
          <cell r="H820">
            <v>6753.04</v>
          </cell>
          <cell r="I820" t="str">
            <v>tier - 2</v>
          </cell>
          <cell r="J820" t="str">
            <v>tier - 2</v>
          </cell>
          <cell r="K820" t="str">
            <v>R1024</v>
          </cell>
        </row>
        <row r="821">
          <cell r="A821" t="str">
            <v>Id1519</v>
          </cell>
          <cell r="B821">
            <v>1981</v>
          </cell>
          <cell r="C821" t="str">
            <v>Sep</v>
          </cell>
          <cell r="D821">
            <v>21</v>
          </cell>
          <cell r="E821" t="str">
            <v>21-Sep-1981</v>
          </cell>
          <cell r="F821">
            <v>41</v>
          </cell>
          <cell r="G821">
            <v>1</v>
          </cell>
          <cell r="H821">
            <v>6770.19</v>
          </cell>
          <cell r="I821" t="str">
            <v>tier - 2</v>
          </cell>
          <cell r="J821" t="str">
            <v>tier - 3</v>
          </cell>
          <cell r="K821" t="str">
            <v>R1013</v>
          </cell>
        </row>
        <row r="822">
          <cell r="A822" t="str">
            <v>Id1518</v>
          </cell>
          <cell r="B822">
            <v>1981</v>
          </cell>
          <cell r="C822" t="str">
            <v>Sep</v>
          </cell>
          <cell r="D822">
            <v>3</v>
          </cell>
          <cell r="E822" t="str">
            <v>3-Sep-1981</v>
          </cell>
          <cell r="F822">
            <v>41</v>
          </cell>
          <cell r="G822">
            <v>1</v>
          </cell>
          <cell r="H822">
            <v>6775.96</v>
          </cell>
          <cell r="I822" t="str">
            <v>tier - 2</v>
          </cell>
          <cell r="J822" t="str">
            <v>tier - 3</v>
          </cell>
          <cell r="K822" t="str">
            <v>R1011</v>
          </cell>
        </row>
        <row r="823">
          <cell r="A823" t="str">
            <v>Id1517</v>
          </cell>
          <cell r="B823">
            <v>1981</v>
          </cell>
          <cell r="C823" t="str">
            <v>Oct</v>
          </cell>
          <cell r="D823">
            <v>8</v>
          </cell>
          <cell r="E823" t="str">
            <v>8-Oct-1981</v>
          </cell>
          <cell r="F823">
            <v>41</v>
          </cell>
          <cell r="G823">
            <v>1</v>
          </cell>
          <cell r="H823">
            <v>6781.35</v>
          </cell>
          <cell r="I823" t="str">
            <v>tier - 2</v>
          </cell>
          <cell r="J823" t="str">
            <v>tier - 1</v>
          </cell>
          <cell r="K823" t="str">
            <v>R1013</v>
          </cell>
        </row>
        <row r="824">
          <cell r="A824" t="str">
            <v>Id1516</v>
          </cell>
          <cell r="B824">
            <v>1980</v>
          </cell>
          <cell r="C824" t="str">
            <v>Nov</v>
          </cell>
          <cell r="D824">
            <v>23</v>
          </cell>
          <cell r="E824" t="str">
            <v>23-Nov-1980</v>
          </cell>
          <cell r="F824">
            <v>42</v>
          </cell>
          <cell r="G824">
            <v>2</v>
          </cell>
          <cell r="H824">
            <v>6781.52</v>
          </cell>
          <cell r="I824" t="str">
            <v>tier - 2</v>
          </cell>
          <cell r="J824" t="str">
            <v>tier - 2</v>
          </cell>
          <cell r="K824" t="str">
            <v>R1013</v>
          </cell>
        </row>
        <row r="825">
          <cell r="A825" t="str">
            <v>Id1515</v>
          </cell>
          <cell r="B825">
            <v>1985</v>
          </cell>
          <cell r="C825" t="str">
            <v>Dec</v>
          </cell>
          <cell r="D825">
            <v>24</v>
          </cell>
          <cell r="E825" t="str">
            <v>24-Dec-1985</v>
          </cell>
          <cell r="F825">
            <v>37</v>
          </cell>
          <cell r="G825">
            <v>3</v>
          </cell>
          <cell r="H825">
            <v>6796.86</v>
          </cell>
          <cell r="I825" t="str">
            <v>tier - 3</v>
          </cell>
          <cell r="J825" t="str">
            <v>tier - 3</v>
          </cell>
          <cell r="K825" t="str">
            <v>R1012</v>
          </cell>
        </row>
        <row r="826">
          <cell r="A826" t="str">
            <v>Id1514</v>
          </cell>
          <cell r="B826">
            <v>1991</v>
          </cell>
          <cell r="C826" t="str">
            <v>Jun</v>
          </cell>
          <cell r="D826">
            <v>29</v>
          </cell>
          <cell r="E826" t="str">
            <v>29-Jun-1991</v>
          </cell>
          <cell r="F826">
            <v>31</v>
          </cell>
          <cell r="G826">
            <v>5</v>
          </cell>
          <cell r="H826">
            <v>6799.46</v>
          </cell>
          <cell r="I826" t="str">
            <v>tier - 1</v>
          </cell>
          <cell r="J826" t="str">
            <v>tier - 2</v>
          </cell>
          <cell r="K826" t="str">
            <v>R1014</v>
          </cell>
        </row>
        <row r="827">
          <cell r="A827" t="str">
            <v>Id1513</v>
          </cell>
          <cell r="B827">
            <v>1975</v>
          </cell>
          <cell r="C827" t="str">
            <v>Aug</v>
          </cell>
          <cell r="D827">
            <v>17</v>
          </cell>
          <cell r="E827" t="str">
            <v>17-Aug-1975</v>
          </cell>
          <cell r="F827">
            <v>47</v>
          </cell>
          <cell r="G827">
            <v>1</v>
          </cell>
          <cell r="H827">
            <v>6809.46</v>
          </cell>
          <cell r="I827" t="str">
            <v>tier - 2</v>
          </cell>
          <cell r="J827" t="str">
            <v>tier - 1</v>
          </cell>
          <cell r="K827" t="str">
            <v>R1012</v>
          </cell>
        </row>
        <row r="828">
          <cell r="A828" t="str">
            <v>Id1512</v>
          </cell>
          <cell r="B828">
            <v>1994</v>
          </cell>
          <cell r="C828" t="str">
            <v>Jul</v>
          </cell>
          <cell r="D828">
            <v>8</v>
          </cell>
          <cell r="E828" t="str">
            <v>8-Jul-1994</v>
          </cell>
          <cell r="F828">
            <v>28</v>
          </cell>
          <cell r="G828">
            <v>0</v>
          </cell>
          <cell r="H828">
            <v>6827.69</v>
          </cell>
          <cell r="I828" t="str">
            <v>tier - 2</v>
          </cell>
          <cell r="J828" t="str">
            <v>tier - 2</v>
          </cell>
          <cell r="K828" t="str">
            <v>R1021</v>
          </cell>
        </row>
        <row r="829">
          <cell r="A829" t="str">
            <v>Id1511</v>
          </cell>
          <cell r="B829">
            <v>1979</v>
          </cell>
          <cell r="C829" t="str">
            <v>Jul</v>
          </cell>
          <cell r="D829">
            <v>15</v>
          </cell>
          <cell r="E829" t="str">
            <v>15-Jul-1979</v>
          </cell>
          <cell r="F829">
            <v>43</v>
          </cell>
          <cell r="G829">
            <v>0</v>
          </cell>
          <cell r="H829">
            <v>6837.37</v>
          </cell>
          <cell r="I829" t="str">
            <v>tier - 3</v>
          </cell>
          <cell r="J829" t="str">
            <v>tier - 1</v>
          </cell>
          <cell r="K829" t="str">
            <v>R1016</v>
          </cell>
        </row>
        <row r="830">
          <cell r="A830" t="str">
            <v>Id1510</v>
          </cell>
          <cell r="B830">
            <v>2000</v>
          </cell>
          <cell r="C830" t="str">
            <v>Nov</v>
          </cell>
          <cell r="D830">
            <v>30</v>
          </cell>
          <cell r="E830" t="str">
            <v>30-Nov-2000</v>
          </cell>
          <cell r="F830">
            <v>22</v>
          </cell>
          <cell r="G830">
            <v>0</v>
          </cell>
          <cell r="H830">
            <v>6842.28</v>
          </cell>
          <cell r="I830" t="str">
            <v>tier - 2</v>
          </cell>
          <cell r="J830" t="str">
            <v>tier - 1</v>
          </cell>
          <cell r="K830" t="str">
            <v>R1012</v>
          </cell>
        </row>
        <row r="831">
          <cell r="A831" t="str">
            <v>Id1509</v>
          </cell>
          <cell r="B831">
            <v>1977</v>
          </cell>
          <cell r="C831" t="str">
            <v>Jun</v>
          </cell>
          <cell r="D831">
            <v>15</v>
          </cell>
          <cell r="E831" t="str">
            <v>15-Jun-1977</v>
          </cell>
          <cell r="F831">
            <v>45</v>
          </cell>
          <cell r="G831">
            <v>2</v>
          </cell>
          <cell r="H831">
            <v>6843.17</v>
          </cell>
          <cell r="I831" t="str">
            <v>tier - 2</v>
          </cell>
          <cell r="J831" t="str">
            <v>tier - 1</v>
          </cell>
          <cell r="K831" t="str">
            <v>R1013</v>
          </cell>
        </row>
        <row r="832">
          <cell r="A832" t="str">
            <v>Id1508</v>
          </cell>
          <cell r="B832">
            <v>1979</v>
          </cell>
          <cell r="C832" t="str">
            <v>Nov</v>
          </cell>
          <cell r="D832">
            <v>4</v>
          </cell>
          <cell r="E832" t="str">
            <v>4-Nov-1979</v>
          </cell>
          <cell r="F832">
            <v>43</v>
          </cell>
          <cell r="G832">
            <v>1</v>
          </cell>
          <cell r="H832">
            <v>6849.03</v>
          </cell>
          <cell r="I832" t="str">
            <v>tier - 2</v>
          </cell>
          <cell r="J832" t="str">
            <v>tier - 2</v>
          </cell>
          <cell r="K832" t="str">
            <v>R1011</v>
          </cell>
        </row>
        <row r="833">
          <cell r="A833" t="str">
            <v>Id1507</v>
          </cell>
          <cell r="B833">
            <v>1981</v>
          </cell>
          <cell r="C833" t="str">
            <v>Jun</v>
          </cell>
          <cell r="D833">
            <v>19</v>
          </cell>
          <cell r="E833" t="str">
            <v>19-Jun-1981</v>
          </cell>
          <cell r="F833">
            <v>41</v>
          </cell>
          <cell r="G833">
            <v>1</v>
          </cell>
          <cell r="H833">
            <v>6858.48</v>
          </cell>
          <cell r="I833" t="str">
            <v>tier - 2</v>
          </cell>
          <cell r="J833" t="str">
            <v>tier - 2</v>
          </cell>
          <cell r="K833" t="str">
            <v>R1019</v>
          </cell>
        </row>
        <row r="834">
          <cell r="A834" t="str">
            <v>Id1506</v>
          </cell>
          <cell r="B834">
            <v>1978</v>
          </cell>
          <cell r="C834" t="str">
            <v>Aug</v>
          </cell>
          <cell r="D834">
            <v>5</v>
          </cell>
          <cell r="E834" t="str">
            <v>5-Aug-1978</v>
          </cell>
          <cell r="F834">
            <v>44</v>
          </cell>
          <cell r="G834">
            <v>2</v>
          </cell>
          <cell r="H834">
            <v>6863.49</v>
          </cell>
          <cell r="I834" t="str">
            <v>tier - 2</v>
          </cell>
          <cell r="J834" t="str">
            <v>tier - 1</v>
          </cell>
          <cell r="K834" t="str">
            <v>R1013</v>
          </cell>
        </row>
        <row r="835">
          <cell r="A835" t="str">
            <v>Id1505</v>
          </cell>
          <cell r="B835">
            <v>1969</v>
          </cell>
          <cell r="C835" t="str">
            <v>Oct</v>
          </cell>
          <cell r="D835">
            <v>23</v>
          </cell>
          <cell r="E835" t="str">
            <v>23-Oct-1969</v>
          </cell>
          <cell r="F835">
            <v>53</v>
          </cell>
          <cell r="G835">
            <v>0</v>
          </cell>
          <cell r="H835">
            <v>6868.39</v>
          </cell>
          <cell r="I835" t="str">
            <v>tier - 2</v>
          </cell>
          <cell r="J835" t="str">
            <v>tier - 2</v>
          </cell>
          <cell r="K835" t="str">
            <v>R1013</v>
          </cell>
        </row>
        <row r="836">
          <cell r="A836" t="str">
            <v>Id1504</v>
          </cell>
          <cell r="B836">
            <v>1981</v>
          </cell>
          <cell r="C836" t="str">
            <v>Jun</v>
          </cell>
          <cell r="D836">
            <v>23</v>
          </cell>
          <cell r="E836" t="str">
            <v>23-Jun-1981</v>
          </cell>
          <cell r="F836">
            <v>41</v>
          </cell>
          <cell r="G836">
            <v>2</v>
          </cell>
          <cell r="H836">
            <v>6875.96</v>
          </cell>
          <cell r="I836" t="str">
            <v>tier - 2</v>
          </cell>
          <cell r="J836" t="str">
            <v>tier - 2</v>
          </cell>
          <cell r="K836" t="str">
            <v>R1011</v>
          </cell>
        </row>
        <row r="837">
          <cell r="A837" t="str">
            <v>Id1503</v>
          </cell>
          <cell r="B837">
            <v>2004</v>
          </cell>
          <cell r="C837" t="str">
            <v>Dec</v>
          </cell>
          <cell r="D837">
            <v>24</v>
          </cell>
          <cell r="E837" t="str">
            <v>24-Dec-2004</v>
          </cell>
          <cell r="F837">
            <v>18</v>
          </cell>
          <cell r="G837">
            <v>0</v>
          </cell>
          <cell r="H837">
            <v>6876.53</v>
          </cell>
          <cell r="I837" t="str">
            <v>tier - 2</v>
          </cell>
          <cell r="J837" t="str">
            <v>tier - 1</v>
          </cell>
          <cell r="K837" t="str">
            <v>R1012</v>
          </cell>
        </row>
        <row r="838">
          <cell r="A838" t="str">
            <v>Id1502</v>
          </cell>
          <cell r="B838">
            <v>1985</v>
          </cell>
          <cell r="C838" t="str">
            <v>Sep</v>
          </cell>
          <cell r="D838">
            <v>10</v>
          </cell>
          <cell r="E838" t="str">
            <v>10-Sep-1985</v>
          </cell>
          <cell r="F838">
            <v>37</v>
          </cell>
          <cell r="G838">
            <v>2</v>
          </cell>
          <cell r="H838">
            <v>6877.98</v>
          </cell>
          <cell r="I838" t="str">
            <v>tier - 2</v>
          </cell>
          <cell r="J838" t="str">
            <v>tier - 1</v>
          </cell>
          <cell r="K838" t="str">
            <v>R1024</v>
          </cell>
        </row>
        <row r="839">
          <cell r="A839" t="str">
            <v>Id1501</v>
          </cell>
          <cell r="B839">
            <v>1989</v>
          </cell>
          <cell r="C839" t="str">
            <v>Dec</v>
          </cell>
          <cell r="D839">
            <v>21</v>
          </cell>
          <cell r="E839" t="str">
            <v>21-Dec-1989</v>
          </cell>
          <cell r="F839">
            <v>33</v>
          </cell>
          <cell r="G839">
            <v>3</v>
          </cell>
          <cell r="H839">
            <v>6895.19</v>
          </cell>
          <cell r="I839" t="str">
            <v>tier - 2</v>
          </cell>
          <cell r="J839" t="str">
            <v>tier - 3</v>
          </cell>
          <cell r="K839" t="str">
            <v>R1024</v>
          </cell>
        </row>
        <row r="840">
          <cell r="A840" t="str">
            <v>Id1500</v>
          </cell>
          <cell r="B840">
            <v>1984</v>
          </cell>
          <cell r="C840" t="str">
            <v>Sep</v>
          </cell>
          <cell r="D840">
            <v>5</v>
          </cell>
          <cell r="E840" t="str">
            <v>5-Sep-1984</v>
          </cell>
          <cell r="F840">
            <v>38</v>
          </cell>
          <cell r="G840">
            <v>2</v>
          </cell>
          <cell r="H840">
            <v>6933.24</v>
          </cell>
          <cell r="I840" t="str">
            <v>tier - 2</v>
          </cell>
          <cell r="J840" t="str">
            <v>tier - 3</v>
          </cell>
          <cell r="K840" t="str">
            <v>R1012</v>
          </cell>
        </row>
        <row r="841">
          <cell r="A841" t="str">
            <v>Id1499</v>
          </cell>
          <cell r="B841">
            <v>1978</v>
          </cell>
          <cell r="C841" t="str">
            <v>Nov</v>
          </cell>
          <cell r="D841">
            <v>29</v>
          </cell>
          <cell r="E841" t="str">
            <v>29-Nov-1978</v>
          </cell>
          <cell r="F841">
            <v>44</v>
          </cell>
          <cell r="G841">
            <v>2</v>
          </cell>
          <cell r="H841">
            <v>6938.11</v>
          </cell>
          <cell r="I841" t="str">
            <v>tier - 2</v>
          </cell>
          <cell r="J841" t="str">
            <v>tier - 2</v>
          </cell>
          <cell r="K841" t="str">
            <v>R1013</v>
          </cell>
        </row>
        <row r="842">
          <cell r="A842" t="str">
            <v>Id1498</v>
          </cell>
          <cell r="B842">
            <v>1980</v>
          </cell>
          <cell r="C842" t="str">
            <v>Aug</v>
          </cell>
          <cell r="D842">
            <v>30</v>
          </cell>
          <cell r="E842" t="str">
            <v>30-Aug-1980</v>
          </cell>
          <cell r="F842">
            <v>42</v>
          </cell>
          <cell r="G842">
            <v>1</v>
          </cell>
          <cell r="H842">
            <v>6940.91</v>
          </cell>
          <cell r="I842" t="str">
            <v>tier - 2</v>
          </cell>
          <cell r="J842" t="str">
            <v>tier - 2</v>
          </cell>
          <cell r="K842" t="str">
            <v>R1012</v>
          </cell>
        </row>
        <row r="843">
          <cell r="A843" t="str">
            <v>Id1497</v>
          </cell>
          <cell r="B843">
            <v>1980</v>
          </cell>
          <cell r="C843" t="str">
            <v>Oct</v>
          </cell>
          <cell r="D843">
            <v>5</v>
          </cell>
          <cell r="E843" t="str">
            <v>5-Oct-1980</v>
          </cell>
          <cell r="F843">
            <v>42</v>
          </cell>
          <cell r="G843">
            <v>2</v>
          </cell>
          <cell r="H843">
            <v>6940.94</v>
          </cell>
          <cell r="I843" t="str">
            <v>tier - 2</v>
          </cell>
          <cell r="J843" t="str">
            <v>tier - 3</v>
          </cell>
          <cell r="K843" t="str">
            <v>R1013</v>
          </cell>
        </row>
        <row r="844">
          <cell r="A844" t="str">
            <v>Id1496</v>
          </cell>
          <cell r="B844">
            <v>1978</v>
          </cell>
          <cell r="C844" t="str">
            <v>Dec</v>
          </cell>
          <cell r="D844">
            <v>15</v>
          </cell>
          <cell r="E844" t="str">
            <v>15-Dec-1978</v>
          </cell>
          <cell r="F844">
            <v>44</v>
          </cell>
          <cell r="G844">
            <v>0</v>
          </cell>
          <cell r="H844">
            <v>6948.7</v>
          </cell>
          <cell r="I844" t="str">
            <v>tier - 1</v>
          </cell>
          <cell r="J844" t="str">
            <v>tier - 2</v>
          </cell>
          <cell r="K844" t="str">
            <v>R1012</v>
          </cell>
        </row>
        <row r="845">
          <cell r="A845" t="str">
            <v>Id1495</v>
          </cell>
          <cell r="B845">
            <v>1980</v>
          </cell>
          <cell r="C845" t="str">
            <v>Aug</v>
          </cell>
          <cell r="D845">
            <v>18</v>
          </cell>
          <cell r="E845" t="str">
            <v>18-Aug-1980</v>
          </cell>
          <cell r="F845">
            <v>42</v>
          </cell>
          <cell r="G845">
            <v>2</v>
          </cell>
          <cell r="H845">
            <v>6951.12</v>
          </cell>
          <cell r="I845" t="str">
            <v>tier - 2</v>
          </cell>
          <cell r="J845" t="str">
            <v>tier - 2</v>
          </cell>
          <cell r="K845" t="str">
            <v>R1013</v>
          </cell>
        </row>
        <row r="846">
          <cell r="A846" t="str">
            <v>Id1494</v>
          </cell>
          <cell r="B846">
            <v>1975</v>
          </cell>
          <cell r="C846" t="str">
            <v>Jun</v>
          </cell>
          <cell r="D846">
            <v>3</v>
          </cell>
          <cell r="E846" t="str">
            <v>3-Jun-1975</v>
          </cell>
          <cell r="F846">
            <v>48</v>
          </cell>
          <cell r="G846">
            <v>1</v>
          </cell>
          <cell r="H846">
            <v>6965.21</v>
          </cell>
          <cell r="I846" t="str">
            <v>tier - 2</v>
          </cell>
          <cell r="J846" t="str">
            <v>tier - 3</v>
          </cell>
          <cell r="K846" t="str">
            <v>R1013</v>
          </cell>
        </row>
        <row r="847">
          <cell r="A847" t="str">
            <v>Id1493</v>
          </cell>
          <cell r="B847">
            <v>1985</v>
          </cell>
          <cell r="C847" t="str">
            <v>Dec</v>
          </cell>
          <cell r="D847">
            <v>10</v>
          </cell>
          <cell r="E847" t="str">
            <v>10-Dec-1985</v>
          </cell>
          <cell r="F847">
            <v>37</v>
          </cell>
          <cell r="G847">
            <v>3</v>
          </cell>
          <cell r="H847">
            <v>6985.51</v>
          </cell>
          <cell r="I847" t="str">
            <v>tier - 2</v>
          </cell>
          <cell r="J847" t="str">
            <v>tier - 2</v>
          </cell>
          <cell r="K847" t="str">
            <v>R1019</v>
          </cell>
        </row>
        <row r="848">
          <cell r="A848" t="str">
            <v>Id1492</v>
          </cell>
          <cell r="B848">
            <v>1982</v>
          </cell>
          <cell r="C848" t="str">
            <v>Oct</v>
          </cell>
          <cell r="D848">
            <v>18</v>
          </cell>
          <cell r="E848" t="str">
            <v>18-Oct-1982</v>
          </cell>
          <cell r="F848">
            <v>40</v>
          </cell>
          <cell r="G848">
            <v>2</v>
          </cell>
          <cell r="H848">
            <v>6986.7</v>
          </cell>
          <cell r="I848" t="str">
            <v>tier - 3</v>
          </cell>
          <cell r="J848" t="str">
            <v>tier - 1</v>
          </cell>
          <cell r="K848" t="str">
            <v>R1012</v>
          </cell>
        </row>
        <row r="849">
          <cell r="A849" t="str">
            <v>Id1491</v>
          </cell>
          <cell r="B849">
            <v>1982</v>
          </cell>
          <cell r="C849" t="str">
            <v>Sep</v>
          </cell>
          <cell r="D849">
            <v>1</v>
          </cell>
          <cell r="E849" t="str">
            <v>1-Sep-1982</v>
          </cell>
          <cell r="F849">
            <v>40</v>
          </cell>
          <cell r="G849">
            <v>3</v>
          </cell>
          <cell r="H849">
            <v>6989.95</v>
          </cell>
          <cell r="I849" t="str">
            <v>tier - 2</v>
          </cell>
          <cell r="J849" t="str">
            <v>tier - 1</v>
          </cell>
          <cell r="K849" t="str">
            <v>R1013</v>
          </cell>
        </row>
        <row r="850">
          <cell r="A850" t="str">
            <v>Id1490</v>
          </cell>
          <cell r="B850">
            <v>1969</v>
          </cell>
          <cell r="C850" t="str">
            <v>Jul</v>
          </cell>
          <cell r="D850">
            <v>6</v>
          </cell>
          <cell r="E850" t="str">
            <v>6-Jul-1969</v>
          </cell>
          <cell r="F850">
            <v>53</v>
          </cell>
          <cell r="G850">
            <v>0</v>
          </cell>
          <cell r="H850">
            <v>7003.1</v>
          </cell>
          <cell r="I850" t="str">
            <v>tier - 2</v>
          </cell>
          <cell r="J850" t="str">
            <v>tier - 3</v>
          </cell>
          <cell r="K850" t="str">
            <v>R1013</v>
          </cell>
        </row>
        <row r="851">
          <cell r="A851" t="str">
            <v>Id1489</v>
          </cell>
          <cell r="B851">
            <v>1978</v>
          </cell>
          <cell r="C851" t="str">
            <v>Jun</v>
          </cell>
          <cell r="D851">
            <v>2</v>
          </cell>
          <cell r="E851" t="str">
            <v>2-Jun-1978</v>
          </cell>
          <cell r="F851">
            <v>45</v>
          </cell>
          <cell r="G851">
            <v>2</v>
          </cell>
          <cell r="H851">
            <v>7033.08</v>
          </cell>
          <cell r="I851" t="str">
            <v>tier - 2</v>
          </cell>
          <cell r="J851" t="str">
            <v>tier - 2</v>
          </cell>
          <cell r="K851" t="str">
            <v>R1013</v>
          </cell>
        </row>
        <row r="852">
          <cell r="A852" t="str">
            <v>Id1488</v>
          </cell>
          <cell r="B852">
            <v>1995</v>
          </cell>
          <cell r="C852" t="str">
            <v>Oct</v>
          </cell>
          <cell r="D852">
            <v>29</v>
          </cell>
          <cell r="E852" t="str">
            <v>29-Oct-1995</v>
          </cell>
          <cell r="F852">
            <v>27</v>
          </cell>
          <cell r="G852">
            <v>0</v>
          </cell>
          <cell r="H852">
            <v>7042.11</v>
          </cell>
          <cell r="I852" t="str">
            <v>tier - 2</v>
          </cell>
          <cell r="J852" t="str">
            <v>tier - 3</v>
          </cell>
          <cell r="K852" t="str">
            <v>R1012</v>
          </cell>
        </row>
        <row r="853">
          <cell r="A853" t="str">
            <v>Id1487</v>
          </cell>
          <cell r="B853">
            <v>1980</v>
          </cell>
          <cell r="C853" t="str">
            <v>Jul</v>
          </cell>
          <cell r="D853">
            <v>26</v>
          </cell>
          <cell r="E853" t="str">
            <v>26-Jul-1980</v>
          </cell>
          <cell r="F853">
            <v>42</v>
          </cell>
          <cell r="G853">
            <v>1</v>
          </cell>
          <cell r="H853">
            <v>7045.5</v>
          </cell>
          <cell r="I853" t="str">
            <v>tier - 2</v>
          </cell>
          <cell r="J853" t="str">
            <v>tier - 1</v>
          </cell>
          <cell r="K853" t="str">
            <v>R1011</v>
          </cell>
        </row>
        <row r="854">
          <cell r="A854" t="str">
            <v>Id1486</v>
          </cell>
          <cell r="B854">
            <v>1980</v>
          </cell>
          <cell r="C854" t="str">
            <v>Oct</v>
          </cell>
          <cell r="D854">
            <v>22</v>
          </cell>
          <cell r="E854" t="str">
            <v>22-Oct-1980</v>
          </cell>
          <cell r="F854">
            <v>42</v>
          </cell>
          <cell r="G854">
            <v>1</v>
          </cell>
          <cell r="H854">
            <v>7046.72</v>
          </cell>
          <cell r="I854" t="str">
            <v>tier - 2</v>
          </cell>
          <cell r="J854" t="str">
            <v>tier - 3</v>
          </cell>
          <cell r="K854" t="str">
            <v>R1013</v>
          </cell>
        </row>
        <row r="855">
          <cell r="A855" t="str">
            <v>Id1485</v>
          </cell>
          <cell r="B855">
            <v>1980</v>
          </cell>
          <cell r="C855" t="str">
            <v>Jul</v>
          </cell>
          <cell r="D855">
            <v>21</v>
          </cell>
          <cell r="E855" t="str">
            <v>21-Jul-1980</v>
          </cell>
          <cell r="F855">
            <v>42</v>
          </cell>
          <cell r="G855">
            <v>0</v>
          </cell>
          <cell r="H855">
            <v>7050.02</v>
          </cell>
          <cell r="I855" t="str">
            <v>tier - 2</v>
          </cell>
          <cell r="J855" t="str">
            <v>tier - 1</v>
          </cell>
          <cell r="K855" t="str">
            <v>R1024</v>
          </cell>
        </row>
        <row r="856">
          <cell r="A856" t="str">
            <v>Id1484</v>
          </cell>
          <cell r="B856">
            <v>1980</v>
          </cell>
          <cell r="C856" t="str">
            <v>Jun</v>
          </cell>
          <cell r="D856">
            <v>28</v>
          </cell>
          <cell r="E856" t="str">
            <v>28-Jun-1980</v>
          </cell>
          <cell r="F856">
            <v>42</v>
          </cell>
          <cell r="G856">
            <v>1</v>
          </cell>
          <cell r="H856">
            <v>7050.64</v>
          </cell>
          <cell r="I856" t="str">
            <v>tier - 2</v>
          </cell>
          <cell r="J856" t="str">
            <v>tier - 3</v>
          </cell>
          <cell r="K856" t="str">
            <v>R1011</v>
          </cell>
        </row>
        <row r="857">
          <cell r="A857" t="str">
            <v>Id1483</v>
          </cell>
          <cell r="B857">
            <v>1978</v>
          </cell>
          <cell r="C857" t="str">
            <v>Jun</v>
          </cell>
          <cell r="D857">
            <v>24</v>
          </cell>
          <cell r="E857" t="str">
            <v>24-Jun-1978</v>
          </cell>
          <cell r="F857">
            <v>44</v>
          </cell>
          <cell r="G857">
            <v>2</v>
          </cell>
          <cell r="H857">
            <v>7054.41</v>
          </cell>
          <cell r="I857" t="str">
            <v>tier - 2</v>
          </cell>
          <cell r="J857" t="str">
            <v>tier - 2</v>
          </cell>
          <cell r="K857" t="str">
            <v>R1013</v>
          </cell>
        </row>
        <row r="858">
          <cell r="A858" t="str">
            <v>Id1482</v>
          </cell>
          <cell r="B858">
            <v>1982</v>
          </cell>
          <cell r="C858" t="str">
            <v>Oct</v>
          </cell>
          <cell r="D858">
            <v>6</v>
          </cell>
          <cell r="E858" t="str">
            <v>6-Oct-1982</v>
          </cell>
          <cell r="F858">
            <v>40</v>
          </cell>
          <cell r="G858">
            <v>1</v>
          </cell>
          <cell r="H858">
            <v>7077.19</v>
          </cell>
          <cell r="I858" t="str">
            <v>tier - 2</v>
          </cell>
          <cell r="J858" t="str">
            <v>tier - 3</v>
          </cell>
          <cell r="K858" t="str">
            <v>R1024</v>
          </cell>
        </row>
        <row r="859">
          <cell r="A859" t="str">
            <v>Id1481</v>
          </cell>
          <cell r="B859">
            <v>1992</v>
          </cell>
          <cell r="C859" t="str">
            <v>Jun</v>
          </cell>
          <cell r="D859">
            <v>18</v>
          </cell>
          <cell r="E859" t="str">
            <v>18-Jun-1992</v>
          </cell>
          <cell r="F859">
            <v>30</v>
          </cell>
          <cell r="G859">
            <v>0</v>
          </cell>
          <cell r="H859">
            <v>7096.98</v>
          </cell>
          <cell r="I859" t="str">
            <v>tier - 2</v>
          </cell>
          <cell r="J859" t="str">
            <v>tier - 2</v>
          </cell>
          <cell r="K859" t="str">
            <v>R1012</v>
          </cell>
        </row>
        <row r="860">
          <cell r="A860" t="str">
            <v>Id1480</v>
          </cell>
          <cell r="B860">
            <v>1987</v>
          </cell>
          <cell r="C860" t="str">
            <v>Aug</v>
          </cell>
          <cell r="D860">
            <v>11</v>
          </cell>
          <cell r="E860" t="str">
            <v>11-Aug-1987</v>
          </cell>
          <cell r="F860">
            <v>35</v>
          </cell>
          <cell r="G860">
            <v>3</v>
          </cell>
          <cell r="H860">
            <v>7106.81</v>
          </cell>
          <cell r="I860" t="str">
            <v>tier - 2</v>
          </cell>
          <cell r="J860" t="str">
            <v>tier - 1</v>
          </cell>
          <cell r="K860" t="str">
            <v>R1012</v>
          </cell>
        </row>
        <row r="861">
          <cell r="A861" t="str">
            <v>Id1479</v>
          </cell>
          <cell r="B861">
            <v>1968</v>
          </cell>
          <cell r="C861" t="str">
            <v>Jun</v>
          </cell>
          <cell r="D861">
            <v>29</v>
          </cell>
          <cell r="E861" t="str">
            <v>29-Jun-1968</v>
          </cell>
          <cell r="F861">
            <v>54</v>
          </cell>
          <cell r="G861">
            <v>0</v>
          </cell>
          <cell r="H861">
            <v>7125.25</v>
          </cell>
          <cell r="I861" t="str">
            <v>tier - 3</v>
          </cell>
          <cell r="J861" t="str">
            <v>tier - 2</v>
          </cell>
          <cell r="K861" t="str">
            <v>R1013</v>
          </cell>
        </row>
        <row r="862">
          <cell r="A862" t="str">
            <v>Id1478</v>
          </cell>
          <cell r="B862">
            <v>1993</v>
          </cell>
          <cell r="C862" t="str">
            <v>Aug</v>
          </cell>
          <cell r="D862">
            <v>1</v>
          </cell>
          <cell r="E862" t="str">
            <v>1-Aug-1993</v>
          </cell>
          <cell r="F862">
            <v>29</v>
          </cell>
          <cell r="G862">
            <v>0</v>
          </cell>
          <cell r="H862">
            <v>7128.64</v>
          </cell>
          <cell r="I862" t="str">
            <v>tier - 2</v>
          </cell>
          <cell r="J862" t="str">
            <v>tier - 2</v>
          </cell>
          <cell r="K862" t="str">
            <v>R1021</v>
          </cell>
        </row>
        <row r="863">
          <cell r="A863" t="str">
            <v>Id1477</v>
          </cell>
          <cell r="B863">
            <v>1984</v>
          </cell>
          <cell r="C863" t="str">
            <v>Jul</v>
          </cell>
          <cell r="D863">
            <v>7</v>
          </cell>
          <cell r="E863" t="str">
            <v>7-Jul-1984</v>
          </cell>
          <cell r="F863">
            <v>38</v>
          </cell>
          <cell r="G863">
            <v>2</v>
          </cell>
          <cell r="H863">
            <v>7133.9</v>
          </cell>
          <cell r="I863" t="str">
            <v>tier - 2</v>
          </cell>
          <cell r="J863" t="str">
            <v>tier - 1</v>
          </cell>
          <cell r="K863" t="str">
            <v>R1024</v>
          </cell>
        </row>
        <row r="864">
          <cell r="A864" t="str">
            <v>Id1476</v>
          </cell>
          <cell r="B864">
            <v>1999</v>
          </cell>
          <cell r="C864" t="str">
            <v>Aug</v>
          </cell>
          <cell r="D864">
            <v>8</v>
          </cell>
          <cell r="E864" t="str">
            <v>8-Aug-1999</v>
          </cell>
          <cell r="F864">
            <v>23</v>
          </cell>
          <cell r="G864">
            <v>0</v>
          </cell>
          <cell r="H864">
            <v>7144.4</v>
          </cell>
          <cell r="I864" t="str">
            <v>tier - 2</v>
          </cell>
          <cell r="J864" t="str">
            <v>tier - 1</v>
          </cell>
          <cell r="K864" t="str">
            <v>R1022</v>
          </cell>
        </row>
        <row r="865">
          <cell r="A865" t="str">
            <v>Id1475</v>
          </cell>
          <cell r="B865">
            <v>1984</v>
          </cell>
          <cell r="C865" t="str">
            <v>Nov</v>
          </cell>
          <cell r="D865">
            <v>21</v>
          </cell>
          <cell r="E865" t="str">
            <v>21-Nov-1984</v>
          </cell>
          <cell r="F865">
            <v>38</v>
          </cell>
          <cell r="G865">
            <v>2</v>
          </cell>
          <cell r="H865">
            <v>7144.86</v>
          </cell>
          <cell r="I865" t="str">
            <v>tier - 2</v>
          </cell>
          <cell r="J865" t="str">
            <v>tier - 2</v>
          </cell>
          <cell r="K865" t="str">
            <v>R1024</v>
          </cell>
        </row>
        <row r="866">
          <cell r="A866" t="str">
            <v>Id1474</v>
          </cell>
          <cell r="B866">
            <v>1976</v>
          </cell>
          <cell r="C866" t="str">
            <v>Jun</v>
          </cell>
          <cell r="D866">
            <v>24</v>
          </cell>
          <cell r="E866" t="str">
            <v>24-Jun-1976</v>
          </cell>
          <cell r="F866">
            <v>46</v>
          </cell>
          <cell r="G866">
            <v>0</v>
          </cell>
          <cell r="H866">
            <v>7147.11</v>
          </cell>
          <cell r="I866" t="str">
            <v>tier - 3</v>
          </cell>
          <cell r="J866" t="str">
            <v>tier - 2</v>
          </cell>
          <cell r="K866" t="str">
            <v>R1011</v>
          </cell>
        </row>
        <row r="867">
          <cell r="A867" t="str">
            <v>Id1473</v>
          </cell>
          <cell r="B867">
            <v>1978</v>
          </cell>
          <cell r="C867" t="str">
            <v>Jul</v>
          </cell>
          <cell r="D867">
            <v>30</v>
          </cell>
          <cell r="E867" t="str">
            <v>30-Jul-1978</v>
          </cell>
          <cell r="F867">
            <v>44</v>
          </cell>
          <cell r="G867">
            <v>1</v>
          </cell>
          <cell r="H867">
            <v>7147.47</v>
          </cell>
          <cell r="I867" t="str">
            <v>tier - 2</v>
          </cell>
          <cell r="J867" t="str">
            <v>tier - 3</v>
          </cell>
          <cell r="K867" t="str">
            <v>R1013</v>
          </cell>
        </row>
        <row r="868">
          <cell r="A868" t="str">
            <v>Id1472</v>
          </cell>
          <cell r="B868">
            <v>1984</v>
          </cell>
          <cell r="C868" t="str">
            <v>Jun</v>
          </cell>
          <cell r="D868">
            <v>29</v>
          </cell>
          <cell r="E868" t="str">
            <v>29-Jun-1984</v>
          </cell>
          <cell r="F868">
            <v>38</v>
          </cell>
          <cell r="G868">
            <v>3</v>
          </cell>
          <cell r="H868">
            <v>7151.09</v>
          </cell>
          <cell r="I868" t="str">
            <v>tier - 2</v>
          </cell>
          <cell r="J868" t="str">
            <v>tier - 2</v>
          </cell>
          <cell r="K868" t="str">
            <v>R1011</v>
          </cell>
        </row>
        <row r="869">
          <cell r="A869" t="str">
            <v>Id1471</v>
          </cell>
          <cell r="B869">
            <v>1978</v>
          </cell>
          <cell r="C869" t="str">
            <v>Sep</v>
          </cell>
          <cell r="D869">
            <v>6</v>
          </cell>
          <cell r="E869" t="str">
            <v>6-Sep-1978</v>
          </cell>
          <cell r="F869">
            <v>44</v>
          </cell>
          <cell r="G869">
            <v>1</v>
          </cell>
          <cell r="H869">
            <v>7152.67</v>
          </cell>
          <cell r="I869" t="str">
            <v>tier - 3</v>
          </cell>
          <cell r="J869" t="str">
            <v>tier - 2</v>
          </cell>
          <cell r="K869" t="str">
            <v>R1013</v>
          </cell>
        </row>
        <row r="870">
          <cell r="A870" t="str">
            <v>Id1470</v>
          </cell>
          <cell r="B870">
            <v>1981</v>
          </cell>
          <cell r="C870" t="str">
            <v>Jul</v>
          </cell>
          <cell r="D870">
            <v>17</v>
          </cell>
          <cell r="E870" t="str">
            <v>17-Jul-1981</v>
          </cell>
          <cell r="F870">
            <v>41</v>
          </cell>
          <cell r="G870">
            <v>1</v>
          </cell>
          <cell r="H870">
            <v>7153.55</v>
          </cell>
          <cell r="I870" t="str">
            <v>tier - 2</v>
          </cell>
          <cell r="J870" t="str">
            <v>tier - 1</v>
          </cell>
          <cell r="K870" t="str">
            <v>R1012</v>
          </cell>
        </row>
        <row r="871">
          <cell r="A871" t="str">
            <v>Id1469</v>
          </cell>
          <cell r="B871">
            <v>1980</v>
          </cell>
          <cell r="C871" t="str">
            <v>Jun</v>
          </cell>
          <cell r="D871">
            <v>22</v>
          </cell>
          <cell r="E871" t="str">
            <v>22-Jun-1980</v>
          </cell>
          <cell r="F871">
            <v>42</v>
          </cell>
          <cell r="G871">
            <v>2</v>
          </cell>
          <cell r="H871">
            <v>7160.09</v>
          </cell>
          <cell r="I871" t="str">
            <v>tier - 2</v>
          </cell>
          <cell r="J871" t="str">
            <v>tier - 2</v>
          </cell>
          <cell r="K871" t="str">
            <v>R1011</v>
          </cell>
        </row>
        <row r="872">
          <cell r="A872" t="str">
            <v>Id1468</v>
          </cell>
          <cell r="B872">
            <v>1980</v>
          </cell>
          <cell r="C872" t="str">
            <v>Oct</v>
          </cell>
          <cell r="D872">
            <v>7</v>
          </cell>
          <cell r="E872" t="str">
            <v>7-Oct-1980</v>
          </cell>
          <cell r="F872">
            <v>42</v>
          </cell>
          <cell r="G872">
            <v>2</v>
          </cell>
          <cell r="H872">
            <v>7160.33</v>
          </cell>
          <cell r="I872" t="str">
            <v>tier - 2</v>
          </cell>
          <cell r="J872" t="str">
            <v>tier - 1</v>
          </cell>
          <cell r="K872" t="str">
            <v>R1013</v>
          </cell>
        </row>
        <row r="873">
          <cell r="A873" t="str">
            <v>Id1467</v>
          </cell>
          <cell r="B873">
            <v>1980</v>
          </cell>
          <cell r="C873" t="str">
            <v>Sep</v>
          </cell>
          <cell r="D873">
            <v>30</v>
          </cell>
          <cell r="E873" t="str">
            <v>30-Sep-1980</v>
          </cell>
          <cell r="F873">
            <v>42</v>
          </cell>
          <cell r="G873">
            <v>2</v>
          </cell>
          <cell r="H873">
            <v>7162.01</v>
          </cell>
          <cell r="I873" t="str">
            <v>tier - 2</v>
          </cell>
          <cell r="J873" t="str">
            <v>tier - 3</v>
          </cell>
          <cell r="K873" t="str">
            <v>R1013</v>
          </cell>
        </row>
        <row r="874">
          <cell r="A874" t="str">
            <v>Id1466</v>
          </cell>
          <cell r="B874">
            <v>1982</v>
          </cell>
          <cell r="C874" t="str">
            <v>Aug</v>
          </cell>
          <cell r="D874">
            <v>16</v>
          </cell>
          <cell r="E874" t="str">
            <v>16-Aug-1982</v>
          </cell>
          <cell r="F874">
            <v>40</v>
          </cell>
          <cell r="G874">
            <v>2</v>
          </cell>
          <cell r="H874">
            <v>7173.36</v>
          </cell>
          <cell r="I874" t="str">
            <v>tier - 3</v>
          </cell>
          <cell r="J874" t="str">
            <v>tier - 2</v>
          </cell>
          <cell r="K874" t="str">
            <v>R1016</v>
          </cell>
        </row>
        <row r="875">
          <cell r="A875" t="str">
            <v>Id1465</v>
          </cell>
          <cell r="B875">
            <v>1975</v>
          </cell>
          <cell r="C875" t="str">
            <v>Jul</v>
          </cell>
          <cell r="D875">
            <v>19</v>
          </cell>
          <cell r="E875" t="str">
            <v>19-Jul-1975</v>
          </cell>
          <cell r="F875">
            <v>47</v>
          </cell>
          <cell r="G875">
            <v>1</v>
          </cell>
          <cell r="H875">
            <v>7175.51</v>
          </cell>
          <cell r="I875" t="str">
            <v>tier - 2</v>
          </cell>
          <cell r="J875" t="str">
            <v>tier - 3</v>
          </cell>
          <cell r="K875" t="str">
            <v>R1013</v>
          </cell>
        </row>
        <row r="876">
          <cell r="A876" t="str">
            <v>Id1464</v>
          </cell>
          <cell r="B876">
            <v>1968</v>
          </cell>
          <cell r="C876" t="str">
            <v>Aug</v>
          </cell>
          <cell r="D876">
            <v>26</v>
          </cell>
          <cell r="E876" t="str">
            <v>26-Aug-1968</v>
          </cell>
          <cell r="F876">
            <v>54</v>
          </cell>
          <cell r="G876">
            <v>0</v>
          </cell>
          <cell r="H876">
            <v>7179.52</v>
          </cell>
          <cell r="I876" t="str">
            <v>tier - 3</v>
          </cell>
          <cell r="J876" t="str">
            <v>tier - 3</v>
          </cell>
          <cell r="K876" t="str">
            <v>R1013</v>
          </cell>
        </row>
        <row r="877">
          <cell r="A877" t="str">
            <v>Id1463</v>
          </cell>
          <cell r="B877">
            <v>1982</v>
          </cell>
          <cell r="C877" t="str">
            <v>Sep</v>
          </cell>
          <cell r="D877">
            <v>14</v>
          </cell>
          <cell r="E877" t="str">
            <v>14-Sep-1982</v>
          </cell>
          <cell r="F877">
            <v>40</v>
          </cell>
          <cell r="G877">
            <v>3</v>
          </cell>
          <cell r="H877">
            <v>7196.87</v>
          </cell>
          <cell r="I877" t="str">
            <v>tier - 3</v>
          </cell>
          <cell r="J877" t="str">
            <v>tier - 2</v>
          </cell>
          <cell r="K877" t="str">
            <v>R1011</v>
          </cell>
        </row>
        <row r="878">
          <cell r="A878" t="str">
            <v>Id1462</v>
          </cell>
          <cell r="B878">
            <v>1983</v>
          </cell>
          <cell r="C878" t="str">
            <v>Aug</v>
          </cell>
          <cell r="D878">
            <v>11</v>
          </cell>
          <cell r="E878" t="str">
            <v>11-Aug-1983</v>
          </cell>
          <cell r="F878">
            <v>39</v>
          </cell>
          <cell r="G878">
            <v>2</v>
          </cell>
          <cell r="H878">
            <v>7201.7</v>
          </cell>
          <cell r="I878" t="str">
            <v>tier - 2</v>
          </cell>
          <cell r="J878" t="str">
            <v>tier - 3</v>
          </cell>
          <cell r="K878" t="str">
            <v>R1012</v>
          </cell>
        </row>
        <row r="879">
          <cell r="A879" t="str">
            <v>Id1461</v>
          </cell>
          <cell r="B879">
            <v>1983</v>
          </cell>
          <cell r="C879" t="str">
            <v>Nov</v>
          </cell>
          <cell r="D879">
            <v>21</v>
          </cell>
          <cell r="E879" t="str">
            <v>21-Nov-1983</v>
          </cell>
          <cell r="F879">
            <v>39</v>
          </cell>
          <cell r="G879">
            <v>2</v>
          </cell>
          <cell r="H879">
            <v>7209.49</v>
          </cell>
          <cell r="I879" t="str">
            <v>tier - 2</v>
          </cell>
          <cell r="J879" t="str">
            <v>tier - 3</v>
          </cell>
          <cell r="K879" t="str">
            <v>R1012</v>
          </cell>
        </row>
        <row r="880">
          <cell r="A880" t="str">
            <v>Id1460</v>
          </cell>
          <cell r="B880">
            <v>1991</v>
          </cell>
          <cell r="C880" t="str">
            <v>Jun</v>
          </cell>
          <cell r="D880">
            <v>28</v>
          </cell>
          <cell r="E880" t="str">
            <v>28-Jun-1991</v>
          </cell>
          <cell r="F880">
            <v>31</v>
          </cell>
          <cell r="G880">
            <v>3</v>
          </cell>
          <cell r="H880">
            <v>7220.25</v>
          </cell>
          <cell r="I880" t="str">
            <v>tier - 2</v>
          </cell>
          <cell r="J880" t="str">
            <v>tier - 2</v>
          </cell>
          <cell r="K880" t="str">
            <v>R1021</v>
          </cell>
        </row>
        <row r="881">
          <cell r="A881" t="str">
            <v>Id1459</v>
          </cell>
          <cell r="B881">
            <v>1977</v>
          </cell>
          <cell r="C881" t="str">
            <v>Sep</v>
          </cell>
          <cell r="D881">
            <v>15</v>
          </cell>
          <cell r="E881" t="str">
            <v>15-Sep-1977</v>
          </cell>
          <cell r="F881">
            <v>45</v>
          </cell>
          <cell r="G881">
            <v>0</v>
          </cell>
          <cell r="H881">
            <v>7222.79</v>
          </cell>
          <cell r="I881" t="str">
            <v>tier - 3</v>
          </cell>
          <cell r="J881" t="str">
            <v>tier - 3</v>
          </cell>
          <cell r="K881" t="str">
            <v>R1012</v>
          </cell>
        </row>
        <row r="882">
          <cell r="A882" t="str">
            <v>Id1458</v>
          </cell>
          <cell r="B882">
            <v>1986</v>
          </cell>
          <cell r="C882" t="str">
            <v>Jul</v>
          </cell>
          <cell r="D882">
            <v>13</v>
          </cell>
          <cell r="E882" t="str">
            <v>13-Jul-1986</v>
          </cell>
          <cell r="F882">
            <v>36</v>
          </cell>
          <cell r="G882">
            <v>3</v>
          </cell>
          <cell r="H882">
            <v>7228.22</v>
          </cell>
          <cell r="I882" t="str">
            <v>tier - 2</v>
          </cell>
          <cell r="J882" t="str">
            <v>tier - 1</v>
          </cell>
          <cell r="K882" t="str">
            <v>R1024</v>
          </cell>
        </row>
        <row r="883">
          <cell r="A883" t="str">
            <v>Id1457</v>
          </cell>
          <cell r="B883">
            <v>1986</v>
          </cell>
          <cell r="C883" t="str">
            <v>Sep</v>
          </cell>
          <cell r="D883">
            <v>2</v>
          </cell>
          <cell r="E883" t="str">
            <v>2-Sep-1986</v>
          </cell>
          <cell r="F883">
            <v>36</v>
          </cell>
          <cell r="G883">
            <v>4</v>
          </cell>
          <cell r="H883">
            <v>7243.81</v>
          </cell>
          <cell r="I883" t="str">
            <v>tier - 2</v>
          </cell>
          <cell r="J883" t="str">
            <v>tier - 3</v>
          </cell>
          <cell r="K883" t="str">
            <v>R1013</v>
          </cell>
        </row>
        <row r="884">
          <cell r="A884" t="str">
            <v>Id1456</v>
          </cell>
          <cell r="B884">
            <v>1982</v>
          </cell>
          <cell r="C884" t="str">
            <v>Jul</v>
          </cell>
          <cell r="D884">
            <v>24</v>
          </cell>
          <cell r="E884" t="str">
            <v>24-Jul-1982</v>
          </cell>
          <cell r="F884">
            <v>40</v>
          </cell>
          <cell r="G884">
            <v>3</v>
          </cell>
          <cell r="H884">
            <v>7248.71</v>
          </cell>
          <cell r="I884" t="str">
            <v>tier - 2</v>
          </cell>
          <cell r="J884" t="str">
            <v>tier - 1</v>
          </cell>
          <cell r="K884" t="str">
            <v>R1013</v>
          </cell>
        </row>
        <row r="885">
          <cell r="A885" t="str">
            <v>Id1455</v>
          </cell>
          <cell r="B885">
            <v>1981</v>
          </cell>
          <cell r="C885" t="str">
            <v>Aug</v>
          </cell>
          <cell r="D885">
            <v>14</v>
          </cell>
          <cell r="E885" t="str">
            <v>14-Aug-1981</v>
          </cell>
          <cell r="F885">
            <v>41</v>
          </cell>
          <cell r="G885">
            <v>2</v>
          </cell>
          <cell r="H885">
            <v>7256.72</v>
          </cell>
          <cell r="I885" t="str">
            <v>tier - 3</v>
          </cell>
          <cell r="J885" t="str">
            <v>tier - 2</v>
          </cell>
          <cell r="K885" t="str">
            <v>R1012</v>
          </cell>
        </row>
        <row r="886">
          <cell r="A886" t="str">
            <v>Id1454</v>
          </cell>
          <cell r="B886">
            <v>1981</v>
          </cell>
          <cell r="C886" t="str">
            <v>Jun</v>
          </cell>
          <cell r="D886">
            <v>13</v>
          </cell>
          <cell r="E886" t="str">
            <v>13-Jun-1981</v>
          </cell>
          <cell r="F886">
            <v>41</v>
          </cell>
          <cell r="G886">
            <v>2</v>
          </cell>
          <cell r="H886">
            <v>7261.74</v>
          </cell>
          <cell r="I886" t="str">
            <v>tier - 3</v>
          </cell>
          <cell r="J886" t="str">
            <v>tier - 3</v>
          </cell>
          <cell r="K886" t="str">
            <v>R1012</v>
          </cell>
        </row>
        <row r="887">
          <cell r="A887" t="str">
            <v>Id1453</v>
          </cell>
          <cell r="B887">
            <v>1973</v>
          </cell>
          <cell r="C887" t="str">
            <v>Oct</v>
          </cell>
          <cell r="D887">
            <v>25</v>
          </cell>
          <cell r="E887" t="str">
            <v>25-Oct-1973</v>
          </cell>
          <cell r="F887">
            <v>49</v>
          </cell>
          <cell r="G887">
            <v>0</v>
          </cell>
          <cell r="H887">
            <v>7265.58</v>
          </cell>
          <cell r="I887" t="str">
            <v>tier - 2</v>
          </cell>
          <cell r="J887" t="str">
            <v>tier - 2</v>
          </cell>
          <cell r="K887" t="str">
            <v>R1013</v>
          </cell>
        </row>
        <row r="888">
          <cell r="A888" t="str">
            <v>Id1452</v>
          </cell>
          <cell r="B888">
            <v>1981</v>
          </cell>
          <cell r="C888" t="str">
            <v>Aug</v>
          </cell>
          <cell r="D888">
            <v>4</v>
          </cell>
          <cell r="E888" t="str">
            <v>4-Aug-1981</v>
          </cell>
          <cell r="F888">
            <v>41</v>
          </cell>
          <cell r="G888">
            <v>2</v>
          </cell>
          <cell r="H888">
            <v>7265.7</v>
          </cell>
          <cell r="I888" t="str">
            <v>tier - 3</v>
          </cell>
          <cell r="J888" t="str">
            <v>tier - 3</v>
          </cell>
          <cell r="K888" t="str">
            <v>R1012</v>
          </cell>
        </row>
        <row r="889">
          <cell r="A889" t="str">
            <v>Id1451</v>
          </cell>
          <cell r="B889">
            <v>1976</v>
          </cell>
          <cell r="C889" t="str">
            <v>Dec</v>
          </cell>
          <cell r="D889">
            <v>18</v>
          </cell>
          <cell r="E889" t="str">
            <v>18-Dec-1976</v>
          </cell>
          <cell r="F889">
            <v>46</v>
          </cell>
          <cell r="G889">
            <v>2</v>
          </cell>
          <cell r="H889">
            <v>7273.02</v>
          </cell>
          <cell r="I889" t="str">
            <v>tier - 2</v>
          </cell>
          <cell r="J889" t="str">
            <v>tier - 1</v>
          </cell>
          <cell r="K889" t="str">
            <v>R1013</v>
          </cell>
        </row>
        <row r="890">
          <cell r="A890" t="str">
            <v>Id1450</v>
          </cell>
          <cell r="B890">
            <v>1985</v>
          </cell>
          <cell r="C890" t="str">
            <v>Nov</v>
          </cell>
          <cell r="D890">
            <v>2</v>
          </cell>
          <cell r="E890" t="str">
            <v>2-Nov-1985</v>
          </cell>
          <cell r="F890">
            <v>37</v>
          </cell>
          <cell r="G890">
            <v>3</v>
          </cell>
          <cell r="H890">
            <v>7281.51</v>
          </cell>
          <cell r="I890" t="str">
            <v>tier - 2</v>
          </cell>
          <cell r="J890" t="str">
            <v>tier - 1</v>
          </cell>
          <cell r="K890" t="str">
            <v>R1012</v>
          </cell>
        </row>
        <row r="891">
          <cell r="A891" t="str">
            <v>Id1449</v>
          </cell>
          <cell r="B891">
            <v>1966</v>
          </cell>
          <cell r="C891" t="str">
            <v>Dec</v>
          </cell>
          <cell r="D891">
            <v>26</v>
          </cell>
          <cell r="E891" t="str">
            <v>26-Dec-1966</v>
          </cell>
          <cell r="F891">
            <v>56</v>
          </cell>
          <cell r="G891">
            <v>0</v>
          </cell>
          <cell r="H891">
            <v>7302.46</v>
          </cell>
          <cell r="I891" t="str">
            <v>tier - 3</v>
          </cell>
          <cell r="J891" t="str">
            <v>tier - 1</v>
          </cell>
          <cell r="K891" t="str">
            <v>R1012</v>
          </cell>
        </row>
        <row r="892">
          <cell r="A892" t="str">
            <v>Id1448</v>
          </cell>
          <cell r="B892">
            <v>1965</v>
          </cell>
          <cell r="C892" t="str">
            <v>Jun</v>
          </cell>
          <cell r="D892">
            <v>6</v>
          </cell>
          <cell r="E892" t="str">
            <v>6-Jun-1965</v>
          </cell>
          <cell r="F892">
            <v>58</v>
          </cell>
          <cell r="G892">
            <v>0</v>
          </cell>
          <cell r="H892">
            <v>7304.65</v>
          </cell>
          <cell r="I892" t="str">
            <v>tier - 3</v>
          </cell>
          <cell r="J892" t="str">
            <v>tier - 3</v>
          </cell>
          <cell r="K892" t="str">
            <v>R1013</v>
          </cell>
        </row>
        <row r="893">
          <cell r="A893" t="str">
            <v>Id1447</v>
          </cell>
          <cell r="B893">
            <v>1965</v>
          </cell>
          <cell r="C893" t="str">
            <v>Jun</v>
          </cell>
          <cell r="D893">
            <v>25</v>
          </cell>
          <cell r="E893" t="str">
            <v>25-Jun-1965</v>
          </cell>
          <cell r="F893">
            <v>57</v>
          </cell>
          <cell r="G893">
            <v>0</v>
          </cell>
          <cell r="H893">
            <v>7318.21</v>
          </cell>
          <cell r="I893" t="str">
            <v>tier - 3</v>
          </cell>
          <cell r="J893" t="str">
            <v>tier - 1</v>
          </cell>
          <cell r="K893" t="str">
            <v>R1013</v>
          </cell>
        </row>
        <row r="894">
          <cell r="A894" t="str">
            <v>Id1446</v>
          </cell>
          <cell r="B894">
            <v>1972</v>
          </cell>
          <cell r="C894" t="str">
            <v>Aug</v>
          </cell>
          <cell r="D894">
            <v>11</v>
          </cell>
          <cell r="E894" t="str">
            <v>11-Aug-1972</v>
          </cell>
          <cell r="F894">
            <v>50</v>
          </cell>
          <cell r="G894">
            <v>0</v>
          </cell>
          <cell r="H894">
            <v>7318.22</v>
          </cell>
          <cell r="I894" t="str">
            <v>tier - 2</v>
          </cell>
          <cell r="J894" t="str">
            <v>tier - 3</v>
          </cell>
          <cell r="K894" t="str">
            <v>R1012</v>
          </cell>
        </row>
        <row r="895">
          <cell r="A895" t="str">
            <v>Id1445</v>
          </cell>
          <cell r="B895">
            <v>1965</v>
          </cell>
          <cell r="C895" t="str">
            <v>Jul</v>
          </cell>
          <cell r="D895">
            <v>11</v>
          </cell>
          <cell r="E895" t="str">
            <v>11-Jul-1965</v>
          </cell>
          <cell r="F895">
            <v>57</v>
          </cell>
          <cell r="G895">
            <v>0</v>
          </cell>
          <cell r="H895">
            <v>7322.86</v>
          </cell>
          <cell r="I895" t="str">
            <v>tier - 3</v>
          </cell>
          <cell r="J895" t="str">
            <v>tier - 3</v>
          </cell>
          <cell r="K895" t="str">
            <v>R1012</v>
          </cell>
        </row>
        <row r="896">
          <cell r="A896" t="str">
            <v>Id1444</v>
          </cell>
          <cell r="B896">
            <v>2004</v>
          </cell>
          <cell r="C896" t="str">
            <v>Nov</v>
          </cell>
          <cell r="D896">
            <v>15</v>
          </cell>
          <cell r="E896" t="str">
            <v>15-Nov-2004</v>
          </cell>
          <cell r="F896">
            <v>18</v>
          </cell>
          <cell r="G896">
            <v>0</v>
          </cell>
          <cell r="H896">
            <v>7323.73</v>
          </cell>
          <cell r="I896" t="str">
            <v>tier - 2</v>
          </cell>
          <cell r="J896" t="str">
            <v>tier - 2</v>
          </cell>
          <cell r="K896" t="str">
            <v>R1024</v>
          </cell>
        </row>
        <row r="897">
          <cell r="A897" t="str">
            <v>Id1443</v>
          </cell>
          <cell r="B897">
            <v>1979</v>
          </cell>
          <cell r="C897" t="str">
            <v>Jun</v>
          </cell>
          <cell r="D897">
            <v>19</v>
          </cell>
          <cell r="E897" t="str">
            <v>19-Jun-1979</v>
          </cell>
          <cell r="F897">
            <v>43</v>
          </cell>
          <cell r="G897">
            <v>0</v>
          </cell>
          <cell r="H897">
            <v>7325.05</v>
          </cell>
          <cell r="I897" t="str">
            <v>tier - 2</v>
          </cell>
          <cell r="J897" t="str">
            <v>tier - 3</v>
          </cell>
          <cell r="K897" t="str">
            <v>R1024</v>
          </cell>
        </row>
        <row r="898">
          <cell r="A898" t="str">
            <v>Id1442</v>
          </cell>
          <cell r="B898">
            <v>1984</v>
          </cell>
          <cell r="C898" t="str">
            <v>Jul</v>
          </cell>
          <cell r="D898">
            <v>25</v>
          </cell>
          <cell r="E898" t="str">
            <v>25-Jul-1984</v>
          </cell>
          <cell r="F898">
            <v>38</v>
          </cell>
          <cell r="G898">
            <v>3</v>
          </cell>
          <cell r="H898">
            <v>7325.47</v>
          </cell>
          <cell r="I898" t="str">
            <v>tier - 2</v>
          </cell>
          <cell r="J898" t="str">
            <v>tier - 1</v>
          </cell>
          <cell r="K898" t="str">
            <v>R1012</v>
          </cell>
        </row>
        <row r="899">
          <cell r="A899" t="str">
            <v>Id1441</v>
          </cell>
          <cell r="B899">
            <v>1979</v>
          </cell>
          <cell r="C899" t="str">
            <v>Sep</v>
          </cell>
          <cell r="D899">
            <v>19</v>
          </cell>
          <cell r="E899" t="str">
            <v>19-Sep-1979</v>
          </cell>
          <cell r="F899">
            <v>43</v>
          </cell>
          <cell r="G899">
            <v>1</v>
          </cell>
          <cell r="H899">
            <v>7337.75</v>
          </cell>
          <cell r="I899" t="str">
            <v>tier - 2</v>
          </cell>
          <cell r="J899" t="str">
            <v>tier - 3</v>
          </cell>
          <cell r="K899" t="str">
            <v>R1011</v>
          </cell>
        </row>
        <row r="900">
          <cell r="A900" t="str">
            <v>Id1440</v>
          </cell>
          <cell r="B900">
            <v>1986</v>
          </cell>
          <cell r="C900" t="str">
            <v>Jun</v>
          </cell>
          <cell r="D900">
            <v>15</v>
          </cell>
          <cell r="E900" t="str">
            <v>15-Jun-1986</v>
          </cell>
          <cell r="F900">
            <v>36</v>
          </cell>
          <cell r="G900">
            <v>3</v>
          </cell>
          <cell r="H900">
            <v>7339.93</v>
          </cell>
          <cell r="I900" t="str">
            <v>tier - 2</v>
          </cell>
          <cell r="J900" t="str">
            <v>tier - 2</v>
          </cell>
          <cell r="K900" t="str">
            <v>R1012</v>
          </cell>
        </row>
        <row r="901">
          <cell r="A901" t="str">
            <v>Id1439</v>
          </cell>
          <cell r="B901">
            <v>1977</v>
          </cell>
          <cell r="C901" t="str">
            <v>Dec</v>
          </cell>
          <cell r="D901">
            <v>18</v>
          </cell>
          <cell r="E901" t="str">
            <v>18-Dec-1977</v>
          </cell>
          <cell r="F901">
            <v>45</v>
          </cell>
          <cell r="G901">
            <v>0</v>
          </cell>
          <cell r="H901">
            <v>7345.08</v>
          </cell>
          <cell r="I901" t="str">
            <v>tier - 2</v>
          </cell>
          <cell r="J901" t="str">
            <v>tier - 1</v>
          </cell>
          <cell r="K901" t="str">
            <v>R1011</v>
          </cell>
        </row>
        <row r="902">
          <cell r="A902" t="str">
            <v>Id1438</v>
          </cell>
          <cell r="B902">
            <v>1979</v>
          </cell>
          <cell r="C902" t="str">
            <v>Jun</v>
          </cell>
          <cell r="D902">
            <v>26</v>
          </cell>
          <cell r="E902" t="str">
            <v>26-Jun-1979</v>
          </cell>
          <cell r="F902">
            <v>43</v>
          </cell>
          <cell r="G902">
            <v>1</v>
          </cell>
          <cell r="H902">
            <v>7345.73</v>
          </cell>
          <cell r="I902" t="str">
            <v>tier - 2</v>
          </cell>
          <cell r="J902" t="str">
            <v>tier - 1</v>
          </cell>
          <cell r="K902" t="str">
            <v>R1013</v>
          </cell>
        </row>
        <row r="903">
          <cell r="A903" t="str">
            <v>Id1437</v>
          </cell>
          <cell r="B903">
            <v>1977</v>
          </cell>
          <cell r="C903" t="str">
            <v>Dec</v>
          </cell>
          <cell r="D903">
            <v>1</v>
          </cell>
          <cell r="E903" t="str">
            <v>1-Dec-1977</v>
          </cell>
          <cell r="F903">
            <v>45</v>
          </cell>
          <cell r="G903">
            <v>0</v>
          </cell>
          <cell r="H903">
            <v>7348.14</v>
          </cell>
          <cell r="I903" t="str">
            <v>tier - 2</v>
          </cell>
          <cell r="J903" t="str">
            <v>tier - 1</v>
          </cell>
          <cell r="K903" t="str">
            <v>R1011</v>
          </cell>
        </row>
        <row r="904">
          <cell r="A904" t="str">
            <v>Id1436</v>
          </cell>
          <cell r="B904">
            <v>1993</v>
          </cell>
          <cell r="C904" t="str">
            <v>Oct</v>
          </cell>
          <cell r="D904">
            <v>5</v>
          </cell>
          <cell r="E904" t="str">
            <v>5-Oct-1993</v>
          </cell>
          <cell r="F904">
            <v>29</v>
          </cell>
          <cell r="G904">
            <v>0</v>
          </cell>
          <cell r="H904">
            <v>7349.12</v>
          </cell>
          <cell r="I904" t="str">
            <v>tier - 2</v>
          </cell>
          <cell r="J904" t="str">
            <v>tier - 2</v>
          </cell>
          <cell r="K904" t="str">
            <v>R1021</v>
          </cell>
        </row>
        <row r="905">
          <cell r="A905" t="str">
            <v>Id1435</v>
          </cell>
          <cell r="B905">
            <v>1983</v>
          </cell>
          <cell r="C905" t="str">
            <v>Jun</v>
          </cell>
          <cell r="D905">
            <v>21</v>
          </cell>
          <cell r="E905" t="str">
            <v>21-Jun-1983</v>
          </cell>
          <cell r="F905">
            <v>39</v>
          </cell>
          <cell r="G905">
            <v>3</v>
          </cell>
          <cell r="H905">
            <v>7357.49</v>
          </cell>
          <cell r="I905" t="str">
            <v>tier - 2</v>
          </cell>
          <cell r="J905" t="str">
            <v>tier - 2</v>
          </cell>
          <cell r="K905" t="str">
            <v>R1012</v>
          </cell>
        </row>
        <row r="906">
          <cell r="A906" t="str">
            <v>Id1434</v>
          </cell>
          <cell r="B906">
            <v>1981</v>
          </cell>
          <cell r="C906" t="str">
            <v>Jul</v>
          </cell>
          <cell r="D906">
            <v>16</v>
          </cell>
          <cell r="E906" t="str">
            <v>16-Jul-1981</v>
          </cell>
          <cell r="F906">
            <v>41</v>
          </cell>
          <cell r="G906">
            <v>1</v>
          </cell>
          <cell r="H906">
            <v>7358.18</v>
          </cell>
          <cell r="I906" t="str">
            <v>tier - 2</v>
          </cell>
          <cell r="J906" t="str">
            <v>tier - 3</v>
          </cell>
          <cell r="K906" t="str">
            <v>R1024</v>
          </cell>
        </row>
        <row r="907">
          <cell r="A907" t="str">
            <v>Id1433</v>
          </cell>
          <cell r="B907">
            <v>1965</v>
          </cell>
          <cell r="C907" t="str">
            <v>Dec</v>
          </cell>
          <cell r="D907">
            <v>9</v>
          </cell>
          <cell r="E907" t="str">
            <v>9-Dec-1965</v>
          </cell>
          <cell r="F907">
            <v>57</v>
          </cell>
          <cell r="G907">
            <v>0</v>
          </cell>
          <cell r="H907">
            <v>7362.31</v>
          </cell>
          <cell r="I907" t="str">
            <v>tier - 3</v>
          </cell>
          <cell r="J907" t="str">
            <v>tier - 3</v>
          </cell>
          <cell r="K907" t="str">
            <v>R1013</v>
          </cell>
        </row>
        <row r="908">
          <cell r="A908" t="str">
            <v>Id1432</v>
          </cell>
          <cell r="B908">
            <v>1981</v>
          </cell>
          <cell r="C908" t="str">
            <v>Nov</v>
          </cell>
          <cell r="D908">
            <v>24</v>
          </cell>
          <cell r="E908" t="str">
            <v>24-Nov-1981</v>
          </cell>
          <cell r="F908">
            <v>41</v>
          </cell>
          <cell r="G908">
            <v>2</v>
          </cell>
          <cell r="H908">
            <v>7371.77</v>
          </cell>
          <cell r="I908" t="str">
            <v>tier - 2</v>
          </cell>
          <cell r="J908" t="str">
            <v>tier - 1</v>
          </cell>
          <cell r="K908" t="str">
            <v>R1011</v>
          </cell>
        </row>
        <row r="909">
          <cell r="A909" t="str">
            <v>Id1431</v>
          </cell>
          <cell r="B909">
            <v>1993</v>
          </cell>
          <cell r="C909" t="str">
            <v>Jul</v>
          </cell>
          <cell r="D909">
            <v>22</v>
          </cell>
          <cell r="E909" t="str">
            <v>22-Jul-1993</v>
          </cell>
          <cell r="F909">
            <v>29</v>
          </cell>
          <cell r="G909">
            <v>0</v>
          </cell>
          <cell r="H909">
            <v>7388.85</v>
          </cell>
          <cell r="I909" t="str">
            <v>tier - 2</v>
          </cell>
          <cell r="J909" t="str">
            <v>tier - 2</v>
          </cell>
          <cell r="K909" t="str">
            <v>R1026</v>
          </cell>
        </row>
        <row r="910">
          <cell r="A910" t="str">
            <v>Id1430</v>
          </cell>
          <cell r="B910">
            <v>1965</v>
          </cell>
          <cell r="C910" t="str">
            <v>Dec</v>
          </cell>
          <cell r="D910">
            <v>5</v>
          </cell>
          <cell r="E910" t="str">
            <v>5-Dec-1965</v>
          </cell>
          <cell r="F910">
            <v>57</v>
          </cell>
          <cell r="G910">
            <v>0</v>
          </cell>
          <cell r="H910">
            <v>7403.98</v>
          </cell>
          <cell r="I910" t="str">
            <v>tier - 3</v>
          </cell>
          <cell r="J910" t="str">
            <v>tier - 2</v>
          </cell>
          <cell r="K910" t="str">
            <v>R1013</v>
          </cell>
        </row>
        <row r="911">
          <cell r="A911" t="str">
            <v>Id1429</v>
          </cell>
          <cell r="B911">
            <v>1983</v>
          </cell>
          <cell r="C911" t="str">
            <v>Sep</v>
          </cell>
          <cell r="D911">
            <v>19</v>
          </cell>
          <cell r="E911" t="str">
            <v>19-Sep-1983</v>
          </cell>
          <cell r="F911">
            <v>39</v>
          </cell>
          <cell r="G911">
            <v>3</v>
          </cell>
          <cell r="H911">
            <v>7418.52</v>
          </cell>
          <cell r="I911" t="str">
            <v>tier - 2</v>
          </cell>
          <cell r="J911" t="str">
            <v>tier - 2</v>
          </cell>
          <cell r="K911" t="str">
            <v>R1011</v>
          </cell>
        </row>
        <row r="912">
          <cell r="A912" t="str">
            <v>Id1428</v>
          </cell>
          <cell r="B912">
            <v>1978</v>
          </cell>
          <cell r="C912" t="str">
            <v>Nov</v>
          </cell>
          <cell r="D912">
            <v>12</v>
          </cell>
          <cell r="E912" t="str">
            <v>12-Nov-1978</v>
          </cell>
          <cell r="F912">
            <v>44</v>
          </cell>
          <cell r="G912">
            <v>0</v>
          </cell>
          <cell r="H912">
            <v>7419.48</v>
          </cell>
          <cell r="I912" t="str">
            <v>tier - 2</v>
          </cell>
          <cell r="J912" t="str">
            <v>tier - 2</v>
          </cell>
          <cell r="K912" t="str">
            <v>R1012</v>
          </cell>
        </row>
        <row r="913">
          <cell r="A913" t="str">
            <v>Id1427</v>
          </cell>
          <cell r="B913">
            <v>1978</v>
          </cell>
          <cell r="C913" t="str">
            <v>Dec</v>
          </cell>
          <cell r="D913">
            <v>2</v>
          </cell>
          <cell r="E913" t="str">
            <v>2-Dec-1978</v>
          </cell>
          <cell r="F913">
            <v>44</v>
          </cell>
          <cell r="G913">
            <v>0</v>
          </cell>
          <cell r="H913">
            <v>7421.19</v>
          </cell>
          <cell r="I913" t="str">
            <v>tier - 2</v>
          </cell>
          <cell r="J913" t="str">
            <v>tier - 3</v>
          </cell>
          <cell r="K913" t="str">
            <v>R1012</v>
          </cell>
        </row>
        <row r="914">
          <cell r="A914" t="str">
            <v>Id1426</v>
          </cell>
          <cell r="B914">
            <v>1977</v>
          </cell>
          <cell r="C914" t="str">
            <v>Aug</v>
          </cell>
          <cell r="D914">
            <v>25</v>
          </cell>
          <cell r="E914" t="str">
            <v>25-Aug-1977</v>
          </cell>
          <cell r="F914">
            <v>45</v>
          </cell>
          <cell r="G914">
            <v>1</v>
          </cell>
          <cell r="H914">
            <v>7441.05</v>
          </cell>
          <cell r="I914" t="str">
            <v>tier - 3</v>
          </cell>
          <cell r="J914" t="str">
            <v>tier - 2</v>
          </cell>
          <cell r="K914" t="str">
            <v>R1011</v>
          </cell>
        </row>
        <row r="915">
          <cell r="A915" t="str">
            <v>Id1425</v>
          </cell>
          <cell r="B915">
            <v>1979</v>
          </cell>
          <cell r="C915" t="str">
            <v>Sep</v>
          </cell>
          <cell r="D915">
            <v>1</v>
          </cell>
          <cell r="E915" t="str">
            <v>1-Sep-1979</v>
          </cell>
          <cell r="F915">
            <v>43</v>
          </cell>
          <cell r="G915">
            <v>2</v>
          </cell>
          <cell r="H915">
            <v>7441.5</v>
          </cell>
          <cell r="I915" t="str">
            <v>tier - 3</v>
          </cell>
          <cell r="J915" t="str">
            <v>tier - 2</v>
          </cell>
          <cell r="K915" t="str">
            <v>R1011</v>
          </cell>
        </row>
        <row r="916">
          <cell r="A916" t="str">
            <v>Id1424</v>
          </cell>
          <cell r="B916">
            <v>1980</v>
          </cell>
          <cell r="C916" t="str">
            <v>Jul</v>
          </cell>
          <cell r="D916">
            <v>7</v>
          </cell>
          <cell r="E916" t="str">
            <v>7-Jul-1980</v>
          </cell>
          <cell r="F916">
            <v>42</v>
          </cell>
          <cell r="G916">
            <v>1</v>
          </cell>
          <cell r="H916">
            <v>7443.64</v>
          </cell>
          <cell r="I916" t="str">
            <v>tier - 2</v>
          </cell>
          <cell r="J916" t="str">
            <v>tier - 3</v>
          </cell>
          <cell r="K916" t="str">
            <v>R1012</v>
          </cell>
        </row>
        <row r="917">
          <cell r="A917" t="str">
            <v>Id1423</v>
          </cell>
          <cell r="B917">
            <v>1977</v>
          </cell>
          <cell r="C917" t="str">
            <v>Sep</v>
          </cell>
          <cell r="D917">
            <v>25</v>
          </cell>
          <cell r="E917" t="str">
            <v>25-Sep-1977</v>
          </cell>
          <cell r="F917">
            <v>45</v>
          </cell>
          <cell r="G917">
            <v>1</v>
          </cell>
          <cell r="H917">
            <v>7445.92</v>
          </cell>
          <cell r="I917" t="str">
            <v>tier - 3</v>
          </cell>
          <cell r="J917" t="str">
            <v>tier - 1</v>
          </cell>
          <cell r="K917" t="str">
            <v>R1011</v>
          </cell>
        </row>
        <row r="918">
          <cell r="A918" t="str">
            <v>Id1422</v>
          </cell>
          <cell r="B918">
            <v>1977</v>
          </cell>
          <cell r="C918" t="str">
            <v>Sep</v>
          </cell>
          <cell r="D918">
            <v>30</v>
          </cell>
          <cell r="E918" t="str">
            <v>30-Sep-1977</v>
          </cell>
          <cell r="F918">
            <v>45</v>
          </cell>
          <cell r="G918">
            <v>0</v>
          </cell>
          <cell r="H918">
            <v>7448.4</v>
          </cell>
          <cell r="I918" t="str">
            <v>tier - 3</v>
          </cell>
          <cell r="J918" t="str">
            <v>tier - 3</v>
          </cell>
          <cell r="K918" t="str">
            <v>R1017</v>
          </cell>
        </row>
        <row r="919">
          <cell r="A919" t="str">
            <v>Id1421</v>
          </cell>
          <cell r="B919">
            <v>2001</v>
          </cell>
          <cell r="C919" t="str">
            <v>Jun</v>
          </cell>
          <cell r="D919">
            <v>1</v>
          </cell>
          <cell r="E919" t="str">
            <v>1-Jun-2001</v>
          </cell>
          <cell r="F919">
            <v>22</v>
          </cell>
          <cell r="G919">
            <v>0</v>
          </cell>
          <cell r="H919">
            <v>7450.36</v>
          </cell>
          <cell r="I919" t="str">
            <v>tier - 2</v>
          </cell>
          <cell r="J919" t="str">
            <v>tier - 2</v>
          </cell>
          <cell r="K919" t="str">
            <v>R1012</v>
          </cell>
        </row>
        <row r="920">
          <cell r="A920" t="str">
            <v>Id1420</v>
          </cell>
          <cell r="B920">
            <v>1967</v>
          </cell>
          <cell r="C920" t="str">
            <v>Aug</v>
          </cell>
          <cell r="D920">
            <v>4</v>
          </cell>
          <cell r="E920" t="str">
            <v>4-Aug-1967</v>
          </cell>
          <cell r="F920">
            <v>55</v>
          </cell>
          <cell r="G920">
            <v>0</v>
          </cell>
          <cell r="H920">
            <v>7463.51</v>
          </cell>
          <cell r="I920" t="str">
            <v>tier - 3</v>
          </cell>
          <cell r="J920" t="str">
            <v>tier - 3</v>
          </cell>
          <cell r="K920" t="str">
            <v>R1013</v>
          </cell>
        </row>
        <row r="921">
          <cell r="A921" t="str">
            <v>Id1419</v>
          </cell>
          <cell r="B921">
            <v>1996</v>
          </cell>
          <cell r="C921" t="str">
            <v>Jun</v>
          </cell>
          <cell r="D921">
            <v>14</v>
          </cell>
          <cell r="E921" t="str">
            <v>14-Jun-1996</v>
          </cell>
          <cell r="F921">
            <v>26</v>
          </cell>
          <cell r="G921">
            <v>0</v>
          </cell>
          <cell r="H921">
            <v>7487.38</v>
          </cell>
          <cell r="I921" t="str">
            <v>tier - 2</v>
          </cell>
          <cell r="J921" t="str">
            <v>tier - 3</v>
          </cell>
          <cell r="K921" t="str">
            <v>R1012</v>
          </cell>
        </row>
        <row r="922">
          <cell r="A922" t="str">
            <v>Id1418</v>
          </cell>
          <cell r="B922">
            <v>1988</v>
          </cell>
          <cell r="C922" t="str">
            <v>Dec</v>
          </cell>
          <cell r="D922">
            <v>15</v>
          </cell>
          <cell r="E922" t="str">
            <v>15-Dec-1988</v>
          </cell>
          <cell r="F922">
            <v>34</v>
          </cell>
          <cell r="G922">
            <v>3</v>
          </cell>
          <cell r="H922">
            <v>7494.63</v>
          </cell>
          <cell r="I922" t="str">
            <v>tier - 2</v>
          </cell>
          <cell r="J922" t="str">
            <v>tier - 3</v>
          </cell>
          <cell r="K922" t="str">
            <v>R1025</v>
          </cell>
        </row>
        <row r="923">
          <cell r="A923" t="str">
            <v>Id1417</v>
          </cell>
          <cell r="B923">
            <v>1997</v>
          </cell>
          <cell r="C923" t="str">
            <v>Oct</v>
          </cell>
          <cell r="D923">
            <v>28</v>
          </cell>
          <cell r="E923" t="str">
            <v>28-Oct-1997</v>
          </cell>
          <cell r="F923">
            <v>25</v>
          </cell>
          <cell r="G923">
            <v>0</v>
          </cell>
          <cell r="H923">
            <v>7504.3</v>
          </cell>
          <cell r="I923" t="str">
            <v>tier - 2</v>
          </cell>
          <cell r="J923" t="str">
            <v>tier - 1</v>
          </cell>
          <cell r="K923" t="str">
            <v>R1012</v>
          </cell>
        </row>
        <row r="924">
          <cell r="A924" t="str">
            <v>Id1416</v>
          </cell>
          <cell r="B924">
            <v>1983</v>
          </cell>
          <cell r="C924" t="str">
            <v>Jul</v>
          </cell>
          <cell r="D924">
            <v>10</v>
          </cell>
          <cell r="E924" t="str">
            <v>10-Jul-1983</v>
          </cell>
          <cell r="F924">
            <v>39</v>
          </cell>
          <cell r="G924">
            <v>4</v>
          </cell>
          <cell r="H924">
            <v>7512.27</v>
          </cell>
          <cell r="I924" t="str">
            <v>tier - 3</v>
          </cell>
          <cell r="J924" t="str">
            <v>tier - 2</v>
          </cell>
          <cell r="K924" t="str">
            <v>R1011</v>
          </cell>
        </row>
        <row r="925">
          <cell r="A925" t="str">
            <v>Id1415</v>
          </cell>
          <cell r="B925">
            <v>1978</v>
          </cell>
          <cell r="C925" t="str">
            <v>Oct</v>
          </cell>
          <cell r="D925">
            <v>18</v>
          </cell>
          <cell r="E925" t="str">
            <v>18-Oct-1978</v>
          </cell>
          <cell r="F925">
            <v>44</v>
          </cell>
          <cell r="G925">
            <v>1</v>
          </cell>
          <cell r="H925">
            <v>7518.03</v>
          </cell>
          <cell r="I925" t="str">
            <v>tier - 2</v>
          </cell>
          <cell r="J925" t="str">
            <v>tier - 3</v>
          </cell>
          <cell r="K925" t="str">
            <v>R1012</v>
          </cell>
        </row>
        <row r="926">
          <cell r="A926" t="str">
            <v>Id1414</v>
          </cell>
          <cell r="B926">
            <v>1976</v>
          </cell>
          <cell r="C926" t="str">
            <v>Oct</v>
          </cell>
          <cell r="D926">
            <v>10</v>
          </cell>
          <cell r="E926" t="str">
            <v>10-Oct-1976</v>
          </cell>
          <cell r="F926">
            <v>46</v>
          </cell>
          <cell r="G926">
            <v>0</v>
          </cell>
          <cell r="H926">
            <v>7526.71</v>
          </cell>
          <cell r="I926" t="str">
            <v>tier - 3</v>
          </cell>
          <cell r="J926" t="str">
            <v>tier - 1</v>
          </cell>
          <cell r="K926" t="str">
            <v>R1012</v>
          </cell>
        </row>
        <row r="927">
          <cell r="A927" t="str">
            <v>Id1413</v>
          </cell>
          <cell r="B927">
            <v>1978</v>
          </cell>
          <cell r="C927" t="str">
            <v>Dec</v>
          </cell>
          <cell r="D927">
            <v>14</v>
          </cell>
          <cell r="E927" t="str">
            <v>14-Dec-1978</v>
          </cell>
          <cell r="F927">
            <v>44</v>
          </cell>
          <cell r="G927">
            <v>2</v>
          </cell>
          <cell r="H927">
            <v>7531.7</v>
          </cell>
          <cell r="I927" t="str">
            <v>tier - 2</v>
          </cell>
          <cell r="J927" t="str">
            <v>tier - 1</v>
          </cell>
          <cell r="K927" t="str">
            <v>R1013</v>
          </cell>
        </row>
        <row r="928">
          <cell r="A928" t="str">
            <v>Id1412</v>
          </cell>
          <cell r="B928">
            <v>1984</v>
          </cell>
          <cell r="C928" t="str">
            <v>Aug</v>
          </cell>
          <cell r="D928">
            <v>22</v>
          </cell>
          <cell r="E928" t="str">
            <v>22-Aug-1984</v>
          </cell>
          <cell r="F928">
            <v>38</v>
          </cell>
          <cell r="G928">
            <v>3</v>
          </cell>
          <cell r="H928">
            <v>7537.16</v>
          </cell>
          <cell r="I928" t="str">
            <v>tier - 2</v>
          </cell>
          <cell r="J928" t="str">
            <v>tier - 2</v>
          </cell>
          <cell r="K928" t="str">
            <v>R1012</v>
          </cell>
        </row>
        <row r="929">
          <cell r="A929" t="str">
            <v>Id1411</v>
          </cell>
          <cell r="B929">
            <v>1988</v>
          </cell>
          <cell r="C929" t="str">
            <v>Dec</v>
          </cell>
          <cell r="D929">
            <v>15</v>
          </cell>
          <cell r="E929" t="str">
            <v>15-Dec-1988</v>
          </cell>
          <cell r="F929">
            <v>34</v>
          </cell>
          <cell r="G929">
            <v>3</v>
          </cell>
          <cell r="H929">
            <v>7538.52</v>
          </cell>
          <cell r="I929" t="str">
            <v>tier - 2</v>
          </cell>
          <cell r="J929" t="str">
            <v>tier - 2</v>
          </cell>
          <cell r="K929" t="str">
            <v>R1012</v>
          </cell>
        </row>
        <row r="930">
          <cell r="A930" t="str">
            <v>Id1410</v>
          </cell>
          <cell r="B930">
            <v>1994</v>
          </cell>
          <cell r="C930" t="str">
            <v>Aug</v>
          </cell>
          <cell r="D930">
            <v>14</v>
          </cell>
          <cell r="E930" t="str">
            <v>14-Aug-1994</v>
          </cell>
          <cell r="F930">
            <v>28</v>
          </cell>
          <cell r="G930">
            <v>0</v>
          </cell>
          <cell r="H930">
            <v>7567.13</v>
          </cell>
          <cell r="I930" t="str">
            <v>tier - 2</v>
          </cell>
          <cell r="J930" t="str">
            <v>tier - 2</v>
          </cell>
          <cell r="K930" t="str">
            <v>R1021</v>
          </cell>
        </row>
        <row r="931">
          <cell r="A931" t="str">
            <v>Id1409</v>
          </cell>
          <cell r="B931">
            <v>1967</v>
          </cell>
          <cell r="C931" t="str">
            <v>Jul</v>
          </cell>
          <cell r="D931">
            <v>17</v>
          </cell>
          <cell r="E931" t="str">
            <v>17-Jul-1967</v>
          </cell>
          <cell r="F931">
            <v>55</v>
          </cell>
          <cell r="G931">
            <v>0</v>
          </cell>
          <cell r="H931">
            <v>7585.62</v>
          </cell>
          <cell r="I931" t="str">
            <v>tier - 3</v>
          </cell>
          <cell r="J931" t="str">
            <v>tier - 2</v>
          </cell>
          <cell r="K931" t="str">
            <v>R1013</v>
          </cell>
        </row>
        <row r="932">
          <cell r="A932" t="str">
            <v>Id1408</v>
          </cell>
          <cell r="B932">
            <v>1997</v>
          </cell>
          <cell r="C932" t="str">
            <v>Sep</v>
          </cell>
          <cell r="D932">
            <v>30</v>
          </cell>
          <cell r="E932" t="str">
            <v>30-Sep-1997</v>
          </cell>
          <cell r="F932">
            <v>25</v>
          </cell>
          <cell r="G932">
            <v>0</v>
          </cell>
          <cell r="H932">
            <v>7607.03</v>
          </cell>
          <cell r="I932" t="str">
            <v>tier - 2</v>
          </cell>
          <cell r="J932" t="str">
            <v>tier - 2</v>
          </cell>
          <cell r="K932" t="str">
            <v>R1012</v>
          </cell>
        </row>
        <row r="933">
          <cell r="A933" t="str">
            <v>Id1407</v>
          </cell>
          <cell r="B933">
            <v>1968</v>
          </cell>
          <cell r="C933" t="str">
            <v>Jul</v>
          </cell>
          <cell r="D933">
            <v>3</v>
          </cell>
          <cell r="E933" t="str">
            <v>3-Jul-1968</v>
          </cell>
          <cell r="F933">
            <v>54</v>
          </cell>
          <cell r="G933">
            <v>0</v>
          </cell>
          <cell r="H933">
            <v>7609.6</v>
          </cell>
          <cell r="I933" t="str">
            <v>tier - 3</v>
          </cell>
          <cell r="J933" t="str">
            <v>tier - 2</v>
          </cell>
          <cell r="K933" t="str">
            <v>R1012</v>
          </cell>
        </row>
        <row r="934">
          <cell r="A934" t="str">
            <v>Id1406</v>
          </cell>
          <cell r="B934">
            <v>1996</v>
          </cell>
          <cell r="C934" t="str">
            <v>Sep</v>
          </cell>
          <cell r="D934">
            <v>17</v>
          </cell>
          <cell r="E934" t="str">
            <v>17-Sep-1996</v>
          </cell>
          <cell r="F934">
            <v>26</v>
          </cell>
          <cell r="G934">
            <v>0</v>
          </cell>
          <cell r="H934">
            <v>7623.13</v>
          </cell>
          <cell r="I934" t="str">
            <v>tier - 2</v>
          </cell>
          <cell r="J934" t="str">
            <v>tier - 3</v>
          </cell>
          <cell r="K934" t="str">
            <v>R1011</v>
          </cell>
        </row>
        <row r="935">
          <cell r="A935" t="str">
            <v>Id1405</v>
          </cell>
          <cell r="B935">
            <v>1978</v>
          </cell>
          <cell r="C935" t="str">
            <v>Nov</v>
          </cell>
          <cell r="D935">
            <v>28</v>
          </cell>
          <cell r="E935" t="str">
            <v>28-Nov-1978</v>
          </cell>
          <cell r="F935">
            <v>44</v>
          </cell>
          <cell r="G935">
            <v>1</v>
          </cell>
          <cell r="H935">
            <v>7623.52</v>
          </cell>
          <cell r="I935" t="str">
            <v>tier - 2</v>
          </cell>
          <cell r="J935" t="str">
            <v>tier - 1</v>
          </cell>
          <cell r="K935" t="str">
            <v>R1011</v>
          </cell>
        </row>
        <row r="936">
          <cell r="A936" t="str">
            <v>Id1404</v>
          </cell>
          <cell r="B936">
            <v>1978</v>
          </cell>
          <cell r="C936" t="str">
            <v>Nov</v>
          </cell>
          <cell r="D936">
            <v>6</v>
          </cell>
          <cell r="E936" t="str">
            <v>6-Nov-1978</v>
          </cell>
          <cell r="F936">
            <v>44</v>
          </cell>
          <cell r="G936">
            <v>1</v>
          </cell>
          <cell r="H936">
            <v>7624.63</v>
          </cell>
          <cell r="I936" t="str">
            <v>tier - 2</v>
          </cell>
          <cell r="J936" t="str">
            <v>tier - 1</v>
          </cell>
          <cell r="K936" t="str">
            <v>R1011</v>
          </cell>
        </row>
        <row r="937">
          <cell r="A937" t="str">
            <v>Id1403</v>
          </cell>
          <cell r="B937">
            <v>1978</v>
          </cell>
          <cell r="C937" t="str">
            <v>Nov</v>
          </cell>
          <cell r="D937">
            <v>29</v>
          </cell>
          <cell r="E937" t="str">
            <v>29-Nov-1978</v>
          </cell>
          <cell r="F937">
            <v>44</v>
          </cell>
          <cell r="G937">
            <v>1</v>
          </cell>
          <cell r="H937">
            <v>7626.99</v>
          </cell>
          <cell r="I937" t="str">
            <v>tier - 2</v>
          </cell>
          <cell r="J937" t="str">
            <v>tier - 2</v>
          </cell>
          <cell r="K937" t="str">
            <v>R1011</v>
          </cell>
        </row>
        <row r="938">
          <cell r="A938" t="str">
            <v>Id1402</v>
          </cell>
          <cell r="B938">
            <v>1978</v>
          </cell>
          <cell r="C938" t="str">
            <v>Aug</v>
          </cell>
          <cell r="D938">
            <v>24</v>
          </cell>
          <cell r="E938" t="str">
            <v>24-Aug-1978</v>
          </cell>
          <cell r="F938">
            <v>44</v>
          </cell>
          <cell r="G938">
            <v>1</v>
          </cell>
          <cell r="H938">
            <v>7633.72</v>
          </cell>
          <cell r="I938" t="str">
            <v>tier - 2</v>
          </cell>
          <cell r="J938" t="str">
            <v>tier - 1</v>
          </cell>
          <cell r="K938" t="str">
            <v>R1013</v>
          </cell>
        </row>
        <row r="939">
          <cell r="A939" t="str">
            <v>Id1401</v>
          </cell>
          <cell r="B939">
            <v>2001</v>
          </cell>
          <cell r="C939" t="str">
            <v>Dec</v>
          </cell>
          <cell r="D939">
            <v>13</v>
          </cell>
          <cell r="E939" t="str">
            <v>13-Dec-2001</v>
          </cell>
          <cell r="F939">
            <v>21</v>
          </cell>
          <cell r="G939">
            <v>0</v>
          </cell>
          <cell r="H939">
            <v>7636.92</v>
          </cell>
          <cell r="I939" t="str">
            <v>tier - 2</v>
          </cell>
          <cell r="J939" t="str">
            <v>tier - 3</v>
          </cell>
          <cell r="K939" t="str">
            <v>R1012</v>
          </cell>
        </row>
        <row r="940">
          <cell r="A940" t="str">
            <v>Id1400</v>
          </cell>
          <cell r="B940">
            <v>1980</v>
          </cell>
          <cell r="C940" t="str">
            <v>Jun</v>
          </cell>
          <cell r="D940">
            <v>20</v>
          </cell>
          <cell r="E940" t="str">
            <v>20-Jun-1980</v>
          </cell>
          <cell r="F940">
            <v>42</v>
          </cell>
          <cell r="G940">
            <v>1</v>
          </cell>
          <cell r="H940">
            <v>7639.42</v>
          </cell>
          <cell r="I940" t="str">
            <v>tier - 2</v>
          </cell>
          <cell r="J940" t="str">
            <v>tier - 2</v>
          </cell>
          <cell r="K940" t="str">
            <v>R1024</v>
          </cell>
        </row>
        <row r="941">
          <cell r="A941" t="str">
            <v>Id1399</v>
          </cell>
          <cell r="B941">
            <v>1980</v>
          </cell>
          <cell r="C941" t="str">
            <v>Jul</v>
          </cell>
          <cell r="D941">
            <v>24</v>
          </cell>
          <cell r="E941" t="str">
            <v>24-Jul-1980</v>
          </cell>
          <cell r="F941">
            <v>42</v>
          </cell>
          <cell r="G941">
            <v>2</v>
          </cell>
          <cell r="H941">
            <v>7640.31</v>
          </cell>
          <cell r="I941" t="str">
            <v>tier - 2</v>
          </cell>
          <cell r="J941" t="str">
            <v>tier - 1</v>
          </cell>
          <cell r="K941" t="str">
            <v>R1013</v>
          </cell>
        </row>
        <row r="942">
          <cell r="A942" t="str">
            <v>Id1398</v>
          </cell>
          <cell r="B942">
            <v>1999</v>
          </cell>
          <cell r="C942" t="str">
            <v>Jun</v>
          </cell>
          <cell r="D942">
            <v>15</v>
          </cell>
          <cell r="E942" t="str">
            <v>15-Jun-1999</v>
          </cell>
          <cell r="F942">
            <v>23</v>
          </cell>
          <cell r="G942">
            <v>0</v>
          </cell>
          <cell r="H942">
            <v>7642.05</v>
          </cell>
          <cell r="I942" t="str">
            <v>tier - 2</v>
          </cell>
          <cell r="J942" t="str">
            <v>tier - 2</v>
          </cell>
          <cell r="K942" t="str">
            <v>R1026</v>
          </cell>
        </row>
        <row r="943">
          <cell r="A943" t="str">
            <v>Id1397</v>
          </cell>
          <cell r="B943">
            <v>1980</v>
          </cell>
          <cell r="C943" t="str">
            <v>Oct</v>
          </cell>
          <cell r="D943">
            <v>16</v>
          </cell>
          <cell r="E943" t="str">
            <v>16-Oct-1980</v>
          </cell>
          <cell r="F943">
            <v>42</v>
          </cell>
          <cell r="G943">
            <v>1</v>
          </cell>
          <cell r="H943">
            <v>7650.77</v>
          </cell>
          <cell r="I943" t="str">
            <v>tier - 2</v>
          </cell>
          <cell r="J943" t="str">
            <v>tier - 2</v>
          </cell>
          <cell r="K943" t="str">
            <v>R1024</v>
          </cell>
        </row>
        <row r="944">
          <cell r="A944" t="str">
            <v>Id1396</v>
          </cell>
          <cell r="B944">
            <v>1993</v>
          </cell>
          <cell r="C944" t="str">
            <v>Aug</v>
          </cell>
          <cell r="D944">
            <v>10</v>
          </cell>
          <cell r="E944" t="str">
            <v>10-Aug-1993</v>
          </cell>
          <cell r="F944">
            <v>29</v>
          </cell>
          <cell r="G944">
            <v>0</v>
          </cell>
          <cell r="H944">
            <v>7650.8</v>
          </cell>
          <cell r="I944" t="str">
            <v>tier - 2</v>
          </cell>
          <cell r="J944" t="str">
            <v>tier - 2</v>
          </cell>
          <cell r="K944" t="str">
            <v>R1012</v>
          </cell>
        </row>
        <row r="945">
          <cell r="A945" t="str">
            <v>Id1395</v>
          </cell>
          <cell r="B945">
            <v>1998</v>
          </cell>
          <cell r="C945" t="str">
            <v>Sep</v>
          </cell>
          <cell r="D945">
            <v>30</v>
          </cell>
          <cell r="E945" t="str">
            <v>30-Sep-1998</v>
          </cell>
          <cell r="F945">
            <v>24</v>
          </cell>
          <cell r="G945">
            <v>0</v>
          </cell>
          <cell r="H945">
            <v>7652.26</v>
          </cell>
          <cell r="I945" t="str">
            <v>tier - 2</v>
          </cell>
          <cell r="J945" t="str">
            <v>tier - 3</v>
          </cell>
          <cell r="K945" t="str">
            <v>R1023</v>
          </cell>
        </row>
        <row r="946">
          <cell r="A946" t="str">
            <v>Id1394</v>
          </cell>
          <cell r="B946">
            <v>1965</v>
          </cell>
          <cell r="C946" t="str">
            <v>Dec</v>
          </cell>
          <cell r="D946">
            <v>27</v>
          </cell>
          <cell r="E946" t="str">
            <v>27-Dec-1965</v>
          </cell>
          <cell r="F946">
            <v>57</v>
          </cell>
          <cell r="G946">
            <v>0</v>
          </cell>
          <cell r="H946">
            <v>7657.69</v>
          </cell>
          <cell r="I946" t="str">
            <v>tier - 3</v>
          </cell>
          <cell r="J946" t="str">
            <v>tier - 3</v>
          </cell>
          <cell r="K946" t="str">
            <v>R1012</v>
          </cell>
        </row>
        <row r="947">
          <cell r="A947" t="str">
            <v>Id1393</v>
          </cell>
          <cell r="B947">
            <v>1976</v>
          </cell>
          <cell r="C947" t="str">
            <v>Oct</v>
          </cell>
          <cell r="D947">
            <v>9</v>
          </cell>
          <cell r="E947" t="str">
            <v>9-Oct-1976</v>
          </cell>
          <cell r="F947">
            <v>46</v>
          </cell>
          <cell r="G947">
            <v>2</v>
          </cell>
          <cell r="H947">
            <v>7662.47</v>
          </cell>
          <cell r="I947" t="str">
            <v>tier - 2</v>
          </cell>
          <cell r="J947" t="str">
            <v>tier - 1</v>
          </cell>
          <cell r="K947" t="str">
            <v>R1011</v>
          </cell>
        </row>
        <row r="948">
          <cell r="A948" t="str">
            <v>Id1392</v>
          </cell>
          <cell r="B948">
            <v>1996</v>
          </cell>
          <cell r="C948" t="str">
            <v>Nov</v>
          </cell>
          <cell r="D948">
            <v>24</v>
          </cell>
          <cell r="E948" t="str">
            <v>24-Nov-1996</v>
          </cell>
          <cell r="F948">
            <v>26</v>
          </cell>
          <cell r="G948">
            <v>0</v>
          </cell>
          <cell r="H948">
            <v>7670.75</v>
          </cell>
          <cell r="I948" t="str">
            <v>tier - 2</v>
          </cell>
          <cell r="J948" t="str">
            <v>tier - 2</v>
          </cell>
          <cell r="K948" t="str">
            <v>R1022</v>
          </cell>
        </row>
        <row r="949">
          <cell r="A949" t="str">
            <v>Id1391</v>
          </cell>
          <cell r="B949">
            <v>1995</v>
          </cell>
          <cell r="C949" t="str">
            <v>Sep</v>
          </cell>
          <cell r="D949">
            <v>13</v>
          </cell>
          <cell r="E949" t="str">
            <v>13-Sep-1995</v>
          </cell>
          <cell r="F949">
            <v>27</v>
          </cell>
          <cell r="G949">
            <v>0</v>
          </cell>
          <cell r="H949">
            <v>7676.4</v>
          </cell>
          <cell r="I949" t="str">
            <v>tier - 2</v>
          </cell>
          <cell r="J949" t="str">
            <v>tier - 1</v>
          </cell>
          <cell r="K949" t="str">
            <v>R1012</v>
          </cell>
        </row>
        <row r="950">
          <cell r="A950" t="str">
            <v>Id1390</v>
          </cell>
          <cell r="B950">
            <v>1971</v>
          </cell>
          <cell r="C950" t="str">
            <v>Oct</v>
          </cell>
          <cell r="D950">
            <v>11</v>
          </cell>
          <cell r="E950" t="str">
            <v>11-Oct-1971</v>
          </cell>
          <cell r="F950">
            <v>51</v>
          </cell>
          <cell r="G950">
            <v>0</v>
          </cell>
          <cell r="H950">
            <v>7680.92</v>
          </cell>
          <cell r="I950" t="str">
            <v>tier - 2</v>
          </cell>
          <cell r="J950" t="str">
            <v>tier - 1</v>
          </cell>
          <cell r="K950" t="str">
            <v>R1013</v>
          </cell>
        </row>
        <row r="951">
          <cell r="A951" t="str">
            <v>Id1389</v>
          </cell>
          <cell r="B951">
            <v>1981</v>
          </cell>
          <cell r="C951" t="str">
            <v>Dec</v>
          </cell>
          <cell r="D951">
            <v>19</v>
          </cell>
          <cell r="E951" t="str">
            <v>19-Dec-1981</v>
          </cell>
          <cell r="F951">
            <v>41</v>
          </cell>
          <cell r="G951">
            <v>1</v>
          </cell>
          <cell r="H951">
            <v>7681.17</v>
          </cell>
          <cell r="I951" t="str">
            <v>tier - 2</v>
          </cell>
          <cell r="J951" t="str">
            <v>tier - 2</v>
          </cell>
          <cell r="K951" t="str">
            <v>R1020</v>
          </cell>
        </row>
        <row r="952">
          <cell r="A952" t="str">
            <v>Id1388</v>
          </cell>
          <cell r="B952">
            <v>1982</v>
          </cell>
          <cell r="C952" t="str">
            <v>Dec</v>
          </cell>
          <cell r="D952">
            <v>18</v>
          </cell>
          <cell r="E952" t="str">
            <v>18-Dec-1982</v>
          </cell>
          <cell r="F952">
            <v>40</v>
          </cell>
          <cell r="G952">
            <v>3</v>
          </cell>
          <cell r="H952">
            <v>7682.67</v>
          </cell>
          <cell r="I952" t="str">
            <v>tier - 2</v>
          </cell>
          <cell r="J952" t="str">
            <v>tier - 1</v>
          </cell>
          <cell r="K952" t="str">
            <v>R1013</v>
          </cell>
        </row>
        <row r="953">
          <cell r="A953" t="str">
            <v>Id1387</v>
          </cell>
          <cell r="B953">
            <v>1987</v>
          </cell>
          <cell r="C953" t="str">
            <v>Jul</v>
          </cell>
          <cell r="D953">
            <v>12</v>
          </cell>
          <cell r="E953" t="str">
            <v>12-Jul-1987</v>
          </cell>
          <cell r="F953">
            <v>35</v>
          </cell>
          <cell r="G953">
            <v>3</v>
          </cell>
          <cell r="H953">
            <v>7684.62</v>
          </cell>
          <cell r="I953" t="str">
            <v>tier - 2</v>
          </cell>
          <cell r="J953" t="str">
            <v>tier - 3</v>
          </cell>
          <cell r="K953" t="str">
            <v>R1021</v>
          </cell>
        </row>
        <row r="954">
          <cell r="A954" t="str">
            <v>Id1386</v>
          </cell>
          <cell r="B954">
            <v>1978</v>
          </cell>
          <cell r="C954" t="str">
            <v>Dec</v>
          </cell>
          <cell r="D954">
            <v>29</v>
          </cell>
          <cell r="E954" t="str">
            <v>29-Dec-1978</v>
          </cell>
          <cell r="F954">
            <v>44</v>
          </cell>
          <cell r="G954">
            <v>2</v>
          </cell>
          <cell r="H954">
            <v>7726.85</v>
          </cell>
          <cell r="I954" t="str">
            <v>tier - 1</v>
          </cell>
          <cell r="J954" t="str">
            <v>tier - 2</v>
          </cell>
          <cell r="K954" t="str">
            <v>R1011</v>
          </cell>
        </row>
        <row r="955">
          <cell r="A955" t="str">
            <v>Id1385</v>
          </cell>
          <cell r="B955">
            <v>1979</v>
          </cell>
          <cell r="C955" t="str">
            <v>Jun</v>
          </cell>
          <cell r="D955">
            <v>2</v>
          </cell>
          <cell r="E955" t="str">
            <v>2-Jun-1979</v>
          </cell>
          <cell r="F955">
            <v>44</v>
          </cell>
          <cell r="G955">
            <v>1</v>
          </cell>
          <cell r="H955">
            <v>7727.25</v>
          </cell>
          <cell r="I955" t="str">
            <v>tier - 2</v>
          </cell>
          <cell r="J955" t="str">
            <v>tier - 3</v>
          </cell>
          <cell r="K955" t="str">
            <v>R1012</v>
          </cell>
        </row>
        <row r="956">
          <cell r="A956" t="str">
            <v>Id1384</v>
          </cell>
          <cell r="B956">
            <v>1980</v>
          </cell>
          <cell r="C956" t="str">
            <v>Sep</v>
          </cell>
          <cell r="D956">
            <v>10</v>
          </cell>
          <cell r="E956" t="str">
            <v>10-Sep-1980</v>
          </cell>
          <cell r="F956">
            <v>42</v>
          </cell>
          <cell r="G956">
            <v>2</v>
          </cell>
          <cell r="H956">
            <v>7729.65</v>
          </cell>
          <cell r="I956" t="str">
            <v>tier - 3</v>
          </cell>
          <cell r="J956" t="str">
            <v>tier - 1</v>
          </cell>
          <cell r="K956" t="str">
            <v>R1016</v>
          </cell>
        </row>
        <row r="957">
          <cell r="A957" t="str">
            <v>Id1383</v>
          </cell>
          <cell r="B957">
            <v>1978</v>
          </cell>
          <cell r="C957" t="str">
            <v>Dec</v>
          </cell>
          <cell r="D957">
            <v>4</v>
          </cell>
          <cell r="E957" t="str">
            <v>4-Dec-1978</v>
          </cell>
          <cell r="F957">
            <v>44</v>
          </cell>
          <cell r="G957">
            <v>2</v>
          </cell>
          <cell r="H957">
            <v>7731.43</v>
          </cell>
          <cell r="I957" t="str">
            <v>tier - 3</v>
          </cell>
          <cell r="J957" t="str">
            <v>tier - 2</v>
          </cell>
          <cell r="K957" t="str">
            <v>R1013</v>
          </cell>
        </row>
        <row r="958">
          <cell r="A958" t="str">
            <v>Id1382</v>
          </cell>
          <cell r="B958">
            <v>1977</v>
          </cell>
          <cell r="C958" t="str">
            <v>Aug</v>
          </cell>
          <cell r="D958">
            <v>29</v>
          </cell>
          <cell r="E958" t="str">
            <v>29-Aug-1977</v>
          </cell>
          <cell r="F958">
            <v>45</v>
          </cell>
          <cell r="G958">
            <v>0</v>
          </cell>
          <cell r="H958">
            <v>7731.86</v>
          </cell>
          <cell r="I958" t="str">
            <v>tier - 2</v>
          </cell>
          <cell r="J958" t="str">
            <v>tier - 3</v>
          </cell>
          <cell r="K958" t="str">
            <v>R1012</v>
          </cell>
        </row>
        <row r="959">
          <cell r="A959" t="str">
            <v>Id1381</v>
          </cell>
          <cell r="B959">
            <v>1965</v>
          </cell>
          <cell r="C959" t="str">
            <v>Jul</v>
          </cell>
          <cell r="D959">
            <v>18</v>
          </cell>
          <cell r="E959" t="str">
            <v>18-Jul-1965</v>
          </cell>
          <cell r="F959">
            <v>57</v>
          </cell>
          <cell r="G959">
            <v>0</v>
          </cell>
          <cell r="H959">
            <v>7736.39</v>
          </cell>
          <cell r="I959" t="str">
            <v>tier - 3</v>
          </cell>
          <cell r="J959" t="str">
            <v>tier - 2</v>
          </cell>
          <cell r="K959" t="str">
            <v>R1013</v>
          </cell>
        </row>
        <row r="960">
          <cell r="A960" t="str">
            <v>Id1380</v>
          </cell>
          <cell r="B960">
            <v>1978</v>
          </cell>
          <cell r="C960" t="str">
            <v>Sep</v>
          </cell>
          <cell r="D960">
            <v>4</v>
          </cell>
          <cell r="E960" t="str">
            <v>4-Sep-1978</v>
          </cell>
          <cell r="F960">
            <v>44</v>
          </cell>
          <cell r="G960">
            <v>2</v>
          </cell>
          <cell r="H960">
            <v>7740.34</v>
          </cell>
          <cell r="I960" t="str">
            <v>tier - 1</v>
          </cell>
          <cell r="J960" t="str">
            <v>tier - 1</v>
          </cell>
          <cell r="K960" t="str">
            <v>R1011</v>
          </cell>
        </row>
        <row r="961">
          <cell r="A961" t="str">
            <v>Id1379</v>
          </cell>
          <cell r="B961">
            <v>1976</v>
          </cell>
          <cell r="C961" t="str">
            <v>Dec</v>
          </cell>
          <cell r="D961">
            <v>12</v>
          </cell>
          <cell r="E961" t="str">
            <v>12-Dec-1976</v>
          </cell>
          <cell r="F961">
            <v>46</v>
          </cell>
          <cell r="G961">
            <v>1</v>
          </cell>
          <cell r="H961">
            <v>7742.11</v>
          </cell>
          <cell r="I961" t="str">
            <v>tier - 3</v>
          </cell>
          <cell r="J961" t="str">
            <v>tier - 2</v>
          </cell>
          <cell r="K961" t="str">
            <v>R1013</v>
          </cell>
        </row>
        <row r="962">
          <cell r="A962" t="str">
            <v>Id1378</v>
          </cell>
          <cell r="B962">
            <v>1981</v>
          </cell>
          <cell r="C962" t="str">
            <v>Jun</v>
          </cell>
          <cell r="D962">
            <v>30</v>
          </cell>
          <cell r="E962" t="str">
            <v>30-Jun-1981</v>
          </cell>
          <cell r="F962">
            <v>41</v>
          </cell>
          <cell r="G962">
            <v>2</v>
          </cell>
          <cell r="H962">
            <v>7749.16</v>
          </cell>
          <cell r="I962" t="str">
            <v>tier - 2</v>
          </cell>
          <cell r="J962" t="str">
            <v>tier - 1</v>
          </cell>
          <cell r="K962" t="str">
            <v>R1012</v>
          </cell>
        </row>
        <row r="963">
          <cell r="A963" t="str">
            <v>Id1377</v>
          </cell>
          <cell r="B963">
            <v>1997</v>
          </cell>
          <cell r="C963" t="str">
            <v>Dec</v>
          </cell>
          <cell r="D963">
            <v>21</v>
          </cell>
          <cell r="E963" t="str">
            <v>21-Dec-1997</v>
          </cell>
          <cell r="F963">
            <v>25</v>
          </cell>
          <cell r="G963">
            <v>0</v>
          </cell>
          <cell r="H963">
            <v>7763.06</v>
          </cell>
          <cell r="I963" t="str">
            <v>tier - 2</v>
          </cell>
          <cell r="J963" t="str">
            <v>tier - 1</v>
          </cell>
          <cell r="K963" t="str">
            <v>R1012</v>
          </cell>
        </row>
        <row r="964">
          <cell r="A964" t="str">
            <v>Id1376</v>
          </cell>
          <cell r="B964">
            <v>1974</v>
          </cell>
          <cell r="C964" t="str">
            <v>Dec</v>
          </cell>
          <cell r="D964">
            <v>6</v>
          </cell>
          <cell r="E964" t="str">
            <v>6-Dec-1974</v>
          </cell>
          <cell r="F964">
            <v>48</v>
          </cell>
          <cell r="G964">
            <v>0</v>
          </cell>
          <cell r="H964">
            <v>7789.64</v>
          </cell>
          <cell r="I964" t="str">
            <v>tier - 1</v>
          </cell>
          <cell r="J964" t="str">
            <v>tier - 3</v>
          </cell>
          <cell r="K964" t="str">
            <v>R1013</v>
          </cell>
        </row>
        <row r="965">
          <cell r="A965" t="str">
            <v>Id1375</v>
          </cell>
          <cell r="B965">
            <v>1999</v>
          </cell>
          <cell r="C965" t="str">
            <v>Dec</v>
          </cell>
          <cell r="D965">
            <v>25</v>
          </cell>
          <cell r="E965" t="str">
            <v>25-Dec-1999</v>
          </cell>
          <cell r="F965">
            <v>23</v>
          </cell>
          <cell r="G965">
            <v>0</v>
          </cell>
          <cell r="H965">
            <v>7794.68</v>
          </cell>
          <cell r="I965" t="str">
            <v>tier - 2</v>
          </cell>
          <cell r="J965" t="str">
            <v>tier - 2</v>
          </cell>
          <cell r="K965" t="str">
            <v>R1026</v>
          </cell>
        </row>
        <row r="966">
          <cell r="A966" t="str">
            <v>Id1374</v>
          </cell>
          <cell r="B966">
            <v>1997</v>
          </cell>
          <cell r="C966" t="str">
            <v>Dec</v>
          </cell>
          <cell r="D966">
            <v>2</v>
          </cell>
          <cell r="E966" t="str">
            <v>2-Dec-1997</v>
          </cell>
          <cell r="F966">
            <v>25</v>
          </cell>
          <cell r="G966">
            <v>0</v>
          </cell>
          <cell r="H966">
            <v>7803.77</v>
          </cell>
          <cell r="I966" t="str">
            <v>tier - 2</v>
          </cell>
          <cell r="J966" t="str">
            <v>tier - 3</v>
          </cell>
          <cell r="K966" t="str">
            <v>R1012</v>
          </cell>
        </row>
        <row r="967">
          <cell r="A967" t="str">
            <v>Id1373</v>
          </cell>
          <cell r="B967">
            <v>1974</v>
          </cell>
          <cell r="C967" t="str">
            <v>Nov</v>
          </cell>
          <cell r="D967">
            <v>9</v>
          </cell>
          <cell r="E967" t="str">
            <v>9-Nov-1974</v>
          </cell>
          <cell r="F967">
            <v>48</v>
          </cell>
          <cell r="G967">
            <v>0</v>
          </cell>
          <cell r="H967">
            <v>7804.16</v>
          </cell>
          <cell r="I967" t="str">
            <v>tier - 2</v>
          </cell>
          <cell r="J967" t="str">
            <v>tier - 3</v>
          </cell>
          <cell r="K967" t="str">
            <v>R1013</v>
          </cell>
        </row>
        <row r="968">
          <cell r="A968" t="str">
            <v>Id1372</v>
          </cell>
          <cell r="B968">
            <v>1991</v>
          </cell>
          <cell r="C968" t="str">
            <v>Dec</v>
          </cell>
          <cell r="D968">
            <v>21</v>
          </cell>
          <cell r="E968" t="str">
            <v>21-Dec-1991</v>
          </cell>
          <cell r="F968">
            <v>31</v>
          </cell>
          <cell r="G968">
            <v>3</v>
          </cell>
          <cell r="H968">
            <v>7812.67</v>
          </cell>
          <cell r="I968" t="str">
            <v>tier - 2</v>
          </cell>
          <cell r="J968" t="str">
            <v>tier - 1</v>
          </cell>
          <cell r="K968" t="str">
            <v>R1012</v>
          </cell>
        </row>
        <row r="969">
          <cell r="A969" t="str">
            <v>Id1371</v>
          </cell>
          <cell r="B969">
            <v>1989</v>
          </cell>
          <cell r="C969" t="str">
            <v>Oct</v>
          </cell>
          <cell r="D969">
            <v>12</v>
          </cell>
          <cell r="E969" t="str">
            <v>12-Oct-1989</v>
          </cell>
          <cell r="F969">
            <v>33</v>
          </cell>
          <cell r="G969">
            <v>3</v>
          </cell>
          <cell r="H969">
            <v>7824.37</v>
          </cell>
          <cell r="I969" t="str">
            <v>tier - 2</v>
          </cell>
          <cell r="J969" t="str">
            <v>tier - 2</v>
          </cell>
          <cell r="K969" t="str">
            <v>R1012</v>
          </cell>
        </row>
        <row r="970">
          <cell r="A970" t="str">
            <v>Id1370</v>
          </cell>
          <cell r="B970">
            <v>2001</v>
          </cell>
          <cell r="C970" t="str">
            <v>Oct</v>
          </cell>
          <cell r="D970">
            <v>5</v>
          </cell>
          <cell r="E970" t="str">
            <v>5-Oct-2001</v>
          </cell>
          <cell r="F970">
            <v>21</v>
          </cell>
          <cell r="G970">
            <v>0</v>
          </cell>
          <cell r="H970">
            <v>7844.8</v>
          </cell>
          <cell r="I970" t="str">
            <v>tier - 2</v>
          </cell>
          <cell r="J970" t="str">
            <v>tier - 2</v>
          </cell>
          <cell r="K970" t="str">
            <v>R1012</v>
          </cell>
        </row>
        <row r="971">
          <cell r="A971" t="str">
            <v>Id1369</v>
          </cell>
          <cell r="B971">
            <v>1994</v>
          </cell>
          <cell r="C971" t="str">
            <v>Nov</v>
          </cell>
          <cell r="D971">
            <v>17</v>
          </cell>
          <cell r="E971" t="str">
            <v>17-Nov-1994</v>
          </cell>
          <cell r="F971">
            <v>28</v>
          </cell>
          <cell r="G971">
            <v>0</v>
          </cell>
          <cell r="H971">
            <v>7851.85</v>
          </cell>
          <cell r="I971" t="str">
            <v>tier - 2</v>
          </cell>
          <cell r="J971" t="str">
            <v>tier - 3</v>
          </cell>
          <cell r="K971" t="str">
            <v>R1012</v>
          </cell>
        </row>
        <row r="972">
          <cell r="A972" t="str">
            <v>Id1368</v>
          </cell>
          <cell r="B972">
            <v>1962</v>
          </cell>
          <cell r="C972" t="str">
            <v>Oct</v>
          </cell>
          <cell r="D972">
            <v>10</v>
          </cell>
          <cell r="E972" t="str">
            <v>10-Oct-1962</v>
          </cell>
          <cell r="F972">
            <v>60</v>
          </cell>
          <cell r="G972">
            <v>0</v>
          </cell>
          <cell r="H972">
            <v>7896.41</v>
          </cell>
          <cell r="I972" t="str">
            <v>tier - 3</v>
          </cell>
          <cell r="J972" t="str">
            <v>tier - 2</v>
          </cell>
          <cell r="K972" t="str">
            <v>R1013</v>
          </cell>
        </row>
        <row r="973">
          <cell r="A973" t="str">
            <v>Id1367</v>
          </cell>
          <cell r="B973">
            <v>1977</v>
          </cell>
          <cell r="C973" t="str">
            <v>Jul</v>
          </cell>
          <cell r="D973">
            <v>20</v>
          </cell>
          <cell r="E973" t="str">
            <v>20-Jul-1977</v>
          </cell>
          <cell r="F973">
            <v>45</v>
          </cell>
          <cell r="G973">
            <v>0</v>
          </cell>
          <cell r="H973">
            <v>7935.29</v>
          </cell>
          <cell r="I973" t="str">
            <v>tier - 2</v>
          </cell>
          <cell r="J973" t="str">
            <v>tier - 1</v>
          </cell>
          <cell r="K973" t="str">
            <v>R1024</v>
          </cell>
        </row>
        <row r="974">
          <cell r="A974" t="str">
            <v>Id1366</v>
          </cell>
          <cell r="B974">
            <v>1987</v>
          </cell>
          <cell r="C974" t="str">
            <v>Oct</v>
          </cell>
          <cell r="D974">
            <v>29</v>
          </cell>
          <cell r="E974" t="str">
            <v>29-Oct-1987</v>
          </cell>
          <cell r="F974">
            <v>35</v>
          </cell>
          <cell r="G974">
            <v>3</v>
          </cell>
          <cell r="H974">
            <v>7948.22</v>
          </cell>
          <cell r="I974" t="str">
            <v>tier - 2</v>
          </cell>
          <cell r="J974" t="str">
            <v>tier - 3</v>
          </cell>
          <cell r="K974" t="str">
            <v>R1025</v>
          </cell>
        </row>
        <row r="975">
          <cell r="A975" t="str">
            <v>Id1365</v>
          </cell>
          <cell r="B975">
            <v>1966</v>
          </cell>
          <cell r="C975" t="str">
            <v>Jul</v>
          </cell>
          <cell r="D975">
            <v>9</v>
          </cell>
          <cell r="E975" t="str">
            <v>9-Jul-1966</v>
          </cell>
          <cell r="F975">
            <v>56</v>
          </cell>
          <cell r="G975">
            <v>0</v>
          </cell>
          <cell r="H975">
            <v>7953.72</v>
          </cell>
          <cell r="I975" t="str">
            <v>tier - 3</v>
          </cell>
          <cell r="J975" t="str">
            <v>tier - 3</v>
          </cell>
          <cell r="K975" t="str">
            <v>R1012</v>
          </cell>
        </row>
        <row r="976">
          <cell r="A976" t="str">
            <v>Id1364</v>
          </cell>
          <cell r="B976">
            <v>1981</v>
          </cell>
          <cell r="C976" t="str">
            <v>Dec</v>
          </cell>
          <cell r="D976">
            <v>28</v>
          </cell>
          <cell r="E976" t="str">
            <v>28-Dec-1981</v>
          </cell>
          <cell r="F976">
            <v>41</v>
          </cell>
          <cell r="G976">
            <v>3</v>
          </cell>
          <cell r="H976">
            <v>7954.52</v>
          </cell>
          <cell r="I976" t="str">
            <v>tier - 2</v>
          </cell>
          <cell r="J976" t="str">
            <v>tier - 2</v>
          </cell>
          <cell r="K976" t="str">
            <v>R1011</v>
          </cell>
        </row>
        <row r="977">
          <cell r="A977" t="str">
            <v>Id1363</v>
          </cell>
          <cell r="B977">
            <v>1970</v>
          </cell>
          <cell r="C977" t="str">
            <v>Jun</v>
          </cell>
          <cell r="D977">
            <v>19</v>
          </cell>
          <cell r="E977" t="str">
            <v>19-Jun-1970</v>
          </cell>
          <cell r="F977">
            <v>52</v>
          </cell>
          <cell r="G977">
            <v>0</v>
          </cell>
          <cell r="H977">
            <v>7958.13</v>
          </cell>
          <cell r="I977" t="str">
            <v>tier - 2</v>
          </cell>
          <cell r="J977" t="str">
            <v>tier - 2</v>
          </cell>
          <cell r="K977" t="str">
            <v>R1013</v>
          </cell>
        </row>
        <row r="978">
          <cell r="A978" t="str">
            <v>Id1362</v>
          </cell>
          <cell r="B978">
            <v>1975</v>
          </cell>
          <cell r="C978" t="str">
            <v>Aug</v>
          </cell>
          <cell r="D978">
            <v>10</v>
          </cell>
          <cell r="E978" t="str">
            <v>10-Aug-1975</v>
          </cell>
          <cell r="F978">
            <v>47</v>
          </cell>
          <cell r="G978">
            <v>1</v>
          </cell>
          <cell r="H978">
            <v>7966.81</v>
          </cell>
          <cell r="I978" t="str">
            <v>tier - 2</v>
          </cell>
          <cell r="J978" t="str">
            <v>tier - 2</v>
          </cell>
          <cell r="K978" t="str">
            <v>R1013</v>
          </cell>
        </row>
        <row r="979">
          <cell r="A979" t="str">
            <v>Id1361</v>
          </cell>
          <cell r="B979">
            <v>1972</v>
          </cell>
          <cell r="C979" t="str">
            <v>Nov</v>
          </cell>
          <cell r="D979">
            <v>23</v>
          </cell>
          <cell r="E979" t="str">
            <v>23-Nov-1972</v>
          </cell>
          <cell r="F979">
            <v>50</v>
          </cell>
          <cell r="G979">
            <v>0</v>
          </cell>
          <cell r="H979">
            <v>7980.34</v>
          </cell>
          <cell r="I979" t="str">
            <v>tier - 2</v>
          </cell>
          <cell r="J979" t="str">
            <v>tier - 2</v>
          </cell>
          <cell r="K979" t="str">
            <v>R1013</v>
          </cell>
        </row>
        <row r="980">
          <cell r="A980" t="str">
            <v>Id1360</v>
          </cell>
          <cell r="B980">
            <v>1983</v>
          </cell>
          <cell r="C980" t="str">
            <v>Aug</v>
          </cell>
          <cell r="D980">
            <v>28</v>
          </cell>
          <cell r="E980" t="str">
            <v>28-Aug-1983</v>
          </cell>
          <cell r="F980">
            <v>39</v>
          </cell>
          <cell r="G980">
            <v>3</v>
          </cell>
          <cell r="H980">
            <v>7985.82</v>
          </cell>
          <cell r="I980" t="str">
            <v>tier - 2</v>
          </cell>
          <cell r="J980" t="str">
            <v>tier - 1</v>
          </cell>
          <cell r="K980" t="str">
            <v>R1024</v>
          </cell>
        </row>
        <row r="981">
          <cell r="A981" t="str">
            <v>Id1359</v>
          </cell>
          <cell r="B981">
            <v>1983</v>
          </cell>
          <cell r="C981" t="str">
            <v>Aug</v>
          </cell>
          <cell r="D981">
            <v>20</v>
          </cell>
          <cell r="E981" t="str">
            <v>20-Aug-1983</v>
          </cell>
          <cell r="F981">
            <v>39</v>
          </cell>
          <cell r="G981">
            <v>3</v>
          </cell>
          <cell r="H981">
            <v>7986.48</v>
          </cell>
          <cell r="I981" t="str">
            <v>tier - 2</v>
          </cell>
          <cell r="J981" t="str">
            <v>tier - 3</v>
          </cell>
          <cell r="K981" t="str">
            <v>R1024</v>
          </cell>
        </row>
        <row r="982">
          <cell r="A982" t="str">
            <v>Id1358</v>
          </cell>
          <cell r="B982">
            <v>1962</v>
          </cell>
          <cell r="C982" t="str">
            <v>Aug</v>
          </cell>
          <cell r="D982">
            <v>22</v>
          </cell>
          <cell r="E982" t="str">
            <v>22-Aug-1962</v>
          </cell>
          <cell r="F982">
            <v>60</v>
          </cell>
          <cell r="G982">
            <v>0</v>
          </cell>
          <cell r="H982">
            <v>8004.96</v>
          </cell>
          <cell r="I982" t="str">
            <v>tier - 3</v>
          </cell>
          <cell r="J982" t="str">
            <v>tier - 1</v>
          </cell>
          <cell r="K982" t="str">
            <v>R1013</v>
          </cell>
        </row>
        <row r="983">
          <cell r="A983" t="str">
            <v>Id1357</v>
          </cell>
          <cell r="B983">
            <v>1995</v>
          </cell>
          <cell r="C983" t="str">
            <v>Sep</v>
          </cell>
          <cell r="D983">
            <v>18</v>
          </cell>
          <cell r="E983" t="str">
            <v>18-Sep-1995</v>
          </cell>
          <cell r="F983">
            <v>27</v>
          </cell>
          <cell r="G983">
            <v>0</v>
          </cell>
          <cell r="H983">
            <v>8014.62</v>
          </cell>
          <cell r="I983" t="str">
            <v>tier - 2</v>
          </cell>
          <cell r="J983" t="str">
            <v>tier - 3</v>
          </cell>
          <cell r="K983" t="str">
            <v>R1012</v>
          </cell>
        </row>
        <row r="984">
          <cell r="A984" t="str">
            <v>Id1356</v>
          </cell>
          <cell r="B984">
            <v>1980</v>
          </cell>
          <cell r="C984" t="str">
            <v>Nov</v>
          </cell>
          <cell r="D984">
            <v>8</v>
          </cell>
          <cell r="E984" t="str">
            <v>8-Nov-1980</v>
          </cell>
          <cell r="F984">
            <v>42</v>
          </cell>
          <cell r="G984">
            <v>2</v>
          </cell>
          <cell r="H984">
            <v>8017.06</v>
          </cell>
          <cell r="I984" t="str">
            <v>tier - 2</v>
          </cell>
          <cell r="J984" t="str">
            <v>tier - 2</v>
          </cell>
          <cell r="K984" t="str">
            <v>R1012</v>
          </cell>
        </row>
        <row r="985">
          <cell r="A985" t="str">
            <v>Id1355</v>
          </cell>
          <cell r="B985">
            <v>1989</v>
          </cell>
          <cell r="C985" t="str">
            <v>Nov</v>
          </cell>
          <cell r="D985">
            <v>3</v>
          </cell>
          <cell r="E985" t="str">
            <v>3-Nov-1989</v>
          </cell>
          <cell r="F985">
            <v>33</v>
          </cell>
          <cell r="G985">
            <v>3</v>
          </cell>
          <cell r="H985">
            <v>8021.11</v>
          </cell>
          <cell r="I985" t="str">
            <v>tier - 2</v>
          </cell>
          <cell r="J985" t="str">
            <v>tier - 1</v>
          </cell>
          <cell r="K985" t="str">
            <v>R1012</v>
          </cell>
        </row>
        <row r="986">
          <cell r="A986" t="str">
            <v>Id1354</v>
          </cell>
          <cell r="B986">
            <v>1978</v>
          </cell>
          <cell r="C986" t="str">
            <v>Jul</v>
          </cell>
          <cell r="D986">
            <v>17</v>
          </cell>
          <cell r="E986" t="str">
            <v>17-Jul-1978</v>
          </cell>
          <cell r="F986">
            <v>44</v>
          </cell>
          <cell r="G986">
            <v>1</v>
          </cell>
          <cell r="H986">
            <v>8023.14</v>
          </cell>
          <cell r="I986" t="str">
            <v>tier - 2</v>
          </cell>
          <cell r="J986" t="str">
            <v>tier - 3</v>
          </cell>
          <cell r="K986" t="str">
            <v>R1012</v>
          </cell>
        </row>
        <row r="987">
          <cell r="A987" t="str">
            <v>Id1353</v>
          </cell>
          <cell r="B987">
            <v>1976</v>
          </cell>
          <cell r="C987" t="str">
            <v>Dec</v>
          </cell>
          <cell r="D987">
            <v>20</v>
          </cell>
          <cell r="E987" t="str">
            <v>20-Dec-1976</v>
          </cell>
          <cell r="F987">
            <v>46</v>
          </cell>
          <cell r="G987">
            <v>0</v>
          </cell>
          <cell r="H987">
            <v>8026.67</v>
          </cell>
          <cell r="I987" t="str">
            <v>tier - 2</v>
          </cell>
          <cell r="J987" t="str">
            <v>tier - 2</v>
          </cell>
          <cell r="K987" t="str">
            <v>R1012</v>
          </cell>
        </row>
        <row r="988">
          <cell r="A988" t="str">
            <v>Id1352</v>
          </cell>
          <cell r="B988">
            <v>1977</v>
          </cell>
          <cell r="C988" t="str">
            <v>Nov</v>
          </cell>
          <cell r="D988">
            <v>6</v>
          </cell>
          <cell r="E988" t="str">
            <v>6-Nov-1977</v>
          </cell>
          <cell r="F988">
            <v>45</v>
          </cell>
          <cell r="G988">
            <v>2</v>
          </cell>
          <cell r="H988">
            <v>8027.97</v>
          </cell>
          <cell r="I988" t="str">
            <v>tier - 3</v>
          </cell>
          <cell r="J988" t="str">
            <v>tier - 2</v>
          </cell>
          <cell r="K988" t="str">
            <v>R1011</v>
          </cell>
        </row>
        <row r="989">
          <cell r="A989" t="str">
            <v>Id1351</v>
          </cell>
          <cell r="B989">
            <v>2003</v>
          </cell>
          <cell r="C989" t="str">
            <v>Dec</v>
          </cell>
          <cell r="D989">
            <v>12</v>
          </cell>
          <cell r="E989" t="str">
            <v>12-Dec-2003</v>
          </cell>
          <cell r="F989">
            <v>19</v>
          </cell>
          <cell r="G989">
            <v>0</v>
          </cell>
          <cell r="H989">
            <v>8035.64</v>
          </cell>
          <cell r="I989" t="str">
            <v>tier - 2</v>
          </cell>
          <cell r="J989" t="str">
            <v>tier - 2</v>
          </cell>
          <cell r="K989" t="str">
            <v>R1012</v>
          </cell>
        </row>
        <row r="990">
          <cell r="A990" t="str">
            <v>Id1350</v>
          </cell>
          <cell r="B990">
            <v>1985</v>
          </cell>
          <cell r="C990" t="str">
            <v>Nov</v>
          </cell>
          <cell r="D990">
            <v>28</v>
          </cell>
          <cell r="E990" t="str">
            <v>28-Nov-1985</v>
          </cell>
          <cell r="F990">
            <v>37</v>
          </cell>
          <cell r="G990">
            <v>3</v>
          </cell>
          <cell r="H990">
            <v>8059.06</v>
          </cell>
          <cell r="I990" t="str">
            <v>tier - 2</v>
          </cell>
          <cell r="J990" t="str">
            <v>tier - 3</v>
          </cell>
          <cell r="K990" t="str">
            <v>R1012</v>
          </cell>
        </row>
        <row r="991">
          <cell r="A991" t="str">
            <v>Id1349</v>
          </cell>
          <cell r="B991">
            <v>1982</v>
          </cell>
          <cell r="C991" t="str">
            <v>Dec</v>
          </cell>
          <cell r="D991">
            <v>27</v>
          </cell>
          <cell r="E991" t="str">
            <v>27-Dec-1982</v>
          </cell>
          <cell r="F991">
            <v>40</v>
          </cell>
          <cell r="G991">
            <v>3</v>
          </cell>
          <cell r="H991">
            <v>8059.68</v>
          </cell>
          <cell r="I991" t="str">
            <v>tier - 2</v>
          </cell>
          <cell r="J991" t="str">
            <v>tier - 3</v>
          </cell>
          <cell r="K991" t="str">
            <v>R1012</v>
          </cell>
        </row>
        <row r="992">
          <cell r="A992" t="str">
            <v>Id1348</v>
          </cell>
          <cell r="B992">
            <v>1970</v>
          </cell>
          <cell r="C992" t="str">
            <v>Dec</v>
          </cell>
          <cell r="D992">
            <v>12</v>
          </cell>
          <cell r="E992" t="str">
            <v>12-Dec-1970</v>
          </cell>
          <cell r="F992">
            <v>52</v>
          </cell>
          <cell r="G992">
            <v>0</v>
          </cell>
          <cell r="H992">
            <v>8062.31</v>
          </cell>
          <cell r="I992" t="str">
            <v>tier - 2</v>
          </cell>
          <cell r="J992" t="str">
            <v>tier - 1</v>
          </cell>
          <cell r="K992" t="str">
            <v>R1013</v>
          </cell>
        </row>
        <row r="993">
          <cell r="A993" t="str">
            <v>Id1347</v>
          </cell>
          <cell r="B993">
            <v>1975</v>
          </cell>
          <cell r="C993" t="str">
            <v>Jun</v>
          </cell>
          <cell r="D993">
            <v>28</v>
          </cell>
          <cell r="E993" t="str">
            <v>28-Jun-1975</v>
          </cell>
          <cell r="F993">
            <v>47</v>
          </cell>
          <cell r="G993">
            <v>1</v>
          </cell>
          <cell r="H993">
            <v>8062.76</v>
          </cell>
          <cell r="I993" t="str">
            <v>tier - 3</v>
          </cell>
          <cell r="J993" t="str">
            <v>tier - 3</v>
          </cell>
          <cell r="K993" t="str">
            <v>R1011</v>
          </cell>
        </row>
        <row r="994">
          <cell r="A994" t="str">
            <v>Id1346</v>
          </cell>
          <cell r="B994">
            <v>1965</v>
          </cell>
          <cell r="C994" t="str">
            <v>Aug</v>
          </cell>
          <cell r="D994">
            <v>11</v>
          </cell>
          <cell r="E994" t="str">
            <v>11-Aug-1965</v>
          </cell>
          <cell r="F994">
            <v>57</v>
          </cell>
          <cell r="G994">
            <v>0</v>
          </cell>
          <cell r="H994">
            <v>8067.83</v>
          </cell>
          <cell r="I994" t="str">
            <v>tier - 3</v>
          </cell>
          <cell r="J994" t="str">
            <v>tier - 1</v>
          </cell>
          <cell r="K994" t="str">
            <v>R1013</v>
          </cell>
        </row>
        <row r="995">
          <cell r="A995" t="str">
            <v>Id1345</v>
          </cell>
          <cell r="B995">
            <v>1975</v>
          </cell>
          <cell r="C995" t="str">
            <v>Dec</v>
          </cell>
          <cell r="D995">
            <v>15</v>
          </cell>
          <cell r="E995" t="str">
            <v>15-Dec-1975</v>
          </cell>
          <cell r="F995">
            <v>47</v>
          </cell>
          <cell r="G995">
            <v>1</v>
          </cell>
          <cell r="H995">
            <v>8068.19</v>
          </cell>
          <cell r="I995" t="str">
            <v>tier - 3</v>
          </cell>
          <cell r="J995" t="str">
            <v>tier - 2</v>
          </cell>
          <cell r="K995" t="str">
            <v>R1011</v>
          </cell>
        </row>
        <row r="996">
          <cell r="A996" t="str">
            <v>Id1344</v>
          </cell>
          <cell r="B996">
            <v>1965</v>
          </cell>
          <cell r="C996" t="str">
            <v>Oct</v>
          </cell>
          <cell r="D996">
            <v>21</v>
          </cell>
          <cell r="E996" t="str">
            <v>21-Oct-1965</v>
          </cell>
          <cell r="F996">
            <v>57</v>
          </cell>
          <cell r="G996">
            <v>0</v>
          </cell>
          <cell r="H996">
            <v>8071.57</v>
          </cell>
          <cell r="I996" t="str">
            <v>tier - 3</v>
          </cell>
          <cell r="J996" t="str">
            <v>tier - 1</v>
          </cell>
          <cell r="K996" t="str">
            <v>R1011</v>
          </cell>
        </row>
        <row r="997">
          <cell r="A997" t="str">
            <v>Id1343</v>
          </cell>
          <cell r="B997">
            <v>1993</v>
          </cell>
          <cell r="C997" t="str">
            <v>Nov</v>
          </cell>
          <cell r="D997">
            <v>7</v>
          </cell>
          <cell r="E997" t="str">
            <v>7-Nov-1993</v>
          </cell>
          <cell r="F997">
            <v>29</v>
          </cell>
          <cell r="G997">
            <v>0</v>
          </cell>
          <cell r="H997">
            <v>8077.41</v>
          </cell>
          <cell r="I997" t="str">
            <v>tier - 2</v>
          </cell>
          <cell r="J997" t="str">
            <v>tier - 1</v>
          </cell>
          <cell r="K997" t="str">
            <v>R1026</v>
          </cell>
        </row>
        <row r="998">
          <cell r="A998" t="str">
            <v>Id1342</v>
          </cell>
          <cell r="B998">
            <v>2001</v>
          </cell>
          <cell r="C998" t="str">
            <v>Aug</v>
          </cell>
          <cell r="D998">
            <v>28</v>
          </cell>
          <cell r="E998" t="str">
            <v>28-Aug-2001</v>
          </cell>
          <cell r="F998">
            <v>21</v>
          </cell>
          <cell r="G998">
            <v>0</v>
          </cell>
          <cell r="H998">
            <v>8081.26</v>
          </cell>
          <cell r="I998" t="str">
            <v>tier - 2</v>
          </cell>
          <cell r="J998" t="str">
            <v>tier - 2</v>
          </cell>
          <cell r="K998" t="str">
            <v>R1012</v>
          </cell>
        </row>
        <row r="999">
          <cell r="A999" t="str">
            <v>Id1341</v>
          </cell>
          <cell r="B999">
            <v>1994</v>
          </cell>
          <cell r="C999" t="str">
            <v>Oct</v>
          </cell>
          <cell r="D999">
            <v>12</v>
          </cell>
          <cell r="E999" t="str">
            <v>12-Oct-1994</v>
          </cell>
          <cell r="F999">
            <v>28</v>
          </cell>
          <cell r="G999">
            <v>0</v>
          </cell>
          <cell r="H999">
            <v>8081.74</v>
          </cell>
          <cell r="I999" t="str">
            <v>tier - 2</v>
          </cell>
          <cell r="J999" t="str">
            <v>tier - 2</v>
          </cell>
          <cell r="K999" t="str">
            <v>R1026</v>
          </cell>
        </row>
        <row r="1000">
          <cell r="A1000" t="str">
            <v>Id1340</v>
          </cell>
          <cell r="B1000">
            <v>1975</v>
          </cell>
          <cell r="C1000" t="str">
            <v>Dec</v>
          </cell>
          <cell r="D1000">
            <v>21</v>
          </cell>
          <cell r="E1000" t="str">
            <v>21-Dec-1975</v>
          </cell>
          <cell r="F1000">
            <v>47</v>
          </cell>
          <cell r="G1000">
            <v>1</v>
          </cell>
          <cell r="H1000">
            <v>8083.92</v>
          </cell>
          <cell r="I1000" t="str">
            <v>tier - 3</v>
          </cell>
          <cell r="J1000" t="str">
            <v>tier - 3</v>
          </cell>
          <cell r="K1000" t="str">
            <v>R1013</v>
          </cell>
        </row>
        <row r="1001">
          <cell r="A1001" t="str">
            <v>Id1339</v>
          </cell>
          <cell r="B1001">
            <v>1967</v>
          </cell>
          <cell r="C1001" t="str">
            <v>Jun</v>
          </cell>
          <cell r="D1001">
            <v>10</v>
          </cell>
          <cell r="E1001" t="str">
            <v>10-Jun-1967</v>
          </cell>
          <cell r="F1001">
            <v>55</v>
          </cell>
          <cell r="G1001">
            <v>0</v>
          </cell>
          <cell r="H1001">
            <v>8091.3</v>
          </cell>
          <cell r="I1001" t="str">
            <v>tier - 3</v>
          </cell>
          <cell r="J1001" t="str">
            <v>tier - 1</v>
          </cell>
          <cell r="K1001" t="str">
            <v>R1012</v>
          </cell>
        </row>
        <row r="1002">
          <cell r="A1002" t="str">
            <v>Id1338</v>
          </cell>
          <cell r="B1002">
            <v>1973</v>
          </cell>
          <cell r="C1002" t="str">
            <v>Oct</v>
          </cell>
          <cell r="D1002">
            <v>11</v>
          </cell>
          <cell r="E1002" t="str">
            <v>11-Oct-1973</v>
          </cell>
          <cell r="F1002">
            <v>49</v>
          </cell>
          <cell r="G1002">
            <v>0</v>
          </cell>
          <cell r="H1002">
            <v>8112.59</v>
          </cell>
          <cell r="I1002" t="str">
            <v>tier - 2</v>
          </cell>
          <cell r="J1002" t="str">
            <v>tier - 2</v>
          </cell>
          <cell r="K1002" t="str">
            <v>R1013</v>
          </cell>
        </row>
        <row r="1003">
          <cell r="A1003" t="str">
            <v>Id1337</v>
          </cell>
          <cell r="B1003">
            <v>1978</v>
          </cell>
          <cell r="C1003" t="str">
            <v>Sep</v>
          </cell>
          <cell r="D1003">
            <v>1</v>
          </cell>
          <cell r="E1003" t="str">
            <v>1-Sep-1978</v>
          </cell>
          <cell r="F1003">
            <v>44</v>
          </cell>
          <cell r="G1003">
            <v>2</v>
          </cell>
          <cell r="H1003">
            <v>8116.27</v>
          </cell>
          <cell r="I1003" t="str">
            <v>tier - 3</v>
          </cell>
          <cell r="J1003" t="str">
            <v>tier - 1</v>
          </cell>
          <cell r="K1003" t="str">
            <v>R1012</v>
          </cell>
        </row>
        <row r="1004">
          <cell r="A1004" t="str">
            <v>Id1336</v>
          </cell>
          <cell r="B1004">
            <v>1973</v>
          </cell>
          <cell r="C1004" t="str">
            <v>Dec</v>
          </cell>
          <cell r="D1004">
            <v>16</v>
          </cell>
          <cell r="E1004" t="str">
            <v>16-Dec-1973</v>
          </cell>
          <cell r="F1004">
            <v>49</v>
          </cell>
          <cell r="G1004">
            <v>0</v>
          </cell>
          <cell r="H1004">
            <v>8116.68</v>
          </cell>
          <cell r="I1004" t="str">
            <v>tier - 3</v>
          </cell>
          <cell r="J1004" t="str">
            <v>tier - 1</v>
          </cell>
          <cell r="K1004" t="str">
            <v>R1011</v>
          </cell>
        </row>
        <row r="1005">
          <cell r="A1005" t="str">
            <v>Id1335</v>
          </cell>
          <cell r="B1005">
            <v>1973</v>
          </cell>
          <cell r="C1005" t="str">
            <v>Aug</v>
          </cell>
          <cell r="D1005">
            <v>30</v>
          </cell>
          <cell r="E1005" t="str">
            <v>30-Aug-1973</v>
          </cell>
          <cell r="F1005">
            <v>49</v>
          </cell>
          <cell r="G1005">
            <v>0</v>
          </cell>
          <cell r="H1005">
            <v>8124.41</v>
          </cell>
          <cell r="I1005" t="str">
            <v>tier - 3</v>
          </cell>
          <cell r="J1005" t="str">
            <v>tier - 1</v>
          </cell>
          <cell r="K1005" t="str">
            <v>R1013</v>
          </cell>
        </row>
        <row r="1006">
          <cell r="A1006" t="str">
            <v>Id1334</v>
          </cell>
          <cell r="B1006">
            <v>1973</v>
          </cell>
          <cell r="C1006" t="str">
            <v>Sep</v>
          </cell>
          <cell r="D1006">
            <v>3</v>
          </cell>
          <cell r="E1006" t="str">
            <v>3-Sep-1973</v>
          </cell>
          <cell r="F1006">
            <v>49</v>
          </cell>
          <cell r="G1006">
            <v>0</v>
          </cell>
          <cell r="H1006">
            <v>8125.78</v>
          </cell>
          <cell r="I1006" t="str">
            <v>tier - 2</v>
          </cell>
          <cell r="J1006" t="str">
            <v>tier - 2</v>
          </cell>
          <cell r="K1006" t="str">
            <v>R1013</v>
          </cell>
        </row>
        <row r="1007">
          <cell r="A1007" t="str">
            <v>Id1333</v>
          </cell>
          <cell r="B1007">
            <v>1990</v>
          </cell>
          <cell r="C1007" t="str">
            <v>Jun</v>
          </cell>
          <cell r="D1007">
            <v>21</v>
          </cell>
          <cell r="E1007" t="str">
            <v>21-Jun-1990</v>
          </cell>
          <cell r="F1007">
            <v>32</v>
          </cell>
          <cell r="G1007">
            <v>3</v>
          </cell>
          <cell r="H1007">
            <v>8157.92</v>
          </cell>
          <cell r="I1007" t="str">
            <v>tier - 2</v>
          </cell>
          <cell r="J1007" t="str">
            <v>tier - 3</v>
          </cell>
          <cell r="K1007" t="str">
            <v>R1025</v>
          </cell>
        </row>
        <row r="1008">
          <cell r="A1008" t="str">
            <v>Id1332</v>
          </cell>
          <cell r="B1008">
            <v>1982</v>
          </cell>
          <cell r="C1008" t="str">
            <v>Jun</v>
          </cell>
          <cell r="D1008">
            <v>28</v>
          </cell>
          <cell r="E1008" t="str">
            <v>28-Jun-1982</v>
          </cell>
          <cell r="F1008">
            <v>40</v>
          </cell>
          <cell r="G1008">
            <v>4</v>
          </cell>
          <cell r="H1008">
            <v>8162.72</v>
          </cell>
          <cell r="I1008" t="str">
            <v>tier - 3</v>
          </cell>
          <cell r="J1008" t="str">
            <v>tier - 3</v>
          </cell>
          <cell r="K1008" t="str">
            <v>R1012</v>
          </cell>
        </row>
        <row r="1009">
          <cell r="A1009" t="str">
            <v>Id1331</v>
          </cell>
          <cell r="B1009">
            <v>1963</v>
          </cell>
          <cell r="C1009" t="str">
            <v>Nov</v>
          </cell>
          <cell r="D1009">
            <v>5</v>
          </cell>
          <cell r="E1009" t="str">
            <v>5-Nov-1963</v>
          </cell>
          <cell r="F1009">
            <v>59</v>
          </cell>
          <cell r="G1009">
            <v>0</v>
          </cell>
          <cell r="H1009">
            <v>8177.9</v>
          </cell>
          <cell r="I1009" t="str">
            <v>tier - 3</v>
          </cell>
          <cell r="J1009" t="str">
            <v>tier - 1</v>
          </cell>
          <cell r="K1009" t="str">
            <v>R1013</v>
          </cell>
        </row>
        <row r="1010">
          <cell r="A1010" t="str">
            <v>Id1330</v>
          </cell>
          <cell r="B1010">
            <v>1983</v>
          </cell>
          <cell r="C1010" t="str">
            <v>Jun</v>
          </cell>
          <cell r="D1010">
            <v>8</v>
          </cell>
          <cell r="E1010" t="str">
            <v>8-Jun-1983</v>
          </cell>
          <cell r="F1010">
            <v>40</v>
          </cell>
          <cell r="G1010">
            <v>3</v>
          </cell>
          <cell r="H1010">
            <v>8179.51</v>
          </cell>
          <cell r="I1010" t="str">
            <v>tier - 2</v>
          </cell>
          <cell r="J1010" t="str">
            <v>tier - 2</v>
          </cell>
          <cell r="K1010" t="str">
            <v>R1020</v>
          </cell>
        </row>
        <row r="1011">
          <cell r="A1011" t="str">
            <v>Id1329</v>
          </cell>
          <cell r="B1011">
            <v>1997</v>
          </cell>
          <cell r="C1011" t="str">
            <v>Oct</v>
          </cell>
          <cell r="D1011">
            <v>21</v>
          </cell>
          <cell r="E1011" t="str">
            <v>21-Oct-1997</v>
          </cell>
          <cell r="F1011">
            <v>25</v>
          </cell>
          <cell r="G1011">
            <v>0</v>
          </cell>
          <cell r="H1011">
            <v>8182.89</v>
          </cell>
          <cell r="I1011" t="str">
            <v>tier - 2</v>
          </cell>
          <cell r="J1011" t="str">
            <v>tier - 1</v>
          </cell>
          <cell r="K1011" t="str">
            <v>R1026</v>
          </cell>
        </row>
        <row r="1012">
          <cell r="A1012" t="str">
            <v>Id1328</v>
          </cell>
          <cell r="B1012">
            <v>1962</v>
          </cell>
          <cell r="C1012" t="str">
            <v>Nov</v>
          </cell>
          <cell r="D1012">
            <v>23</v>
          </cell>
          <cell r="E1012" t="str">
            <v>23-Nov-1962</v>
          </cell>
          <cell r="F1012">
            <v>60</v>
          </cell>
          <cell r="G1012">
            <v>0</v>
          </cell>
          <cell r="H1012">
            <v>8188.12</v>
          </cell>
          <cell r="I1012" t="str">
            <v>tier - 3</v>
          </cell>
          <cell r="J1012" t="str">
            <v>tier - 3</v>
          </cell>
          <cell r="K1012" t="str">
            <v>R1013</v>
          </cell>
        </row>
        <row r="1013">
          <cell r="A1013" t="str">
            <v>Id1327</v>
          </cell>
          <cell r="B1013">
            <v>1978</v>
          </cell>
          <cell r="C1013" t="str">
            <v>Oct</v>
          </cell>
          <cell r="D1013">
            <v>24</v>
          </cell>
          <cell r="E1013" t="str">
            <v>24-Oct-1978</v>
          </cell>
          <cell r="F1013">
            <v>44</v>
          </cell>
          <cell r="G1013">
            <v>2</v>
          </cell>
          <cell r="H1013">
            <v>8211.1</v>
          </cell>
          <cell r="I1013" t="str">
            <v>tier - 2</v>
          </cell>
          <cell r="J1013" t="str">
            <v>tier - 3</v>
          </cell>
          <cell r="K1013" t="str">
            <v>R1013</v>
          </cell>
        </row>
        <row r="1014">
          <cell r="A1014" t="str">
            <v>Id1326</v>
          </cell>
          <cell r="B1014">
            <v>1978</v>
          </cell>
          <cell r="C1014" t="str">
            <v>Jun</v>
          </cell>
          <cell r="D1014">
            <v>30</v>
          </cell>
          <cell r="E1014" t="str">
            <v>30-Jun-1978</v>
          </cell>
          <cell r="F1014">
            <v>44</v>
          </cell>
          <cell r="G1014">
            <v>2</v>
          </cell>
          <cell r="H1014">
            <v>8219.2000000000007</v>
          </cell>
          <cell r="I1014" t="str">
            <v>tier - 2</v>
          </cell>
          <cell r="J1014" t="str">
            <v>tier - 2</v>
          </cell>
          <cell r="K1014" t="str">
            <v>R1013</v>
          </cell>
        </row>
        <row r="1015">
          <cell r="A1015" t="str">
            <v>Id1325</v>
          </cell>
          <cell r="B1015">
            <v>1976</v>
          </cell>
          <cell r="C1015" t="str">
            <v>Sep</v>
          </cell>
          <cell r="D1015">
            <v>3</v>
          </cell>
          <cell r="E1015" t="str">
            <v>3-Sep-1976</v>
          </cell>
          <cell r="F1015">
            <v>46</v>
          </cell>
          <cell r="G1015">
            <v>1</v>
          </cell>
          <cell r="H1015">
            <v>8232.64</v>
          </cell>
          <cell r="I1015" t="str">
            <v>tier - 2</v>
          </cell>
          <cell r="J1015" t="str">
            <v>tier - 3</v>
          </cell>
          <cell r="K1015" t="str">
            <v>R1013</v>
          </cell>
        </row>
        <row r="1016">
          <cell r="A1016" t="str">
            <v>Id1324</v>
          </cell>
          <cell r="B1016">
            <v>1976</v>
          </cell>
          <cell r="C1016" t="str">
            <v>Jun</v>
          </cell>
          <cell r="D1016">
            <v>30</v>
          </cell>
          <cell r="E1016" t="str">
            <v>30-Jun-1976</v>
          </cell>
          <cell r="F1016">
            <v>46</v>
          </cell>
          <cell r="G1016">
            <v>1</v>
          </cell>
          <cell r="H1016">
            <v>8233.1</v>
          </cell>
          <cell r="I1016" t="str">
            <v>tier - 2</v>
          </cell>
          <cell r="J1016" t="str">
            <v>tier - 2</v>
          </cell>
          <cell r="K1016" t="str">
            <v>R1013</v>
          </cell>
        </row>
        <row r="1017">
          <cell r="A1017" t="str">
            <v>Id1323</v>
          </cell>
          <cell r="B1017">
            <v>1976</v>
          </cell>
          <cell r="C1017" t="str">
            <v>Sep</v>
          </cell>
          <cell r="D1017">
            <v>2</v>
          </cell>
          <cell r="E1017" t="str">
            <v>2-Sep-1976</v>
          </cell>
          <cell r="F1017">
            <v>46</v>
          </cell>
          <cell r="G1017">
            <v>1</v>
          </cell>
          <cell r="H1017">
            <v>8240.59</v>
          </cell>
          <cell r="I1017" t="str">
            <v>tier - 2</v>
          </cell>
          <cell r="J1017" t="str">
            <v>tier - 2</v>
          </cell>
          <cell r="K1017" t="str">
            <v>R1013</v>
          </cell>
        </row>
        <row r="1018">
          <cell r="A1018" t="str">
            <v>Id1322</v>
          </cell>
          <cell r="B1018">
            <v>1982</v>
          </cell>
          <cell r="C1018" t="str">
            <v>Sep</v>
          </cell>
          <cell r="D1018">
            <v>27</v>
          </cell>
          <cell r="E1018" t="str">
            <v>27-Sep-1982</v>
          </cell>
          <cell r="F1018">
            <v>40</v>
          </cell>
          <cell r="G1018">
            <v>3</v>
          </cell>
          <cell r="H1018">
            <v>8252.2800000000007</v>
          </cell>
          <cell r="I1018" t="str">
            <v>tier - 2</v>
          </cell>
          <cell r="J1018" t="str">
            <v>tier - 2</v>
          </cell>
          <cell r="K1018" t="str">
            <v>R1024</v>
          </cell>
        </row>
        <row r="1019">
          <cell r="A1019" t="str">
            <v>Id1321</v>
          </cell>
          <cell r="B1019">
            <v>1964</v>
          </cell>
          <cell r="C1019" t="str">
            <v>Sep</v>
          </cell>
          <cell r="D1019">
            <v>5</v>
          </cell>
          <cell r="E1019" t="str">
            <v>5-Sep-1964</v>
          </cell>
          <cell r="F1019">
            <v>58</v>
          </cell>
          <cell r="G1019">
            <v>0</v>
          </cell>
          <cell r="H1019">
            <v>8268</v>
          </cell>
          <cell r="I1019" t="str">
            <v>tier - 3</v>
          </cell>
          <cell r="J1019" t="str">
            <v>tier - 3</v>
          </cell>
          <cell r="K1019" t="str">
            <v>R1013</v>
          </cell>
        </row>
        <row r="1020">
          <cell r="A1020" t="str">
            <v>Id1320</v>
          </cell>
          <cell r="B1020">
            <v>1974</v>
          </cell>
          <cell r="C1020" t="str">
            <v>Aug</v>
          </cell>
          <cell r="D1020">
            <v>5</v>
          </cell>
          <cell r="E1020" t="str">
            <v>5-Aug-1974</v>
          </cell>
          <cell r="F1020">
            <v>48</v>
          </cell>
          <cell r="G1020">
            <v>0</v>
          </cell>
          <cell r="H1020">
            <v>8269.0400000000009</v>
          </cell>
          <cell r="I1020" t="str">
            <v>tier - 2</v>
          </cell>
          <cell r="J1020" t="str">
            <v>tier - 1</v>
          </cell>
          <cell r="K1020" t="str">
            <v>R1011</v>
          </cell>
        </row>
        <row r="1021">
          <cell r="A1021" t="str">
            <v>Id1319</v>
          </cell>
          <cell r="B1021">
            <v>2000</v>
          </cell>
          <cell r="C1021" t="str">
            <v>Nov</v>
          </cell>
          <cell r="D1021">
            <v>28</v>
          </cell>
          <cell r="E1021" t="str">
            <v>28-Nov-2000</v>
          </cell>
          <cell r="F1021">
            <v>22</v>
          </cell>
          <cell r="G1021">
            <v>0</v>
          </cell>
          <cell r="H1021">
            <v>8271.4599999999991</v>
          </cell>
          <cell r="I1021" t="str">
            <v>tier - 2</v>
          </cell>
          <cell r="J1021" t="str">
            <v>tier - 1</v>
          </cell>
          <cell r="K1021" t="str">
            <v>R1023</v>
          </cell>
        </row>
        <row r="1022">
          <cell r="A1022" t="str">
            <v>Id1318</v>
          </cell>
          <cell r="B1022">
            <v>1974</v>
          </cell>
          <cell r="C1022" t="str">
            <v>Sep</v>
          </cell>
          <cell r="D1022">
            <v>26</v>
          </cell>
          <cell r="E1022" t="str">
            <v>26-Sep-1974</v>
          </cell>
          <cell r="F1022">
            <v>48</v>
          </cell>
          <cell r="G1022">
            <v>0</v>
          </cell>
          <cell r="H1022">
            <v>8277.52</v>
          </cell>
          <cell r="I1022" t="str">
            <v>tier - 2</v>
          </cell>
          <cell r="J1022" t="str">
            <v>tier - 2</v>
          </cell>
          <cell r="K1022" t="str">
            <v>R1011</v>
          </cell>
        </row>
        <row r="1023">
          <cell r="A1023" t="str">
            <v>Id1317</v>
          </cell>
          <cell r="B1023">
            <v>1974</v>
          </cell>
          <cell r="C1023" t="str">
            <v>Dec</v>
          </cell>
          <cell r="D1023">
            <v>22</v>
          </cell>
          <cell r="E1023" t="str">
            <v>22-Dec-1974</v>
          </cell>
          <cell r="F1023">
            <v>48</v>
          </cell>
          <cell r="G1023">
            <v>0</v>
          </cell>
          <cell r="H1023">
            <v>8280.6200000000008</v>
          </cell>
          <cell r="I1023" t="str">
            <v>tier - 2</v>
          </cell>
          <cell r="J1023" t="str">
            <v>tier - 2</v>
          </cell>
          <cell r="K1023" t="str">
            <v>R1013</v>
          </cell>
        </row>
        <row r="1024">
          <cell r="A1024" t="str">
            <v>Id1316</v>
          </cell>
          <cell r="B1024">
            <v>1974</v>
          </cell>
          <cell r="C1024" t="str">
            <v>Jun</v>
          </cell>
          <cell r="D1024">
            <v>6</v>
          </cell>
          <cell r="E1024" t="str">
            <v>6-Jun-1974</v>
          </cell>
          <cell r="F1024">
            <v>49</v>
          </cell>
          <cell r="G1024">
            <v>0</v>
          </cell>
          <cell r="H1024">
            <v>8283.68</v>
          </cell>
          <cell r="I1024" t="str">
            <v>tier - 2</v>
          </cell>
          <cell r="J1024" t="str">
            <v>tier - 3</v>
          </cell>
          <cell r="K1024" t="str">
            <v>R1013</v>
          </cell>
        </row>
        <row r="1025">
          <cell r="A1025" t="str">
            <v>Id1315</v>
          </cell>
          <cell r="B1025">
            <v>1978</v>
          </cell>
          <cell r="C1025" t="str">
            <v>Jun</v>
          </cell>
          <cell r="D1025">
            <v>26</v>
          </cell>
          <cell r="E1025" t="str">
            <v>26-Jun-1978</v>
          </cell>
          <cell r="F1025">
            <v>44</v>
          </cell>
          <cell r="G1025">
            <v>2</v>
          </cell>
          <cell r="H1025">
            <v>8302.5400000000009</v>
          </cell>
          <cell r="I1025" t="str">
            <v>tier - 3</v>
          </cell>
          <cell r="J1025" t="str">
            <v>tier - 3</v>
          </cell>
          <cell r="K1025" t="str">
            <v>R1016</v>
          </cell>
        </row>
        <row r="1026">
          <cell r="A1026" t="str">
            <v>Id1314</v>
          </cell>
          <cell r="B1026">
            <v>1979</v>
          </cell>
          <cell r="C1026" t="str">
            <v>Aug</v>
          </cell>
          <cell r="D1026">
            <v>7</v>
          </cell>
          <cell r="E1026" t="str">
            <v>7-Aug-1979</v>
          </cell>
          <cell r="F1026">
            <v>43</v>
          </cell>
          <cell r="G1026">
            <v>2</v>
          </cell>
          <cell r="H1026">
            <v>8310.84</v>
          </cell>
          <cell r="I1026" t="str">
            <v>tier - 2</v>
          </cell>
          <cell r="J1026" t="str">
            <v>tier - 2</v>
          </cell>
          <cell r="K1026" t="str">
            <v>R1012</v>
          </cell>
        </row>
        <row r="1027">
          <cell r="A1027" t="str">
            <v>Id1313</v>
          </cell>
          <cell r="B1027">
            <v>1993</v>
          </cell>
          <cell r="C1027" t="str">
            <v>Jun</v>
          </cell>
          <cell r="D1027">
            <v>22</v>
          </cell>
          <cell r="E1027" t="str">
            <v>22-Jun-1993</v>
          </cell>
          <cell r="F1027">
            <v>29</v>
          </cell>
          <cell r="G1027">
            <v>0</v>
          </cell>
          <cell r="H1027">
            <v>8314.65</v>
          </cell>
          <cell r="I1027" t="str">
            <v>tier - 2</v>
          </cell>
          <cell r="J1027" t="str">
            <v>tier - 1</v>
          </cell>
          <cell r="K1027" t="str">
            <v>R1012</v>
          </cell>
        </row>
        <row r="1028">
          <cell r="A1028" t="str">
            <v>Id1312</v>
          </cell>
          <cell r="B1028">
            <v>1976</v>
          </cell>
          <cell r="C1028" t="str">
            <v>Jul</v>
          </cell>
          <cell r="D1028">
            <v>12</v>
          </cell>
          <cell r="E1028" t="str">
            <v>12-Jul-1976</v>
          </cell>
          <cell r="F1028">
            <v>46</v>
          </cell>
          <cell r="G1028">
            <v>1</v>
          </cell>
          <cell r="H1028">
            <v>8334.4599999999991</v>
          </cell>
          <cell r="I1028" t="str">
            <v>tier - 3</v>
          </cell>
          <cell r="J1028" t="str">
            <v>tier - 2</v>
          </cell>
          <cell r="K1028" t="str">
            <v>R1016</v>
          </cell>
        </row>
        <row r="1029">
          <cell r="A1029" t="str">
            <v>Id1311</v>
          </cell>
          <cell r="B1029">
            <v>1976</v>
          </cell>
          <cell r="C1029" t="str">
            <v>Jul</v>
          </cell>
          <cell r="D1029">
            <v>20</v>
          </cell>
          <cell r="E1029" t="str">
            <v>20-Jul-1976</v>
          </cell>
          <cell r="F1029">
            <v>46</v>
          </cell>
          <cell r="G1029">
            <v>1</v>
          </cell>
          <cell r="H1029">
            <v>8334.59</v>
          </cell>
          <cell r="I1029" t="str">
            <v>tier - 3</v>
          </cell>
          <cell r="J1029" t="str">
            <v>tier - 2</v>
          </cell>
          <cell r="K1029" t="str">
            <v>R1016</v>
          </cell>
        </row>
        <row r="1030">
          <cell r="A1030" t="str">
            <v>Id1310</v>
          </cell>
          <cell r="B1030">
            <v>1976</v>
          </cell>
          <cell r="C1030" t="str">
            <v>Jul</v>
          </cell>
          <cell r="D1030">
            <v>7</v>
          </cell>
          <cell r="E1030" t="str">
            <v>7-Jul-1976</v>
          </cell>
          <cell r="F1030">
            <v>46</v>
          </cell>
          <cell r="G1030">
            <v>1</v>
          </cell>
          <cell r="H1030">
            <v>8342.91</v>
          </cell>
          <cell r="I1030" t="str">
            <v>tier - 3</v>
          </cell>
          <cell r="J1030" t="str">
            <v>tier - 1</v>
          </cell>
          <cell r="K1030" t="str">
            <v>R1016</v>
          </cell>
        </row>
        <row r="1031">
          <cell r="A1031" t="str">
            <v>Id1309</v>
          </cell>
          <cell r="B1031">
            <v>1976</v>
          </cell>
          <cell r="C1031" t="str">
            <v>Jun</v>
          </cell>
          <cell r="D1031">
            <v>12</v>
          </cell>
          <cell r="E1031" t="str">
            <v>12-Jun-1976</v>
          </cell>
          <cell r="F1031">
            <v>46</v>
          </cell>
          <cell r="G1031">
            <v>2</v>
          </cell>
          <cell r="H1031">
            <v>8347.16</v>
          </cell>
          <cell r="I1031" t="str">
            <v>tier - 2</v>
          </cell>
          <cell r="J1031" t="str">
            <v>tier - 1</v>
          </cell>
          <cell r="K1031" t="str">
            <v>R1013</v>
          </cell>
        </row>
        <row r="1032">
          <cell r="A1032" t="str">
            <v>Id1308</v>
          </cell>
          <cell r="B1032">
            <v>1963</v>
          </cell>
          <cell r="C1032" t="str">
            <v>Sep</v>
          </cell>
          <cell r="D1032">
            <v>21</v>
          </cell>
          <cell r="E1032" t="str">
            <v>21-Sep-1963</v>
          </cell>
          <cell r="F1032">
            <v>59</v>
          </cell>
          <cell r="G1032">
            <v>0</v>
          </cell>
          <cell r="H1032">
            <v>8355.5400000000009</v>
          </cell>
          <cell r="I1032" t="str">
            <v>tier - 3</v>
          </cell>
          <cell r="J1032" t="str">
            <v>tier - 3</v>
          </cell>
          <cell r="K1032" t="str">
            <v>R1012</v>
          </cell>
        </row>
        <row r="1033">
          <cell r="A1033" t="str">
            <v>Id1307</v>
          </cell>
          <cell r="B1033">
            <v>1971</v>
          </cell>
          <cell r="C1033" t="str">
            <v>Sep</v>
          </cell>
          <cell r="D1033">
            <v>4</v>
          </cell>
          <cell r="E1033" t="str">
            <v>4-Sep-1971</v>
          </cell>
          <cell r="F1033">
            <v>51</v>
          </cell>
          <cell r="G1033">
            <v>0</v>
          </cell>
          <cell r="H1033">
            <v>8396.6200000000008</v>
          </cell>
          <cell r="I1033" t="str">
            <v>tier - 2</v>
          </cell>
          <cell r="J1033" t="str">
            <v>tier - 3</v>
          </cell>
          <cell r="K1033" t="str">
            <v>R1013</v>
          </cell>
        </row>
        <row r="1034">
          <cell r="A1034" t="str">
            <v>Id1306</v>
          </cell>
          <cell r="B1034">
            <v>1971</v>
          </cell>
          <cell r="C1034" t="str">
            <v>Sep</v>
          </cell>
          <cell r="D1034">
            <v>18</v>
          </cell>
          <cell r="E1034" t="str">
            <v>18-Sep-1971</v>
          </cell>
          <cell r="F1034">
            <v>51</v>
          </cell>
          <cell r="G1034">
            <v>0</v>
          </cell>
          <cell r="H1034">
            <v>8400.01</v>
          </cell>
          <cell r="I1034" t="str">
            <v>tier - 2</v>
          </cell>
          <cell r="J1034" t="str">
            <v>tier - 3</v>
          </cell>
          <cell r="K1034" t="str">
            <v>R1013</v>
          </cell>
        </row>
        <row r="1035">
          <cell r="A1035" t="str">
            <v>Id1305</v>
          </cell>
          <cell r="B1035">
            <v>1979</v>
          </cell>
          <cell r="C1035" t="str">
            <v>Jun</v>
          </cell>
          <cell r="D1035">
            <v>11</v>
          </cell>
          <cell r="E1035" t="str">
            <v>11-Jun-1979</v>
          </cell>
          <cell r="F1035">
            <v>43</v>
          </cell>
          <cell r="G1035">
            <v>3</v>
          </cell>
          <cell r="H1035">
            <v>8410.0499999999993</v>
          </cell>
          <cell r="I1035" t="str">
            <v>tier - 2</v>
          </cell>
          <cell r="J1035" t="str">
            <v>tier - 2</v>
          </cell>
          <cell r="K1035" t="str">
            <v>R1012</v>
          </cell>
        </row>
        <row r="1036">
          <cell r="A1036" t="str">
            <v>Id1304</v>
          </cell>
          <cell r="B1036">
            <v>1977</v>
          </cell>
          <cell r="C1036" t="str">
            <v>Sep</v>
          </cell>
          <cell r="D1036">
            <v>4</v>
          </cell>
          <cell r="E1036" t="str">
            <v>4-Sep-1977</v>
          </cell>
          <cell r="F1036">
            <v>45</v>
          </cell>
          <cell r="G1036">
            <v>2</v>
          </cell>
          <cell r="H1036">
            <v>8413.4599999999991</v>
          </cell>
          <cell r="I1036" t="str">
            <v>tier - 3</v>
          </cell>
          <cell r="J1036" t="str">
            <v>tier - 1</v>
          </cell>
          <cell r="K1036" t="str">
            <v>R1012</v>
          </cell>
        </row>
        <row r="1037">
          <cell r="A1037" t="str">
            <v>Id1303</v>
          </cell>
          <cell r="B1037">
            <v>1975</v>
          </cell>
          <cell r="C1037" t="str">
            <v>Sep</v>
          </cell>
          <cell r="D1037">
            <v>28</v>
          </cell>
          <cell r="E1037" t="str">
            <v>28-Sep-1975</v>
          </cell>
          <cell r="F1037">
            <v>47</v>
          </cell>
          <cell r="G1037">
            <v>1</v>
          </cell>
          <cell r="H1037">
            <v>8428.07</v>
          </cell>
          <cell r="I1037" t="str">
            <v>tier - 3</v>
          </cell>
          <cell r="J1037" t="str">
            <v>tier - 2</v>
          </cell>
          <cell r="K1037" t="str">
            <v>R1012</v>
          </cell>
        </row>
        <row r="1038">
          <cell r="A1038" t="str">
            <v>Id1302</v>
          </cell>
          <cell r="B1038">
            <v>1963</v>
          </cell>
          <cell r="C1038" t="str">
            <v>Sep</v>
          </cell>
          <cell r="D1038">
            <v>24</v>
          </cell>
          <cell r="E1038" t="str">
            <v>24-Sep-1963</v>
          </cell>
          <cell r="F1038">
            <v>59</v>
          </cell>
          <cell r="G1038">
            <v>0</v>
          </cell>
          <cell r="H1038">
            <v>8440.0499999999993</v>
          </cell>
          <cell r="I1038" t="str">
            <v>tier - 3</v>
          </cell>
          <cell r="J1038" t="str">
            <v>tier - 2</v>
          </cell>
          <cell r="K1038" t="str">
            <v>R1013</v>
          </cell>
        </row>
        <row r="1039">
          <cell r="A1039" t="str">
            <v>Id1301</v>
          </cell>
          <cell r="B1039">
            <v>1972</v>
          </cell>
          <cell r="C1039" t="str">
            <v>Sep</v>
          </cell>
          <cell r="D1039">
            <v>9</v>
          </cell>
          <cell r="E1039" t="str">
            <v>9-Sep-1972</v>
          </cell>
          <cell r="F1039">
            <v>50</v>
          </cell>
          <cell r="G1039">
            <v>0</v>
          </cell>
          <cell r="H1039">
            <v>8442.67</v>
          </cell>
          <cell r="I1039" t="str">
            <v>tier - 2</v>
          </cell>
          <cell r="J1039" t="str">
            <v>tier - 3</v>
          </cell>
          <cell r="K1039" t="str">
            <v>R1013</v>
          </cell>
        </row>
        <row r="1040">
          <cell r="A1040" t="str">
            <v>Id1300</v>
          </cell>
          <cell r="B1040">
            <v>1972</v>
          </cell>
          <cell r="C1040" t="str">
            <v>Sep</v>
          </cell>
          <cell r="D1040">
            <v>4</v>
          </cell>
          <cell r="E1040" t="str">
            <v>4-Sep-1972</v>
          </cell>
          <cell r="F1040">
            <v>50</v>
          </cell>
          <cell r="G1040">
            <v>0</v>
          </cell>
          <cell r="H1040">
            <v>8444.4699999999993</v>
          </cell>
          <cell r="I1040" t="str">
            <v>tier - 3</v>
          </cell>
          <cell r="J1040" t="str">
            <v>tier - 1</v>
          </cell>
          <cell r="K1040" t="str">
            <v>R1011</v>
          </cell>
        </row>
        <row r="1041">
          <cell r="A1041" t="str">
            <v>Id1299</v>
          </cell>
          <cell r="B1041">
            <v>1966</v>
          </cell>
          <cell r="C1041" t="str">
            <v>Jun</v>
          </cell>
          <cell r="D1041">
            <v>12</v>
          </cell>
          <cell r="E1041" t="str">
            <v>12-Jun-1966</v>
          </cell>
          <cell r="F1041">
            <v>56</v>
          </cell>
          <cell r="G1041">
            <v>0</v>
          </cell>
          <cell r="H1041">
            <v>8448.66</v>
          </cell>
          <cell r="I1041" t="str">
            <v>tier - 3</v>
          </cell>
          <cell r="J1041" t="str">
            <v>tier - 1</v>
          </cell>
          <cell r="K1041" t="str">
            <v>R1013</v>
          </cell>
        </row>
        <row r="1042">
          <cell r="A1042" t="str">
            <v>Id1298</v>
          </cell>
          <cell r="B1042">
            <v>1984</v>
          </cell>
          <cell r="C1042" t="str">
            <v>Jun</v>
          </cell>
          <cell r="D1042">
            <v>19</v>
          </cell>
          <cell r="E1042" t="str">
            <v>19-Jun-1984</v>
          </cell>
          <cell r="F1042">
            <v>38</v>
          </cell>
          <cell r="G1042">
            <v>3</v>
          </cell>
          <cell r="H1042">
            <v>8450.82</v>
          </cell>
          <cell r="I1042" t="str">
            <v>tier - 2</v>
          </cell>
          <cell r="J1042" t="str">
            <v>tier - 2</v>
          </cell>
          <cell r="K1042" t="str">
            <v>R1025</v>
          </cell>
        </row>
        <row r="1043">
          <cell r="A1043" t="str">
            <v>Id1297</v>
          </cell>
          <cell r="B1043">
            <v>1972</v>
          </cell>
          <cell r="C1043" t="str">
            <v>Dec</v>
          </cell>
          <cell r="D1043">
            <v>26</v>
          </cell>
          <cell r="E1043" t="str">
            <v>26-Dec-1972</v>
          </cell>
          <cell r="F1043">
            <v>50</v>
          </cell>
          <cell r="G1043">
            <v>0</v>
          </cell>
          <cell r="H1043">
            <v>8457.82</v>
          </cell>
          <cell r="I1043" t="str">
            <v>tier - 2</v>
          </cell>
          <cell r="J1043" t="str">
            <v>tier - 3</v>
          </cell>
          <cell r="K1043" t="str">
            <v>R1011</v>
          </cell>
        </row>
        <row r="1044">
          <cell r="A1044" t="str">
            <v>Id1296</v>
          </cell>
          <cell r="B1044">
            <v>1992</v>
          </cell>
          <cell r="C1044" t="str">
            <v>Sep</v>
          </cell>
          <cell r="D1044">
            <v>9</v>
          </cell>
          <cell r="E1044" t="str">
            <v>9-Sep-1992</v>
          </cell>
          <cell r="F1044">
            <v>30</v>
          </cell>
          <cell r="G1044">
            <v>0</v>
          </cell>
          <cell r="H1044">
            <v>8466.35</v>
          </cell>
          <cell r="I1044" t="str">
            <v>tier - 2</v>
          </cell>
          <cell r="J1044" t="str">
            <v>tier - 2</v>
          </cell>
          <cell r="K1044" t="str">
            <v>R1012</v>
          </cell>
        </row>
        <row r="1045">
          <cell r="A1045" t="str">
            <v>Id1295</v>
          </cell>
          <cell r="B1045">
            <v>1993</v>
          </cell>
          <cell r="C1045" t="str">
            <v>Nov</v>
          </cell>
          <cell r="D1045">
            <v>10</v>
          </cell>
          <cell r="E1045" t="str">
            <v>10-Nov-1993</v>
          </cell>
          <cell r="F1045">
            <v>29</v>
          </cell>
          <cell r="G1045">
            <v>0</v>
          </cell>
          <cell r="H1045">
            <v>8471.65</v>
          </cell>
          <cell r="I1045" t="str">
            <v>tier - 2</v>
          </cell>
          <cell r="J1045" t="str">
            <v>tier - 1</v>
          </cell>
          <cell r="K1045" t="str">
            <v>R1012</v>
          </cell>
        </row>
        <row r="1046">
          <cell r="A1046" t="str">
            <v>Id1294</v>
          </cell>
          <cell r="B1046">
            <v>1977</v>
          </cell>
          <cell r="C1046" t="str">
            <v>Dec</v>
          </cell>
          <cell r="D1046">
            <v>26</v>
          </cell>
          <cell r="E1046" t="str">
            <v>26-Dec-1977</v>
          </cell>
          <cell r="F1046">
            <v>45</v>
          </cell>
          <cell r="G1046">
            <v>2</v>
          </cell>
          <cell r="H1046">
            <v>8515.76</v>
          </cell>
          <cell r="I1046" t="str">
            <v>tier - 2</v>
          </cell>
          <cell r="J1046" t="str">
            <v>tier - 2</v>
          </cell>
          <cell r="K1046" t="str">
            <v>R1013</v>
          </cell>
        </row>
        <row r="1047">
          <cell r="A1047" t="str">
            <v>Id1293</v>
          </cell>
          <cell r="B1047">
            <v>1977</v>
          </cell>
          <cell r="C1047" t="str">
            <v>Jun</v>
          </cell>
          <cell r="D1047">
            <v>21</v>
          </cell>
          <cell r="E1047" t="str">
            <v>21-Jun-1977</v>
          </cell>
          <cell r="F1047">
            <v>45</v>
          </cell>
          <cell r="G1047">
            <v>2</v>
          </cell>
          <cell r="H1047">
            <v>8516.83</v>
          </cell>
          <cell r="I1047" t="str">
            <v>tier - 2</v>
          </cell>
          <cell r="J1047" t="str">
            <v>tier - 1</v>
          </cell>
          <cell r="K1047" t="str">
            <v>R1013</v>
          </cell>
        </row>
        <row r="1048">
          <cell r="A1048" t="str">
            <v>Id1292</v>
          </cell>
          <cell r="B1048">
            <v>1977</v>
          </cell>
          <cell r="C1048" t="str">
            <v>Dec</v>
          </cell>
          <cell r="D1048">
            <v>29</v>
          </cell>
          <cell r="E1048" t="str">
            <v>29-Dec-1977</v>
          </cell>
          <cell r="F1048">
            <v>45</v>
          </cell>
          <cell r="G1048">
            <v>2</v>
          </cell>
          <cell r="H1048">
            <v>8520.0300000000007</v>
          </cell>
          <cell r="I1048" t="str">
            <v>tier - 2</v>
          </cell>
          <cell r="J1048" t="str">
            <v>tier - 3</v>
          </cell>
          <cell r="K1048" t="str">
            <v>R1011</v>
          </cell>
        </row>
        <row r="1049">
          <cell r="A1049" t="str">
            <v>Id1291</v>
          </cell>
          <cell r="B1049">
            <v>1979</v>
          </cell>
          <cell r="C1049" t="str">
            <v>Aug</v>
          </cell>
          <cell r="D1049">
            <v>13</v>
          </cell>
          <cell r="E1049" t="str">
            <v>13-Aug-1979</v>
          </cell>
          <cell r="F1049">
            <v>43</v>
          </cell>
          <cell r="G1049">
            <v>3</v>
          </cell>
          <cell r="H1049">
            <v>8522</v>
          </cell>
          <cell r="I1049" t="str">
            <v>tier - 2</v>
          </cell>
          <cell r="J1049" t="str">
            <v>tier - 2</v>
          </cell>
          <cell r="K1049" t="str">
            <v>R1011</v>
          </cell>
        </row>
        <row r="1050">
          <cell r="A1050" t="str">
            <v>Id1290</v>
          </cell>
          <cell r="B1050">
            <v>1977</v>
          </cell>
          <cell r="C1050" t="str">
            <v>Jul</v>
          </cell>
          <cell r="D1050">
            <v>26</v>
          </cell>
          <cell r="E1050" t="str">
            <v>26-Jul-1977</v>
          </cell>
          <cell r="F1050">
            <v>45</v>
          </cell>
          <cell r="G1050">
            <v>2</v>
          </cell>
          <cell r="H1050">
            <v>8527.5300000000007</v>
          </cell>
          <cell r="I1050" t="str">
            <v>tier - 2</v>
          </cell>
          <cell r="J1050" t="str">
            <v>tier - 2</v>
          </cell>
          <cell r="K1050" t="str">
            <v>R1013</v>
          </cell>
        </row>
        <row r="1051">
          <cell r="A1051" t="str">
            <v>Id1289</v>
          </cell>
          <cell r="B1051" t="str">
            <v>?</v>
          </cell>
          <cell r="C1051" t="str">
            <v>Jul</v>
          </cell>
          <cell r="D1051">
            <v>24</v>
          </cell>
          <cell r="E1051" t="str">
            <v>24-Jul-?</v>
          </cell>
          <cell r="F1051" t="e">
            <v>#VALUE!</v>
          </cell>
          <cell r="G1051">
            <v>0</v>
          </cell>
          <cell r="H1051">
            <v>8534.67</v>
          </cell>
          <cell r="I1051" t="str">
            <v>tier - 2</v>
          </cell>
          <cell r="J1051" t="str">
            <v>tier - 3</v>
          </cell>
          <cell r="K1051" t="str">
            <v>R1024</v>
          </cell>
        </row>
        <row r="1052">
          <cell r="A1052" t="str">
            <v>Id1288</v>
          </cell>
          <cell r="B1052">
            <v>1981</v>
          </cell>
          <cell r="C1052" t="str">
            <v>Dec</v>
          </cell>
          <cell r="D1052">
            <v>27</v>
          </cell>
          <cell r="E1052" t="str">
            <v>27-Dec-1981</v>
          </cell>
          <cell r="F1052">
            <v>41</v>
          </cell>
          <cell r="G1052">
            <v>3</v>
          </cell>
          <cell r="H1052">
            <v>8538.2900000000009</v>
          </cell>
          <cell r="I1052" t="str">
            <v>tier - 2</v>
          </cell>
          <cell r="J1052" t="str">
            <v>tier - 3</v>
          </cell>
          <cell r="K1052" t="str">
            <v>R1024</v>
          </cell>
        </row>
        <row r="1053">
          <cell r="A1053" t="str">
            <v>Id1287</v>
          </cell>
          <cell r="B1053">
            <v>1975</v>
          </cell>
          <cell r="C1053" t="str">
            <v>Nov</v>
          </cell>
          <cell r="D1053">
            <v>6</v>
          </cell>
          <cell r="E1053" t="str">
            <v>6-Nov-1975</v>
          </cell>
          <cell r="F1053">
            <v>47</v>
          </cell>
          <cell r="G1053">
            <v>1</v>
          </cell>
          <cell r="H1053">
            <v>8539.67</v>
          </cell>
          <cell r="I1053" t="str">
            <v>tier - 2</v>
          </cell>
          <cell r="J1053" t="str">
            <v>tier - 3</v>
          </cell>
          <cell r="K1053" t="str">
            <v>R1011</v>
          </cell>
        </row>
        <row r="1054">
          <cell r="A1054" t="str">
            <v>Id1286</v>
          </cell>
          <cell r="B1054" t="str">
            <v>?</v>
          </cell>
          <cell r="C1054" t="str">
            <v>Dec</v>
          </cell>
          <cell r="D1054">
            <v>12</v>
          </cell>
          <cell r="E1054" t="str">
            <v>12-Dec-?</v>
          </cell>
          <cell r="F1054" t="e">
            <v>#VALUE!</v>
          </cell>
          <cell r="G1054">
            <v>1</v>
          </cell>
          <cell r="H1054">
            <v>8547.69</v>
          </cell>
          <cell r="I1054" t="str">
            <v>tier - 2</v>
          </cell>
          <cell r="J1054" t="str">
            <v>tier - 1</v>
          </cell>
          <cell r="K1054" t="str">
            <v>R1013</v>
          </cell>
        </row>
        <row r="1055">
          <cell r="A1055" t="str">
            <v>Id1285</v>
          </cell>
          <cell r="B1055">
            <v>1975</v>
          </cell>
          <cell r="C1055" t="str">
            <v>Aug</v>
          </cell>
          <cell r="D1055">
            <v>6</v>
          </cell>
          <cell r="E1055" t="str">
            <v>6-Aug-1975</v>
          </cell>
          <cell r="F1055">
            <v>47</v>
          </cell>
          <cell r="G1055">
            <v>1</v>
          </cell>
          <cell r="H1055">
            <v>8551.35</v>
          </cell>
          <cell r="I1055" t="str">
            <v>tier - 2</v>
          </cell>
          <cell r="J1055" t="str">
            <v>tier - 2</v>
          </cell>
          <cell r="K1055" t="str">
            <v>R1011</v>
          </cell>
        </row>
        <row r="1056">
          <cell r="A1056" t="str">
            <v>Id1284</v>
          </cell>
          <cell r="B1056">
            <v>1975</v>
          </cell>
          <cell r="C1056" t="str">
            <v>Aug</v>
          </cell>
          <cell r="D1056">
            <v>21</v>
          </cell>
          <cell r="E1056" t="str">
            <v>21-Aug-1975</v>
          </cell>
          <cell r="F1056">
            <v>47</v>
          </cell>
          <cell r="G1056">
            <v>1</v>
          </cell>
          <cell r="H1056">
            <v>8556.91</v>
          </cell>
          <cell r="I1056" t="str">
            <v>tier - 2</v>
          </cell>
          <cell r="J1056" t="str">
            <v>tier - 1</v>
          </cell>
          <cell r="K1056" t="str">
            <v>R1011</v>
          </cell>
        </row>
        <row r="1057">
          <cell r="A1057" t="str">
            <v>Id1283</v>
          </cell>
          <cell r="B1057">
            <v>1988</v>
          </cell>
          <cell r="C1057" t="str">
            <v>Sep</v>
          </cell>
          <cell r="D1057">
            <v>21</v>
          </cell>
          <cell r="E1057" t="str">
            <v>21-Sep-1988</v>
          </cell>
          <cell r="F1057">
            <v>34</v>
          </cell>
          <cell r="G1057">
            <v>3</v>
          </cell>
          <cell r="H1057">
            <v>8567.25</v>
          </cell>
          <cell r="I1057" t="str">
            <v>tier - 2</v>
          </cell>
          <cell r="J1057" t="str">
            <v>tier - 1</v>
          </cell>
          <cell r="K1057" t="str">
            <v>R1012</v>
          </cell>
        </row>
        <row r="1058">
          <cell r="A1058" t="str">
            <v>Id1282</v>
          </cell>
          <cell r="B1058">
            <v>1975</v>
          </cell>
          <cell r="C1058" t="str">
            <v>Sep</v>
          </cell>
          <cell r="D1058">
            <v>26</v>
          </cell>
          <cell r="E1058" t="str">
            <v>26-Sep-1975</v>
          </cell>
          <cell r="F1058">
            <v>47</v>
          </cell>
          <cell r="G1058">
            <v>1</v>
          </cell>
          <cell r="H1058">
            <v>8569.86</v>
          </cell>
          <cell r="I1058" t="str">
            <v>tier - 2</v>
          </cell>
          <cell r="J1058" t="str">
            <v>tier - 3</v>
          </cell>
          <cell r="K1058" t="str">
            <v>R1013</v>
          </cell>
        </row>
        <row r="1059">
          <cell r="A1059" t="str">
            <v>Id1281</v>
          </cell>
          <cell r="B1059">
            <v>1982</v>
          </cell>
          <cell r="C1059" t="str">
            <v>Dec</v>
          </cell>
          <cell r="D1059">
            <v>6</v>
          </cell>
          <cell r="E1059" t="str">
            <v>6-Dec-1982</v>
          </cell>
          <cell r="F1059">
            <v>40</v>
          </cell>
          <cell r="G1059">
            <v>3</v>
          </cell>
          <cell r="H1059">
            <v>8572.0400000000009</v>
          </cell>
          <cell r="I1059" t="str">
            <v>tier - 2</v>
          </cell>
          <cell r="J1059" t="str">
            <v>tier - 2</v>
          </cell>
          <cell r="K1059" t="str">
            <v>R1021</v>
          </cell>
        </row>
        <row r="1060">
          <cell r="A1060" t="str">
            <v>Id1280</v>
          </cell>
          <cell r="B1060">
            <v>1987</v>
          </cell>
          <cell r="C1060" t="str">
            <v>Nov</v>
          </cell>
          <cell r="D1060">
            <v>11</v>
          </cell>
          <cell r="E1060" t="str">
            <v>11-Nov-1987</v>
          </cell>
          <cell r="F1060">
            <v>35</v>
          </cell>
          <cell r="G1060">
            <v>3</v>
          </cell>
          <cell r="H1060">
            <v>8573.2999999999993</v>
          </cell>
          <cell r="I1060" t="str">
            <v>tier - 2</v>
          </cell>
          <cell r="J1060" t="str">
            <v>tier - 2</v>
          </cell>
          <cell r="K1060" t="str">
            <v>R1021</v>
          </cell>
        </row>
        <row r="1061">
          <cell r="A1061" t="str">
            <v>Id1279</v>
          </cell>
          <cell r="B1061">
            <v>1983</v>
          </cell>
          <cell r="C1061" t="str">
            <v>Dec</v>
          </cell>
          <cell r="D1061">
            <v>30</v>
          </cell>
          <cell r="E1061" t="str">
            <v>30-Dec-1983</v>
          </cell>
          <cell r="F1061">
            <v>39</v>
          </cell>
          <cell r="G1061">
            <v>5</v>
          </cell>
          <cell r="H1061">
            <v>8582.2999999999993</v>
          </cell>
          <cell r="I1061" t="str">
            <v>tier - 2</v>
          </cell>
          <cell r="J1061" t="str">
            <v>tier - 1</v>
          </cell>
          <cell r="K1061" t="str">
            <v>R1013</v>
          </cell>
        </row>
        <row r="1062">
          <cell r="A1062" t="str">
            <v>Id1278</v>
          </cell>
          <cell r="B1062">
            <v>1983</v>
          </cell>
          <cell r="C1062" t="str">
            <v>Jul</v>
          </cell>
          <cell r="D1062">
            <v>25</v>
          </cell>
          <cell r="E1062" t="str">
            <v>25-Jul-1983</v>
          </cell>
          <cell r="F1062">
            <v>39</v>
          </cell>
          <cell r="G1062">
            <v>5</v>
          </cell>
          <cell r="H1062">
            <v>8596.83</v>
          </cell>
          <cell r="I1062" t="str">
            <v>tier - 2</v>
          </cell>
          <cell r="J1062" t="str">
            <v>tier - 3</v>
          </cell>
          <cell r="K1062" t="str">
            <v>R1013</v>
          </cell>
        </row>
        <row r="1063">
          <cell r="A1063" t="str">
            <v>Id1277</v>
          </cell>
          <cell r="B1063">
            <v>1973</v>
          </cell>
          <cell r="C1063" t="str">
            <v>Jul</v>
          </cell>
          <cell r="D1063">
            <v>11</v>
          </cell>
          <cell r="E1063" t="str">
            <v>11-Jul-1973</v>
          </cell>
          <cell r="F1063">
            <v>49</v>
          </cell>
          <cell r="G1063">
            <v>0</v>
          </cell>
          <cell r="H1063">
            <v>8601.33</v>
          </cell>
          <cell r="I1063" t="str">
            <v>tier - 2</v>
          </cell>
          <cell r="J1063" t="str">
            <v>tier - 1</v>
          </cell>
          <cell r="K1063" t="str">
            <v>R1013</v>
          </cell>
        </row>
        <row r="1064">
          <cell r="A1064" t="str">
            <v>Id1276</v>
          </cell>
          <cell r="B1064">
            <v>1977</v>
          </cell>
          <cell r="C1064" t="str">
            <v>Sep</v>
          </cell>
          <cell r="D1064">
            <v>24</v>
          </cell>
          <cell r="E1064" t="str">
            <v>24-Sep-1977</v>
          </cell>
          <cell r="F1064">
            <v>45</v>
          </cell>
          <cell r="G1064">
            <v>2</v>
          </cell>
          <cell r="H1064">
            <v>8603.82</v>
          </cell>
          <cell r="I1064" t="str">
            <v>tier - 2</v>
          </cell>
          <cell r="J1064" t="str">
            <v>tier - 1</v>
          </cell>
          <cell r="K1064" t="str">
            <v>R1019</v>
          </cell>
        </row>
        <row r="1065">
          <cell r="A1065" t="str">
            <v>Id1275</v>
          </cell>
          <cell r="B1065">
            <v>1977</v>
          </cell>
          <cell r="C1065" t="str">
            <v>Nov</v>
          </cell>
          <cell r="D1065">
            <v>12</v>
          </cell>
          <cell r="E1065" t="str">
            <v>12-Nov-1977</v>
          </cell>
          <cell r="F1065">
            <v>45</v>
          </cell>
          <cell r="G1065">
            <v>2</v>
          </cell>
          <cell r="H1065">
            <v>8604.48</v>
          </cell>
          <cell r="I1065" t="str">
            <v>tier - 3</v>
          </cell>
          <cell r="J1065" t="str">
            <v>tier - 2</v>
          </cell>
          <cell r="K1065" t="str">
            <v>R1016</v>
          </cell>
        </row>
        <row r="1066">
          <cell r="A1066" t="str">
            <v>Id1274</v>
          </cell>
          <cell r="B1066">
            <v>1977</v>
          </cell>
          <cell r="C1066" t="str">
            <v>Oct</v>
          </cell>
          <cell r="D1066">
            <v>15</v>
          </cell>
          <cell r="E1066" t="str">
            <v>15-Oct-1977</v>
          </cell>
          <cell r="F1066">
            <v>45</v>
          </cell>
          <cell r="G1066">
            <v>3</v>
          </cell>
          <cell r="H1066">
            <v>8605.36</v>
          </cell>
          <cell r="I1066" t="str">
            <v>tier - 2</v>
          </cell>
          <cell r="J1066" t="str">
            <v>tier - 2</v>
          </cell>
          <cell r="K1066" t="str">
            <v>R1013</v>
          </cell>
        </row>
        <row r="1067">
          <cell r="A1067" t="str">
            <v>Id1273</v>
          </cell>
          <cell r="B1067">
            <v>1979</v>
          </cell>
          <cell r="C1067" t="str">
            <v>Jul</v>
          </cell>
          <cell r="D1067">
            <v>17</v>
          </cell>
          <cell r="E1067" t="str">
            <v>17-Jul-1979</v>
          </cell>
          <cell r="F1067">
            <v>43</v>
          </cell>
          <cell r="G1067">
            <v>3</v>
          </cell>
          <cell r="H1067">
            <v>8606.2199999999993</v>
          </cell>
          <cell r="I1067" t="str">
            <v>tier - 1</v>
          </cell>
          <cell r="J1067" t="str">
            <v>tier - 2</v>
          </cell>
          <cell r="K1067" t="str">
            <v>R1014</v>
          </cell>
        </row>
        <row r="1068">
          <cell r="A1068" t="str">
            <v>Id1272</v>
          </cell>
          <cell r="B1068">
            <v>1977</v>
          </cell>
          <cell r="C1068" t="str">
            <v>Sep</v>
          </cell>
          <cell r="D1068">
            <v>2</v>
          </cell>
          <cell r="E1068" t="str">
            <v>2-Sep-1977</v>
          </cell>
          <cell r="F1068">
            <v>45</v>
          </cell>
          <cell r="G1068">
            <v>3</v>
          </cell>
          <cell r="H1068">
            <v>8615.2999999999993</v>
          </cell>
          <cell r="I1068" t="str">
            <v>tier - 2</v>
          </cell>
          <cell r="J1068" t="str">
            <v>tier - 3</v>
          </cell>
          <cell r="K1068" t="str">
            <v>R1011</v>
          </cell>
        </row>
        <row r="1069">
          <cell r="A1069" t="str">
            <v>Id1271</v>
          </cell>
          <cell r="B1069">
            <v>1975</v>
          </cell>
          <cell r="C1069" t="str">
            <v>Aug</v>
          </cell>
          <cell r="D1069">
            <v>3</v>
          </cell>
          <cell r="E1069" t="str">
            <v>3-Aug-1975</v>
          </cell>
          <cell r="F1069">
            <v>47</v>
          </cell>
          <cell r="G1069">
            <v>1</v>
          </cell>
          <cell r="H1069">
            <v>8627.5400000000009</v>
          </cell>
          <cell r="I1069" t="str">
            <v>tier - 2</v>
          </cell>
          <cell r="J1069" t="str">
            <v>tier - 2</v>
          </cell>
          <cell r="K1069" t="str">
            <v>R1017</v>
          </cell>
        </row>
        <row r="1070">
          <cell r="A1070" t="str">
            <v>Id1270</v>
          </cell>
          <cell r="B1070">
            <v>1965</v>
          </cell>
          <cell r="C1070" t="str">
            <v>Oct</v>
          </cell>
          <cell r="D1070">
            <v>21</v>
          </cell>
          <cell r="E1070" t="str">
            <v>21-Oct-1965</v>
          </cell>
          <cell r="F1070">
            <v>57</v>
          </cell>
          <cell r="G1070">
            <v>0</v>
          </cell>
          <cell r="H1070">
            <v>8665.09</v>
          </cell>
          <cell r="I1070" t="str">
            <v>tier - 3</v>
          </cell>
          <cell r="J1070" t="str">
            <v>tier - 2</v>
          </cell>
          <cell r="K1070" t="str">
            <v>R1012</v>
          </cell>
        </row>
        <row r="1071">
          <cell r="A1071" t="str">
            <v>Id1269</v>
          </cell>
          <cell r="B1071">
            <v>1969</v>
          </cell>
          <cell r="C1071" t="str">
            <v>Aug</v>
          </cell>
          <cell r="D1071">
            <v>10</v>
          </cell>
          <cell r="E1071" t="str">
            <v>10-Aug-1969</v>
          </cell>
          <cell r="F1071">
            <v>53</v>
          </cell>
          <cell r="G1071">
            <v>0</v>
          </cell>
          <cell r="H1071">
            <v>8665.14</v>
          </cell>
          <cell r="I1071" t="str">
            <v>tier - 2</v>
          </cell>
          <cell r="J1071" t="str">
            <v>tier - 3</v>
          </cell>
          <cell r="K1071" t="str">
            <v>R1013</v>
          </cell>
        </row>
        <row r="1072">
          <cell r="A1072" t="str">
            <v>Id1268</v>
          </cell>
          <cell r="B1072">
            <v>1974</v>
          </cell>
          <cell r="C1072" t="str">
            <v>Aug</v>
          </cell>
          <cell r="D1072">
            <v>16</v>
          </cell>
          <cell r="E1072" t="str">
            <v>16-Aug-1974</v>
          </cell>
          <cell r="F1072">
            <v>48</v>
          </cell>
          <cell r="G1072">
            <v>0</v>
          </cell>
          <cell r="H1072">
            <v>8671.19</v>
          </cell>
          <cell r="I1072" t="str">
            <v>tier - 2</v>
          </cell>
          <cell r="J1072" t="str">
            <v>tier - 1</v>
          </cell>
          <cell r="K1072" t="str">
            <v>R1012</v>
          </cell>
        </row>
        <row r="1073">
          <cell r="A1073" t="str">
            <v>Id1267</v>
          </cell>
          <cell r="B1073">
            <v>1973</v>
          </cell>
          <cell r="C1073" t="str">
            <v>Oct</v>
          </cell>
          <cell r="D1073">
            <v>11</v>
          </cell>
          <cell r="E1073" t="str">
            <v>11-Oct-1973</v>
          </cell>
          <cell r="F1073">
            <v>49</v>
          </cell>
          <cell r="G1073">
            <v>0</v>
          </cell>
          <cell r="H1073">
            <v>8688.86</v>
          </cell>
          <cell r="I1073" t="str">
            <v>tier - 2</v>
          </cell>
          <cell r="J1073" t="str">
            <v>tier - 1</v>
          </cell>
          <cell r="K1073" t="str">
            <v>R1017</v>
          </cell>
        </row>
        <row r="1074">
          <cell r="A1074" t="str">
            <v>Id1266</v>
          </cell>
          <cell r="B1074">
            <v>1980</v>
          </cell>
          <cell r="C1074" t="str">
            <v>Oct</v>
          </cell>
          <cell r="D1074">
            <v>28</v>
          </cell>
          <cell r="E1074" t="str">
            <v>28-Oct-1980</v>
          </cell>
          <cell r="F1074">
            <v>42</v>
          </cell>
          <cell r="G1074">
            <v>2</v>
          </cell>
          <cell r="H1074">
            <v>8701.84</v>
          </cell>
          <cell r="I1074" t="str">
            <v>tier - 2</v>
          </cell>
          <cell r="J1074" t="str">
            <v>tier - 3</v>
          </cell>
          <cell r="K1074" t="str">
            <v>R1021</v>
          </cell>
        </row>
        <row r="1075">
          <cell r="A1075" t="str">
            <v>Id1265</v>
          </cell>
          <cell r="B1075">
            <v>1973</v>
          </cell>
          <cell r="C1075" t="str">
            <v>Jun</v>
          </cell>
          <cell r="D1075">
            <v>25</v>
          </cell>
          <cell r="E1075" t="str">
            <v>25-Jun-1973</v>
          </cell>
          <cell r="F1075">
            <v>49</v>
          </cell>
          <cell r="G1075">
            <v>1</v>
          </cell>
          <cell r="H1075">
            <v>8703.4599999999991</v>
          </cell>
          <cell r="I1075" t="str">
            <v>tier - 3</v>
          </cell>
          <cell r="J1075" t="str">
            <v>tier - 3</v>
          </cell>
          <cell r="K1075" t="str">
            <v>R1011</v>
          </cell>
        </row>
        <row r="1076">
          <cell r="A1076" t="str">
            <v>Id1264</v>
          </cell>
          <cell r="B1076">
            <v>1976</v>
          </cell>
          <cell r="C1076" t="str">
            <v>Jun</v>
          </cell>
          <cell r="D1076">
            <v>17</v>
          </cell>
          <cell r="E1076" t="str">
            <v>17-Jun-1976</v>
          </cell>
          <cell r="F1076">
            <v>46</v>
          </cell>
          <cell r="G1076">
            <v>2</v>
          </cell>
          <cell r="H1076">
            <v>8733.23</v>
          </cell>
          <cell r="I1076" t="str">
            <v>tier - 2</v>
          </cell>
          <cell r="J1076" t="str">
            <v>tier - 3</v>
          </cell>
          <cell r="K1076" t="str">
            <v>R1012</v>
          </cell>
        </row>
        <row r="1077">
          <cell r="A1077" t="str">
            <v>Id1263</v>
          </cell>
          <cell r="B1077">
            <v>1999</v>
          </cell>
          <cell r="C1077" t="str">
            <v>Aug</v>
          </cell>
          <cell r="D1077">
            <v>23</v>
          </cell>
          <cell r="E1077" t="str">
            <v>23-Aug-1999</v>
          </cell>
          <cell r="F1077">
            <v>23</v>
          </cell>
          <cell r="G1077">
            <v>0</v>
          </cell>
          <cell r="H1077">
            <v>8747.68</v>
          </cell>
          <cell r="I1077" t="str">
            <v>tier - 2</v>
          </cell>
          <cell r="J1077" t="str">
            <v>tier - 3</v>
          </cell>
          <cell r="K1077" t="str">
            <v>R1011</v>
          </cell>
        </row>
        <row r="1078">
          <cell r="A1078" t="str">
            <v>Id1262</v>
          </cell>
          <cell r="B1078">
            <v>1969</v>
          </cell>
          <cell r="C1078" t="str">
            <v>Sep</v>
          </cell>
          <cell r="D1078">
            <v>9</v>
          </cell>
          <cell r="E1078" t="str">
            <v>9-Sep-1969</v>
          </cell>
          <cell r="F1078">
            <v>53</v>
          </cell>
          <cell r="G1078">
            <v>0</v>
          </cell>
          <cell r="H1078">
            <v>8760.1200000000008</v>
          </cell>
          <cell r="I1078" t="str">
            <v>tier - 2</v>
          </cell>
          <cell r="J1078" t="str">
            <v>tier - 1</v>
          </cell>
          <cell r="K1078" t="str">
            <v>R1013</v>
          </cell>
        </row>
        <row r="1079">
          <cell r="A1079" t="str">
            <v>Id1261</v>
          </cell>
          <cell r="B1079">
            <v>1974</v>
          </cell>
          <cell r="C1079" t="str">
            <v>Sep</v>
          </cell>
          <cell r="D1079">
            <v>6</v>
          </cell>
          <cell r="E1079" t="str">
            <v>6-Sep-1974</v>
          </cell>
          <cell r="F1079">
            <v>48</v>
          </cell>
          <cell r="G1079">
            <v>1</v>
          </cell>
          <cell r="H1079">
            <v>8765.25</v>
          </cell>
          <cell r="I1079" t="str">
            <v>tier - 2</v>
          </cell>
          <cell r="J1079" t="str">
            <v>tier - 3</v>
          </cell>
          <cell r="K1079" t="str">
            <v>R1012</v>
          </cell>
        </row>
        <row r="1080">
          <cell r="A1080" t="str">
            <v>Id1260</v>
          </cell>
          <cell r="B1080">
            <v>1971</v>
          </cell>
          <cell r="C1080" t="str">
            <v>Aug</v>
          </cell>
          <cell r="D1080">
            <v>23</v>
          </cell>
          <cell r="E1080" t="str">
            <v>23-Aug-1971</v>
          </cell>
          <cell r="F1080">
            <v>51</v>
          </cell>
          <cell r="G1080">
            <v>0</v>
          </cell>
          <cell r="H1080">
            <v>8782.4699999999993</v>
          </cell>
          <cell r="I1080" t="str">
            <v>tier - 2</v>
          </cell>
          <cell r="J1080" t="str">
            <v>tier - 3</v>
          </cell>
          <cell r="K1080" t="str">
            <v>R1011</v>
          </cell>
        </row>
        <row r="1081">
          <cell r="A1081" t="str">
            <v>Id1259</v>
          </cell>
          <cell r="B1081">
            <v>1971</v>
          </cell>
          <cell r="C1081" t="str">
            <v>Jun</v>
          </cell>
          <cell r="D1081">
            <v>18</v>
          </cell>
          <cell r="E1081" t="str">
            <v>18-Jun-1971</v>
          </cell>
          <cell r="F1081">
            <v>51</v>
          </cell>
          <cell r="G1081">
            <v>0</v>
          </cell>
          <cell r="H1081">
            <v>8798.59</v>
          </cell>
          <cell r="I1081" t="str">
            <v>tier - 2</v>
          </cell>
          <cell r="J1081" t="str">
            <v>tier - 1</v>
          </cell>
          <cell r="K1081" t="str">
            <v>R1011</v>
          </cell>
        </row>
        <row r="1082">
          <cell r="A1082" t="str">
            <v>Id1258</v>
          </cell>
          <cell r="B1082">
            <v>1965</v>
          </cell>
          <cell r="C1082" t="str">
            <v>Aug</v>
          </cell>
          <cell r="D1082">
            <v>29</v>
          </cell>
          <cell r="E1082" t="str">
            <v>29-Aug-1965</v>
          </cell>
          <cell r="F1082">
            <v>57</v>
          </cell>
          <cell r="G1082">
            <v>0</v>
          </cell>
          <cell r="H1082">
            <v>8800.49</v>
          </cell>
          <cell r="I1082" t="str">
            <v>tier - 3</v>
          </cell>
          <cell r="J1082" t="str">
            <v>tier - 2</v>
          </cell>
          <cell r="K1082" t="str">
            <v>R1013</v>
          </cell>
        </row>
        <row r="1083">
          <cell r="A1083" t="str">
            <v>Id1257</v>
          </cell>
          <cell r="B1083">
            <v>2001</v>
          </cell>
          <cell r="C1083" t="str">
            <v>Nov</v>
          </cell>
          <cell r="D1083">
            <v>7</v>
          </cell>
          <cell r="E1083" t="str">
            <v>7-Nov-2001</v>
          </cell>
          <cell r="F1083">
            <v>21</v>
          </cell>
          <cell r="G1083">
            <v>0</v>
          </cell>
          <cell r="H1083">
            <v>8821.8799999999992</v>
          </cell>
          <cell r="I1083" t="str">
            <v>tier - 2</v>
          </cell>
          <cell r="J1083" t="str">
            <v>tier - 3</v>
          </cell>
          <cell r="K1083" t="str">
            <v>R1023</v>
          </cell>
        </row>
        <row r="1084">
          <cell r="A1084" t="str">
            <v>Id1256</v>
          </cell>
          <cell r="B1084">
            <v>1976</v>
          </cell>
          <cell r="C1084" t="str">
            <v>Jun</v>
          </cell>
          <cell r="D1084">
            <v>14</v>
          </cell>
          <cell r="E1084" t="str">
            <v>14-Jun-1976</v>
          </cell>
          <cell r="F1084">
            <v>46</v>
          </cell>
          <cell r="G1084">
            <v>2</v>
          </cell>
          <cell r="H1084">
            <v>8823.2800000000007</v>
          </cell>
          <cell r="I1084" t="str">
            <v>tier - 2</v>
          </cell>
          <cell r="J1084" t="str">
            <v>tier - 1</v>
          </cell>
          <cell r="K1084" t="str">
            <v>R1011</v>
          </cell>
        </row>
        <row r="1085">
          <cell r="A1085" t="str">
            <v>Id1255</v>
          </cell>
          <cell r="B1085">
            <v>1976</v>
          </cell>
          <cell r="C1085" t="str">
            <v>Oct</v>
          </cell>
          <cell r="D1085">
            <v>19</v>
          </cell>
          <cell r="E1085" t="str">
            <v>19-Oct-1976</v>
          </cell>
          <cell r="F1085">
            <v>46</v>
          </cell>
          <cell r="G1085">
            <v>1</v>
          </cell>
          <cell r="H1085">
            <v>8823.99</v>
          </cell>
          <cell r="I1085" t="str">
            <v>tier - 2</v>
          </cell>
          <cell r="J1085" t="str">
            <v>tier - 3</v>
          </cell>
          <cell r="K1085" t="str">
            <v>R1024</v>
          </cell>
        </row>
        <row r="1086">
          <cell r="A1086" t="str">
            <v>Id1254</v>
          </cell>
          <cell r="B1086">
            <v>1988</v>
          </cell>
          <cell r="C1086" t="str">
            <v>Aug</v>
          </cell>
          <cell r="D1086">
            <v>22</v>
          </cell>
          <cell r="E1086" t="str">
            <v>22-Aug-1988</v>
          </cell>
          <cell r="F1086">
            <v>34</v>
          </cell>
          <cell r="G1086">
            <v>3</v>
          </cell>
          <cell r="H1086">
            <v>8824.27</v>
          </cell>
          <cell r="I1086" t="str">
            <v>tier - 2</v>
          </cell>
          <cell r="J1086" t="str">
            <v>tier - 1</v>
          </cell>
          <cell r="K1086" t="str">
            <v>R1025</v>
          </cell>
        </row>
        <row r="1087">
          <cell r="A1087" t="str">
            <v>Id1253</v>
          </cell>
          <cell r="B1087">
            <v>1976</v>
          </cell>
          <cell r="C1087" t="str">
            <v>Jul</v>
          </cell>
          <cell r="D1087">
            <v>14</v>
          </cell>
          <cell r="E1087" t="str">
            <v>14-Jul-1976</v>
          </cell>
          <cell r="F1087">
            <v>46</v>
          </cell>
          <cell r="G1087">
            <v>2</v>
          </cell>
          <cell r="H1087">
            <v>8825.09</v>
          </cell>
          <cell r="I1087" t="str">
            <v>tier - 2</v>
          </cell>
          <cell r="J1087" t="str">
            <v>tier - 3</v>
          </cell>
          <cell r="K1087" t="str">
            <v>R1011</v>
          </cell>
        </row>
        <row r="1088">
          <cell r="A1088" t="str">
            <v>Id1252</v>
          </cell>
          <cell r="B1088">
            <v>1972</v>
          </cell>
          <cell r="C1088" t="str">
            <v>Nov</v>
          </cell>
          <cell r="D1088">
            <v>14</v>
          </cell>
          <cell r="E1088" t="str">
            <v>14-Nov-1972</v>
          </cell>
          <cell r="F1088">
            <v>50</v>
          </cell>
          <cell r="G1088">
            <v>0</v>
          </cell>
          <cell r="H1088">
            <v>8827.2099999999991</v>
          </cell>
          <cell r="I1088" t="str">
            <v>tier - 3</v>
          </cell>
          <cell r="J1088" t="str">
            <v>tier - 1</v>
          </cell>
          <cell r="K1088" t="str">
            <v>R1012</v>
          </cell>
        </row>
        <row r="1089">
          <cell r="A1089" t="str">
            <v>Id1251</v>
          </cell>
          <cell r="B1089">
            <v>1972</v>
          </cell>
          <cell r="C1089" t="str">
            <v>Nov</v>
          </cell>
          <cell r="D1089">
            <v>22</v>
          </cell>
          <cell r="E1089" t="str">
            <v>22-Nov-1972</v>
          </cell>
          <cell r="F1089">
            <v>50</v>
          </cell>
          <cell r="G1089">
            <v>0</v>
          </cell>
          <cell r="H1089">
            <v>8835.26</v>
          </cell>
          <cell r="I1089" t="str">
            <v>tier - 3</v>
          </cell>
          <cell r="J1089" t="str">
            <v>tier - 2</v>
          </cell>
          <cell r="K1089" t="str">
            <v>R1012</v>
          </cell>
        </row>
        <row r="1090">
          <cell r="A1090" t="str">
            <v>Id1250</v>
          </cell>
          <cell r="B1090">
            <v>1974</v>
          </cell>
          <cell r="C1090" t="str">
            <v>Jun</v>
          </cell>
          <cell r="D1090">
            <v>18</v>
          </cell>
          <cell r="E1090" t="str">
            <v>18-Jun-1974</v>
          </cell>
          <cell r="F1090">
            <v>48</v>
          </cell>
          <cell r="G1090">
            <v>1</v>
          </cell>
          <cell r="H1090">
            <v>8871.15</v>
          </cell>
          <cell r="I1090" t="str">
            <v>tier - 2</v>
          </cell>
          <cell r="J1090" t="str">
            <v>tier - 3</v>
          </cell>
          <cell r="K1090" t="str">
            <v>R1013</v>
          </cell>
        </row>
        <row r="1091">
          <cell r="A1091" t="str">
            <v>Id1249</v>
          </cell>
          <cell r="B1091">
            <v>1973</v>
          </cell>
          <cell r="C1091" t="str">
            <v>Sep</v>
          </cell>
          <cell r="D1091">
            <v>9</v>
          </cell>
          <cell r="E1091" t="str">
            <v>9-Sep-1973</v>
          </cell>
          <cell r="F1091">
            <v>49</v>
          </cell>
          <cell r="G1091">
            <v>0</v>
          </cell>
          <cell r="H1091">
            <v>8890.59</v>
          </cell>
          <cell r="I1091" t="str">
            <v>tier - 2</v>
          </cell>
          <cell r="J1091" t="str">
            <v>tier - 3</v>
          </cell>
          <cell r="K1091" t="str">
            <v>R1012</v>
          </cell>
        </row>
        <row r="1092">
          <cell r="A1092" t="str">
            <v>Id1248</v>
          </cell>
          <cell r="B1092">
            <v>1978</v>
          </cell>
          <cell r="C1092" t="str">
            <v>Dec</v>
          </cell>
          <cell r="D1092">
            <v>16</v>
          </cell>
          <cell r="E1092" t="str">
            <v>16-Dec-1978</v>
          </cell>
          <cell r="F1092">
            <v>44</v>
          </cell>
          <cell r="G1092">
            <v>3</v>
          </cell>
          <cell r="H1092">
            <v>8891.14</v>
          </cell>
          <cell r="I1092" t="str">
            <v>tier - 2</v>
          </cell>
          <cell r="J1092" t="str">
            <v>tier - 3</v>
          </cell>
          <cell r="K1092" t="str">
            <v>R1017</v>
          </cell>
        </row>
        <row r="1093">
          <cell r="A1093" t="str">
            <v>Id1247</v>
          </cell>
          <cell r="B1093">
            <v>1997</v>
          </cell>
          <cell r="C1093" t="str">
            <v>Nov</v>
          </cell>
          <cell r="D1093">
            <v>28</v>
          </cell>
          <cell r="E1093" t="str">
            <v>28-Nov-1997</v>
          </cell>
          <cell r="F1093">
            <v>25</v>
          </cell>
          <cell r="G1093">
            <v>0</v>
          </cell>
          <cell r="H1093">
            <v>8906.14</v>
          </cell>
          <cell r="I1093" t="str">
            <v>tier - 2</v>
          </cell>
          <cell r="J1093" t="str">
            <v>tier - 2</v>
          </cell>
          <cell r="K1093" t="str">
            <v>R1012</v>
          </cell>
        </row>
        <row r="1094">
          <cell r="A1094" t="str">
            <v>Id1246</v>
          </cell>
          <cell r="B1094">
            <v>1967</v>
          </cell>
          <cell r="C1094" t="str">
            <v>Sep</v>
          </cell>
          <cell r="D1094">
            <v>6</v>
          </cell>
          <cell r="E1094" t="str">
            <v>6-Sep-1967</v>
          </cell>
          <cell r="F1094">
            <v>55</v>
          </cell>
          <cell r="G1094">
            <v>0</v>
          </cell>
          <cell r="H1094">
            <v>8908.4699999999993</v>
          </cell>
          <cell r="I1094" t="str">
            <v>tier - 3</v>
          </cell>
          <cell r="J1094" t="str">
            <v>tier - 2</v>
          </cell>
          <cell r="K1094" t="str">
            <v>R1013</v>
          </cell>
        </row>
        <row r="1095">
          <cell r="A1095" t="str">
            <v>Id1245</v>
          </cell>
          <cell r="B1095">
            <v>1975</v>
          </cell>
          <cell r="C1095" t="str">
            <v>Jul</v>
          </cell>
          <cell r="D1095">
            <v>7</v>
          </cell>
          <cell r="E1095" t="str">
            <v>7-Jul-1975</v>
          </cell>
          <cell r="F1095">
            <v>47</v>
          </cell>
          <cell r="G1095">
            <v>1</v>
          </cell>
          <cell r="H1095">
            <v>8930.93</v>
          </cell>
          <cell r="I1095" t="str">
            <v>tier - 2</v>
          </cell>
          <cell r="J1095" t="str">
            <v>tier - 2</v>
          </cell>
          <cell r="K1095" t="str">
            <v>R1012</v>
          </cell>
        </row>
        <row r="1096">
          <cell r="A1096" t="str">
            <v>Id1244</v>
          </cell>
          <cell r="B1096">
            <v>1972</v>
          </cell>
          <cell r="C1096" t="str">
            <v>Jun</v>
          </cell>
          <cell r="D1096">
            <v>6</v>
          </cell>
          <cell r="E1096" t="str">
            <v>6-Jun-1972</v>
          </cell>
          <cell r="F1096">
            <v>51</v>
          </cell>
          <cell r="G1096">
            <v>0</v>
          </cell>
          <cell r="H1096">
            <v>8932.08</v>
          </cell>
          <cell r="I1096" t="str">
            <v>tier - 2</v>
          </cell>
          <cell r="J1096" t="str">
            <v>tier - 1</v>
          </cell>
          <cell r="K1096" t="str">
            <v>R1011</v>
          </cell>
        </row>
        <row r="1097">
          <cell r="A1097" t="str">
            <v>Id1243</v>
          </cell>
          <cell r="B1097">
            <v>1976</v>
          </cell>
          <cell r="C1097" t="str">
            <v>Dec</v>
          </cell>
          <cell r="D1097">
            <v>25</v>
          </cell>
          <cell r="E1097" t="str">
            <v>25-Dec-1976</v>
          </cell>
          <cell r="F1097">
            <v>46</v>
          </cell>
          <cell r="G1097">
            <v>3</v>
          </cell>
          <cell r="H1097">
            <v>8944.1200000000008</v>
          </cell>
          <cell r="I1097" t="str">
            <v>tier - 3</v>
          </cell>
          <cell r="J1097" t="str">
            <v>tier - 2</v>
          </cell>
          <cell r="K1097" t="str">
            <v>R1013</v>
          </cell>
        </row>
        <row r="1098">
          <cell r="A1098" t="str">
            <v>Id1242</v>
          </cell>
          <cell r="B1098">
            <v>1992</v>
          </cell>
          <cell r="C1098" t="str">
            <v>Sep</v>
          </cell>
          <cell r="D1098">
            <v>27</v>
          </cell>
          <cell r="E1098" t="str">
            <v>27-Sep-1992</v>
          </cell>
          <cell r="F1098">
            <v>30</v>
          </cell>
          <cell r="G1098">
            <v>0</v>
          </cell>
          <cell r="H1098">
            <v>8954.99</v>
          </cell>
          <cell r="I1098" t="str">
            <v>tier - 2</v>
          </cell>
          <cell r="J1098" t="str">
            <v>tier - 3</v>
          </cell>
          <cell r="K1098" t="str">
            <v>R1026</v>
          </cell>
        </row>
        <row r="1099">
          <cell r="A1099" t="str">
            <v>Id1241</v>
          </cell>
          <cell r="B1099">
            <v>1974</v>
          </cell>
          <cell r="C1099" t="str">
            <v>Aug</v>
          </cell>
          <cell r="D1099">
            <v>17</v>
          </cell>
          <cell r="E1099" t="str">
            <v>17-Aug-1974</v>
          </cell>
          <cell r="F1099">
            <v>48</v>
          </cell>
          <cell r="G1099">
            <v>1</v>
          </cell>
          <cell r="H1099">
            <v>8964.06</v>
          </cell>
          <cell r="I1099" t="str">
            <v>tier - 3</v>
          </cell>
          <cell r="J1099" t="str">
            <v>tier - 2</v>
          </cell>
          <cell r="K1099" t="str">
            <v>R1016</v>
          </cell>
        </row>
        <row r="1100">
          <cell r="A1100" t="str">
            <v>Id1240</v>
          </cell>
          <cell r="B1100">
            <v>1983</v>
          </cell>
          <cell r="C1100" t="str">
            <v>Jul</v>
          </cell>
          <cell r="D1100">
            <v>15</v>
          </cell>
          <cell r="E1100" t="str">
            <v>15-Jul-1983</v>
          </cell>
          <cell r="F1100">
            <v>39</v>
          </cell>
          <cell r="G1100">
            <v>5</v>
          </cell>
          <cell r="H1100">
            <v>8965.7999999999993</v>
          </cell>
          <cell r="I1100" t="str">
            <v>tier - 2</v>
          </cell>
          <cell r="J1100" t="str">
            <v>tier - 3</v>
          </cell>
          <cell r="K1100" t="str">
            <v>R1012</v>
          </cell>
        </row>
        <row r="1101">
          <cell r="A1101" t="str">
            <v>Id1239</v>
          </cell>
          <cell r="B1101">
            <v>1974</v>
          </cell>
          <cell r="C1101" t="str">
            <v>Sep</v>
          </cell>
          <cell r="D1101">
            <v>8</v>
          </cell>
          <cell r="E1101" t="str">
            <v>8-Sep-1974</v>
          </cell>
          <cell r="F1101">
            <v>48</v>
          </cell>
          <cell r="G1101">
            <v>2</v>
          </cell>
          <cell r="H1101">
            <v>8968.33</v>
          </cell>
          <cell r="I1101" t="str">
            <v>tier - 3</v>
          </cell>
          <cell r="J1101" t="str">
            <v>tier - 2</v>
          </cell>
          <cell r="K1101" t="str">
            <v>R1011</v>
          </cell>
        </row>
        <row r="1102">
          <cell r="A1102" t="str">
            <v>Id1238</v>
          </cell>
          <cell r="B1102">
            <v>1974</v>
          </cell>
          <cell r="C1102" t="str">
            <v>Jul</v>
          </cell>
          <cell r="D1102">
            <v>21</v>
          </cell>
          <cell r="E1102" t="str">
            <v>21-Jul-1974</v>
          </cell>
          <cell r="F1102">
            <v>48</v>
          </cell>
          <cell r="G1102">
            <v>2</v>
          </cell>
          <cell r="H1102">
            <v>8978.19</v>
          </cell>
          <cell r="I1102" t="str">
            <v>tier - 2</v>
          </cell>
          <cell r="J1102" t="str">
            <v>tier - 2</v>
          </cell>
          <cell r="K1102" t="str">
            <v>R1013</v>
          </cell>
        </row>
        <row r="1103">
          <cell r="A1103" t="str">
            <v>Id1237</v>
          </cell>
          <cell r="B1103">
            <v>1973</v>
          </cell>
          <cell r="C1103" t="str">
            <v>Oct</v>
          </cell>
          <cell r="D1103">
            <v>11</v>
          </cell>
          <cell r="E1103" t="str">
            <v>11-Oct-1973</v>
          </cell>
          <cell r="F1103">
            <v>49</v>
          </cell>
          <cell r="G1103">
            <v>0</v>
          </cell>
          <cell r="H1103">
            <v>8988.16</v>
          </cell>
          <cell r="I1103" t="str">
            <v>tier - 2</v>
          </cell>
          <cell r="J1103" t="str">
            <v>tier - 1</v>
          </cell>
          <cell r="K1103" t="str">
            <v>R1012</v>
          </cell>
        </row>
        <row r="1104">
          <cell r="A1104" t="str">
            <v>Id1236</v>
          </cell>
          <cell r="B1104">
            <v>1979</v>
          </cell>
          <cell r="C1104" t="str">
            <v>Dec</v>
          </cell>
          <cell r="D1104">
            <v>16</v>
          </cell>
          <cell r="E1104" t="str">
            <v>16-Dec-1979</v>
          </cell>
          <cell r="F1104">
            <v>43</v>
          </cell>
          <cell r="G1104">
            <v>2</v>
          </cell>
          <cell r="H1104">
            <v>8998.43</v>
          </cell>
          <cell r="I1104" t="str">
            <v>tier - 2</v>
          </cell>
          <cell r="J1104" t="str">
            <v>tier - 1</v>
          </cell>
          <cell r="K1104" t="str">
            <v>R1025</v>
          </cell>
        </row>
        <row r="1105">
          <cell r="A1105" t="str">
            <v>Id1235</v>
          </cell>
          <cell r="B1105">
            <v>1993</v>
          </cell>
          <cell r="C1105" t="str">
            <v>Dec</v>
          </cell>
          <cell r="D1105">
            <v>1</v>
          </cell>
          <cell r="E1105" t="str">
            <v>1-Dec-1993</v>
          </cell>
          <cell r="F1105">
            <v>29</v>
          </cell>
          <cell r="G1105">
            <v>0</v>
          </cell>
          <cell r="H1105">
            <v>9010.2000000000007</v>
          </cell>
          <cell r="I1105" t="str">
            <v>tier - 2</v>
          </cell>
          <cell r="J1105" t="str">
            <v>tier - 3</v>
          </cell>
          <cell r="K1105" t="str">
            <v>R1026</v>
          </cell>
        </row>
        <row r="1106">
          <cell r="A1106" t="str">
            <v>Id1234</v>
          </cell>
          <cell r="B1106">
            <v>1972</v>
          </cell>
          <cell r="C1106" t="str">
            <v>Dec</v>
          </cell>
          <cell r="D1106">
            <v>7</v>
          </cell>
          <cell r="E1106" t="str">
            <v>7-Dec-1972</v>
          </cell>
          <cell r="F1106">
            <v>50</v>
          </cell>
          <cell r="G1106">
            <v>1</v>
          </cell>
          <cell r="H1106">
            <v>9048.0300000000007</v>
          </cell>
          <cell r="I1106" t="str">
            <v>tier - 2</v>
          </cell>
          <cell r="J1106" t="str">
            <v>tier - 2</v>
          </cell>
          <cell r="K1106" t="str">
            <v>R1013</v>
          </cell>
        </row>
        <row r="1107">
          <cell r="A1107" t="str">
            <v>Id1233</v>
          </cell>
          <cell r="B1107">
            <v>1972</v>
          </cell>
          <cell r="C1107" t="str">
            <v>Dec</v>
          </cell>
          <cell r="D1107">
            <v>2</v>
          </cell>
          <cell r="E1107" t="str">
            <v>2-Dec-1972</v>
          </cell>
          <cell r="F1107">
            <v>50</v>
          </cell>
          <cell r="G1107">
            <v>1</v>
          </cell>
          <cell r="H1107">
            <v>9058.73</v>
          </cell>
          <cell r="I1107" t="str">
            <v>tier - 3</v>
          </cell>
          <cell r="J1107" t="str">
            <v>tier - 2</v>
          </cell>
          <cell r="K1107" t="str">
            <v>R1013</v>
          </cell>
        </row>
        <row r="1108">
          <cell r="A1108" t="str">
            <v>Id1232</v>
          </cell>
          <cell r="B1108">
            <v>1977</v>
          </cell>
          <cell r="C1108" t="str">
            <v>Nov</v>
          </cell>
          <cell r="D1108">
            <v>4</v>
          </cell>
          <cell r="E1108" t="str">
            <v>4-Nov-1977</v>
          </cell>
          <cell r="F1108">
            <v>45</v>
          </cell>
          <cell r="G1108">
            <v>2</v>
          </cell>
          <cell r="H1108">
            <v>9095.07</v>
          </cell>
          <cell r="I1108" t="str">
            <v>tier - 2</v>
          </cell>
          <cell r="J1108" t="str">
            <v>tier - 2</v>
          </cell>
          <cell r="K1108" t="str">
            <v>R1024</v>
          </cell>
        </row>
        <row r="1109">
          <cell r="A1109" t="str">
            <v>Id1231</v>
          </cell>
          <cell r="B1109">
            <v>1965</v>
          </cell>
          <cell r="C1109" t="str">
            <v>Nov</v>
          </cell>
          <cell r="D1109">
            <v>9</v>
          </cell>
          <cell r="E1109" t="str">
            <v>9-Nov-1965</v>
          </cell>
          <cell r="F1109">
            <v>57</v>
          </cell>
          <cell r="G1109">
            <v>0</v>
          </cell>
          <cell r="H1109">
            <v>9095.94</v>
          </cell>
          <cell r="I1109" t="str">
            <v>tier - 3</v>
          </cell>
          <cell r="J1109" t="str">
            <v>tier - 1</v>
          </cell>
          <cell r="K1109" t="str">
            <v>R1011</v>
          </cell>
        </row>
        <row r="1110">
          <cell r="A1110" t="str">
            <v>Id1230</v>
          </cell>
          <cell r="B1110">
            <v>1977</v>
          </cell>
          <cell r="C1110" t="str">
            <v>Dec</v>
          </cell>
          <cell r="D1110">
            <v>2</v>
          </cell>
          <cell r="E1110" t="str">
            <v>2-Dec-1977</v>
          </cell>
          <cell r="F1110">
            <v>45</v>
          </cell>
          <cell r="G1110">
            <v>3</v>
          </cell>
          <cell r="H1110">
            <v>9101.7999999999993</v>
          </cell>
          <cell r="I1110" t="str">
            <v>tier - 2</v>
          </cell>
          <cell r="J1110" t="str">
            <v>tier - 1</v>
          </cell>
          <cell r="K1110" t="str">
            <v>R1011</v>
          </cell>
        </row>
        <row r="1111">
          <cell r="A1111" t="str">
            <v>Id1229</v>
          </cell>
          <cell r="B1111">
            <v>1970</v>
          </cell>
          <cell r="C1111" t="str">
            <v>Aug</v>
          </cell>
          <cell r="D1111">
            <v>12</v>
          </cell>
          <cell r="E1111" t="str">
            <v>12-Aug-1970</v>
          </cell>
          <cell r="F1111">
            <v>52</v>
          </cell>
          <cell r="G1111">
            <v>0</v>
          </cell>
          <cell r="H1111">
            <v>9140.9500000000007</v>
          </cell>
          <cell r="I1111" t="str">
            <v>tier - 3</v>
          </cell>
          <cell r="J1111" t="str">
            <v>tier - 3</v>
          </cell>
          <cell r="K1111" t="str">
            <v>R1013</v>
          </cell>
        </row>
        <row r="1112">
          <cell r="A1112" t="str">
            <v>Id1228</v>
          </cell>
          <cell r="B1112">
            <v>1970</v>
          </cell>
          <cell r="C1112" t="str">
            <v>Oct</v>
          </cell>
          <cell r="D1112">
            <v>18</v>
          </cell>
          <cell r="E1112" t="str">
            <v>18-Oct-1970</v>
          </cell>
          <cell r="F1112">
            <v>52</v>
          </cell>
          <cell r="G1112">
            <v>0</v>
          </cell>
          <cell r="H1112">
            <v>9144.57</v>
          </cell>
          <cell r="I1112" t="str">
            <v>tier - 3</v>
          </cell>
          <cell r="J1112" t="str">
            <v>tier - 2</v>
          </cell>
          <cell r="K1112" t="str">
            <v>R1011</v>
          </cell>
        </row>
        <row r="1113">
          <cell r="A1113" t="str">
            <v>Id1227</v>
          </cell>
          <cell r="B1113">
            <v>1982</v>
          </cell>
          <cell r="C1113" t="str">
            <v>Dec</v>
          </cell>
          <cell r="D1113">
            <v>8</v>
          </cell>
          <cell r="E1113" t="str">
            <v>8-Dec-1982</v>
          </cell>
          <cell r="F1113">
            <v>40</v>
          </cell>
          <cell r="G1113">
            <v>3</v>
          </cell>
          <cell r="H1113">
            <v>9147.5</v>
          </cell>
          <cell r="I1113" t="str">
            <v>tier - 2</v>
          </cell>
          <cell r="J1113" t="str">
            <v>tier - 1</v>
          </cell>
          <cell r="K1113" t="str">
            <v>R1012</v>
          </cell>
        </row>
        <row r="1114">
          <cell r="A1114" t="str">
            <v>Id1226</v>
          </cell>
          <cell r="B1114">
            <v>1990</v>
          </cell>
          <cell r="C1114" t="str">
            <v>Aug</v>
          </cell>
          <cell r="D1114">
            <v>23</v>
          </cell>
          <cell r="E1114" t="str">
            <v>23-Aug-1990</v>
          </cell>
          <cell r="F1114">
            <v>32</v>
          </cell>
          <cell r="G1114">
            <v>3</v>
          </cell>
          <cell r="H1114">
            <v>9159.51</v>
          </cell>
          <cell r="I1114" t="str">
            <v>tier - 2</v>
          </cell>
          <cell r="J1114" t="str">
            <v>tier - 2</v>
          </cell>
          <cell r="K1114" t="str">
            <v>R1021</v>
          </cell>
        </row>
        <row r="1115">
          <cell r="A1115" t="str">
            <v>Id1225</v>
          </cell>
          <cell r="B1115">
            <v>1970</v>
          </cell>
          <cell r="C1115" t="str">
            <v>Oct</v>
          </cell>
          <cell r="D1115">
            <v>24</v>
          </cell>
          <cell r="E1115" t="str">
            <v>24-Oct-1970</v>
          </cell>
          <cell r="F1115">
            <v>52</v>
          </cell>
          <cell r="G1115">
            <v>0</v>
          </cell>
          <cell r="H1115">
            <v>9171.75</v>
          </cell>
          <cell r="I1115" t="str">
            <v>tier - 2</v>
          </cell>
          <cell r="J1115" t="str">
            <v>tier - 2</v>
          </cell>
          <cell r="K1115" t="str">
            <v>R1012</v>
          </cell>
        </row>
        <row r="1116">
          <cell r="A1116" t="str">
            <v>Id1224</v>
          </cell>
          <cell r="B1116">
            <v>1971</v>
          </cell>
          <cell r="C1116" t="str">
            <v>Dec</v>
          </cell>
          <cell r="D1116">
            <v>29</v>
          </cell>
          <cell r="E1116" t="str">
            <v>29-Dec-1971</v>
          </cell>
          <cell r="F1116">
            <v>51</v>
          </cell>
          <cell r="G1116">
            <v>0</v>
          </cell>
          <cell r="H1116">
            <v>9174.14</v>
          </cell>
          <cell r="I1116" t="str">
            <v>tier - 3</v>
          </cell>
          <cell r="J1116" t="str">
            <v>tier - 1</v>
          </cell>
          <cell r="K1116" t="str">
            <v>R1012</v>
          </cell>
        </row>
        <row r="1117">
          <cell r="A1117" t="str">
            <v>Id1223</v>
          </cell>
          <cell r="B1117">
            <v>1973</v>
          </cell>
          <cell r="C1117" t="str">
            <v>Dec</v>
          </cell>
          <cell r="D1117">
            <v>25</v>
          </cell>
          <cell r="E1117" t="str">
            <v>25-Dec-1973</v>
          </cell>
          <cell r="F1117">
            <v>49</v>
          </cell>
          <cell r="G1117">
            <v>1</v>
          </cell>
          <cell r="H1117">
            <v>9182.17</v>
          </cell>
          <cell r="I1117" t="str">
            <v>tier - 2</v>
          </cell>
          <cell r="J1117" t="str">
            <v>tier - 3</v>
          </cell>
          <cell r="K1117" t="str">
            <v>R1011</v>
          </cell>
        </row>
        <row r="1118">
          <cell r="A1118" t="str">
            <v>Id1222</v>
          </cell>
          <cell r="B1118">
            <v>1976</v>
          </cell>
          <cell r="C1118" t="str">
            <v>Sep</v>
          </cell>
          <cell r="D1118">
            <v>10</v>
          </cell>
          <cell r="E1118" t="str">
            <v>10-Sep-1976</v>
          </cell>
          <cell r="F1118">
            <v>46</v>
          </cell>
          <cell r="G1118">
            <v>2</v>
          </cell>
          <cell r="H1118">
            <v>9193.84</v>
          </cell>
          <cell r="I1118" t="str">
            <v>tier - 2</v>
          </cell>
          <cell r="J1118" t="str">
            <v>tier - 1</v>
          </cell>
          <cell r="K1118" t="str">
            <v>R1012</v>
          </cell>
        </row>
        <row r="1119">
          <cell r="A1119" t="str">
            <v>Id1221</v>
          </cell>
          <cell r="B1119">
            <v>1986</v>
          </cell>
          <cell r="C1119" t="str">
            <v>Dec</v>
          </cell>
          <cell r="D1119">
            <v>25</v>
          </cell>
          <cell r="E1119" t="str">
            <v>25-Dec-1986</v>
          </cell>
          <cell r="F1119">
            <v>36</v>
          </cell>
          <cell r="G1119">
            <v>3</v>
          </cell>
          <cell r="H1119">
            <v>9210.06</v>
          </cell>
          <cell r="I1119" t="str">
            <v>tier - 2</v>
          </cell>
          <cell r="J1119" t="str">
            <v>tier - 3</v>
          </cell>
          <cell r="K1119" t="str">
            <v>R1021</v>
          </cell>
        </row>
        <row r="1120">
          <cell r="A1120" t="str">
            <v>Id1220</v>
          </cell>
          <cell r="B1120">
            <v>1981</v>
          </cell>
          <cell r="C1120" t="str">
            <v>Dec</v>
          </cell>
          <cell r="D1120">
            <v>5</v>
          </cell>
          <cell r="E1120" t="str">
            <v>5-Dec-1981</v>
          </cell>
          <cell r="F1120">
            <v>41</v>
          </cell>
          <cell r="G1120">
            <v>5</v>
          </cell>
          <cell r="H1120">
            <v>9222.4</v>
          </cell>
          <cell r="I1120" t="str">
            <v>tier - 2</v>
          </cell>
          <cell r="J1120" t="str">
            <v>tier - 3</v>
          </cell>
          <cell r="K1120" t="str">
            <v>R1019</v>
          </cell>
        </row>
        <row r="1121">
          <cell r="A1121" t="str">
            <v>Id1219</v>
          </cell>
          <cell r="B1121">
            <v>1975</v>
          </cell>
          <cell r="C1121" t="str">
            <v>Dec</v>
          </cell>
          <cell r="D1121">
            <v>6</v>
          </cell>
          <cell r="E1121" t="str">
            <v>6-Dec-1975</v>
          </cell>
          <cell r="F1121">
            <v>47</v>
          </cell>
          <cell r="G1121">
            <v>2</v>
          </cell>
          <cell r="H1121">
            <v>9225.26</v>
          </cell>
          <cell r="I1121" t="str">
            <v>tier - 3</v>
          </cell>
          <cell r="J1121" t="str">
            <v>tier - 3</v>
          </cell>
          <cell r="K1121" t="str">
            <v>R1015</v>
          </cell>
        </row>
        <row r="1122">
          <cell r="A1122" t="str">
            <v>Id1218</v>
          </cell>
          <cell r="B1122">
            <v>1980</v>
          </cell>
          <cell r="C1122" t="str">
            <v>Oct</v>
          </cell>
          <cell r="D1122">
            <v>5</v>
          </cell>
          <cell r="E1122" t="str">
            <v>5-Oct-1980</v>
          </cell>
          <cell r="F1122">
            <v>42</v>
          </cell>
          <cell r="G1122">
            <v>2</v>
          </cell>
          <cell r="H1122">
            <v>9247.94</v>
          </cell>
          <cell r="I1122" t="str">
            <v>tier - 2</v>
          </cell>
          <cell r="J1122" t="str">
            <v>tier - 1</v>
          </cell>
          <cell r="K1122" t="str">
            <v>R1021</v>
          </cell>
        </row>
        <row r="1123">
          <cell r="A1123" t="str">
            <v>Id1217</v>
          </cell>
          <cell r="B1123">
            <v>1974</v>
          </cell>
          <cell r="C1123" t="str">
            <v>Aug</v>
          </cell>
          <cell r="D1123">
            <v>21</v>
          </cell>
          <cell r="E1123" t="str">
            <v>21-Aug-1974</v>
          </cell>
          <cell r="F1123">
            <v>48</v>
          </cell>
          <cell r="G1123">
            <v>1</v>
          </cell>
          <cell r="H1123">
            <v>9249.5</v>
          </cell>
          <cell r="I1123" t="str">
            <v>tier - 2</v>
          </cell>
          <cell r="J1123" t="str">
            <v>tier - 1</v>
          </cell>
          <cell r="K1123" t="str">
            <v>R1012</v>
          </cell>
        </row>
        <row r="1124">
          <cell r="A1124" t="str">
            <v>Id1216</v>
          </cell>
          <cell r="B1124">
            <v>1971</v>
          </cell>
          <cell r="C1124" t="str">
            <v>Aug</v>
          </cell>
          <cell r="D1124">
            <v>6</v>
          </cell>
          <cell r="E1124" t="str">
            <v>6-Aug-1971</v>
          </cell>
          <cell r="F1124">
            <v>51</v>
          </cell>
          <cell r="G1124">
            <v>0</v>
          </cell>
          <cell r="H1124">
            <v>9264.7999999999993</v>
          </cell>
          <cell r="I1124" t="str">
            <v>tier - 2</v>
          </cell>
          <cell r="J1124" t="str">
            <v>tier - 1</v>
          </cell>
          <cell r="K1124" t="str">
            <v>R1011</v>
          </cell>
        </row>
        <row r="1125">
          <cell r="A1125" t="str">
            <v>Id1215</v>
          </cell>
          <cell r="B1125">
            <v>1973</v>
          </cell>
          <cell r="C1125" t="str">
            <v>Oct</v>
          </cell>
          <cell r="D1125">
            <v>27</v>
          </cell>
          <cell r="E1125" t="str">
            <v>27-Oct-1973</v>
          </cell>
          <cell r="F1125">
            <v>49</v>
          </cell>
          <cell r="G1125">
            <v>1</v>
          </cell>
          <cell r="H1125">
            <v>9282.48</v>
          </cell>
          <cell r="I1125" t="str">
            <v>tier - 3</v>
          </cell>
          <cell r="J1125" t="str">
            <v>tier - 2</v>
          </cell>
          <cell r="K1125" t="str">
            <v>R1016</v>
          </cell>
        </row>
        <row r="1126">
          <cell r="A1126" t="str">
            <v>Id1214</v>
          </cell>
          <cell r="B1126">
            <v>1971</v>
          </cell>
          <cell r="C1126" t="str">
            <v>Jul</v>
          </cell>
          <cell r="D1126">
            <v>2</v>
          </cell>
          <cell r="E1126" t="str">
            <v>2-Jul-1971</v>
          </cell>
          <cell r="F1126">
            <v>51</v>
          </cell>
          <cell r="G1126">
            <v>0</v>
          </cell>
          <cell r="H1126">
            <v>9283.56</v>
          </cell>
          <cell r="I1126" t="str">
            <v>tier - 2</v>
          </cell>
          <cell r="J1126" t="str">
            <v>tier - 3</v>
          </cell>
          <cell r="K1126" t="str">
            <v>R1013</v>
          </cell>
        </row>
        <row r="1127">
          <cell r="A1127" t="str">
            <v>Id1213</v>
          </cell>
          <cell r="B1127">
            <v>1969</v>
          </cell>
          <cell r="C1127" t="str">
            <v>Nov</v>
          </cell>
          <cell r="D1127">
            <v>26</v>
          </cell>
          <cell r="E1127" t="str">
            <v>26-Nov-1969</v>
          </cell>
          <cell r="F1127">
            <v>53</v>
          </cell>
          <cell r="G1127">
            <v>0</v>
          </cell>
          <cell r="H1127">
            <v>9285.8700000000008</v>
          </cell>
          <cell r="I1127" t="str">
            <v>tier - 2</v>
          </cell>
          <cell r="J1127" t="str">
            <v>tier - 3</v>
          </cell>
          <cell r="K1127" t="str">
            <v>R1013</v>
          </cell>
        </row>
        <row r="1128">
          <cell r="A1128" t="str">
            <v>Id1212</v>
          </cell>
          <cell r="B1128">
            <v>1973</v>
          </cell>
          <cell r="C1128" t="str">
            <v>Oct</v>
          </cell>
          <cell r="D1128">
            <v>16</v>
          </cell>
          <cell r="E1128" t="str">
            <v>16-Oct-1973</v>
          </cell>
          <cell r="F1128">
            <v>49</v>
          </cell>
          <cell r="G1128">
            <v>1</v>
          </cell>
          <cell r="H1128">
            <v>9288.0300000000007</v>
          </cell>
          <cell r="I1128" t="str">
            <v>tier - 2</v>
          </cell>
          <cell r="J1128" t="str">
            <v>tier - 3</v>
          </cell>
          <cell r="K1128" t="str">
            <v>R1018</v>
          </cell>
        </row>
        <row r="1129">
          <cell r="A1129" t="str">
            <v>Id1211</v>
          </cell>
          <cell r="B1129">
            <v>1973</v>
          </cell>
          <cell r="C1129" t="str">
            <v>Sep</v>
          </cell>
          <cell r="D1129">
            <v>18</v>
          </cell>
          <cell r="E1129" t="str">
            <v>18-Sep-1973</v>
          </cell>
          <cell r="F1129">
            <v>49</v>
          </cell>
          <cell r="G1129">
            <v>1</v>
          </cell>
          <cell r="H1129">
            <v>9290.14</v>
          </cell>
          <cell r="I1129" t="str">
            <v>tier - 3</v>
          </cell>
          <cell r="J1129" t="str">
            <v>tier - 3</v>
          </cell>
          <cell r="K1129" t="str">
            <v>R1016</v>
          </cell>
        </row>
        <row r="1130">
          <cell r="A1130" t="str">
            <v>Id1210</v>
          </cell>
          <cell r="B1130">
            <v>1976</v>
          </cell>
          <cell r="C1130" t="str">
            <v>Nov</v>
          </cell>
          <cell r="D1130">
            <v>3</v>
          </cell>
          <cell r="E1130" t="str">
            <v>3-Nov-1976</v>
          </cell>
          <cell r="F1130">
            <v>46</v>
          </cell>
          <cell r="G1130">
            <v>3</v>
          </cell>
          <cell r="H1130">
            <v>9301.89</v>
          </cell>
          <cell r="I1130" t="str">
            <v>tier - 2</v>
          </cell>
          <cell r="J1130" t="str">
            <v>tier - 1</v>
          </cell>
          <cell r="K1130" t="str">
            <v>R1012</v>
          </cell>
        </row>
        <row r="1131">
          <cell r="A1131" t="str">
            <v>Id1209</v>
          </cell>
          <cell r="B1131">
            <v>1973</v>
          </cell>
          <cell r="C1131" t="str">
            <v>Oct</v>
          </cell>
          <cell r="D1131">
            <v>16</v>
          </cell>
          <cell r="E1131" t="str">
            <v>16-Oct-1973</v>
          </cell>
          <cell r="F1131">
            <v>49</v>
          </cell>
          <cell r="G1131">
            <v>2</v>
          </cell>
          <cell r="H1131">
            <v>9304.7000000000007</v>
          </cell>
          <cell r="I1131" t="str">
            <v>tier - 3</v>
          </cell>
          <cell r="J1131" t="str">
            <v>tier - 3</v>
          </cell>
          <cell r="K1131" t="str">
            <v>R1013</v>
          </cell>
        </row>
        <row r="1132">
          <cell r="A1132" t="str">
            <v>Id1208</v>
          </cell>
          <cell r="B1132">
            <v>1963</v>
          </cell>
          <cell r="C1132" t="str">
            <v>Jun</v>
          </cell>
          <cell r="D1132">
            <v>8</v>
          </cell>
          <cell r="E1132" t="str">
            <v>8-Jun-1963</v>
          </cell>
          <cell r="F1132">
            <v>60</v>
          </cell>
          <cell r="G1132">
            <v>0</v>
          </cell>
          <cell r="H1132">
            <v>9310.81</v>
          </cell>
          <cell r="I1132" t="str">
            <v>tier - 3</v>
          </cell>
          <cell r="J1132" t="str">
            <v>tier - 1</v>
          </cell>
          <cell r="K1132" t="str">
            <v>R1013</v>
          </cell>
        </row>
        <row r="1133">
          <cell r="A1133" t="str">
            <v>Id1207</v>
          </cell>
          <cell r="B1133">
            <v>1977</v>
          </cell>
          <cell r="C1133" t="str">
            <v>Oct</v>
          </cell>
          <cell r="D1133">
            <v>12</v>
          </cell>
          <cell r="E1133" t="str">
            <v>12-Oct-1977</v>
          </cell>
          <cell r="F1133">
            <v>45</v>
          </cell>
          <cell r="G1133">
            <v>2</v>
          </cell>
          <cell r="H1133">
            <v>9315.41</v>
          </cell>
          <cell r="I1133" t="str">
            <v>tier - 2</v>
          </cell>
          <cell r="J1133" t="str">
            <v>tier - 1</v>
          </cell>
          <cell r="K1133" t="str">
            <v>R1024</v>
          </cell>
        </row>
        <row r="1134">
          <cell r="A1134" t="str">
            <v>Id1206</v>
          </cell>
          <cell r="B1134">
            <v>1988</v>
          </cell>
          <cell r="C1134" t="str">
            <v>Jul</v>
          </cell>
          <cell r="D1134">
            <v>9</v>
          </cell>
          <cell r="E1134" t="str">
            <v>9-Jul-1988</v>
          </cell>
          <cell r="F1134">
            <v>34</v>
          </cell>
          <cell r="G1134">
            <v>3</v>
          </cell>
          <cell r="H1134">
            <v>9320.26</v>
          </cell>
          <cell r="I1134" t="str">
            <v>tier - 2</v>
          </cell>
          <cell r="J1134" t="str">
            <v>tier - 1</v>
          </cell>
          <cell r="K1134" t="str">
            <v>R1012</v>
          </cell>
        </row>
        <row r="1135">
          <cell r="A1135" t="str">
            <v>Id1205</v>
          </cell>
          <cell r="B1135">
            <v>1996</v>
          </cell>
          <cell r="C1135" t="str">
            <v>Oct</v>
          </cell>
          <cell r="D1135">
            <v>12</v>
          </cell>
          <cell r="E1135" t="str">
            <v>12-Oct-1996</v>
          </cell>
          <cell r="F1135">
            <v>26</v>
          </cell>
          <cell r="G1135">
            <v>0</v>
          </cell>
          <cell r="H1135">
            <v>9338.61</v>
          </cell>
          <cell r="I1135" t="str">
            <v>tier - 2</v>
          </cell>
          <cell r="J1135" t="str">
            <v>tier - 1</v>
          </cell>
          <cell r="K1135" t="str">
            <v>R1026</v>
          </cell>
        </row>
        <row r="1136">
          <cell r="A1136" t="str">
            <v>Id1204</v>
          </cell>
          <cell r="B1136">
            <v>1988</v>
          </cell>
          <cell r="C1136" t="str">
            <v>Jul</v>
          </cell>
          <cell r="D1136">
            <v>1</v>
          </cell>
          <cell r="E1136" t="str">
            <v>1-Jul-1988</v>
          </cell>
          <cell r="F1136">
            <v>34</v>
          </cell>
          <cell r="G1136">
            <v>3</v>
          </cell>
          <cell r="H1136">
            <v>9344.2000000000007</v>
          </cell>
          <cell r="I1136" t="str">
            <v>tier - 2</v>
          </cell>
          <cell r="J1136" t="str">
            <v>tier - 1</v>
          </cell>
          <cell r="K1136" t="str">
            <v>R1021</v>
          </cell>
        </row>
        <row r="1137">
          <cell r="A1137" t="str">
            <v>Id1203</v>
          </cell>
          <cell r="B1137">
            <v>1971</v>
          </cell>
          <cell r="C1137" t="str">
            <v>Oct</v>
          </cell>
          <cell r="D1137">
            <v>8</v>
          </cell>
          <cell r="E1137" t="str">
            <v>8-Oct-1971</v>
          </cell>
          <cell r="F1137">
            <v>51</v>
          </cell>
          <cell r="G1137">
            <v>0</v>
          </cell>
          <cell r="H1137">
            <v>9361.33</v>
          </cell>
          <cell r="I1137" t="str">
            <v>tier - 3</v>
          </cell>
          <cell r="J1137" t="str">
            <v>tier - 1</v>
          </cell>
          <cell r="K1137" t="str">
            <v>R1016</v>
          </cell>
        </row>
        <row r="1138">
          <cell r="A1138" t="str">
            <v>Id1202</v>
          </cell>
          <cell r="B1138">
            <v>1969</v>
          </cell>
          <cell r="C1138" t="str">
            <v>Nov</v>
          </cell>
          <cell r="D1138">
            <v>24</v>
          </cell>
          <cell r="E1138" t="str">
            <v>24-Nov-1969</v>
          </cell>
          <cell r="F1138">
            <v>53</v>
          </cell>
          <cell r="G1138">
            <v>0</v>
          </cell>
          <cell r="H1138">
            <v>9377.4500000000007</v>
          </cell>
          <cell r="I1138" t="str">
            <v>tier - 2</v>
          </cell>
          <cell r="J1138" t="str">
            <v>tier - 3</v>
          </cell>
          <cell r="K1138" t="str">
            <v>R1013</v>
          </cell>
        </row>
        <row r="1139">
          <cell r="A1139" t="str">
            <v>Id1201</v>
          </cell>
          <cell r="B1139">
            <v>1971</v>
          </cell>
          <cell r="C1139" t="str">
            <v>Nov</v>
          </cell>
          <cell r="D1139">
            <v>26</v>
          </cell>
          <cell r="E1139" t="str">
            <v>26-Nov-1971</v>
          </cell>
          <cell r="F1139">
            <v>51</v>
          </cell>
          <cell r="G1139">
            <v>1</v>
          </cell>
          <cell r="H1139">
            <v>9377.9</v>
          </cell>
          <cell r="I1139" t="str">
            <v>tier - 2</v>
          </cell>
          <cell r="J1139" t="str">
            <v>tier - 1</v>
          </cell>
          <cell r="K1139" t="str">
            <v>R1013</v>
          </cell>
        </row>
        <row r="1140">
          <cell r="A1140" t="str">
            <v>Id1200</v>
          </cell>
          <cell r="B1140">
            <v>1975</v>
          </cell>
          <cell r="C1140" t="str">
            <v>Dec</v>
          </cell>
          <cell r="D1140">
            <v>2</v>
          </cell>
          <cell r="E1140" t="str">
            <v>2-Dec-1975</v>
          </cell>
          <cell r="F1140">
            <v>47</v>
          </cell>
          <cell r="G1140">
            <v>1</v>
          </cell>
          <cell r="H1140">
            <v>9380.75</v>
          </cell>
          <cell r="I1140" t="str">
            <v>tier - 2</v>
          </cell>
          <cell r="J1140" t="str">
            <v>tier - 2</v>
          </cell>
          <cell r="K1140" t="str">
            <v>R1024</v>
          </cell>
        </row>
        <row r="1141">
          <cell r="A1141" t="str">
            <v>Id1199</v>
          </cell>
          <cell r="B1141">
            <v>1971</v>
          </cell>
          <cell r="C1141" t="str">
            <v>Dec</v>
          </cell>
          <cell r="D1141">
            <v>29</v>
          </cell>
          <cell r="E1141" t="str">
            <v>29-Dec-1971</v>
          </cell>
          <cell r="F1141">
            <v>51</v>
          </cell>
          <cell r="G1141">
            <v>1</v>
          </cell>
          <cell r="H1141">
            <v>9386.16</v>
          </cell>
          <cell r="I1141" t="str">
            <v>tier - 3</v>
          </cell>
          <cell r="J1141" t="str">
            <v>tier - 2</v>
          </cell>
          <cell r="K1141" t="str">
            <v>R1013</v>
          </cell>
        </row>
        <row r="1142">
          <cell r="A1142" t="str">
            <v>Id1198</v>
          </cell>
          <cell r="B1142">
            <v>1971</v>
          </cell>
          <cell r="C1142" t="str">
            <v>Oct</v>
          </cell>
          <cell r="D1142">
            <v>20</v>
          </cell>
          <cell r="E1142" t="str">
            <v>20-Oct-1971</v>
          </cell>
          <cell r="F1142">
            <v>51</v>
          </cell>
          <cell r="G1142">
            <v>1</v>
          </cell>
          <cell r="H1142">
            <v>9391.35</v>
          </cell>
          <cell r="I1142" t="str">
            <v>tier - 3</v>
          </cell>
          <cell r="J1142" t="str">
            <v>tier - 3</v>
          </cell>
          <cell r="K1142" t="str">
            <v>R1011</v>
          </cell>
        </row>
        <row r="1143">
          <cell r="A1143" t="str">
            <v>Id1197</v>
          </cell>
          <cell r="B1143">
            <v>1976</v>
          </cell>
          <cell r="C1143" t="str">
            <v>Oct</v>
          </cell>
          <cell r="D1143">
            <v>17</v>
          </cell>
          <cell r="E1143" t="str">
            <v>17-Oct-1976</v>
          </cell>
          <cell r="F1143">
            <v>46</v>
          </cell>
          <cell r="G1143">
            <v>2</v>
          </cell>
          <cell r="H1143">
            <v>9411.01</v>
          </cell>
          <cell r="I1143" t="str">
            <v>tier - 2</v>
          </cell>
          <cell r="J1143" t="str">
            <v>tier - 3</v>
          </cell>
          <cell r="K1143" t="str">
            <v>R1024</v>
          </cell>
        </row>
        <row r="1144">
          <cell r="A1144" t="str">
            <v>Id1196</v>
          </cell>
          <cell r="B1144">
            <v>1976</v>
          </cell>
          <cell r="C1144" t="str">
            <v>Oct</v>
          </cell>
          <cell r="D1144">
            <v>30</v>
          </cell>
          <cell r="E1144" t="str">
            <v>30-Oct-1976</v>
          </cell>
          <cell r="F1144">
            <v>46</v>
          </cell>
          <cell r="G1144">
            <v>3</v>
          </cell>
          <cell r="H1144">
            <v>9414.92</v>
          </cell>
          <cell r="I1144" t="str">
            <v>tier - 2</v>
          </cell>
          <cell r="J1144" t="str">
            <v>tier - 2</v>
          </cell>
          <cell r="K1144" t="str">
            <v>R1011</v>
          </cell>
        </row>
        <row r="1145">
          <cell r="A1145" t="str">
            <v>Id1195</v>
          </cell>
          <cell r="B1145">
            <v>1976</v>
          </cell>
          <cell r="C1145" t="str">
            <v>Nov</v>
          </cell>
          <cell r="D1145">
            <v>3</v>
          </cell>
          <cell r="E1145" t="str">
            <v>3-Nov-1976</v>
          </cell>
          <cell r="F1145">
            <v>46</v>
          </cell>
          <cell r="G1145">
            <v>2</v>
          </cell>
          <cell r="H1145">
            <v>9432.93</v>
          </cell>
          <cell r="I1145" t="str">
            <v>tier - 2</v>
          </cell>
          <cell r="J1145" t="str">
            <v>tier - 1</v>
          </cell>
          <cell r="K1145" t="str">
            <v>R1024</v>
          </cell>
        </row>
        <row r="1146">
          <cell r="A1146" t="str">
            <v>Id1194</v>
          </cell>
          <cell r="B1146">
            <v>1974</v>
          </cell>
          <cell r="C1146" t="str">
            <v>Nov</v>
          </cell>
          <cell r="D1146">
            <v>27</v>
          </cell>
          <cell r="E1146" t="str">
            <v>27-Nov-1974</v>
          </cell>
          <cell r="F1146">
            <v>48</v>
          </cell>
          <cell r="G1146">
            <v>1</v>
          </cell>
          <cell r="H1146">
            <v>9447.25</v>
          </cell>
          <cell r="I1146" t="str">
            <v>tier - 2</v>
          </cell>
          <cell r="J1146" t="str">
            <v>tier - 1</v>
          </cell>
          <cell r="K1146" t="str">
            <v>R1024</v>
          </cell>
        </row>
        <row r="1147">
          <cell r="A1147" t="str">
            <v>Id1193</v>
          </cell>
          <cell r="B1147">
            <v>1974</v>
          </cell>
          <cell r="C1147" t="str">
            <v>Jun</v>
          </cell>
          <cell r="D1147">
            <v>8</v>
          </cell>
          <cell r="E1147" t="str">
            <v>8-Jun-1974</v>
          </cell>
          <cell r="F1147">
            <v>49</v>
          </cell>
          <cell r="G1147">
            <v>1</v>
          </cell>
          <cell r="H1147">
            <v>9447.3799999999992</v>
          </cell>
          <cell r="I1147" t="str">
            <v>tier - 2</v>
          </cell>
          <cell r="J1147" t="str">
            <v>tier - 3</v>
          </cell>
          <cell r="K1147" t="str">
            <v>R1024</v>
          </cell>
        </row>
        <row r="1148">
          <cell r="A1148" t="str">
            <v>Id1192</v>
          </cell>
          <cell r="B1148">
            <v>1987</v>
          </cell>
          <cell r="C1148" t="str">
            <v>Nov</v>
          </cell>
          <cell r="D1148">
            <v>14</v>
          </cell>
          <cell r="E1148" t="str">
            <v>14-Nov-1987</v>
          </cell>
          <cell r="F1148">
            <v>35</v>
          </cell>
          <cell r="G1148">
            <v>3</v>
          </cell>
          <cell r="H1148">
            <v>9448.42</v>
          </cell>
          <cell r="I1148" t="str">
            <v>tier - 2</v>
          </cell>
          <cell r="J1148" t="str">
            <v>tier - 3</v>
          </cell>
          <cell r="K1148" t="str">
            <v>R1021</v>
          </cell>
        </row>
        <row r="1149">
          <cell r="A1149" t="str">
            <v>Id1191</v>
          </cell>
          <cell r="B1149">
            <v>1979</v>
          </cell>
          <cell r="C1149" t="str">
            <v>Jul</v>
          </cell>
          <cell r="D1149">
            <v>17</v>
          </cell>
          <cell r="E1149" t="str">
            <v>17-Jul-1979</v>
          </cell>
          <cell r="F1149">
            <v>43</v>
          </cell>
          <cell r="G1149">
            <v>2</v>
          </cell>
          <cell r="H1149">
            <v>9453.92</v>
          </cell>
          <cell r="I1149" t="str">
            <v>tier - 2</v>
          </cell>
          <cell r="J1149" t="str">
            <v>tier - 2</v>
          </cell>
          <cell r="K1149" t="str">
            <v>R1021</v>
          </cell>
        </row>
        <row r="1150">
          <cell r="A1150" t="str">
            <v>Id1190</v>
          </cell>
          <cell r="B1150">
            <v>1969</v>
          </cell>
          <cell r="C1150" t="str">
            <v>Jun</v>
          </cell>
          <cell r="D1150">
            <v>4</v>
          </cell>
          <cell r="E1150" t="str">
            <v>4-Jun-1969</v>
          </cell>
          <cell r="F1150">
            <v>54</v>
          </cell>
          <cell r="G1150">
            <v>0</v>
          </cell>
          <cell r="H1150">
            <v>9487.64</v>
          </cell>
          <cell r="I1150" t="str">
            <v>tier - 2</v>
          </cell>
          <cell r="J1150" t="str">
            <v>tier - 2</v>
          </cell>
          <cell r="K1150" t="str">
            <v>R1013</v>
          </cell>
        </row>
        <row r="1151">
          <cell r="A1151" t="str">
            <v>Id1189</v>
          </cell>
          <cell r="B1151">
            <v>1976</v>
          </cell>
          <cell r="C1151" t="str">
            <v>Nov</v>
          </cell>
          <cell r="D1151">
            <v>28</v>
          </cell>
          <cell r="E1151" t="str">
            <v>28-Nov-1976</v>
          </cell>
          <cell r="F1151">
            <v>46</v>
          </cell>
          <cell r="G1151">
            <v>3</v>
          </cell>
          <cell r="H1151">
            <v>9500.57</v>
          </cell>
          <cell r="I1151" t="str">
            <v>tier - 2</v>
          </cell>
          <cell r="J1151" t="str">
            <v>tier - 3</v>
          </cell>
          <cell r="K1151" t="str">
            <v>R1017</v>
          </cell>
        </row>
        <row r="1152">
          <cell r="A1152" t="str">
            <v>Id1188</v>
          </cell>
          <cell r="B1152">
            <v>1969</v>
          </cell>
          <cell r="C1152" t="str">
            <v>Aug</v>
          </cell>
          <cell r="D1152">
            <v>24</v>
          </cell>
          <cell r="E1152" t="str">
            <v>24-Aug-1969</v>
          </cell>
          <cell r="F1152">
            <v>53</v>
          </cell>
          <cell r="G1152">
            <v>0</v>
          </cell>
          <cell r="H1152">
            <v>9504.31</v>
          </cell>
          <cell r="I1152" t="str">
            <v>tier - 3</v>
          </cell>
          <cell r="J1152" t="str">
            <v>tier - 2</v>
          </cell>
          <cell r="K1152" t="str">
            <v>R1013</v>
          </cell>
        </row>
        <row r="1153">
          <cell r="A1153" t="str">
            <v>Id1187</v>
          </cell>
          <cell r="B1153">
            <v>1992</v>
          </cell>
          <cell r="C1153" t="str">
            <v>Aug</v>
          </cell>
          <cell r="D1153">
            <v>22</v>
          </cell>
          <cell r="E1153" t="str">
            <v>22-Aug-1992</v>
          </cell>
          <cell r="F1153">
            <v>30</v>
          </cell>
          <cell r="G1153">
            <v>0</v>
          </cell>
          <cell r="H1153">
            <v>9507.68</v>
          </cell>
          <cell r="I1153" t="str">
            <v>tier - 2</v>
          </cell>
          <cell r="J1153" t="str">
            <v>tier - 1</v>
          </cell>
          <cell r="K1153" t="str">
            <v>R1012</v>
          </cell>
        </row>
        <row r="1154">
          <cell r="A1154" t="str">
            <v>Id1186</v>
          </cell>
          <cell r="B1154">
            <v>1971</v>
          </cell>
          <cell r="C1154" t="str">
            <v>Nov</v>
          </cell>
          <cell r="D1154">
            <v>29</v>
          </cell>
          <cell r="E1154" t="str">
            <v>29-Nov-1971</v>
          </cell>
          <cell r="F1154">
            <v>51</v>
          </cell>
          <cell r="G1154">
            <v>0</v>
          </cell>
          <cell r="H1154">
            <v>9528.9</v>
          </cell>
          <cell r="I1154" t="str">
            <v>tier - 2</v>
          </cell>
          <cell r="J1154" t="str">
            <v>tier - 2</v>
          </cell>
          <cell r="K1154" t="str">
            <v>R1011</v>
          </cell>
        </row>
        <row r="1155">
          <cell r="A1155" t="str">
            <v>Id1185</v>
          </cell>
          <cell r="B1155">
            <v>1973</v>
          </cell>
          <cell r="C1155" t="str">
            <v>Dec</v>
          </cell>
          <cell r="D1155">
            <v>21</v>
          </cell>
          <cell r="E1155" t="str">
            <v>21-Dec-1973</v>
          </cell>
          <cell r="F1155">
            <v>49</v>
          </cell>
          <cell r="G1155">
            <v>0</v>
          </cell>
          <cell r="H1155">
            <v>9538.65</v>
          </cell>
          <cell r="I1155" t="str">
            <v>tier - 2</v>
          </cell>
          <cell r="J1155" t="str">
            <v>tier - 3</v>
          </cell>
          <cell r="K1155" t="str">
            <v>R1021</v>
          </cell>
        </row>
        <row r="1156">
          <cell r="A1156" t="str">
            <v>Id1184</v>
          </cell>
          <cell r="B1156">
            <v>1975</v>
          </cell>
          <cell r="C1156" t="str">
            <v>Jul</v>
          </cell>
          <cell r="D1156">
            <v>28</v>
          </cell>
          <cell r="E1156" t="str">
            <v>28-Jul-1975</v>
          </cell>
          <cell r="F1156">
            <v>47</v>
          </cell>
          <cell r="G1156">
            <v>1</v>
          </cell>
          <cell r="H1156">
            <v>9540.17</v>
          </cell>
          <cell r="I1156" t="str">
            <v>tier - 2</v>
          </cell>
          <cell r="J1156" t="str">
            <v>tier - 2</v>
          </cell>
          <cell r="K1156" t="str">
            <v>R1024</v>
          </cell>
        </row>
        <row r="1157">
          <cell r="A1157" t="str">
            <v>Id1183</v>
          </cell>
          <cell r="B1157">
            <v>1972</v>
          </cell>
          <cell r="C1157" t="str">
            <v>Sep</v>
          </cell>
          <cell r="D1157">
            <v>22</v>
          </cell>
          <cell r="E1157" t="str">
            <v>22-Sep-1972</v>
          </cell>
          <cell r="F1157">
            <v>50</v>
          </cell>
          <cell r="G1157">
            <v>0</v>
          </cell>
          <cell r="H1157">
            <v>9541.7000000000007</v>
          </cell>
          <cell r="I1157" t="str">
            <v>tier - 2</v>
          </cell>
          <cell r="J1157" t="str">
            <v>tier - 1</v>
          </cell>
          <cell r="K1157" t="str">
            <v>R1024</v>
          </cell>
        </row>
        <row r="1158">
          <cell r="A1158" t="str">
            <v>Id1182</v>
          </cell>
          <cell r="B1158">
            <v>1972</v>
          </cell>
          <cell r="C1158" t="str">
            <v>Sep</v>
          </cell>
          <cell r="D1158">
            <v>22</v>
          </cell>
          <cell r="E1158" t="str">
            <v>22-Sep-1972</v>
          </cell>
          <cell r="F1158">
            <v>50</v>
          </cell>
          <cell r="G1158">
            <v>1</v>
          </cell>
          <cell r="H1158">
            <v>9549.57</v>
          </cell>
          <cell r="I1158" t="str">
            <v>tier - 2</v>
          </cell>
          <cell r="J1158" t="str">
            <v>tier - 1</v>
          </cell>
          <cell r="K1158" t="str">
            <v>R1013</v>
          </cell>
        </row>
        <row r="1159">
          <cell r="A1159" t="str">
            <v>Id1181</v>
          </cell>
          <cell r="B1159">
            <v>1974</v>
          </cell>
          <cell r="C1159" t="str">
            <v>Aug</v>
          </cell>
          <cell r="D1159">
            <v>14</v>
          </cell>
          <cell r="E1159" t="str">
            <v>14-Aug-1974</v>
          </cell>
          <cell r="F1159">
            <v>48</v>
          </cell>
          <cell r="G1159">
            <v>3</v>
          </cell>
          <cell r="H1159">
            <v>9563.0300000000007</v>
          </cell>
          <cell r="I1159" t="str">
            <v>tier - 3</v>
          </cell>
          <cell r="J1159" t="str">
            <v>tier - 1</v>
          </cell>
          <cell r="K1159" t="str">
            <v>R1011</v>
          </cell>
        </row>
        <row r="1160">
          <cell r="A1160" t="str">
            <v>Id1180</v>
          </cell>
          <cell r="B1160">
            <v>1973</v>
          </cell>
          <cell r="C1160" t="str">
            <v>Dec</v>
          </cell>
          <cell r="D1160">
            <v>1</v>
          </cell>
          <cell r="E1160" t="str">
            <v>1-Dec-1973</v>
          </cell>
          <cell r="F1160">
            <v>49</v>
          </cell>
          <cell r="G1160">
            <v>1</v>
          </cell>
          <cell r="H1160">
            <v>9566.99</v>
          </cell>
          <cell r="I1160" t="str">
            <v>tier - 2</v>
          </cell>
          <cell r="J1160" t="str">
            <v>tier - 1</v>
          </cell>
          <cell r="K1160" t="str">
            <v>R1012</v>
          </cell>
        </row>
        <row r="1161">
          <cell r="A1161" t="str">
            <v>Id1179</v>
          </cell>
          <cell r="B1161">
            <v>1966</v>
          </cell>
          <cell r="C1161" t="str">
            <v>Dec</v>
          </cell>
          <cell r="D1161">
            <v>4</v>
          </cell>
          <cell r="E1161" t="str">
            <v>4-Dec-1966</v>
          </cell>
          <cell r="F1161">
            <v>56</v>
          </cell>
          <cell r="G1161">
            <v>0</v>
          </cell>
          <cell r="H1161">
            <v>9582.5400000000009</v>
          </cell>
          <cell r="I1161" t="str">
            <v>tier - 3</v>
          </cell>
          <cell r="J1161" t="str">
            <v>tier - 2</v>
          </cell>
          <cell r="K1161" t="str">
            <v>R1013</v>
          </cell>
        </row>
        <row r="1162">
          <cell r="A1162" t="str">
            <v>Id1178</v>
          </cell>
          <cell r="B1162">
            <v>1973</v>
          </cell>
          <cell r="C1162" t="str">
            <v>Nov</v>
          </cell>
          <cell r="D1162">
            <v>28</v>
          </cell>
          <cell r="E1162" t="str">
            <v>28-Nov-1973</v>
          </cell>
          <cell r="F1162">
            <v>49</v>
          </cell>
          <cell r="G1162">
            <v>1</v>
          </cell>
          <cell r="H1162">
            <v>9583.89</v>
          </cell>
          <cell r="I1162" t="str">
            <v>tier - 2</v>
          </cell>
          <cell r="J1162" t="str">
            <v>tier - 3</v>
          </cell>
          <cell r="K1162" t="str">
            <v>R1012</v>
          </cell>
        </row>
        <row r="1163">
          <cell r="A1163" t="str">
            <v>Id1177</v>
          </cell>
          <cell r="B1163">
            <v>1981</v>
          </cell>
          <cell r="C1163" t="str">
            <v>Oct</v>
          </cell>
          <cell r="D1163">
            <v>18</v>
          </cell>
          <cell r="E1163" t="str">
            <v>18-Oct-1981</v>
          </cell>
          <cell r="F1163">
            <v>41</v>
          </cell>
          <cell r="G1163">
            <v>1</v>
          </cell>
          <cell r="H1163">
            <v>9584.0400000000009</v>
          </cell>
          <cell r="I1163" t="str">
            <v>tier - 2</v>
          </cell>
          <cell r="J1163" t="str">
            <v>tier - 1</v>
          </cell>
          <cell r="K1163" t="str">
            <v>R1021</v>
          </cell>
        </row>
        <row r="1164">
          <cell r="A1164" t="str">
            <v>Id1176</v>
          </cell>
          <cell r="B1164">
            <v>1964</v>
          </cell>
          <cell r="C1164" t="str">
            <v>Dec</v>
          </cell>
          <cell r="D1164">
            <v>15</v>
          </cell>
          <cell r="E1164" t="str">
            <v>15-Dec-1964</v>
          </cell>
          <cell r="F1164">
            <v>58</v>
          </cell>
          <cell r="G1164">
            <v>0</v>
          </cell>
          <cell r="H1164">
            <v>9597.6299999999992</v>
          </cell>
          <cell r="I1164" t="str">
            <v>tier - 3</v>
          </cell>
          <cell r="J1164" t="str">
            <v>tier - 3</v>
          </cell>
          <cell r="K1164" t="str">
            <v>R1013</v>
          </cell>
        </row>
        <row r="1165">
          <cell r="A1165" t="str">
            <v>Id1175</v>
          </cell>
          <cell r="B1165">
            <v>1972</v>
          </cell>
          <cell r="C1165" t="str">
            <v>Dec</v>
          </cell>
          <cell r="D1165">
            <v>27</v>
          </cell>
          <cell r="E1165" t="str">
            <v>27-Dec-1972</v>
          </cell>
          <cell r="F1165">
            <v>50</v>
          </cell>
          <cell r="G1165">
            <v>1</v>
          </cell>
          <cell r="H1165">
            <v>9617.66</v>
          </cell>
          <cell r="I1165" t="str">
            <v>tier - 3</v>
          </cell>
          <cell r="J1165" t="str">
            <v>tier - 3</v>
          </cell>
          <cell r="K1165" t="str">
            <v>R1016</v>
          </cell>
        </row>
        <row r="1166">
          <cell r="A1166" t="str">
            <v>Id1174</v>
          </cell>
          <cell r="B1166">
            <v>1982</v>
          </cell>
          <cell r="C1166" t="str">
            <v>Aug</v>
          </cell>
          <cell r="D1166">
            <v>29</v>
          </cell>
          <cell r="E1166" t="str">
            <v>29-Aug-1982</v>
          </cell>
          <cell r="F1166">
            <v>40</v>
          </cell>
          <cell r="G1166">
            <v>3</v>
          </cell>
          <cell r="H1166">
            <v>9619.18</v>
          </cell>
          <cell r="I1166" t="str">
            <v>tier - 2</v>
          </cell>
          <cell r="J1166" t="str">
            <v>tier - 1</v>
          </cell>
          <cell r="K1166" t="str">
            <v>R1025</v>
          </cell>
        </row>
        <row r="1167">
          <cell r="A1167" t="str">
            <v>Id1173</v>
          </cell>
          <cell r="B1167">
            <v>1975</v>
          </cell>
          <cell r="C1167" t="str">
            <v>Oct</v>
          </cell>
          <cell r="D1167">
            <v>29</v>
          </cell>
          <cell r="E1167" t="str">
            <v>29-Oct-1975</v>
          </cell>
          <cell r="F1167">
            <v>47</v>
          </cell>
          <cell r="G1167">
            <v>3</v>
          </cell>
          <cell r="H1167">
            <v>9620.33</v>
          </cell>
          <cell r="I1167" t="str">
            <v>tier - 3</v>
          </cell>
          <cell r="J1167" t="str">
            <v>tier - 3</v>
          </cell>
          <cell r="K1167" t="str">
            <v>R1012</v>
          </cell>
        </row>
        <row r="1168">
          <cell r="A1168" t="str">
            <v>Id1172</v>
          </cell>
          <cell r="B1168">
            <v>1970</v>
          </cell>
          <cell r="C1168" t="str">
            <v>Dec</v>
          </cell>
          <cell r="D1168">
            <v>16</v>
          </cell>
          <cell r="E1168" t="str">
            <v>16-Dec-1970</v>
          </cell>
          <cell r="F1168">
            <v>52</v>
          </cell>
          <cell r="G1168">
            <v>0</v>
          </cell>
          <cell r="H1168">
            <v>9625.92</v>
          </cell>
          <cell r="I1168" t="str">
            <v>tier - 2</v>
          </cell>
          <cell r="J1168" t="str">
            <v>tier - 3</v>
          </cell>
          <cell r="K1168" t="str">
            <v>R1011</v>
          </cell>
        </row>
        <row r="1169">
          <cell r="A1169" t="str">
            <v>Id1171</v>
          </cell>
          <cell r="B1169">
            <v>1998</v>
          </cell>
          <cell r="C1169" t="str">
            <v>Jun</v>
          </cell>
          <cell r="D1169">
            <v>23</v>
          </cell>
          <cell r="E1169" t="str">
            <v>23-Jun-1998</v>
          </cell>
          <cell r="F1169">
            <v>24</v>
          </cell>
          <cell r="G1169">
            <v>0</v>
          </cell>
          <cell r="H1169">
            <v>9628.7900000000009</v>
          </cell>
          <cell r="I1169" t="str">
            <v>tier - 2</v>
          </cell>
          <cell r="J1169" t="str">
            <v>tier - 2</v>
          </cell>
          <cell r="K1169" t="str">
            <v>R1026</v>
          </cell>
        </row>
        <row r="1170">
          <cell r="A1170" t="str">
            <v>Id1170</v>
          </cell>
          <cell r="B1170">
            <v>1979</v>
          </cell>
          <cell r="C1170" t="str">
            <v>Dec</v>
          </cell>
          <cell r="D1170">
            <v>19</v>
          </cell>
          <cell r="E1170" t="str">
            <v>19-Dec-1979</v>
          </cell>
          <cell r="F1170">
            <v>43</v>
          </cell>
          <cell r="G1170">
            <v>2</v>
          </cell>
          <cell r="H1170">
            <v>9630.2999999999993</v>
          </cell>
          <cell r="I1170" t="str">
            <v>tier - 2</v>
          </cell>
          <cell r="J1170" t="str">
            <v>tier - 2</v>
          </cell>
          <cell r="K1170" t="str">
            <v>R1021</v>
          </cell>
        </row>
        <row r="1171">
          <cell r="A1171" t="str">
            <v>Id1169</v>
          </cell>
          <cell r="B1171">
            <v>1972</v>
          </cell>
          <cell r="C1171" t="str">
            <v>Oct</v>
          </cell>
          <cell r="D1171">
            <v>23</v>
          </cell>
          <cell r="E1171" t="str">
            <v>23-Oct-1972</v>
          </cell>
          <cell r="F1171">
            <v>50</v>
          </cell>
          <cell r="G1171">
            <v>2</v>
          </cell>
          <cell r="H1171">
            <v>9630.4</v>
          </cell>
          <cell r="I1171" t="str">
            <v>tier - 2</v>
          </cell>
          <cell r="J1171" t="str">
            <v>tier - 2</v>
          </cell>
          <cell r="K1171" t="str">
            <v>R1011</v>
          </cell>
        </row>
        <row r="1172">
          <cell r="A1172" t="str">
            <v>Id1168</v>
          </cell>
          <cell r="B1172">
            <v>1968</v>
          </cell>
          <cell r="C1172" t="str">
            <v>Jun</v>
          </cell>
          <cell r="D1172">
            <v>22</v>
          </cell>
          <cell r="E1172" t="str">
            <v>22-Jun-1968</v>
          </cell>
          <cell r="F1172">
            <v>54</v>
          </cell>
          <cell r="G1172">
            <v>0</v>
          </cell>
          <cell r="H1172">
            <v>9630.91</v>
          </cell>
          <cell r="I1172" t="str">
            <v>tier - 3</v>
          </cell>
          <cell r="J1172" t="str">
            <v>tier - 2</v>
          </cell>
          <cell r="K1172" t="str">
            <v>R1013</v>
          </cell>
        </row>
        <row r="1173">
          <cell r="A1173" t="str">
            <v>Id1167</v>
          </cell>
          <cell r="B1173">
            <v>1970</v>
          </cell>
          <cell r="C1173" t="str">
            <v>Sep</v>
          </cell>
          <cell r="D1173">
            <v>30</v>
          </cell>
          <cell r="E1173" t="str">
            <v>30-Sep-1970</v>
          </cell>
          <cell r="F1173">
            <v>52</v>
          </cell>
          <cell r="G1173">
            <v>0</v>
          </cell>
          <cell r="H1173">
            <v>9634.5400000000009</v>
          </cell>
          <cell r="I1173" t="str">
            <v>tier - 2</v>
          </cell>
          <cell r="J1173" t="str">
            <v>tier - 2</v>
          </cell>
          <cell r="K1173" t="str">
            <v>R1011</v>
          </cell>
        </row>
        <row r="1174">
          <cell r="A1174" t="str">
            <v>Id1166</v>
          </cell>
          <cell r="B1174">
            <v>1971</v>
          </cell>
          <cell r="C1174" t="str">
            <v>Jul</v>
          </cell>
          <cell r="D1174">
            <v>19</v>
          </cell>
          <cell r="E1174" t="str">
            <v>19-Jul-1971</v>
          </cell>
          <cell r="F1174">
            <v>51</v>
          </cell>
          <cell r="G1174">
            <v>0</v>
          </cell>
          <cell r="H1174">
            <v>9644.25</v>
          </cell>
          <cell r="I1174" t="str">
            <v>tier - 2</v>
          </cell>
          <cell r="J1174" t="str">
            <v>tier - 1</v>
          </cell>
          <cell r="K1174" t="str">
            <v>R1012</v>
          </cell>
        </row>
        <row r="1175">
          <cell r="A1175" t="str">
            <v>Id1165</v>
          </cell>
          <cell r="B1175">
            <v>1974</v>
          </cell>
          <cell r="C1175" t="str">
            <v>Jul</v>
          </cell>
          <cell r="D1175">
            <v>8</v>
          </cell>
          <cell r="E1175" t="str">
            <v>8-Jul-1974</v>
          </cell>
          <cell r="F1175">
            <v>48</v>
          </cell>
          <cell r="G1175">
            <v>0</v>
          </cell>
          <cell r="H1175">
            <v>9653.81</v>
          </cell>
          <cell r="I1175" t="str">
            <v>tier - 2</v>
          </cell>
          <cell r="J1175" t="str">
            <v>tier - 2</v>
          </cell>
          <cell r="K1175" t="str">
            <v>R1011</v>
          </cell>
        </row>
        <row r="1176">
          <cell r="A1176" t="str">
            <v>Id1164</v>
          </cell>
          <cell r="B1176">
            <v>1981</v>
          </cell>
          <cell r="C1176" t="str">
            <v>Aug</v>
          </cell>
          <cell r="D1176">
            <v>8</v>
          </cell>
          <cell r="E1176" t="str">
            <v>8-Aug-1981</v>
          </cell>
          <cell r="F1176">
            <v>41</v>
          </cell>
          <cell r="G1176">
            <v>1</v>
          </cell>
          <cell r="H1176">
            <v>9664.34</v>
          </cell>
          <cell r="I1176" t="str">
            <v>tier - 2</v>
          </cell>
          <cell r="J1176" t="str">
            <v>tier - 3</v>
          </cell>
          <cell r="K1176" t="str">
            <v>R1011</v>
          </cell>
        </row>
        <row r="1177">
          <cell r="A1177" t="str">
            <v>Id1163</v>
          </cell>
          <cell r="B1177">
            <v>1966</v>
          </cell>
          <cell r="C1177" t="str">
            <v>Sep</v>
          </cell>
          <cell r="D1177">
            <v>16</v>
          </cell>
          <cell r="E1177" t="str">
            <v>16-Sep-1966</v>
          </cell>
          <cell r="F1177">
            <v>56</v>
          </cell>
          <cell r="G1177">
            <v>0</v>
          </cell>
          <cell r="H1177">
            <v>9684.2900000000009</v>
          </cell>
          <cell r="I1177" t="str">
            <v>tier - 3</v>
          </cell>
          <cell r="J1177" t="str">
            <v>tier - 2</v>
          </cell>
          <cell r="K1177" t="str">
            <v>R1013</v>
          </cell>
        </row>
        <row r="1178">
          <cell r="A1178" t="str">
            <v>Id1162</v>
          </cell>
          <cell r="B1178">
            <v>1964</v>
          </cell>
          <cell r="C1178" t="str">
            <v>Nov</v>
          </cell>
          <cell r="D1178">
            <v>7</v>
          </cell>
          <cell r="E1178" t="str">
            <v>7-Nov-1964</v>
          </cell>
          <cell r="F1178">
            <v>58</v>
          </cell>
          <cell r="G1178">
            <v>0</v>
          </cell>
          <cell r="H1178">
            <v>9698.42</v>
          </cell>
          <cell r="I1178" t="str">
            <v>tier - 3</v>
          </cell>
          <cell r="J1178" t="str">
            <v>tier - 3</v>
          </cell>
          <cell r="K1178" t="str">
            <v>R1013</v>
          </cell>
        </row>
        <row r="1179">
          <cell r="A1179" t="str">
            <v>Id1161</v>
          </cell>
          <cell r="B1179">
            <v>1977</v>
          </cell>
          <cell r="C1179" t="str">
            <v>Sep</v>
          </cell>
          <cell r="D1179">
            <v>19</v>
          </cell>
          <cell r="E1179" t="str">
            <v>19-Sep-1977</v>
          </cell>
          <cell r="F1179">
            <v>45</v>
          </cell>
          <cell r="G1179">
            <v>3</v>
          </cell>
          <cell r="H1179">
            <v>9704.67</v>
          </cell>
          <cell r="I1179" t="str">
            <v>tier - 2</v>
          </cell>
          <cell r="J1179" t="str">
            <v>tier - 3</v>
          </cell>
          <cell r="K1179" t="str">
            <v>R1024</v>
          </cell>
        </row>
        <row r="1180">
          <cell r="A1180" t="str">
            <v>Id1160</v>
          </cell>
          <cell r="B1180">
            <v>1972</v>
          </cell>
          <cell r="C1180" t="str">
            <v>Jul</v>
          </cell>
          <cell r="D1180">
            <v>10</v>
          </cell>
          <cell r="E1180" t="str">
            <v>10-Jul-1972</v>
          </cell>
          <cell r="F1180">
            <v>50</v>
          </cell>
          <cell r="G1180">
            <v>0</v>
          </cell>
          <cell r="H1180">
            <v>9710.7099999999991</v>
          </cell>
          <cell r="I1180" t="str">
            <v>tier - 2</v>
          </cell>
          <cell r="J1180" t="str">
            <v>tier - 1</v>
          </cell>
          <cell r="K1180" t="str">
            <v>R1021</v>
          </cell>
        </row>
        <row r="1181">
          <cell r="A1181" t="str">
            <v>Id1159</v>
          </cell>
          <cell r="B1181">
            <v>1975</v>
          </cell>
          <cell r="C1181" t="str">
            <v>Jun</v>
          </cell>
          <cell r="D1181">
            <v>27</v>
          </cell>
          <cell r="E1181" t="str">
            <v>27-Jun-1975</v>
          </cell>
          <cell r="F1181">
            <v>47</v>
          </cell>
          <cell r="G1181">
            <v>2</v>
          </cell>
          <cell r="H1181">
            <v>9715.84</v>
          </cell>
          <cell r="I1181" t="str">
            <v>tier - 2</v>
          </cell>
          <cell r="J1181" t="str">
            <v>tier - 1</v>
          </cell>
          <cell r="K1181" t="str">
            <v>R1024</v>
          </cell>
        </row>
        <row r="1182">
          <cell r="A1182" t="str">
            <v>Id1158</v>
          </cell>
          <cell r="B1182">
            <v>1970</v>
          </cell>
          <cell r="C1182" t="str">
            <v>Sep</v>
          </cell>
          <cell r="D1182">
            <v>12</v>
          </cell>
          <cell r="E1182" t="str">
            <v>12-Sep-1970</v>
          </cell>
          <cell r="F1182">
            <v>52</v>
          </cell>
          <cell r="G1182">
            <v>0</v>
          </cell>
          <cell r="H1182">
            <v>9722.77</v>
          </cell>
          <cell r="I1182" t="str">
            <v>tier - 3</v>
          </cell>
          <cell r="J1182" t="str">
            <v>tier - 1</v>
          </cell>
          <cell r="K1182" t="str">
            <v>R1016</v>
          </cell>
        </row>
        <row r="1183">
          <cell r="A1183" t="str">
            <v>Id1157</v>
          </cell>
          <cell r="B1183">
            <v>1970</v>
          </cell>
          <cell r="C1183" t="str">
            <v>Aug</v>
          </cell>
          <cell r="D1183">
            <v>18</v>
          </cell>
          <cell r="E1183" t="str">
            <v>18-Aug-1970</v>
          </cell>
          <cell r="F1183">
            <v>52</v>
          </cell>
          <cell r="G1183">
            <v>1</v>
          </cell>
          <cell r="H1183">
            <v>9724.5300000000007</v>
          </cell>
          <cell r="I1183" t="str">
            <v>tier - 3</v>
          </cell>
          <cell r="J1183" t="str">
            <v>tier - 1</v>
          </cell>
          <cell r="K1183" t="str">
            <v>R1011</v>
          </cell>
        </row>
        <row r="1184">
          <cell r="A1184" t="str">
            <v>Id1156</v>
          </cell>
          <cell r="B1184">
            <v>1970</v>
          </cell>
          <cell r="C1184" t="str">
            <v>Jul</v>
          </cell>
          <cell r="D1184">
            <v>4</v>
          </cell>
          <cell r="E1184" t="str">
            <v>4-Jul-1970</v>
          </cell>
          <cell r="F1184">
            <v>52</v>
          </cell>
          <cell r="G1184">
            <v>1</v>
          </cell>
          <cell r="H1184">
            <v>9748.91</v>
          </cell>
          <cell r="I1184" t="str">
            <v>tier - 2</v>
          </cell>
          <cell r="J1184" t="str">
            <v>tier - 1</v>
          </cell>
          <cell r="K1184" t="str">
            <v>R1013</v>
          </cell>
        </row>
        <row r="1185">
          <cell r="A1185" t="str">
            <v>Id1155</v>
          </cell>
          <cell r="B1185">
            <v>2001</v>
          </cell>
          <cell r="C1185" t="str">
            <v>Jul</v>
          </cell>
          <cell r="D1185">
            <v>14</v>
          </cell>
          <cell r="E1185" t="str">
            <v>14-Jul-2001</v>
          </cell>
          <cell r="F1185">
            <v>21</v>
          </cell>
          <cell r="G1185">
            <v>0</v>
          </cell>
          <cell r="H1185">
            <v>9753.49</v>
          </cell>
          <cell r="I1185" t="str">
            <v>tier - 2</v>
          </cell>
          <cell r="J1185" t="str">
            <v>tier - 2</v>
          </cell>
          <cell r="K1185" t="str">
            <v>R1012</v>
          </cell>
        </row>
        <row r="1186">
          <cell r="A1186" t="str">
            <v>Id1154</v>
          </cell>
          <cell r="B1186">
            <v>1965</v>
          </cell>
          <cell r="C1186" t="str">
            <v>Sep</v>
          </cell>
          <cell r="D1186">
            <v>5</v>
          </cell>
          <cell r="E1186" t="str">
            <v>5-Sep-1965</v>
          </cell>
          <cell r="F1186">
            <v>57</v>
          </cell>
          <cell r="G1186">
            <v>0</v>
          </cell>
          <cell r="H1186">
            <v>9764.08</v>
          </cell>
          <cell r="I1186" t="str">
            <v>tier - 3</v>
          </cell>
          <cell r="J1186" t="str">
            <v>tier - 1</v>
          </cell>
          <cell r="K1186" t="str">
            <v>R1012</v>
          </cell>
        </row>
        <row r="1187">
          <cell r="A1187" t="str">
            <v>Id1153</v>
          </cell>
          <cell r="B1187">
            <v>1973</v>
          </cell>
          <cell r="C1187" t="str">
            <v>Jul</v>
          </cell>
          <cell r="D1187">
            <v>7</v>
          </cell>
          <cell r="E1187" t="str">
            <v>7-Jul-1973</v>
          </cell>
          <cell r="F1187">
            <v>49</v>
          </cell>
          <cell r="G1187">
            <v>1</v>
          </cell>
          <cell r="H1187">
            <v>9778.35</v>
          </cell>
          <cell r="I1187" t="str">
            <v>tier - 2</v>
          </cell>
          <cell r="J1187" t="str">
            <v>tier - 2</v>
          </cell>
          <cell r="K1187" t="str">
            <v>R1024</v>
          </cell>
        </row>
        <row r="1188">
          <cell r="A1188" t="str">
            <v>Id1152</v>
          </cell>
          <cell r="B1188">
            <v>1996</v>
          </cell>
          <cell r="C1188" t="str">
            <v>Aug</v>
          </cell>
          <cell r="D1188">
            <v>8</v>
          </cell>
          <cell r="E1188" t="str">
            <v>8-Aug-1996</v>
          </cell>
          <cell r="F1188">
            <v>26</v>
          </cell>
          <cell r="G1188">
            <v>0</v>
          </cell>
          <cell r="H1188">
            <v>9787.32</v>
          </cell>
          <cell r="I1188" t="str">
            <v>tier - 2</v>
          </cell>
          <cell r="J1188" t="str">
            <v>tier - 3</v>
          </cell>
          <cell r="K1188" t="str">
            <v>R1023</v>
          </cell>
        </row>
        <row r="1189">
          <cell r="A1189" t="str">
            <v>Id1151</v>
          </cell>
          <cell r="B1189">
            <v>1977</v>
          </cell>
          <cell r="C1189" t="str">
            <v>Jun</v>
          </cell>
          <cell r="D1189">
            <v>7</v>
          </cell>
          <cell r="E1189" t="str">
            <v>7-Jun-1977</v>
          </cell>
          <cell r="F1189">
            <v>46</v>
          </cell>
          <cell r="G1189">
            <v>5</v>
          </cell>
          <cell r="H1189">
            <v>9788.8700000000008</v>
          </cell>
          <cell r="I1189" t="str">
            <v>tier - 3</v>
          </cell>
          <cell r="J1189" t="str">
            <v>tier - 2</v>
          </cell>
          <cell r="K1189" t="str">
            <v>R1013</v>
          </cell>
        </row>
        <row r="1190">
          <cell r="A1190" t="str">
            <v>Id1150</v>
          </cell>
          <cell r="B1190">
            <v>1973</v>
          </cell>
          <cell r="C1190" t="str">
            <v>Sep</v>
          </cell>
          <cell r="D1190">
            <v>17</v>
          </cell>
          <cell r="E1190" t="str">
            <v>17-Sep-1973</v>
          </cell>
          <cell r="F1190">
            <v>49</v>
          </cell>
          <cell r="G1190">
            <v>2</v>
          </cell>
          <cell r="H1190">
            <v>9800.89</v>
          </cell>
          <cell r="I1190" t="str">
            <v>tier - 2</v>
          </cell>
          <cell r="J1190" t="str">
            <v>tier - 1</v>
          </cell>
          <cell r="K1190" t="str">
            <v>R1013</v>
          </cell>
        </row>
        <row r="1191">
          <cell r="A1191" t="str">
            <v>Id1149</v>
          </cell>
          <cell r="B1191">
            <v>1972</v>
          </cell>
          <cell r="C1191" t="str">
            <v>Jun</v>
          </cell>
          <cell r="D1191">
            <v>28</v>
          </cell>
          <cell r="E1191" t="str">
            <v>28-Jun-1972</v>
          </cell>
          <cell r="F1191">
            <v>50</v>
          </cell>
          <cell r="G1191">
            <v>0</v>
          </cell>
          <cell r="H1191">
            <v>9819.25</v>
          </cell>
          <cell r="I1191" t="str">
            <v>tier - 2</v>
          </cell>
          <cell r="J1191" t="str">
            <v>tier - 2</v>
          </cell>
          <cell r="K1191" t="str">
            <v>R1021</v>
          </cell>
        </row>
        <row r="1192">
          <cell r="A1192" t="str">
            <v>Id1148</v>
          </cell>
          <cell r="B1192">
            <v>1972</v>
          </cell>
          <cell r="C1192" t="str">
            <v>Sep</v>
          </cell>
          <cell r="D1192">
            <v>26</v>
          </cell>
          <cell r="E1192" t="str">
            <v>26-Sep-1972</v>
          </cell>
          <cell r="F1192">
            <v>50</v>
          </cell>
          <cell r="G1192">
            <v>0</v>
          </cell>
          <cell r="H1192">
            <v>9836.2099999999991</v>
          </cell>
          <cell r="I1192" t="str">
            <v>tier - 2</v>
          </cell>
          <cell r="J1192" t="str">
            <v>tier - 3</v>
          </cell>
          <cell r="K1192" t="str">
            <v>R1021</v>
          </cell>
        </row>
        <row r="1193">
          <cell r="A1193" t="str">
            <v>Id1147</v>
          </cell>
          <cell r="B1193">
            <v>1992</v>
          </cell>
          <cell r="C1193" t="str">
            <v>Aug</v>
          </cell>
          <cell r="D1193">
            <v>13</v>
          </cell>
          <cell r="E1193" t="str">
            <v>13-Aug-1992</v>
          </cell>
          <cell r="F1193">
            <v>30</v>
          </cell>
          <cell r="G1193">
            <v>0</v>
          </cell>
          <cell r="H1193">
            <v>9844.4500000000007</v>
          </cell>
          <cell r="I1193" t="str">
            <v>tier - 2</v>
          </cell>
          <cell r="J1193" t="str">
            <v>tier - 1</v>
          </cell>
          <cell r="K1193" t="str">
            <v>R1012</v>
          </cell>
        </row>
        <row r="1194">
          <cell r="A1194" t="str">
            <v>Id1146</v>
          </cell>
          <cell r="B1194">
            <v>1968</v>
          </cell>
          <cell r="C1194" t="str">
            <v>Nov</v>
          </cell>
          <cell r="D1194">
            <v>4</v>
          </cell>
          <cell r="E1194" t="str">
            <v>4-Nov-1968</v>
          </cell>
          <cell r="F1194">
            <v>54</v>
          </cell>
          <cell r="G1194">
            <v>0</v>
          </cell>
          <cell r="H1194">
            <v>9850.43</v>
          </cell>
          <cell r="I1194" t="str">
            <v>tier - 3</v>
          </cell>
          <cell r="J1194" t="str">
            <v>tier - 3</v>
          </cell>
          <cell r="K1194" t="str">
            <v>R1011</v>
          </cell>
        </row>
        <row r="1195">
          <cell r="A1195" t="str">
            <v>Id1145</v>
          </cell>
          <cell r="B1195">
            <v>1971</v>
          </cell>
          <cell r="C1195" t="str">
            <v>Oct</v>
          </cell>
          <cell r="D1195">
            <v>23</v>
          </cell>
          <cell r="E1195" t="str">
            <v>23-Oct-1971</v>
          </cell>
          <cell r="F1195">
            <v>51</v>
          </cell>
          <cell r="G1195">
            <v>1</v>
          </cell>
          <cell r="H1195">
            <v>9855.1299999999992</v>
          </cell>
          <cell r="I1195" t="str">
            <v>tier - 2</v>
          </cell>
          <cell r="J1195" t="str">
            <v>tier - 3</v>
          </cell>
          <cell r="K1195" t="str">
            <v>R1013</v>
          </cell>
        </row>
        <row r="1196">
          <cell r="A1196" t="str">
            <v>Id1144</v>
          </cell>
          <cell r="B1196">
            <v>1971</v>
          </cell>
          <cell r="C1196" t="str">
            <v>Jul</v>
          </cell>
          <cell r="D1196">
            <v>17</v>
          </cell>
          <cell r="E1196" t="str">
            <v>17-Jul-1971</v>
          </cell>
          <cell r="F1196">
            <v>51</v>
          </cell>
          <cell r="G1196">
            <v>1</v>
          </cell>
          <cell r="H1196">
            <v>9861.0300000000007</v>
          </cell>
          <cell r="I1196" t="str">
            <v>tier - 2</v>
          </cell>
          <cell r="J1196" t="str">
            <v>tier - 2</v>
          </cell>
          <cell r="K1196" t="str">
            <v>R1011</v>
          </cell>
        </row>
        <row r="1197">
          <cell r="A1197" t="str">
            <v>Id1143</v>
          </cell>
          <cell r="B1197">
            <v>1969</v>
          </cell>
          <cell r="C1197" t="str">
            <v>Oct</v>
          </cell>
          <cell r="D1197">
            <v>20</v>
          </cell>
          <cell r="E1197" t="str">
            <v>20-Oct-1969</v>
          </cell>
          <cell r="F1197">
            <v>53</v>
          </cell>
          <cell r="G1197">
            <v>0</v>
          </cell>
          <cell r="H1197">
            <v>9863.4699999999993</v>
          </cell>
          <cell r="I1197" t="str">
            <v>tier - 3</v>
          </cell>
          <cell r="J1197" t="str">
            <v>tier - 3</v>
          </cell>
          <cell r="K1197" t="str">
            <v>R1012</v>
          </cell>
        </row>
        <row r="1198">
          <cell r="A1198" t="str">
            <v>Id1142</v>
          </cell>
          <cell r="B1198">
            <v>1971</v>
          </cell>
          <cell r="C1198" t="str">
            <v>Nov</v>
          </cell>
          <cell r="D1198">
            <v>9</v>
          </cell>
          <cell r="E1198" t="str">
            <v>9-Nov-1971</v>
          </cell>
          <cell r="F1198">
            <v>51</v>
          </cell>
          <cell r="G1198">
            <v>0</v>
          </cell>
          <cell r="H1198">
            <v>9866.2999999999993</v>
          </cell>
          <cell r="I1198" t="str">
            <v>tier - 2</v>
          </cell>
          <cell r="J1198" t="str">
            <v>tier - 3</v>
          </cell>
          <cell r="K1198" t="str">
            <v>R1024</v>
          </cell>
        </row>
        <row r="1199">
          <cell r="A1199" t="str">
            <v>Id1141</v>
          </cell>
          <cell r="B1199">
            <v>1969</v>
          </cell>
          <cell r="C1199" t="str">
            <v>Aug</v>
          </cell>
          <cell r="D1199">
            <v>13</v>
          </cell>
          <cell r="E1199" t="str">
            <v>13-Aug-1969</v>
          </cell>
          <cell r="F1199">
            <v>53</v>
          </cell>
          <cell r="G1199">
            <v>0</v>
          </cell>
          <cell r="H1199">
            <v>9869.81</v>
          </cell>
          <cell r="I1199" t="str">
            <v>tier - 3</v>
          </cell>
          <cell r="J1199" t="str">
            <v>tier - 3</v>
          </cell>
          <cell r="K1199" t="str">
            <v>R1012</v>
          </cell>
        </row>
        <row r="1200">
          <cell r="A1200" t="str">
            <v>Id1140</v>
          </cell>
          <cell r="B1200">
            <v>1998</v>
          </cell>
          <cell r="C1200" t="str">
            <v>Jul</v>
          </cell>
          <cell r="D1200">
            <v>6</v>
          </cell>
          <cell r="E1200" t="str">
            <v>6-Jul-1998</v>
          </cell>
          <cell r="F1200">
            <v>24</v>
          </cell>
          <cell r="G1200">
            <v>0</v>
          </cell>
          <cell r="H1200">
            <v>9870.59</v>
          </cell>
          <cell r="I1200" t="str">
            <v>tier - 2</v>
          </cell>
          <cell r="J1200" t="str">
            <v>tier - 2</v>
          </cell>
          <cell r="K1200" t="str">
            <v>R1023</v>
          </cell>
        </row>
        <row r="1201">
          <cell r="A1201" t="str">
            <v>Id1139</v>
          </cell>
          <cell r="B1201">
            <v>1971</v>
          </cell>
          <cell r="C1201" t="str">
            <v>Dec</v>
          </cell>
          <cell r="D1201">
            <v>22</v>
          </cell>
          <cell r="E1201" t="str">
            <v>22-Dec-1971</v>
          </cell>
          <cell r="F1201">
            <v>51</v>
          </cell>
          <cell r="G1201">
            <v>1</v>
          </cell>
          <cell r="H1201">
            <v>9872.7000000000007</v>
          </cell>
          <cell r="I1201" t="str">
            <v>tier - 2</v>
          </cell>
          <cell r="J1201" t="str">
            <v>tier - 2</v>
          </cell>
          <cell r="K1201" t="str">
            <v>R1011</v>
          </cell>
        </row>
        <row r="1202">
          <cell r="A1202" t="str">
            <v>Id1138</v>
          </cell>
          <cell r="B1202">
            <v>1971</v>
          </cell>
          <cell r="C1202" t="str">
            <v>Jul</v>
          </cell>
          <cell r="D1202">
            <v>3</v>
          </cell>
          <cell r="E1202" t="str">
            <v>3-Jul-1971</v>
          </cell>
          <cell r="F1202">
            <v>51</v>
          </cell>
          <cell r="G1202">
            <v>0</v>
          </cell>
          <cell r="H1202">
            <v>9875.68</v>
          </cell>
          <cell r="I1202" t="str">
            <v>tier - 2</v>
          </cell>
          <cell r="J1202" t="str">
            <v>tier - 3</v>
          </cell>
          <cell r="K1202" t="str">
            <v>R1024</v>
          </cell>
        </row>
        <row r="1203">
          <cell r="A1203" t="str">
            <v>Id1137</v>
          </cell>
          <cell r="B1203">
            <v>1971</v>
          </cell>
          <cell r="C1203" t="str">
            <v>Oct</v>
          </cell>
          <cell r="D1203">
            <v>3</v>
          </cell>
          <cell r="E1203" t="str">
            <v>3-Oct-1971</v>
          </cell>
          <cell r="F1203">
            <v>51</v>
          </cell>
          <cell r="G1203">
            <v>1</v>
          </cell>
          <cell r="H1203">
            <v>9877.61</v>
          </cell>
          <cell r="I1203" t="str">
            <v>tier - 2</v>
          </cell>
          <cell r="J1203" t="str">
            <v>tier - 1</v>
          </cell>
          <cell r="K1203" t="str">
            <v>R1013</v>
          </cell>
        </row>
        <row r="1204">
          <cell r="A1204" t="str">
            <v>Id1136</v>
          </cell>
          <cell r="B1204">
            <v>1971</v>
          </cell>
          <cell r="C1204" t="str">
            <v>Nov</v>
          </cell>
          <cell r="D1204">
            <v>8</v>
          </cell>
          <cell r="E1204" t="str">
            <v>8-Nov-1971</v>
          </cell>
          <cell r="F1204">
            <v>51</v>
          </cell>
          <cell r="G1204">
            <v>1</v>
          </cell>
          <cell r="H1204">
            <v>9880.07</v>
          </cell>
          <cell r="I1204" t="str">
            <v>tier - 2</v>
          </cell>
          <cell r="J1204" t="str">
            <v>tier - 3</v>
          </cell>
          <cell r="K1204" t="str">
            <v>R1011</v>
          </cell>
        </row>
        <row r="1205">
          <cell r="A1205" t="str">
            <v>Id1135</v>
          </cell>
          <cell r="B1205">
            <v>1966</v>
          </cell>
          <cell r="C1205" t="str">
            <v>Nov</v>
          </cell>
          <cell r="D1205">
            <v>5</v>
          </cell>
          <cell r="E1205" t="str">
            <v>5-Nov-1966</v>
          </cell>
          <cell r="F1205">
            <v>56</v>
          </cell>
          <cell r="G1205">
            <v>0</v>
          </cell>
          <cell r="H1205">
            <v>9890.23</v>
          </cell>
          <cell r="I1205" t="str">
            <v>tier - 3</v>
          </cell>
          <cell r="J1205" t="str">
            <v>tier - 3</v>
          </cell>
          <cell r="K1205" t="str">
            <v>R1013</v>
          </cell>
        </row>
        <row r="1206">
          <cell r="A1206" t="str">
            <v>Id1134</v>
          </cell>
          <cell r="B1206">
            <v>1996</v>
          </cell>
          <cell r="C1206" t="str">
            <v>Jul</v>
          </cell>
          <cell r="D1206">
            <v>8</v>
          </cell>
          <cell r="E1206" t="str">
            <v>8-Jul-1996</v>
          </cell>
          <cell r="F1206">
            <v>26</v>
          </cell>
          <cell r="G1206">
            <v>0</v>
          </cell>
          <cell r="H1206">
            <v>9894.69</v>
          </cell>
          <cell r="I1206" t="str">
            <v>tier - 2</v>
          </cell>
          <cell r="J1206" t="str">
            <v>tier - 3</v>
          </cell>
          <cell r="K1206" t="str">
            <v>R1012</v>
          </cell>
        </row>
        <row r="1207">
          <cell r="A1207" t="str">
            <v>Id1133</v>
          </cell>
          <cell r="B1207">
            <v>1962</v>
          </cell>
          <cell r="C1207" t="str">
            <v>Aug</v>
          </cell>
          <cell r="D1207">
            <v>17</v>
          </cell>
          <cell r="E1207" t="str">
            <v>17-Aug-1962</v>
          </cell>
          <cell r="F1207">
            <v>60</v>
          </cell>
          <cell r="G1207">
            <v>0</v>
          </cell>
          <cell r="H1207">
            <v>9907.83</v>
          </cell>
          <cell r="I1207" t="str">
            <v>tier - 3</v>
          </cell>
          <cell r="J1207" t="str">
            <v>tier - 2</v>
          </cell>
          <cell r="K1207" t="str">
            <v>R1013</v>
          </cell>
        </row>
        <row r="1208">
          <cell r="A1208" t="str">
            <v>Id1132</v>
          </cell>
          <cell r="B1208">
            <v>1972</v>
          </cell>
          <cell r="C1208" t="str">
            <v>Sep</v>
          </cell>
          <cell r="D1208">
            <v>14</v>
          </cell>
          <cell r="E1208" t="str">
            <v>14-Sep-1972</v>
          </cell>
          <cell r="F1208">
            <v>50</v>
          </cell>
          <cell r="G1208">
            <v>1</v>
          </cell>
          <cell r="H1208">
            <v>9910.36</v>
          </cell>
          <cell r="I1208" t="str">
            <v>tier - 2</v>
          </cell>
          <cell r="J1208" t="str">
            <v>tier - 3</v>
          </cell>
          <cell r="K1208" t="str">
            <v>R1012</v>
          </cell>
        </row>
        <row r="1209">
          <cell r="A1209" t="str">
            <v>Id1131</v>
          </cell>
          <cell r="B1209">
            <v>1985</v>
          </cell>
          <cell r="C1209" t="str">
            <v>Aug</v>
          </cell>
          <cell r="D1209">
            <v>19</v>
          </cell>
          <cell r="E1209" t="str">
            <v>19-Aug-1985</v>
          </cell>
          <cell r="F1209">
            <v>37</v>
          </cell>
          <cell r="G1209">
            <v>3</v>
          </cell>
          <cell r="H1209">
            <v>9930.64</v>
          </cell>
          <cell r="I1209" t="str">
            <v>tier - 2</v>
          </cell>
          <cell r="J1209" t="str">
            <v>tier - 3</v>
          </cell>
          <cell r="K1209" t="str">
            <v>R1025</v>
          </cell>
        </row>
        <row r="1210">
          <cell r="A1210" t="str">
            <v>Id1130</v>
          </cell>
          <cell r="B1210">
            <v>1983</v>
          </cell>
          <cell r="C1210" t="str">
            <v>Dec</v>
          </cell>
          <cell r="D1210">
            <v>3</v>
          </cell>
          <cell r="E1210" t="str">
            <v>3-Dec-1983</v>
          </cell>
          <cell r="F1210">
            <v>39</v>
          </cell>
          <cell r="G1210">
            <v>3</v>
          </cell>
          <cell r="H1210">
            <v>9931.9599999999991</v>
          </cell>
          <cell r="I1210" t="str">
            <v>tier - 2</v>
          </cell>
          <cell r="J1210" t="str">
            <v>tier - 2</v>
          </cell>
          <cell r="K1210" t="str">
            <v>R1012</v>
          </cell>
        </row>
        <row r="1211">
          <cell r="A1211" t="str">
            <v>Id1129</v>
          </cell>
          <cell r="B1211">
            <v>1964</v>
          </cell>
          <cell r="C1211" t="str">
            <v>Sep</v>
          </cell>
          <cell r="D1211">
            <v>11</v>
          </cell>
          <cell r="E1211" t="str">
            <v>11-Sep-1964</v>
          </cell>
          <cell r="F1211">
            <v>58</v>
          </cell>
          <cell r="G1211">
            <v>0</v>
          </cell>
          <cell r="H1211">
            <v>9933.44</v>
          </cell>
          <cell r="I1211" t="str">
            <v>tier - 3</v>
          </cell>
          <cell r="J1211" t="str">
            <v>tier - 3</v>
          </cell>
          <cell r="K1211" t="str">
            <v>R1013</v>
          </cell>
        </row>
        <row r="1212">
          <cell r="A1212" t="str">
            <v>Id1128</v>
          </cell>
          <cell r="B1212">
            <v>1971</v>
          </cell>
          <cell r="C1212" t="str">
            <v>Dec</v>
          </cell>
          <cell r="D1212">
            <v>26</v>
          </cell>
          <cell r="E1212" t="str">
            <v>26-Dec-1971</v>
          </cell>
          <cell r="F1212">
            <v>51</v>
          </cell>
          <cell r="G1212">
            <v>1</v>
          </cell>
          <cell r="H1212">
            <v>9957.7199999999993</v>
          </cell>
          <cell r="I1212" t="str">
            <v>tier - 2</v>
          </cell>
          <cell r="J1212" t="str">
            <v>tier - 3</v>
          </cell>
          <cell r="K1212" t="str">
            <v>R1018</v>
          </cell>
        </row>
        <row r="1213">
          <cell r="A1213" t="str">
            <v>Id1127</v>
          </cell>
          <cell r="B1213">
            <v>1971</v>
          </cell>
          <cell r="C1213" t="str">
            <v>Oct</v>
          </cell>
          <cell r="D1213">
            <v>6</v>
          </cell>
          <cell r="E1213" t="str">
            <v>6-Oct-1971</v>
          </cell>
          <cell r="F1213">
            <v>51</v>
          </cell>
          <cell r="G1213">
            <v>1</v>
          </cell>
          <cell r="H1213">
            <v>9964.06</v>
          </cell>
          <cell r="I1213" t="str">
            <v>tier - 2</v>
          </cell>
          <cell r="J1213" t="str">
            <v>tier - 2</v>
          </cell>
          <cell r="K1213" t="str">
            <v>R1019</v>
          </cell>
        </row>
        <row r="1214">
          <cell r="A1214" t="str">
            <v>Id1126</v>
          </cell>
          <cell r="B1214">
            <v>1970</v>
          </cell>
          <cell r="C1214" t="str">
            <v>Aug</v>
          </cell>
          <cell r="D1214">
            <v>11</v>
          </cell>
          <cell r="E1214" t="str">
            <v>11-Aug-1970</v>
          </cell>
          <cell r="F1214">
            <v>52</v>
          </cell>
          <cell r="G1214">
            <v>0</v>
          </cell>
          <cell r="H1214">
            <v>9991.0400000000009</v>
          </cell>
          <cell r="I1214" t="str">
            <v>tier - 2</v>
          </cell>
          <cell r="J1214" t="str">
            <v>tier - 3</v>
          </cell>
          <cell r="K1214" t="str">
            <v>R1012</v>
          </cell>
        </row>
        <row r="1215">
          <cell r="A1215" t="str">
            <v>Id1125</v>
          </cell>
          <cell r="B1215">
            <v>1988</v>
          </cell>
          <cell r="C1215" t="str">
            <v>Jul</v>
          </cell>
          <cell r="D1215">
            <v>3</v>
          </cell>
          <cell r="E1215" t="str">
            <v>3-Jul-1988</v>
          </cell>
          <cell r="F1215">
            <v>34</v>
          </cell>
          <cell r="G1215">
            <v>3</v>
          </cell>
          <cell r="H1215">
            <v>10011.44</v>
          </cell>
          <cell r="I1215" t="str">
            <v>tier - 3</v>
          </cell>
          <cell r="J1215" t="str">
            <v>tier - 3</v>
          </cell>
          <cell r="K1215" t="str">
            <v>R1026</v>
          </cell>
        </row>
        <row r="1216">
          <cell r="A1216" t="str">
            <v>Id1124</v>
          </cell>
          <cell r="B1216">
            <v>1979</v>
          </cell>
          <cell r="C1216" t="str">
            <v>Dec</v>
          </cell>
          <cell r="D1216">
            <v>28</v>
          </cell>
          <cell r="E1216" t="str">
            <v>28-Dec-1979</v>
          </cell>
          <cell r="F1216">
            <v>43</v>
          </cell>
          <cell r="G1216">
            <v>2</v>
          </cell>
          <cell r="H1216">
            <v>10027.15</v>
          </cell>
          <cell r="I1216" t="str">
            <v>tier - 3</v>
          </cell>
          <cell r="J1216" t="str">
            <v>tier - 1</v>
          </cell>
          <cell r="K1216" t="str">
            <v>R1021</v>
          </cell>
        </row>
        <row r="1217">
          <cell r="A1217" t="str">
            <v>Id1123</v>
          </cell>
          <cell r="B1217">
            <v>1974</v>
          </cell>
          <cell r="C1217" t="str">
            <v>Aug</v>
          </cell>
          <cell r="D1217">
            <v>30</v>
          </cell>
          <cell r="E1217" t="str">
            <v>30-Aug-1974</v>
          </cell>
          <cell r="F1217">
            <v>48</v>
          </cell>
          <cell r="G1217">
            <v>2</v>
          </cell>
          <cell r="H1217">
            <v>10043.25</v>
          </cell>
          <cell r="I1217" t="str">
            <v>tier - 3</v>
          </cell>
          <cell r="J1217" t="str">
            <v>tier - 2</v>
          </cell>
          <cell r="K1217" t="str">
            <v>R1024</v>
          </cell>
        </row>
        <row r="1218">
          <cell r="A1218" t="str">
            <v>Id1122</v>
          </cell>
          <cell r="B1218">
            <v>1969</v>
          </cell>
          <cell r="C1218" t="str">
            <v>Aug</v>
          </cell>
          <cell r="D1218">
            <v>22</v>
          </cell>
          <cell r="E1218" t="str">
            <v>22-Aug-1969</v>
          </cell>
          <cell r="F1218">
            <v>53</v>
          </cell>
          <cell r="G1218">
            <v>1</v>
          </cell>
          <cell r="H1218">
            <v>10065.41</v>
          </cell>
          <cell r="I1218" t="str">
            <v>tier - 3</v>
          </cell>
          <cell r="J1218" t="str">
            <v>tier - 2</v>
          </cell>
          <cell r="K1218" t="str">
            <v>R1011</v>
          </cell>
        </row>
        <row r="1219">
          <cell r="A1219" t="str">
            <v>Id1121</v>
          </cell>
          <cell r="B1219">
            <v>1969</v>
          </cell>
          <cell r="C1219" t="str">
            <v>Oct</v>
          </cell>
          <cell r="D1219">
            <v>27</v>
          </cell>
          <cell r="E1219" t="str">
            <v>27-Oct-1969</v>
          </cell>
          <cell r="F1219">
            <v>53</v>
          </cell>
          <cell r="G1219">
            <v>0</v>
          </cell>
          <cell r="H1219">
            <v>10072.06</v>
          </cell>
          <cell r="I1219" t="str">
            <v>tier - 3</v>
          </cell>
          <cell r="J1219" t="str">
            <v>tier - 1</v>
          </cell>
          <cell r="K1219" t="str">
            <v>R1017</v>
          </cell>
        </row>
        <row r="1220">
          <cell r="A1220" t="str">
            <v>Id1120</v>
          </cell>
          <cell r="B1220">
            <v>1969</v>
          </cell>
          <cell r="C1220" t="str">
            <v>Jul</v>
          </cell>
          <cell r="D1220">
            <v>3</v>
          </cell>
          <cell r="E1220" t="str">
            <v>3-Jul-1969</v>
          </cell>
          <cell r="F1220">
            <v>53</v>
          </cell>
          <cell r="G1220">
            <v>1</v>
          </cell>
          <cell r="H1220">
            <v>10085.85</v>
          </cell>
          <cell r="I1220" t="str">
            <v>tier - 3</v>
          </cell>
          <cell r="J1220" t="str">
            <v>tier - 3</v>
          </cell>
          <cell r="K1220" t="str">
            <v>R1011</v>
          </cell>
        </row>
        <row r="1221">
          <cell r="A1221" t="str">
            <v>Id1119</v>
          </cell>
          <cell r="B1221">
            <v>1976</v>
          </cell>
          <cell r="C1221" t="str">
            <v>Dec</v>
          </cell>
          <cell r="D1221">
            <v>19</v>
          </cell>
          <cell r="E1221" t="str">
            <v>19-Dec-1976</v>
          </cell>
          <cell r="F1221">
            <v>46</v>
          </cell>
          <cell r="G1221">
            <v>5</v>
          </cell>
          <cell r="H1221">
            <v>10096.969999999999</v>
          </cell>
          <cell r="I1221" t="str">
            <v>tier - 3</v>
          </cell>
          <cell r="J1221" t="str">
            <v>tier - 2</v>
          </cell>
          <cell r="K1221" t="str">
            <v>R1011</v>
          </cell>
        </row>
        <row r="1222">
          <cell r="A1222" t="str">
            <v>Id1118</v>
          </cell>
          <cell r="B1222">
            <v>1972</v>
          </cell>
          <cell r="C1222" t="str">
            <v>Oct</v>
          </cell>
          <cell r="D1222">
            <v>19</v>
          </cell>
          <cell r="E1222" t="str">
            <v>19-Oct-1972</v>
          </cell>
          <cell r="F1222">
            <v>50</v>
          </cell>
          <cell r="G1222">
            <v>1</v>
          </cell>
          <cell r="H1222">
            <v>10106.129999999999</v>
          </cell>
          <cell r="I1222" t="str">
            <v>tier - 3</v>
          </cell>
          <cell r="J1222" t="str">
            <v>tier - 1</v>
          </cell>
          <cell r="K1222" t="str">
            <v>R1024</v>
          </cell>
        </row>
        <row r="1223">
          <cell r="A1223" t="str">
            <v>Id1117</v>
          </cell>
          <cell r="B1223">
            <v>1972</v>
          </cell>
          <cell r="C1223" t="str">
            <v>Aug</v>
          </cell>
          <cell r="D1223">
            <v>8</v>
          </cell>
          <cell r="E1223" t="str">
            <v>8-Aug-1972</v>
          </cell>
          <cell r="F1223">
            <v>50</v>
          </cell>
          <cell r="G1223">
            <v>2</v>
          </cell>
          <cell r="H1223">
            <v>10107.219999999999</v>
          </cell>
          <cell r="I1223" t="str">
            <v>tier - 3</v>
          </cell>
          <cell r="J1223" t="str">
            <v>tier - 1</v>
          </cell>
          <cell r="K1223" t="str">
            <v>R1013</v>
          </cell>
        </row>
        <row r="1224">
          <cell r="A1224" t="str">
            <v>Id1116</v>
          </cell>
          <cell r="B1224">
            <v>1975</v>
          </cell>
          <cell r="C1224" t="str">
            <v>Jul</v>
          </cell>
          <cell r="D1224">
            <v>2</v>
          </cell>
          <cell r="E1224" t="str">
            <v>2-Jul-1975</v>
          </cell>
          <cell r="F1224">
            <v>47</v>
          </cell>
          <cell r="G1224">
            <v>3</v>
          </cell>
          <cell r="H1224">
            <v>10115.01</v>
          </cell>
          <cell r="I1224" t="str">
            <v>tier - 3</v>
          </cell>
          <cell r="J1224" t="str">
            <v>tier - 3</v>
          </cell>
          <cell r="K1224" t="str">
            <v>R1012</v>
          </cell>
        </row>
        <row r="1225">
          <cell r="A1225" t="str">
            <v>Id1115</v>
          </cell>
          <cell r="B1225">
            <v>1972</v>
          </cell>
          <cell r="C1225" t="str">
            <v>Nov</v>
          </cell>
          <cell r="D1225">
            <v>16</v>
          </cell>
          <cell r="E1225" t="str">
            <v>16-Nov-1972</v>
          </cell>
          <cell r="F1225">
            <v>50</v>
          </cell>
          <cell r="G1225">
            <v>2</v>
          </cell>
          <cell r="H1225">
            <v>10118.42</v>
          </cell>
          <cell r="I1225" t="str">
            <v>tier - 3</v>
          </cell>
          <cell r="J1225" t="str">
            <v>tier - 3</v>
          </cell>
          <cell r="K1225" t="str">
            <v>R1011</v>
          </cell>
        </row>
        <row r="1226">
          <cell r="A1226" t="str">
            <v>Id1114</v>
          </cell>
          <cell r="B1226">
            <v>1997</v>
          </cell>
          <cell r="C1226" t="str">
            <v>Sep</v>
          </cell>
          <cell r="D1226">
            <v>5</v>
          </cell>
          <cell r="E1226" t="str">
            <v>5-Sep-1997</v>
          </cell>
          <cell r="F1226">
            <v>25</v>
          </cell>
          <cell r="G1226">
            <v>0</v>
          </cell>
          <cell r="H1226">
            <v>10139.84</v>
          </cell>
          <cell r="I1226" t="str">
            <v>tier - 3</v>
          </cell>
          <cell r="J1226" t="str">
            <v>tier - 2</v>
          </cell>
          <cell r="K1226" t="str">
            <v>R1012</v>
          </cell>
        </row>
        <row r="1227">
          <cell r="A1227" t="str">
            <v>Id1113</v>
          </cell>
          <cell r="B1227">
            <v>1974</v>
          </cell>
          <cell r="C1227" t="str">
            <v>Dec</v>
          </cell>
          <cell r="D1227">
            <v>30</v>
          </cell>
          <cell r="E1227" t="str">
            <v>30-Dec-1974</v>
          </cell>
          <cell r="F1227">
            <v>48</v>
          </cell>
          <cell r="G1227">
            <v>3</v>
          </cell>
          <cell r="H1227">
            <v>10141.14</v>
          </cell>
          <cell r="I1227" t="str">
            <v>tier - 3</v>
          </cell>
          <cell r="J1227" t="str">
            <v>tier - 1</v>
          </cell>
          <cell r="K1227" t="str">
            <v>R1016</v>
          </cell>
        </row>
        <row r="1228">
          <cell r="A1228" t="str">
            <v>Id1112</v>
          </cell>
          <cell r="B1228">
            <v>1981</v>
          </cell>
          <cell r="C1228" t="str">
            <v>Jun</v>
          </cell>
          <cell r="D1228">
            <v>12</v>
          </cell>
          <cell r="E1228" t="str">
            <v>12-Jun-1981</v>
          </cell>
          <cell r="F1228">
            <v>41</v>
          </cell>
          <cell r="G1228">
            <v>1</v>
          </cell>
          <cell r="H1228">
            <v>10146.129999999999</v>
          </cell>
          <cell r="I1228" t="str">
            <v>tier - 3</v>
          </cell>
          <cell r="J1228" t="str">
            <v>tier - 1</v>
          </cell>
          <cell r="K1228" t="str">
            <v>R1025</v>
          </cell>
        </row>
        <row r="1229">
          <cell r="A1229" t="str">
            <v>Id1111</v>
          </cell>
          <cell r="B1229">
            <v>1973</v>
          </cell>
          <cell r="C1229" t="str">
            <v>Oct</v>
          </cell>
          <cell r="D1229">
            <v>13</v>
          </cell>
          <cell r="E1229" t="str">
            <v>13-Oct-1973</v>
          </cell>
          <cell r="F1229">
            <v>49</v>
          </cell>
          <cell r="G1229">
            <v>2</v>
          </cell>
          <cell r="H1229">
            <v>10156.780000000001</v>
          </cell>
          <cell r="I1229" t="str">
            <v>tier - 3</v>
          </cell>
          <cell r="J1229" t="str">
            <v>tier - 2</v>
          </cell>
          <cell r="K1229" t="str">
            <v>R1012</v>
          </cell>
        </row>
        <row r="1230">
          <cell r="A1230" t="str">
            <v>Id1110</v>
          </cell>
          <cell r="B1230">
            <v>1972</v>
          </cell>
          <cell r="C1230" t="str">
            <v>Jul</v>
          </cell>
          <cell r="D1230">
            <v>10</v>
          </cell>
          <cell r="E1230" t="str">
            <v>10-Jul-1972</v>
          </cell>
          <cell r="F1230">
            <v>50</v>
          </cell>
          <cell r="G1230">
            <v>0</v>
          </cell>
          <cell r="H1230">
            <v>10160.870000000001</v>
          </cell>
          <cell r="I1230" t="str">
            <v>tier - 3</v>
          </cell>
          <cell r="J1230" t="str">
            <v>tier - 3</v>
          </cell>
          <cell r="K1230" t="str">
            <v>R1025</v>
          </cell>
        </row>
        <row r="1231">
          <cell r="A1231" t="str">
            <v>Id1109</v>
          </cell>
          <cell r="B1231">
            <v>1985</v>
          </cell>
          <cell r="C1231" t="str">
            <v>Oct</v>
          </cell>
          <cell r="D1231">
            <v>16</v>
          </cell>
          <cell r="E1231" t="str">
            <v>16-Oct-1985</v>
          </cell>
          <cell r="F1231">
            <v>37</v>
          </cell>
          <cell r="G1231">
            <v>3</v>
          </cell>
          <cell r="H1231">
            <v>10191.82</v>
          </cell>
          <cell r="I1231" t="str">
            <v>tier - 3</v>
          </cell>
          <cell r="J1231" t="str">
            <v>tier - 2</v>
          </cell>
          <cell r="K1231" t="str">
            <v>R1026</v>
          </cell>
        </row>
        <row r="1232">
          <cell r="A1232" t="str">
            <v>Id1108</v>
          </cell>
          <cell r="B1232">
            <v>1970</v>
          </cell>
          <cell r="C1232" t="str">
            <v>Dec</v>
          </cell>
          <cell r="D1232">
            <v>24</v>
          </cell>
          <cell r="E1232" t="str">
            <v>24-Dec-1970</v>
          </cell>
          <cell r="F1232">
            <v>52</v>
          </cell>
          <cell r="G1232">
            <v>0</v>
          </cell>
          <cell r="H1232">
            <v>10197.77</v>
          </cell>
          <cell r="I1232" t="str">
            <v>tier - 3</v>
          </cell>
          <cell r="J1232" t="str">
            <v>tier - 1</v>
          </cell>
          <cell r="K1232" t="str">
            <v>R1024</v>
          </cell>
        </row>
        <row r="1233">
          <cell r="A1233" t="str">
            <v>Id1107</v>
          </cell>
          <cell r="B1233">
            <v>1967</v>
          </cell>
          <cell r="C1233" t="str">
            <v>Sep</v>
          </cell>
          <cell r="D1233">
            <v>26</v>
          </cell>
          <cell r="E1233" t="str">
            <v>26-Sep-1967</v>
          </cell>
          <cell r="F1233">
            <v>55</v>
          </cell>
          <cell r="G1233">
            <v>0</v>
          </cell>
          <cell r="H1233">
            <v>10214.64</v>
          </cell>
          <cell r="I1233" t="str">
            <v>tier - 3</v>
          </cell>
          <cell r="J1233" t="str">
            <v>tier - 2</v>
          </cell>
          <cell r="K1233" t="str">
            <v>R1011</v>
          </cell>
        </row>
        <row r="1234">
          <cell r="A1234" t="str">
            <v>Id1106</v>
          </cell>
          <cell r="B1234">
            <v>1967</v>
          </cell>
          <cell r="C1234" t="str">
            <v>Jun</v>
          </cell>
          <cell r="D1234">
            <v>28</v>
          </cell>
          <cell r="E1234" t="str">
            <v>28-Jun-1967</v>
          </cell>
          <cell r="F1234">
            <v>55</v>
          </cell>
          <cell r="G1234">
            <v>0</v>
          </cell>
          <cell r="H1234">
            <v>10226.280000000001</v>
          </cell>
          <cell r="I1234" t="str">
            <v>tier - 3</v>
          </cell>
          <cell r="J1234" t="str">
            <v>tier - 3</v>
          </cell>
          <cell r="K1234" t="str">
            <v>R1013</v>
          </cell>
        </row>
        <row r="1235">
          <cell r="A1235" t="str">
            <v>Id1105</v>
          </cell>
          <cell r="B1235">
            <v>1968</v>
          </cell>
          <cell r="C1235" t="str">
            <v>Sep</v>
          </cell>
          <cell r="D1235">
            <v>23</v>
          </cell>
          <cell r="E1235" t="str">
            <v>23-Sep-1968</v>
          </cell>
          <cell r="F1235">
            <v>54</v>
          </cell>
          <cell r="G1235">
            <v>0</v>
          </cell>
          <cell r="H1235">
            <v>10231.5</v>
          </cell>
          <cell r="I1235" t="str">
            <v>tier - 3</v>
          </cell>
          <cell r="J1235" t="str">
            <v>tier - 1</v>
          </cell>
          <cell r="K1235" t="str">
            <v>R1012</v>
          </cell>
        </row>
        <row r="1236">
          <cell r="A1236" t="str">
            <v>Id1104</v>
          </cell>
          <cell r="B1236">
            <v>1975</v>
          </cell>
          <cell r="C1236" t="str">
            <v>Aug</v>
          </cell>
          <cell r="D1236">
            <v>15</v>
          </cell>
          <cell r="E1236" t="str">
            <v>15-Aug-1975</v>
          </cell>
          <cell r="F1236">
            <v>47</v>
          </cell>
          <cell r="G1236">
            <v>1</v>
          </cell>
          <cell r="H1236">
            <v>10259.129999999999</v>
          </cell>
          <cell r="I1236" t="str">
            <v>tier - 3</v>
          </cell>
          <cell r="J1236" t="str">
            <v>tier - 2</v>
          </cell>
          <cell r="K1236" t="str">
            <v>R1011</v>
          </cell>
        </row>
        <row r="1237">
          <cell r="A1237" t="str">
            <v>Id1103</v>
          </cell>
          <cell r="B1237">
            <v>1973</v>
          </cell>
          <cell r="C1237" t="str">
            <v>Sep</v>
          </cell>
          <cell r="D1237">
            <v>5</v>
          </cell>
          <cell r="E1237" t="str">
            <v>5-Sep-1973</v>
          </cell>
          <cell r="F1237">
            <v>49</v>
          </cell>
          <cell r="G1237">
            <v>3</v>
          </cell>
          <cell r="H1237">
            <v>10264.44</v>
          </cell>
          <cell r="I1237" t="str">
            <v>tier - 3</v>
          </cell>
          <cell r="J1237" t="str">
            <v>tier - 2</v>
          </cell>
          <cell r="K1237" t="str">
            <v>R1012</v>
          </cell>
        </row>
        <row r="1238">
          <cell r="A1238" t="str">
            <v>Id1102</v>
          </cell>
          <cell r="B1238">
            <v>1973</v>
          </cell>
          <cell r="C1238" t="str">
            <v>Nov</v>
          </cell>
          <cell r="D1238">
            <v>27</v>
          </cell>
          <cell r="E1238" t="str">
            <v>27-Nov-1973</v>
          </cell>
          <cell r="F1238">
            <v>49</v>
          </cell>
          <cell r="G1238">
            <v>3</v>
          </cell>
          <cell r="H1238">
            <v>10269.459999999999</v>
          </cell>
          <cell r="I1238" t="str">
            <v>tier - 3</v>
          </cell>
          <cell r="J1238" t="str">
            <v>tier - 3</v>
          </cell>
          <cell r="K1238" t="str">
            <v>R1012</v>
          </cell>
        </row>
        <row r="1239">
          <cell r="A1239" t="str">
            <v>Id1101</v>
          </cell>
          <cell r="B1239">
            <v>1970</v>
          </cell>
          <cell r="C1239" t="str">
            <v>Jun</v>
          </cell>
          <cell r="D1239">
            <v>21</v>
          </cell>
          <cell r="E1239" t="str">
            <v>21-Jun-1970</v>
          </cell>
          <cell r="F1239">
            <v>52</v>
          </cell>
          <cell r="G1239">
            <v>0</v>
          </cell>
          <cell r="H1239">
            <v>10274.33</v>
          </cell>
          <cell r="I1239" t="str">
            <v>tier - 3</v>
          </cell>
          <cell r="J1239" t="str">
            <v>tier - 1</v>
          </cell>
          <cell r="K1239" t="str">
            <v>R1024</v>
          </cell>
        </row>
        <row r="1240">
          <cell r="A1240" t="str">
            <v>Id1100</v>
          </cell>
          <cell r="B1240">
            <v>1988</v>
          </cell>
          <cell r="C1240" t="str">
            <v>Sep</v>
          </cell>
          <cell r="D1240">
            <v>14</v>
          </cell>
          <cell r="E1240" t="str">
            <v>14-Sep-1988</v>
          </cell>
          <cell r="F1240">
            <v>34</v>
          </cell>
          <cell r="G1240">
            <v>3</v>
          </cell>
          <cell r="H1240">
            <v>10276.99</v>
          </cell>
          <cell r="I1240" t="str">
            <v>tier - 3</v>
          </cell>
          <cell r="J1240" t="str">
            <v>tier - 1</v>
          </cell>
          <cell r="K1240" t="str">
            <v>R1021</v>
          </cell>
        </row>
        <row r="1241">
          <cell r="A1241" t="str">
            <v>Id1099</v>
          </cell>
          <cell r="B1241">
            <v>1963</v>
          </cell>
          <cell r="C1241" t="str">
            <v>Sep</v>
          </cell>
          <cell r="D1241">
            <v>24</v>
          </cell>
          <cell r="E1241" t="str">
            <v>24-Sep-1963</v>
          </cell>
          <cell r="F1241">
            <v>59</v>
          </cell>
          <cell r="G1241">
            <v>0</v>
          </cell>
          <cell r="H1241">
            <v>10308.040000000001</v>
          </cell>
          <cell r="I1241" t="str">
            <v>tier - 3</v>
          </cell>
          <cell r="J1241" t="str">
            <v>tier - 1</v>
          </cell>
          <cell r="K1241" t="str">
            <v>R1013</v>
          </cell>
        </row>
        <row r="1242">
          <cell r="A1242" t="str">
            <v>Id1098</v>
          </cell>
          <cell r="B1242">
            <v>1962</v>
          </cell>
          <cell r="C1242" t="str">
            <v>Jul</v>
          </cell>
          <cell r="D1242">
            <v>12</v>
          </cell>
          <cell r="E1242" t="str">
            <v>12-Jul-1962</v>
          </cell>
          <cell r="F1242">
            <v>60</v>
          </cell>
          <cell r="G1242">
            <v>0</v>
          </cell>
          <cell r="H1242">
            <v>10310.780000000001</v>
          </cell>
          <cell r="I1242" t="str">
            <v>tier - 3</v>
          </cell>
          <cell r="J1242" t="str">
            <v>tier - 3</v>
          </cell>
          <cell r="K1242" t="str">
            <v>R1012</v>
          </cell>
        </row>
        <row r="1243">
          <cell r="A1243" t="str">
            <v>Id1097</v>
          </cell>
          <cell r="B1243">
            <v>1991</v>
          </cell>
          <cell r="C1243" t="str">
            <v>Nov</v>
          </cell>
          <cell r="D1243">
            <v>17</v>
          </cell>
          <cell r="E1243" t="str">
            <v>17-Nov-1991</v>
          </cell>
          <cell r="F1243">
            <v>31</v>
          </cell>
          <cell r="G1243">
            <v>3</v>
          </cell>
          <cell r="H1243">
            <v>10315.91</v>
          </cell>
          <cell r="I1243" t="str">
            <v>tier - 3</v>
          </cell>
          <cell r="J1243" t="str">
            <v>tier - 2</v>
          </cell>
          <cell r="K1243" t="str">
            <v>R1012</v>
          </cell>
        </row>
        <row r="1244">
          <cell r="A1244" t="str">
            <v>Id1096</v>
          </cell>
          <cell r="B1244">
            <v>1991</v>
          </cell>
          <cell r="C1244" t="str">
            <v>Aug</v>
          </cell>
          <cell r="D1244">
            <v>21</v>
          </cell>
          <cell r="E1244" t="str">
            <v>21-Aug-1991</v>
          </cell>
          <cell r="F1244">
            <v>31</v>
          </cell>
          <cell r="G1244">
            <v>3</v>
          </cell>
          <cell r="H1244">
            <v>10322.9</v>
          </cell>
          <cell r="I1244" t="str">
            <v>tier - 3</v>
          </cell>
          <cell r="J1244" t="str">
            <v>tier - 1</v>
          </cell>
          <cell r="K1244" t="str">
            <v>R1026</v>
          </cell>
        </row>
        <row r="1245">
          <cell r="A1245" t="str">
            <v>Id1095</v>
          </cell>
          <cell r="B1245">
            <v>1970</v>
          </cell>
          <cell r="C1245" t="str">
            <v>Dec</v>
          </cell>
          <cell r="D1245">
            <v>1</v>
          </cell>
          <cell r="E1245" t="str">
            <v>1-Dec-1970</v>
          </cell>
          <cell r="F1245">
            <v>52</v>
          </cell>
          <cell r="G1245">
            <v>2</v>
          </cell>
          <cell r="H1245">
            <v>10325.209999999999</v>
          </cell>
          <cell r="I1245" t="str">
            <v>tier - 3</v>
          </cell>
          <cell r="J1245" t="str">
            <v>tier - 3</v>
          </cell>
          <cell r="K1245" t="str">
            <v>R1011</v>
          </cell>
        </row>
        <row r="1246">
          <cell r="A1246" t="str">
            <v>Id1094</v>
          </cell>
          <cell r="B1246">
            <v>1982</v>
          </cell>
          <cell r="C1246" t="str">
            <v>Jul</v>
          </cell>
          <cell r="D1246">
            <v>21</v>
          </cell>
          <cell r="E1246" t="str">
            <v>21-Jul-1982</v>
          </cell>
          <cell r="F1246">
            <v>40</v>
          </cell>
          <cell r="G1246">
            <v>3</v>
          </cell>
          <cell r="H1246">
            <v>10329.06</v>
          </cell>
          <cell r="I1246" t="str">
            <v>tier - 3</v>
          </cell>
          <cell r="J1246" t="str">
            <v>tier - 1</v>
          </cell>
          <cell r="K1246" t="str">
            <v>R1021</v>
          </cell>
        </row>
        <row r="1247">
          <cell r="A1247" t="str">
            <v>Id1093</v>
          </cell>
          <cell r="B1247">
            <v>1968</v>
          </cell>
          <cell r="C1247" t="str">
            <v>Jul</v>
          </cell>
          <cell r="D1247">
            <v>19</v>
          </cell>
          <cell r="E1247" t="str">
            <v>19-Jul-1968</v>
          </cell>
          <cell r="F1247">
            <v>54</v>
          </cell>
          <cell r="G1247">
            <v>0</v>
          </cell>
          <cell r="H1247">
            <v>10338.93</v>
          </cell>
          <cell r="I1247" t="str">
            <v>tier - 3</v>
          </cell>
          <cell r="J1247" t="str">
            <v>tier - 1</v>
          </cell>
          <cell r="K1247" t="str">
            <v>R1013</v>
          </cell>
        </row>
        <row r="1248">
          <cell r="A1248" t="str">
            <v>Id1092</v>
          </cell>
          <cell r="B1248">
            <v>1973</v>
          </cell>
          <cell r="C1248" t="str">
            <v>Aug</v>
          </cell>
          <cell r="D1248">
            <v>8</v>
          </cell>
          <cell r="E1248" t="str">
            <v>8-Aug-1973</v>
          </cell>
          <cell r="F1248">
            <v>49</v>
          </cell>
          <cell r="G1248">
            <v>0</v>
          </cell>
          <cell r="H1248">
            <v>10345.93</v>
          </cell>
          <cell r="I1248" t="str">
            <v>tier - 3</v>
          </cell>
          <cell r="J1248" t="str">
            <v>tier - 2</v>
          </cell>
          <cell r="K1248" t="str">
            <v>R1021</v>
          </cell>
        </row>
        <row r="1249">
          <cell r="A1249" t="str">
            <v>Id1091</v>
          </cell>
          <cell r="B1249">
            <v>1974</v>
          </cell>
          <cell r="C1249" t="str">
            <v>Sep</v>
          </cell>
          <cell r="D1249">
            <v>29</v>
          </cell>
          <cell r="E1249" t="str">
            <v>29-Sep-1974</v>
          </cell>
          <cell r="F1249">
            <v>48</v>
          </cell>
          <cell r="G1249">
            <v>0</v>
          </cell>
          <cell r="H1249">
            <v>10352.48</v>
          </cell>
          <cell r="I1249" t="str">
            <v>tier - 3</v>
          </cell>
          <cell r="J1249" t="str">
            <v>tier - 1</v>
          </cell>
          <cell r="K1249" t="str">
            <v>R1012</v>
          </cell>
        </row>
        <row r="1250">
          <cell r="A1250" t="str">
            <v>Id1090</v>
          </cell>
          <cell r="B1250">
            <v>1969</v>
          </cell>
          <cell r="C1250" t="str">
            <v>Jun</v>
          </cell>
          <cell r="D1250">
            <v>17</v>
          </cell>
          <cell r="E1250" t="str">
            <v>17-Jun-1969</v>
          </cell>
          <cell r="F1250">
            <v>53</v>
          </cell>
          <cell r="G1250">
            <v>0</v>
          </cell>
          <cell r="H1250">
            <v>10355.64</v>
          </cell>
          <cell r="I1250" t="str">
            <v>tier - 3</v>
          </cell>
          <cell r="J1250" t="str">
            <v>tier - 1</v>
          </cell>
          <cell r="K1250" t="str">
            <v>R1012</v>
          </cell>
        </row>
        <row r="1251">
          <cell r="A1251" t="str">
            <v>Id1089</v>
          </cell>
          <cell r="B1251">
            <v>1971</v>
          </cell>
          <cell r="C1251" t="str">
            <v>Sep</v>
          </cell>
          <cell r="D1251">
            <v>6</v>
          </cell>
          <cell r="E1251" t="str">
            <v>6-Sep-1971</v>
          </cell>
          <cell r="F1251">
            <v>51</v>
          </cell>
          <cell r="G1251">
            <v>0</v>
          </cell>
          <cell r="H1251">
            <v>10356.67</v>
          </cell>
          <cell r="I1251" t="str">
            <v>tier - 3</v>
          </cell>
          <cell r="J1251" t="str">
            <v>tier - 1</v>
          </cell>
          <cell r="K1251" t="str">
            <v>R1025</v>
          </cell>
        </row>
        <row r="1252">
          <cell r="A1252" t="str">
            <v>Id1088</v>
          </cell>
          <cell r="B1252">
            <v>1973</v>
          </cell>
          <cell r="C1252" t="str">
            <v>Sep</v>
          </cell>
          <cell r="D1252">
            <v>29</v>
          </cell>
          <cell r="E1252" t="str">
            <v>29-Sep-1973</v>
          </cell>
          <cell r="F1252">
            <v>49</v>
          </cell>
          <cell r="G1252">
            <v>2</v>
          </cell>
          <cell r="H1252">
            <v>10370.91</v>
          </cell>
          <cell r="I1252" t="str">
            <v>tier - 3</v>
          </cell>
          <cell r="J1252" t="str">
            <v>tier - 3</v>
          </cell>
          <cell r="K1252" t="str">
            <v>R1024</v>
          </cell>
        </row>
        <row r="1253">
          <cell r="A1253" t="str">
            <v>Id1087</v>
          </cell>
          <cell r="B1253">
            <v>1973</v>
          </cell>
          <cell r="C1253" t="str">
            <v>Sep</v>
          </cell>
          <cell r="D1253">
            <v>19</v>
          </cell>
          <cell r="E1253" t="str">
            <v>19-Sep-1973</v>
          </cell>
          <cell r="F1253">
            <v>49</v>
          </cell>
          <cell r="G1253">
            <v>3</v>
          </cell>
          <cell r="H1253">
            <v>10381.48</v>
          </cell>
          <cell r="I1253" t="str">
            <v>tier - 3</v>
          </cell>
          <cell r="J1253" t="str">
            <v>tier - 3</v>
          </cell>
          <cell r="K1253" t="str">
            <v>R1013</v>
          </cell>
        </row>
        <row r="1254">
          <cell r="A1254" t="str">
            <v>Id1086</v>
          </cell>
          <cell r="B1254">
            <v>1969</v>
          </cell>
          <cell r="C1254" t="str">
            <v>Jul</v>
          </cell>
          <cell r="D1254">
            <v>7</v>
          </cell>
          <cell r="E1254" t="str">
            <v>7-Jul-1969</v>
          </cell>
          <cell r="F1254">
            <v>53</v>
          </cell>
          <cell r="G1254">
            <v>0</v>
          </cell>
          <cell r="H1254">
            <v>10403.27</v>
          </cell>
          <cell r="I1254" t="str">
            <v>tier - 3</v>
          </cell>
          <cell r="J1254" t="str">
            <v>tier - 2</v>
          </cell>
          <cell r="K1254" t="str">
            <v>R1020</v>
          </cell>
        </row>
        <row r="1255">
          <cell r="A1255" t="str">
            <v>Id1085</v>
          </cell>
          <cell r="B1255">
            <v>1975</v>
          </cell>
          <cell r="C1255" t="str">
            <v>Jun</v>
          </cell>
          <cell r="D1255">
            <v>5</v>
          </cell>
          <cell r="E1255" t="str">
            <v>5-Jun-1975</v>
          </cell>
          <cell r="F1255">
            <v>48</v>
          </cell>
          <cell r="G1255">
            <v>4</v>
          </cell>
          <cell r="H1255">
            <v>10407.09</v>
          </cell>
          <cell r="I1255" t="str">
            <v>tier - 3</v>
          </cell>
          <cell r="J1255" t="str">
            <v>tier - 1</v>
          </cell>
          <cell r="K1255" t="str">
            <v>R1015</v>
          </cell>
        </row>
        <row r="1256">
          <cell r="A1256" t="str">
            <v>Id1084</v>
          </cell>
          <cell r="B1256">
            <v>1980</v>
          </cell>
          <cell r="C1256" t="str">
            <v>Oct</v>
          </cell>
          <cell r="D1256">
            <v>24</v>
          </cell>
          <cell r="E1256" t="str">
            <v>24-Oct-1980</v>
          </cell>
          <cell r="F1256">
            <v>42</v>
          </cell>
          <cell r="G1256">
            <v>2</v>
          </cell>
          <cell r="H1256">
            <v>10407.98</v>
          </cell>
          <cell r="I1256" t="str">
            <v>tier - 3</v>
          </cell>
          <cell r="J1256" t="str">
            <v>tier - 1</v>
          </cell>
          <cell r="K1256" t="str">
            <v>R1021</v>
          </cell>
        </row>
        <row r="1257">
          <cell r="A1257" t="str">
            <v>Id1083</v>
          </cell>
          <cell r="B1257">
            <v>1973</v>
          </cell>
          <cell r="C1257" t="str">
            <v>Oct</v>
          </cell>
          <cell r="D1257">
            <v>11</v>
          </cell>
          <cell r="E1257" t="str">
            <v>11-Oct-1973</v>
          </cell>
          <cell r="F1257">
            <v>49</v>
          </cell>
          <cell r="G1257">
            <v>0</v>
          </cell>
          <cell r="H1257">
            <v>10419.59</v>
          </cell>
          <cell r="I1257" t="str">
            <v>tier - 3</v>
          </cell>
          <cell r="J1257" t="str">
            <v>tier - 2</v>
          </cell>
          <cell r="K1257" t="str">
            <v>R1025</v>
          </cell>
        </row>
        <row r="1258">
          <cell r="A1258" t="str">
            <v>Id1082</v>
          </cell>
          <cell r="B1258">
            <v>1979</v>
          </cell>
          <cell r="C1258" t="str">
            <v>Nov</v>
          </cell>
          <cell r="D1258">
            <v>25</v>
          </cell>
          <cell r="E1258" t="str">
            <v>25-Nov-1979</v>
          </cell>
          <cell r="F1258">
            <v>43</v>
          </cell>
          <cell r="G1258">
            <v>2</v>
          </cell>
          <cell r="H1258">
            <v>10419.65</v>
          </cell>
          <cell r="I1258" t="str">
            <v>tier - 3</v>
          </cell>
          <cell r="J1258" t="str">
            <v>tier - 2</v>
          </cell>
          <cell r="K1258" t="str">
            <v>R1025</v>
          </cell>
        </row>
        <row r="1259">
          <cell r="A1259" t="str">
            <v>Id1081</v>
          </cell>
          <cell r="B1259">
            <v>1968</v>
          </cell>
          <cell r="C1259" t="str">
            <v>Dec</v>
          </cell>
          <cell r="D1259">
            <v>27</v>
          </cell>
          <cell r="E1259" t="str">
            <v>27-Dec-1968</v>
          </cell>
          <cell r="F1259">
            <v>54</v>
          </cell>
          <cell r="G1259">
            <v>0</v>
          </cell>
          <cell r="H1259">
            <v>10422.92</v>
          </cell>
          <cell r="I1259" t="str">
            <v>tier - 3</v>
          </cell>
          <cell r="J1259" t="str">
            <v>tier - 1</v>
          </cell>
          <cell r="K1259" t="str">
            <v>R1017</v>
          </cell>
        </row>
        <row r="1260">
          <cell r="A1260" t="str">
            <v>Id1080</v>
          </cell>
          <cell r="B1260">
            <v>1968</v>
          </cell>
          <cell r="C1260" t="str">
            <v>Aug</v>
          </cell>
          <cell r="D1260">
            <v>23</v>
          </cell>
          <cell r="E1260" t="str">
            <v>23-Aug-1968</v>
          </cell>
          <cell r="F1260">
            <v>54</v>
          </cell>
          <cell r="G1260">
            <v>0</v>
          </cell>
          <cell r="H1260">
            <v>10435.07</v>
          </cell>
          <cell r="I1260" t="str">
            <v>tier - 3</v>
          </cell>
          <cell r="J1260" t="str">
            <v>tier - 1</v>
          </cell>
          <cell r="K1260" t="str">
            <v>R1016</v>
          </cell>
        </row>
        <row r="1261">
          <cell r="A1261" t="str">
            <v>Id1079</v>
          </cell>
          <cell r="B1261">
            <v>1968</v>
          </cell>
          <cell r="C1261" t="str">
            <v>Aug</v>
          </cell>
          <cell r="D1261">
            <v>29</v>
          </cell>
          <cell r="E1261" t="str">
            <v>29-Aug-1968</v>
          </cell>
          <cell r="F1261">
            <v>54</v>
          </cell>
          <cell r="G1261">
            <v>1</v>
          </cell>
          <cell r="H1261">
            <v>10436.1</v>
          </cell>
          <cell r="I1261" t="str">
            <v>tier - 3</v>
          </cell>
          <cell r="J1261" t="str">
            <v>tier - 3</v>
          </cell>
          <cell r="K1261" t="str">
            <v>R1011</v>
          </cell>
        </row>
        <row r="1262">
          <cell r="A1262" t="str">
            <v>Id1078</v>
          </cell>
          <cell r="B1262">
            <v>1968</v>
          </cell>
          <cell r="C1262" t="str">
            <v>Nov</v>
          </cell>
          <cell r="D1262">
            <v>8</v>
          </cell>
          <cell r="E1262" t="str">
            <v>8-Nov-1968</v>
          </cell>
          <cell r="F1262">
            <v>54</v>
          </cell>
          <cell r="G1262">
            <v>1</v>
          </cell>
          <cell r="H1262">
            <v>10450.549999999999</v>
          </cell>
          <cell r="I1262" t="str">
            <v>tier - 3</v>
          </cell>
          <cell r="J1262" t="str">
            <v>tier - 1</v>
          </cell>
          <cell r="K1262" t="str">
            <v>R1011</v>
          </cell>
        </row>
        <row r="1263">
          <cell r="A1263" t="str">
            <v>Id1077</v>
          </cell>
          <cell r="B1263">
            <v>1964</v>
          </cell>
          <cell r="C1263" t="str">
            <v>Oct</v>
          </cell>
          <cell r="D1263">
            <v>14</v>
          </cell>
          <cell r="E1263" t="str">
            <v>14-Oct-1964</v>
          </cell>
          <cell r="F1263">
            <v>58</v>
          </cell>
          <cell r="G1263">
            <v>0</v>
          </cell>
          <cell r="H1263">
            <v>10455.1</v>
          </cell>
          <cell r="I1263" t="str">
            <v>tier - 3</v>
          </cell>
          <cell r="J1263" t="str">
            <v>tier - 1</v>
          </cell>
          <cell r="K1263" t="str">
            <v>R1012</v>
          </cell>
        </row>
        <row r="1264">
          <cell r="A1264" t="str">
            <v>Id1076</v>
          </cell>
          <cell r="B1264">
            <v>1976</v>
          </cell>
          <cell r="C1264" t="str">
            <v>Aug</v>
          </cell>
          <cell r="D1264">
            <v>3</v>
          </cell>
          <cell r="E1264" t="str">
            <v>3-Aug-1976</v>
          </cell>
          <cell r="F1264">
            <v>46</v>
          </cell>
          <cell r="G1264">
            <v>2</v>
          </cell>
          <cell r="H1264">
            <v>10455.14</v>
          </cell>
          <cell r="I1264" t="str">
            <v>tier - 3</v>
          </cell>
          <cell r="J1264" t="str">
            <v>tier - 2</v>
          </cell>
          <cell r="K1264" t="str">
            <v>R1021</v>
          </cell>
        </row>
        <row r="1265">
          <cell r="A1265" t="str">
            <v>Id1075</v>
          </cell>
          <cell r="B1265">
            <v>1964</v>
          </cell>
          <cell r="C1265" t="str">
            <v>Jul</v>
          </cell>
          <cell r="D1265">
            <v>27</v>
          </cell>
          <cell r="E1265" t="str">
            <v>27-Jul-1964</v>
          </cell>
          <cell r="F1265">
            <v>58</v>
          </cell>
          <cell r="G1265">
            <v>0</v>
          </cell>
          <cell r="H1265">
            <v>10459.19</v>
          </cell>
          <cell r="I1265" t="str">
            <v>tier - 3</v>
          </cell>
          <cell r="J1265" t="str">
            <v>tier - 1</v>
          </cell>
          <cell r="K1265" t="str">
            <v>R1013</v>
          </cell>
        </row>
        <row r="1266">
          <cell r="A1266" t="str">
            <v>Id1074</v>
          </cell>
          <cell r="B1266">
            <v>1969</v>
          </cell>
          <cell r="C1266" t="str">
            <v>Sep</v>
          </cell>
          <cell r="D1266">
            <v>22</v>
          </cell>
          <cell r="E1266" t="str">
            <v>22-Sep-1969</v>
          </cell>
          <cell r="F1266">
            <v>53</v>
          </cell>
          <cell r="G1266">
            <v>1</v>
          </cell>
          <cell r="H1266">
            <v>10461.98</v>
          </cell>
          <cell r="I1266" t="str">
            <v>tier - 3</v>
          </cell>
          <cell r="J1266" t="str">
            <v>tier - 1</v>
          </cell>
          <cell r="K1266" t="str">
            <v>R1012</v>
          </cell>
        </row>
        <row r="1267">
          <cell r="A1267" t="str">
            <v>Id1073</v>
          </cell>
          <cell r="B1267">
            <v>1987</v>
          </cell>
          <cell r="C1267" t="str">
            <v>Jun</v>
          </cell>
          <cell r="D1267">
            <v>28</v>
          </cell>
          <cell r="E1267" t="str">
            <v>28-Jun-1987</v>
          </cell>
          <cell r="F1267">
            <v>35</v>
          </cell>
          <cell r="G1267">
            <v>3</v>
          </cell>
          <cell r="H1267">
            <v>10464.83</v>
          </cell>
          <cell r="I1267" t="str">
            <v>tier - 3</v>
          </cell>
          <cell r="J1267" t="str">
            <v>tier - 1</v>
          </cell>
          <cell r="K1267" t="str">
            <v>R1012</v>
          </cell>
        </row>
        <row r="1268">
          <cell r="A1268" t="str">
            <v>Id1072</v>
          </cell>
          <cell r="B1268">
            <v>1978</v>
          </cell>
          <cell r="C1268" t="str">
            <v>Aug</v>
          </cell>
          <cell r="D1268">
            <v>21</v>
          </cell>
          <cell r="E1268" t="str">
            <v>21-Aug-1978</v>
          </cell>
          <cell r="F1268">
            <v>44</v>
          </cell>
          <cell r="G1268">
            <v>2</v>
          </cell>
          <cell r="H1268">
            <v>10486.55</v>
          </cell>
          <cell r="I1268" t="str">
            <v>tier - 3</v>
          </cell>
          <cell r="J1268" t="str">
            <v>tier - 3</v>
          </cell>
          <cell r="K1268" t="str">
            <v>R1025</v>
          </cell>
        </row>
        <row r="1269">
          <cell r="A1269" t="str">
            <v>Id1071</v>
          </cell>
          <cell r="B1269">
            <v>1972</v>
          </cell>
          <cell r="C1269" t="str">
            <v>Oct</v>
          </cell>
          <cell r="D1269">
            <v>19</v>
          </cell>
          <cell r="E1269" t="str">
            <v>19-Oct-1972</v>
          </cell>
          <cell r="F1269">
            <v>50</v>
          </cell>
          <cell r="G1269">
            <v>2</v>
          </cell>
          <cell r="H1269">
            <v>10493.95</v>
          </cell>
          <cell r="I1269" t="str">
            <v>tier - 3</v>
          </cell>
          <cell r="J1269" t="str">
            <v>tier - 1</v>
          </cell>
          <cell r="K1269" t="str">
            <v>R1012</v>
          </cell>
        </row>
        <row r="1270">
          <cell r="A1270" t="str">
            <v>Id1070</v>
          </cell>
          <cell r="B1270">
            <v>1977</v>
          </cell>
          <cell r="C1270" t="str">
            <v>Oct</v>
          </cell>
          <cell r="D1270">
            <v>25</v>
          </cell>
          <cell r="E1270" t="str">
            <v>25-Oct-1977</v>
          </cell>
          <cell r="F1270">
            <v>45</v>
          </cell>
          <cell r="G1270">
            <v>2</v>
          </cell>
          <cell r="H1270">
            <v>10495.6</v>
          </cell>
          <cell r="I1270" t="str">
            <v>tier - 3</v>
          </cell>
          <cell r="J1270" t="str">
            <v>tier - 1</v>
          </cell>
          <cell r="K1270" t="str">
            <v>R1012</v>
          </cell>
        </row>
        <row r="1271">
          <cell r="A1271" t="str">
            <v>Id1069</v>
          </cell>
          <cell r="B1271">
            <v>1971</v>
          </cell>
          <cell r="C1271" t="str">
            <v>Sep</v>
          </cell>
          <cell r="D1271">
            <v>26</v>
          </cell>
          <cell r="E1271" t="str">
            <v>26-Sep-1971</v>
          </cell>
          <cell r="F1271">
            <v>51</v>
          </cell>
          <cell r="G1271">
            <v>0</v>
          </cell>
          <cell r="H1271">
            <v>10546.48</v>
          </cell>
          <cell r="I1271" t="str">
            <v>tier - 3</v>
          </cell>
          <cell r="J1271" t="str">
            <v>tier - 3</v>
          </cell>
          <cell r="K1271" t="str">
            <v>R1011</v>
          </cell>
        </row>
        <row r="1272">
          <cell r="A1272" t="str">
            <v>Id1068</v>
          </cell>
          <cell r="B1272">
            <v>1971</v>
          </cell>
          <cell r="C1272" t="str">
            <v>Jun</v>
          </cell>
          <cell r="D1272">
            <v>29</v>
          </cell>
          <cell r="E1272" t="str">
            <v>29-Jun-1971</v>
          </cell>
          <cell r="F1272">
            <v>51</v>
          </cell>
          <cell r="G1272">
            <v>3</v>
          </cell>
          <cell r="H1272">
            <v>10560.49</v>
          </cell>
          <cell r="I1272" t="str">
            <v>tier - 3</v>
          </cell>
          <cell r="J1272" t="str">
            <v>tier - 2</v>
          </cell>
          <cell r="K1272" t="str">
            <v>R1013</v>
          </cell>
        </row>
        <row r="1273">
          <cell r="A1273" t="str">
            <v>Id1067</v>
          </cell>
          <cell r="B1273">
            <v>1969</v>
          </cell>
          <cell r="C1273" t="str">
            <v>Jul</v>
          </cell>
          <cell r="D1273">
            <v>17</v>
          </cell>
          <cell r="E1273" t="str">
            <v>17-Jul-1969</v>
          </cell>
          <cell r="F1273">
            <v>53</v>
          </cell>
          <cell r="G1273">
            <v>0</v>
          </cell>
          <cell r="H1273">
            <v>10564.88</v>
          </cell>
          <cell r="I1273" t="str">
            <v>tier - 3</v>
          </cell>
          <cell r="J1273" t="str">
            <v>tier - 1</v>
          </cell>
          <cell r="K1273" t="str">
            <v>R1024</v>
          </cell>
        </row>
        <row r="1274">
          <cell r="A1274" t="str">
            <v>Id1066</v>
          </cell>
          <cell r="B1274">
            <v>1966</v>
          </cell>
          <cell r="C1274" t="str">
            <v>Dec</v>
          </cell>
          <cell r="D1274">
            <v>11</v>
          </cell>
          <cell r="E1274" t="str">
            <v>11-Dec-1966</v>
          </cell>
          <cell r="F1274">
            <v>56</v>
          </cell>
          <cell r="G1274">
            <v>0</v>
          </cell>
          <cell r="H1274">
            <v>10577.09</v>
          </cell>
          <cell r="I1274" t="str">
            <v>tier - 3</v>
          </cell>
          <cell r="J1274" t="str">
            <v>tier - 3</v>
          </cell>
          <cell r="K1274" t="str">
            <v>R1011</v>
          </cell>
        </row>
        <row r="1275">
          <cell r="A1275" t="str">
            <v>Id1065</v>
          </cell>
          <cell r="B1275">
            <v>1969</v>
          </cell>
          <cell r="C1275" t="str">
            <v>Dec</v>
          </cell>
          <cell r="D1275">
            <v>25</v>
          </cell>
          <cell r="E1275" t="str">
            <v>25-Dec-1969</v>
          </cell>
          <cell r="F1275">
            <v>53</v>
          </cell>
          <cell r="G1275">
            <v>1</v>
          </cell>
          <cell r="H1275">
            <v>10579.71</v>
          </cell>
          <cell r="I1275" t="str">
            <v>tier - 3</v>
          </cell>
          <cell r="J1275" t="str">
            <v>tier - 3</v>
          </cell>
          <cell r="K1275" t="str">
            <v>R1013</v>
          </cell>
        </row>
        <row r="1276">
          <cell r="A1276" t="str">
            <v>Id1064</v>
          </cell>
          <cell r="B1276">
            <v>1966</v>
          </cell>
          <cell r="C1276" t="str">
            <v>Nov</v>
          </cell>
          <cell r="D1276">
            <v>3</v>
          </cell>
          <cell r="E1276" t="str">
            <v>3-Nov-1966</v>
          </cell>
          <cell r="F1276">
            <v>56</v>
          </cell>
          <cell r="G1276">
            <v>0</v>
          </cell>
          <cell r="H1276">
            <v>10594.23</v>
          </cell>
          <cell r="I1276" t="str">
            <v>tier - 3</v>
          </cell>
          <cell r="J1276" t="str">
            <v>tier - 3</v>
          </cell>
          <cell r="K1276" t="str">
            <v>R1013</v>
          </cell>
        </row>
        <row r="1277">
          <cell r="A1277" t="str">
            <v>Id1063</v>
          </cell>
          <cell r="B1277">
            <v>1967</v>
          </cell>
          <cell r="C1277" t="str">
            <v>Nov</v>
          </cell>
          <cell r="D1277">
            <v>29</v>
          </cell>
          <cell r="E1277" t="str">
            <v>29-Nov-1967</v>
          </cell>
          <cell r="F1277">
            <v>55</v>
          </cell>
          <cell r="G1277">
            <v>0</v>
          </cell>
          <cell r="H1277">
            <v>10594.5</v>
          </cell>
          <cell r="I1277" t="str">
            <v>tier - 3</v>
          </cell>
          <cell r="J1277" t="str">
            <v>tier - 1</v>
          </cell>
          <cell r="K1277" t="str">
            <v>R1012</v>
          </cell>
        </row>
        <row r="1278">
          <cell r="A1278" t="str">
            <v>Id1062</v>
          </cell>
          <cell r="B1278">
            <v>1972</v>
          </cell>
          <cell r="C1278" t="str">
            <v>Dec</v>
          </cell>
          <cell r="D1278">
            <v>14</v>
          </cell>
          <cell r="E1278" t="str">
            <v>14-Dec-1972</v>
          </cell>
          <cell r="F1278">
            <v>50</v>
          </cell>
          <cell r="G1278">
            <v>3</v>
          </cell>
          <cell r="H1278">
            <v>10600.55</v>
          </cell>
          <cell r="I1278" t="str">
            <v>tier - 3</v>
          </cell>
          <cell r="J1278" t="str">
            <v>tier - 1</v>
          </cell>
          <cell r="K1278" t="str">
            <v>R1012</v>
          </cell>
        </row>
        <row r="1279">
          <cell r="A1279" t="str">
            <v>Id1061</v>
          </cell>
          <cell r="B1279">
            <v>1966</v>
          </cell>
          <cell r="C1279" t="str">
            <v>Jul</v>
          </cell>
          <cell r="D1279">
            <v>20</v>
          </cell>
          <cell r="E1279" t="str">
            <v>20-Jul-1966</v>
          </cell>
          <cell r="F1279">
            <v>56</v>
          </cell>
          <cell r="G1279">
            <v>0</v>
          </cell>
          <cell r="H1279">
            <v>10601.41</v>
          </cell>
          <cell r="I1279" t="str">
            <v>tier - 3</v>
          </cell>
          <cell r="J1279" t="str">
            <v>tier - 2</v>
          </cell>
          <cell r="K1279" t="str">
            <v>R1011</v>
          </cell>
        </row>
        <row r="1280">
          <cell r="A1280" t="str">
            <v>Id1060</v>
          </cell>
          <cell r="B1280">
            <v>1967</v>
          </cell>
          <cell r="C1280" t="str">
            <v>Jun</v>
          </cell>
          <cell r="D1280">
            <v>23</v>
          </cell>
          <cell r="E1280" t="str">
            <v>23-Jun-1967</v>
          </cell>
          <cell r="F1280">
            <v>55</v>
          </cell>
          <cell r="G1280">
            <v>0</v>
          </cell>
          <cell r="H1280">
            <v>10601.63</v>
          </cell>
          <cell r="I1280" t="str">
            <v>tier - 3</v>
          </cell>
          <cell r="J1280" t="str">
            <v>tier - 2</v>
          </cell>
          <cell r="K1280" t="str">
            <v>R1012</v>
          </cell>
        </row>
        <row r="1281">
          <cell r="A1281" t="str">
            <v>Id1059</v>
          </cell>
          <cell r="B1281">
            <v>1966</v>
          </cell>
          <cell r="C1281" t="str">
            <v>Jul</v>
          </cell>
          <cell r="D1281">
            <v>2</v>
          </cell>
          <cell r="E1281" t="str">
            <v>2-Jul-1966</v>
          </cell>
          <cell r="F1281">
            <v>56</v>
          </cell>
          <cell r="G1281">
            <v>0</v>
          </cell>
          <cell r="H1281">
            <v>10602.39</v>
          </cell>
          <cell r="I1281" t="str">
            <v>tier - 3</v>
          </cell>
          <cell r="J1281" t="str">
            <v>tier - 3</v>
          </cell>
          <cell r="K1281" t="str">
            <v>R1011</v>
          </cell>
        </row>
        <row r="1282">
          <cell r="A1282" t="str">
            <v>Id1058</v>
          </cell>
          <cell r="B1282">
            <v>1965</v>
          </cell>
          <cell r="C1282" t="str">
            <v>Jun</v>
          </cell>
          <cell r="D1282">
            <v>27</v>
          </cell>
          <cell r="E1282" t="str">
            <v>27-Jun-1965</v>
          </cell>
          <cell r="F1282">
            <v>57</v>
          </cell>
          <cell r="G1282">
            <v>0</v>
          </cell>
          <cell r="H1282">
            <v>10608.67</v>
          </cell>
          <cell r="I1282" t="str">
            <v>tier - 3</v>
          </cell>
          <cell r="J1282" t="str">
            <v>tier - 3</v>
          </cell>
          <cell r="K1282" t="str">
            <v>R1012</v>
          </cell>
        </row>
        <row r="1283">
          <cell r="A1283" t="str">
            <v>Id1057</v>
          </cell>
          <cell r="B1283">
            <v>1992</v>
          </cell>
          <cell r="C1283" t="str">
            <v>Jul</v>
          </cell>
          <cell r="D1283">
            <v>23</v>
          </cell>
          <cell r="E1283" t="str">
            <v>23-Jul-1992</v>
          </cell>
          <cell r="F1283">
            <v>30</v>
          </cell>
          <cell r="G1283">
            <v>0</v>
          </cell>
          <cell r="H1283">
            <v>10617.04</v>
          </cell>
          <cell r="I1283" t="str">
            <v>tier - 3</v>
          </cell>
          <cell r="J1283" t="str">
            <v>tier - 3</v>
          </cell>
          <cell r="K1283" t="str">
            <v>R1026</v>
          </cell>
        </row>
        <row r="1284">
          <cell r="A1284" t="str">
            <v>Id1056</v>
          </cell>
          <cell r="B1284">
            <v>1990</v>
          </cell>
          <cell r="C1284" t="str">
            <v>Jul</v>
          </cell>
          <cell r="D1284">
            <v>6</v>
          </cell>
          <cell r="E1284" t="str">
            <v>6-Jul-1990</v>
          </cell>
          <cell r="F1284">
            <v>32</v>
          </cell>
          <cell r="G1284">
            <v>3</v>
          </cell>
          <cell r="H1284">
            <v>10620.26</v>
          </cell>
          <cell r="I1284" t="str">
            <v>tier - 3</v>
          </cell>
          <cell r="J1284" t="str">
            <v>tier - 3</v>
          </cell>
          <cell r="K1284" t="str">
            <v>R1012</v>
          </cell>
        </row>
        <row r="1285">
          <cell r="A1285" t="str">
            <v>Id1055</v>
          </cell>
          <cell r="B1285">
            <v>1964</v>
          </cell>
          <cell r="C1285" t="str">
            <v>Aug</v>
          </cell>
          <cell r="D1285">
            <v>8</v>
          </cell>
          <cell r="E1285" t="str">
            <v>8-Aug-1964</v>
          </cell>
          <cell r="F1285">
            <v>58</v>
          </cell>
          <cell r="G1285">
            <v>0</v>
          </cell>
          <cell r="H1285">
            <v>10627.81</v>
          </cell>
          <cell r="I1285" t="str">
            <v>tier - 3</v>
          </cell>
          <cell r="J1285" t="str">
            <v>tier - 3</v>
          </cell>
          <cell r="K1285" t="str">
            <v>R1013</v>
          </cell>
        </row>
        <row r="1286">
          <cell r="A1286" t="str">
            <v>Id1054</v>
          </cell>
          <cell r="B1286">
            <v>1976</v>
          </cell>
          <cell r="C1286" t="str">
            <v>Nov</v>
          </cell>
          <cell r="D1286">
            <v>22</v>
          </cell>
          <cell r="E1286" t="str">
            <v>22-Nov-1976</v>
          </cell>
          <cell r="F1286">
            <v>46</v>
          </cell>
          <cell r="G1286">
            <v>2</v>
          </cell>
          <cell r="H1286">
            <v>10665.44</v>
          </cell>
          <cell r="I1286" t="str">
            <v>tier - 3</v>
          </cell>
          <cell r="J1286" t="str">
            <v>tier - 2</v>
          </cell>
          <cell r="K1286" t="str">
            <v>R1021</v>
          </cell>
        </row>
        <row r="1287">
          <cell r="A1287" t="str">
            <v>Id1053</v>
          </cell>
          <cell r="B1287">
            <v>1962</v>
          </cell>
          <cell r="C1287" t="str">
            <v>Sep</v>
          </cell>
          <cell r="D1287">
            <v>7</v>
          </cell>
          <cell r="E1287" t="str">
            <v>7-Sep-1962</v>
          </cell>
          <cell r="F1287">
            <v>60</v>
          </cell>
          <cell r="G1287">
            <v>0</v>
          </cell>
          <cell r="H1287">
            <v>10676.83</v>
          </cell>
          <cell r="I1287" t="str">
            <v>tier - 3</v>
          </cell>
          <cell r="J1287" t="str">
            <v>tier - 3</v>
          </cell>
          <cell r="K1287" t="str">
            <v>R1013</v>
          </cell>
        </row>
        <row r="1288">
          <cell r="A1288" t="str">
            <v>Id1052</v>
          </cell>
          <cell r="B1288">
            <v>1977</v>
          </cell>
          <cell r="C1288" t="str">
            <v>Aug</v>
          </cell>
          <cell r="D1288">
            <v>2</v>
          </cell>
          <cell r="E1288" t="str">
            <v>2-Aug-1977</v>
          </cell>
          <cell r="F1288">
            <v>45</v>
          </cell>
          <cell r="G1288">
            <v>2</v>
          </cell>
          <cell r="H1288">
            <v>10690.11</v>
          </cell>
          <cell r="I1288" t="str">
            <v>tier - 3</v>
          </cell>
          <cell r="J1288" t="str">
            <v>tier - 2</v>
          </cell>
          <cell r="K1288" t="str">
            <v>R1021</v>
          </cell>
        </row>
        <row r="1289">
          <cell r="A1289" t="str">
            <v>Id1051</v>
          </cell>
          <cell r="B1289">
            <v>1976</v>
          </cell>
          <cell r="C1289" t="str">
            <v>Sep</v>
          </cell>
          <cell r="D1289">
            <v>30</v>
          </cell>
          <cell r="E1289" t="str">
            <v>30-Sep-1976</v>
          </cell>
          <cell r="F1289">
            <v>46</v>
          </cell>
          <cell r="G1289">
            <v>2</v>
          </cell>
          <cell r="H1289">
            <v>10698.38</v>
          </cell>
          <cell r="I1289" t="str">
            <v>tier - 3</v>
          </cell>
          <cell r="J1289" t="str">
            <v>tier - 1</v>
          </cell>
          <cell r="K1289" t="str">
            <v>R1025</v>
          </cell>
        </row>
        <row r="1290">
          <cell r="A1290" t="str">
            <v>Id1050</v>
          </cell>
          <cell r="B1290">
            <v>1972</v>
          </cell>
          <cell r="C1290" t="str">
            <v>Oct</v>
          </cell>
          <cell r="D1290">
            <v>24</v>
          </cell>
          <cell r="E1290" t="str">
            <v>24-Oct-1972</v>
          </cell>
          <cell r="F1290">
            <v>50</v>
          </cell>
          <cell r="G1290">
            <v>3</v>
          </cell>
          <cell r="H1290">
            <v>10702.64</v>
          </cell>
          <cell r="I1290" t="str">
            <v>tier - 3</v>
          </cell>
          <cell r="J1290" t="str">
            <v>tier - 3</v>
          </cell>
          <cell r="K1290" t="str">
            <v>R1013</v>
          </cell>
        </row>
        <row r="1291">
          <cell r="A1291" t="str">
            <v>Id1049</v>
          </cell>
          <cell r="B1291">
            <v>1967</v>
          </cell>
          <cell r="C1291" t="str">
            <v>Jul</v>
          </cell>
          <cell r="D1291">
            <v>30</v>
          </cell>
          <cell r="E1291" t="str">
            <v>30-Jul-1967</v>
          </cell>
          <cell r="F1291">
            <v>55</v>
          </cell>
          <cell r="G1291">
            <v>0</v>
          </cell>
          <cell r="H1291">
            <v>10704.47</v>
          </cell>
          <cell r="I1291" t="str">
            <v>tier - 3</v>
          </cell>
          <cell r="J1291" t="str">
            <v>tier - 2</v>
          </cell>
          <cell r="K1291" t="str">
            <v>R1011</v>
          </cell>
        </row>
        <row r="1292">
          <cell r="A1292" t="str">
            <v>Id1048</v>
          </cell>
          <cell r="B1292">
            <v>1967</v>
          </cell>
          <cell r="C1292" t="str">
            <v>Oct</v>
          </cell>
          <cell r="D1292">
            <v>5</v>
          </cell>
          <cell r="E1292" t="str">
            <v>5-Oct-1967</v>
          </cell>
          <cell r="F1292">
            <v>55</v>
          </cell>
          <cell r="G1292">
            <v>0</v>
          </cell>
          <cell r="H1292">
            <v>10713.64</v>
          </cell>
          <cell r="I1292" t="str">
            <v>tier - 3</v>
          </cell>
          <cell r="J1292" t="str">
            <v>tier - 3</v>
          </cell>
          <cell r="K1292" t="str">
            <v>R1011</v>
          </cell>
        </row>
        <row r="1293">
          <cell r="A1293" t="str">
            <v>Id1047</v>
          </cell>
          <cell r="B1293">
            <v>1992</v>
          </cell>
          <cell r="C1293" t="str">
            <v>Jun</v>
          </cell>
          <cell r="D1293">
            <v>25</v>
          </cell>
          <cell r="E1293" t="str">
            <v>25-Jun-1992</v>
          </cell>
          <cell r="F1293">
            <v>30</v>
          </cell>
          <cell r="G1293">
            <v>0</v>
          </cell>
          <cell r="H1293">
            <v>10719.57</v>
          </cell>
          <cell r="I1293" t="str">
            <v>tier - 3</v>
          </cell>
          <cell r="J1293" t="str">
            <v>tier - 1</v>
          </cell>
          <cell r="K1293" t="str">
            <v>R1012</v>
          </cell>
        </row>
        <row r="1294">
          <cell r="A1294" t="str">
            <v>Id1046</v>
          </cell>
          <cell r="B1294">
            <v>1974</v>
          </cell>
          <cell r="C1294" t="str">
            <v>Dec</v>
          </cell>
          <cell r="D1294">
            <v>9</v>
          </cell>
          <cell r="E1294" t="str">
            <v>9-Dec-1974</v>
          </cell>
          <cell r="F1294">
            <v>48</v>
          </cell>
          <cell r="G1294">
            <v>4</v>
          </cell>
          <cell r="H1294">
            <v>10736.87</v>
          </cell>
          <cell r="I1294" t="str">
            <v>tier - 3</v>
          </cell>
          <cell r="J1294" t="str">
            <v>tier - 1</v>
          </cell>
          <cell r="K1294" t="str">
            <v>R1016</v>
          </cell>
        </row>
        <row r="1295">
          <cell r="A1295" t="str">
            <v>Id1045</v>
          </cell>
          <cell r="B1295">
            <v>1986</v>
          </cell>
          <cell r="C1295" t="str">
            <v>Aug</v>
          </cell>
          <cell r="D1295">
            <v>29</v>
          </cell>
          <cell r="E1295" t="str">
            <v>29-Aug-1986</v>
          </cell>
          <cell r="F1295">
            <v>36</v>
          </cell>
          <cell r="G1295">
            <v>3</v>
          </cell>
          <cell r="H1295">
            <v>10749.02</v>
          </cell>
          <cell r="I1295" t="str">
            <v>tier - 3</v>
          </cell>
          <cell r="J1295" t="str">
            <v>tier - 1</v>
          </cell>
          <cell r="K1295" t="str">
            <v>R1026</v>
          </cell>
        </row>
        <row r="1296">
          <cell r="A1296" t="str">
            <v>Id1044</v>
          </cell>
          <cell r="B1296">
            <v>1989</v>
          </cell>
          <cell r="C1296" t="str">
            <v>Nov</v>
          </cell>
          <cell r="D1296">
            <v>25</v>
          </cell>
          <cell r="E1296" t="str">
            <v>25-Nov-1989</v>
          </cell>
          <cell r="F1296">
            <v>33</v>
          </cell>
          <cell r="G1296">
            <v>3</v>
          </cell>
          <cell r="H1296">
            <v>10769.75</v>
          </cell>
          <cell r="I1296" t="str">
            <v>tier - 3</v>
          </cell>
          <cell r="J1296" t="str">
            <v>tier - 2</v>
          </cell>
          <cell r="K1296" t="str">
            <v>R1022</v>
          </cell>
        </row>
        <row r="1297">
          <cell r="A1297" t="str">
            <v>Id1043</v>
          </cell>
          <cell r="B1297">
            <v>1967</v>
          </cell>
          <cell r="C1297" t="str">
            <v>Nov</v>
          </cell>
          <cell r="D1297">
            <v>11</v>
          </cell>
          <cell r="E1297" t="str">
            <v>11-Nov-1967</v>
          </cell>
          <cell r="F1297">
            <v>55</v>
          </cell>
          <cell r="G1297">
            <v>1</v>
          </cell>
          <cell r="H1297">
            <v>10791.96</v>
          </cell>
          <cell r="I1297" t="str">
            <v>tier - 3</v>
          </cell>
          <cell r="J1297" t="str">
            <v>tier - 2</v>
          </cell>
          <cell r="K1297" t="str">
            <v>R1011</v>
          </cell>
        </row>
        <row r="1298">
          <cell r="A1298" t="str">
            <v>Id1042</v>
          </cell>
          <cell r="B1298">
            <v>1999</v>
          </cell>
          <cell r="C1298" t="str">
            <v>Dec</v>
          </cell>
          <cell r="D1298">
            <v>24</v>
          </cell>
          <cell r="E1298" t="str">
            <v>24-Dec-1999</v>
          </cell>
          <cell r="F1298">
            <v>23</v>
          </cell>
          <cell r="G1298">
            <v>0</v>
          </cell>
          <cell r="H1298">
            <v>10795.94</v>
          </cell>
          <cell r="I1298" t="str">
            <v>tier - 3</v>
          </cell>
          <cell r="J1298" t="str">
            <v>tier - 1</v>
          </cell>
          <cell r="K1298" t="str">
            <v>R1011</v>
          </cell>
        </row>
        <row r="1299">
          <cell r="A1299" t="str">
            <v>Id1041</v>
          </cell>
          <cell r="B1299">
            <v>1967</v>
          </cell>
          <cell r="C1299" t="str">
            <v>Oct</v>
          </cell>
          <cell r="D1299">
            <v>23</v>
          </cell>
          <cell r="E1299" t="str">
            <v>23-Oct-1967</v>
          </cell>
          <cell r="F1299">
            <v>55</v>
          </cell>
          <cell r="G1299">
            <v>0</v>
          </cell>
          <cell r="H1299">
            <v>10796.35</v>
          </cell>
          <cell r="I1299" t="str">
            <v>tier - 3</v>
          </cell>
          <cell r="J1299" t="str">
            <v>tier - 1</v>
          </cell>
          <cell r="K1299" t="str">
            <v>R1019</v>
          </cell>
        </row>
        <row r="1300">
          <cell r="A1300" t="str">
            <v>Id1040</v>
          </cell>
          <cell r="B1300">
            <v>1970</v>
          </cell>
          <cell r="C1300" t="str">
            <v>Oct</v>
          </cell>
          <cell r="D1300">
            <v>28</v>
          </cell>
          <cell r="E1300" t="str">
            <v>28-Oct-1970</v>
          </cell>
          <cell r="F1300">
            <v>52</v>
          </cell>
          <cell r="G1300">
            <v>1</v>
          </cell>
          <cell r="H1300">
            <v>10797.34</v>
          </cell>
          <cell r="I1300" t="str">
            <v>tier - 3</v>
          </cell>
          <cell r="J1300" t="str">
            <v>tier - 2</v>
          </cell>
          <cell r="K1300" t="str">
            <v>R1023</v>
          </cell>
        </row>
        <row r="1301">
          <cell r="A1301" t="str">
            <v>Id1039</v>
          </cell>
          <cell r="B1301">
            <v>1970</v>
          </cell>
          <cell r="C1301" t="str">
            <v>Dec</v>
          </cell>
          <cell r="D1301">
            <v>18</v>
          </cell>
          <cell r="E1301" t="str">
            <v>18-Dec-1970</v>
          </cell>
          <cell r="F1301">
            <v>52</v>
          </cell>
          <cell r="G1301">
            <v>2</v>
          </cell>
          <cell r="H1301">
            <v>10806.84</v>
          </cell>
          <cell r="I1301" t="str">
            <v>tier - 3</v>
          </cell>
          <cell r="J1301" t="str">
            <v>tier - 2</v>
          </cell>
          <cell r="K1301" t="str">
            <v>R1011</v>
          </cell>
        </row>
        <row r="1302">
          <cell r="A1302" t="str">
            <v>Id1038</v>
          </cell>
          <cell r="B1302">
            <v>1967</v>
          </cell>
          <cell r="C1302" t="str">
            <v>Oct</v>
          </cell>
          <cell r="D1302">
            <v>2</v>
          </cell>
          <cell r="E1302" t="str">
            <v>2-Oct-1967</v>
          </cell>
          <cell r="F1302">
            <v>55</v>
          </cell>
          <cell r="G1302">
            <v>1</v>
          </cell>
          <cell r="H1302">
            <v>10807.49</v>
          </cell>
          <cell r="I1302" t="str">
            <v>tier - 3</v>
          </cell>
          <cell r="J1302" t="str">
            <v>tier - 2</v>
          </cell>
          <cell r="K1302" t="str">
            <v>R1013</v>
          </cell>
        </row>
        <row r="1303">
          <cell r="A1303" t="str">
            <v>Id1037</v>
          </cell>
          <cell r="B1303">
            <v>1968</v>
          </cell>
          <cell r="C1303" t="str">
            <v>Jul</v>
          </cell>
          <cell r="D1303">
            <v>28</v>
          </cell>
          <cell r="E1303" t="str">
            <v>28-Jul-1968</v>
          </cell>
          <cell r="F1303">
            <v>54</v>
          </cell>
          <cell r="G1303">
            <v>1</v>
          </cell>
          <cell r="H1303">
            <v>10825.25</v>
          </cell>
          <cell r="I1303" t="str">
            <v>tier - 3</v>
          </cell>
          <cell r="J1303" t="str">
            <v>tier - 3</v>
          </cell>
          <cell r="K1303" t="str">
            <v>R1012</v>
          </cell>
        </row>
        <row r="1304">
          <cell r="A1304" t="str">
            <v>Id1036</v>
          </cell>
          <cell r="B1304">
            <v>1971</v>
          </cell>
          <cell r="C1304" t="str">
            <v>Dec</v>
          </cell>
          <cell r="D1304">
            <v>20</v>
          </cell>
          <cell r="E1304" t="str">
            <v>20-Dec-1971</v>
          </cell>
          <cell r="F1304">
            <v>51</v>
          </cell>
          <cell r="G1304">
            <v>2</v>
          </cell>
          <cell r="H1304">
            <v>10848.13</v>
          </cell>
          <cell r="I1304" t="str">
            <v>tier - 3</v>
          </cell>
          <cell r="J1304" t="str">
            <v>tier - 3</v>
          </cell>
          <cell r="K1304" t="str">
            <v>R1012</v>
          </cell>
        </row>
        <row r="1305">
          <cell r="A1305" t="str">
            <v>Id1035</v>
          </cell>
          <cell r="B1305">
            <v>1994</v>
          </cell>
          <cell r="C1305" t="str">
            <v>Sep</v>
          </cell>
          <cell r="D1305">
            <v>6</v>
          </cell>
          <cell r="E1305" t="str">
            <v>6-Sep-1994</v>
          </cell>
          <cell r="F1305">
            <v>28</v>
          </cell>
          <cell r="G1305">
            <v>0</v>
          </cell>
          <cell r="H1305">
            <v>10886.66</v>
          </cell>
          <cell r="I1305" t="str">
            <v>tier - 3</v>
          </cell>
          <cell r="J1305" t="str">
            <v>tier - 3</v>
          </cell>
          <cell r="K1305" t="str">
            <v>R1012</v>
          </cell>
        </row>
        <row r="1306">
          <cell r="A1306" t="str">
            <v>Id1034</v>
          </cell>
          <cell r="B1306">
            <v>1968</v>
          </cell>
          <cell r="C1306" t="str">
            <v>Nov</v>
          </cell>
          <cell r="D1306">
            <v>13</v>
          </cell>
          <cell r="E1306" t="str">
            <v>13-Nov-1968</v>
          </cell>
          <cell r="F1306">
            <v>54</v>
          </cell>
          <cell r="G1306">
            <v>0</v>
          </cell>
          <cell r="H1306">
            <v>10923.93</v>
          </cell>
          <cell r="I1306" t="str">
            <v>tier - 3</v>
          </cell>
          <cell r="J1306" t="str">
            <v>tier - 1</v>
          </cell>
          <cell r="K1306" t="str">
            <v>R1024</v>
          </cell>
        </row>
        <row r="1307">
          <cell r="A1307" t="str">
            <v>Id1033</v>
          </cell>
          <cell r="B1307">
            <v>1968</v>
          </cell>
          <cell r="C1307" t="str">
            <v>Nov</v>
          </cell>
          <cell r="D1307">
            <v>12</v>
          </cell>
          <cell r="E1307" t="str">
            <v>12-Nov-1968</v>
          </cell>
          <cell r="F1307">
            <v>54</v>
          </cell>
          <cell r="G1307">
            <v>1</v>
          </cell>
          <cell r="H1307">
            <v>10928.85</v>
          </cell>
          <cell r="I1307" t="str">
            <v>tier - 3</v>
          </cell>
          <cell r="J1307" t="str">
            <v>tier - 3</v>
          </cell>
          <cell r="K1307" t="str">
            <v>R1013</v>
          </cell>
        </row>
        <row r="1308">
          <cell r="A1308" t="str">
            <v>Id1032</v>
          </cell>
          <cell r="B1308">
            <v>1969</v>
          </cell>
          <cell r="C1308" t="str">
            <v>Nov</v>
          </cell>
          <cell r="D1308">
            <v>10</v>
          </cell>
          <cell r="E1308" t="str">
            <v>10-Nov-1969</v>
          </cell>
          <cell r="F1308">
            <v>53</v>
          </cell>
          <cell r="G1308">
            <v>1</v>
          </cell>
          <cell r="H1308">
            <v>10942.13</v>
          </cell>
          <cell r="I1308" t="str">
            <v>tier - 3</v>
          </cell>
          <cell r="J1308" t="str">
            <v>tier - 3</v>
          </cell>
          <cell r="K1308" t="str">
            <v>R1012</v>
          </cell>
        </row>
        <row r="1309">
          <cell r="A1309" t="str">
            <v>Id1031</v>
          </cell>
          <cell r="B1309">
            <v>1965</v>
          </cell>
          <cell r="C1309" t="str">
            <v>Dec</v>
          </cell>
          <cell r="D1309">
            <v>4</v>
          </cell>
          <cell r="E1309" t="str">
            <v>4-Dec-1965</v>
          </cell>
          <cell r="F1309">
            <v>57</v>
          </cell>
          <cell r="G1309">
            <v>0</v>
          </cell>
          <cell r="H1309">
            <v>10959.33</v>
          </cell>
          <cell r="I1309" t="str">
            <v>tier - 3</v>
          </cell>
          <cell r="J1309" t="str">
            <v>tier - 3</v>
          </cell>
          <cell r="K1309" t="str">
            <v>R1011</v>
          </cell>
        </row>
        <row r="1310">
          <cell r="A1310" t="str">
            <v>Id1030</v>
          </cell>
          <cell r="B1310">
            <v>1969</v>
          </cell>
          <cell r="C1310" t="str">
            <v>Aug</v>
          </cell>
          <cell r="D1310">
            <v>14</v>
          </cell>
          <cell r="E1310" t="str">
            <v>14-Aug-1969</v>
          </cell>
          <cell r="F1310">
            <v>53</v>
          </cell>
          <cell r="G1310">
            <v>1</v>
          </cell>
          <cell r="H1310">
            <v>10959.69</v>
          </cell>
          <cell r="I1310" t="str">
            <v>tier - 3</v>
          </cell>
          <cell r="J1310" t="str">
            <v>tier - 3</v>
          </cell>
          <cell r="K1310" t="str">
            <v>R1012</v>
          </cell>
        </row>
        <row r="1311">
          <cell r="A1311" t="str">
            <v>Id1029</v>
          </cell>
          <cell r="B1311">
            <v>1965</v>
          </cell>
          <cell r="C1311" t="str">
            <v>Jun</v>
          </cell>
          <cell r="D1311">
            <v>19</v>
          </cell>
          <cell r="E1311" t="str">
            <v>19-Jun-1965</v>
          </cell>
          <cell r="F1311">
            <v>57</v>
          </cell>
          <cell r="G1311">
            <v>0</v>
          </cell>
          <cell r="H1311">
            <v>10965.45</v>
          </cell>
          <cell r="I1311" t="str">
            <v>tier - 3</v>
          </cell>
          <cell r="J1311" t="str">
            <v>tier - 2</v>
          </cell>
          <cell r="K1311" t="str">
            <v>R1011</v>
          </cell>
        </row>
        <row r="1312">
          <cell r="A1312" t="str">
            <v>Id1028</v>
          </cell>
          <cell r="B1312">
            <v>1966</v>
          </cell>
          <cell r="C1312" t="str">
            <v>Jul</v>
          </cell>
          <cell r="D1312">
            <v>9</v>
          </cell>
          <cell r="E1312" t="str">
            <v>9-Jul-1966</v>
          </cell>
          <cell r="F1312">
            <v>56</v>
          </cell>
          <cell r="G1312">
            <v>0</v>
          </cell>
          <cell r="H1312">
            <v>10976.25</v>
          </cell>
          <cell r="I1312" t="str">
            <v>tier - 3</v>
          </cell>
          <cell r="J1312" t="str">
            <v>tier - 2</v>
          </cell>
          <cell r="K1312" t="str">
            <v>R1012</v>
          </cell>
        </row>
        <row r="1313">
          <cell r="A1313" t="str">
            <v>Id1027</v>
          </cell>
          <cell r="B1313">
            <v>1973</v>
          </cell>
          <cell r="C1313" t="str">
            <v>Oct</v>
          </cell>
          <cell r="D1313">
            <v>21</v>
          </cell>
          <cell r="E1313" t="str">
            <v>21-Oct-1973</v>
          </cell>
          <cell r="F1313">
            <v>49</v>
          </cell>
          <cell r="G1313">
            <v>4</v>
          </cell>
          <cell r="H1313">
            <v>10977.21</v>
          </cell>
          <cell r="I1313" t="str">
            <v>tier - 3</v>
          </cell>
          <cell r="J1313" t="str">
            <v>tier - 1</v>
          </cell>
          <cell r="K1313" t="str">
            <v>R1013</v>
          </cell>
        </row>
        <row r="1314">
          <cell r="A1314" t="str">
            <v>Id1026</v>
          </cell>
          <cell r="B1314">
            <v>1965</v>
          </cell>
          <cell r="C1314" t="str">
            <v>Dec</v>
          </cell>
          <cell r="D1314">
            <v>18</v>
          </cell>
          <cell r="E1314" t="str">
            <v>18-Dec-1965</v>
          </cell>
          <cell r="F1314">
            <v>57</v>
          </cell>
          <cell r="G1314">
            <v>0</v>
          </cell>
          <cell r="H1314">
            <v>10982.5</v>
          </cell>
          <cell r="I1314" t="str">
            <v>tier - 3</v>
          </cell>
          <cell r="J1314" t="str">
            <v>tier - 3</v>
          </cell>
          <cell r="K1314" t="str">
            <v>R1013</v>
          </cell>
        </row>
        <row r="1315">
          <cell r="A1315" t="str">
            <v>Id1025</v>
          </cell>
          <cell r="B1315">
            <v>2000</v>
          </cell>
          <cell r="C1315" t="str">
            <v>Sep</v>
          </cell>
          <cell r="D1315">
            <v>17</v>
          </cell>
          <cell r="E1315" t="str">
            <v>17-Sep-2000</v>
          </cell>
          <cell r="F1315">
            <v>22</v>
          </cell>
          <cell r="G1315">
            <v>0</v>
          </cell>
          <cell r="H1315">
            <v>10991.58</v>
          </cell>
          <cell r="I1315" t="str">
            <v>tier - 3</v>
          </cell>
          <cell r="J1315" t="str">
            <v>tier - 3</v>
          </cell>
          <cell r="K1315" t="str">
            <v>R1012</v>
          </cell>
        </row>
        <row r="1316">
          <cell r="A1316" t="str">
            <v>Id1024</v>
          </cell>
          <cell r="B1316">
            <v>1968</v>
          </cell>
          <cell r="C1316" t="str">
            <v>Oct</v>
          </cell>
          <cell r="D1316">
            <v>24</v>
          </cell>
          <cell r="E1316" t="str">
            <v>24-Oct-1968</v>
          </cell>
          <cell r="F1316">
            <v>54</v>
          </cell>
          <cell r="G1316">
            <v>2</v>
          </cell>
          <cell r="H1316">
            <v>11013.71</v>
          </cell>
          <cell r="I1316" t="str">
            <v>tier - 3</v>
          </cell>
          <cell r="J1316" t="str">
            <v>tier - 1</v>
          </cell>
          <cell r="K1316" t="str">
            <v>R1013</v>
          </cell>
        </row>
        <row r="1317">
          <cell r="A1317" t="str">
            <v>Id1023</v>
          </cell>
          <cell r="B1317">
            <v>1974</v>
          </cell>
          <cell r="C1317" t="str">
            <v>Dec</v>
          </cell>
          <cell r="D1317">
            <v>15</v>
          </cell>
          <cell r="E1317" t="str">
            <v>15-Dec-1974</v>
          </cell>
          <cell r="F1317">
            <v>48</v>
          </cell>
          <cell r="G1317">
            <v>4</v>
          </cell>
          <cell r="H1317">
            <v>11015.17</v>
          </cell>
          <cell r="I1317" t="str">
            <v>tier - 3</v>
          </cell>
          <cell r="J1317" t="str">
            <v>tier - 1</v>
          </cell>
          <cell r="K1317" t="str">
            <v>R1012</v>
          </cell>
        </row>
        <row r="1318">
          <cell r="A1318" t="str">
            <v>Id1022</v>
          </cell>
          <cell r="B1318">
            <v>1991</v>
          </cell>
          <cell r="C1318" t="str">
            <v>Jun</v>
          </cell>
          <cell r="D1318">
            <v>26</v>
          </cell>
          <cell r="E1318" t="str">
            <v>26-Jun-1991</v>
          </cell>
          <cell r="F1318">
            <v>31</v>
          </cell>
          <cell r="G1318">
            <v>3</v>
          </cell>
          <cell r="H1318">
            <v>11018.05</v>
          </cell>
          <cell r="I1318" t="str">
            <v>tier - 3</v>
          </cell>
          <cell r="J1318" t="str">
            <v>tier - 2</v>
          </cell>
          <cell r="K1318" t="str">
            <v>R1012</v>
          </cell>
        </row>
        <row r="1319">
          <cell r="A1319" t="str">
            <v>Id1021</v>
          </cell>
          <cell r="B1319">
            <v>1996</v>
          </cell>
          <cell r="C1319" t="str">
            <v>Jul</v>
          </cell>
          <cell r="D1319">
            <v>21</v>
          </cell>
          <cell r="E1319" t="str">
            <v>21-Jul-1996</v>
          </cell>
          <cell r="F1319">
            <v>26</v>
          </cell>
          <cell r="G1319">
            <v>0</v>
          </cell>
          <cell r="H1319">
            <v>11028.56</v>
          </cell>
          <cell r="I1319" t="str">
            <v>tier - 3</v>
          </cell>
          <cell r="J1319" t="str">
            <v>tier - 3</v>
          </cell>
          <cell r="K1319" t="str">
            <v>R1012</v>
          </cell>
        </row>
        <row r="1320">
          <cell r="A1320" t="str">
            <v>Id1020</v>
          </cell>
          <cell r="B1320">
            <v>1974</v>
          </cell>
          <cell r="C1320" t="str">
            <v>Dec</v>
          </cell>
          <cell r="D1320">
            <v>10</v>
          </cell>
          <cell r="E1320" t="str">
            <v>10-Dec-1974</v>
          </cell>
          <cell r="F1320">
            <v>48</v>
          </cell>
          <cell r="G1320">
            <v>4</v>
          </cell>
          <cell r="H1320">
            <v>11033.66</v>
          </cell>
          <cell r="I1320" t="str">
            <v>tier - 3</v>
          </cell>
          <cell r="J1320" t="str">
            <v>tier - 3</v>
          </cell>
          <cell r="K1320" t="str">
            <v>R1012</v>
          </cell>
        </row>
        <row r="1321">
          <cell r="A1321" t="str">
            <v>Id1019</v>
          </cell>
          <cell r="B1321">
            <v>1989</v>
          </cell>
          <cell r="C1321" t="str">
            <v>Oct</v>
          </cell>
          <cell r="D1321">
            <v>25</v>
          </cell>
          <cell r="E1321" t="str">
            <v>25-Oct-1989</v>
          </cell>
          <cell r="F1321">
            <v>33</v>
          </cell>
          <cell r="G1321">
            <v>3</v>
          </cell>
          <cell r="H1321">
            <v>11037.51</v>
          </cell>
          <cell r="I1321" t="str">
            <v>tier - 3</v>
          </cell>
          <cell r="J1321" t="str">
            <v>tier - 1</v>
          </cell>
          <cell r="K1321" t="str">
            <v>R1012</v>
          </cell>
        </row>
        <row r="1322">
          <cell r="A1322" t="str">
            <v>Id1018</v>
          </cell>
          <cell r="B1322">
            <v>1974</v>
          </cell>
          <cell r="C1322" t="str">
            <v>Aug</v>
          </cell>
          <cell r="D1322">
            <v>30</v>
          </cell>
          <cell r="E1322" t="str">
            <v>30-Aug-1974</v>
          </cell>
          <cell r="F1322">
            <v>48</v>
          </cell>
          <cell r="G1322">
            <v>0</v>
          </cell>
          <cell r="H1322">
            <v>11037.85</v>
          </cell>
          <cell r="I1322" t="str">
            <v>tier - 3</v>
          </cell>
          <cell r="J1322" t="str">
            <v>tier - 2</v>
          </cell>
          <cell r="K1322" t="str">
            <v>R1025</v>
          </cell>
        </row>
        <row r="1323">
          <cell r="A1323" t="str">
            <v>Id1017</v>
          </cell>
          <cell r="B1323">
            <v>2001</v>
          </cell>
          <cell r="C1323" t="str">
            <v>Dec</v>
          </cell>
          <cell r="D1323">
            <v>17</v>
          </cell>
          <cell r="E1323" t="str">
            <v>17-Dec-2001</v>
          </cell>
          <cell r="F1323">
            <v>21</v>
          </cell>
          <cell r="G1323">
            <v>0</v>
          </cell>
          <cell r="H1323">
            <v>11046.02</v>
          </cell>
          <cell r="I1323" t="str">
            <v>tier - 3</v>
          </cell>
          <cell r="J1323" t="str">
            <v>tier - 1</v>
          </cell>
          <cell r="K1323" t="str">
            <v>R1026</v>
          </cell>
        </row>
        <row r="1324">
          <cell r="A1324" t="str">
            <v>Id1016</v>
          </cell>
          <cell r="B1324">
            <v>2000</v>
          </cell>
          <cell r="C1324" t="str">
            <v>Sep</v>
          </cell>
          <cell r="D1324">
            <v>18</v>
          </cell>
          <cell r="E1324" t="str">
            <v>18-Sep-2000</v>
          </cell>
          <cell r="F1324">
            <v>22</v>
          </cell>
          <cell r="G1324">
            <v>0</v>
          </cell>
          <cell r="H1324">
            <v>11068.7</v>
          </cell>
          <cell r="I1324" t="str">
            <v>tier - 3</v>
          </cell>
          <cell r="J1324" t="str">
            <v>tier - 1</v>
          </cell>
          <cell r="K1324" t="str">
            <v>R1011</v>
          </cell>
        </row>
        <row r="1325">
          <cell r="A1325" t="str">
            <v>Id1015</v>
          </cell>
          <cell r="B1325">
            <v>1971</v>
          </cell>
          <cell r="C1325" t="str">
            <v>Nov</v>
          </cell>
          <cell r="D1325">
            <v>9</v>
          </cell>
          <cell r="E1325" t="str">
            <v>9-Nov-1971</v>
          </cell>
          <cell r="F1325">
            <v>51</v>
          </cell>
          <cell r="G1325">
            <v>0</v>
          </cell>
          <cell r="H1325">
            <v>11068.77</v>
          </cell>
          <cell r="I1325" t="str">
            <v>tier - 3</v>
          </cell>
          <cell r="J1325" t="str">
            <v>tier - 2</v>
          </cell>
          <cell r="K1325" t="str">
            <v>R1012</v>
          </cell>
        </row>
        <row r="1326">
          <cell r="A1326" t="str">
            <v>Id1014</v>
          </cell>
          <cell r="B1326">
            <v>1966</v>
          </cell>
          <cell r="C1326" t="str">
            <v>Nov</v>
          </cell>
          <cell r="D1326">
            <v>7</v>
          </cell>
          <cell r="E1326" t="str">
            <v>7-Nov-1966</v>
          </cell>
          <cell r="F1326">
            <v>56</v>
          </cell>
          <cell r="G1326">
            <v>0</v>
          </cell>
          <cell r="H1326">
            <v>11070.54</v>
          </cell>
          <cell r="I1326" t="str">
            <v>tier - 3</v>
          </cell>
          <cell r="J1326" t="str">
            <v>tier - 3</v>
          </cell>
          <cell r="K1326" t="str">
            <v>R1011</v>
          </cell>
        </row>
        <row r="1327">
          <cell r="A1327" t="str">
            <v>Id1013</v>
          </cell>
          <cell r="B1327">
            <v>1966</v>
          </cell>
          <cell r="C1327" t="str">
            <v>Nov</v>
          </cell>
          <cell r="D1327">
            <v>20</v>
          </cell>
          <cell r="E1327" t="str">
            <v>20-Nov-1966</v>
          </cell>
          <cell r="F1327">
            <v>56</v>
          </cell>
          <cell r="G1327">
            <v>0</v>
          </cell>
          <cell r="H1327">
            <v>11073.18</v>
          </cell>
          <cell r="I1327" t="str">
            <v>tier - 3</v>
          </cell>
          <cell r="J1327" t="str">
            <v>tier - 3</v>
          </cell>
          <cell r="K1327" t="str">
            <v>R1011</v>
          </cell>
        </row>
        <row r="1328">
          <cell r="A1328" t="str">
            <v>Id1012</v>
          </cell>
          <cell r="B1328">
            <v>1967</v>
          </cell>
          <cell r="C1328" t="str">
            <v>Sep</v>
          </cell>
          <cell r="D1328">
            <v>4</v>
          </cell>
          <cell r="E1328" t="str">
            <v>4-Sep-1967</v>
          </cell>
          <cell r="F1328">
            <v>55</v>
          </cell>
          <cell r="G1328">
            <v>0</v>
          </cell>
          <cell r="H1328">
            <v>11082.58</v>
          </cell>
          <cell r="I1328" t="str">
            <v>tier - 3</v>
          </cell>
          <cell r="J1328" t="str">
            <v>tier - 2</v>
          </cell>
          <cell r="K1328" t="str">
            <v>R1012</v>
          </cell>
        </row>
        <row r="1329">
          <cell r="A1329" t="str">
            <v>Id1011</v>
          </cell>
          <cell r="B1329">
            <v>1972</v>
          </cell>
          <cell r="C1329" t="str">
            <v>Oct</v>
          </cell>
          <cell r="D1329">
            <v>7</v>
          </cell>
          <cell r="E1329" t="str">
            <v>7-Oct-1972</v>
          </cell>
          <cell r="F1329">
            <v>50</v>
          </cell>
          <cell r="G1329">
            <v>3</v>
          </cell>
          <cell r="H1329">
            <v>11085.59</v>
          </cell>
          <cell r="I1329" t="str">
            <v>tier - 3</v>
          </cell>
          <cell r="J1329" t="str">
            <v>tier - 2</v>
          </cell>
          <cell r="K1329" t="str">
            <v>R1012</v>
          </cell>
        </row>
        <row r="1330">
          <cell r="A1330" t="str">
            <v>Id1010</v>
          </cell>
          <cell r="B1330">
            <v>1966</v>
          </cell>
          <cell r="C1330" t="str">
            <v>Sep</v>
          </cell>
          <cell r="D1330">
            <v>9</v>
          </cell>
          <cell r="E1330" t="str">
            <v>9-Sep-1966</v>
          </cell>
          <cell r="F1330">
            <v>56</v>
          </cell>
          <cell r="G1330">
            <v>0</v>
          </cell>
          <cell r="H1330">
            <v>11090.72</v>
          </cell>
          <cell r="I1330" t="str">
            <v>tier - 3</v>
          </cell>
          <cell r="J1330" t="str">
            <v>tier - 1</v>
          </cell>
          <cell r="K1330" t="str">
            <v>R1013</v>
          </cell>
        </row>
        <row r="1331">
          <cell r="A1331" t="str">
            <v>Id1009</v>
          </cell>
          <cell r="B1331">
            <v>1966</v>
          </cell>
          <cell r="C1331" t="str">
            <v>Jul</v>
          </cell>
          <cell r="D1331">
            <v>5</v>
          </cell>
          <cell r="E1331" t="str">
            <v>5-Jul-1966</v>
          </cell>
          <cell r="F1331">
            <v>56</v>
          </cell>
          <cell r="G1331">
            <v>0</v>
          </cell>
          <cell r="H1331">
            <v>11093.62</v>
          </cell>
          <cell r="I1331" t="str">
            <v>tier - 3</v>
          </cell>
          <cell r="J1331" t="str">
            <v>tier - 1</v>
          </cell>
          <cell r="K1331" t="str">
            <v>R1013</v>
          </cell>
        </row>
        <row r="1332">
          <cell r="A1332" t="str">
            <v>Id1008</v>
          </cell>
          <cell r="B1332">
            <v>1980</v>
          </cell>
          <cell r="C1332" t="str">
            <v>Aug</v>
          </cell>
          <cell r="D1332">
            <v>20</v>
          </cell>
          <cell r="E1332" t="str">
            <v>20-Aug-1980</v>
          </cell>
          <cell r="F1332">
            <v>42</v>
          </cell>
          <cell r="G1332">
            <v>2</v>
          </cell>
          <cell r="H1332">
            <v>11103.33</v>
          </cell>
          <cell r="I1332" t="str">
            <v>tier - 3</v>
          </cell>
          <cell r="J1332" t="str">
            <v>tier - 1</v>
          </cell>
          <cell r="K1332" t="str">
            <v>R1021</v>
          </cell>
        </row>
        <row r="1333">
          <cell r="A1333" t="str">
            <v>Id1007</v>
          </cell>
          <cell r="B1333">
            <v>1969</v>
          </cell>
          <cell r="C1333" t="str">
            <v>Nov</v>
          </cell>
          <cell r="D1333">
            <v>30</v>
          </cell>
          <cell r="E1333" t="str">
            <v>30-Nov-1969</v>
          </cell>
          <cell r="F1333">
            <v>53</v>
          </cell>
          <cell r="G1333">
            <v>2</v>
          </cell>
          <cell r="H1333">
            <v>11150.78</v>
          </cell>
          <cell r="I1333" t="str">
            <v>tier - 3</v>
          </cell>
          <cell r="J1333" t="str">
            <v>tier - 2</v>
          </cell>
          <cell r="K1333" t="str">
            <v>R1011</v>
          </cell>
        </row>
        <row r="1334">
          <cell r="A1334" t="str">
            <v>Id1006</v>
          </cell>
          <cell r="B1334">
            <v>1969</v>
          </cell>
          <cell r="C1334" t="str">
            <v>Jun</v>
          </cell>
          <cell r="D1334">
            <v>25</v>
          </cell>
          <cell r="E1334" t="str">
            <v>25-Jun-1969</v>
          </cell>
          <cell r="F1334">
            <v>53</v>
          </cell>
          <cell r="G1334">
            <v>2</v>
          </cell>
          <cell r="H1334">
            <v>11163.57</v>
          </cell>
          <cell r="I1334" t="str">
            <v>tier - 3</v>
          </cell>
          <cell r="J1334" t="str">
            <v>tier - 2</v>
          </cell>
          <cell r="K1334" t="str">
            <v>R1011</v>
          </cell>
        </row>
        <row r="1335">
          <cell r="A1335" t="str">
            <v>Id1005</v>
          </cell>
          <cell r="B1335">
            <v>1966</v>
          </cell>
          <cell r="C1335" t="str">
            <v>Aug</v>
          </cell>
          <cell r="D1335">
            <v>6</v>
          </cell>
          <cell r="E1335" t="str">
            <v>6-Aug-1966</v>
          </cell>
          <cell r="F1335">
            <v>56</v>
          </cell>
          <cell r="G1335">
            <v>0</v>
          </cell>
          <cell r="H1335">
            <v>11165.42</v>
          </cell>
          <cell r="I1335" t="str">
            <v>tier - 3</v>
          </cell>
          <cell r="J1335" t="str">
            <v>tier - 1</v>
          </cell>
          <cell r="K1335" t="str">
            <v>R1016</v>
          </cell>
        </row>
        <row r="1336">
          <cell r="A1336" t="str">
            <v>Id1004</v>
          </cell>
          <cell r="B1336">
            <v>1972</v>
          </cell>
          <cell r="C1336" t="str">
            <v>Sep</v>
          </cell>
          <cell r="D1336">
            <v>3</v>
          </cell>
          <cell r="E1336" t="str">
            <v>3-Sep-1972</v>
          </cell>
          <cell r="F1336">
            <v>50</v>
          </cell>
          <cell r="G1336">
            <v>0</v>
          </cell>
          <cell r="H1336">
            <v>11186.2</v>
          </cell>
          <cell r="I1336" t="str">
            <v>tier - 3</v>
          </cell>
          <cell r="J1336" t="str">
            <v>tier - 2</v>
          </cell>
          <cell r="K1336" t="str">
            <v>R1021</v>
          </cell>
        </row>
        <row r="1337">
          <cell r="A1337" t="str">
            <v>Id1003</v>
          </cell>
          <cell r="B1337">
            <v>1970</v>
          </cell>
          <cell r="C1337" t="str">
            <v>Jun</v>
          </cell>
          <cell r="D1337">
            <v>14</v>
          </cell>
          <cell r="E1337" t="str">
            <v>14-Jun-1970</v>
          </cell>
          <cell r="F1337">
            <v>52</v>
          </cell>
          <cell r="G1337">
            <v>2</v>
          </cell>
          <cell r="H1337">
            <v>11187.66</v>
          </cell>
          <cell r="I1337" t="str">
            <v>tier - 3</v>
          </cell>
          <cell r="J1337" t="str">
            <v>tier - 2</v>
          </cell>
          <cell r="K1337" t="str">
            <v>R1012</v>
          </cell>
        </row>
        <row r="1338">
          <cell r="A1338" t="str">
            <v>Id1002</v>
          </cell>
          <cell r="B1338">
            <v>1976</v>
          </cell>
          <cell r="C1338" t="str">
            <v>Jun</v>
          </cell>
          <cell r="D1338">
            <v>28</v>
          </cell>
          <cell r="E1338" t="str">
            <v>28-Jun-1976</v>
          </cell>
          <cell r="F1338">
            <v>46</v>
          </cell>
          <cell r="G1338">
            <v>2</v>
          </cell>
          <cell r="H1338">
            <v>11217.35</v>
          </cell>
          <cell r="I1338" t="str">
            <v>tier - 3</v>
          </cell>
          <cell r="J1338" t="str">
            <v>tier - 2</v>
          </cell>
          <cell r="K1338" t="str">
            <v>R1025</v>
          </cell>
        </row>
        <row r="1339">
          <cell r="A1339" t="str">
            <v>Id1001</v>
          </cell>
          <cell r="B1339">
            <v>1969</v>
          </cell>
          <cell r="C1339" t="str">
            <v>Dec</v>
          </cell>
          <cell r="D1339">
            <v>30</v>
          </cell>
          <cell r="E1339" t="str">
            <v>30-Dec-1969</v>
          </cell>
          <cell r="F1339">
            <v>53</v>
          </cell>
          <cell r="G1339">
            <v>2</v>
          </cell>
          <cell r="H1339">
            <v>11244.38</v>
          </cell>
          <cell r="I1339" t="str">
            <v>tier - 3</v>
          </cell>
          <cell r="J1339" t="str">
            <v>tier - 1</v>
          </cell>
          <cell r="K1339" t="str">
            <v>R1016</v>
          </cell>
        </row>
        <row r="1340">
          <cell r="A1340" t="str">
            <v>Id1000</v>
          </cell>
          <cell r="B1340">
            <v>1989</v>
          </cell>
          <cell r="C1340" t="str">
            <v>Dec</v>
          </cell>
          <cell r="D1340">
            <v>17</v>
          </cell>
          <cell r="E1340" t="str">
            <v>17-Dec-1989</v>
          </cell>
          <cell r="F1340">
            <v>33</v>
          </cell>
          <cell r="G1340">
            <v>3</v>
          </cell>
          <cell r="H1340">
            <v>11250.43</v>
          </cell>
          <cell r="I1340" t="str">
            <v>tier - 3</v>
          </cell>
          <cell r="J1340" t="str">
            <v>tier - 2</v>
          </cell>
          <cell r="K1340" t="str">
            <v>R1026</v>
          </cell>
        </row>
        <row r="1341">
          <cell r="A1341" t="str">
            <v>Id999</v>
          </cell>
          <cell r="B1341">
            <v>1969</v>
          </cell>
          <cell r="C1341" t="str">
            <v>Aug</v>
          </cell>
          <cell r="D1341">
            <v>20</v>
          </cell>
          <cell r="E1341" t="str">
            <v>20-Aug-1969</v>
          </cell>
          <cell r="F1341">
            <v>53</v>
          </cell>
          <cell r="G1341">
            <v>3</v>
          </cell>
          <cell r="H1341">
            <v>11253.42</v>
          </cell>
          <cell r="I1341" t="str">
            <v>tier - 3</v>
          </cell>
          <cell r="J1341" t="str">
            <v>tier - 1</v>
          </cell>
          <cell r="K1341" t="str">
            <v>R1011</v>
          </cell>
        </row>
        <row r="1342">
          <cell r="A1342" t="str">
            <v>Id998</v>
          </cell>
          <cell r="B1342">
            <v>1981</v>
          </cell>
          <cell r="C1342" t="str">
            <v>Oct</v>
          </cell>
          <cell r="D1342">
            <v>2</v>
          </cell>
          <cell r="E1342" t="str">
            <v>2-Oct-1981</v>
          </cell>
          <cell r="F1342">
            <v>41</v>
          </cell>
          <cell r="G1342">
            <v>1</v>
          </cell>
          <cell r="H1342">
            <v>11255.29</v>
          </cell>
          <cell r="I1342" t="str">
            <v>tier - 3</v>
          </cell>
          <cell r="J1342" t="str">
            <v>tier - 1</v>
          </cell>
          <cell r="K1342" t="str">
            <v>R1026</v>
          </cell>
        </row>
        <row r="1343">
          <cell r="A1343" t="str">
            <v>Id997</v>
          </cell>
          <cell r="B1343">
            <v>1969</v>
          </cell>
          <cell r="C1343" t="str">
            <v>Oct</v>
          </cell>
          <cell r="D1343">
            <v>11</v>
          </cell>
          <cell r="E1343" t="str">
            <v>11-Oct-1969</v>
          </cell>
          <cell r="F1343">
            <v>53</v>
          </cell>
          <cell r="G1343">
            <v>3</v>
          </cell>
          <cell r="H1343">
            <v>11264.54</v>
          </cell>
          <cell r="I1343" t="str">
            <v>tier - 3</v>
          </cell>
          <cell r="J1343" t="str">
            <v>tier - 2</v>
          </cell>
          <cell r="K1343" t="str">
            <v>R1011</v>
          </cell>
        </row>
        <row r="1344">
          <cell r="A1344" t="str">
            <v>Id996</v>
          </cell>
          <cell r="B1344">
            <v>1971</v>
          </cell>
          <cell r="C1344" t="str">
            <v>Dec</v>
          </cell>
          <cell r="D1344">
            <v>26</v>
          </cell>
          <cell r="E1344" t="str">
            <v>26-Dec-1971</v>
          </cell>
          <cell r="F1344">
            <v>51</v>
          </cell>
          <cell r="G1344">
            <v>0</v>
          </cell>
          <cell r="H1344">
            <v>11265.71</v>
          </cell>
          <cell r="I1344" t="str">
            <v>tier - 3</v>
          </cell>
          <cell r="J1344" t="str">
            <v>tier - 1</v>
          </cell>
          <cell r="K1344" t="str">
            <v>R1025</v>
          </cell>
        </row>
        <row r="1345">
          <cell r="A1345" t="str">
            <v>Id995</v>
          </cell>
          <cell r="B1345">
            <v>2004</v>
          </cell>
          <cell r="C1345" t="str">
            <v>Oct</v>
          </cell>
          <cell r="D1345">
            <v>4</v>
          </cell>
          <cell r="E1345" t="str">
            <v>4-Oct-2004</v>
          </cell>
          <cell r="F1345">
            <v>18</v>
          </cell>
          <cell r="G1345">
            <v>1</v>
          </cell>
          <cell r="H1345">
            <v>11272.33</v>
          </cell>
          <cell r="I1345" t="str">
            <v>tier - 3</v>
          </cell>
          <cell r="J1345" t="str">
            <v>tier - 2</v>
          </cell>
          <cell r="K1345" t="str">
            <v>R1019</v>
          </cell>
        </row>
        <row r="1346">
          <cell r="A1346" t="str">
            <v>Id994</v>
          </cell>
          <cell r="B1346">
            <v>1967</v>
          </cell>
          <cell r="C1346" t="str">
            <v>Jun</v>
          </cell>
          <cell r="D1346">
            <v>14</v>
          </cell>
          <cell r="E1346" t="str">
            <v>14-Jun-1967</v>
          </cell>
          <cell r="F1346">
            <v>55</v>
          </cell>
          <cell r="G1346">
            <v>0</v>
          </cell>
          <cell r="H1346">
            <v>11286.54</v>
          </cell>
          <cell r="I1346" t="str">
            <v>tier - 3</v>
          </cell>
          <cell r="J1346" t="str">
            <v>tier - 3</v>
          </cell>
          <cell r="K1346" t="str">
            <v>R1024</v>
          </cell>
        </row>
        <row r="1347">
          <cell r="A1347" t="str">
            <v>Id993</v>
          </cell>
          <cell r="B1347">
            <v>1970</v>
          </cell>
          <cell r="C1347" t="str">
            <v>Jun</v>
          </cell>
          <cell r="D1347">
            <v>22</v>
          </cell>
          <cell r="E1347" t="str">
            <v>22-Jun-1970</v>
          </cell>
          <cell r="F1347">
            <v>52</v>
          </cell>
          <cell r="G1347">
            <v>3</v>
          </cell>
          <cell r="H1347">
            <v>11289.11</v>
          </cell>
          <cell r="I1347" t="str">
            <v>tier - 3</v>
          </cell>
          <cell r="J1347" t="str">
            <v>tier - 1</v>
          </cell>
          <cell r="K1347" t="str">
            <v>R1012</v>
          </cell>
        </row>
        <row r="1348">
          <cell r="A1348" t="str">
            <v>Id992</v>
          </cell>
          <cell r="B1348">
            <v>1988</v>
          </cell>
          <cell r="C1348" t="str">
            <v>Nov</v>
          </cell>
          <cell r="D1348">
            <v>14</v>
          </cell>
          <cell r="E1348" t="str">
            <v>14-Nov-1988</v>
          </cell>
          <cell r="F1348">
            <v>34</v>
          </cell>
          <cell r="G1348">
            <v>3</v>
          </cell>
          <cell r="H1348">
            <v>11294.57</v>
          </cell>
          <cell r="I1348" t="str">
            <v>tier - 3</v>
          </cell>
          <cell r="J1348" t="str">
            <v>tier - 1</v>
          </cell>
          <cell r="K1348" t="str">
            <v>R1022</v>
          </cell>
        </row>
        <row r="1349">
          <cell r="A1349" t="str">
            <v>Id991</v>
          </cell>
          <cell r="B1349">
            <v>1972</v>
          </cell>
          <cell r="C1349" t="str">
            <v>Sep</v>
          </cell>
          <cell r="D1349">
            <v>25</v>
          </cell>
          <cell r="E1349" t="str">
            <v>25-Sep-1972</v>
          </cell>
          <cell r="F1349">
            <v>50</v>
          </cell>
          <cell r="G1349">
            <v>4</v>
          </cell>
          <cell r="H1349">
            <v>11299.34</v>
          </cell>
          <cell r="I1349" t="str">
            <v>tier - 3</v>
          </cell>
          <cell r="J1349" t="str">
            <v>tier - 2</v>
          </cell>
          <cell r="K1349" t="str">
            <v>R1011</v>
          </cell>
        </row>
        <row r="1350">
          <cell r="A1350" t="str">
            <v>Id990</v>
          </cell>
          <cell r="B1350">
            <v>1968</v>
          </cell>
          <cell r="C1350" t="str">
            <v>Oct</v>
          </cell>
          <cell r="D1350">
            <v>6</v>
          </cell>
          <cell r="E1350" t="str">
            <v>6-Oct-1968</v>
          </cell>
          <cell r="F1350">
            <v>54</v>
          </cell>
          <cell r="G1350">
            <v>1</v>
          </cell>
          <cell r="H1350">
            <v>11305.93</v>
          </cell>
          <cell r="I1350" t="str">
            <v>tier - 3</v>
          </cell>
          <cell r="J1350" t="str">
            <v>tier - 1</v>
          </cell>
          <cell r="K1350" t="str">
            <v>R1012</v>
          </cell>
        </row>
        <row r="1351">
          <cell r="A1351" t="str">
            <v>Id989</v>
          </cell>
          <cell r="B1351">
            <v>1963</v>
          </cell>
          <cell r="C1351" t="str">
            <v>Nov</v>
          </cell>
          <cell r="D1351">
            <v>22</v>
          </cell>
          <cell r="E1351" t="str">
            <v>22-Nov-1963</v>
          </cell>
          <cell r="F1351">
            <v>59</v>
          </cell>
          <cell r="G1351">
            <v>0</v>
          </cell>
          <cell r="H1351">
            <v>11312.33</v>
          </cell>
          <cell r="I1351" t="str">
            <v>tier - 3</v>
          </cell>
          <cell r="J1351" t="str">
            <v>tier - 3</v>
          </cell>
          <cell r="K1351" t="str">
            <v>R1012</v>
          </cell>
        </row>
        <row r="1352">
          <cell r="A1352" t="str">
            <v>Id988</v>
          </cell>
          <cell r="B1352">
            <v>1995</v>
          </cell>
          <cell r="C1352" t="str">
            <v>Dec</v>
          </cell>
          <cell r="D1352">
            <v>10</v>
          </cell>
          <cell r="E1352" t="str">
            <v>10-Dec-1995</v>
          </cell>
          <cell r="F1352">
            <v>27</v>
          </cell>
          <cell r="G1352">
            <v>0</v>
          </cell>
          <cell r="H1352">
            <v>11318.57</v>
          </cell>
          <cell r="I1352" t="str">
            <v>tier - 3</v>
          </cell>
          <cell r="J1352" t="str">
            <v>tier - 2</v>
          </cell>
          <cell r="K1352" t="str">
            <v>R1026</v>
          </cell>
        </row>
        <row r="1353">
          <cell r="A1353" t="str">
            <v>Id987</v>
          </cell>
          <cell r="B1353">
            <v>1963</v>
          </cell>
          <cell r="C1353" t="str">
            <v>Jul</v>
          </cell>
          <cell r="D1353">
            <v>11</v>
          </cell>
          <cell r="E1353" t="str">
            <v>11-Jul-1963</v>
          </cell>
          <cell r="F1353">
            <v>59</v>
          </cell>
          <cell r="G1353">
            <v>0</v>
          </cell>
          <cell r="H1353">
            <v>11319.12</v>
          </cell>
          <cell r="I1353" t="str">
            <v>tier - 3</v>
          </cell>
          <cell r="J1353" t="str">
            <v>tier - 1</v>
          </cell>
          <cell r="K1353" t="str">
            <v>R1012</v>
          </cell>
        </row>
        <row r="1354">
          <cell r="A1354" t="str">
            <v>Id986</v>
          </cell>
          <cell r="B1354">
            <v>2002</v>
          </cell>
          <cell r="C1354" t="str">
            <v>Sep</v>
          </cell>
          <cell r="D1354">
            <v>20</v>
          </cell>
          <cell r="E1354" t="str">
            <v>20-Sep-2002</v>
          </cell>
          <cell r="F1354">
            <v>20</v>
          </cell>
          <cell r="G1354">
            <v>0</v>
          </cell>
          <cell r="H1354">
            <v>11321.49</v>
          </cell>
          <cell r="I1354" t="str">
            <v>tier - 3</v>
          </cell>
          <cell r="J1354" t="str">
            <v>tier - 3</v>
          </cell>
          <cell r="K1354" t="str">
            <v>R1012</v>
          </cell>
        </row>
        <row r="1355">
          <cell r="A1355" t="str">
            <v>Id985</v>
          </cell>
          <cell r="B1355">
            <v>1989</v>
          </cell>
          <cell r="C1355" t="str">
            <v>Aug</v>
          </cell>
          <cell r="D1355">
            <v>19</v>
          </cell>
          <cell r="E1355" t="str">
            <v>19-Aug-1989</v>
          </cell>
          <cell r="F1355">
            <v>33</v>
          </cell>
          <cell r="G1355">
            <v>1</v>
          </cell>
          <cell r="H1355">
            <v>11326.71</v>
          </cell>
          <cell r="I1355" t="str">
            <v>tier - 3</v>
          </cell>
          <cell r="J1355" t="str">
            <v>tier - 3</v>
          </cell>
          <cell r="K1355" t="str">
            <v>R1013</v>
          </cell>
        </row>
        <row r="1356">
          <cell r="A1356" t="str">
            <v>Id984</v>
          </cell>
          <cell r="B1356">
            <v>1968</v>
          </cell>
          <cell r="C1356" t="str">
            <v>Nov</v>
          </cell>
          <cell r="D1356">
            <v>2</v>
          </cell>
          <cell r="E1356" t="str">
            <v>2-Nov-1968</v>
          </cell>
          <cell r="F1356">
            <v>54</v>
          </cell>
          <cell r="G1356">
            <v>0</v>
          </cell>
          <cell r="H1356">
            <v>11344.32</v>
          </cell>
          <cell r="I1356" t="str">
            <v>tier - 3</v>
          </cell>
          <cell r="J1356" t="str">
            <v>tier - 2</v>
          </cell>
          <cell r="K1356" t="str">
            <v>R1025</v>
          </cell>
        </row>
        <row r="1357">
          <cell r="A1357" t="str">
            <v>Id983</v>
          </cell>
          <cell r="B1357">
            <v>1964</v>
          </cell>
          <cell r="C1357" t="str">
            <v>Jul</v>
          </cell>
          <cell r="D1357">
            <v>12</v>
          </cell>
          <cell r="E1357" t="str">
            <v>12-Jul-1964</v>
          </cell>
          <cell r="F1357">
            <v>58</v>
          </cell>
          <cell r="G1357">
            <v>0</v>
          </cell>
          <cell r="H1357">
            <v>11345.52</v>
          </cell>
          <cell r="I1357" t="str">
            <v>tier - 3</v>
          </cell>
          <cell r="J1357" t="str">
            <v>tier - 3</v>
          </cell>
          <cell r="K1357" t="str">
            <v>R1011</v>
          </cell>
        </row>
        <row r="1358">
          <cell r="A1358" t="str">
            <v>Id982</v>
          </cell>
          <cell r="B1358">
            <v>1965</v>
          </cell>
          <cell r="C1358" t="str">
            <v>Nov</v>
          </cell>
          <cell r="D1358">
            <v>29</v>
          </cell>
          <cell r="E1358" t="str">
            <v>29-Nov-1965</v>
          </cell>
          <cell r="F1358">
            <v>57</v>
          </cell>
          <cell r="G1358">
            <v>0</v>
          </cell>
          <cell r="H1358">
            <v>11353.23</v>
          </cell>
          <cell r="I1358" t="str">
            <v>tier - 3</v>
          </cell>
          <cell r="J1358" t="str">
            <v>tier - 1</v>
          </cell>
          <cell r="K1358" t="str">
            <v>R1012</v>
          </cell>
        </row>
        <row r="1359">
          <cell r="A1359" t="str">
            <v>Id981</v>
          </cell>
          <cell r="B1359">
            <v>1965</v>
          </cell>
          <cell r="C1359" t="str">
            <v>Sep</v>
          </cell>
          <cell r="D1359">
            <v>26</v>
          </cell>
          <cell r="E1359" t="str">
            <v>26-Sep-1965</v>
          </cell>
          <cell r="F1359">
            <v>57</v>
          </cell>
          <cell r="G1359">
            <v>0</v>
          </cell>
          <cell r="H1359">
            <v>11356.66</v>
          </cell>
          <cell r="I1359" t="str">
            <v>tier - 3</v>
          </cell>
          <cell r="J1359" t="str">
            <v>tier - 3</v>
          </cell>
          <cell r="K1359" t="str">
            <v>R1012</v>
          </cell>
        </row>
        <row r="1360">
          <cell r="A1360" t="str">
            <v>Id980</v>
          </cell>
          <cell r="B1360">
            <v>1964</v>
          </cell>
          <cell r="C1360" t="str">
            <v>Jul</v>
          </cell>
          <cell r="D1360">
            <v>4</v>
          </cell>
          <cell r="E1360" t="str">
            <v>4-Jul-1964</v>
          </cell>
          <cell r="F1360">
            <v>58</v>
          </cell>
          <cell r="G1360">
            <v>0</v>
          </cell>
          <cell r="H1360">
            <v>11362.76</v>
          </cell>
          <cell r="I1360" t="str">
            <v>tier - 3</v>
          </cell>
          <cell r="J1360" t="str">
            <v>tier - 1</v>
          </cell>
          <cell r="K1360" t="str">
            <v>R1011</v>
          </cell>
        </row>
        <row r="1361">
          <cell r="A1361" t="str">
            <v>Id979</v>
          </cell>
          <cell r="B1361">
            <v>1964</v>
          </cell>
          <cell r="C1361" t="str">
            <v>Jul</v>
          </cell>
          <cell r="D1361">
            <v>3</v>
          </cell>
          <cell r="E1361" t="str">
            <v>3-Jul-1964</v>
          </cell>
          <cell r="F1361">
            <v>58</v>
          </cell>
          <cell r="G1361">
            <v>0</v>
          </cell>
          <cell r="H1361">
            <v>11363.28</v>
          </cell>
          <cell r="I1361" t="str">
            <v>tier - 3</v>
          </cell>
          <cell r="J1361" t="str">
            <v>tier - 1</v>
          </cell>
          <cell r="K1361" t="str">
            <v>R1013</v>
          </cell>
        </row>
        <row r="1362">
          <cell r="A1362" t="str">
            <v>Id978</v>
          </cell>
          <cell r="B1362">
            <v>1964</v>
          </cell>
          <cell r="C1362" t="str">
            <v>Dec</v>
          </cell>
          <cell r="D1362">
            <v>13</v>
          </cell>
          <cell r="E1362" t="str">
            <v>13-Dec-1964</v>
          </cell>
          <cell r="F1362">
            <v>58</v>
          </cell>
          <cell r="G1362">
            <v>0</v>
          </cell>
          <cell r="H1362">
            <v>11365.95</v>
          </cell>
          <cell r="I1362" t="str">
            <v>tier - 3</v>
          </cell>
          <cell r="J1362" t="str">
            <v>tier - 2</v>
          </cell>
          <cell r="K1362" t="str">
            <v>R1011</v>
          </cell>
        </row>
        <row r="1363">
          <cell r="A1363" t="str">
            <v>Id977</v>
          </cell>
          <cell r="B1363">
            <v>1979</v>
          </cell>
          <cell r="C1363" t="str">
            <v>Jun</v>
          </cell>
          <cell r="D1363">
            <v>7</v>
          </cell>
          <cell r="E1363" t="str">
            <v>7-Jun-1979</v>
          </cell>
          <cell r="F1363">
            <v>44</v>
          </cell>
          <cell r="G1363">
            <v>2</v>
          </cell>
          <cell r="H1363">
            <v>11369.39</v>
          </cell>
          <cell r="I1363" t="str">
            <v>tier - 3</v>
          </cell>
          <cell r="J1363" t="str">
            <v>tier - 1</v>
          </cell>
          <cell r="K1363" t="str">
            <v>R1026</v>
          </cell>
        </row>
        <row r="1364">
          <cell r="A1364" t="str">
            <v>Id976</v>
          </cell>
          <cell r="B1364">
            <v>1972</v>
          </cell>
          <cell r="C1364" t="str">
            <v>Dec</v>
          </cell>
          <cell r="D1364">
            <v>6</v>
          </cell>
          <cell r="E1364" t="str">
            <v>6-Dec-1972</v>
          </cell>
          <cell r="F1364">
            <v>50</v>
          </cell>
          <cell r="G1364">
            <v>0</v>
          </cell>
          <cell r="H1364">
            <v>11378.57</v>
          </cell>
          <cell r="I1364" t="str">
            <v>tier - 3</v>
          </cell>
          <cell r="J1364" t="str">
            <v>tier - 2</v>
          </cell>
          <cell r="K1364" t="str">
            <v>R1025</v>
          </cell>
        </row>
        <row r="1365">
          <cell r="A1365" t="str">
            <v>Id975</v>
          </cell>
          <cell r="B1365">
            <v>1964</v>
          </cell>
          <cell r="C1365" t="str">
            <v>Jun</v>
          </cell>
          <cell r="D1365">
            <v>13</v>
          </cell>
          <cell r="E1365" t="str">
            <v>13-Jun-1964</v>
          </cell>
          <cell r="F1365">
            <v>58</v>
          </cell>
          <cell r="G1365">
            <v>0</v>
          </cell>
          <cell r="H1365">
            <v>11381.33</v>
          </cell>
          <cell r="I1365" t="str">
            <v>tier - 3</v>
          </cell>
          <cell r="J1365" t="str">
            <v>tier - 2</v>
          </cell>
          <cell r="K1365" t="str">
            <v>R1013</v>
          </cell>
        </row>
        <row r="1366">
          <cell r="A1366" t="str">
            <v>Id974</v>
          </cell>
          <cell r="B1366">
            <v>1997</v>
          </cell>
          <cell r="C1366" t="str">
            <v>Jul</v>
          </cell>
          <cell r="D1366">
            <v>28</v>
          </cell>
          <cell r="E1366" t="str">
            <v>28-Jul-1997</v>
          </cell>
          <cell r="F1366">
            <v>25</v>
          </cell>
          <cell r="G1366">
            <v>0</v>
          </cell>
          <cell r="H1366">
            <v>11388.27</v>
          </cell>
          <cell r="I1366" t="str">
            <v>tier - 3</v>
          </cell>
          <cell r="J1366" t="str">
            <v>tier - 2</v>
          </cell>
          <cell r="K1366" t="str">
            <v>R1026</v>
          </cell>
        </row>
        <row r="1367">
          <cell r="A1367" t="str">
            <v>Id973</v>
          </cell>
          <cell r="B1367">
            <v>1967</v>
          </cell>
          <cell r="C1367" t="str">
            <v>Dec</v>
          </cell>
          <cell r="D1367">
            <v>19</v>
          </cell>
          <cell r="E1367" t="str">
            <v>19-Dec-1967</v>
          </cell>
          <cell r="F1367">
            <v>55</v>
          </cell>
          <cell r="G1367">
            <v>1</v>
          </cell>
          <cell r="H1367">
            <v>11394.07</v>
          </cell>
          <cell r="I1367" t="str">
            <v>tier - 3</v>
          </cell>
          <cell r="J1367" t="str">
            <v>tier - 1</v>
          </cell>
          <cell r="K1367" t="str">
            <v>R1018</v>
          </cell>
        </row>
        <row r="1368">
          <cell r="A1368" t="str">
            <v>Id972</v>
          </cell>
          <cell r="B1368">
            <v>1970</v>
          </cell>
          <cell r="C1368" t="str">
            <v>Oct</v>
          </cell>
          <cell r="D1368">
            <v>2</v>
          </cell>
          <cell r="E1368" t="str">
            <v>2-Oct-1970</v>
          </cell>
          <cell r="F1368">
            <v>52</v>
          </cell>
          <cell r="G1368">
            <v>2</v>
          </cell>
          <cell r="H1368">
            <v>11396.9</v>
          </cell>
          <cell r="I1368" t="str">
            <v>tier - 3</v>
          </cell>
          <cell r="J1368" t="str">
            <v>tier - 3</v>
          </cell>
          <cell r="K1368" t="str">
            <v>R1024</v>
          </cell>
        </row>
        <row r="1369">
          <cell r="A1369" t="str">
            <v>Id971</v>
          </cell>
          <cell r="B1369">
            <v>1970</v>
          </cell>
          <cell r="C1369" t="str">
            <v>Oct</v>
          </cell>
          <cell r="D1369">
            <v>7</v>
          </cell>
          <cell r="E1369" t="str">
            <v>7-Oct-1970</v>
          </cell>
          <cell r="F1369">
            <v>52</v>
          </cell>
          <cell r="G1369">
            <v>3</v>
          </cell>
          <cell r="H1369">
            <v>11411.69</v>
          </cell>
          <cell r="I1369" t="str">
            <v>tier - 3</v>
          </cell>
          <cell r="J1369" t="str">
            <v>tier - 2</v>
          </cell>
          <cell r="K1369" t="str">
            <v>R1011</v>
          </cell>
        </row>
        <row r="1370">
          <cell r="A1370" t="str">
            <v>Id970</v>
          </cell>
          <cell r="B1370">
            <v>1983</v>
          </cell>
          <cell r="C1370" t="str">
            <v>Oct</v>
          </cell>
          <cell r="D1370">
            <v>23</v>
          </cell>
          <cell r="E1370" t="str">
            <v>23-Oct-1983</v>
          </cell>
          <cell r="F1370">
            <v>39</v>
          </cell>
          <cell r="G1370">
            <v>3</v>
          </cell>
          <cell r="H1370">
            <v>11412.02</v>
          </cell>
          <cell r="I1370" t="str">
            <v>tier - 3</v>
          </cell>
          <cell r="J1370" t="str">
            <v>tier - 1</v>
          </cell>
          <cell r="K1370" t="str">
            <v>R1021</v>
          </cell>
        </row>
        <row r="1371">
          <cell r="A1371" t="str">
            <v>Id969</v>
          </cell>
          <cell r="B1371">
            <v>1985</v>
          </cell>
          <cell r="C1371" t="str">
            <v>Jun</v>
          </cell>
          <cell r="D1371">
            <v>9</v>
          </cell>
          <cell r="E1371" t="str">
            <v>9-Jun-1985</v>
          </cell>
          <cell r="F1371">
            <v>37</v>
          </cell>
          <cell r="G1371">
            <v>3</v>
          </cell>
          <cell r="H1371">
            <v>11419.49</v>
          </cell>
          <cell r="I1371" t="str">
            <v>tier - 3</v>
          </cell>
          <cell r="J1371" t="str">
            <v>tier - 1</v>
          </cell>
          <cell r="K1371" t="str">
            <v>R1012</v>
          </cell>
        </row>
        <row r="1372">
          <cell r="A1372" t="str">
            <v>Id968</v>
          </cell>
          <cell r="B1372">
            <v>1980</v>
          </cell>
          <cell r="C1372" t="str">
            <v>Jul</v>
          </cell>
          <cell r="D1372">
            <v>17</v>
          </cell>
          <cell r="E1372" t="str">
            <v>17-Jul-1980</v>
          </cell>
          <cell r="F1372">
            <v>42</v>
          </cell>
          <cell r="G1372">
            <v>2</v>
          </cell>
          <cell r="H1372">
            <v>11435.74</v>
          </cell>
          <cell r="I1372" t="str">
            <v>tier - 3</v>
          </cell>
          <cell r="J1372" t="str">
            <v>tier - 3</v>
          </cell>
          <cell r="K1372" t="str">
            <v>R1021</v>
          </cell>
        </row>
        <row r="1373">
          <cell r="A1373" t="str">
            <v>Id967</v>
          </cell>
          <cell r="B1373">
            <v>1971</v>
          </cell>
          <cell r="C1373" t="str">
            <v>Sep</v>
          </cell>
          <cell r="D1373">
            <v>12</v>
          </cell>
          <cell r="E1373" t="str">
            <v>12-Sep-1971</v>
          </cell>
          <cell r="F1373">
            <v>51</v>
          </cell>
          <cell r="G1373">
            <v>3</v>
          </cell>
          <cell r="H1373">
            <v>11436.74</v>
          </cell>
          <cell r="I1373" t="str">
            <v>tier - 3</v>
          </cell>
          <cell r="J1373" t="str">
            <v>tier - 3</v>
          </cell>
          <cell r="K1373" t="str">
            <v>R1012</v>
          </cell>
        </row>
        <row r="1374">
          <cell r="A1374" t="str">
            <v>Id966</v>
          </cell>
          <cell r="B1374">
            <v>1966</v>
          </cell>
          <cell r="C1374" t="str">
            <v>Jun</v>
          </cell>
          <cell r="D1374">
            <v>14</v>
          </cell>
          <cell r="E1374" t="str">
            <v>14-Jun-1966</v>
          </cell>
          <cell r="F1374">
            <v>56</v>
          </cell>
          <cell r="G1374">
            <v>0</v>
          </cell>
          <cell r="H1374">
            <v>11454.02</v>
          </cell>
          <cell r="I1374" t="str">
            <v>tier - 3</v>
          </cell>
          <cell r="J1374" t="str">
            <v>tier - 1</v>
          </cell>
          <cell r="K1374" t="str">
            <v>R1012</v>
          </cell>
        </row>
        <row r="1375">
          <cell r="A1375" t="str">
            <v>Id965</v>
          </cell>
          <cell r="B1375">
            <v>1965</v>
          </cell>
          <cell r="C1375" t="str">
            <v>Jun</v>
          </cell>
          <cell r="D1375">
            <v>23</v>
          </cell>
          <cell r="E1375" t="str">
            <v>23-Jun-1965</v>
          </cell>
          <cell r="F1375">
            <v>57</v>
          </cell>
          <cell r="G1375">
            <v>0</v>
          </cell>
          <cell r="H1375">
            <v>11455.28</v>
          </cell>
          <cell r="I1375" t="str">
            <v>tier - 3</v>
          </cell>
          <cell r="J1375" t="str">
            <v>tier - 2</v>
          </cell>
          <cell r="K1375" t="str">
            <v>R1011</v>
          </cell>
        </row>
        <row r="1376">
          <cell r="A1376" t="str">
            <v>Id964</v>
          </cell>
          <cell r="B1376">
            <v>1966</v>
          </cell>
          <cell r="C1376" t="str">
            <v>Sep</v>
          </cell>
          <cell r="D1376">
            <v>7</v>
          </cell>
          <cell r="E1376" t="str">
            <v>7-Sep-1966</v>
          </cell>
          <cell r="F1376">
            <v>56</v>
          </cell>
          <cell r="G1376">
            <v>0</v>
          </cell>
          <cell r="H1376">
            <v>11478.14</v>
          </cell>
          <cell r="I1376" t="str">
            <v>tier - 3</v>
          </cell>
          <cell r="J1376" t="str">
            <v>tier - 2</v>
          </cell>
          <cell r="K1376" t="str">
            <v>R1025</v>
          </cell>
        </row>
        <row r="1377">
          <cell r="A1377" t="str">
            <v>Id963</v>
          </cell>
          <cell r="B1377">
            <v>2004</v>
          </cell>
          <cell r="C1377" t="str">
            <v>Sep</v>
          </cell>
          <cell r="D1377">
            <v>10</v>
          </cell>
          <cell r="E1377" t="str">
            <v>10-Sep-2004</v>
          </cell>
          <cell r="F1377">
            <v>18</v>
          </cell>
          <cell r="G1377">
            <v>0</v>
          </cell>
          <cell r="H1377">
            <v>11482.63</v>
          </cell>
          <cell r="I1377" t="str">
            <v>tier - 3</v>
          </cell>
          <cell r="J1377" t="str">
            <v>tier - 2</v>
          </cell>
          <cell r="K1377" t="str">
            <v>R1013</v>
          </cell>
        </row>
        <row r="1378">
          <cell r="A1378" t="str">
            <v>Id962</v>
          </cell>
          <cell r="B1378">
            <v>1970</v>
          </cell>
          <cell r="C1378" t="str">
            <v>Oct</v>
          </cell>
          <cell r="D1378">
            <v>13</v>
          </cell>
          <cell r="E1378" t="str">
            <v>13-Oct-1970</v>
          </cell>
          <cell r="F1378">
            <v>52</v>
          </cell>
          <cell r="G1378">
            <v>3</v>
          </cell>
          <cell r="H1378">
            <v>11488.32</v>
          </cell>
          <cell r="I1378" t="str">
            <v>tier - 3</v>
          </cell>
          <cell r="J1378" t="str">
            <v>tier - 1</v>
          </cell>
          <cell r="K1378" t="str">
            <v>R1014</v>
          </cell>
        </row>
        <row r="1379">
          <cell r="A1379" t="str">
            <v>Id961</v>
          </cell>
          <cell r="B1379">
            <v>1983</v>
          </cell>
          <cell r="C1379" t="str">
            <v>Jun</v>
          </cell>
          <cell r="D1379">
            <v>7</v>
          </cell>
          <cell r="E1379" t="str">
            <v>7-Jun-1983</v>
          </cell>
          <cell r="F1379">
            <v>40</v>
          </cell>
          <cell r="G1379">
            <v>3</v>
          </cell>
          <cell r="H1379">
            <v>11492.46</v>
          </cell>
          <cell r="I1379" t="str">
            <v>tier - 3</v>
          </cell>
          <cell r="J1379" t="str">
            <v>tier - 3</v>
          </cell>
          <cell r="K1379" t="str">
            <v>R1026</v>
          </cell>
        </row>
        <row r="1380">
          <cell r="A1380" t="str">
            <v>Id960</v>
          </cell>
          <cell r="B1380">
            <v>1969</v>
          </cell>
          <cell r="C1380" t="str">
            <v>Aug</v>
          </cell>
          <cell r="D1380">
            <v>11</v>
          </cell>
          <cell r="E1380" t="str">
            <v>11-Aug-1969</v>
          </cell>
          <cell r="F1380">
            <v>53</v>
          </cell>
          <cell r="G1380">
            <v>0</v>
          </cell>
          <cell r="H1380">
            <v>11497.69</v>
          </cell>
          <cell r="I1380" t="str">
            <v>tier - 3</v>
          </cell>
          <cell r="J1380" t="str">
            <v>tier - 1</v>
          </cell>
          <cell r="K1380" t="str">
            <v>R1012</v>
          </cell>
        </row>
        <row r="1381">
          <cell r="A1381" t="str">
            <v>Id959</v>
          </cell>
          <cell r="B1381">
            <v>1989</v>
          </cell>
          <cell r="C1381" t="str">
            <v>Oct</v>
          </cell>
          <cell r="D1381">
            <v>6</v>
          </cell>
          <cell r="E1381" t="str">
            <v>6-Oct-1989</v>
          </cell>
          <cell r="F1381">
            <v>33</v>
          </cell>
          <cell r="G1381">
            <v>3</v>
          </cell>
          <cell r="H1381">
            <v>11511.61</v>
          </cell>
          <cell r="I1381" t="str">
            <v>tier - 3</v>
          </cell>
          <cell r="J1381" t="str">
            <v>tier - 3</v>
          </cell>
          <cell r="K1381" t="str">
            <v>R1026</v>
          </cell>
        </row>
        <row r="1382">
          <cell r="A1382" t="str">
            <v>Id958</v>
          </cell>
          <cell r="B1382">
            <v>1968</v>
          </cell>
          <cell r="C1382" t="str">
            <v>Jun</v>
          </cell>
          <cell r="D1382">
            <v>24</v>
          </cell>
          <cell r="E1382" t="str">
            <v>24-Jun-1968</v>
          </cell>
          <cell r="F1382">
            <v>54</v>
          </cell>
          <cell r="G1382">
            <v>1</v>
          </cell>
          <cell r="H1382">
            <v>11512.41</v>
          </cell>
          <cell r="I1382" t="str">
            <v>tier - 3</v>
          </cell>
          <cell r="J1382" t="str">
            <v>tier - 1</v>
          </cell>
          <cell r="K1382" t="str">
            <v>R1024</v>
          </cell>
        </row>
        <row r="1383">
          <cell r="A1383" t="str">
            <v>Id957</v>
          </cell>
          <cell r="B1383">
            <v>1971</v>
          </cell>
          <cell r="C1383" t="str">
            <v>Dec</v>
          </cell>
          <cell r="D1383">
            <v>19</v>
          </cell>
          <cell r="E1383" t="str">
            <v>19-Dec-1971</v>
          </cell>
          <cell r="F1383">
            <v>51</v>
          </cell>
          <cell r="G1383">
            <v>4</v>
          </cell>
          <cell r="H1383">
            <v>11520.1</v>
          </cell>
          <cell r="I1383" t="str">
            <v>tier - 3</v>
          </cell>
          <cell r="J1383" t="str">
            <v>tier - 1</v>
          </cell>
          <cell r="K1383" t="str">
            <v>R1012</v>
          </cell>
        </row>
        <row r="1384">
          <cell r="A1384" t="str">
            <v>Id956</v>
          </cell>
          <cell r="B1384">
            <v>1988</v>
          </cell>
          <cell r="C1384" t="str">
            <v>Jun</v>
          </cell>
          <cell r="D1384">
            <v>12</v>
          </cell>
          <cell r="E1384" t="str">
            <v>12-Jun-1988</v>
          </cell>
          <cell r="F1384">
            <v>34</v>
          </cell>
          <cell r="G1384">
            <v>3</v>
          </cell>
          <cell r="H1384">
            <v>11524.25</v>
          </cell>
          <cell r="I1384" t="str">
            <v>tier - 3</v>
          </cell>
          <cell r="J1384" t="str">
            <v>tier - 1</v>
          </cell>
          <cell r="K1384" t="str">
            <v>R1026</v>
          </cell>
        </row>
        <row r="1385">
          <cell r="A1385" t="str">
            <v>Id955</v>
          </cell>
          <cell r="B1385">
            <v>1970</v>
          </cell>
          <cell r="C1385" t="str">
            <v>Jul</v>
          </cell>
          <cell r="D1385">
            <v>23</v>
          </cell>
          <cell r="E1385" t="str">
            <v>23-Jul-1970</v>
          </cell>
          <cell r="F1385">
            <v>52</v>
          </cell>
          <cell r="G1385">
            <v>0</v>
          </cell>
          <cell r="H1385">
            <v>11530.12</v>
          </cell>
          <cell r="I1385" t="str">
            <v>tier - 3</v>
          </cell>
          <cell r="J1385" t="str">
            <v>tier - 1</v>
          </cell>
          <cell r="K1385" t="str">
            <v>R1012</v>
          </cell>
        </row>
        <row r="1386">
          <cell r="A1386" t="str">
            <v>Id954</v>
          </cell>
          <cell r="B1386">
            <v>1965</v>
          </cell>
          <cell r="C1386" t="str">
            <v>Oct</v>
          </cell>
          <cell r="D1386">
            <v>3</v>
          </cell>
          <cell r="E1386" t="str">
            <v>3-Oct-1965</v>
          </cell>
          <cell r="F1386">
            <v>57</v>
          </cell>
          <cell r="G1386">
            <v>0</v>
          </cell>
          <cell r="H1386">
            <v>11534.87</v>
          </cell>
          <cell r="I1386" t="str">
            <v>tier - 3</v>
          </cell>
          <cell r="J1386" t="str">
            <v>tier - 1</v>
          </cell>
          <cell r="K1386" t="str">
            <v>R1017</v>
          </cell>
        </row>
        <row r="1387">
          <cell r="A1387" t="str">
            <v>Id953</v>
          </cell>
          <cell r="B1387">
            <v>1968</v>
          </cell>
          <cell r="C1387" t="str">
            <v>Nov</v>
          </cell>
          <cell r="D1387">
            <v>14</v>
          </cell>
          <cell r="E1387" t="str">
            <v>14-Nov-1968</v>
          </cell>
          <cell r="F1387">
            <v>54</v>
          </cell>
          <cell r="G1387">
            <v>2</v>
          </cell>
          <cell r="H1387">
            <v>11538.42</v>
          </cell>
          <cell r="I1387" t="str">
            <v>tier - 3</v>
          </cell>
          <cell r="J1387" t="str">
            <v>tier - 1</v>
          </cell>
          <cell r="K1387" t="str">
            <v>R1011</v>
          </cell>
        </row>
        <row r="1388">
          <cell r="A1388" t="str">
            <v>Id952</v>
          </cell>
          <cell r="B1388">
            <v>1971</v>
          </cell>
          <cell r="C1388" t="str">
            <v>Dec</v>
          </cell>
          <cell r="D1388">
            <v>1</v>
          </cell>
          <cell r="E1388" t="str">
            <v>1-Dec-1971</v>
          </cell>
          <cell r="F1388">
            <v>51</v>
          </cell>
          <cell r="G1388">
            <v>0</v>
          </cell>
          <cell r="H1388">
            <v>11540.25</v>
          </cell>
          <cell r="I1388" t="str">
            <v>tier - 3</v>
          </cell>
          <cell r="J1388" t="str">
            <v>tier - 1</v>
          </cell>
          <cell r="K1388" t="str">
            <v>R1012</v>
          </cell>
        </row>
        <row r="1389">
          <cell r="A1389" t="str">
            <v>Id951</v>
          </cell>
          <cell r="B1389">
            <v>1973</v>
          </cell>
          <cell r="C1389" t="str">
            <v>Jul</v>
          </cell>
          <cell r="D1389">
            <v>23</v>
          </cell>
          <cell r="E1389" t="str">
            <v>23-Jul-1973</v>
          </cell>
          <cell r="F1389">
            <v>49</v>
          </cell>
          <cell r="G1389">
            <v>5</v>
          </cell>
          <cell r="H1389">
            <v>11552.9</v>
          </cell>
          <cell r="I1389" t="str">
            <v>tier - 3</v>
          </cell>
          <cell r="J1389" t="str">
            <v>tier - 2</v>
          </cell>
          <cell r="K1389" t="str">
            <v>R1011</v>
          </cell>
        </row>
        <row r="1390">
          <cell r="A1390" t="str">
            <v>Id950</v>
          </cell>
          <cell r="B1390">
            <v>1965</v>
          </cell>
          <cell r="C1390" t="str">
            <v>Oct</v>
          </cell>
          <cell r="D1390">
            <v>27</v>
          </cell>
          <cell r="E1390" t="str">
            <v>27-Oct-1965</v>
          </cell>
          <cell r="F1390">
            <v>57</v>
          </cell>
          <cell r="G1390">
            <v>1</v>
          </cell>
          <cell r="H1390">
            <v>11554.22</v>
          </cell>
          <cell r="I1390" t="str">
            <v>tier - 3</v>
          </cell>
          <cell r="J1390" t="str">
            <v>tier - 1</v>
          </cell>
          <cell r="K1390" t="str">
            <v>R1013</v>
          </cell>
        </row>
        <row r="1391">
          <cell r="A1391" t="str">
            <v>Id949</v>
          </cell>
          <cell r="B1391">
            <v>1965</v>
          </cell>
          <cell r="C1391" t="str">
            <v>Dec</v>
          </cell>
          <cell r="D1391">
            <v>25</v>
          </cell>
          <cell r="E1391" t="str">
            <v>25-Dec-1965</v>
          </cell>
          <cell r="F1391">
            <v>57</v>
          </cell>
          <cell r="G1391">
            <v>0</v>
          </cell>
          <cell r="H1391">
            <v>11566.3</v>
          </cell>
          <cell r="I1391" t="str">
            <v>tier - 3</v>
          </cell>
          <cell r="J1391" t="str">
            <v>tier - 3</v>
          </cell>
          <cell r="K1391" t="str">
            <v>R1016</v>
          </cell>
        </row>
        <row r="1392">
          <cell r="A1392" t="str">
            <v>Id948</v>
          </cell>
          <cell r="B1392">
            <v>1965</v>
          </cell>
          <cell r="C1392" t="str">
            <v>Nov</v>
          </cell>
          <cell r="D1392">
            <v>6</v>
          </cell>
          <cell r="E1392" t="str">
            <v>6-Nov-1965</v>
          </cell>
          <cell r="F1392">
            <v>57</v>
          </cell>
          <cell r="G1392">
            <v>1</v>
          </cell>
          <cell r="H1392">
            <v>11576.13</v>
          </cell>
          <cell r="I1392" t="str">
            <v>tier - 3</v>
          </cell>
          <cell r="J1392" t="str">
            <v>tier - 3</v>
          </cell>
          <cell r="K1392" t="str">
            <v>R1011</v>
          </cell>
        </row>
        <row r="1393">
          <cell r="A1393" t="str">
            <v>Id947</v>
          </cell>
          <cell r="B1393">
            <v>1964</v>
          </cell>
          <cell r="C1393" t="str">
            <v>Jun</v>
          </cell>
          <cell r="D1393">
            <v>20</v>
          </cell>
          <cell r="E1393" t="str">
            <v>20-Jun-1964</v>
          </cell>
          <cell r="F1393">
            <v>58</v>
          </cell>
          <cell r="G1393">
            <v>0</v>
          </cell>
          <cell r="H1393">
            <v>11602.75</v>
          </cell>
          <cell r="I1393" t="str">
            <v>tier - 3</v>
          </cell>
          <cell r="J1393" t="str">
            <v>tier - 1</v>
          </cell>
          <cell r="K1393" t="str">
            <v>R1020</v>
          </cell>
        </row>
        <row r="1394">
          <cell r="A1394" t="str">
            <v>Id946</v>
          </cell>
          <cell r="B1394">
            <v>1986</v>
          </cell>
          <cell r="C1394" t="str">
            <v>Jul</v>
          </cell>
          <cell r="D1394">
            <v>17</v>
          </cell>
          <cell r="E1394" t="str">
            <v>17-Jul-1986</v>
          </cell>
          <cell r="F1394">
            <v>36</v>
          </cell>
          <cell r="G1394">
            <v>3</v>
          </cell>
          <cell r="H1394">
            <v>11625.11</v>
          </cell>
          <cell r="I1394" t="str">
            <v>tier - 3</v>
          </cell>
          <cell r="J1394" t="str">
            <v>tier - 3</v>
          </cell>
          <cell r="K1394" t="str">
            <v>R1022</v>
          </cell>
        </row>
        <row r="1395">
          <cell r="A1395" t="str">
            <v>Id945</v>
          </cell>
          <cell r="B1395">
            <v>1966</v>
          </cell>
          <cell r="C1395" t="str">
            <v>Oct</v>
          </cell>
          <cell r="D1395">
            <v>4</v>
          </cell>
          <cell r="E1395" t="str">
            <v>4-Oct-1966</v>
          </cell>
          <cell r="F1395">
            <v>56</v>
          </cell>
          <cell r="G1395">
            <v>0</v>
          </cell>
          <cell r="H1395">
            <v>11657.72</v>
          </cell>
          <cell r="I1395" t="str">
            <v>tier - 3</v>
          </cell>
          <cell r="J1395" t="str">
            <v>tier - 2</v>
          </cell>
          <cell r="K1395" t="str">
            <v>R1024</v>
          </cell>
        </row>
        <row r="1396">
          <cell r="A1396" t="str">
            <v>Id944</v>
          </cell>
          <cell r="B1396">
            <v>1994</v>
          </cell>
          <cell r="C1396" t="str">
            <v>Jul</v>
          </cell>
          <cell r="D1396">
            <v>20</v>
          </cell>
          <cell r="E1396" t="str">
            <v>20-Jul-1994</v>
          </cell>
          <cell r="F1396">
            <v>28</v>
          </cell>
          <cell r="G1396">
            <v>0</v>
          </cell>
          <cell r="H1396">
            <v>11657.81</v>
          </cell>
          <cell r="I1396" t="str">
            <v>tier - 3</v>
          </cell>
          <cell r="J1396" t="str">
            <v>tier - 2</v>
          </cell>
          <cell r="K1396" t="str">
            <v>R1023</v>
          </cell>
        </row>
        <row r="1397">
          <cell r="A1397" t="str">
            <v>Id943</v>
          </cell>
          <cell r="B1397">
            <v>1966</v>
          </cell>
          <cell r="C1397" t="str">
            <v>Jul</v>
          </cell>
          <cell r="D1397">
            <v>6</v>
          </cell>
          <cell r="E1397" t="str">
            <v>6-Jul-1966</v>
          </cell>
          <cell r="F1397">
            <v>56</v>
          </cell>
          <cell r="G1397">
            <v>0</v>
          </cell>
          <cell r="H1397">
            <v>11658.12</v>
          </cell>
          <cell r="I1397" t="str">
            <v>tier - 3</v>
          </cell>
          <cell r="J1397" t="str">
            <v>tier - 1</v>
          </cell>
          <cell r="K1397" t="str">
            <v>R1024</v>
          </cell>
        </row>
        <row r="1398">
          <cell r="A1398" t="str">
            <v>Id942</v>
          </cell>
          <cell r="B1398">
            <v>1966</v>
          </cell>
          <cell r="C1398" t="str">
            <v>Aug</v>
          </cell>
          <cell r="D1398">
            <v>23</v>
          </cell>
          <cell r="E1398" t="str">
            <v>23-Aug-1966</v>
          </cell>
          <cell r="F1398">
            <v>56</v>
          </cell>
          <cell r="G1398">
            <v>0</v>
          </cell>
          <cell r="H1398">
            <v>11658.38</v>
          </cell>
          <cell r="I1398" t="str">
            <v>tier - 3</v>
          </cell>
          <cell r="J1398" t="str">
            <v>tier - 3</v>
          </cell>
          <cell r="K1398" t="str">
            <v>R1024</v>
          </cell>
        </row>
        <row r="1399">
          <cell r="A1399" t="str">
            <v>Id941</v>
          </cell>
          <cell r="B1399">
            <v>1966</v>
          </cell>
          <cell r="C1399" t="str">
            <v>Nov</v>
          </cell>
          <cell r="D1399">
            <v>9</v>
          </cell>
          <cell r="E1399" t="str">
            <v>9-Nov-1966</v>
          </cell>
          <cell r="F1399">
            <v>56</v>
          </cell>
          <cell r="G1399">
            <v>1</v>
          </cell>
          <cell r="H1399">
            <v>11674.13</v>
          </cell>
          <cell r="I1399" t="str">
            <v>tier - 3</v>
          </cell>
          <cell r="J1399" t="str">
            <v>tier - 1</v>
          </cell>
          <cell r="K1399" t="str">
            <v>R1011</v>
          </cell>
        </row>
        <row r="1400">
          <cell r="A1400" t="str">
            <v>Id940</v>
          </cell>
          <cell r="B1400">
            <v>1970</v>
          </cell>
          <cell r="C1400" t="str">
            <v>Dec</v>
          </cell>
          <cell r="D1400">
            <v>1</v>
          </cell>
          <cell r="E1400" t="str">
            <v>1-Dec-1970</v>
          </cell>
          <cell r="F1400">
            <v>52</v>
          </cell>
          <cell r="G1400">
            <v>0</v>
          </cell>
          <cell r="H1400">
            <v>11696.52</v>
          </cell>
          <cell r="I1400" t="str">
            <v>tier - 3</v>
          </cell>
          <cell r="J1400" t="str">
            <v>tier - 1</v>
          </cell>
          <cell r="K1400" t="str">
            <v>R1021</v>
          </cell>
        </row>
        <row r="1401">
          <cell r="A1401" t="str">
            <v>Id939</v>
          </cell>
          <cell r="B1401">
            <v>1982</v>
          </cell>
          <cell r="C1401" t="str">
            <v>Oct</v>
          </cell>
          <cell r="D1401">
            <v>21</v>
          </cell>
          <cell r="E1401" t="str">
            <v>21-Oct-1982</v>
          </cell>
          <cell r="F1401">
            <v>40</v>
          </cell>
          <cell r="G1401">
            <v>3</v>
          </cell>
          <cell r="H1401">
            <v>11712.97</v>
          </cell>
          <cell r="I1401" t="str">
            <v>tier - 3</v>
          </cell>
          <cell r="J1401" t="str">
            <v>tier - 2</v>
          </cell>
          <cell r="K1401" t="str">
            <v>R1021</v>
          </cell>
        </row>
        <row r="1402">
          <cell r="A1402" t="str">
            <v>Id938</v>
          </cell>
          <cell r="B1402">
            <v>1969</v>
          </cell>
          <cell r="C1402" t="str">
            <v>Oct</v>
          </cell>
          <cell r="D1402">
            <v>12</v>
          </cell>
          <cell r="E1402" t="str">
            <v>12-Oct-1969</v>
          </cell>
          <cell r="F1402">
            <v>53</v>
          </cell>
          <cell r="G1402">
            <v>2</v>
          </cell>
          <cell r="H1402">
            <v>11729.68</v>
          </cell>
          <cell r="I1402" t="str">
            <v>tier - 3</v>
          </cell>
          <cell r="J1402" t="str">
            <v>tier - 1</v>
          </cell>
          <cell r="K1402" t="str">
            <v>R1024</v>
          </cell>
        </row>
        <row r="1403">
          <cell r="A1403" t="str">
            <v>Id937</v>
          </cell>
          <cell r="B1403">
            <v>1984</v>
          </cell>
          <cell r="C1403" t="str">
            <v>Nov</v>
          </cell>
          <cell r="D1403">
            <v>26</v>
          </cell>
          <cell r="E1403" t="str">
            <v>26-Nov-1984</v>
          </cell>
          <cell r="F1403">
            <v>38</v>
          </cell>
          <cell r="G1403">
            <v>3</v>
          </cell>
          <cell r="H1403">
            <v>11730.82</v>
          </cell>
          <cell r="I1403" t="str">
            <v>tier - 3</v>
          </cell>
          <cell r="J1403" t="str">
            <v>tier - 3</v>
          </cell>
          <cell r="K1403" t="str">
            <v>R1026</v>
          </cell>
        </row>
        <row r="1404">
          <cell r="A1404" t="str">
            <v>Id936</v>
          </cell>
          <cell r="B1404">
            <v>1964</v>
          </cell>
          <cell r="C1404" t="str">
            <v>Nov</v>
          </cell>
          <cell r="D1404">
            <v>9</v>
          </cell>
          <cell r="E1404" t="str">
            <v>9-Nov-1964</v>
          </cell>
          <cell r="F1404">
            <v>58</v>
          </cell>
          <cell r="G1404">
            <v>0</v>
          </cell>
          <cell r="H1404">
            <v>11735.88</v>
          </cell>
          <cell r="I1404" t="str">
            <v>tier - 3</v>
          </cell>
          <cell r="J1404" t="str">
            <v>tier - 1</v>
          </cell>
          <cell r="K1404" t="str">
            <v>R1012</v>
          </cell>
        </row>
        <row r="1405">
          <cell r="A1405" t="str">
            <v>Id935</v>
          </cell>
          <cell r="B1405">
            <v>1988</v>
          </cell>
          <cell r="C1405" t="str">
            <v>Sep</v>
          </cell>
          <cell r="D1405">
            <v>5</v>
          </cell>
          <cell r="E1405" t="str">
            <v>5-Sep-1988</v>
          </cell>
          <cell r="F1405">
            <v>34</v>
          </cell>
          <cell r="G1405">
            <v>2</v>
          </cell>
          <cell r="H1405">
            <v>11737.85</v>
          </cell>
          <cell r="I1405" t="str">
            <v>tier - 3</v>
          </cell>
          <cell r="J1405" t="str">
            <v>tier - 1</v>
          </cell>
          <cell r="K1405" t="str">
            <v>R1011</v>
          </cell>
        </row>
        <row r="1406">
          <cell r="A1406" t="str">
            <v>Id934</v>
          </cell>
          <cell r="B1406">
            <v>1969</v>
          </cell>
          <cell r="C1406" t="str">
            <v>Nov</v>
          </cell>
          <cell r="D1406">
            <v>12</v>
          </cell>
          <cell r="E1406" t="str">
            <v>12-Nov-1969</v>
          </cell>
          <cell r="F1406">
            <v>53</v>
          </cell>
          <cell r="G1406">
            <v>3</v>
          </cell>
          <cell r="H1406">
            <v>11741.73</v>
          </cell>
          <cell r="I1406" t="str">
            <v>tier - 3</v>
          </cell>
          <cell r="J1406" t="str">
            <v>tier - 1</v>
          </cell>
          <cell r="K1406" t="str">
            <v>R1011</v>
          </cell>
        </row>
        <row r="1407">
          <cell r="A1407" t="str">
            <v>Id933</v>
          </cell>
          <cell r="B1407">
            <v>1963</v>
          </cell>
          <cell r="C1407" t="str">
            <v>Jun</v>
          </cell>
          <cell r="D1407">
            <v>9</v>
          </cell>
          <cell r="E1407" t="str">
            <v>9-Jun-1963</v>
          </cell>
          <cell r="F1407">
            <v>59</v>
          </cell>
          <cell r="G1407">
            <v>0</v>
          </cell>
          <cell r="H1407">
            <v>11743.3</v>
          </cell>
          <cell r="I1407" t="str">
            <v>tier - 3</v>
          </cell>
          <cell r="J1407" t="str">
            <v>tier - 3</v>
          </cell>
          <cell r="K1407" t="str">
            <v>R1013</v>
          </cell>
        </row>
        <row r="1408">
          <cell r="A1408" t="str">
            <v>Id932</v>
          </cell>
          <cell r="B1408">
            <v>1964</v>
          </cell>
          <cell r="C1408" t="str">
            <v>Dec</v>
          </cell>
          <cell r="D1408">
            <v>2</v>
          </cell>
          <cell r="E1408" t="str">
            <v>2-Dec-1964</v>
          </cell>
          <cell r="F1408">
            <v>58</v>
          </cell>
          <cell r="G1408">
            <v>0</v>
          </cell>
          <cell r="H1408">
            <v>11743.93</v>
          </cell>
          <cell r="I1408" t="str">
            <v>tier - 3</v>
          </cell>
          <cell r="J1408" t="str">
            <v>tier - 1</v>
          </cell>
          <cell r="K1408" t="str">
            <v>R1012</v>
          </cell>
        </row>
        <row r="1409">
          <cell r="A1409" t="str">
            <v>Id931</v>
          </cell>
          <cell r="B1409">
            <v>1979</v>
          </cell>
          <cell r="C1409" t="str">
            <v>Nov</v>
          </cell>
          <cell r="D1409">
            <v>6</v>
          </cell>
          <cell r="E1409" t="str">
            <v>6-Nov-1979</v>
          </cell>
          <cell r="F1409">
            <v>43</v>
          </cell>
          <cell r="G1409">
            <v>2</v>
          </cell>
          <cell r="H1409">
            <v>11752.68</v>
          </cell>
          <cell r="I1409" t="str">
            <v>tier - 3</v>
          </cell>
          <cell r="J1409" t="str">
            <v>tier - 1</v>
          </cell>
          <cell r="K1409" t="str">
            <v>R1026</v>
          </cell>
        </row>
        <row r="1410">
          <cell r="A1410" t="str">
            <v>Id930</v>
          </cell>
          <cell r="B1410">
            <v>1966</v>
          </cell>
          <cell r="C1410" t="str">
            <v>Jul</v>
          </cell>
          <cell r="D1410">
            <v>25</v>
          </cell>
          <cell r="E1410" t="str">
            <v>25-Jul-1966</v>
          </cell>
          <cell r="F1410">
            <v>56</v>
          </cell>
          <cell r="G1410">
            <v>1</v>
          </cell>
          <cell r="H1410">
            <v>11763</v>
          </cell>
          <cell r="I1410" t="str">
            <v>tier - 3</v>
          </cell>
          <cell r="J1410" t="str">
            <v>tier - 3</v>
          </cell>
          <cell r="K1410" t="str">
            <v>R1016</v>
          </cell>
        </row>
        <row r="1411">
          <cell r="A1411" t="str">
            <v>Id929</v>
          </cell>
          <cell r="B1411">
            <v>1982</v>
          </cell>
          <cell r="C1411" t="str">
            <v>Nov</v>
          </cell>
          <cell r="D1411">
            <v>20</v>
          </cell>
          <cell r="E1411" t="str">
            <v>20-Nov-1982</v>
          </cell>
          <cell r="F1411">
            <v>40</v>
          </cell>
          <cell r="G1411">
            <v>3</v>
          </cell>
          <cell r="H1411">
            <v>11773.06</v>
          </cell>
          <cell r="I1411" t="str">
            <v>tier - 3</v>
          </cell>
          <cell r="J1411" t="str">
            <v>tier - 3</v>
          </cell>
          <cell r="K1411" t="str">
            <v>R1026</v>
          </cell>
        </row>
        <row r="1412">
          <cell r="A1412" t="str">
            <v>Id928</v>
          </cell>
          <cell r="B1412">
            <v>1965</v>
          </cell>
          <cell r="C1412" t="str">
            <v>Oct</v>
          </cell>
          <cell r="D1412">
            <v>3</v>
          </cell>
          <cell r="E1412" t="str">
            <v>3-Oct-1965</v>
          </cell>
          <cell r="F1412">
            <v>57</v>
          </cell>
          <cell r="G1412">
            <v>0</v>
          </cell>
          <cell r="H1412">
            <v>11830.61</v>
          </cell>
          <cell r="I1412" t="str">
            <v>tier - 3</v>
          </cell>
          <cell r="J1412" t="str">
            <v>tier - 1</v>
          </cell>
          <cell r="K1412" t="str">
            <v>R1012</v>
          </cell>
        </row>
        <row r="1413">
          <cell r="A1413" t="str">
            <v>Id927</v>
          </cell>
          <cell r="B1413">
            <v>1964</v>
          </cell>
          <cell r="C1413" t="str">
            <v>Jun</v>
          </cell>
          <cell r="D1413">
            <v>27</v>
          </cell>
          <cell r="E1413" t="str">
            <v>27-Jun-1964</v>
          </cell>
          <cell r="F1413">
            <v>58</v>
          </cell>
          <cell r="G1413">
            <v>0</v>
          </cell>
          <cell r="H1413">
            <v>11833.78</v>
          </cell>
          <cell r="I1413" t="str">
            <v>tier - 3</v>
          </cell>
          <cell r="J1413" t="str">
            <v>tier - 3</v>
          </cell>
          <cell r="K1413" t="str">
            <v>R1013</v>
          </cell>
        </row>
        <row r="1414">
          <cell r="A1414" t="str">
            <v>Id926</v>
          </cell>
          <cell r="B1414">
            <v>1964</v>
          </cell>
          <cell r="C1414" t="str">
            <v>Sep</v>
          </cell>
          <cell r="D1414">
            <v>11</v>
          </cell>
          <cell r="E1414" t="str">
            <v>11-Sep-1964</v>
          </cell>
          <cell r="F1414">
            <v>58</v>
          </cell>
          <cell r="G1414">
            <v>0</v>
          </cell>
          <cell r="H1414">
            <v>11837.16</v>
          </cell>
          <cell r="I1414" t="str">
            <v>tier - 3</v>
          </cell>
          <cell r="J1414" t="str">
            <v>tier - 3</v>
          </cell>
          <cell r="K1414" t="str">
            <v>R1011</v>
          </cell>
        </row>
        <row r="1415">
          <cell r="A1415" t="str">
            <v>Id925</v>
          </cell>
          <cell r="B1415">
            <v>1965</v>
          </cell>
          <cell r="C1415" t="str">
            <v>Sep</v>
          </cell>
          <cell r="D1415">
            <v>25</v>
          </cell>
          <cell r="E1415" t="str">
            <v>25-Sep-1965</v>
          </cell>
          <cell r="F1415">
            <v>57</v>
          </cell>
          <cell r="G1415">
            <v>0</v>
          </cell>
          <cell r="H1415">
            <v>11840.78</v>
          </cell>
          <cell r="I1415" t="str">
            <v>tier - 3</v>
          </cell>
          <cell r="J1415" t="str">
            <v>tier - 2</v>
          </cell>
          <cell r="K1415" t="str">
            <v>R1012</v>
          </cell>
        </row>
        <row r="1416">
          <cell r="A1416" t="str">
            <v>Id924</v>
          </cell>
          <cell r="B1416">
            <v>1964</v>
          </cell>
          <cell r="C1416" t="str">
            <v>Jul</v>
          </cell>
          <cell r="D1416">
            <v>11</v>
          </cell>
          <cell r="E1416" t="str">
            <v>11-Jul-1964</v>
          </cell>
          <cell r="F1416">
            <v>58</v>
          </cell>
          <cell r="G1416">
            <v>0</v>
          </cell>
          <cell r="H1416">
            <v>11842.44</v>
          </cell>
          <cell r="I1416" t="str">
            <v>tier - 3</v>
          </cell>
          <cell r="J1416" t="str">
            <v>tier - 2</v>
          </cell>
          <cell r="K1416" t="str">
            <v>R1011</v>
          </cell>
        </row>
        <row r="1417">
          <cell r="A1417" t="str">
            <v>Id923</v>
          </cell>
          <cell r="B1417">
            <v>1965</v>
          </cell>
          <cell r="C1417" t="str">
            <v>Nov</v>
          </cell>
          <cell r="D1417">
            <v>10</v>
          </cell>
          <cell r="E1417" t="str">
            <v>10-Nov-1965</v>
          </cell>
          <cell r="F1417">
            <v>57</v>
          </cell>
          <cell r="G1417">
            <v>0</v>
          </cell>
          <cell r="H1417">
            <v>11842.62</v>
          </cell>
          <cell r="I1417" t="str">
            <v>tier - 3</v>
          </cell>
          <cell r="J1417" t="str">
            <v>tier - 3</v>
          </cell>
          <cell r="K1417" t="str">
            <v>R1012</v>
          </cell>
        </row>
        <row r="1418">
          <cell r="A1418" t="str">
            <v>Id922</v>
          </cell>
          <cell r="B1418">
            <v>1964</v>
          </cell>
          <cell r="C1418" t="str">
            <v>Jun</v>
          </cell>
          <cell r="D1418">
            <v>27</v>
          </cell>
          <cell r="E1418" t="str">
            <v>27-Jun-1964</v>
          </cell>
          <cell r="F1418">
            <v>58</v>
          </cell>
          <cell r="G1418">
            <v>0</v>
          </cell>
          <cell r="H1418">
            <v>11848.14</v>
          </cell>
          <cell r="I1418" t="str">
            <v>tier - 3</v>
          </cell>
          <cell r="J1418" t="str">
            <v>tier - 2</v>
          </cell>
          <cell r="K1418" t="str">
            <v>R1011</v>
          </cell>
        </row>
        <row r="1419">
          <cell r="A1419" t="str">
            <v>Id921</v>
          </cell>
          <cell r="B1419">
            <v>1964</v>
          </cell>
          <cell r="C1419" t="str">
            <v>Sep</v>
          </cell>
          <cell r="D1419">
            <v>29</v>
          </cell>
          <cell r="E1419" t="str">
            <v>29-Sep-1964</v>
          </cell>
          <cell r="F1419">
            <v>58</v>
          </cell>
          <cell r="G1419">
            <v>0</v>
          </cell>
          <cell r="H1419">
            <v>11856.41</v>
          </cell>
          <cell r="I1419" t="str">
            <v>tier - 3</v>
          </cell>
          <cell r="J1419" t="str">
            <v>tier - 2</v>
          </cell>
          <cell r="K1419" t="str">
            <v>R1013</v>
          </cell>
        </row>
        <row r="1420">
          <cell r="A1420" t="str">
            <v>Id920</v>
          </cell>
          <cell r="B1420">
            <v>1974</v>
          </cell>
          <cell r="C1420" t="str">
            <v>Jul</v>
          </cell>
          <cell r="D1420">
            <v>7</v>
          </cell>
          <cell r="E1420" t="str">
            <v>7-Jul-1974</v>
          </cell>
          <cell r="F1420">
            <v>48</v>
          </cell>
          <cell r="G1420">
            <v>0</v>
          </cell>
          <cell r="H1420">
            <v>11858.56</v>
          </cell>
          <cell r="I1420" t="str">
            <v>tier - 3</v>
          </cell>
          <cell r="J1420" t="str">
            <v>tier - 3</v>
          </cell>
          <cell r="K1420" t="str">
            <v>R1011</v>
          </cell>
        </row>
        <row r="1421">
          <cell r="A1421" t="str">
            <v>Id919</v>
          </cell>
          <cell r="B1421">
            <v>1967</v>
          </cell>
          <cell r="C1421" t="str">
            <v>Aug</v>
          </cell>
          <cell r="D1421">
            <v>24</v>
          </cell>
          <cell r="E1421" t="str">
            <v>24-Aug-1967</v>
          </cell>
          <cell r="F1421">
            <v>55</v>
          </cell>
          <cell r="G1421">
            <v>1</v>
          </cell>
          <cell r="H1421">
            <v>11879.1</v>
          </cell>
          <cell r="I1421" t="str">
            <v>tier - 3</v>
          </cell>
          <cell r="J1421" t="str">
            <v>tier - 3</v>
          </cell>
          <cell r="K1421" t="str">
            <v>R1024</v>
          </cell>
        </row>
        <row r="1422">
          <cell r="A1422" t="str">
            <v>Id918</v>
          </cell>
          <cell r="B1422">
            <v>1967</v>
          </cell>
          <cell r="C1422" t="str">
            <v>Jul</v>
          </cell>
          <cell r="D1422">
            <v>14</v>
          </cell>
          <cell r="E1422" t="str">
            <v>14-Jul-1967</v>
          </cell>
          <cell r="F1422">
            <v>55</v>
          </cell>
          <cell r="G1422">
            <v>2</v>
          </cell>
          <cell r="H1422">
            <v>11881.36</v>
          </cell>
          <cell r="I1422" t="str">
            <v>tier - 3</v>
          </cell>
          <cell r="J1422" t="str">
            <v>tier - 2</v>
          </cell>
          <cell r="K1422" t="str">
            <v>R1011</v>
          </cell>
        </row>
        <row r="1423">
          <cell r="A1423" t="str">
            <v>Id917</v>
          </cell>
          <cell r="B1423">
            <v>1967</v>
          </cell>
          <cell r="C1423" t="str">
            <v>Oct</v>
          </cell>
          <cell r="D1423">
            <v>29</v>
          </cell>
          <cell r="E1423" t="str">
            <v>29-Oct-1967</v>
          </cell>
          <cell r="F1423">
            <v>55</v>
          </cell>
          <cell r="G1423">
            <v>2</v>
          </cell>
          <cell r="H1423">
            <v>11881.97</v>
          </cell>
          <cell r="I1423" t="str">
            <v>tier - 3</v>
          </cell>
          <cell r="J1423" t="str">
            <v>tier - 1</v>
          </cell>
          <cell r="K1423" t="str">
            <v>R1013</v>
          </cell>
        </row>
        <row r="1424">
          <cell r="A1424" t="str">
            <v>Id916</v>
          </cell>
          <cell r="B1424">
            <v>2004</v>
          </cell>
          <cell r="C1424" t="str">
            <v>Jun</v>
          </cell>
          <cell r="D1424">
            <v>2</v>
          </cell>
          <cell r="E1424" t="str">
            <v>2-Jun-2004</v>
          </cell>
          <cell r="F1424">
            <v>19</v>
          </cell>
          <cell r="G1424">
            <v>2</v>
          </cell>
          <cell r="H1424">
            <v>11884.05</v>
          </cell>
          <cell r="I1424" t="str">
            <v>tier - 3</v>
          </cell>
          <cell r="J1424" t="str">
            <v>tier - 3</v>
          </cell>
          <cell r="K1424" t="str">
            <v>R1013</v>
          </cell>
        </row>
        <row r="1425">
          <cell r="A1425" t="str">
            <v>Id915</v>
          </cell>
          <cell r="B1425">
            <v>1964</v>
          </cell>
          <cell r="C1425" t="str">
            <v>Nov</v>
          </cell>
          <cell r="D1425">
            <v>19</v>
          </cell>
          <cell r="E1425" t="str">
            <v>19-Nov-1964</v>
          </cell>
          <cell r="F1425">
            <v>58</v>
          </cell>
          <cell r="G1425">
            <v>0</v>
          </cell>
          <cell r="H1425">
            <v>11918.2</v>
          </cell>
          <cell r="I1425" t="str">
            <v>tier - 3</v>
          </cell>
          <cell r="J1425" t="str">
            <v>tier - 1</v>
          </cell>
          <cell r="K1425" t="str">
            <v>R1021</v>
          </cell>
        </row>
        <row r="1426">
          <cell r="A1426" t="str">
            <v>Id914</v>
          </cell>
          <cell r="B1426">
            <v>1964</v>
          </cell>
          <cell r="C1426" t="str">
            <v>Dec</v>
          </cell>
          <cell r="D1426">
            <v>20</v>
          </cell>
          <cell r="E1426" t="str">
            <v>20-Dec-1964</v>
          </cell>
          <cell r="F1426">
            <v>58</v>
          </cell>
          <cell r="G1426">
            <v>0</v>
          </cell>
          <cell r="H1426">
            <v>11931.13</v>
          </cell>
          <cell r="I1426" t="str">
            <v>tier - 3</v>
          </cell>
          <cell r="J1426" t="str">
            <v>tier - 1</v>
          </cell>
          <cell r="K1426" t="str">
            <v>R1019</v>
          </cell>
        </row>
        <row r="1427">
          <cell r="A1427" t="str">
            <v>Id913</v>
          </cell>
          <cell r="B1427">
            <v>1964</v>
          </cell>
          <cell r="C1427" t="str">
            <v>Aug</v>
          </cell>
          <cell r="D1427">
            <v>2</v>
          </cell>
          <cell r="E1427" t="str">
            <v>2-Aug-1964</v>
          </cell>
          <cell r="F1427">
            <v>58</v>
          </cell>
          <cell r="G1427">
            <v>0</v>
          </cell>
          <cell r="H1427">
            <v>11938.26</v>
          </cell>
          <cell r="I1427" t="str">
            <v>tier - 3</v>
          </cell>
          <cell r="J1427" t="str">
            <v>tier - 3</v>
          </cell>
          <cell r="K1427" t="str">
            <v>R1019</v>
          </cell>
        </row>
        <row r="1428">
          <cell r="A1428" t="str">
            <v>Id912</v>
          </cell>
          <cell r="B1428">
            <v>1991</v>
          </cell>
          <cell r="C1428" t="str">
            <v>Oct</v>
          </cell>
          <cell r="D1428">
            <v>19</v>
          </cell>
          <cell r="E1428" t="str">
            <v>19-Oct-1991</v>
          </cell>
          <cell r="F1428">
            <v>31</v>
          </cell>
          <cell r="G1428">
            <v>3</v>
          </cell>
          <cell r="H1428">
            <v>11941.83</v>
          </cell>
          <cell r="I1428" t="str">
            <v>tier - 3</v>
          </cell>
          <cell r="J1428" t="str">
            <v>tier - 1</v>
          </cell>
          <cell r="K1428" t="str">
            <v>R1023</v>
          </cell>
        </row>
        <row r="1429">
          <cell r="A1429" t="str">
            <v>Id911</v>
          </cell>
          <cell r="B1429">
            <v>1964</v>
          </cell>
          <cell r="C1429" t="str">
            <v>Dec</v>
          </cell>
          <cell r="D1429">
            <v>25</v>
          </cell>
          <cell r="E1429" t="str">
            <v>25-Dec-1964</v>
          </cell>
          <cell r="F1429">
            <v>58</v>
          </cell>
          <cell r="G1429">
            <v>0</v>
          </cell>
          <cell r="H1429">
            <v>11944.59</v>
          </cell>
          <cell r="I1429" t="str">
            <v>tier - 3</v>
          </cell>
          <cell r="J1429" t="str">
            <v>tier - 2</v>
          </cell>
          <cell r="K1429" t="str">
            <v>R1016</v>
          </cell>
        </row>
        <row r="1430">
          <cell r="A1430" t="str">
            <v>Id910</v>
          </cell>
          <cell r="B1430">
            <v>1965</v>
          </cell>
          <cell r="C1430" t="str">
            <v>Nov</v>
          </cell>
          <cell r="D1430">
            <v>1</v>
          </cell>
          <cell r="E1430" t="str">
            <v>1-Nov-1965</v>
          </cell>
          <cell r="F1430">
            <v>57</v>
          </cell>
          <cell r="G1430">
            <v>1</v>
          </cell>
          <cell r="H1430">
            <v>11945.13</v>
          </cell>
          <cell r="I1430" t="str">
            <v>tier - 3</v>
          </cell>
          <cell r="J1430" t="str">
            <v>tier - 2</v>
          </cell>
          <cell r="K1430" t="str">
            <v>R1012</v>
          </cell>
        </row>
        <row r="1431">
          <cell r="A1431" t="str">
            <v>Id909</v>
          </cell>
          <cell r="B1431">
            <v>1964</v>
          </cell>
          <cell r="C1431" t="str">
            <v>Sep</v>
          </cell>
          <cell r="D1431">
            <v>29</v>
          </cell>
          <cell r="E1431" t="str">
            <v>29-Sep-1964</v>
          </cell>
          <cell r="F1431">
            <v>58</v>
          </cell>
          <cell r="G1431">
            <v>1</v>
          </cell>
          <cell r="H1431">
            <v>11946.63</v>
          </cell>
          <cell r="I1431" t="str">
            <v>tier - 3</v>
          </cell>
          <cell r="J1431" t="str">
            <v>tier - 2</v>
          </cell>
          <cell r="K1431" t="str">
            <v>R1013</v>
          </cell>
        </row>
        <row r="1432">
          <cell r="A1432" t="str">
            <v>Id908</v>
          </cell>
          <cell r="B1432">
            <v>1967</v>
          </cell>
          <cell r="C1432" t="str">
            <v>Dec</v>
          </cell>
          <cell r="D1432">
            <v>22</v>
          </cell>
          <cell r="E1432" t="str">
            <v>22-Dec-1967</v>
          </cell>
          <cell r="F1432">
            <v>55</v>
          </cell>
          <cell r="G1432">
            <v>3</v>
          </cell>
          <cell r="H1432">
            <v>11987.17</v>
          </cell>
          <cell r="I1432" t="str">
            <v>tier - 3</v>
          </cell>
          <cell r="J1432" t="str">
            <v>tier - 3</v>
          </cell>
          <cell r="K1432" t="str">
            <v>R1013</v>
          </cell>
        </row>
        <row r="1433">
          <cell r="A1433" t="str">
            <v>Id907</v>
          </cell>
          <cell r="B1433">
            <v>1983</v>
          </cell>
          <cell r="C1433" t="str">
            <v>Jul</v>
          </cell>
          <cell r="D1433">
            <v>4</v>
          </cell>
          <cell r="E1433" t="str">
            <v>4-Jul-1983</v>
          </cell>
          <cell r="F1433">
            <v>39</v>
          </cell>
          <cell r="G1433">
            <v>3</v>
          </cell>
          <cell r="H1433">
            <v>11987.68</v>
          </cell>
          <cell r="I1433" t="str">
            <v>tier - 3</v>
          </cell>
          <cell r="J1433" t="str">
            <v>tier - 2</v>
          </cell>
          <cell r="K1433" t="str">
            <v>R1026</v>
          </cell>
        </row>
        <row r="1434">
          <cell r="A1434" t="str">
            <v>Id906</v>
          </cell>
          <cell r="B1434">
            <v>1993</v>
          </cell>
          <cell r="C1434" t="str">
            <v>Dec</v>
          </cell>
          <cell r="D1434">
            <v>12</v>
          </cell>
          <cell r="E1434" t="str">
            <v>12-Dec-1993</v>
          </cell>
          <cell r="F1434">
            <v>29</v>
          </cell>
          <cell r="G1434">
            <v>0</v>
          </cell>
          <cell r="H1434">
            <v>11994.89</v>
          </cell>
          <cell r="I1434" t="str">
            <v>tier - 3</v>
          </cell>
          <cell r="J1434" t="str">
            <v>tier - 2</v>
          </cell>
          <cell r="K1434" t="str">
            <v>R1012</v>
          </cell>
        </row>
        <row r="1435">
          <cell r="A1435" t="str">
            <v>Id905</v>
          </cell>
          <cell r="B1435">
            <v>1982</v>
          </cell>
          <cell r="C1435" t="str">
            <v>Oct</v>
          </cell>
          <cell r="D1435">
            <v>17</v>
          </cell>
          <cell r="E1435" t="str">
            <v>17-Oct-1982</v>
          </cell>
          <cell r="F1435">
            <v>40</v>
          </cell>
          <cell r="G1435">
            <v>3</v>
          </cell>
          <cell r="H1435">
            <v>12001.29</v>
          </cell>
          <cell r="I1435" t="str">
            <v>tier - 3</v>
          </cell>
          <cell r="J1435" t="str">
            <v>tier - 3</v>
          </cell>
          <cell r="K1435" t="str">
            <v>R1021</v>
          </cell>
        </row>
        <row r="1436">
          <cell r="A1436" t="str">
            <v>Id904</v>
          </cell>
          <cell r="B1436">
            <v>1965</v>
          </cell>
          <cell r="C1436" t="str">
            <v>Jun</v>
          </cell>
          <cell r="D1436">
            <v>9</v>
          </cell>
          <cell r="E1436" t="str">
            <v>9-Jun-1965</v>
          </cell>
          <cell r="F1436">
            <v>57</v>
          </cell>
          <cell r="G1436">
            <v>0</v>
          </cell>
          <cell r="H1436">
            <v>12029.29</v>
          </cell>
          <cell r="I1436" t="str">
            <v>tier - 3</v>
          </cell>
          <cell r="J1436" t="str">
            <v>tier - 2</v>
          </cell>
          <cell r="K1436" t="str">
            <v>R1024</v>
          </cell>
        </row>
        <row r="1437">
          <cell r="A1437" t="str">
            <v>Id903</v>
          </cell>
          <cell r="B1437">
            <v>1965</v>
          </cell>
          <cell r="C1437" t="str">
            <v>Oct</v>
          </cell>
          <cell r="D1437">
            <v>29</v>
          </cell>
          <cell r="E1437" t="str">
            <v>29-Oct-1965</v>
          </cell>
          <cell r="F1437">
            <v>57</v>
          </cell>
          <cell r="G1437">
            <v>1</v>
          </cell>
          <cell r="H1437">
            <v>12032.33</v>
          </cell>
          <cell r="I1437" t="str">
            <v>tier - 3</v>
          </cell>
          <cell r="J1437" t="str">
            <v>tier - 1</v>
          </cell>
          <cell r="K1437" t="str">
            <v>R1011</v>
          </cell>
        </row>
        <row r="1438">
          <cell r="A1438" t="str">
            <v>Id902</v>
          </cell>
          <cell r="B1438">
            <v>1979</v>
          </cell>
          <cell r="C1438" t="str">
            <v>Oct</v>
          </cell>
          <cell r="D1438">
            <v>16</v>
          </cell>
          <cell r="E1438" t="str">
            <v>16-Oct-1979</v>
          </cell>
          <cell r="F1438">
            <v>43</v>
          </cell>
          <cell r="G1438">
            <v>2</v>
          </cell>
          <cell r="H1438">
            <v>12035.18</v>
          </cell>
          <cell r="I1438" t="str">
            <v>tier - 3</v>
          </cell>
          <cell r="J1438" t="str">
            <v>tier - 3</v>
          </cell>
          <cell r="K1438" t="str">
            <v>R1021</v>
          </cell>
        </row>
        <row r="1439">
          <cell r="A1439" t="str">
            <v>Id901</v>
          </cell>
          <cell r="B1439">
            <v>1966</v>
          </cell>
          <cell r="C1439" t="str">
            <v>Nov</v>
          </cell>
          <cell r="D1439">
            <v>24</v>
          </cell>
          <cell r="E1439" t="str">
            <v>24-Nov-1966</v>
          </cell>
          <cell r="F1439">
            <v>56</v>
          </cell>
          <cell r="G1439">
            <v>1</v>
          </cell>
          <cell r="H1439">
            <v>12044.34</v>
          </cell>
          <cell r="I1439" t="str">
            <v>tier - 3</v>
          </cell>
          <cell r="J1439" t="str">
            <v>tier - 1</v>
          </cell>
          <cell r="K1439" t="str">
            <v>R1012</v>
          </cell>
        </row>
        <row r="1440">
          <cell r="A1440" t="str">
            <v>Id900</v>
          </cell>
          <cell r="B1440">
            <v>1986</v>
          </cell>
          <cell r="C1440" t="str">
            <v>Sep</v>
          </cell>
          <cell r="D1440">
            <v>7</v>
          </cell>
          <cell r="E1440" t="str">
            <v>7-Sep-1986</v>
          </cell>
          <cell r="F1440">
            <v>36</v>
          </cell>
          <cell r="G1440">
            <v>3</v>
          </cell>
          <cell r="H1440">
            <v>12048.13</v>
          </cell>
          <cell r="I1440" t="str">
            <v>tier - 3</v>
          </cell>
          <cell r="J1440" t="str">
            <v>tier - 2</v>
          </cell>
          <cell r="K1440" t="str">
            <v>R1026</v>
          </cell>
        </row>
        <row r="1441">
          <cell r="A1441" t="str">
            <v>Id899</v>
          </cell>
          <cell r="B1441">
            <v>1984</v>
          </cell>
          <cell r="C1441" t="str">
            <v>Sep</v>
          </cell>
          <cell r="D1441">
            <v>2</v>
          </cell>
          <cell r="E1441" t="str">
            <v>2-Sep-1984</v>
          </cell>
          <cell r="F1441">
            <v>38</v>
          </cell>
          <cell r="G1441">
            <v>3</v>
          </cell>
          <cell r="H1441">
            <v>12091.34</v>
          </cell>
          <cell r="I1441" t="str">
            <v>tier - 3</v>
          </cell>
          <cell r="J1441" t="str">
            <v>tier - 2</v>
          </cell>
          <cell r="K1441" t="str">
            <v>R1022</v>
          </cell>
        </row>
        <row r="1442">
          <cell r="A1442" t="str">
            <v>Id898</v>
          </cell>
          <cell r="B1442">
            <v>1968</v>
          </cell>
          <cell r="C1442" t="str">
            <v>Jun</v>
          </cell>
          <cell r="D1442">
            <v>21</v>
          </cell>
          <cell r="E1442" t="str">
            <v>21-Jun-1968</v>
          </cell>
          <cell r="F1442">
            <v>54</v>
          </cell>
          <cell r="G1442">
            <v>3</v>
          </cell>
          <cell r="H1442">
            <v>12094.48</v>
          </cell>
          <cell r="I1442" t="str">
            <v>tier - 3</v>
          </cell>
          <cell r="J1442" t="str">
            <v>tier - 3</v>
          </cell>
          <cell r="K1442" t="str">
            <v>R1011</v>
          </cell>
        </row>
        <row r="1443">
          <cell r="A1443" t="str">
            <v>Id897</v>
          </cell>
          <cell r="B1443">
            <v>1968</v>
          </cell>
          <cell r="C1443" t="str">
            <v>Dec</v>
          </cell>
          <cell r="D1443">
            <v>9</v>
          </cell>
          <cell r="E1443" t="str">
            <v>9-Dec-1968</v>
          </cell>
          <cell r="F1443">
            <v>54</v>
          </cell>
          <cell r="G1443">
            <v>2</v>
          </cell>
          <cell r="H1443">
            <v>12096.65</v>
          </cell>
          <cell r="I1443" t="str">
            <v>tier - 3</v>
          </cell>
          <cell r="J1443" t="str">
            <v>tier - 1</v>
          </cell>
          <cell r="K1443" t="str">
            <v>R1024</v>
          </cell>
        </row>
        <row r="1444">
          <cell r="A1444" t="str">
            <v>Id896</v>
          </cell>
          <cell r="B1444">
            <v>1968</v>
          </cell>
          <cell r="C1444" t="str">
            <v>Oct</v>
          </cell>
          <cell r="D1444">
            <v>25</v>
          </cell>
          <cell r="E1444" t="str">
            <v>25-Oct-1968</v>
          </cell>
          <cell r="F1444">
            <v>54</v>
          </cell>
          <cell r="G1444">
            <v>3</v>
          </cell>
          <cell r="H1444">
            <v>12105.32</v>
          </cell>
          <cell r="I1444" t="str">
            <v>tier - 3</v>
          </cell>
          <cell r="J1444" t="str">
            <v>tier - 3</v>
          </cell>
          <cell r="K1444" t="str">
            <v>R1011</v>
          </cell>
        </row>
        <row r="1445">
          <cell r="A1445" t="str">
            <v>Id895</v>
          </cell>
          <cell r="B1445">
            <v>1963</v>
          </cell>
          <cell r="C1445" t="str">
            <v>Jul</v>
          </cell>
          <cell r="D1445">
            <v>20</v>
          </cell>
          <cell r="E1445" t="str">
            <v>20-Jul-1963</v>
          </cell>
          <cell r="F1445">
            <v>59</v>
          </cell>
          <cell r="G1445">
            <v>0</v>
          </cell>
          <cell r="H1445">
            <v>12124.99</v>
          </cell>
          <cell r="I1445" t="str">
            <v>tier - 3</v>
          </cell>
          <cell r="J1445" t="str">
            <v>tier - 1</v>
          </cell>
          <cell r="K1445" t="str">
            <v>R1012</v>
          </cell>
        </row>
        <row r="1446">
          <cell r="A1446" t="str">
            <v>Id894</v>
          </cell>
          <cell r="B1446">
            <v>1963</v>
          </cell>
          <cell r="C1446" t="str">
            <v>Jun</v>
          </cell>
          <cell r="D1446">
            <v>4</v>
          </cell>
          <cell r="E1446" t="str">
            <v>4-Jun-1963</v>
          </cell>
          <cell r="F1446">
            <v>60</v>
          </cell>
          <cell r="G1446">
            <v>0</v>
          </cell>
          <cell r="H1446">
            <v>12129.61</v>
          </cell>
          <cell r="I1446" t="str">
            <v>tier - 3</v>
          </cell>
          <cell r="J1446" t="str">
            <v>tier - 1</v>
          </cell>
          <cell r="K1446" t="str">
            <v>R1012</v>
          </cell>
        </row>
        <row r="1447">
          <cell r="A1447" t="str">
            <v>Id893</v>
          </cell>
          <cell r="B1447">
            <v>1991</v>
          </cell>
          <cell r="C1447" t="str">
            <v>Nov</v>
          </cell>
          <cell r="D1447">
            <v>6</v>
          </cell>
          <cell r="E1447" t="str">
            <v>6-Nov-1991</v>
          </cell>
          <cell r="F1447">
            <v>31</v>
          </cell>
          <cell r="G1447">
            <v>3</v>
          </cell>
          <cell r="H1447">
            <v>12130.8</v>
          </cell>
          <cell r="I1447" t="str">
            <v>tier - 3</v>
          </cell>
          <cell r="J1447" t="str">
            <v>tier - 3</v>
          </cell>
          <cell r="K1447" t="str">
            <v>R1026</v>
          </cell>
        </row>
        <row r="1448">
          <cell r="A1448" t="str">
            <v>Id892</v>
          </cell>
          <cell r="B1448">
            <v>1974</v>
          </cell>
          <cell r="C1448" t="str">
            <v>Sep</v>
          </cell>
          <cell r="D1448">
            <v>16</v>
          </cell>
          <cell r="E1448" t="str">
            <v>16-Sep-1974</v>
          </cell>
          <cell r="F1448">
            <v>48</v>
          </cell>
          <cell r="G1448">
            <v>0</v>
          </cell>
          <cell r="H1448">
            <v>12137.6</v>
          </cell>
          <cell r="I1448" t="str">
            <v>tier - 3</v>
          </cell>
          <cell r="J1448" t="str">
            <v>tier - 3</v>
          </cell>
          <cell r="K1448" t="str">
            <v>R1012</v>
          </cell>
        </row>
        <row r="1449">
          <cell r="A1449" t="str">
            <v>Id891</v>
          </cell>
          <cell r="B1449">
            <v>1962</v>
          </cell>
          <cell r="C1449" t="str">
            <v>Nov</v>
          </cell>
          <cell r="D1449">
            <v>4</v>
          </cell>
          <cell r="E1449" t="str">
            <v>4-Nov-1962</v>
          </cell>
          <cell r="F1449">
            <v>60</v>
          </cell>
          <cell r="G1449">
            <v>0</v>
          </cell>
          <cell r="H1449">
            <v>12142.58</v>
          </cell>
          <cell r="I1449" t="str">
            <v>tier - 3</v>
          </cell>
          <cell r="J1449" t="str">
            <v>tier - 2</v>
          </cell>
          <cell r="K1449" t="str">
            <v>R1013</v>
          </cell>
        </row>
        <row r="1450">
          <cell r="A1450" t="str">
            <v>Id890</v>
          </cell>
          <cell r="B1450">
            <v>1962</v>
          </cell>
          <cell r="C1450" t="str">
            <v>Sep</v>
          </cell>
          <cell r="D1450">
            <v>15</v>
          </cell>
          <cell r="E1450" t="str">
            <v>15-Sep-1962</v>
          </cell>
          <cell r="F1450">
            <v>60</v>
          </cell>
          <cell r="G1450">
            <v>0</v>
          </cell>
          <cell r="H1450">
            <v>12146.97</v>
          </cell>
          <cell r="I1450" t="str">
            <v>tier - 3</v>
          </cell>
          <cell r="J1450" t="str">
            <v>tier - 3</v>
          </cell>
          <cell r="K1450" t="str">
            <v>R1011</v>
          </cell>
        </row>
        <row r="1451">
          <cell r="A1451" t="str">
            <v>Id889</v>
          </cell>
          <cell r="B1451">
            <v>1987</v>
          </cell>
          <cell r="C1451" t="str">
            <v>Oct</v>
          </cell>
          <cell r="D1451">
            <v>5</v>
          </cell>
          <cell r="E1451" t="str">
            <v>5-Oct-1987</v>
          </cell>
          <cell r="F1451">
            <v>35</v>
          </cell>
          <cell r="G1451">
            <v>3</v>
          </cell>
          <cell r="H1451">
            <v>12148.2</v>
          </cell>
          <cell r="I1451" t="str">
            <v>tier - 3</v>
          </cell>
          <cell r="J1451" t="str">
            <v>tier - 3</v>
          </cell>
          <cell r="K1451" t="str">
            <v>R1012</v>
          </cell>
        </row>
        <row r="1452">
          <cell r="A1452" t="str">
            <v>Id888</v>
          </cell>
          <cell r="B1452">
            <v>1991</v>
          </cell>
          <cell r="C1452" t="str">
            <v>Aug</v>
          </cell>
          <cell r="D1452">
            <v>29</v>
          </cell>
          <cell r="E1452" t="str">
            <v>29-Aug-1991</v>
          </cell>
          <cell r="F1452">
            <v>31</v>
          </cell>
          <cell r="G1452">
            <v>3</v>
          </cell>
          <cell r="H1452">
            <v>12198.64</v>
          </cell>
          <cell r="I1452" t="str">
            <v>tier - 3</v>
          </cell>
          <cell r="J1452" t="str">
            <v>tier - 3</v>
          </cell>
          <cell r="K1452" t="str">
            <v>R1026</v>
          </cell>
        </row>
        <row r="1453">
          <cell r="A1453" t="str">
            <v>Id887</v>
          </cell>
          <cell r="B1453">
            <v>1977</v>
          </cell>
          <cell r="C1453" t="str">
            <v>Aug</v>
          </cell>
          <cell r="D1453">
            <v>14</v>
          </cell>
          <cell r="E1453" t="str">
            <v>14-Aug-1977</v>
          </cell>
          <cell r="F1453">
            <v>45</v>
          </cell>
          <cell r="G1453">
            <v>2</v>
          </cell>
          <cell r="H1453">
            <v>12218.7</v>
          </cell>
          <cell r="I1453" t="str">
            <v>tier - 3</v>
          </cell>
          <cell r="J1453" t="str">
            <v>tier - 1</v>
          </cell>
          <cell r="K1453" t="str">
            <v>R1012</v>
          </cell>
        </row>
        <row r="1454">
          <cell r="A1454" t="str">
            <v>Id886</v>
          </cell>
          <cell r="B1454">
            <v>1964</v>
          </cell>
          <cell r="C1454" t="str">
            <v>Jul</v>
          </cell>
          <cell r="D1454">
            <v>20</v>
          </cell>
          <cell r="E1454" t="str">
            <v>20-Jul-1964</v>
          </cell>
          <cell r="F1454">
            <v>58</v>
          </cell>
          <cell r="G1454">
            <v>0</v>
          </cell>
          <cell r="H1454">
            <v>12222.9</v>
          </cell>
          <cell r="I1454" t="str">
            <v>tier - 3</v>
          </cell>
          <cell r="J1454" t="str">
            <v>tier - 2</v>
          </cell>
          <cell r="K1454" t="str">
            <v>R1012</v>
          </cell>
        </row>
        <row r="1455">
          <cell r="A1455" t="str">
            <v>Id885</v>
          </cell>
          <cell r="B1455">
            <v>1964</v>
          </cell>
          <cell r="C1455" t="str">
            <v>Jul</v>
          </cell>
          <cell r="D1455">
            <v>2</v>
          </cell>
          <cell r="E1455" t="str">
            <v>2-Jul-1964</v>
          </cell>
          <cell r="F1455">
            <v>58</v>
          </cell>
          <cell r="G1455">
            <v>0</v>
          </cell>
          <cell r="H1455">
            <v>12224.35</v>
          </cell>
          <cell r="I1455" t="str">
            <v>tier - 3</v>
          </cell>
          <cell r="J1455" t="str">
            <v>tier - 1</v>
          </cell>
          <cell r="K1455" t="str">
            <v>R1012</v>
          </cell>
        </row>
        <row r="1456">
          <cell r="A1456" t="str">
            <v>Id884</v>
          </cell>
          <cell r="B1456">
            <v>1964</v>
          </cell>
          <cell r="C1456" t="str">
            <v>Jun</v>
          </cell>
          <cell r="D1456">
            <v>24</v>
          </cell>
          <cell r="E1456" t="str">
            <v>24-Jun-1964</v>
          </cell>
          <cell r="F1456">
            <v>58</v>
          </cell>
          <cell r="G1456">
            <v>0</v>
          </cell>
          <cell r="H1456">
            <v>12231.61</v>
          </cell>
          <cell r="I1456" t="str">
            <v>tier - 3</v>
          </cell>
          <cell r="J1456" t="str">
            <v>tier - 3</v>
          </cell>
          <cell r="K1456" t="str">
            <v>R1012</v>
          </cell>
        </row>
        <row r="1457">
          <cell r="A1457" t="str">
            <v>Id883</v>
          </cell>
          <cell r="B1457">
            <v>1963</v>
          </cell>
          <cell r="C1457" t="str">
            <v>Jul</v>
          </cell>
          <cell r="D1457">
            <v>19</v>
          </cell>
          <cell r="E1457" t="str">
            <v>19-Jul-1963</v>
          </cell>
          <cell r="F1457">
            <v>59</v>
          </cell>
          <cell r="G1457">
            <v>0</v>
          </cell>
          <cell r="H1457">
            <v>12233.83</v>
          </cell>
          <cell r="I1457" t="str">
            <v>tier - 3</v>
          </cell>
          <cell r="J1457" t="str">
            <v>tier - 1</v>
          </cell>
          <cell r="K1457" t="str">
            <v>R1011</v>
          </cell>
        </row>
        <row r="1458">
          <cell r="A1458" t="str">
            <v>Id882</v>
          </cell>
          <cell r="B1458">
            <v>1964</v>
          </cell>
          <cell r="C1458" t="str">
            <v>Oct</v>
          </cell>
          <cell r="D1458">
            <v>15</v>
          </cell>
          <cell r="E1458" t="str">
            <v>15-Oct-1964</v>
          </cell>
          <cell r="F1458">
            <v>58</v>
          </cell>
          <cell r="G1458">
            <v>0</v>
          </cell>
          <cell r="H1458">
            <v>12235.84</v>
          </cell>
          <cell r="I1458" t="str">
            <v>tier - 3</v>
          </cell>
          <cell r="J1458" t="str">
            <v>tier - 3</v>
          </cell>
          <cell r="K1458" t="str">
            <v>R1012</v>
          </cell>
        </row>
        <row r="1459">
          <cell r="A1459" t="str">
            <v>Id881</v>
          </cell>
          <cell r="B1459">
            <v>1966</v>
          </cell>
          <cell r="C1459" t="str">
            <v>Jul</v>
          </cell>
          <cell r="D1459">
            <v>29</v>
          </cell>
          <cell r="E1459" t="str">
            <v>29-Jul-1966</v>
          </cell>
          <cell r="F1459">
            <v>56</v>
          </cell>
          <cell r="G1459">
            <v>0</v>
          </cell>
          <cell r="H1459">
            <v>12237.73</v>
          </cell>
          <cell r="I1459" t="str">
            <v>tier - 3</v>
          </cell>
          <cell r="J1459" t="str">
            <v>tier - 3</v>
          </cell>
          <cell r="K1459" t="str">
            <v>R1012</v>
          </cell>
        </row>
        <row r="1460">
          <cell r="A1460" t="str">
            <v>Id880</v>
          </cell>
          <cell r="B1460">
            <v>1963</v>
          </cell>
          <cell r="C1460" t="str">
            <v>Jul</v>
          </cell>
          <cell r="D1460">
            <v>17</v>
          </cell>
          <cell r="E1460" t="str">
            <v>17-Jul-1963</v>
          </cell>
          <cell r="F1460">
            <v>59</v>
          </cell>
          <cell r="G1460">
            <v>0</v>
          </cell>
          <cell r="H1460">
            <v>12244.53</v>
          </cell>
          <cell r="I1460" t="str">
            <v>tier - 3</v>
          </cell>
          <cell r="J1460" t="str">
            <v>tier - 1</v>
          </cell>
          <cell r="K1460" t="str">
            <v>R1013</v>
          </cell>
        </row>
        <row r="1461">
          <cell r="A1461" t="str">
            <v>Id879</v>
          </cell>
          <cell r="B1461">
            <v>1974</v>
          </cell>
          <cell r="C1461" t="str">
            <v>Jun</v>
          </cell>
          <cell r="D1461">
            <v>23</v>
          </cell>
          <cell r="E1461" t="str">
            <v>23-Jun-1974</v>
          </cell>
          <cell r="F1461">
            <v>48</v>
          </cell>
          <cell r="G1461">
            <v>0</v>
          </cell>
          <cell r="H1461">
            <v>12245.17</v>
          </cell>
          <cell r="I1461" t="str">
            <v>tier - 3</v>
          </cell>
          <cell r="J1461" t="str">
            <v>tier - 1</v>
          </cell>
          <cell r="K1461" t="str">
            <v>R1012</v>
          </cell>
        </row>
        <row r="1462">
          <cell r="A1462" t="str">
            <v>Id878</v>
          </cell>
          <cell r="B1462">
            <v>1989</v>
          </cell>
          <cell r="C1462" t="str">
            <v>Nov</v>
          </cell>
          <cell r="D1462">
            <v>23</v>
          </cell>
          <cell r="E1462" t="str">
            <v>23-Nov-1989</v>
          </cell>
          <cell r="F1462">
            <v>33</v>
          </cell>
          <cell r="G1462">
            <v>3</v>
          </cell>
          <cell r="H1462">
            <v>12254.44</v>
          </cell>
          <cell r="I1462" t="str">
            <v>tier - 3</v>
          </cell>
          <cell r="J1462" t="str">
            <v>tier - 3</v>
          </cell>
          <cell r="K1462" t="str">
            <v>R1026</v>
          </cell>
        </row>
        <row r="1463">
          <cell r="A1463" t="str">
            <v>Id877</v>
          </cell>
          <cell r="B1463">
            <v>1986</v>
          </cell>
          <cell r="C1463" t="str">
            <v>Aug</v>
          </cell>
          <cell r="D1463">
            <v>13</v>
          </cell>
          <cell r="E1463" t="str">
            <v>13-Aug-1986</v>
          </cell>
          <cell r="F1463">
            <v>36</v>
          </cell>
          <cell r="G1463">
            <v>3</v>
          </cell>
          <cell r="H1463">
            <v>12255.04</v>
          </cell>
          <cell r="I1463" t="str">
            <v>tier - 3</v>
          </cell>
          <cell r="J1463" t="str">
            <v>tier - 2</v>
          </cell>
          <cell r="K1463" t="str">
            <v>R1026</v>
          </cell>
        </row>
        <row r="1464">
          <cell r="A1464" t="str">
            <v>Id876</v>
          </cell>
          <cell r="B1464">
            <v>1966</v>
          </cell>
          <cell r="C1464" t="str">
            <v>Dec</v>
          </cell>
          <cell r="D1464">
            <v>6</v>
          </cell>
          <cell r="E1464" t="str">
            <v>6-Dec-1966</v>
          </cell>
          <cell r="F1464">
            <v>56</v>
          </cell>
          <cell r="G1464">
            <v>2</v>
          </cell>
          <cell r="H1464">
            <v>12265.51</v>
          </cell>
          <cell r="I1464" t="str">
            <v>tier - 3</v>
          </cell>
          <cell r="J1464" t="str">
            <v>tier - 3</v>
          </cell>
          <cell r="K1464" t="str">
            <v>R1013</v>
          </cell>
        </row>
        <row r="1465">
          <cell r="A1465" t="str">
            <v>Id875</v>
          </cell>
          <cell r="B1465">
            <v>1967</v>
          </cell>
          <cell r="C1465" t="str">
            <v>Dec</v>
          </cell>
          <cell r="D1465">
            <v>30</v>
          </cell>
          <cell r="E1465" t="str">
            <v>30-Dec-1967</v>
          </cell>
          <cell r="F1465">
            <v>55</v>
          </cell>
          <cell r="G1465">
            <v>2</v>
          </cell>
          <cell r="H1465">
            <v>12268.63</v>
          </cell>
          <cell r="I1465" t="str">
            <v>tier - 3</v>
          </cell>
          <cell r="J1465" t="str">
            <v>tier - 1</v>
          </cell>
          <cell r="K1465" t="str">
            <v>R1012</v>
          </cell>
        </row>
        <row r="1466">
          <cell r="A1466" t="str">
            <v>Id874</v>
          </cell>
          <cell r="B1466">
            <v>1967</v>
          </cell>
          <cell r="C1466" t="str">
            <v>Aug</v>
          </cell>
          <cell r="D1466">
            <v>28</v>
          </cell>
          <cell r="E1466" t="str">
            <v>28-Aug-1967</v>
          </cell>
          <cell r="F1466">
            <v>55</v>
          </cell>
          <cell r="G1466">
            <v>2</v>
          </cell>
          <cell r="H1466">
            <v>12269.69</v>
          </cell>
          <cell r="I1466" t="str">
            <v>tier - 3</v>
          </cell>
          <cell r="J1466" t="str">
            <v>tier - 2</v>
          </cell>
          <cell r="K1466" t="str">
            <v>R1012</v>
          </cell>
        </row>
        <row r="1467">
          <cell r="A1467" t="str">
            <v>Id873</v>
          </cell>
          <cell r="B1467">
            <v>1966</v>
          </cell>
          <cell r="C1467" t="str">
            <v>Nov</v>
          </cell>
          <cell r="D1467">
            <v>16</v>
          </cell>
          <cell r="E1467" t="str">
            <v>16-Nov-1966</v>
          </cell>
          <cell r="F1467">
            <v>56</v>
          </cell>
          <cell r="G1467">
            <v>0</v>
          </cell>
          <cell r="H1467">
            <v>12282.03</v>
          </cell>
          <cell r="I1467" t="str">
            <v>tier - 3</v>
          </cell>
          <cell r="J1467" t="str">
            <v>tier - 1</v>
          </cell>
          <cell r="K1467" t="str">
            <v>R1025</v>
          </cell>
        </row>
        <row r="1468">
          <cell r="A1468" t="str">
            <v>Id872</v>
          </cell>
          <cell r="B1468">
            <v>1990</v>
          </cell>
          <cell r="C1468" t="str">
            <v>Oct</v>
          </cell>
          <cell r="D1468">
            <v>29</v>
          </cell>
          <cell r="E1468" t="str">
            <v>29-Oct-1990</v>
          </cell>
          <cell r="F1468">
            <v>32</v>
          </cell>
          <cell r="G1468">
            <v>3</v>
          </cell>
          <cell r="H1468">
            <v>12282.38</v>
          </cell>
          <cell r="I1468" t="str">
            <v>tier - 3</v>
          </cell>
          <cell r="J1468" t="str">
            <v>tier - 1</v>
          </cell>
          <cell r="K1468" t="str">
            <v>R1011</v>
          </cell>
        </row>
        <row r="1469">
          <cell r="A1469" t="str">
            <v>Id871</v>
          </cell>
          <cell r="B1469">
            <v>1963</v>
          </cell>
          <cell r="C1469" t="str">
            <v>Oct</v>
          </cell>
          <cell r="D1469">
            <v>28</v>
          </cell>
          <cell r="E1469" t="str">
            <v>28-Oct-1963</v>
          </cell>
          <cell r="F1469">
            <v>59</v>
          </cell>
          <cell r="G1469">
            <v>0</v>
          </cell>
          <cell r="H1469">
            <v>12299.59</v>
          </cell>
          <cell r="I1469" t="str">
            <v>tier - 3</v>
          </cell>
          <cell r="J1469" t="str">
            <v>tier - 1</v>
          </cell>
          <cell r="K1469" t="str">
            <v>R1025</v>
          </cell>
        </row>
        <row r="1470">
          <cell r="A1470" t="str">
            <v>Id870</v>
          </cell>
          <cell r="B1470">
            <v>1963</v>
          </cell>
          <cell r="C1470" t="str">
            <v>Aug</v>
          </cell>
          <cell r="D1470">
            <v>29</v>
          </cell>
          <cell r="E1470" t="str">
            <v>29-Aug-1963</v>
          </cell>
          <cell r="F1470">
            <v>59</v>
          </cell>
          <cell r="G1470">
            <v>0</v>
          </cell>
          <cell r="H1470">
            <v>12323.94</v>
          </cell>
          <cell r="I1470" t="str">
            <v>tier - 3</v>
          </cell>
          <cell r="J1470" t="str">
            <v>tier - 3</v>
          </cell>
          <cell r="K1470" t="str">
            <v>R1017</v>
          </cell>
        </row>
        <row r="1471">
          <cell r="A1471" t="str">
            <v>Id869</v>
          </cell>
          <cell r="B1471">
            <v>1963</v>
          </cell>
          <cell r="C1471" t="str">
            <v>Aug</v>
          </cell>
          <cell r="D1471">
            <v>2</v>
          </cell>
          <cell r="E1471" t="str">
            <v>2-Aug-1963</v>
          </cell>
          <cell r="F1471">
            <v>59</v>
          </cell>
          <cell r="G1471">
            <v>1</v>
          </cell>
          <cell r="H1471">
            <v>12333.83</v>
          </cell>
          <cell r="I1471" t="str">
            <v>tier - 3</v>
          </cell>
          <cell r="J1471" t="str">
            <v>tier - 2</v>
          </cell>
          <cell r="K1471" t="str">
            <v>R1011</v>
          </cell>
        </row>
        <row r="1472">
          <cell r="A1472" t="str">
            <v>Id868</v>
          </cell>
          <cell r="B1472">
            <v>1963</v>
          </cell>
          <cell r="C1472" t="str">
            <v>Sep</v>
          </cell>
          <cell r="D1472">
            <v>22</v>
          </cell>
          <cell r="E1472" t="str">
            <v>22-Sep-1963</v>
          </cell>
          <cell r="F1472">
            <v>59</v>
          </cell>
          <cell r="G1472">
            <v>1</v>
          </cell>
          <cell r="H1472">
            <v>12347.17</v>
          </cell>
          <cell r="I1472" t="str">
            <v>tier - 3</v>
          </cell>
          <cell r="J1472" t="str">
            <v>tier - 3</v>
          </cell>
          <cell r="K1472" t="str">
            <v>R1011</v>
          </cell>
        </row>
        <row r="1473">
          <cell r="A1473" t="str">
            <v>Id867</v>
          </cell>
          <cell r="B1473">
            <v>1966</v>
          </cell>
          <cell r="C1473" t="str">
            <v>Dec</v>
          </cell>
          <cell r="D1473">
            <v>29</v>
          </cell>
          <cell r="E1473" t="str">
            <v>29-Dec-1966</v>
          </cell>
          <cell r="F1473">
            <v>56</v>
          </cell>
          <cell r="G1473">
            <v>3</v>
          </cell>
          <cell r="H1473">
            <v>12363.55</v>
          </cell>
          <cell r="I1473" t="str">
            <v>tier - 3</v>
          </cell>
          <cell r="J1473" t="str">
            <v>tier - 3</v>
          </cell>
          <cell r="K1473" t="str">
            <v>R1011</v>
          </cell>
        </row>
        <row r="1474">
          <cell r="A1474" t="str">
            <v>Id866</v>
          </cell>
          <cell r="B1474">
            <v>1962</v>
          </cell>
          <cell r="C1474" t="str">
            <v>Sep</v>
          </cell>
          <cell r="D1474">
            <v>26</v>
          </cell>
          <cell r="E1474" t="str">
            <v>26-Sep-1962</v>
          </cell>
          <cell r="F1474">
            <v>60</v>
          </cell>
          <cell r="G1474">
            <v>0</v>
          </cell>
          <cell r="H1474">
            <v>12369.89</v>
          </cell>
          <cell r="I1474" t="str">
            <v>tier - 3</v>
          </cell>
          <cell r="J1474" t="str">
            <v>tier - 2</v>
          </cell>
          <cell r="K1474" t="str">
            <v>R1024</v>
          </cell>
        </row>
        <row r="1475">
          <cell r="A1475" t="str">
            <v>Id865</v>
          </cell>
          <cell r="B1475">
            <v>1989</v>
          </cell>
          <cell r="C1475" t="str">
            <v>Dec</v>
          </cell>
          <cell r="D1475">
            <v>29</v>
          </cell>
          <cell r="E1475" t="str">
            <v>29-Dec-1989</v>
          </cell>
          <cell r="F1475">
            <v>33</v>
          </cell>
          <cell r="G1475">
            <v>0</v>
          </cell>
          <cell r="H1475">
            <v>12404.88</v>
          </cell>
          <cell r="I1475" t="str">
            <v>tier - 3</v>
          </cell>
          <cell r="J1475" t="str">
            <v>tier - 3</v>
          </cell>
          <cell r="K1475" t="str">
            <v>R1016</v>
          </cell>
        </row>
        <row r="1476">
          <cell r="A1476" t="str">
            <v>Id864</v>
          </cell>
          <cell r="B1476">
            <v>1972</v>
          </cell>
          <cell r="C1476" t="str">
            <v>Aug</v>
          </cell>
          <cell r="D1476">
            <v>21</v>
          </cell>
          <cell r="E1476" t="str">
            <v>21-Aug-1972</v>
          </cell>
          <cell r="F1476">
            <v>50</v>
          </cell>
          <cell r="G1476">
            <v>0</v>
          </cell>
          <cell r="H1476">
            <v>12407.3</v>
          </cell>
          <cell r="I1476" t="str">
            <v>tier - 3</v>
          </cell>
          <cell r="J1476" t="str">
            <v>tier - 2</v>
          </cell>
          <cell r="K1476" t="str">
            <v>R1021</v>
          </cell>
        </row>
        <row r="1477">
          <cell r="A1477" t="str">
            <v>Id863</v>
          </cell>
          <cell r="B1477">
            <v>1979</v>
          </cell>
          <cell r="C1477" t="str">
            <v>Jul</v>
          </cell>
          <cell r="D1477">
            <v>14</v>
          </cell>
          <cell r="E1477" t="str">
            <v>14-Jul-1979</v>
          </cell>
          <cell r="F1477">
            <v>43</v>
          </cell>
          <cell r="G1477">
            <v>2</v>
          </cell>
          <cell r="H1477">
            <v>12408.29</v>
          </cell>
          <cell r="I1477" t="str">
            <v>tier - 3</v>
          </cell>
          <cell r="J1477" t="str">
            <v>tier - 1</v>
          </cell>
          <cell r="K1477" t="str">
            <v>R1022</v>
          </cell>
        </row>
        <row r="1478">
          <cell r="A1478" t="str">
            <v>Id862</v>
          </cell>
          <cell r="B1478">
            <v>1964</v>
          </cell>
          <cell r="C1478" t="str">
            <v>Aug</v>
          </cell>
          <cell r="D1478">
            <v>4</v>
          </cell>
          <cell r="E1478" t="str">
            <v>4-Aug-1964</v>
          </cell>
          <cell r="F1478">
            <v>58</v>
          </cell>
          <cell r="G1478">
            <v>0</v>
          </cell>
          <cell r="H1478">
            <v>12430.95</v>
          </cell>
          <cell r="I1478" t="str">
            <v>tier - 3</v>
          </cell>
          <cell r="J1478" t="str">
            <v>tier - 3</v>
          </cell>
          <cell r="K1478" t="str">
            <v>R1024</v>
          </cell>
        </row>
        <row r="1479">
          <cell r="A1479" t="str">
            <v>Id861</v>
          </cell>
          <cell r="B1479">
            <v>1995</v>
          </cell>
          <cell r="C1479" t="str">
            <v>Aug</v>
          </cell>
          <cell r="D1479">
            <v>9</v>
          </cell>
          <cell r="E1479" t="str">
            <v>9-Aug-1995</v>
          </cell>
          <cell r="F1479">
            <v>27</v>
          </cell>
          <cell r="G1479">
            <v>0</v>
          </cell>
          <cell r="H1479">
            <v>12452.25</v>
          </cell>
          <cell r="I1479" t="str">
            <v>tier - 3</v>
          </cell>
          <cell r="J1479" t="str">
            <v>tier - 3</v>
          </cell>
          <cell r="K1479" t="str">
            <v>R1012</v>
          </cell>
        </row>
        <row r="1480">
          <cell r="A1480" t="str">
            <v>Id860</v>
          </cell>
          <cell r="B1480">
            <v>1968</v>
          </cell>
          <cell r="C1480" t="str">
            <v>Nov</v>
          </cell>
          <cell r="D1480">
            <v>26</v>
          </cell>
          <cell r="E1480" t="str">
            <v>26-Nov-1968</v>
          </cell>
          <cell r="F1480">
            <v>54</v>
          </cell>
          <cell r="G1480">
            <v>3</v>
          </cell>
          <cell r="H1480">
            <v>12475.35</v>
          </cell>
          <cell r="I1480" t="str">
            <v>tier - 3</v>
          </cell>
          <cell r="J1480" t="str">
            <v>tier - 1</v>
          </cell>
          <cell r="K1480" t="str">
            <v>R1012</v>
          </cell>
        </row>
        <row r="1481">
          <cell r="A1481" t="str">
            <v>Id859</v>
          </cell>
          <cell r="B1481">
            <v>1968</v>
          </cell>
          <cell r="C1481" t="str">
            <v>Nov</v>
          </cell>
          <cell r="D1481">
            <v>12</v>
          </cell>
          <cell r="E1481" t="str">
            <v>12-Nov-1968</v>
          </cell>
          <cell r="F1481">
            <v>54</v>
          </cell>
          <cell r="G1481">
            <v>3</v>
          </cell>
          <cell r="H1481">
            <v>12479.71</v>
          </cell>
          <cell r="I1481" t="str">
            <v>tier - 3</v>
          </cell>
          <cell r="J1481" t="str">
            <v>tier - 3</v>
          </cell>
          <cell r="K1481" t="str">
            <v>R1012</v>
          </cell>
        </row>
        <row r="1482">
          <cell r="A1482" t="str">
            <v>Id858</v>
          </cell>
          <cell r="B1482">
            <v>1967</v>
          </cell>
          <cell r="C1482" t="str">
            <v>Sep</v>
          </cell>
          <cell r="D1482">
            <v>1</v>
          </cell>
          <cell r="E1482" t="str">
            <v>1-Sep-1967</v>
          </cell>
          <cell r="F1482">
            <v>55</v>
          </cell>
          <cell r="G1482">
            <v>3</v>
          </cell>
          <cell r="H1482">
            <v>12485.8</v>
          </cell>
          <cell r="I1482" t="str">
            <v>tier - 3</v>
          </cell>
          <cell r="J1482" t="str">
            <v>tier - 3</v>
          </cell>
          <cell r="K1482" t="str">
            <v>R1013</v>
          </cell>
        </row>
        <row r="1483">
          <cell r="A1483" t="str">
            <v>Id857</v>
          </cell>
          <cell r="B1483">
            <v>1968</v>
          </cell>
          <cell r="C1483" t="str">
            <v>Dec</v>
          </cell>
          <cell r="D1483">
            <v>3</v>
          </cell>
          <cell r="E1483" t="str">
            <v>3-Dec-1968</v>
          </cell>
          <cell r="F1483">
            <v>54</v>
          </cell>
          <cell r="G1483">
            <v>3</v>
          </cell>
          <cell r="H1483">
            <v>12495.29</v>
          </cell>
          <cell r="I1483" t="str">
            <v>tier - 3</v>
          </cell>
          <cell r="J1483" t="str">
            <v>tier - 3</v>
          </cell>
          <cell r="K1483" t="str">
            <v>R1012</v>
          </cell>
        </row>
        <row r="1484">
          <cell r="A1484" t="str">
            <v>Id856</v>
          </cell>
          <cell r="B1484">
            <v>1966</v>
          </cell>
          <cell r="C1484" t="str">
            <v>Jul</v>
          </cell>
          <cell r="D1484">
            <v>12</v>
          </cell>
          <cell r="E1484" t="str">
            <v>12-Jul-1966</v>
          </cell>
          <cell r="F1484">
            <v>56</v>
          </cell>
          <cell r="G1484">
            <v>0</v>
          </cell>
          <cell r="H1484">
            <v>12499.88</v>
          </cell>
          <cell r="I1484" t="str">
            <v>tier - 3</v>
          </cell>
          <cell r="J1484" t="str">
            <v>tier - 2</v>
          </cell>
          <cell r="K1484" t="str">
            <v>R1012</v>
          </cell>
        </row>
        <row r="1485">
          <cell r="A1485" t="str">
            <v>Id855</v>
          </cell>
          <cell r="B1485">
            <v>1962</v>
          </cell>
          <cell r="C1485" t="str">
            <v>Oct</v>
          </cell>
          <cell r="D1485">
            <v>16</v>
          </cell>
          <cell r="E1485" t="str">
            <v>16-Oct-1962</v>
          </cell>
          <cell r="F1485">
            <v>60</v>
          </cell>
          <cell r="G1485">
            <v>0</v>
          </cell>
          <cell r="H1485">
            <v>12523.6</v>
          </cell>
          <cell r="I1485" t="str">
            <v>tier - 3</v>
          </cell>
          <cell r="J1485" t="str">
            <v>tier - 3</v>
          </cell>
          <cell r="K1485" t="str">
            <v>R1012</v>
          </cell>
        </row>
        <row r="1486">
          <cell r="A1486" t="str">
            <v>Id854</v>
          </cell>
          <cell r="B1486">
            <v>1961</v>
          </cell>
          <cell r="C1486" t="str">
            <v>Nov</v>
          </cell>
          <cell r="D1486">
            <v>28</v>
          </cell>
          <cell r="E1486" t="str">
            <v>28-Nov-1961</v>
          </cell>
          <cell r="F1486">
            <v>61</v>
          </cell>
          <cell r="G1486">
            <v>0</v>
          </cell>
          <cell r="H1486">
            <v>12557.61</v>
          </cell>
          <cell r="I1486" t="str">
            <v>tier - 3</v>
          </cell>
          <cell r="J1486" t="str">
            <v>tier - 3</v>
          </cell>
          <cell r="K1486" t="str">
            <v>R1013</v>
          </cell>
        </row>
        <row r="1487">
          <cell r="A1487" t="str">
            <v>Id853</v>
          </cell>
          <cell r="B1487">
            <v>1961</v>
          </cell>
          <cell r="C1487" t="str">
            <v>Nov</v>
          </cell>
          <cell r="D1487">
            <v>28</v>
          </cell>
          <cell r="E1487" t="str">
            <v>28-Nov-1961</v>
          </cell>
          <cell r="F1487">
            <v>61</v>
          </cell>
          <cell r="G1487">
            <v>0</v>
          </cell>
          <cell r="H1487">
            <v>12574.05</v>
          </cell>
          <cell r="I1487" t="str">
            <v>tier - 3</v>
          </cell>
          <cell r="J1487" t="str">
            <v>tier - 1</v>
          </cell>
          <cell r="K1487" t="str">
            <v>R1011</v>
          </cell>
        </row>
        <row r="1488">
          <cell r="A1488" t="str">
            <v>Id852</v>
          </cell>
          <cell r="B1488">
            <v>1969</v>
          </cell>
          <cell r="C1488" t="str">
            <v>Nov</v>
          </cell>
          <cell r="D1488">
            <v>26</v>
          </cell>
          <cell r="E1488" t="str">
            <v>26-Nov-1969</v>
          </cell>
          <cell r="F1488">
            <v>53</v>
          </cell>
          <cell r="G1488">
            <v>0</v>
          </cell>
          <cell r="H1488">
            <v>12579.92</v>
          </cell>
          <cell r="I1488" t="str">
            <v>tier - 3</v>
          </cell>
          <cell r="J1488" t="str">
            <v>tier - 1</v>
          </cell>
          <cell r="K1488" t="str">
            <v>R1025</v>
          </cell>
        </row>
        <row r="1489">
          <cell r="A1489" t="str">
            <v>Id851</v>
          </cell>
          <cell r="B1489">
            <v>1970</v>
          </cell>
          <cell r="C1489" t="str">
            <v>Jun</v>
          </cell>
          <cell r="D1489">
            <v>18</v>
          </cell>
          <cell r="E1489" t="str">
            <v>18-Jun-1970</v>
          </cell>
          <cell r="F1489">
            <v>52</v>
          </cell>
          <cell r="G1489">
            <v>5</v>
          </cell>
          <cell r="H1489">
            <v>12592.53</v>
          </cell>
          <cell r="I1489" t="str">
            <v>tier - 3</v>
          </cell>
          <cell r="J1489" t="str">
            <v>tier - 2</v>
          </cell>
          <cell r="K1489" t="str">
            <v>R1013</v>
          </cell>
        </row>
        <row r="1490">
          <cell r="A1490" t="str">
            <v>Id850</v>
          </cell>
          <cell r="B1490">
            <v>1988</v>
          </cell>
          <cell r="C1490" t="str">
            <v>Aug</v>
          </cell>
          <cell r="D1490">
            <v>11</v>
          </cell>
          <cell r="E1490" t="str">
            <v>11-Aug-1988</v>
          </cell>
          <cell r="F1490">
            <v>34</v>
          </cell>
          <cell r="G1490">
            <v>3</v>
          </cell>
          <cell r="H1490">
            <v>12600.46</v>
          </cell>
          <cell r="I1490" t="str">
            <v>tier - 3</v>
          </cell>
          <cell r="J1490" t="str">
            <v>tier - 1</v>
          </cell>
          <cell r="K1490" t="str">
            <v>R1023</v>
          </cell>
        </row>
        <row r="1491">
          <cell r="A1491" t="str">
            <v>Id849</v>
          </cell>
          <cell r="B1491">
            <v>1998</v>
          </cell>
          <cell r="C1491" t="str">
            <v>Nov</v>
          </cell>
          <cell r="D1491">
            <v>18</v>
          </cell>
          <cell r="E1491" t="str">
            <v>18-Nov-1998</v>
          </cell>
          <cell r="F1491">
            <v>24</v>
          </cell>
          <cell r="G1491">
            <v>1</v>
          </cell>
          <cell r="H1491">
            <v>12609.89</v>
          </cell>
          <cell r="I1491" t="str">
            <v>tier - 3</v>
          </cell>
          <cell r="J1491" t="str">
            <v>tier - 3</v>
          </cell>
          <cell r="K1491" t="str">
            <v>R1012</v>
          </cell>
        </row>
        <row r="1492">
          <cell r="A1492" t="str">
            <v>Id848</v>
          </cell>
          <cell r="B1492">
            <v>1963</v>
          </cell>
          <cell r="C1492" t="str">
            <v>Aug</v>
          </cell>
          <cell r="D1492">
            <v>19</v>
          </cell>
          <cell r="E1492" t="str">
            <v>19-Aug-1963</v>
          </cell>
          <cell r="F1492">
            <v>59</v>
          </cell>
          <cell r="G1492">
            <v>0</v>
          </cell>
          <cell r="H1492">
            <v>12622.18</v>
          </cell>
          <cell r="I1492" t="str">
            <v>tier - 3</v>
          </cell>
          <cell r="J1492" t="str">
            <v>tier - 1</v>
          </cell>
          <cell r="K1492" t="str">
            <v>R1012</v>
          </cell>
        </row>
        <row r="1493">
          <cell r="A1493" t="str">
            <v>Id847</v>
          </cell>
          <cell r="B1493">
            <v>1970</v>
          </cell>
          <cell r="C1493" t="str">
            <v>Dec</v>
          </cell>
          <cell r="D1493">
            <v>28</v>
          </cell>
          <cell r="E1493" t="str">
            <v>28-Dec-1970</v>
          </cell>
          <cell r="F1493">
            <v>52</v>
          </cell>
          <cell r="G1493">
            <v>0</v>
          </cell>
          <cell r="H1493">
            <v>12624.74</v>
          </cell>
          <cell r="I1493" t="str">
            <v>tier - 3</v>
          </cell>
          <cell r="J1493" t="str">
            <v>tier - 1</v>
          </cell>
          <cell r="K1493" t="str">
            <v>R1012</v>
          </cell>
        </row>
        <row r="1494">
          <cell r="A1494" t="str">
            <v>Id846</v>
          </cell>
          <cell r="B1494">
            <v>1965</v>
          </cell>
          <cell r="C1494" t="str">
            <v>Oct</v>
          </cell>
          <cell r="D1494">
            <v>4</v>
          </cell>
          <cell r="E1494" t="str">
            <v>4-Oct-1965</v>
          </cell>
          <cell r="F1494">
            <v>57</v>
          </cell>
          <cell r="G1494">
            <v>2</v>
          </cell>
          <cell r="H1494">
            <v>12629.17</v>
          </cell>
          <cell r="I1494" t="str">
            <v>tier - 3</v>
          </cell>
          <cell r="J1494" t="str">
            <v>tier - 1</v>
          </cell>
          <cell r="K1494" t="str">
            <v>R1013</v>
          </cell>
        </row>
        <row r="1495">
          <cell r="A1495" t="str">
            <v>Id845</v>
          </cell>
          <cell r="B1495">
            <v>1962</v>
          </cell>
          <cell r="C1495" t="str">
            <v>Nov</v>
          </cell>
          <cell r="D1495">
            <v>22</v>
          </cell>
          <cell r="E1495" t="str">
            <v>22-Nov-1962</v>
          </cell>
          <cell r="F1495">
            <v>60</v>
          </cell>
          <cell r="G1495">
            <v>0</v>
          </cell>
          <cell r="H1495">
            <v>12629.9</v>
          </cell>
          <cell r="I1495" t="str">
            <v>tier - 3</v>
          </cell>
          <cell r="J1495" t="str">
            <v>tier - 3</v>
          </cell>
          <cell r="K1495" t="str">
            <v>R1013</v>
          </cell>
        </row>
        <row r="1496">
          <cell r="A1496" t="str">
            <v>Id844</v>
          </cell>
          <cell r="B1496">
            <v>1962</v>
          </cell>
          <cell r="C1496" t="str">
            <v>Jul</v>
          </cell>
          <cell r="D1496">
            <v>22</v>
          </cell>
          <cell r="E1496" t="str">
            <v>22-Jul-1962</v>
          </cell>
          <cell r="F1496">
            <v>60</v>
          </cell>
          <cell r="G1496">
            <v>0</v>
          </cell>
          <cell r="H1496">
            <v>12638.2</v>
          </cell>
          <cell r="I1496" t="str">
            <v>tier - 3</v>
          </cell>
          <cell r="J1496" t="str">
            <v>tier - 1</v>
          </cell>
          <cell r="K1496" t="str">
            <v>R1011</v>
          </cell>
        </row>
        <row r="1497">
          <cell r="A1497" t="str">
            <v>Id843</v>
          </cell>
          <cell r="B1497">
            <v>1972</v>
          </cell>
          <cell r="C1497" t="str">
            <v>Sep</v>
          </cell>
          <cell r="D1497">
            <v>5</v>
          </cell>
          <cell r="E1497" t="str">
            <v>5-Sep-1972</v>
          </cell>
          <cell r="F1497">
            <v>50</v>
          </cell>
          <cell r="G1497">
            <v>0</v>
          </cell>
          <cell r="H1497">
            <v>12640.24</v>
          </cell>
          <cell r="I1497" t="str">
            <v>tier - 3</v>
          </cell>
          <cell r="J1497" t="str">
            <v>tier - 1</v>
          </cell>
          <cell r="K1497" t="str">
            <v>R1011</v>
          </cell>
        </row>
        <row r="1498">
          <cell r="A1498" t="str">
            <v>Id842</v>
          </cell>
          <cell r="B1498">
            <v>1966</v>
          </cell>
          <cell r="C1498" t="str">
            <v>Dec</v>
          </cell>
          <cell r="D1498">
            <v>17</v>
          </cell>
          <cell r="E1498" t="str">
            <v>17-Dec-1966</v>
          </cell>
          <cell r="F1498">
            <v>56</v>
          </cell>
          <cell r="G1498">
            <v>2</v>
          </cell>
          <cell r="H1498">
            <v>12643.38</v>
          </cell>
          <cell r="I1498" t="str">
            <v>tier - 3</v>
          </cell>
          <cell r="J1498" t="str">
            <v>tier - 1</v>
          </cell>
          <cell r="K1498" t="str">
            <v>R1012</v>
          </cell>
        </row>
        <row r="1499">
          <cell r="A1499" t="str">
            <v>Id841</v>
          </cell>
          <cell r="B1499">
            <v>1962</v>
          </cell>
          <cell r="C1499" t="str">
            <v>Jul</v>
          </cell>
          <cell r="D1499">
            <v>11</v>
          </cell>
          <cell r="E1499" t="str">
            <v>11-Jul-1962</v>
          </cell>
          <cell r="F1499">
            <v>60</v>
          </cell>
          <cell r="G1499">
            <v>0</v>
          </cell>
          <cell r="H1499">
            <v>12644.59</v>
          </cell>
          <cell r="I1499" t="str">
            <v>tier - 3</v>
          </cell>
          <cell r="J1499" t="str">
            <v>tier - 2</v>
          </cell>
          <cell r="K1499" t="str">
            <v>R1011</v>
          </cell>
        </row>
        <row r="1500">
          <cell r="A1500" t="str">
            <v>Id840</v>
          </cell>
          <cell r="B1500">
            <v>1965</v>
          </cell>
          <cell r="C1500" t="str">
            <v>Sep</v>
          </cell>
          <cell r="D1500">
            <v>14</v>
          </cell>
          <cell r="E1500" t="str">
            <v>14-Sep-1965</v>
          </cell>
          <cell r="F1500">
            <v>57</v>
          </cell>
          <cell r="G1500">
            <v>2</v>
          </cell>
          <cell r="H1500">
            <v>12646.21</v>
          </cell>
          <cell r="I1500" t="str">
            <v>tier - 3</v>
          </cell>
          <cell r="J1500" t="str">
            <v>tier - 2</v>
          </cell>
          <cell r="K1500" t="str">
            <v>R1011</v>
          </cell>
        </row>
        <row r="1501">
          <cell r="A1501" t="str">
            <v>Id839</v>
          </cell>
          <cell r="B1501">
            <v>1962</v>
          </cell>
          <cell r="C1501" t="str">
            <v>Aug</v>
          </cell>
          <cell r="D1501">
            <v>27</v>
          </cell>
          <cell r="E1501" t="str">
            <v>27-Aug-1962</v>
          </cell>
          <cell r="F1501">
            <v>60</v>
          </cell>
          <cell r="G1501">
            <v>0</v>
          </cell>
          <cell r="H1501">
            <v>12648.7</v>
          </cell>
          <cell r="I1501" t="str">
            <v>tier - 3</v>
          </cell>
          <cell r="J1501" t="str">
            <v>tier - 2</v>
          </cell>
          <cell r="K1501" t="str">
            <v>R1013</v>
          </cell>
        </row>
        <row r="1502">
          <cell r="A1502" t="str">
            <v>Id838</v>
          </cell>
          <cell r="B1502">
            <v>1974</v>
          </cell>
          <cell r="C1502" t="str">
            <v>Sep</v>
          </cell>
          <cell r="D1502">
            <v>24</v>
          </cell>
          <cell r="E1502" t="str">
            <v>24-Sep-1974</v>
          </cell>
          <cell r="F1502">
            <v>48</v>
          </cell>
          <cell r="G1502">
            <v>0</v>
          </cell>
          <cell r="H1502">
            <v>12697.48</v>
          </cell>
          <cell r="I1502" t="str">
            <v>tier - 3</v>
          </cell>
          <cell r="J1502" t="str">
            <v>tier - 3</v>
          </cell>
          <cell r="K1502" t="str">
            <v>R1021</v>
          </cell>
        </row>
        <row r="1503">
          <cell r="A1503" t="str">
            <v>Id837</v>
          </cell>
          <cell r="B1503">
            <v>1992</v>
          </cell>
          <cell r="C1503" t="str">
            <v>Jul</v>
          </cell>
          <cell r="D1503">
            <v>7</v>
          </cell>
          <cell r="E1503" t="str">
            <v>7-Jul-1992</v>
          </cell>
          <cell r="F1503">
            <v>30</v>
          </cell>
          <cell r="G1503">
            <v>0</v>
          </cell>
          <cell r="H1503">
            <v>12699.56</v>
          </cell>
          <cell r="I1503" t="str">
            <v>tier - 3</v>
          </cell>
          <cell r="J1503" t="str">
            <v>tier - 2</v>
          </cell>
          <cell r="K1503" t="str">
            <v>R1011</v>
          </cell>
        </row>
        <row r="1504">
          <cell r="A1504" t="str">
            <v>Id836</v>
          </cell>
          <cell r="B1504">
            <v>1964</v>
          </cell>
          <cell r="C1504" t="str">
            <v>Nov</v>
          </cell>
          <cell r="D1504">
            <v>28</v>
          </cell>
          <cell r="E1504" t="str">
            <v>28-Nov-1964</v>
          </cell>
          <cell r="F1504">
            <v>58</v>
          </cell>
          <cell r="G1504">
            <v>0</v>
          </cell>
          <cell r="H1504">
            <v>12700.63</v>
          </cell>
          <cell r="I1504" t="str">
            <v>tier - 3</v>
          </cell>
          <cell r="J1504" t="str">
            <v>tier - 3</v>
          </cell>
          <cell r="K1504" t="str">
            <v>R1011</v>
          </cell>
        </row>
        <row r="1505">
          <cell r="A1505" t="str">
            <v>Id835</v>
          </cell>
          <cell r="B1505">
            <v>1970</v>
          </cell>
          <cell r="C1505" t="str">
            <v>Jul</v>
          </cell>
          <cell r="D1505">
            <v>8</v>
          </cell>
          <cell r="E1505" t="str">
            <v>8-Jul-1970</v>
          </cell>
          <cell r="F1505">
            <v>52</v>
          </cell>
          <cell r="G1505">
            <v>0</v>
          </cell>
          <cell r="H1505">
            <v>12713</v>
          </cell>
          <cell r="I1505" t="str">
            <v>tier - 3</v>
          </cell>
          <cell r="J1505" t="str">
            <v>tier - 1</v>
          </cell>
          <cell r="K1505" t="str">
            <v>R1011</v>
          </cell>
        </row>
        <row r="1506">
          <cell r="A1506" t="str">
            <v>Id834</v>
          </cell>
          <cell r="B1506">
            <v>1988</v>
          </cell>
          <cell r="C1506" t="str">
            <v>Jul</v>
          </cell>
          <cell r="D1506">
            <v>17</v>
          </cell>
          <cell r="E1506" t="str">
            <v>17-Jul-1988</v>
          </cell>
          <cell r="F1506">
            <v>34</v>
          </cell>
          <cell r="G1506">
            <v>3</v>
          </cell>
          <cell r="H1506">
            <v>12718.21</v>
          </cell>
          <cell r="I1506" t="str">
            <v>tier - 3</v>
          </cell>
          <cell r="J1506" t="str">
            <v>tier - 1</v>
          </cell>
          <cell r="K1506" t="str">
            <v>R1026</v>
          </cell>
        </row>
        <row r="1507">
          <cell r="A1507" t="str">
            <v>Id833</v>
          </cell>
          <cell r="B1507">
            <v>1962</v>
          </cell>
          <cell r="C1507" t="str">
            <v>Sep</v>
          </cell>
          <cell r="D1507">
            <v>2</v>
          </cell>
          <cell r="E1507" t="str">
            <v>2-Sep-1962</v>
          </cell>
          <cell r="F1507">
            <v>60</v>
          </cell>
          <cell r="G1507">
            <v>0</v>
          </cell>
          <cell r="H1507">
            <v>12731</v>
          </cell>
          <cell r="I1507" t="str">
            <v>tier - 3</v>
          </cell>
          <cell r="J1507" t="str">
            <v>tier - 3</v>
          </cell>
          <cell r="K1507" t="str">
            <v>R1016</v>
          </cell>
        </row>
        <row r="1508">
          <cell r="A1508" t="str">
            <v>Id832</v>
          </cell>
          <cell r="B1508">
            <v>1962</v>
          </cell>
          <cell r="C1508" t="str">
            <v>Oct</v>
          </cell>
          <cell r="D1508">
            <v>1</v>
          </cell>
          <cell r="E1508" t="str">
            <v>1-Oct-1962</v>
          </cell>
          <cell r="F1508">
            <v>60</v>
          </cell>
          <cell r="G1508">
            <v>0</v>
          </cell>
          <cell r="H1508">
            <v>12741.17</v>
          </cell>
          <cell r="I1508" t="str">
            <v>tier - 3</v>
          </cell>
          <cell r="J1508" t="str">
            <v>tier - 1</v>
          </cell>
          <cell r="K1508" t="str">
            <v>R1017</v>
          </cell>
        </row>
        <row r="1509">
          <cell r="A1509" t="str">
            <v>Id831</v>
          </cell>
          <cell r="B1509">
            <v>1975</v>
          </cell>
          <cell r="C1509" t="str">
            <v>Sep</v>
          </cell>
          <cell r="D1509">
            <v>25</v>
          </cell>
          <cell r="E1509" t="str">
            <v>25-Sep-1975</v>
          </cell>
          <cell r="F1509">
            <v>47</v>
          </cell>
          <cell r="G1509">
            <v>1</v>
          </cell>
          <cell r="H1509">
            <v>12770.27</v>
          </cell>
          <cell r="I1509" t="str">
            <v>tier - 3</v>
          </cell>
          <cell r="J1509" t="str">
            <v>tier - 3</v>
          </cell>
          <cell r="K1509" t="str">
            <v>R1021</v>
          </cell>
        </row>
        <row r="1510">
          <cell r="A1510" t="str">
            <v>Id830</v>
          </cell>
          <cell r="B1510">
            <v>1972</v>
          </cell>
          <cell r="C1510" t="str">
            <v>Oct</v>
          </cell>
          <cell r="D1510">
            <v>7</v>
          </cell>
          <cell r="E1510" t="str">
            <v>7-Oct-1972</v>
          </cell>
          <cell r="F1510">
            <v>50</v>
          </cell>
          <cell r="G1510">
            <v>0</v>
          </cell>
          <cell r="H1510">
            <v>12776.05</v>
          </cell>
          <cell r="I1510" t="str">
            <v>tier - 3</v>
          </cell>
          <cell r="J1510" t="str">
            <v>tier - 3</v>
          </cell>
          <cell r="K1510" t="str">
            <v>R1026</v>
          </cell>
        </row>
        <row r="1511">
          <cell r="A1511" t="str">
            <v>Id829</v>
          </cell>
          <cell r="B1511">
            <v>1963</v>
          </cell>
          <cell r="C1511" t="str">
            <v>Dec</v>
          </cell>
          <cell r="D1511">
            <v>5</v>
          </cell>
          <cell r="E1511" t="str">
            <v>5-Dec-1963</v>
          </cell>
          <cell r="F1511">
            <v>59</v>
          </cell>
          <cell r="G1511">
            <v>0</v>
          </cell>
          <cell r="H1511">
            <v>12788.03</v>
          </cell>
          <cell r="I1511" t="str">
            <v>tier - 3</v>
          </cell>
          <cell r="J1511" t="str">
            <v>tier - 3</v>
          </cell>
          <cell r="K1511" t="str">
            <v>R1025</v>
          </cell>
        </row>
        <row r="1512">
          <cell r="A1512" t="str">
            <v>Id828</v>
          </cell>
          <cell r="B1512">
            <v>1983</v>
          </cell>
          <cell r="C1512" t="str">
            <v>Oct</v>
          </cell>
          <cell r="D1512">
            <v>29</v>
          </cell>
          <cell r="E1512" t="str">
            <v>29-Oct-1983</v>
          </cell>
          <cell r="F1512">
            <v>39</v>
          </cell>
          <cell r="G1512">
            <v>3</v>
          </cell>
          <cell r="H1512">
            <v>12788.18</v>
          </cell>
          <cell r="I1512" t="str">
            <v>tier - 3</v>
          </cell>
          <cell r="J1512" t="str">
            <v>tier - 1</v>
          </cell>
          <cell r="K1512" t="str">
            <v>R1026</v>
          </cell>
        </row>
        <row r="1513">
          <cell r="A1513" t="str">
            <v>Id827</v>
          </cell>
          <cell r="B1513">
            <v>1978</v>
          </cell>
          <cell r="C1513" t="str">
            <v>Jul</v>
          </cell>
          <cell r="D1513">
            <v>24</v>
          </cell>
          <cell r="E1513" t="str">
            <v>24-Jul-1978</v>
          </cell>
          <cell r="F1513">
            <v>44</v>
          </cell>
          <cell r="G1513">
            <v>0</v>
          </cell>
          <cell r="H1513">
            <v>12797.21</v>
          </cell>
          <cell r="I1513" t="str">
            <v>tier - 3</v>
          </cell>
          <cell r="J1513" t="str">
            <v>tier - 1</v>
          </cell>
          <cell r="K1513" t="str">
            <v>R1024</v>
          </cell>
        </row>
        <row r="1514">
          <cell r="A1514" t="str">
            <v>Id826</v>
          </cell>
          <cell r="B1514">
            <v>1963</v>
          </cell>
          <cell r="C1514" t="str">
            <v>Jul</v>
          </cell>
          <cell r="D1514">
            <v>20</v>
          </cell>
          <cell r="E1514" t="str">
            <v>20-Jul-1963</v>
          </cell>
          <cell r="F1514">
            <v>59</v>
          </cell>
          <cell r="G1514">
            <v>0</v>
          </cell>
          <cell r="H1514">
            <v>12815.44</v>
          </cell>
          <cell r="I1514" t="str">
            <v>tier - 3</v>
          </cell>
          <cell r="J1514" t="str">
            <v>tier - 3</v>
          </cell>
          <cell r="K1514" t="str">
            <v>R1024</v>
          </cell>
        </row>
        <row r="1515">
          <cell r="A1515" t="str">
            <v>Id825</v>
          </cell>
          <cell r="B1515">
            <v>1967</v>
          </cell>
          <cell r="C1515" t="str">
            <v>Sep</v>
          </cell>
          <cell r="D1515">
            <v>25</v>
          </cell>
          <cell r="E1515" t="str">
            <v>25-Sep-1967</v>
          </cell>
          <cell r="F1515">
            <v>55</v>
          </cell>
          <cell r="G1515">
            <v>0</v>
          </cell>
          <cell r="H1515">
            <v>12823.25</v>
          </cell>
          <cell r="I1515" t="str">
            <v>tier - 3</v>
          </cell>
          <cell r="J1515" t="str">
            <v>tier - 3</v>
          </cell>
          <cell r="K1515" t="str">
            <v>R1021</v>
          </cell>
        </row>
        <row r="1516">
          <cell r="A1516" t="str">
            <v>Id824</v>
          </cell>
          <cell r="B1516">
            <v>2004</v>
          </cell>
          <cell r="C1516" t="str">
            <v>Nov</v>
          </cell>
          <cell r="D1516">
            <v>9</v>
          </cell>
          <cell r="E1516" t="str">
            <v>9-Nov-2004</v>
          </cell>
          <cell r="F1516">
            <v>18</v>
          </cell>
          <cell r="G1516">
            <v>2</v>
          </cell>
          <cell r="H1516">
            <v>12829.46</v>
          </cell>
          <cell r="I1516" t="str">
            <v>tier - 3</v>
          </cell>
          <cell r="J1516" t="str">
            <v>tier - 3</v>
          </cell>
          <cell r="K1516" t="str">
            <v>R1016</v>
          </cell>
        </row>
        <row r="1517">
          <cell r="A1517" t="str">
            <v>Id823</v>
          </cell>
          <cell r="B1517">
            <v>1993</v>
          </cell>
          <cell r="C1517" t="str">
            <v>Sep</v>
          </cell>
          <cell r="D1517">
            <v>27</v>
          </cell>
          <cell r="E1517" t="str">
            <v>27-Sep-1993</v>
          </cell>
          <cell r="F1517">
            <v>29</v>
          </cell>
          <cell r="G1517">
            <v>0</v>
          </cell>
          <cell r="H1517">
            <v>12847.24</v>
          </cell>
          <cell r="I1517" t="str">
            <v>tier - 3</v>
          </cell>
          <cell r="J1517" t="str">
            <v>tier - 2</v>
          </cell>
          <cell r="K1517" t="str">
            <v>R1012</v>
          </cell>
        </row>
        <row r="1518">
          <cell r="A1518" t="str">
            <v>Id822</v>
          </cell>
          <cell r="B1518">
            <v>1973</v>
          </cell>
          <cell r="C1518" t="str">
            <v>Sep</v>
          </cell>
          <cell r="D1518">
            <v>22</v>
          </cell>
          <cell r="E1518" t="str">
            <v>22-Sep-1973</v>
          </cell>
          <cell r="F1518">
            <v>49</v>
          </cell>
          <cell r="G1518">
            <v>0</v>
          </cell>
          <cell r="H1518">
            <v>12852.37</v>
          </cell>
          <cell r="I1518" t="str">
            <v>tier - 3</v>
          </cell>
          <cell r="J1518" t="str">
            <v>tier - 1</v>
          </cell>
          <cell r="K1518" t="str">
            <v>R1012</v>
          </cell>
        </row>
        <row r="1519">
          <cell r="A1519" t="str">
            <v>Id821</v>
          </cell>
          <cell r="B1519">
            <v>1963</v>
          </cell>
          <cell r="C1519" t="str">
            <v>Sep</v>
          </cell>
          <cell r="D1519">
            <v>27</v>
          </cell>
          <cell r="E1519" t="str">
            <v>27-Sep-1963</v>
          </cell>
          <cell r="F1519">
            <v>59</v>
          </cell>
          <cell r="G1519">
            <v>0</v>
          </cell>
          <cell r="H1519">
            <v>12856.84</v>
          </cell>
          <cell r="I1519" t="str">
            <v>tier - 3</v>
          </cell>
          <cell r="J1519" t="str">
            <v>tier - 3</v>
          </cell>
          <cell r="K1519" t="str">
            <v>R1021</v>
          </cell>
        </row>
        <row r="1520">
          <cell r="A1520" t="str">
            <v>Id820</v>
          </cell>
          <cell r="B1520">
            <v>1984</v>
          </cell>
          <cell r="C1520" t="str">
            <v>Aug</v>
          </cell>
          <cell r="D1520">
            <v>6</v>
          </cell>
          <cell r="E1520" t="str">
            <v>6-Aug-1984</v>
          </cell>
          <cell r="F1520">
            <v>38</v>
          </cell>
          <cell r="G1520">
            <v>3</v>
          </cell>
          <cell r="H1520">
            <v>12870.31</v>
          </cell>
          <cell r="I1520" t="str">
            <v>tier - 3</v>
          </cell>
          <cell r="J1520" t="str">
            <v>tier - 3</v>
          </cell>
          <cell r="K1520" t="str">
            <v>R1012</v>
          </cell>
        </row>
        <row r="1521">
          <cell r="A1521" t="str">
            <v>Id819</v>
          </cell>
          <cell r="B1521">
            <v>2004</v>
          </cell>
          <cell r="C1521" t="str">
            <v>Jul</v>
          </cell>
          <cell r="D1521">
            <v>9</v>
          </cell>
          <cell r="E1521" t="str">
            <v>9-Jul-2004</v>
          </cell>
          <cell r="F1521">
            <v>18</v>
          </cell>
          <cell r="G1521">
            <v>0</v>
          </cell>
          <cell r="H1521">
            <v>12890.06</v>
          </cell>
          <cell r="I1521" t="str">
            <v>tier - 3</v>
          </cell>
          <cell r="J1521" t="str">
            <v>tier - 1</v>
          </cell>
          <cell r="K1521" t="str">
            <v>R1019</v>
          </cell>
        </row>
        <row r="1522">
          <cell r="A1522" t="str">
            <v>Id818</v>
          </cell>
          <cell r="B1522">
            <v>1963</v>
          </cell>
          <cell r="C1522" t="str">
            <v>Aug</v>
          </cell>
          <cell r="D1522">
            <v>16</v>
          </cell>
          <cell r="E1522" t="str">
            <v>16-Aug-1963</v>
          </cell>
          <cell r="F1522">
            <v>59</v>
          </cell>
          <cell r="G1522">
            <v>1</v>
          </cell>
          <cell r="H1522">
            <v>12913.99</v>
          </cell>
          <cell r="I1522" t="str">
            <v>tier - 3</v>
          </cell>
          <cell r="J1522" t="str">
            <v>tier - 2</v>
          </cell>
          <cell r="K1522" t="str">
            <v>R1016</v>
          </cell>
        </row>
        <row r="1523">
          <cell r="A1523" t="str">
            <v>Id817</v>
          </cell>
          <cell r="B1523">
            <v>1963</v>
          </cell>
          <cell r="C1523" t="str">
            <v>Sep</v>
          </cell>
          <cell r="D1523">
            <v>1</v>
          </cell>
          <cell r="E1523" t="str">
            <v>1-Sep-1963</v>
          </cell>
          <cell r="F1523">
            <v>59</v>
          </cell>
          <cell r="G1523">
            <v>2</v>
          </cell>
          <cell r="H1523">
            <v>12925.89</v>
          </cell>
          <cell r="I1523" t="str">
            <v>tier - 3</v>
          </cell>
          <cell r="J1523" t="str">
            <v>tier - 2</v>
          </cell>
          <cell r="K1523" t="str">
            <v>R1013</v>
          </cell>
        </row>
        <row r="1524">
          <cell r="A1524" t="str">
            <v>Id816</v>
          </cell>
          <cell r="B1524">
            <v>1963</v>
          </cell>
          <cell r="C1524" t="str">
            <v>Aug</v>
          </cell>
          <cell r="D1524">
            <v>14</v>
          </cell>
          <cell r="E1524" t="str">
            <v>14-Aug-1963</v>
          </cell>
          <cell r="F1524">
            <v>59</v>
          </cell>
          <cell r="G1524">
            <v>2</v>
          </cell>
          <cell r="H1524">
            <v>12928.79</v>
          </cell>
          <cell r="I1524" t="str">
            <v>tier - 3</v>
          </cell>
          <cell r="J1524" t="str">
            <v>tier - 2</v>
          </cell>
          <cell r="K1524" t="str">
            <v>R1013</v>
          </cell>
        </row>
        <row r="1525">
          <cell r="A1525" t="str">
            <v>Id815</v>
          </cell>
          <cell r="B1525">
            <v>1966</v>
          </cell>
          <cell r="C1525" t="str">
            <v>Dec</v>
          </cell>
          <cell r="D1525">
            <v>22</v>
          </cell>
          <cell r="E1525" t="str">
            <v>22-Dec-1966</v>
          </cell>
          <cell r="F1525">
            <v>56</v>
          </cell>
          <cell r="G1525">
            <v>4</v>
          </cell>
          <cell r="H1525">
            <v>12949.16</v>
          </cell>
          <cell r="I1525" t="str">
            <v>tier - 3</v>
          </cell>
          <cell r="J1525" t="str">
            <v>tier - 3</v>
          </cell>
          <cell r="K1525" t="str">
            <v>R1013</v>
          </cell>
        </row>
        <row r="1526">
          <cell r="A1526" t="str">
            <v>Id814</v>
          </cell>
          <cell r="B1526">
            <v>1961</v>
          </cell>
          <cell r="C1526" t="str">
            <v>Aug</v>
          </cell>
          <cell r="D1526">
            <v>20</v>
          </cell>
          <cell r="E1526" t="str">
            <v>20-Aug-1961</v>
          </cell>
          <cell r="F1526">
            <v>61</v>
          </cell>
          <cell r="G1526">
            <v>0</v>
          </cell>
          <cell r="H1526">
            <v>12950.07</v>
          </cell>
          <cell r="I1526" t="str">
            <v>tier - 3</v>
          </cell>
          <cell r="J1526" t="str">
            <v>tier - 1</v>
          </cell>
          <cell r="K1526" t="str">
            <v>R1012</v>
          </cell>
        </row>
        <row r="1527">
          <cell r="A1527" t="str">
            <v>Id813</v>
          </cell>
          <cell r="B1527">
            <v>1960</v>
          </cell>
          <cell r="C1527" t="str">
            <v>Nov</v>
          </cell>
          <cell r="D1527">
            <v>4</v>
          </cell>
          <cell r="E1527" t="str">
            <v>4-Nov-1960</v>
          </cell>
          <cell r="F1527">
            <v>62</v>
          </cell>
          <cell r="G1527">
            <v>0</v>
          </cell>
          <cell r="H1527">
            <v>12957.12</v>
          </cell>
          <cell r="I1527" t="str">
            <v>tier - 3</v>
          </cell>
          <cell r="J1527" t="str">
            <v>tier - 1</v>
          </cell>
          <cell r="K1527" t="str">
            <v>R1011</v>
          </cell>
        </row>
        <row r="1528">
          <cell r="A1528" t="str">
            <v>Id812</v>
          </cell>
          <cell r="B1528">
            <v>1960</v>
          </cell>
          <cell r="C1528" t="str">
            <v>Jun</v>
          </cell>
          <cell r="D1528">
            <v>22</v>
          </cell>
          <cell r="E1528" t="str">
            <v>22-Jun-1960</v>
          </cell>
          <cell r="F1528">
            <v>62</v>
          </cell>
          <cell r="G1528">
            <v>0</v>
          </cell>
          <cell r="H1528">
            <v>12979.36</v>
          </cell>
          <cell r="I1528" t="str">
            <v>tier - 3</v>
          </cell>
          <cell r="J1528" t="str">
            <v>tier - 1</v>
          </cell>
          <cell r="K1528" t="str">
            <v>R1011</v>
          </cell>
        </row>
        <row r="1529">
          <cell r="A1529" t="str">
            <v>Id811</v>
          </cell>
          <cell r="B1529">
            <v>1960</v>
          </cell>
          <cell r="C1529" t="str">
            <v>Sep</v>
          </cell>
          <cell r="D1529">
            <v>23</v>
          </cell>
          <cell r="E1529" t="str">
            <v>23-Sep-1960</v>
          </cell>
          <cell r="F1529">
            <v>62</v>
          </cell>
          <cell r="G1529">
            <v>0</v>
          </cell>
          <cell r="H1529">
            <v>12981.35</v>
          </cell>
          <cell r="I1529" t="str">
            <v>tier - 3</v>
          </cell>
          <cell r="J1529" t="str">
            <v>tier - 3</v>
          </cell>
          <cell r="K1529" t="str">
            <v>R1013</v>
          </cell>
        </row>
        <row r="1530">
          <cell r="A1530" t="str">
            <v>Id810</v>
          </cell>
          <cell r="B1530">
            <v>1960</v>
          </cell>
          <cell r="C1530" t="str">
            <v>Nov</v>
          </cell>
          <cell r="D1530">
            <v>28</v>
          </cell>
          <cell r="E1530" t="str">
            <v>28-Nov-1960</v>
          </cell>
          <cell r="F1530">
            <v>62</v>
          </cell>
          <cell r="G1530">
            <v>0</v>
          </cell>
          <cell r="H1530">
            <v>12982.87</v>
          </cell>
          <cell r="I1530" t="str">
            <v>tier - 3</v>
          </cell>
          <cell r="J1530" t="str">
            <v>tier - 1</v>
          </cell>
          <cell r="K1530" t="str">
            <v>R1013</v>
          </cell>
        </row>
        <row r="1531">
          <cell r="A1531" t="str">
            <v>Id809</v>
          </cell>
          <cell r="B1531">
            <v>1979</v>
          </cell>
          <cell r="C1531" t="str">
            <v>Nov</v>
          </cell>
          <cell r="D1531">
            <v>27</v>
          </cell>
          <cell r="E1531" t="str">
            <v>27-Nov-1979</v>
          </cell>
          <cell r="F1531">
            <v>43</v>
          </cell>
          <cell r="G1531">
            <v>2</v>
          </cell>
          <cell r="H1531">
            <v>12994.12</v>
          </cell>
          <cell r="I1531" t="str">
            <v>tier - 3</v>
          </cell>
          <cell r="J1531" t="str">
            <v>tier - 2</v>
          </cell>
          <cell r="K1531" t="str">
            <v>R1026</v>
          </cell>
        </row>
        <row r="1532">
          <cell r="A1532" t="str">
            <v>Id808</v>
          </cell>
          <cell r="B1532">
            <v>1981</v>
          </cell>
          <cell r="C1532" t="str">
            <v>Oct</v>
          </cell>
          <cell r="D1532">
            <v>30</v>
          </cell>
          <cell r="E1532" t="str">
            <v>30-Oct-1981</v>
          </cell>
          <cell r="F1532">
            <v>41</v>
          </cell>
          <cell r="G1532">
            <v>1</v>
          </cell>
          <cell r="H1532">
            <v>13002.91</v>
          </cell>
          <cell r="I1532" t="str">
            <v>tier - 3</v>
          </cell>
          <cell r="J1532" t="str">
            <v>tier - 1</v>
          </cell>
          <cell r="K1532" t="str">
            <v>R1012</v>
          </cell>
        </row>
        <row r="1533">
          <cell r="A1533" t="str">
            <v>Id807</v>
          </cell>
          <cell r="B1533">
            <v>1962</v>
          </cell>
          <cell r="C1533" t="str">
            <v>Jun</v>
          </cell>
          <cell r="D1533">
            <v>24</v>
          </cell>
          <cell r="E1533" t="str">
            <v>24-Jun-1962</v>
          </cell>
          <cell r="F1533">
            <v>60</v>
          </cell>
          <cell r="G1533">
            <v>0</v>
          </cell>
          <cell r="H1533">
            <v>13004.95</v>
          </cell>
          <cell r="I1533" t="str">
            <v>tier - 3</v>
          </cell>
          <cell r="J1533" t="str">
            <v>tier - 1</v>
          </cell>
          <cell r="K1533" t="str">
            <v>R1012</v>
          </cell>
        </row>
        <row r="1534">
          <cell r="A1534" t="str">
            <v>Id806</v>
          </cell>
          <cell r="B1534">
            <v>1969</v>
          </cell>
          <cell r="C1534" t="str">
            <v>Dec</v>
          </cell>
          <cell r="D1534">
            <v>13</v>
          </cell>
          <cell r="E1534" t="str">
            <v>13-Dec-1969</v>
          </cell>
          <cell r="F1534">
            <v>53</v>
          </cell>
          <cell r="G1534">
            <v>0</v>
          </cell>
          <cell r="H1534">
            <v>13008.07</v>
          </cell>
          <cell r="I1534" t="str">
            <v>tier - 3</v>
          </cell>
          <cell r="J1534" t="str">
            <v>tier - 3</v>
          </cell>
          <cell r="K1534" t="str">
            <v>R1012</v>
          </cell>
        </row>
        <row r="1535">
          <cell r="A1535" t="str">
            <v>Id805</v>
          </cell>
          <cell r="B1535">
            <v>1972</v>
          </cell>
          <cell r="C1535" t="str">
            <v>Sep</v>
          </cell>
          <cell r="D1535">
            <v>27</v>
          </cell>
          <cell r="E1535" t="str">
            <v>27-Sep-1972</v>
          </cell>
          <cell r="F1535">
            <v>50</v>
          </cell>
          <cell r="G1535">
            <v>0</v>
          </cell>
          <cell r="H1535">
            <v>13010.86</v>
          </cell>
          <cell r="I1535" t="str">
            <v>tier - 3</v>
          </cell>
          <cell r="J1535" t="str">
            <v>tier - 2</v>
          </cell>
          <cell r="K1535" t="str">
            <v>R1012</v>
          </cell>
        </row>
        <row r="1536">
          <cell r="A1536" t="str">
            <v>Id804</v>
          </cell>
          <cell r="B1536">
            <v>1962</v>
          </cell>
          <cell r="C1536" t="str">
            <v>Jul</v>
          </cell>
          <cell r="D1536">
            <v>20</v>
          </cell>
          <cell r="E1536" t="str">
            <v>20-Jul-1962</v>
          </cell>
          <cell r="F1536">
            <v>60</v>
          </cell>
          <cell r="G1536">
            <v>0</v>
          </cell>
          <cell r="H1536">
            <v>13012.21</v>
          </cell>
          <cell r="I1536" t="str">
            <v>tier - 3</v>
          </cell>
          <cell r="J1536" t="str">
            <v>tier - 1</v>
          </cell>
          <cell r="K1536" t="str">
            <v>R1012</v>
          </cell>
        </row>
        <row r="1537">
          <cell r="A1537" t="str">
            <v>Id803</v>
          </cell>
          <cell r="B1537">
            <v>1964</v>
          </cell>
          <cell r="C1537" t="str">
            <v>Sep</v>
          </cell>
          <cell r="D1537">
            <v>23</v>
          </cell>
          <cell r="E1537" t="str">
            <v>23-Sep-1964</v>
          </cell>
          <cell r="F1537">
            <v>58</v>
          </cell>
          <cell r="G1537">
            <v>1</v>
          </cell>
          <cell r="H1537">
            <v>13019.16</v>
          </cell>
          <cell r="I1537" t="str">
            <v>tier - 3</v>
          </cell>
          <cell r="J1537" t="str">
            <v>tier - 1</v>
          </cell>
          <cell r="K1537" t="str">
            <v>R1024</v>
          </cell>
        </row>
        <row r="1538">
          <cell r="A1538" t="str">
            <v>Id802</v>
          </cell>
          <cell r="B1538">
            <v>1965</v>
          </cell>
          <cell r="C1538" t="str">
            <v>Nov</v>
          </cell>
          <cell r="D1538">
            <v>4</v>
          </cell>
          <cell r="E1538" t="str">
            <v>4-Nov-1965</v>
          </cell>
          <cell r="F1538">
            <v>57</v>
          </cell>
          <cell r="G1538">
            <v>0</v>
          </cell>
          <cell r="H1538">
            <v>13023.93</v>
          </cell>
          <cell r="I1538" t="str">
            <v>tier - 3</v>
          </cell>
          <cell r="J1538" t="str">
            <v>tier - 2</v>
          </cell>
          <cell r="K1538" t="str">
            <v>R1025</v>
          </cell>
        </row>
        <row r="1539">
          <cell r="A1539" t="str">
            <v>Id801</v>
          </cell>
          <cell r="B1539">
            <v>1961</v>
          </cell>
          <cell r="C1539" t="str">
            <v>Nov</v>
          </cell>
          <cell r="D1539">
            <v>9</v>
          </cell>
          <cell r="E1539" t="str">
            <v>9-Nov-1961</v>
          </cell>
          <cell r="F1539">
            <v>61</v>
          </cell>
          <cell r="G1539">
            <v>0</v>
          </cell>
          <cell r="H1539">
            <v>13041.92</v>
          </cell>
          <cell r="I1539" t="str">
            <v>tier - 3</v>
          </cell>
          <cell r="J1539" t="str">
            <v>tier - 1</v>
          </cell>
          <cell r="K1539" t="str">
            <v>R1011</v>
          </cell>
        </row>
        <row r="1540">
          <cell r="A1540" t="str">
            <v>Id800</v>
          </cell>
          <cell r="B1540">
            <v>1969</v>
          </cell>
          <cell r="C1540" t="str">
            <v>Sep</v>
          </cell>
          <cell r="D1540">
            <v>23</v>
          </cell>
          <cell r="E1540" t="str">
            <v>23-Sep-1969</v>
          </cell>
          <cell r="F1540">
            <v>53</v>
          </cell>
          <cell r="G1540">
            <v>0</v>
          </cell>
          <cell r="H1540">
            <v>13044.41</v>
          </cell>
          <cell r="I1540" t="str">
            <v>tier - 3</v>
          </cell>
          <cell r="J1540" t="str">
            <v>tier - 1</v>
          </cell>
          <cell r="K1540" t="str">
            <v>R1012</v>
          </cell>
        </row>
        <row r="1541">
          <cell r="A1541" t="str">
            <v>Id799</v>
          </cell>
          <cell r="B1541">
            <v>1967</v>
          </cell>
          <cell r="C1541" t="str">
            <v>Aug</v>
          </cell>
          <cell r="D1541">
            <v>6</v>
          </cell>
          <cell r="E1541" t="str">
            <v>6-Aug-1967</v>
          </cell>
          <cell r="F1541">
            <v>55</v>
          </cell>
          <cell r="G1541">
            <v>3</v>
          </cell>
          <cell r="H1541">
            <v>13047.33</v>
          </cell>
          <cell r="I1541" t="str">
            <v>tier - 3</v>
          </cell>
          <cell r="J1541" t="str">
            <v>tier - 3</v>
          </cell>
          <cell r="K1541" t="str">
            <v>R1024</v>
          </cell>
        </row>
        <row r="1542">
          <cell r="A1542" t="str">
            <v>Id798</v>
          </cell>
          <cell r="B1542">
            <v>1985</v>
          </cell>
          <cell r="C1542" t="str">
            <v>Oct</v>
          </cell>
          <cell r="D1542">
            <v>26</v>
          </cell>
          <cell r="E1542" t="str">
            <v>26-Oct-1985</v>
          </cell>
          <cell r="F1542">
            <v>37</v>
          </cell>
          <cell r="G1542">
            <v>3</v>
          </cell>
          <cell r="H1542">
            <v>13051.22</v>
          </cell>
          <cell r="I1542" t="str">
            <v>tier - 3</v>
          </cell>
          <cell r="J1542" t="str">
            <v>tier - 1</v>
          </cell>
          <cell r="K1542" t="str">
            <v>R1026</v>
          </cell>
        </row>
        <row r="1543">
          <cell r="A1543" t="str">
            <v>Id797</v>
          </cell>
          <cell r="B1543">
            <v>1961</v>
          </cell>
          <cell r="C1543" t="str">
            <v>Nov</v>
          </cell>
          <cell r="D1543">
            <v>6</v>
          </cell>
          <cell r="E1543" t="str">
            <v>6-Nov-1961</v>
          </cell>
          <cell r="F1543">
            <v>61</v>
          </cell>
          <cell r="G1543">
            <v>0</v>
          </cell>
          <cell r="H1543">
            <v>13063.88</v>
          </cell>
          <cell r="I1543" t="str">
            <v>tier - 3</v>
          </cell>
          <cell r="J1543" t="str">
            <v>tier - 2</v>
          </cell>
          <cell r="K1543" t="str">
            <v>R1011</v>
          </cell>
        </row>
        <row r="1544">
          <cell r="A1544" t="str">
            <v>Id796</v>
          </cell>
          <cell r="B1544">
            <v>1978</v>
          </cell>
          <cell r="C1544" t="str">
            <v>Jul</v>
          </cell>
          <cell r="D1544">
            <v>17</v>
          </cell>
          <cell r="E1544" t="str">
            <v>17-Jul-1978</v>
          </cell>
          <cell r="F1544">
            <v>44</v>
          </cell>
          <cell r="G1544">
            <v>2</v>
          </cell>
          <cell r="H1544">
            <v>13101.74</v>
          </cell>
          <cell r="I1544" t="str">
            <v>tier - 3</v>
          </cell>
          <cell r="J1544" t="str">
            <v>tier - 2</v>
          </cell>
          <cell r="K1544" t="str">
            <v>R1026</v>
          </cell>
        </row>
        <row r="1545">
          <cell r="A1545" t="str">
            <v>Id795</v>
          </cell>
          <cell r="B1545">
            <v>1971</v>
          </cell>
          <cell r="C1545" t="str">
            <v>Oct</v>
          </cell>
          <cell r="D1545">
            <v>30</v>
          </cell>
          <cell r="E1545" t="str">
            <v>30-Oct-1971</v>
          </cell>
          <cell r="F1545">
            <v>51</v>
          </cell>
          <cell r="G1545">
            <v>0</v>
          </cell>
          <cell r="H1545">
            <v>13110.79</v>
          </cell>
          <cell r="I1545" t="str">
            <v>tier - 3</v>
          </cell>
          <cell r="J1545" t="str">
            <v>tier - 2</v>
          </cell>
          <cell r="K1545" t="str">
            <v>R1011</v>
          </cell>
        </row>
        <row r="1546">
          <cell r="A1546" t="str">
            <v>Id794</v>
          </cell>
          <cell r="B1546">
            <v>1962</v>
          </cell>
          <cell r="C1546" t="str">
            <v>Aug</v>
          </cell>
          <cell r="D1546">
            <v>2</v>
          </cell>
          <cell r="E1546" t="str">
            <v>2-Aug-1962</v>
          </cell>
          <cell r="F1546">
            <v>60</v>
          </cell>
          <cell r="G1546">
            <v>1</v>
          </cell>
          <cell r="H1546">
            <v>13112.6</v>
          </cell>
          <cell r="I1546" t="str">
            <v>tier - 3</v>
          </cell>
          <cell r="J1546" t="str">
            <v>tier - 3</v>
          </cell>
          <cell r="K1546" t="str">
            <v>R1012</v>
          </cell>
        </row>
        <row r="1547">
          <cell r="A1547" t="str">
            <v>Id793</v>
          </cell>
          <cell r="B1547">
            <v>1992</v>
          </cell>
          <cell r="C1547" t="str">
            <v>Aug</v>
          </cell>
          <cell r="D1547">
            <v>12</v>
          </cell>
          <cell r="E1547" t="str">
            <v>12-Aug-1992</v>
          </cell>
          <cell r="F1547">
            <v>30</v>
          </cell>
          <cell r="G1547">
            <v>0</v>
          </cell>
          <cell r="H1547">
            <v>13113.51</v>
          </cell>
          <cell r="I1547" t="str">
            <v>tier - 3</v>
          </cell>
          <cell r="J1547" t="str">
            <v>tier - 2</v>
          </cell>
          <cell r="K1547" t="str">
            <v>R1026</v>
          </cell>
        </row>
        <row r="1548">
          <cell r="A1548" t="str">
            <v>Id792</v>
          </cell>
          <cell r="B1548">
            <v>1963</v>
          </cell>
          <cell r="C1548" t="str">
            <v>Sep</v>
          </cell>
          <cell r="D1548">
            <v>14</v>
          </cell>
          <cell r="E1548" t="str">
            <v>14-Sep-1963</v>
          </cell>
          <cell r="F1548">
            <v>59</v>
          </cell>
          <cell r="G1548">
            <v>0</v>
          </cell>
          <cell r="H1548">
            <v>13116.84</v>
          </cell>
          <cell r="I1548" t="str">
            <v>tier - 3</v>
          </cell>
          <cell r="J1548" t="str">
            <v>tier - 1</v>
          </cell>
          <cell r="K1548" t="str">
            <v>R1012</v>
          </cell>
        </row>
        <row r="1549">
          <cell r="A1549" t="str">
            <v>Id791</v>
          </cell>
          <cell r="B1549">
            <v>1999</v>
          </cell>
          <cell r="C1549" t="str">
            <v>Aug</v>
          </cell>
          <cell r="D1549">
            <v>16</v>
          </cell>
          <cell r="E1549" t="str">
            <v>16-Aug-1999</v>
          </cell>
          <cell r="F1549">
            <v>23</v>
          </cell>
          <cell r="G1549">
            <v>0</v>
          </cell>
          <cell r="H1549">
            <v>13126.68</v>
          </cell>
          <cell r="I1549" t="str">
            <v>tier - 3</v>
          </cell>
          <cell r="J1549" t="str">
            <v>tier - 3</v>
          </cell>
          <cell r="K1549" t="str">
            <v>R1011</v>
          </cell>
        </row>
        <row r="1550">
          <cell r="A1550" t="str">
            <v>Id790</v>
          </cell>
          <cell r="B1550">
            <v>1961</v>
          </cell>
          <cell r="C1550" t="str">
            <v>Sep</v>
          </cell>
          <cell r="D1550">
            <v>7</v>
          </cell>
          <cell r="E1550" t="str">
            <v>7-Sep-1961</v>
          </cell>
          <cell r="F1550">
            <v>61</v>
          </cell>
          <cell r="G1550">
            <v>0</v>
          </cell>
          <cell r="H1550">
            <v>13129.6</v>
          </cell>
          <cell r="I1550" t="str">
            <v>tier - 3</v>
          </cell>
          <cell r="J1550" t="str">
            <v>tier - 2</v>
          </cell>
          <cell r="K1550" t="str">
            <v>R1017</v>
          </cell>
        </row>
        <row r="1551">
          <cell r="A1551" t="str">
            <v>Id789</v>
          </cell>
          <cell r="B1551">
            <v>1961</v>
          </cell>
          <cell r="C1551" t="str">
            <v>Dec</v>
          </cell>
          <cell r="D1551">
            <v>6</v>
          </cell>
          <cell r="E1551" t="str">
            <v>6-Dec-1961</v>
          </cell>
          <cell r="F1551">
            <v>61</v>
          </cell>
          <cell r="G1551">
            <v>0</v>
          </cell>
          <cell r="H1551">
            <v>13143.34</v>
          </cell>
          <cell r="I1551" t="str">
            <v>tier - 3</v>
          </cell>
          <cell r="J1551" t="str">
            <v>tier - 2</v>
          </cell>
          <cell r="K1551" t="str">
            <v>R1020</v>
          </cell>
        </row>
        <row r="1552">
          <cell r="A1552" t="str">
            <v>Id788</v>
          </cell>
          <cell r="B1552">
            <v>1961</v>
          </cell>
          <cell r="C1552" t="str">
            <v>Dec</v>
          </cell>
          <cell r="D1552">
            <v>6</v>
          </cell>
          <cell r="E1552" t="str">
            <v>6-Dec-1961</v>
          </cell>
          <cell r="F1552">
            <v>61</v>
          </cell>
          <cell r="G1552">
            <v>0</v>
          </cell>
          <cell r="H1552">
            <v>13143.86</v>
          </cell>
          <cell r="I1552" t="str">
            <v>tier - 3</v>
          </cell>
          <cell r="J1552" t="str">
            <v>tier - 2</v>
          </cell>
          <cell r="K1552" t="str">
            <v>R1016</v>
          </cell>
        </row>
        <row r="1553">
          <cell r="A1553" t="str">
            <v>Id787</v>
          </cell>
          <cell r="B1553">
            <v>1962</v>
          </cell>
          <cell r="C1553" t="str">
            <v>Aug</v>
          </cell>
          <cell r="D1553">
            <v>5</v>
          </cell>
          <cell r="E1553" t="str">
            <v>5-Aug-1962</v>
          </cell>
          <cell r="F1553">
            <v>60</v>
          </cell>
          <cell r="G1553">
            <v>0</v>
          </cell>
          <cell r="H1553">
            <v>13204.29</v>
          </cell>
          <cell r="I1553" t="str">
            <v>tier - 3</v>
          </cell>
          <cell r="J1553" t="str">
            <v>tier - 1</v>
          </cell>
          <cell r="K1553" t="str">
            <v>R1024</v>
          </cell>
        </row>
        <row r="1554">
          <cell r="A1554" t="str">
            <v>Id786</v>
          </cell>
          <cell r="B1554">
            <v>1982</v>
          </cell>
          <cell r="C1554" t="str">
            <v>Oct</v>
          </cell>
          <cell r="D1554">
            <v>15</v>
          </cell>
          <cell r="E1554" t="str">
            <v>15-Oct-1982</v>
          </cell>
          <cell r="F1554">
            <v>40</v>
          </cell>
          <cell r="G1554">
            <v>3</v>
          </cell>
          <cell r="H1554">
            <v>13214.43</v>
          </cell>
          <cell r="I1554" t="str">
            <v>tier - 3</v>
          </cell>
          <cell r="J1554" t="str">
            <v>tier - 2</v>
          </cell>
          <cell r="K1554" t="str">
            <v>R1012</v>
          </cell>
        </row>
        <row r="1555">
          <cell r="A1555" t="str">
            <v>Id785</v>
          </cell>
          <cell r="B1555">
            <v>1962</v>
          </cell>
          <cell r="C1555" t="str">
            <v>Dec</v>
          </cell>
          <cell r="D1555">
            <v>7</v>
          </cell>
          <cell r="E1555" t="str">
            <v>7-Dec-1962</v>
          </cell>
          <cell r="F1555">
            <v>60</v>
          </cell>
          <cell r="G1555">
            <v>0</v>
          </cell>
          <cell r="H1555">
            <v>13217.09</v>
          </cell>
          <cell r="I1555" t="str">
            <v>tier - 3</v>
          </cell>
          <cell r="J1555" t="str">
            <v>tier - 1</v>
          </cell>
          <cell r="K1555" t="str">
            <v>R1024</v>
          </cell>
        </row>
        <row r="1556">
          <cell r="A1556" t="str">
            <v>Id784</v>
          </cell>
          <cell r="B1556">
            <v>1965</v>
          </cell>
          <cell r="C1556" t="str">
            <v>Nov</v>
          </cell>
          <cell r="D1556">
            <v>13</v>
          </cell>
          <cell r="E1556" t="str">
            <v>13-Nov-1965</v>
          </cell>
          <cell r="F1556">
            <v>57</v>
          </cell>
          <cell r="G1556">
            <v>2</v>
          </cell>
          <cell r="H1556">
            <v>13224.06</v>
          </cell>
          <cell r="I1556" t="str">
            <v>tier - 3</v>
          </cell>
          <cell r="J1556" t="str">
            <v>tier - 3</v>
          </cell>
          <cell r="K1556" t="str">
            <v>R1024</v>
          </cell>
        </row>
        <row r="1557">
          <cell r="A1557" t="str">
            <v>Id783</v>
          </cell>
          <cell r="B1557">
            <v>1962</v>
          </cell>
          <cell r="C1557" t="str">
            <v>Nov</v>
          </cell>
          <cell r="D1557">
            <v>24</v>
          </cell>
          <cell r="E1557" t="str">
            <v>24-Nov-1962</v>
          </cell>
          <cell r="F1557">
            <v>60</v>
          </cell>
          <cell r="G1557">
            <v>1</v>
          </cell>
          <cell r="H1557">
            <v>13224.69</v>
          </cell>
          <cell r="I1557" t="str">
            <v>tier - 3</v>
          </cell>
          <cell r="J1557" t="str">
            <v>tier - 2</v>
          </cell>
          <cell r="K1557" t="str">
            <v>R1011</v>
          </cell>
        </row>
        <row r="1558">
          <cell r="A1558" t="str">
            <v>Id782</v>
          </cell>
          <cell r="B1558">
            <v>1962</v>
          </cell>
          <cell r="C1558" t="str">
            <v>Oct</v>
          </cell>
          <cell r="D1558">
            <v>11</v>
          </cell>
          <cell r="E1558" t="str">
            <v>11-Oct-1962</v>
          </cell>
          <cell r="F1558">
            <v>60</v>
          </cell>
          <cell r="G1558">
            <v>0</v>
          </cell>
          <cell r="H1558">
            <v>13228.85</v>
          </cell>
          <cell r="I1558" t="str">
            <v>tier - 3</v>
          </cell>
          <cell r="J1558" t="str">
            <v>tier - 3</v>
          </cell>
          <cell r="K1558" t="str">
            <v>R1023</v>
          </cell>
        </row>
        <row r="1559">
          <cell r="A1559" t="str">
            <v>Id781</v>
          </cell>
          <cell r="B1559">
            <v>1994</v>
          </cell>
          <cell r="C1559" t="str">
            <v>Jul</v>
          </cell>
          <cell r="D1559">
            <v>1</v>
          </cell>
          <cell r="E1559" t="str">
            <v>1-Jul-1994</v>
          </cell>
          <cell r="F1559">
            <v>28</v>
          </cell>
          <cell r="G1559">
            <v>0</v>
          </cell>
          <cell r="H1559">
            <v>13292.52</v>
          </cell>
          <cell r="I1559" t="str">
            <v>tier - 3</v>
          </cell>
          <cell r="J1559" t="str">
            <v>tier - 3</v>
          </cell>
          <cell r="K1559" t="str">
            <v>R1012</v>
          </cell>
        </row>
        <row r="1560">
          <cell r="A1560" t="str">
            <v>Id780</v>
          </cell>
          <cell r="B1560">
            <v>1976</v>
          </cell>
          <cell r="C1560" t="str">
            <v>Aug</v>
          </cell>
          <cell r="D1560">
            <v>23</v>
          </cell>
          <cell r="E1560" t="str">
            <v>23-Aug-1976</v>
          </cell>
          <cell r="F1560">
            <v>46</v>
          </cell>
          <cell r="G1560">
            <v>2</v>
          </cell>
          <cell r="H1560">
            <v>13333.71</v>
          </cell>
          <cell r="I1560" t="str">
            <v>tier - 3</v>
          </cell>
          <cell r="J1560" t="str">
            <v>tier - 2</v>
          </cell>
          <cell r="K1560" t="str">
            <v>R1012</v>
          </cell>
        </row>
        <row r="1561">
          <cell r="A1561" t="str">
            <v>Id779</v>
          </cell>
          <cell r="B1561">
            <v>1960</v>
          </cell>
          <cell r="C1561" t="str">
            <v>Nov</v>
          </cell>
          <cell r="D1561">
            <v>11</v>
          </cell>
          <cell r="E1561" t="str">
            <v>11-Nov-1960</v>
          </cell>
          <cell r="F1561">
            <v>62</v>
          </cell>
          <cell r="G1561">
            <v>0</v>
          </cell>
          <cell r="H1561">
            <v>13352.1</v>
          </cell>
          <cell r="I1561" t="str">
            <v>tier - 3</v>
          </cell>
          <cell r="J1561" t="str">
            <v>tier - 1</v>
          </cell>
          <cell r="K1561" t="str">
            <v>R1012</v>
          </cell>
        </row>
        <row r="1562">
          <cell r="A1562" t="str">
            <v>Id778</v>
          </cell>
          <cell r="B1562">
            <v>1990</v>
          </cell>
          <cell r="C1562" t="str">
            <v>Oct</v>
          </cell>
          <cell r="D1562">
            <v>2</v>
          </cell>
          <cell r="E1562" t="str">
            <v>2-Oct-1990</v>
          </cell>
          <cell r="F1562">
            <v>32</v>
          </cell>
          <cell r="G1562">
            <v>3</v>
          </cell>
          <cell r="H1562">
            <v>13360.94</v>
          </cell>
          <cell r="I1562" t="str">
            <v>tier - 3</v>
          </cell>
          <cell r="J1562" t="str">
            <v>tier - 1</v>
          </cell>
          <cell r="K1562" t="str">
            <v>R1012</v>
          </cell>
        </row>
        <row r="1563">
          <cell r="A1563" t="str">
            <v>Id777</v>
          </cell>
          <cell r="B1563">
            <v>1964</v>
          </cell>
          <cell r="C1563" t="str">
            <v>Sep</v>
          </cell>
          <cell r="D1563">
            <v>24</v>
          </cell>
          <cell r="E1563" t="str">
            <v>24-Sep-1964</v>
          </cell>
          <cell r="F1563">
            <v>58</v>
          </cell>
          <cell r="G1563">
            <v>0</v>
          </cell>
          <cell r="H1563">
            <v>13375.76</v>
          </cell>
          <cell r="I1563" t="str">
            <v>tier - 3</v>
          </cell>
          <cell r="J1563" t="str">
            <v>tier - 2</v>
          </cell>
          <cell r="K1563" t="str">
            <v>R1025</v>
          </cell>
        </row>
        <row r="1564">
          <cell r="A1564" t="str">
            <v>Id776</v>
          </cell>
          <cell r="B1564">
            <v>1979</v>
          </cell>
          <cell r="C1564" t="str">
            <v>Sep</v>
          </cell>
          <cell r="D1564">
            <v>30</v>
          </cell>
          <cell r="E1564" t="str">
            <v>30-Sep-1979</v>
          </cell>
          <cell r="F1564">
            <v>43</v>
          </cell>
          <cell r="G1564">
            <v>2</v>
          </cell>
          <cell r="H1564">
            <v>13377.41</v>
          </cell>
          <cell r="I1564" t="str">
            <v>tier - 3</v>
          </cell>
          <cell r="J1564" t="str">
            <v>tier - 3</v>
          </cell>
          <cell r="K1564" t="str">
            <v>R1026</v>
          </cell>
        </row>
        <row r="1565">
          <cell r="A1565" t="str">
            <v>Id775</v>
          </cell>
          <cell r="B1565">
            <v>1984</v>
          </cell>
          <cell r="C1565" t="str">
            <v>Jun</v>
          </cell>
          <cell r="D1565">
            <v>6</v>
          </cell>
          <cell r="E1565" t="str">
            <v>6-Jun-1984</v>
          </cell>
          <cell r="F1565">
            <v>39</v>
          </cell>
          <cell r="G1565">
            <v>3</v>
          </cell>
          <cell r="H1565">
            <v>13383.67</v>
          </cell>
          <cell r="I1565" t="str">
            <v>tier - 3</v>
          </cell>
          <cell r="J1565" t="str">
            <v>tier - 2</v>
          </cell>
          <cell r="K1565" t="str">
            <v>R1023</v>
          </cell>
        </row>
        <row r="1566">
          <cell r="A1566" t="str">
            <v>Id774</v>
          </cell>
          <cell r="B1566">
            <v>1959</v>
          </cell>
          <cell r="C1566" t="str">
            <v>Dec</v>
          </cell>
          <cell r="D1566">
            <v>9</v>
          </cell>
          <cell r="E1566" t="str">
            <v>9-Dec-1959</v>
          </cell>
          <cell r="F1566">
            <v>63</v>
          </cell>
          <cell r="G1566">
            <v>0</v>
          </cell>
          <cell r="H1566">
            <v>13390.56</v>
          </cell>
          <cell r="I1566" t="str">
            <v>tier - 3</v>
          </cell>
          <cell r="J1566" t="str">
            <v>tier - 3</v>
          </cell>
          <cell r="K1566" t="str">
            <v>R1011</v>
          </cell>
        </row>
        <row r="1567">
          <cell r="A1567" t="str">
            <v>Id773</v>
          </cell>
          <cell r="B1567">
            <v>1959</v>
          </cell>
          <cell r="C1567" t="str">
            <v>Nov</v>
          </cell>
          <cell r="D1567">
            <v>25</v>
          </cell>
          <cell r="E1567" t="str">
            <v>25-Nov-1959</v>
          </cell>
          <cell r="F1567">
            <v>63</v>
          </cell>
          <cell r="G1567">
            <v>0</v>
          </cell>
          <cell r="H1567">
            <v>13393.76</v>
          </cell>
          <cell r="I1567" t="str">
            <v>tier - 3</v>
          </cell>
          <cell r="J1567" t="str">
            <v>tier - 1</v>
          </cell>
          <cell r="K1567" t="str">
            <v>R1011</v>
          </cell>
        </row>
        <row r="1568">
          <cell r="A1568" t="str">
            <v>Id772</v>
          </cell>
          <cell r="B1568">
            <v>1959</v>
          </cell>
          <cell r="C1568" t="str">
            <v>Dec</v>
          </cell>
          <cell r="D1568">
            <v>20</v>
          </cell>
          <cell r="E1568" t="str">
            <v>20-Dec-1959</v>
          </cell>
          <cell r="F1568">
            <v>63</v>
          </cell>
          <cell r="G1568">
            <v>0</v>
          </cell>
          <cell r="H1568">
            <v>13405.39</v>
          </cell>
          <cell r="I1568" t="str">
            <v>tier - 3</v>
          </cell>
          <cell r="J1568" t="str">
            <v>tier - 3</v>
          </cell>
          <cell r="K1568" t="str">
            <v>R1013</v>
          </cell>
        </row>
        <row r="1569">
          <cell r="A1569" t="str">
            <v>Id771</v>
          </cell>
          <cell r="B1569">
            <v>1992</v>
          </cell>
          <cell r="C1569" t="str">
            <v>Dec</v>
          </cell>
          <cell r="D1569">
            <v>19</v>
          </cell>
          <cell r="E1569" t="str">
            <v>19-Dec-1992</v>
          </cell>
          <cell r="F1569">
            <v>30</v>
          </cell>
          <cell r="G1569">
            <v>0</v>
          </cell>
          <cell r="H1569">
            <v>13412.97</v>
          </cell>
          <cell r="I1569" t="str">
            <v>tier - 3</v>
          </cell>
          <cell r="J1569" t="str">
            <v>tier - 3</v>
          </cell>
          <cell r="K1569" t="str">
            <v>R1023</v>
          </cell>
        </row>
        <row r="1570">
          <cell r="A1570" t="str">
            <v>Id770</v>
          </cell>
          <cell r="B1570">
            <v>1961</v>
          </cell>
          <cell r="C1570" t="str">
            <v>Jul</v>
          </cell>
          <cell r="D1570">
            <v>22</v>
          </cell>
          <cell r="E1570" t="str">
            <v>22-Jul-1961</v>
          </cell>
          <cell r="F1570">
            <v>61</v>
          </cell>
          <cell r="G1570">
            <v>0</v>
          </cell>
          <cell r="H1570">
            <v>13415.04</v>
          </cell>
          <cell r="I1570" t="str">
            <v>tier - 3</v>
          </cell>
          <cell r="J1570" t="str">
            <v>tier - 2</v>
          </cell>
          <cell r="K1570" t="str">
            <v>R1012</v>
          </cell>
        </row>
        <row r="1571">
          <cell r="A1571" t="str">
            <v>Id769</v>
          </cell>
          <cell r="B1571">
            <v>1994</v>
          </cell>
          <cell r="C1571" t="str">
            <v>Jun</v>
          </cell>
          <cell r="D1571">
            <v>17</v>
          </cell>
          <cell r="E1571" t="str">
            <v>17-Jun-1994</v>
          </cell>
          <cell r="F1571">
            <v>28</v>
          </cell>
          <cell r="G1571">
            <v>0</v>
          </cell>
          <cell r="H1571">
            <v>13417.05</v>
          </cell>
          <cell r="I1571" t="str">
            <v>tier - 3</v>
          </cell>
          <cell r="J1571" t="str">
            <v>tier - 3</v>
          </cell>
          <cell r="K1571" t="str">
            <v>R1012</v>
          </cell>
        </row>
        <row r="1572">
          <cell r="A1572" t="str">
            <v>Id768</v>
          </cell>
          <cell r="B1572">
            <v>1961</v>
          </cell>
          <cell r="C1572" t="str">
            <v>Nov</v>
          </cell>
          <cell r="D1572">
            <v>3</v>
          </cell>
          <cell r="E1572" t="str">
            <v>3-Nov-1961</v>
          </cell>
          <cell r="F1572">
            <v>61</v>
          </cell>
          <cell r="G1572">
            <v>0</v>
          </cell>
          <cell r="H1572">
            <v>13429.04</v>
          </cell>
          <cell r="I1572" t="str">
            <v>tier - 3</v>
          </cell>
          <cell r="J1572" t="str">
            <v>tier - 3</v>
          </cell>
          <cell r="K1572" t="str">
            <v>R1012</v>
          </cell>
        </row>
        <row r="1573">
          <cell r="A1573" t="str">
            <v>Id767</v>
          </cell>
          <cell r="B1573">
            <v>1966</v>
          </cell>
          <cell r="C1573" t="str">
            <v>Nov</v>
          </cell>
          <cell r="D1573">
            <v>14</v>
          </cell>
          <cell r="E1573" t="str">
            <v>14-Nov-1966</v>
          </cell>
          <cell r="F1573">
            <v>56</v>
          </cell>
          <cell r="G1573">
            <v>3</v>
          </cell>
          <cell r="H1573">
            <v>13430.27</v>
          </cell>
          <cell r="I1573" t="str">
            <v>tier - 3</v>
          </cell>
          <cell r="J1573" t="str">
            <v>tier - 3</v>
          </cell>
          <cell r="K1573" t="str">
            <v>R1024</v>
          </cell>
        </row>
        <row r="1574">
          <cell r="A1574" t="str">
            <v>Id766</v>
          </cell>
          <cell r="B1574">
            <v>1975</v>
          </cell>
          <cell r="C1574" t="str">
            <v>Jun</v>
          </cell>
          <cell r="D1574">
            <v>29</v>
          </cell>
          <cell r="E1574" t="str">
            <v>29-Jun-1975</v>
          </cell>
          <cell r="F1574">
            <v>47</v>
          </cell>
          <cell r="G1574">
            <v>1</v>
          </cell>
          <cell r="H1574">
            <v>13440.7</v>
          </cell>
          <cell r="I1574" t="str">
            <v>tier - 3</v>
          </cell>
          <cell r="J1574" t="str">
            <v>tier - 2</v>
          </cell>
          <cell r="K1574" t="str">
            <v>R1012</v>
          </cell>
        </row>
        <row r="1575">
          <cell r="A1575" t="str">
            <v>Id765</v>
          </cell>
          <cell r="B1575">
            <v>1960</v>
          </cell>
          <cell r="C1575" t="str">
            <v>Aug</v>
          </cell>
          <cell r="D1575">
            <v>13</v>
          </cell>
          <cell r="E1575" t="str">
            <v>13-Aug-1960</v>
          </cell>
          <cell r="F1575">
            <v>62</v>
          </cell>
          <cell r="G1575">
            <v>0</v>
          </cell>
          <cell r="H1575">
            <v>13451.12</v>
          </cell>
          <cell r="I1575" t="str">
            <v>tier - 3</v>
          </cell>
          <cell r="J1575" t="str">
            <v>tier - 1</v>
          </cell>
          <cell r="K1575" t="str">
            <v>R1011</v>
          </cell>
        </row>
        <row r="1576">
          <cell r="A1576" t="str">
            <v>Id764</v>
          </cell>
          <cell r="B1576">
            <v>1960</v>
          </cell>
          <cell r="C1576" t="str">
            <v>Jul</v>
          </cell>
          <cell r="D1576">
            <v>11</v>
          </cell>
          <cell r="E1576" t="str">
            <v>11-Jul-1960</v>
          </cell>
          <cell r="F1576">
            <v>62</v>
          </cell>
          <cell r="G1576">
            <v>0</v>
          </cell>
          <cell r="H1576">
            <v>13457.96</v>
          </cell>
          <cell r="I1576" t="str">
            <v>tier - 3</v>
          </cell>
          <cell r="J1576" t="str">
            <v>tier - 1</v>
          </cell>
          <cell r="K1576" t="str">
            <v>R1013</v>
          </cell>
        </row>
        <row r="1577">
          <cell r="A1577" t="str">
            <v>Id763</v>
          </cell>
          <cell r="B1577">
            <v>1960</v>
          </cell>
          <cell r="C1577" t="str">
            <v>Dec</v>
          </cell>
          <cell r="D1577">
            <v>16</v>
          </cell>
          <cell r="E1577" t="str">
            <v>16-Dec-1960</v>
          </cell>
          <cell r="F1577">
            <v>62</v>
          </cell>
          <cell r="G1577">
            <v>0</v>
          </cell>
          <cell r="H1577">
            <v>13462.52</v>
          </cell>
          <cell r="I1577" t="str">
            <v>tier - 3</v>
          </cell>
          <cell r="J1577" t="str">
            <v>tier - 2</v>
          </cell>
          <cell r="K1577" t="str">
            <v>R1011</v>
          </cell>
        </row>
        <row r="1578">
          <cell r="A1578" t="str">
            <v>Id762</v>
          </cell>
          <cell r="B1578">
            <v>1985</v>
          </cell>
          <cell r="C1578" t="str">
            <v>Aug</v>
          </cell>
          <cell r="D1578">
            <v>19</v>
          </cell>
          <cell r="E1578" t="str">
            <v>19-Aug-1985</v>
          </cell>
          <cell r="F1578">
            <v>37</v>
          </cell>
          <cell r="G1578">
            <v>3</v>
          </cell>
          <cell r="H1578">
            <v>13465.8</v>
          </cell>
          <cell r="I1578" t="str">
            <v>tier - 3</v>
          </cell>
          <cell r="J1578" t="str">
            <v>tier - 1</v>
          </cell>
          <cell r="K1578" t="str">
            <v>R1012</v>
          </cell>
        </row>
        <row r="1579">
          <cell r="A1579" t="str">
            <v>Id761</v>
          </cell>
          <cell r="B1579">
            <v>1960</v>
          </cell>
          <cell r="C1579" t="str">
            <v>Jul</v>
          </cell>
          <cell r="D1579">
            <v>28</v>
          </cell>
          <cell r="E1579" t="str">
            <v>28-Jul-1960</v>
          </cell>
          <cell r="F1579">
            <v>62</v>
          </cell>
          <cell r="G1579">
            <v>0</v>
          </cell>
          <cell r="H1579">
            <v>13470.8</v>
          </cell>
          <cell r="I1579" t="str">
            <v>tier - 3</v>
          </cell>
          <cell r="J1579" t="str">
            <v>tier - 2</v>
          </cell>
          <cell r="K1579" t="str">
            <v>R1013</v>
          </cell>
        </row>
        <row r="1580">
          <cell r="A1580" t="str">
            <v>Id760</v>
          </cell>
          <cell r="B1580">
            <v>1960</v>
          </cell>
          <cell r="C1580" t="str">
            <v>Jul</v>
          </cell>
          <cell r="D1580">
            <v>24</v>
          </cell>
          <cell r="E1580" t="str">
            <v>24-Jul-1960</v>
          </cell>
          <cell r="F1580">
            <v>62</v>
          </cell>
          <cell r="G1580">
            <v>0</v>
          </cell>
          <cell r="H1580">
            <v>13470.86</v>
          </cell>
          <cell r="I1580" t="str">
            <v>tier - 3</v>
          </cell>
          <cell r="J1580" t="str">
            <v>tier - 3</v>
          </cell>
          <cell r="K1580" t="str">
            <v>R1011</v>
          </cell>
        </row>
        <row r="1581">
          <cell r="A1581" t="str">
            <v>Id759</v>
          </cell>
          <cell r="B1581">
            <v>1975</v>
          </cell>
          <cell r="C1581" t="str">
            <v>Aug</v>
          </cell>
          <cell r="D1581">
            <v>7</v>
          </cell>
          <cell r="E1581" t="str">
            <v>7-Aug-1975</v>
          </cell>
          <cell r="F1581">
            <v>47</v>
          </cell>
          <cell r="G1581">
            <v>1</v>
          </cell>
          <cell r="H1581">
            <v>13472.19</v>
          </cell>
          <cell r="I1581" t="str">
            <v>tier - 3</v>
          </cell>
          <cell r="J1581" t="str">
            <v>tier - 2</v>
          </cell>
          <cell r="K1581" t="str">
            <v>R1012</v>
          </cell>
        </row>
        <row r="1582">
          <cell r="A1582" t="str">
            <v>Id758</v>
          </cell>
          <cell r="B1582">
            <v>1990</v>
          </cell>
          <cell r="C1582" t="str">
            <v>Aug</v>
          </cell>
          <cell r="D1582">
            <v>30</v>
          </cell>
          <cell r="E1582" t="str">
            <v>30-Aug-1990</v>
          </cell>
          <cell r="F1582">
            <v>32</v>
          </cell>
          <cell r="G1582">
            <v>3</v>
          </cell>
          <cell r="H1582">
            <v>13480.83</v>
          </cell>
          <cell r="I1582" t="str">
            <v>tier - 3</v>
          </cell>
          <cell r="J1582" t="str">
            <v>tier - 2</v>
          </cell>
          <cell r="K1582" t="str">
            <v>R1023</v>
          </cell>
        </row>
        <row r="1583">
          <cell r="A1583" t="str">
            <v>Id757</v>
          </cell>
          <cell r="B1583">
            <v>1963</v>
          </cell>
          <cell r="C1583" t="str">
            <v>Oct</v>
          </cell>
          <cell r="D1583">
            <v>14</v>
          </cell>
          <cell r="E1583" t="str">
            <v>14-Oct-1963</v>
          </cell>
          <cell r="F1583">
            <v>59</v>
          </cell>
          <cell r="G1583">
            <v>0</v>
          </cell>
          <cell r="H1583">
            <v>13511.28</v>
          </cell>
          <cell r="I1583" t="str">
            <v>tier - 3</v>
          </cell>
          <cell r="J1583" t="str">
            <v>tier - 1</v>
          </cell>
          <cell r="K1583" t="str">
            <v>R1012</v>
          </cell>
        </row>
        <row r="1584">
          <cell r="A1584" t="str">
            <v>Id756</v>
          </cell>
          <cell r="B1584">
            <v>1960</v>
          </cell>
          <cell r="C1584" t="str">
            <v>Jul</v>
          </cell>
          <cell r="D1584">
            <v>11</v>
          </cell>
          <cell r="E1584" t="str">
            <v>11-Jul-1960</v>
          </cell>
          <cell r="F1584">
            <v>62</v>
          </cell>
          <cell r="G1584">
            <v>0</v>
          </cell>
          <cell r="H1584">
            <v>13555</v>
          </cell>
          <cell r="I1584" t="str">
            <v>tier - 3</v>
          </cell>
          <cell r="J1584" t="str">
            <v>tier - 3</v>
          </cell>
          <cell r="K1584" t="str">
            <v>R1017</v>
          </cell>
        </row>
        <row r="1585">
          <cell r="A1585" t="str">
            <v>Id755</v>
          </cell>
          <cell r="B1585">
            <v>1968</v>
          </cell>
          <cell r="C1585" t="str">
            <v>Jul</v>
          </cell>
          <cell r="D1585">
            <v>15</v>
          </cell>
          <cell r="E1585" t="str">
            <v>15-Jul-1968</v>
          </cell>
          <cell r="F1585">
            <v>54</v>
          </cell>
          <cell r="G1585">
            <v>0</v>
          </cell>
          <cell r="H1585">
            <v>13566.04</v>
          </cell>
          <cell r="I1585" t="str">
            <v>tier - 3</v>
          </cell>
          <cell r="J1585" t="str">
            <v>tier - 3</v>
          </cell>
          <cell r="K1585" t="str">
            <v>R1026</v>
          </cell>
        </row>
        <row r="1586">
          <cell r="A1586" t="str">
            <v>Id754</v>
          </cell>
          <cell r="B1586">
            <v>1992</v>
          </cell>
          <cell r="C1586" t="str">
            <v>Aug</v>
          </cell>
          <cell r="D1586">
            <v>14</v>
          </cell>
          <cell r="E1586" t="str">
            <v>14-Aug-1992</v>
          </cell>
          <cell r="F1586">
            <v>30</v>
          </cell>
          <cell r="G1586">
            <v>0</v>
          </cell>
          <cell r="H1586">
            <v>13588.17</v>
          </cell>
          <cell r="I1586" t="str">
            <v>tier - 3</v>
          </cell>
          <cell r="J1586" t="str">
            <v>tier - 1</v>
          </cell>
          <cell r="K1586" t="str">
            <v>R1012</v>
          </cell>
        </row>
        <row r="1587">
          <cell r="A1587" t="str">
            <v>Id753</v>
          </cell>
          <cell r="B1587">
            <v>1964</v>
          </cell>
          <cell r="C1587" t="str">
            <v>Sep</v>
          </cell>
          <cell r="D1587">
            <v>10</v>
          </cell>
          <cell r="E1587" t="str">
            <v>10-Sep-1964</v>
          </cell>
          <cell r="F1587">
            <v>58</v>
          </cell>
          <cell r="G1587">
            <v>2</v>
          </cell>
          <cell r="H1587">
            <v>13607.37</v>
          </cell>
          <cell r="I1587" t="str">
            <v>tier - 3</v>
          </cell>
          <cell r="J1587" t="str">
            <v>tier - 1</v>
          </cell>
          <cell r="K1587" t="str">
            <v>R1024</v>
          </cell>
        </row>
        <row r="1588">
          <cell r="A1588" t="str">
            <v>Id752</v>
          </cell>
          <cell r="B1588">
            <v>1961</v>
          </cell>
          <cell r="C1588" t="str">
            <v>Nov</v>
          </cell>
          <cell r="D1588">
            <v>18</v>
          </cell>
          <cell r="E1588" t="str">
            <v>18-Nov-1961</v>
          </cell>
          <cell r="F1588">
            <v>61</v>
          </cell>
          <cell r="G1588">
            <v>0</v>
          </cell>
          <cell r="H1588">
            <v>13616.36</v>
          </cell>
          <cell r="I1588" t="str">
            <v>tier - 3</v>
          </cell>
          <cell r="J1588" t="str">
            <v>tier - 3</v>
          </cell>
          <cell r="K1588" t="str">
            <v>R1024</v>
          </cell>
        </row>
        <row r="1589">
          <cell r="A1589" t="str">
            <v>Id751</v>
          </cell>
          <cell r="B1589">
            <v>1969</v>
          </cell>
          <cell r="C1589" t="str">
            <v>Jul</v>
          </cell>
          <cell r="D1589">
            <v>26</v>
          </cell>
          <cell r="E1589" t="str">
            <v>26-Jul-1969</v>
          </cell>
          <cell r="F1589">
            <v>53</v>
          </cell>
          <cell r="G1589">
            <v>0</v>
          </cell>
          <cell r="H1589">
            <v>13622.01</v>
          </cell>
          <cell r="I1589" t="str">
            <v>tier - 3</v>
          </cell>
          <cell r="J1589" t="str">
            <v>tier - 3</v>
          </cell>
          <cell r="K1589" t="str">
            <v>R1012</v>
          </cell>
        </row>
        <row r="1590">
          <cell r="A1590" t="str">
            <v>Id750</v>
          </cell>
          <cell r="B1590">
            <v>1961</v>
          </cell>
          <cell r="C1590" t="str">
            <v>Dec</v>
          </cell>
          <cell r="D1590">
            <v>24</v>
          </cell>
          <cell r="E1590" t="str">
            <v>24-Dec-1961</v>
          </cell>
          <cell r="F1590">
            <v>61</v>
          </cell>
          <cell r="G1590">
            <v>0</v>
          </cell>
          <cell r="H1590">
            <v>13635.64</v>
          </cell>
          <cell r="I1590" t="str">
            <v>tier - 3</v>
          </cell>
          <cell r="J1590" t="str">
            <v>tier - 3</v>
          </cell>
          <cell r="K1590" t="str">
            <v>R1024</v>
          </cell>
        </row>
        <row r="1591">
          <cell r="A1591" t="str">
            <v>Id749</v>
          </cell>
          <cell r="B1591">
            <v>1984</v>
          </cell>
          <cell r="C1591" t="str">
            <v>Jul</v>
          </cell>
          <cell r="D1591">
            <v>20</v>
          </cell>
          <cell r="E1591" t="str">
            <v>20-Jul-1984</v>
          </cell>
          <cell r="F1591">
            <v>38</v>
          </cell>
          <cell r="G1591">
            <v>3</v>
          </cell>
          <cell r="H1591">
            <v>13638.06</v>
          </cell>
          <cell r="I1591" t="str">
            <v>tier - 3</v>
          </cell>
          <cell r="J1591" t="str">
            <v>tier - 3</v>
          </cell>
          <cell r="K1591" t="str">
            <v>R1023</v>
          </cell>
        </row>
        <row r="1592">
          <cell r="A1592" t="str">
            <v>Id748</v>
          </cell>
          <cell r="B1592">
            <v>1963</v>
          </cell>
          <cell r="C1592" t="str">
            <v>Aug</v>
          </cell>
          <cell r="D1592">
            <v>4</v>
          </cell>
          <cell r="E1592" t="str">
            <v>4-Aug-1963</v>
          </cell>
          <cell r="F1592">
            <v>59</v>
          </cell>
          <cell r="G1592">
            <v>0</v>
          </cell>
          <cell r="H1592">
            <v>13677.68</v>
          </cell>
          <cell r="I1592" t="str">
            <v>tier - 3</v>
          </cell>
          <cell r="J1592" t="str">
            <v>tier - 2</v>
          </cell>
          <cell r="K1592" t="str">
            <v>R1021</v>
          </cell>
        </row>
        <row r="1593">
          <cell r="A1593" t="str">
            <v>Id747</v>
          </cell>
          <cell r="B1593">
            <v>1985</v>
          </cell>
          <cell r="C1593" t="str">
            <v>Sep</v>
          </cell>
          <cell r="D1593">
            <v>14</v>
          </cell>
          <cell r="E1593" t="str">
            <v>14-Sep-1985</v>
          </cell>
          <cell r="F1593">
            <v>37</v>
          </cell>
          <cell r="G1593">
            <v>3</v>
          </cell>
          <cell r="H1593">
            <v>13685.51</v>
          </cell>
          <cell r="I1593" t="str">
            <v>tier - 3</v>
          </cell>
          <cell r="J1593" t="str">
            <v>tier - 1</v>
          </cell>
          <cell r="K1593" t="str">
            <v>R1026</v>
          </cell>
        </row>
        <row r="1594">
          <cell r="A1594" t="str">
            <v>Id746</v>
          </cell>
          <cell r="B1594">
            <v>1986</v>
          </cell>
          <cell r="C1594" t="str">
            <v>Nov</v>
          </cell>
          <cell r="D1594">
            <v>24</v>
          </cell>
          <cell r="E1594" t="str">
            <v>24-Nov-1986</v>
          </cell>
          <cell r="F1594">
            <v>36</v>
          </cell>
          <cell r="G1594">
            <v>3</v>
          </cell>
          <cell r="H1594">
            <v>13714.55</v>
          </cell>
          <cell r="I1594" t="str">
            <v>tier - 3</v>
          </cell>
          <cell r="J1594" t="str">
            <v>tier - 2</v>
          </cell>
          <cell r="K1594" t="str">
            <v>R1023</v>
          </cell>
        </row>
        <row r="1595">
          <cell r="A1595" t="str">
            <v>Id745</v>
          </cell>
          <cell r="B1595">
            <v>1981</v>
          </cell>
          <cell r="C1595" t="str">
            <v>Aug</v>
          </cell>
          <cell r="D1595">
            <v>2</v>
          </cell>
          <cell r="E1595" t="str">
            <v>2-Aug-1981</v>
          </cell>
          <cell r="F1595">
            <v>41</v>
          </cell>
          <cell r="G1595">
            <v>1</v>
          </cell>
          <cell r="H1595">
            <v>13725.47</v>
          </cell>
          <cell r="I1595" t="str">
            <v>tier - 3</v>
          </cell>
          <cell r="J1595" t="str">
            <v>tier - 2</v>
          </cell>
          <cell r="K1595" t="str">
            <v>R1024</v>
          </cell>
        </row>
        <row r="1596">
          <cell r="A1596" t="str">
            <v>Id744</v>
          </cell>
          <cell r="B1596">
            <v>1985</v>
          </cell>
          <cell r="C1596" t="str">
            <v>Aug</v>
          </cell>
          <cell r="D1596">
            <v>29</v>
          </cell>
          <cell r="E1596" t="str">
            <v>29-Aug-1985</v>
          </cell>
          <cell r="F1596">
            <v>37</v>
          </cell>
          <cell r="G1596">
            <v>3</v>
          </cell>
          <cell r="H1596">
            <v>13726.21</v>
          </cell>
          <cell r="I1596" t="str">
            <v>tier - 3</v>
          </cell>
          <cell r="J1596" t="str">
            <v>tier - 3</v>
          </cell>
          <cell r="K1596" t="str">
            <v>R1026</v>
          </cell>
        </row>
        <row r="1597">
          <cell r="A1597" t="str">
            <v>Id743</v>
          </cell>
          <cell r="B1597">
            <v>1969</v>
          </cell>
          <cell r="C1597" t="str">
            <v>Oct</v>
          </cell>
          <cell r="D1597">
            <v>23</v>
          </cell>
          <cell r="E1597" t="str">
            <v>23-Oct-1969</v>
          </cell>
          <cell r="F1597">
            <v>53</v>
          </cell>
          <cell r="G1597">
            <v>0</v>
          </cell>
          <cell r="H1597">
            <v>13746.74</v>
          </cell>
          <cell r="I1597" t="str">
            <v>tier - 3</v>
          </cell>
          <cell r="J1597" t="str">
            <v>tier - 2</v>
          </cell>
          <cell r="K1597" t="str">
            <v>R1026</v>
          </cell>
        </row>
        <row r="1598">
          <cell r="A1598" t="str">
            <v>Id742</v>
          </cell>
          <cell r="B1598">
            <v>2004</v>
          </cell>
          <cell r="C1598" t="str">
            <v>Jul</v>
          </cell>
          <cell r="D1598">
            <v>16</v>
          </cell>
          <cell r="E1598" t="str">
            <v>16-Jul-2004</v>
          </cell>
          <cell r="F1598">
            <v>18</v>
          </cell>
          <cell r="G1598">
            <v>0</v>
          </cell>
          <cell r="H1598">
            <v>13747.87</v>
          </cell>
          <cell r="I1598" t="str">
            <v>tier - 3</v>
          </cell>
          <cell r="J1598" t="str">
            <v>tier - 2</v>
          </cell>
          <cell r="K1598" t="str">
            <v>R1018</v>
          </cell>
        </row>
        <row r="1599">
          <cell r="A1599" t="str">
            <v>Id741</v>
          </cell>
          <cell r="B1599">
            <v>1959</v>
          </cell>
          <cell r="C1599" t="str">
            <v>Aug</v>
          </cell>
          <cell r="D1599">
            <v>6</v>
          </cell>
          <cell r="E1599" t="str">
            <v>6-Aug-1959</v>
          </cell>
          <cell r="F1599">
            <v>63</v>
          </cell>
          <cell r="G1599">
            <v>0</v>
          </cell>
          <cell r="H1599">
            <v>13770.1</v>
          </cell>
          <cell r="I1599" t="str">
            <v>tier - 3</v>
          </cell>
          <cell r="J1599" t="str">
            <v>tier - 1</v>
          </cell>
          <cell r="K1599" t="str">
            <v>R1012</v>
          </cell>
        </row>
        <row r="1600">
          <cell r="A1600" t="str">
            <v>Id740</v>
          </cell>
          <cell r="B1600">
            <v>1966</v>
          </cell>
          <cell r="C1600" t="str">
            <v>Nov</v>
          </cell>
          <cell r="D1600">
            <v>10</v>
          </cell>
          <cell r="E1600" t="str">
            <v>10-Nov-1966</v>
          </cell>
          <cell r="F1600">
            <v>56</v>
          </cell>
          <cell r="G1600">
            <v>0</v>
          </cell>
          <cell r="H1600">
            <v>13801.61</v>
          </cell>
          <cell r="I1600" t="str">
            <v>tier - 3</v>
          </cell>
          <cell r="J1600" t="str">
            <v>tier - 3</v>
          </cell>
          <cell r="K1600" t="str">
            <v>R1026</v>
          </cell>
        </row>
        <row r="1601">
          <cell r="A1601" t="str">
            <v>Id739</v>
          </cell>
          <cell r="B1601">
            <v>1986</v>
          </cell>
          <cell r="C1601" t="str">
            <v>Dec</v>
          </cell>
          <cell r="D1601">
            <v>8</v>
          </cell>
          <cell r="E1601" t="str">
            <v>8-Dec-1986</v>
          </cell>
          <cell r="F1601">
            <v>36</v>
          </cell>
          <cell r="G1601">
            <v>3</v>
          </cell>
          <cell r="H1601">
            <v>13819.49</v>
          </cell>
          <cell r="I1601" t="str">
            <v>tier - 3</v>
          </cell>
          <cell r="J1601" t="str">
            <v>tier - 2</v>
          </cell>
          <cell r="K1601" t="str">
            <v>R1012</v>
          </cell>
        </row>
        <row r="1602">
          <cell r="A1602" t="str">
            <v>Id738</v>
          </cell>
          <cell r="B1602">
            <v>1958</v>
          </cell>
          <cell r="C1602" t="str">
            <v>Nov</v>
          </cell>
          <cell r="D1602">
            <v>25</v>
          </cell>
          <cell r="E1602" t="str">
            <v>25-Nov-1958</v>
          </cell>
          <cell r="F1602">
            <v>64</v>
          </cell>
          <cell r="G1602">
            <v>0</v>
          </cell>
          <cell r="H1602">
            <v>13822.8</v>
          </cell>
          <cell r="I1602" t="str">
            <v>tier - 3</v>
          </cell>
          <cell r="J1602" t="str">
            <v>tier - 3</v>
          </cell>
          <cell r="K1602" t="str">
            <v>R1011</v>
          </cell>
        </row>
        <row r="1603">
          <cell r="A1603" t="str">
            <v>Id737</v>
          </cell>
          <cell r="B1603">
            <v>1958</v>
          </cell>
          <cell r="C1603" t="str">
            <v>Dec</v>
          </cell>
          <cell r="D1603">
            <v>10</v>
          </cell>
          <cell r="E1603" t="str">
            <v>10-Dec-1958</v>
          </cell>
          <cell r="F1603">
            <v>64</v>
          </cell>
          <cell r="G1603">
            <v>0</v>
          </cell>
          <cell r="H1603">
            <v>13831.12</v>
          </cell>
          <cell r="I1603" t="str">
            <v>tier - 3</v>
          </cell>
          <cell r="J1603" t="str">
            <v>tier - 1</v>
          </cell>
          <cell r="K1603" t="str">
            <v>R1013</v>
          </cell>
        </row>
        <row r="1604">
          <cell r="A1604" t="str">
            <v>Id736</v>
          </cell>
          <cell r="B1604">
            <v>2003</v>
          </cell>
          <cell r="C1604" t="str">
            <v>Jun</v>
          </cell>
          <cell r="D1604">
            <v>7</v>
          </cell>
          <cell r="E1604" t="str">
            <v>7-Jun-2003</v>
          </cell>
          <cell r="F1604">
            <v>20</v>
          </cell>
          <cell r="G1604">
            <v>0</v>
          </cell>
          <cell r="H1604">
            <v>13844.51</v>
          </cell>
          <cell r="I1604" t="str">
            <v>tier - 2</v>
          </cell>
          <cell r="J1604" t="str">
            <v>tier - 1</v>
          </cell>
          <cell r="K1604" t="str">
            <v>R1011</v>
          </cell>
        </row>
        <row r="1605">
          <cell r="A1605" t="str">
            <v>Id735</v>
          </cell>
          <cell r="B1605">
            <v>1960</v>
          </cell>
          <cell r="C1605" t="str">
            <v>Jul</v>
          </cell>
          <cell r="D1605">
            <v>21</v>
          </cell>
          <cell r="E1605" t="str">
            <v>21-Jul-1960</v>
          </cell>
          <cell r="F1605">
            <v>62</v>
          </cell>
          <cell r="G1605">
            <v>0</v>
          </cell>
          <cell r="H1605">
            <v>13844.8</v>
          </cell>
          <cell r="I1605" t="str">
            <v>tier - 2</v>
          </cell>
          <cell r="J1605" t="str">
            <v>tier - 2</v>
          </cell>
          <cell r="K1605" t="str">
            <v>R1012</v>
          </cell>
        </row>
        <row r="1606">
          <cell r="A1606" t="str">
            <v>Id734</v>
          </cell>
          <cell r="B1606">
            <v>1978</v>
          </cell>
          <cell r="C1606" t="str">
            <v>Dec</v>
          </cell>
          <cell r="D1606">
            <v>19</v>
          </cell>
          <cell r="E1606" t="str">
            <v>19-Dec-1978</v>
          </cell>
          <cell r="F1606">
            <v>44</v>
          </cell>
          <cell r="G1606">
            <v>2</v>
          </cell>
          <cell r="H1606">
            <v>13874.89</v>
          </cell>
          <cell r="I1606" t="str">
            <v>tier - 2</v>
          </cell>
          <cell r="J1606" t="str">
            <v>tier - 1</v>
          </cell>
          <cell r="K1606" t="str">
            <v>R1012</v>
          </cell>
        </row>
        <row r="1607">
          <cell r="A1607" t="str">
            <v>Id733</v>
          </cell>
          <cell r="B1607">
            <v>1959</v>
          </cell>
          <cell r="C1607" t="str">
            <v>Oct</v>
          </cell>
          <cell r="D1607">
            <v>5</v>
          </cell>
          <cell r="E1607" t="str">
            <v>5-Oct-1959</v>
          </cell>
          <cell r="F1607">
            <v>63</v>
          </cell>
          <cell r="G1607">
            <v>0</v>
          </cell>
          <cell r="H1607">
            <v>13880.95</v>
          </cell>
          <cell r="I1607" t="str">
            <v>tier - 2</v>
          </cell>
          <cell r="J1607" t="str">
            <v>tier - 2</v>
          </cell>
          <cell r="K1607" t="str">
            <v>R1011</v>
          </cell>
        </row>
        <row r="1608">
          <cell r="A1608" t="str">
            <v>Id732</v>
          </cell>
          <cell r="B1608">
            <v>1985</v>
          </cell>
          <cell r="C1608" t="str">
            <v>Sep</v>
          </cell>
          <cell r="D1608">
            <v>25</v>
          </cell>
          <cell r="E1608" t="str">
            <v>25-Sep-1985</v>
          </cell>
          <cell r="F1608">
            <v>37</v>
          </cell>
          <cell r="G1608">
            <v>3</v>
          </cell>
          <cell r="H1608">
            <v>13886.4</v>
          </cell>
          <cell r="I1608" t="str">
            <v>tier - 2</v>
          </cell>
          <cell r="J1608" t="str">
            <v>tier - 2</v>
          </cell>
          <cell r="K1608" t="str">
            <v>R1012</v>
          </cell>
        </row>
        <row r="1609">
          <cell r="A1609" t="str">
            <v>Id731</v>
          </cell>
          <cell r="B1609">
            <v>1959</v>
          </cell>
          <cell r="C1609" t="str">
            <v>Dec</v>
          </cell>
          <cell r="D1609">
            <v>29</v>
          </cell>
          <cell r="E1609" t="str">
            <v>29-Dec-1959</v>
          </cell>
          <cell r="F1609">
            <v>63</v>
          </cell>
          <cell r="G1609">
            <v>0</v>
          </cell>
          <cell r="H1609">
            <v>13887.2</v>
          </cell>
          <cell r="I1609" t="str">
            <v>tier - 2</v>
          </cell>
          <cell r="J1609" t="str">
            <v>tier - 3</v>
          </cell>
          <cell r="K1609" t="str">
            <v>R1013</v>
          </cell>
        </row>
        <row r="1610">
          <cell r="A1610" t="str">
            <v>Id730</v>
          </cell>
          <cell r="B1610">
            <v>1959</v>
          </cell>
          <cell r="C1610" t="str">
            <v>Jul</v>
          </cell>
          <cell r="D1610">
            <v>7</v>
          </cell>
          <cell r="E1610" t="str">
            <v>7-Jul-1959</v>
          </cell>
          <cell r="F1610">
            <v>63</v>
          </cell>
          <cell r="G1610">
            <v>0</v>
          </cell>
          <cell r="H1610">
            <v>13887.97</v>
          </cell>
          <cell r="I1610" t="str">
            <v>tier - 2</v>
          </cell>
          <cell r="J1610" t="str">
            <v>tier - 2</v>
          </cell>
          <cell r="K1610" t="str">
            <v>R1013</v>
          </cell>
        </row>
        <row r="1611">
          <cell r="A1611" t="str">
            <v>Id729</v>
          </cell>
          <cell r="B1611">
            <v>1962</v>
          </cell>
          <cell r="C1611" t="str">
            <v>Jul</v>
          </cell>
          <cell r="D1611">
            <v>27</v>
          </cell>
          <cell r="E1611" t="str">
            <v>27-Jul-1962</v>
          </cell>
          <cell r="F1611">
            <v>60</v>
          </cell>
          <cell r="G1611">
            <v>3</v>
          </cell>
          <cell r="H1611">
            <v>13919.82</v>
          </cell>
          <cell r="I1611" t="str">
            <v>tier - 2</v>
          </cell>
          <cell r="J1611" t="str">
            <v>tier - 2</v>
          </cell>
          <cell r="K1611" t="str">
            <v>R1013</v>
          </cell>
        </row>
        <row r="1612">
          <cell r="A1612" t="str">
            <v>Id728</v>
          </cell>
          <cell r="B1612">
            <v>1960</v>
          </cell>
          <cell r="C1612" t="str">
            <v>Jun</v>
          </cell>
          <cell r="D1612">
            <v>18</v>
          </cell>
          <cell r="E1612" t="str">
            <v>18-Jun-1960</v>
          </cell>
          <cell r="F1612">
            <v>62</v>
          </cell>
          <cell r="G1612">
            <v>1</v>
          </cell>
          <cell r="H1612">
            <v>13937.67</v>
          </cell>
          <cell r="I1612" t="str">
            <v>tier - 2</v>
          </cell>
          <cell r="J1612" t="str">
            <v>tier - 1</v>
          </cell>
          <cell r="K1612" t="str">
            <v>R1012</v>
          </cell>
        </row>
        <row r="1613">
          <cell r="A1613" t="str">
            <v>Id727</v>
          </cell>
          <cell r="B1613">
            <v>1959</v>
          </cell>
          <cell r="C1613" t="str">
            <v>Aug</v>
          </cell>
          <cell r="D1613">
            <v>29</v>
          </cell>
          <cell r="E1613" t="str">
            <v>29-Aug-1959</v>
          </cell>
          <cell r="F1613">
            <v>63</v>
          </cell>
          <cell r="G1613">
            <v>0</v>
          </cell>
          <cell r="H1613">
            <v>13974.46</v>
          </cell>
          <cell r="I1613" t="str">
            <v>tier - 2</v>
          </cell>
          <cell r="J1613" t="str">
            <v>tier - 2</v>
          </cell>
          <cell r="K1613" t="str">
            <v>R1019</v>
          </cell>
        </row>
        <row r="1614">
          <cell r="A1614" t="str">
            <v>Id726</v>
          </cell>
          <cell r="B1614">
            <v>1990</v>
          </cell>
          <cell r="C1614" t="str">
            <v>Jul</v>
          </cell>
          <cell r="D1614">
            <v>13</v>
          </cell>
          <cell r="E1614" t="str">
            <v>13-Jul-1990</v>
          </cell>
          <cell r="F1614">
            <v>32</v>
          </cell>
          <cell r="G1614">
            <v>3</v>
          </cell>
          <cell r="H1614">
            <v>13979.45</v>
          </cell>
          <cell r="I1614" t="str">
            <v>tier - 2</v>
          </cell>
          <cell r="J1614" t="str">
            <v>tier - 1</v>
          </cell>
          <cell r="K1614" t="str">
            <v>R1023</v>
          </cell>
        </row>
        <row r="1615">
          <cell r="A1615" t="str">
            <v>Id725</v>
          </cell>
          <cell r="B1615">
            <v>1959</v>
          </cell>
          <cell r="C1615" t="str">
            <v>Sep</v>
          </cell>
          <cell r="D1615">
            <v>6</v>
          </cell>
          <cell r="E1615" t="str">
            <v>6-Sep-1959</v>
          </cell>
          <cell r="F1615">
            <v>63</v>
          </cell>
          <cell r="G1615">
            <v>0</v>
          </cell>
          <cell r="H1615">
            <v>13981.85</v>
          </cell>
          <cell r="I1615" t="str">
            <v>tier - 2</v>
          </cell>
          <cell r="J1615" t="str">
            <v>tier - 1</v>
          </cell>
          <cell r="K1615" t="str">
            <v>R1016</v>
          </cell>
        </row>
        <row r="1616">
          <cell r="A1616" t="str">
            <v>Id724</v>
          </cell>
          <cell r="B1616">
            <v>1963</v>
          </cell>
          <cell r="C1616" t="str">
            <v>Dec</v>
          </cell>
          <cell r="D1616">
            <v>23</v>
          </cell>
          <cell r="E1616" t="str">
            <v>23-Dec-1963</v>
          </cell>
          <cell r="F1616">
            <v>59</v>
          </cell>
          <cell r="G1616">
            <v>3</v>
          </cell>
          <cell r="H1616">
            <v>14001.13</v>
          </cell>
          <cell r="I1616" t="str">
            <v>tier - 2</v>
          </cell>
          <cell r="J1616" t="str">
            <v>tier - 1</v>
          </cell>
          <cell r="K1616" t="str">
            <v>R1013</v>
          </cell>
        </row>
        <row r="1617">
          <cell r="A1617" t="str">
            <v>Id723</v>
          </cell>
          <cell r="B1617">
            <v>1963</v>
          </cell>
          <cell r="C1617" t="str">
            <v>Jul</v>
          </cell>
          <cell r="D1617">
            <v>6</v>
          </cell>
          <cell r="E1617" t="str">
            <v>6-Jul-1963</v>
          </cell>
          <cell r="F1617">
            <v>59</v>
          </cell>
          <cell r="G1617">
            <v>3</v>
          </cell>
          <cell r="H1617">
            <v>14001.29</v>
          </cell>
          <cell r="I1617" t="str">
            <v>tier - 2</v>
          </cell>
          <cell r="J1617" t="str">
            <v>tier - 2</v>
          </cell>
          <cell r="K1617" t="str">
            <v>R1013</v>
          </cell>
        </row>
        <row r="1618">
          <cell r="A1618" t="str">
            <v>Id722</v>
          </cell>
          <cell r="B1618">
            <v>1963</v>
          </cell>
          <cell r="C1618" t="str">
            <v>Jul</v>
          </cell>
          <cell r="D1618">
            <v>8</v>
          </cell>
          <cell r="E1618" t="str">
            <v>8-Jul-1963</v>
          </cell>
          <cell r="F1618">
            <v>59</v>
          </cell>
          <cell r="G1618">
            <v>3</v>
          </cell>
          <cell r="H1618">
            <v>14007.22</v>
          </cell>
          <cell r="I1618" t="str">
            <v>tier - 2</v>
          </cell>
          <cell r="J1618" t="str">
            <v>tier - 3</v>
          </cell>
          <cell r="K1618" t="str">
            <v>R1011</v>
          </cell>
        </row>
        <row r="1619">
          <cell r="A1619" t="str">
            <v>Id721</v>
          </cell>
          <cell r="B1619">
            <v>1960</v>
          </cell>
          <cell r="C1619" t="str">
            <v>Nov</v>
          </cell>
          <cell r="D1619">
            <v>8</v>
          </cell>
          <cell r="E1619" t="str">
            <v>8-Nov-1960</v>
          </cell>
          <cell r="F1619">
            <v>62</v>
          </cell>
          <cell r="G1619">
            <v>0</v>
          </cell>
          <cell r="H1619">
            <v>14043.48</v>
          </cell>
          <cell r="I1619" t="str">
            <v>tier - 2</v>
          </cell>
          <cell r="J1619" t="str">
            <v>tier - 3</v>
          </cell>
          <cell r="K1619" t="str">
            <v>R1024</v>
          </cell>
        </row>
        <row r="1620">
          <cell r="A1620" t="str">
            <v>Id720</v>
          </cell>
          <cell r="B1620">
            <v>1991</v>
          </cell>
          <cell r="C1620" t="str">
            <v>Sep</v>
          </cell>
          <cell r="D1620">
            <v>12</v>
          </cell>
          <cell r="E1620" t="str">
            <v>12-Sep-1991</v>
          </cell>
          <cell r="F1620">
            <v>31</v>
          </cell>
          <cell r="G1620">
            <v>3</v>
          </cell>
          <cell r="H1620">
            <v>14081.93</v>
          </cell>
          <cell r="I1620" t="str">
            <v>tier - 2</v>
          </cell>
          <cell r="J1620" t="str">
            <v>tier - 3</v>
          </cell>
          <cell r="K1620" t="str">
            <v>R1012</v>
          </cell>
        </row>
        <row r="1621">
          <cell r="A1621" t="str">
            <v>Id719</v>
          </cell>
          <cell r="B1621">
            <v>1976</v>
          </cell>
          <cell r="C1621" t="str">
            <v>Sep</v>
          </cell>
          <cell r="D1621">
            <v>26</v>
          </cell>
          <cell r="E1621" t="str">
            <v>26-Sep-1976</v>
          </cell>
          <cell r="F1621">
            <v>46</v>
          </cell>
          <cell r="G1621">
            <v>2</v>
          </cell>
          <cell r="H1621">
            <v>14098.07</v>
          </cell>
          <cell r="I1621" t="str">
            <v>tier - 2</v>
          </cell>
          <cell r="J1621" t="str">
            <v>tier - 3</v>
          </cell>
          <cell r="K1621" t="str">
            <v>R1023</v>
          </cell>
        </row>
        <row r="1622">
          <cell r="A1622" t="str">
            <v>Id718</v>
          </cell>
          <cell r="B1622">
            <v>1961</v>
          </cell>
          <cell r="C1622" t="str">
            <v>Jun</v>
          </cell>
          <cell r="D1622">
            <v>14</v>
          </cell>
          <cell r="E1622" t="str">
            <v>14-Jun-1961</v>
          </cell>
          <cell r="F1622">
            <v>61</v>
          </cell>
          <cell r="G1622">
            <v>2</v>
          </cell>
          <cell r="H1622">
            <v>14119.62</v>
          </cell>
          <cell r="I1622" t="str">
            <v>tier - 2</v>
          </cell>
          <cell r="J1622" t="str">
            <v>tier - 1</v>
          </cell>
          <cell r="K1622" t="str">
            <v>R1012</v>
          </cell>
        </row>
        <row r="1623">
          <cell r="A1623" t="str">
            <v>Id717</v>
          </cell>
          <cell r="B1623">
            <v>2004</v>
          </cell>
          <cell r="C1623" t="str">
            <v>Jul</v>
          </cell>
          <cell r="D1623">
            <v>6</v>
          </cell>
          <cell r="E1623" t="str">
            <v>6-Jul-2004</v>
          </cell>
          <cell r="F1623">
            <v>18</v>
          </cell>
          <cell r="G1623">
            <v>0</v>
          </cell>
          <cell r="H1623">
            <v>14133.04</v>
          </cell>
          <cell r="I1623" t="str">
            <v>tier - 2</v>
          </cell>
          <cell r="J1623" t="str">
            <v>tier - 3</v>
          </cell>
          <cell r="K1623" t="str">
            <v>R1013</v>
          </cell>
        </row>
        <row r="1624">
          <cell r="A1624" t="str">
            <v>Id716</v>
          </cell>
          <cell r="B1624">
            <v>1984</v>
          </cell>
          <cell r="C1624" t="str">
            <v>Jul</v>
          </cell>
          <cell r="D1624">
            <v>7</v>
          </cell>
          <cell r="E1624" t="str">
            <v>7-Jul-1984</v>
          </cell>
          <cell r="F1624">
            <v>38</v>
          </cell>
          <cell r="G1624">
            <v>3</v>
          </cell>
          <cell r="H1624">
            <v>14152.46</v>
          </cell>
          <cell r="I1624" t="str">
            <v>tier - 2</v>
          </cell>
          <cell r="J1624" t="str">
            <v>tier - 1</v>
          </cell>
          <cell r="K1624" t="str">
            <v>R1012</v>
          </cell>
        </row>
        <row r="1625">
          <cell r="A1625" t="str">
            <v>Id715</v>
          </cell>
          <cell r="B1625">
            <v>1968</v>
          </cell>
          <cell r="C1625" t="str">
            <v>Dec</v>
          </cell>
          <cell r="D1625">
            <v>25</v>
          </cell>
          <cell r="E1625" t="str">
            <v>25-Dec-1968</v>
          </cell>
          <cell r="F1625">
            <v>54</v>
          </cell>
          <cell r="G1625">
            <v>0</v>
          </cell>
          <cell r="H1625">
            <v>14193.55</v>
          </cell>
          <cell r="I1625" t="str">
            <v>tier - 2</v>
          </cell>
          <cell r="J1625" t="str">
            <v>tier - 1</v>
          </cell>
          <cell r="K1625" t="str">
            <v>R1026</v>
          </cell>
        </row>
        <row r="1626">
          <cell r="A1626" t="str">
            <v>Id714</v>
          </cell>
          <cell r="B1626">
            <v>1983</v>
          </cell>
          <cell r="C1626" t="str">
            <v>Nov</v>
          </cell>
          <cell r="D1626">
            <v>17</v>
          </cell>
          <cell r="E1626" t="str">
            <v>17-Nov-1983</v>
          </cell>
          <cell r="F1626">
            <v>39</v>
          </cell>
          <cell r="G1626">
            <v>3</v>
          </cell>
          <cell r="H1626">
            <v>14209.4</v>
          </cell>
          <cell r="I1626" t="str">
            <v>tier - 2</v>
          </cell>
          <cell r="J1626" t="str">
            <v>tier - 1</v>
          </cell>
          <cell r="K1626" t="str">
            <v>R1026</v>
          </cell>
        </row>
        <row r="1627">
          <cell r="A1627" t="str">
            <v>Id713</v>
          </cell>
          <cell r="B1627">
            <v>1958</v>
          </cell>
          <cell r="C1627" t="str">
            <v>Sep</v>
          </cell>
          <cell r="D1627">
            <v>21</v>
          </cell>
          <cell r="E1627" t="str">
            <v>21-Sep-1958</v>
          </cell>
          <cell r="F1627">
            <v>64</v>
          </cell>
          <cell r="G1627">
            <v>0</v>
          </cell>
          <cell r="H1627">
            <v>14210.54</v>
          </cell>
          <cell r="I1627" t="str">
            <v>tier - 2</v>
          </cell>
          <cell r="J1627" t="str">
            <v>tier - 2</v>
          </cell>
          <cell r="K1627" t="str">
            <v>R1012</v>
          </cell>
        </row>
        <row r="1628">
          <cell r="A1628" t="str">
            <v>Id712</v>
          </cell>
          <cell r="B1628">
            <v>1961</v>
          </cell>
          <cell r="C1628" t="str">
            <v>Sep</v>
          </cell>
          <cell r="D1628">
            <v>25</v>
          </cell>
          <cell r="E1628" t="str">
            <v>25-Sep-1961</v>
          </cell>
          <cell r="F1628">
            <v>61</v>
          </cell>
          <cell r="G1628">
            <v>2</v>
          </cell>
          <cell r="H1628">
            <v>14235.07</v>
          </cell>
          <cell r="I1628" t="str">
            <v>tier - 2</v>
          </cell>
          <cell r="J1628" t="str">
            <v>tier - 1</v>
          </cell>
          <cell r="K1628" t="str">
            <v>R1011</v>
          </cell>
        </row>
        <row r="1629">
          <cell r="A1629" t="str">
            <v>Id711</v>
          </cell>
          <cell r="B1629">
            <v>1959</v>
          </cell>
          <cell r="C1629" t="str">
            <v>Oct</v>
          </cell>
          <cell r="D1629">
            <v>10</v>
          </cell>
          <cell r="E1629" t="str">
            <v>10-Oct-1959</v>
          </cell>
          <cell r="F1629">
            <v>63</v>
          </cell>
          <cell r="G1629">
            <v>0</v>
          </cell>
          <cell r="H1629">
            <v>14254.61</v>
          </cell>
          <cell r="I1629" t="str">
            <v>tier - 2</v>
          </cell>
          <cell r="J1629" t="str">
            <v>tier - 1</v>
          </cell>
          <cell r="K1629" t="str">
            <v>R1012</v>
          </cell>
        </row>
        <row r="1630">
          <cell r="A1630" t="str">
            <v>Id710</v>
          </cell>
          <cell r="B1630">
            <v>1959</v>
          </cell>
          <cell r="C1630" t="str">
            <v>Nov</v>
          </cell>
          <cell r="D1630">
            <v>8</v>
          </cell>
          <cell r="E1630" t="str">
            <v>8-Nov-1959</v>
          </cell>
          <cell r="F1630">
            <v>63</v>
          </cell>
          <cell r="G1630">
            <v>0</v>
          </cell>
          <cell r="H1630">
            <v>14256.19</v>
          </cell>
          <cell r="I1630" t="str">
            <v>tier - 2</v>
          </cell>
          <cell r="J1630" t="str">
            <v>tier - 3</v>
          </cell>
          <cell r="K1630" t="str">
            <v>R1012</v>
          </cell>
        </row>
        <row r="1631">
          <cell r="A1631" t="str">
            <v>Id709</v>
          </cell>
          <cell r="B1631">
            <v>1974</v>
          </cell>
          <cell r="C1631" t="str">
            <v>Dec</v>
          </cell>
          <cell r="D1631">
            <v>26</v>
          </cell>
          <cell r="E1631" t="str">
            <v>26-Dec-1974</v>
          </cell>
          <cell r="F1631">
            <v>48</v>
          </cell>
          <cell r="G1631">
            <v>0</v>
          </cell>
          <cell r="H1631">
            <v>14256.79</v>
          </cell>
          <cell r="I1631" t="str">
            <v>tier - 2</v>
          </cell>
          <cell r="J1631" t="str">
            <v>tier - 2</v>
          </cell>
          <cell r="K1631" t="str">
            <v>R1026</v>
          </cell>
        </row>
        <row r="1632">
          <cell r="A1632" t="str">
            <v>Id708</v>
          </cell>
          <cell r="B1632">
            <v>1972</v>
          </cell>
          <cell r="C1632" t="str">
            <v>Jul</v>
          </cell>
          <cell r="D1632">
            <v>13</v>
          </cell>
          <cell r="E1632" t="str">
            <v>13-Jul-1972</v>
          </cell>
          <cell r="F1632">
            <v>50</v>
          </cell>
          <cell r="G1632">
            <v>0</v>
          </cell>
          <cell r="H1632">
            <v>14258.33</v>
          </cell>
          <cell r="I1632" t="str">
            <v>tier - 2</v>
          </cell>
          <cell r="J1632" t="str">
            <v>tier - 2</v>
          </cell>
          <cell r="K1632" t="str">
            <v>R1026</v>
          </cell>
        </row>
        <row r="1633">
          <cell r="A1633" t="str">
            <v>Id707</v>
          </cell>
          <cell r="B1633">
            <v>2004</v>
          </cell>
          <cell r="C1633" t="str">
            <v>Sep</v>
          </cell>
          <cell r="D1633">
            <v>6</v>
          </cell>
          <cell r="E1633" t="str">
            <v>6-Sep-2004</v>
          </cell>
          <cell r="F1633">
            <v>18</v>
          </cell>
          <cell r="G1633">
            <v>0</v>
          </cell>
          <cell r="H1633">
            <v>14283.46</v>
          </cell>
          <cell r="I1633" t="str">
            <v>tier - 2</v>
          </cell>
          <cell r="J1633" t="str">
            <v>tier - 2</v>
          </cell>
          <cell r="K1633" t="str">
            <v>R1024</v>
          </cell>
        </row>
        <row r="1634">
          <cell r="A1634" t="str">
            <v>Id706</v>
          </cell>
          <cell r="B1634">
            <v>1968</v>
          </cell>
          <cell r="C1634" t="str">
            <v>Dec</v>
          </cell>
          <cell r="D1634">
            <v>15</v>
          </cell>
          <cell r="E1634" t="str">
            <v>15-Dec-1968</v>
          </cell>
          <cell r="F1634">
            <v>54</v>
          </cell>
          <cell r="G1634">
            <v>0</v>
          </cell>
          <cell r="H1634">
            <v>14285.9</v>
          </cell>
          <cell r="I1634" t="str">
            <v>tier - 2</v>
          </cell>
          <cell r="J1634" t="str">
            <v>tier - 3</v>
          </cell>
          <cell r="K1634" t="str">
            <v>R1012</v>
          </cell>
        </row>
        <row r="1635">
          <cell r="A1635" t="str">
            <v>Id705</v>
          </cell>
          <cell r="B1635">
            <v>1958</v>
          </cell>
          <cell r="C1635" t="str">
            <v>Oct</v>
          </cell>
          <cell r="D1635">
            <v>15</v>
          </cell>
          <cell r="E1635" t="str">
            <v>15-Oct-1958</v>
          </cell>
          <cell r="F1635">
            <v>64</v>
          </cell>
          <cell r="G1635">
            <v>0</v>
          </cell>
          <cell r="H1635">
            <v>14313.85</v>
          </cell>
          <cell r="I1635" t="str">
            <v>tier - 2</v>
          </cell>
          <cell r="J1635" t="str">
            <v>tier - 3</v>
          </cell>
          <cell r="K1635" t="str">
            <v>R1013</v>
          </cell>
        </row>
        <row r="1636">
          <cell r="A1636" t="str">
            <v>Id704</v>
          </cell>
          <cell r="B1636">
            <v>1958</v>
          </cell>
          <cell r="C1636" t="str">
            <v>Jul</v>
          </cell>
          <cell r="D1636">
            <v>10</v>
          </cell>
          <cell r="E1636" t="str">
            <v>10-Jul-1958</v>
          </cell>
          <cell r="F1636">
            <v>64</v>
          </cell>
          <cell r="G1636">
            <v>0</v>
          </cell>
          <cell r="H1636">
            <v>14319.03</v>
          </cell>
          <cell r="I1636" t="str">
            <v>tier - 2</v>
          </cell>
          <cell r="J1636" t="str">
            <v>tier - 2</v>
          </cell>
          <cell r="K1636" t="str">
            <v>R1011</v>
          </cell>
        </row>
        <row r="1637">
          <cell r="A1637" t="str">
            <v>Id703</v>
          </cell>
          <cell r="B1637">
            <v>1969</v>
          </cell>
          <cell r="C1637" t="str">
            <v>Sep</v>
          </cell>
          <cell r="D1637">
            <v>26</v>
          </cell>
          <cell r="E1637" t="str">
            <v>26-Sep-1969</v>
          </cell>
          <cell r="F1637">
            <v>53</v>
          </cell>
          <cell r="G1637">
            <v>0</v>
          </cell>
          <cell r="H1637">
            <v>14337.91</v>
          </cell>
          <cell r="I1637" t="str">
            <v>tier - 2</v>
          </cell>
          <cell r="J1637" t="str">
            <v>tier - 3</v>
          </cell>
          <cell r="K1637" t="str">
            <v>R1022</v>
          </cell>
        </row>
        <row r="1638">
          <cell r="A1638" t="str">
            <v>Id702</v>
          </cell>
          <cell r="B1638">
            <v>1959</v>
          </cell>
          <cell r="C1638" t="str">
            <v>Dec</v>
          </cell>
          <cell r="D1638">
            <v>24</v>
          </cell>
          <cell r="E1638" t="str">
            <v>24-Dec-1959</v>
          </cell>
          <cell r="F1638">
            <v>63</v>
          </cell>
          <cell r="G1638">
            <v>1</v>
          </cell>
          <cell r="H1638">
            <v>14349.85</v>
          </cell>
          <cell r="I1638" t="str">
            <v>tier - 2</v>
          </cell>
          <cell r="J1638" t="str">
            <v>tier - 2</v>
          </cell>
          <cell r="K1638" t="str">
            <v>R1012</v>
          </cell>
        </row>
        <row r="1639">
          <cell r="A1639" t="str">
            <v>Id701</v>
          </cell>
          <cell r="B1639">
            <v>1967</v>
          </cell>
          <cell r="C1639" t="str">
            <v>Oct</v>
          </cell>
          <cell r="D1639">
            <v>10</v>
          </cell>
          <cell r="E1639" t="str">
            <v>10-Oct-1967</v>
          </cell>
          <cell r="F1639">
            <v>55</v>
          </cell>
          <cell r="G1639">
            <v>0</v>
          </cell>
          <cell r="H1639">
            <v>14355.43</v>
          </cell>
          <cell r="I1639" t="str">
            <v>tier - 2</v>
          </cell>
          <cell r="J1639" t="str">
            <v>tier - 1</v>
          </cell>
          <cell r="K1639" t="str">
            <v>R1026</v>
          </cell>
        </row>
        <row r="1640">
          <cell r="A1640" t="str">
            <v>Id700</v>
          </cell>
          <cell r="B1640">
            <v>1988</v>
          </cell>
          <cell r="C1640" t="str">
            <v>Nov</v>
          </cell>
          <cell r="D1640">
            <v>16</v>
          </cell>
          <cell r="E1640" t="str">
            <v>16-Nov-1988</v>
          </cell>
          <cell r="F1640">
            <v>34</v>
          </cell>
          <cell r="G1640">
            <v>1</v>
          </cell>
          <cell r="H1640">
            <v>14358.36</v>
          </cell>
          <cell r="I1640" t="str">
            <v>tier - 2</v>
          </cell>
          <cell r="J1640" t="str">
            <v>tier - 2</v>
          </cell>
          <cell r="K1640" t="str">
            <v>R1011</v>
          </cell>
        </row>
        <row r="1641">
          <cell r="A1641" t="str">
            <v>Id699</v>
          </cell>
          <cell r="B1641">
            <v>1963</v>
          </cell>
          <cell r="C1641" t="str">
            <v>Jul</v>
          </cell>
          <cell r="D1641">
            <v>16</v>
          </cell>
          <cell r="E1641" t="str">
            <v>16-Jul-1963</v>
          </cell>
          <cell r="F1641">
            <v>59</v>
          </cell>
          <cell r="G1641">
            <v>3</v>
          </cell>
          <cell r="H1641">
            <v>14382.71</v>
          </cell>
          <cell r="I1641" t="str">
            <v>tier - 2</v>
          </cell>
          <cell r="J1641" t="str">
            <v>tier - 2</v>
          </cell>
          <cell r="K1641" t="str">
            <v>R1012</v>
          </cell>
        </row>
        <row r="1642">
          <cell r="A1642" t="str">
            <v>Id698</v>
          </cell>
          <cell r="B1642">
            <v>1965</v>
          </cell>
          <cell r="C1642" t="str">
            <v>Jun</v>
          </cell>
          <cell r="D1642">
            <v>22</v>
          </cell>
          <cell r="E1642" t="str">
            <v>22-Jun-1965</v>
          </cell>
          <cell r="F1642">
            <v>57</v>
          </cell>
          <cell r="G1642">
            <v>4</v>
          </cell>
          <cell r="H1642">
            <v>14394.4</v>
          </cell>
          <cell r="I1642" t="str">
            <v>tier - 2</v>
          </cell>
          <cell r="J1642" t="str">
            <v>tier - 3</v>
          </cell>
          <cell r="K1642" t="str">
            <v>R1024</v>
          </cell>
        </row>
        <row r="1643">
          <cell r="A1643" t="str">
            <v>Id697</v>
          </cell>
          <cell r="B1643">
            <v>1958</v>
          </cell>
          <cell r="C1643" t="str">
            <v>Sep</v>
          </cell>
          <cell r="D1643">
            <v>14</v>
          </cell>
          <cell r="E1643" t="str">
            <v>14-Sep-1958</v>
          </cell>
          <cell r="F1643">
            <v>64</v>
          </cell>
          <cell r="G1643">
            <v>0</v>
          </cell>
          <cell r="H1643">
            <v>14394.56</v>
          </cell>
          <cell r="I1643" t="str">
            <v>tier - 2</v>
          </cell>
          <cell r="J1643" t="str">
            <v>tier - 1</v>
          </cell>
          <cell r="K1643" t="str">
            <v>R1018</v>
          </cell>
        </row>
        <row r="1644">
          <cell r="A1644" t="str">
            <v>Id696</v>
          </cell>
          <cell r="B1644">
            <v>1958</v>
          </cell>
          <cell r="C1644" t="str">
            <v>Jul</v>
          </cell>
          <cell r="D1644">
            <v>29</v>
          </cell>
          <cell r="E1644" t="str">
            <v>29-Jul-1958</v>
          </cell>
          <cell r="F1644">
            <v>64</v>
          </cell>
          <cell r="G1644">
            <v>0</v>
          </cell>
          <cell r="H1644">
            <v>14410.93</v>
          </cell>
          <cell r="I1644" t="str">
            <v>tier - 2</v>
          </cell>
          <cell r="J1644" t="str">
            <v>tier - 2</v>
          </cell>
          <cell r="K1644" t="str">
            <v>R1016</v>
          </cell>
        </row>
        <row r="1645">
          <cell r="A1645" t="str">
            <v>Id695</v>
          </cell>
          <cell r="B1645">
            <v>1958</v>
          </cell>
          <cell r="C1645" t="str">
            <v>Sep</v>
          </cell>
          <cell r="D1645">
            <v>20</v>
          </cell>
          <cell r="E1645" t="str">
            <v>20-Sep-1958</v>
          </cell>
          <cell r="F1645">
            <v>64</v>
          </cell>
          <cell r="G1645">
            <v>1</v>
          </cell>
          <cell r="H1645">
            <v>14418.28</v>
          </cell>
          <cell r="I1645" t="str">
            <v>tier - 2</v>
          </cell>
          <cell r="J1645" t="str">
            <v>tier - 3</v>
          </cell>
          <cell r="K1645" t="str">
            <v>R1013</v>
          </cell>
        </row>
        <row r="1646">
          <cell r="A1646" t="str">
            <v>Id694</v>
          </cell>
          <cell r="B1646">
            <v>1999</v>
          </cell>
          <cell r="C1646" t="str">
            <v>Aug</v>
          </cell>
          <cell r="D1646">
            <v>10</v>
          </cell>
          <cell r="E1646" t="str">
            <v>10-Aug-1999</v>
          </cell>
          <cell r="F1646">
            <v>23</v>
          </cell>
          <cell r="G1646">
            <v>2</v>
          </cell>
          <cell r="H1646">
            <v>14426.07</v>
          </cell>
          <cell r="I1646" t="str">
            <v>tier - 2</v>
          </cell>
          <cell r="J1646" t="str">
            <v>tier - 1</v>
          </cell>
          <cell r="K1646" t="str">
            <v>R1012</v>
          </cell>
        </row>
        <row r="1647">
          <cell r="A1647" t="str">
            <v>Id693</v>
          </cell>
          <cell r="B1647">
            <v>1967</v>
          </cell>
          <cell r="C1647" t="str">
            <v>Aug</v>
          </cell>
          <cell r="D1647">
            <v>15</v>
          </cell>
          <cell r="E1647" t="str">
            <v>15-Aug-1967</v>
          </cell>
          <cell r="F1647">
            <v>55</v>
          </cell>
          <cell r="G1647">
            <v>0</v>
          </cell>
          <cell r="H1647">
            <v>14426.66</v>
          </cell>
          <cell r="I1647" t="str">
            <v>tier - 2</v>
          </cell>
          <cell r="J1647" t="str">
            <v>tier - 2</v>
          </cell>
          <cell r="K1647" t="str">
            <v>R1026</v>
          </cell>
        </row>
        <row r="1648">
          <cell r="A1648" t="str">
            <v>Id692</v>
          </cell>
          <cell r="B1648">
            <v>1967</v>
          </cell>
          <cell r="C1648" t="str">
            <v>Nov</v>
          </cell>
          <cell r="D1648">
            <v>4</v>
          </cell>
          <cell r="E1648" t="str">
            <v>4-Nov-1967</v>
          </cell>
          <cell r="F1648">
            <v>55</v>
          </cell>
          <cell r="G1648">
            <v>0</v>
          </cell>
          <cell r="H1648">
            <v>14427.63</v>
          </cell>
          <cell r="I1648" t="str">
            <v>tier - 2</v>
          </cell>
          <cell r="J1648" t="str">
            <v>tier - 2</v>
          </cell>
          <cell r="K1648" t="str">
            <v>R1021</v>
          </cell>
        </row>
        <row r="1649">
          <cell r="A1649" t="str">
            <v>Id691</v>
          </cell>
          <cell r="B1649">
            <v>1959</v>
          </cell>
          <cell r="C1649" t="str">
            <v>Jun</v>
          </cell>
          <cell r="D1649">
            <v>29</v>
          </cell>
          <cell r="E1649" t="str">
            <v>29-Jun-1959</v>
          </cell>
          <cell r="F1649">
            <v>63</v>
          </cell>
          <cell r="G1649">
            <v>0</v>
          </cell>
          <cell r="H1649">
            <v>14449.85</v>
          </cell>
          <cell r="I1649" t="str">
            <v>tier - 2</v>
          </cell>
          <cell r="J1649" t="str">
            <v>tier - 1</v>
          </cell>
          <cell r="K1649" t="str">
            <v>R1024</v>
          </cell>
        </row>
        <row r="1650">
          <cell r="A1650" t="str">
            <v>Id690</v>
          </cell>
          <cell r="B1650">
            <v>1959</v>
          </cell>
          <cell r="C1650" t="str">
            <v>Aug</v>
          </cell>
          <cell r="D1650">
            <v>3</v>
          </cell>
          <cell r="E1650" t="str">
            <v>3-Aug-1959</v>
          </cell>
          <cell r="F1650">
            <v>63</v>
          </cell>
          <cell r="G1650">
            <v>0</v>
          </cell>
          <cell r="H1650">
            <v>14451.84</v>
          </cell>
          <cell r="I1650" t="str">
            <v>tier - 2</v>
          </cell>
          <cell r="J1650" t="str">
            <v>tier - 3</v>
          </cell>
          <cell r="K1650" t="str">
            <v>R1023</v>
          </cell>
        </row>
        <row r="1651">
          <cell r="A1651" t="str">
            <v>Id689</v>
          </cell>
          <cell r="B1651">
            <v>1996</v>
          </cell>
          <cell r="C1651" t="str">
            <v>Nov</v>
          </cell>
          <cell r="D1651">
            <v>10</v>
          </cell>
          <cell r="E1651" t="str">
            <v>10-Nov-1996</v>
          </cell>
          <cell r="F1651">
            <v>26</v>
          </cell>
          <cell r="G1651">
            <v>2</v>
          </cell>
          <cell r="H1651">
            <v>14455.64</v>
          </cell>
          <cell r="I1651" t="str">
            <v>tier - 2</v>
          </cell>
          <cell r="J1651" t="str">
            <v>tier - 3</v>
          </cell>
          <cell r="K1651" t="str">
            <v>R1024</v>
          </cell>
        </row>
        <row r="1652">
          <cell r="A1652" t="str">
            <v>Id688</v>
          </cell>
          <cell r="B1652">
            <v>1976</v>
          </cell>
          <cell r="C1652" t="str">
            <v>Nov</v>
          </cell>
          <cell r="D1652">
            <v>27</v>
          </cell>
          <cell r="E1652" t="str">
            <v>27-Nov-1976</v>
          </cell>
          <cell r="F1652">
            <v>46</v>
          </cell>
          <cell r="G1652">
            <v>2</v>
          </cell>
          <cell r="H1652">
            <v>14470.01</v>
          </cell>
          <cell r="I1652" t="str">
            <v>tier - 2</v>
          </cell>
          <cell r="J1652" t="str">
            <v>tier - 3</v>
          </cell>
          <cell r="K1652" t="str">
            <v>R1012</v>
          </cell>
        </row>
        <row r="1653">
          <cell r="A1653" t="str">
            <v>Id687</v>
          </cell>
          <cell r="B1653">
            <v>1959</v>
          </cell>
          <cell r="C1653" t="str">
            <v>Nov</v>
          </cell>
          <cell r="D1653">
            <v>20</v>
          </cell>
          <cell r="E1653" t="str">
            <v>20-Nov-1959</v>
          </cell>
          <cell r="F1653">
            <v>63</v>
          </cell>
          <cell r="G1653">
            <v>1</v>
          </cell>
          <cell r="H1653">
            <v>14474.68</v>
          </cell>
          <cell r="I1653" t="str">
            <v>tier - 2</v>
          </cell>
          <cell r="J1653" t="str">
            <v>tier - 2</v>
          </cell>
          <cell r="K1653" t="str">
            <v>R1013</v>
          </cell>
        </row>
        <row r="1654">
          <cell r="A1654" t="str">
            <v>Id686</v>
          </cell>
          <cell r="B1654">
            <v>1979</v>
          </cell>
          <cell r="C1654" t="str">
            <v>Oct</v>
          </cell>
          <cell r="D1654">
            <v>20</v>
          </cell>
          <cell r="E1654" t="str">
            <v>20-Oct-1979</v>
          </cell>
          <cell r="F1654">
            <v>43</v>
          </cell>
          <cell r="G1654">
            <v>5</v>
          </cell>
          <cell r="H1654">
            <v>14478.33</v>
          </cell>
          <cell r="I1654" t="str">
            <v>tier - 2</v>
          </cell>
          <cell r="J1654" t="str">
            <v>tier - 2</v>
          </cell>
          <cell r="K1654" t="str">
            <v>R1013</v>
          </cell>
        </row>
        <row r="1655">
          <cell r="A1655" t="str">
            <v>Id685</v>
          </cell>
          <cell r="B1655">
            <v>1989</v>
          </cell>
          <cell r="C1655" t="str">
            <v>Jul</v>
          </cell>
          <cell r="D1655">
            <v>22</v>
          </cell>
          <cell r="E1655" t="str">
            <v>22-Jul-1989</v>
          </cell>
          <cell r="F1655">
            <v>33</v>
          </cell>
          <cell r="G1655">
            <v>3</v>
          </cell>
          <cell r="H1655">
            <v>14507.46</v>
          </cell>
          <cell r="I1655" t="str">
            <v>tier - 2</v>
          </cell>
          <cell r="J1655" t="str">
            <v>tier - 3</v>
          </cell>
          <cell r="K1655" t="str">
            <v>R1012</v>
          </cell>
        </row>
        <row r="1656">
          <cell r="A1656" t="str">
            <v>Id684</v>
          </cell>
          <cell r="B1656">
            <v>1989</v>
          </cell>
          <cell r="C1656" t="str">
            <v>Jul</v>
          </cell>
          <cell r="D1656">
            <v>14</v>
          </cell>
          <cell r="E1656" t="str">
            <v>14-Jul-1989</v>
          </cell>
          <cell r="F1656">
            <v>33</v>
          </cell>
          <cell r="G1656">
            <v>3</v>
          </cell>
          <cell r="H1656">
            <v>14547.26</v>
          </cell>
          <cell r="I1656" t="str">
            <v>tier - 2</v>
          </cell>
          <cell r="J1656" t="str">
            <v>tier - 3</v>
          </cell>
          <cell r="K1656" t="str">
            <v>R1011</v>
          </cell>
        </row>
        <row r="1657">
          <cell r="A1657" t="str">
            <v>Id683</v>
          </cell>
          <cell r="B1657">
            <v>1998</v>
          </cell>
          <cell r="C1657" t="str">
            <v>Sep</v>
          </cell>
          <cell r="D1657">
            <v>12</v>
          </cell>
          <cell r="E1657" t="str">
            <v>12-Sep-1998</v>
          </cell>
          <cell r="F1657">
            <v>24</v>
          </cell>
          <cell r="G1657">
            <v>0</v>
          </cell>
          <cell r="H1657">
            <v>14571.89</v>
          </cell>
          <cell r="I1657" t="str">
            <v>tier - 2</v>
          </cell>
          <cell r="J1657" t="str">
            <v>tier - 1</v>
          </cell>
          <cell r="K1657" t="str">
            <v>R1024</v>
          </cell>
        </row>
        <row r="1658">
          <cell r="A1658" t="str">
            <v>Id682</v>
          </cell>
          <cell r="B1658">
            <v>1962</v>
          </cell>
          <cell r="C1658" t="str">
            <v>Dec</v>
          </cell>
          <cell r="D1658">
            <v>3</v>
          </cell>
          <cell r="E1658" t="str">
            <v>3-Dec-1962</v>
          </cell>
          <cell r="F1658">
            <v>60</v>
          </cell>
          <cell r="G1658">
            <v>0</v>
          </cell>
          <cell r="H1658">
            <v>14574.64</v>
          </cell>
          <cell r="I1658" t="str">
            <v>tier - 2</v>
          </cell>
          <cell r="J1658" t="str">
            <v>tier - 1</v>
          </cell>
          <cell r="K1658" t="str">
            <v>R1025</v>
          </cell>
        </row>
        <row r="1659">
          <cell r="A1659" t="str">
            <v>Id681</v>
          </cell>
          <cell r="B1659">
            <v>1963</v>
          </cell>
          <cell r="C1659" t="str">
            <v>Oct</v>
          </cell>
          <cell r="D1659">
            <v>14</v>
          </cell>
          <cell r="E1659" t="str">
            <v>14-Oct-1963</v>
          </cell>
          <cell r="F1659">
            <v>59</v>
          </cell>
          <cell r="G1659">
            <v>3</v>
          </cell>
          <cell r="H1659">
            <v>14590.63</v>
          </cell>
          <cell r="I1659" t="str">
            <v>tier - 2</v>
          </cell>
          <cell r="J1659" t="str">
            <v>tier - 1</v>
          </cell>
          <cell r="K1659" t="str">
            <v>R1024</v>
          </cell>
        </row>
        <row r="1660">
          <cell r="A1660" t="str">
            <v>Id680</v>
          </cell>
          <cell r="B1660">
            <v>1967</v>
          </cell>
          <cell r="C1660" t="str">
            <v>Jul</v>
          </cell>
          <cell r="D1660">
            <v>18</v>
          </cell>
          <cell r="E1660" t="str">
            <v>18-Jul-1967</v>
          </cell>
          <cell r="F1660">
            <v>55</v>
          </cell>
          <cell r="G1660">
            <v>0</v>
          </cell>
          <cell r="H1660">
            <v>14600.62</v>
          </cell>
          <cell r="I1660" t="str">
            <v>tier - 2</v>
          </cell>
          <cell r="J1660" t="str">
            <v>tier - 3</v>
          </cell>
          <cell r="K1660" t="str">
            <v>R1022</v>
          </cell>
        </row>
        <row r="1661">
          <cell r="A1661" t="str">
            <v>Id679</v>
          </cell>
          <cell r="B1661">
            <v>1965</v>
          </cell>
          <cell r="C1661" t="str">
            <v>Nov</v>
          </cell>
          <cell r="D1661">
            <v>8</v>
          </cell>
          <cell r="E1661" t="str">
            <v>8-Nov-1965</v>
          </cell>
          <cell r="F1661">
            <v>57</v>
          </cell>
          <cell r="G1661">
            <v>0</v>
          </cell>
          <cell r="H1661">
            <v>14612.33</v>
          </cell>
          <cell r="I1661" t="str">
            <v>tier - 2</v>
          </cell>
          <cell r="J1661" t="str">
            <v>tier - 3</v>
          </cell>
          <cell r="K1661" t="str">
            <v>R1021</v>
          </cell>
        </row>
        <row r="1662">
          <cell r="A1662" t="str">
            <v>Id678</v>
          </cell>
          <cell r="B1662">
            <v>1991</v>
          </cell>
          <cell r="C1662" t="str">
            <v>Aug</v>
          </cell>
          <cell r="D1662">
            <v>21</v>
          </cell>
          <cell r="E1662" t="str">
            <v>21-Aug-1991</v>
          </cell>
          <cell r="F1662">
            <v>31</v>
          </cell>
          <cell r="G1662">
            <v>3</v>
          </cell>
          <cell r="H1662">
            <v>14630.52</v>
          </cell>
          <cell r="I1662" t="str">
            <v>tier - 2</v>
          </cell>
          <cell r="J1662" t="str">
            <v>tier - 3</v>
          </cell>
          <cell r="K1662" t="str">
            <v>R1011</v>
          </cell>
        </row>
        <row r="1663">
          <cell r="A1663" t="str">
            <v>Id677</v>
          </cell>
          <cell r="B1663">
            <v>1967</v>
          </cell>
          <cell r="C1663" t="str">
            <v>Sep</v>
          </cell>
          <cell r="D1663">
            <v>1</v>
          </cell>
          <cell r="E1663" t="str">
            <v>1-Sep-1967</v>
          </cell>
          <cell r="F1663">
            <v>55</v>
          </cell>
          <cell r="G1663">
            <v>0</v>
          </cell>
          <cell r="H1663">
            <v>14640.35</v>
          </cell>
          <cell r="I1663" t="str">
            <v>tier - 2</v>
          </cell>
          <cell r="J1663" t="str">
            <v>tier - 3</v>
          </cell>
          <cell r="K1663" t="str">
            <v>R1026</v>
          </cell>
        </row>
        <row r="1664">
          <cell r="A1664" t="str">
            <v>Id676</v>
          </cell>
          <cell r="B1664">
            <v>1981</v>
          </cell>
          <cell r="C1664" t="str">
            <v>Nov</v>
          </cell>
          <cell r="D1664">
            <v>13</v>
          </cell>
          <cell r="E1664" t="str">
            <v>13-Nov-1981</v>
          </cell>
          <cell r="F1664">
            <v>41</v>
          </cell>
          <cell r="G1664">
            <v>1</v>
          </cell>
          <cell r="H1664">
            <v>14657.2</v>
          </cell>
          <cell r="I1664" t="str">
            <v>tier - 2</v>
          </cell>
          <cell r="J1664" t="str">
            <v>tier - 1</v>
          </cell>
          <cell r="K1664" t="str">
            <v>R1012</v>
          </cell>
        </row>
        <row r="1665">
          <cell r="A1665" t="str">
            <v>Id675</v>
          </cell>
          <cell r="B1665">
            <v>1969</v>
          </cell>
          <cell r="C1665" t="str">
            <v>Oct</v>
          </cell>
          <cell r="D1665">
            <v>20</v>
          </cell>
          <cell r="E1665" t="str">
            <v>20-Oct-1969</v>
          </cell>
          <cell r="F1665">
            <v>53</v>
          </cell>
          <cell r="G1665">
            <v>0</v>
          </cell>
          <cell r="H1665">
            <v>14665.75</v>
          </cell>
          <cell r="I1665" t="str">
            <v>tier - 2</v>
          </cell>
          <cell r="J1665" t="str">
            <v>tier - 1</v>
          </cell>
          <cell r="K1665" t="str">
            <v>R1012</v>
          </cell>
        </row>
        <row r="1666">
          <cell r="A1666" t="str">
            <v>Id674</v>
          </cell>
          <cell r="B1666">
            <v>1958</v>
          </cell>
          <cell r="C1666" t="str">
            <v>Jul</v>
          </cell>
          <cell r="D1666">
            <v>23</v>
          </cell>
          <cell r="E1666" t="str">
            <v>23-Jul-1958</v>
          </cell>
          <cell r="F1666">
            <v>64</v>
          </cell>
          <cell r="G1666">
            <v>0</v>
          </cell>
          <cell r="H1666">
            <v>14692.67</v>
          </cell>
          <cell r="I1666" t="str">
            <v>tier - 2</v>
          </cell>
          <cell r="J1666" t="str">
            <v>tier - 1</v>
          </cell>
          <cell r="K1666" t="str">
            <v>R1012</v>
          </cell>
        </row>
        <row r="1667">
          <cell r="A1667" t="str">
            <v>Id673</v>
          </cell>
          <cell r="B1667">
            <v>1982</v>
          </cell>
          <cell r="C1667" t="str">
            <v>Sep</v>
          </cell>
          <cell r="D1667">
            <v>4</v>
          </cell>
          <cell r="E1667" t="str">
            <v>4-Sep-1982</v>
          </cell>
          <cell r="F1667">
            <v>40</v>
          </cell>
          <cell r="G1667">
            <v>3</v>
          </cell>
          <cell r="H1667">
            <v>14696.77</v>
          </cell>
          <cell r="I1667" t="str">
            <v>tier - 2</v>
          </cell>
          <cell r="J1667" t="str">
            <v>tier - 2</v>
          </cell>
          <cell r="K1667" t="str">
            <v>R1011</v>
          </cell>
        </row>
        <row r="1668">
          <cell r="A1668" t="str">
            <v>Id672</v>
          </cell>
          <cell r="B1668">
            <v>2002</v>
          </cell>
          <cell r="C1668" t="str">
            <v>Sep</v>
          </cell>
          <cell r="D1668">
            <v>24</v>
          </cell>
          <cell r="E1668" t="str">
            <v>24-Sep-2002</v>
          </cell>
          <cell r="F1668">
            <v>20</v>
          </cell>
          <cell r="G1668">
            <v>0</v>
          </cell>
          <cell r="H1668">
            <v>14711.74</v>
          </cell>
          <cell r="I1668" t="str">
            <v>tier - 2</v>
          </cell>
          <cell r="J1668" t="str">
            <v>tier - 2</v>
          </cell>
          <cell r="K1668" t="str">
            <v>R1012</v>
          </cell>
        </row>
        <row r="1669">
          <cell r="A1669" t="str">
            <v>Id671</v>
          </cell>
          <cell r="B1669">
            <v>1962</v>
          </cell>
          <cell r="C1669" t="str">
            <v>Jul</v>
          </cell>
          <cell r="D1669">
            <v>29</v>
          </cell>
          <cell r="E1669" t="str">
            <v>29-Jul-1962</v>
          </cell>
          <cell r="F1669">
            <v>60</v>
          </cell>
          <cell r="G1669">
            <v>0</v>
          </cell>
          <cell r="H1669">
            <v>14738.43</v>
          </cell>
          <cell r="I1669" t="str">
            <v>tier - 2</v>
          </cell>
          <cell r="J1669" t="str">
            <v>tier - 3</v>
          </cell>
          <cell r="K1669" t="str">
            <v>R1021</v>
          </cell>
        </row>
        <row r="1670">
          <cell r="A1670" t="str">
            <v>Id670</v>
          </cell>
          <cell r="B1670">
            <v>1965</v>
          </cell>
          <cell r="C1670" t="str">
            <v>Jul</v>
          </cell>
          <cell r="D1670">
            <v>27</v>
          </cell>
          <cell r="E1670" t="str">
            <v>27-Jul-1965</v>
          </cell>
          <cell r="F1670">
            <v>57</v>
          </cell>
          <cell r="G1670">
            <v>0</v>
          </cell>
          <cell r="H1670">
            <v>14750.42</v>
          </cell>
          <cell r="I1670" t="str">
            <v>tier - 2</v>
          </cell>
          <cell r="J1670" t="str">
            <v>tier - 2</v>
          </cell>
          <cell r="K1670" t="str">
            <v>R1026</v>
          </cell>
        </row>
        <row r="1671">
          <cell r="A1671" t="str">
            <v>Id669</v>
          </cell>
          <cell r="B1671">
            <v>1975</v>
          </cell>
          <cell r="C1671" t="str">
            <v>Dec</v>
          </cell>
          <cell r="D1671">
            <v>10</v>
          </cell>
          <cell r="E1671" t="str">
            <v>10-Dec-1975</v>
          </cell>
          <cell r="F1671">
            <v>47</v>
          </cell>
          <cell r="G1671">
            <v>1</v>
          </cell>
          <cell r="H1671">
            <v>14819</v>
          </cell>
          <cell r="I1671" t="str">
            <v>tier - 2</v>
          </cell>
          <cell r="J1671" t="str">
            <v>tier - 3</v>
          </cell>
          <cell r="K1671" t="str">
            <v>R1023</v>
          </cell>
        </row>
        <row r="1672">
          <cell r="A1672" t="str">
            <v>Id668</v>
          </cell>
          <cell r="B1672">
            <v>1979</v>
          </cell>
          <cell r="C1672" t="str">
            <v>Oct</v>
          </cell>
          <cell r="D1672">
            <v>18</v>
          </cell>
          <cell r="E1672" t="str">
            <v>18-Oct-1979</v>
          </cell>
          <cell r="F1672">
            <v>43</v>
          </cell>
          <cell r="G1672">
            <v>2</v>
          </cell>
          <cell r="H1672">
            <v>14839.34</v>
          </cell>
          <cell r="I1672" t="str">
            <v>tier - 2</v>
          </cell>
          <cell r="J1672" t="str">
            <v>tier - 3</v>
          </cell>
          <cell r="K1672" t="str">
            <v>R1026</v>
          </cell>
        </row>
        <row r="1673">
          <cell r="A1673" t="str">
            <v>Id667</v>
          </cell>
          <cell r="B1673">
            <v>1981</v>
          </cell>
          <cell r="C1673" t="str">
            <v>Jun</v>
          </cell>
          <cell r="D1673">
            <v>5</v>
          </cell>
          <cell r="E1673" t="str">
            <v>5-Jun-1981</v>
          </cell>
          <cell r="F1673">
            <v>42</v>
          </cell>
          <cell r="G1673">
            <v>1</v>
          </cell>
          <cell r="H1673">
            <v>14843.96</v>
          </cell>
          <cell r="I1673" t="str">
            <v>tier - 2</v>
          </cell>
          <cell r="J1673" t="str">
            <v>tier - 3</v>
          </cell>
          <cell r="K1673" t="str">
            <v>R1026</v>
          </cell>
        </row>
        <row r="1674">
          <cell r="A1674" t="str">
            <v>Id666</v>
          </cell>
          <cell r="B1674">
            <v>1970</v>
          </cell>
          <cell r="C1674" t="str">
            <v>Nov</v>
          </cell>
          <cell r="D1674">
            <v>11</v>
          </cell>
          <cell r="E1674" t="str">
            <v>11-Nov-1970</v>
          </cell>
          <cell r="F1674">
            <v>52</v>
          </cell>
          <cell r="G1674">
            <v>0</v>
          </cell>
          <cell r="H1674">
            <v>14847.63</v>
          </cell>
          <cell r="I1674" t="str">
            <v>tier - 2</v>
          </cell>
          <cell r="J1674" t="str">
            <v>tier - 2</v>
          </cell>
          <cell r="K1674" t="str">
            <v>R1023</v>
          </cell>
        </row>
        <row r="1675">
          <cell r="A1675" t="str">
            <v>Id665</v>
          </cell>
          <cell r="B1675">
            <v>1958</v>
          </cell>
          <cell r="C1675" t="str">
            <v>Oct</v>
          </cell>
          <cell r="D1675">
            <v>17</v>
          </cell>
          <cell r="E1675" t="str">
            <v>17-Oct-1958</v>
          </cell>
          <cell r="F1675">
            <v>64</v>
          </cell>
          <cell r="G1675">
            <v>0</v>
          </cell>
          <cell r="H1675">
            <v>14901.52</v>
          </cell>
          <cell r="I1675" t="str">
            <v>tier - 2</v>
          </cell>
          <cell r="J1675" t="str">
            <v>tier - 2</v>
          </cell>
          <cell r="K1675" t="str">
            <v>R1024</v>
          </cell>
        </row>
        <row r="1676">
          <cell r="A1676" t="str">
            <v>Id664</v>
          </cell>
          <cell r="B1676">
            <v>1981</v>
          </cell>
          <cell r="C1676" t="str">
            <v>Jul</v>
          </cell>
          <cell r="D1676">
            <v>4</v>
          </cell>
          <cell r="E1676" t="str">
            <v>4-Jul-1981</v>
          </cell>
          <cell r="F1676">
            <v>41</v>
          </cell>
          <cell r="G1676">
            <v>1</v>
          </cell>
          <cell r="H1676">
            <v>14908.27</v>
          </cell>
          <cell r="I1676" t="str">
            <v>tier - 2</v>
          </cell>
          <cell r="J1676" t="str">
            <v>tier - 1</v>
          </cell>
          <cell r="K1676" t="str">
            <v>R1011</v>
          </cell>
        </row>
        <row r="1677">
          <cell r="A1677" t="str">
            <v>Id663</v>
          </cell>
          <cell r="B1677">
            <v>1968</v>
          </cell>
          <cell r="C1677" t="str">
            <v>Nov</v>
          </cell>
          <cell r="D1677">
            <v>8</v>
          </cell>
          <cell r="E1677" t="str">
            <v>8-Nov-1968</v>
          </cell>
          <cell r="F1677">
            <v>54</v>
          </cell>
          <cell r="G1677">
            <v>0</v>
          </cell>
          <cell r="H1677">
            <v>14926.97</v>
          </cell>
          <cell r="I1677" t="str">
            <v>tier - 2</v>
          </cell>
          <cell r="J1677" t="str">
            <v>tier - 2</v>
          </cell>
          <cell r="K1677" t="str">
            <v>R1012</v>
          </cell>
        </row>
        <row r="1678">
          <cell r="A1678" t="str">
            <v>Id662</v>
          </cell>
          <cell r="B1678">
            <v>1962</v>
          </cell>
          <cell r="C1678" t="str">
            <v>Nov</v>
          </cell>
          <cell r="D1678">
            <v>29</v>
          </cell>
          <cell r="E1678" t="str">
            <v>29-Nov-1962</v>
          </cell>
          <cell r="F1678">
            <v>60</v>
          </cell>
          <cell r="G1678">
            <v>0</v>
          </cell>
          <cell r="H1678">
            <v>14945.34</v>
          </cell>
          <cell r="I1678" t="str">
            <v>tier - 2</v>
          </cell>
          <cell r="J1678" t="str">
            <v>tier - 1</v>
          </cell>
          <cell r="K1678" t="str">
            <v>R1021</v>
          </cell>
        </row>
        <row r="1679">
          <cell r="A1679" t="str">
            <v>Id661</v>
          </cell>
          <cell r="B1679">
            <v>1958</v>
          </cell>
          <cell r="C1679" t="str">
            <v>Jul</v>
          </cell>
          <cell r="D1679">
            <v>29</v>
          </cell>
          <cell r="E1679" t="str">
            <v>29-Jul-1958</v>
          </cell>
          <cell r="F1679">
            <v>64</v>
          </cell>
          <cell r="G1679">
            <v>2</v>
          </cell>
          <cell r="H1679">
            <v>14988.43</v>
          </cell>
          <cell r="I1679" t="str">
            <v>tier - 2</v>
          </cell>
          <cell r="J1679" t="str">
            <v>tier - 3</v>
          </cell>
          <cell r="K1679" t="str">
            <v>R1011</v>
          </cell>
        </row>
        <row r="1680">
          <cell r="A1680" t="str">
            <v>Id660</v>
          </cell>
          <cell r="B1680">
            <v>1995</v>
          </cell>
          <cell r="C1680" t="str">
            <v>Aug</v>
          </cell>
          <cell r="D1680">
            <v>2</v>
          </cell>
          <cell r="E1680" t="str">
            <v>2-Aug-1995</v>
          </cell>
          <cell r="F1680">
            <v>27</v>
          </cell>
          <cell r="G1680">
            <v>2</v>
          </cell>
          <cell r="H1680">
            <v>15006.58</v>
          </cell>
          <cell r="I1680" t="str">
            <v>tier - 2</v>
          </cell>
          <cell r="J1680" t="str">
            <v>tier - 2</v>
          </cell>
          <cell r="K1680" t="str">
            <v>R1024</v>
          </cell>
        </row>
        <row r="1681">
          <cell r="A1681" t="str">
            <v>Id659</v>
          </cell>
          <cell r="B1681">
            <v>1960</v>
          </cell>
          <cell r="C1681" t="str">
            <v>Aug</v>
          </cell>
          <cell r="D1681">
            <v>8</v>
          </cell>
          <cell r="E1681" t="str">
            <v>8-Aug-1960</v>
          </cell>
          <cell r="F1681">
            <v>62</v>
          </cell>
          <cell r="G1681">
            <v>2</v>
          </cell>
          <cell r="H1681">
            <v>15019.76</v>
          </cell>
          <cell r="I1681" t="str">
            <v>tier - 2</v>
          </cell>
          <cell r="J1681" t="str">
            <v>tier - 2</v>
          </cell>
          <cell r="K1681" t="str">
            <v>R1012</v>
          </cell>
        </row>
        <row r="1682">
          <cell r="A1682" t="str">
            <v>Id658</v>
          </cell>
          <cell r="B1682">
            <v>1979</v>
          </cell>
          <cell r="C1682" t="str">
            <v>Nov</v>
          </cell>
          <cell r="D1682">
            <v>25</v>
          </cell>
          <cell r="E1682" t="str">
            <v>25-Nov-1979</v>
          </cell>
          <cell r="F1682">
            <v>43</v>
          </cell>
          <cell r="G1682">
            <v>2</v>
          </cell>
          <cell r="H1682">
            <v>15025.76</v>
          </cell>
          <cell r="I1682" t="str">
            <v>tier - 2</v>
          </cell>
          <cell r="J1682" t="str">
            <v>tier - 1</v>
          </cell>
          <cell r="K1682" t="str">
            <v>R1011</v>
          </cell>
        </row>
        <row r="1683">
          <cell r="A1683" t="str">
            <v>Id657</v>
          </cell>
          <cell r="B1683">
            <v>1970</v>
          </cell>
          <cell r="C1683" t="str">
            <v>Sep</v>
          </cell>
          <cell r="D1683">
            <v>11</v>
          </cell>
          <cell r="E1683" t="str">
            <v>11-Sep-1970</v>
          </cell>
          <cell r="F1683">
            <v>52</v>
          </cell>
          <cell r="G1683">
            <v>0</v>
          </cell>
          <cell r="H1683">
            <v>15026.3</v>
          </cell>
          <cell r="I1683" t="str">
            <v>tier - 2</v>
          </cell>
          <cell r="J1683" t="str">
            <v>tier - 3</v>
          </cell>
          <cell r="K1683" t="str">
            <v>R1011</v>
          </cell>
        </row>
        <row r="1684">
          <cell r="A1684" t="str">
            <v>Id656</v>
          </cell>
          <cell r="B1684">
            <v>1971</v>
          </cell>
          <cell r="C1684" t="str">
            <v>Aug</v>
          </cell>
          <cell r="D1684">
            <v>15</v>
          </cell>
          <cell r="E1684" t="str">
            <v>15-Aug-1971</v>
          </cell>
          <cell r="F1684">
            <v>51</v>
          </cell>
          <cell r="G1684">
            <v>0</v>
          </cell>
          <cell r="H1684">
            <v>15038.51</v>
          </cell>
          <cell r="I1684" t="str">
            <v>tier - 2</v>
          </cell>
          <cell r="J1684" t="str">
            <v>tier - 3</v>
          </cell>
          <cell r="K1684" t="str">
            <v>R1023</v>
          </cell>
        </row>
        <row r="1685">
          <cell r="A1685" t="str">
            <v>Id655</v>
          </cell>
          <cell r="B1685">
            <v>1968</v>
          </cell>
          <cell r="C1685" t="str">
            <v>Jun</v>
          </cell>
          <cell r="D1685">
            <v>12</v>
          </cell>
          <cell r="E1685" t="str">
            <v>12-Jun-1968</v>
          </cell>
          <cell r="F1685">
            <v>54</v>
          </cell>
          <cell r="G1685">
            <v>0</v>
          </cell>
          <cell r="H1685">
            <v>15052.68</v>
          </cell>
          <cell r="I1685" t="str">
            <v>tier - 2</v>
          </cell>
          <cell r="J1685" t="str">
            <v>tier - 2</v>
          </cell>
          <cell r="K1685" t="str">
            <v>R1022</v>
          </cell>
        </row>
        <row r="1686">
          <cell r="A1686" t="str">
            <v>Id654</v>
          </cell>
          <cell r="B1686">
            <v>1975</v>
          </cell>
          <cell r="C1686" t="str">
            <v>Oct</v>
          </cell>
          <cell r="D1686">
            <v>26</v>
          </cell>
          <cell r="E1686" t="str">
            <v>26-Oct-1975</v>
          </cell>
          <cell r="F1686">
            <v>47</v>
          </cell>
          <cell r="G1686">
            <v>1</v>
          </cell>
          <cell r="H1686">
            <v>15090.35</v>
          </cell>
          <cell r="I1686" t="str">
            <v>tier - 2</v>
          </cell>
          <cell r="J1686" t="str">
            <v>tier - 1</v>
          </cell>
          <cell r="K1686" t="str">
            <v>R1023</v>
          </cell>
        </row>
        <row r="1687">
          <cell r="A1687" t="str">
            <v>Id653</v>
          </cell>
          <cell r="B1687">
            <v>1972</v>
          </cell>
          <cell r="C1687" t="str">
            <v>Nov</v>
          </cell>
          <cell r="D1687">
            <v>7</v>
          </cell>
          <cell r="E1687" t="str">
            <v>7-Nov-1972</v>
          </cell>
          <cell r="F1687">
            <v>50</v>
          </cell>
          <cell r="G1687">
            <v>0</v>
          </cell>
          <cell r="H1687">
            <v>15103.69</v>
          </cell>
          <cell r="I1687" t="str">
            <v>tier - 2</v>
          </cell>
          <cell r="J1687" t="str">
            <v>tier - 1</v>
          </cell>
          <cell r="K1687" t="str">
            <v>R1012</v>
          </cell>
        </row>
        <row r="1688">
          <cell r="A1688" t="str">
            <v>Id652</v>
          </cell>
          <cell r="B1688">
            <v>1978</v>
          </cell>
          <cell r="C1688" t="str">
            <v>Sep</v>
          </cell>
          <cell r="D1688">
            <v>5</v>
          </cell>
          <cell r="E1688" t="str">
            <v>5-Sep-1978</v>
          </cell>
          <cell r="F1688">
            <v>44</v>
          </cell>
          <cell r="G1688">
            <v>2</v>
          </cell>
          <cell r="H1688">
            <v>15123.19</v>
          </cell>
          <cell r="I1688" t="str">
            <v>tier - 2</v>
          </cell>
          <cell r="J1688" t="str">
            <v>tier - 1</v>
          </cell>
          <cell r="K1688" t="str">
            <v>R1011</v>
          </cell>
        </row>
        <row r="1689">
          <cell r="A1689" t="str">
            <v>Id651</v>
          </cell>
          <cell r="B1689">
            <v>1971</v>
          </cell>
          <cell r="C1689" t="str">
            <v>Nov</v>
          </cell>
          <cell r="D1689">
            <v>25</v>
          </cell>
          <cell r="E1689" t="str">
            <v>25-Nov-1971</v>
          </cell>
          <cell r="F1689">
            <v>51</v>
          </cell>
          <cell r="G1689">
            <v>0</v>
          </cell>
          <cell r="H1689">
            <v>15150.44</v>
          </cell>
          <cell r="I1689" t="str">
            <v>tier - 2</v>
          </cell>
          <cell r="J1689" t="str">
            <v>tier - 1</v>
          </cell>
          <cell r="K1689" t="str">
            <v>R1023</v>
          </cell>
        </row>
        <row r="1690">
          <cell r="A1690" t="str">
            <v>Id650</v>
          </cell>
          <cell r="B1690">
            <v>1962</v>
          </cell>
          <cell r="C1690" t="str">
            <v>Oct</v>
          </cell>
          <cell r="D1690">
            <v>25</v>
          </cell>
          <cell r="E1690" t="str">
            <v>25-Oct-1962</v>
          </cell>
          <cell r="F1690">
            <v>60</v>
          </cell>
          <cell r="G1690">
            <v>0</v>
          </cell>
          <cell r="H1690">
            <v>15161.25</v>
          </cell>
          <cell r="I1690" t="str">
            <v>tier - 2</v>
          </cell>
          <cell r="J1690" t="str">
            <v>tier - 2</v>
          </cell>
          <cell r="K1690" t="str">
            <v>R1012</v>
          </cell>
        </row>
        <row r="1691">
          <cell r="A1691" t="str">
            <v>Id649</v>
          </cell>
          <cell r="B1691">
            <v>1959</v>
          </cell>
          <cell r="C1691" t="str">
            <v>Jun</v>
          </cell>
          <cell r="D1691">
            <v>4</v>
          </cell>
          <cell r="E1691" t="str">
            <v>4-Jun-1959</v>
          </cell>
          <cell r="F1691">
            <v>64</v>
          </cell>
          <cell r="G1691">
            <v>3</v>
          </cell>
          <cell r="H1691">
            <v>15161.53</v>
          </cell>
          <cell r="I1691" t="str">
            <v>tier - 2</v>
          </cell>
          <cell r="J1691" t="str">
            <v>tier - 1</v>
          </cell>
          <cell r="K1691" t="str">
            <v>R1013</v>
          </cell>
        </row>
        <row r="1692">
          <cell r="A1692" t="str">
            <v>Id648</v>
          </cell>
          <cell r="B1692">
            <v>1959</v>
          </cell>
          <cell r="C1692" t="str">
            <v>Dec</v>
          </cell>
          <cell r="D1692">
            <v>3</v>
          </cell>
          <cell r="E1692" t="str">
            <v>3-Dec-1959</v>
          </cell>
          <cell r="F1692">
            <v>63</v>
          </cell>
          <cell r="G1692">
            <v>3</v>
          </cell>
          <cell r="H1692">
            <v>15170.07</v>
          </cell>
          <cell r="I1692" t="str">
            <v>tier - 2</v>
          </cell>
          <cell r="J1692" t="str">
            <v>tier - 3</v>
          </cell>
          <cell r="K1692" t="str">
            <v>R1011</v>
          </cell>
        </row>
        <row r="1693">
          <cell r="A1693" t="str">
            <v>Id647</v>
          </cell>
          <cell r="B1693">
            <v>1962</v>
          </cell>
          <cell r="C1693" t="str">
            <v>Jun</v>
          </cell>
          <cell r="D1693">
            <v>17</v>
          </cell>
          <cell r="E1693" t="str">
            <v>17-Jun-1962</v>
          </cell>
          <cell r="F1693">
            <v>60</v>
          </cell>
          <cell r="G1693">
            <v>0</v>
          </cell>
          <cell r="H1693">
            <v>15174.81</v>
          </cell>
          <cell r="I1693" t="str">
            <v>tier - 2</v>
          </cell>
          <cell r="J1693" t="str">
            <v>tier - 1</v>
          </cell>
          <cell r="K1693" t="str">
            <v>R1012</v>
          </cell>
        </row>
        <row r="1694">
          <cell r="A1694" t="str">
            <v>Id646</v>
          </cell>
          <cell r="B1694">
            <v>1978</v>
          </cell>
          <cell r="C1694" t="str">
            <v>Nov</v>
          </cell>
          <cell r="D1694">
            <v>23</v>
          </cell>
          <cell r="E1694" t="str">
            <v>23-Nov-1978</v>
          </cell>
          <cell r="F1694">
            <v>44</v>
          </cell>
          <cell r="G1694">
            <v>2</v>
          </cell>
          <cell r="H1694">
            <v>15207.92</v>
          </cell>
          <cell r="I1694" t="str">
            <v>tier - 2</v>
          </cell>
          <cell r="J1694" t="str">
            <v>tier - 1</v>
          </cell>
          <cell r="K1694" t="str">
            <v>R1012</v>
          </cell>
        </row>
        <row r="1695">
          <cell r="A1695" t="str">
            <v>Id645</v>
          </cell>
          <cell r="B1695">
            <v>1960</v>
          </cell>
          <cell r="C1695" t="str">
            <v>Jul</v>
          </cell>
          <cell r="D1695">
            <v>25</v>
          </cell>
          <cell r="E1695" t="str">
            <v>25-Jul-1960</v>
          </cell>
          <cell r="F1695">
            <v>62</v>
          </cell>
          <cell r="G1695">
            <v>2</v>
          </cell>
          <cell r="H1695">
            <v>15230.32</v>
          </cell>
          <cell r="I1695" t="str">
            <v>tier - 2</v>
          </cell>
          <cell r="J1695" t="str">
            <v>tier - 2</v>
          </cell>
          <cell r="K1695" t="str">
            <v>R1024</v>
          </cell>
        </row>
        <row r="1696">
          <cell r="A1696" t="str">
            <v>Id644</v>
          </cell>
          <cell r="B1696">
            <v>1969</v>
          </cell>
          <cell r="C1696" t="str">
            <v>Sep</v>
          </cell>
          <cell r="D1696">
            <v>16</v>
          </cell>
          <cell r="E1696" t="str">
            <v>16-Sep-1969</v>
          </cell>
          <cell r="F1696">
            <v>53</v>
          </cell>
          <cell r="G1696">
            <v>0</v>
          </cell>
          <cell r="H1696">
            <v>15260.52</v>
          </cell>
          <cell r="I1696" t="str">
            <v>tier - 2</v>
          </cell>
          <cell r="J1696" t="str">
            <v>tier - 2</v>
          </cell>
          <cell r="K1696" t="str">
            <v>R1023</v>
          </cell>
        </row>
        <row r="1697">
          <cell r="A1697" t="str">
            <v>Id643</v>
          </cell>
          <cell r="B1697">
            <v>1963</v>
          </cell>
          <cell r="C1697" t="str">
            <v>Dec</v>
          </cell>
          <cell r="D1697">
            <v>13</v>
          </cell>
          <cell r="E1697" t="str">
            <v>13-Dec-1963</v>
          </cell>
          <cell r="F1697">
            <v>59</v>
          </cell>
          <cell r="G1697">
            <v>0</v>
          </cell>
          <cell r="H1697">
            <v>15322.77</v>
          </cell>
          <cell r="I1697" t="str">
            <v>tier - 2</v>
          </cell>
          <cell r="J1697" t="str">
            <v>tier - 3</v>
          </cell>
          <cell r="K1697" t="str">
            <v>R1021</v>
          </cell>
        </row>
        <row r="1698">
          <cell r="A1698" t="str">
            <v>Id642</v>
          </cell>
          <cell r="B1698">
            <v>2001</v>
          </cell>
          <cell r="C1698" t="str">
            <v>Jul</v>
          </cell>
          <cell r="D1698">
            <v>14</v>
          </cell>
          <cell r="E1698" t="str">
            <v>14-Jul-2001</v>
          </cell>
          <cell r="F1698">
            <v>21</v>
          </cell>
          <cell r="G1698">
            <v>1</v>
          </cell>
          <cell r="H1698">
            <v>15359.1</v>
          </cell>
          <cell r="I1698" t="str">
            <v>tier - 2</v>
          </cell>
          <cell r="J1698" t="str">
            <v>tier - 3</v>
          </cell>
          <cell r="K1698" t="str">
            <v>R1024</v>
          </cell>
        </row>
        <row r="1699">
          <cell r="A1699" t="str">
            <v>Id641</v>
          </cell>
          <cell r="B1699">
            <v>1988</v>
          </cell>
          <cell r="C1699" t="str">
            <v>Dec</v>
          </cell>
          <cell r="D1699">
            <v>17</v>
          </cell>
          <cell r="E1699" t="str">
            <v>17-Dec-1988</v>
          </cell>
          <cell r="F1699">
            <v>34</v>
          </cell>
          <cell r="G1699">
            <v>3</v>
          </cell>
          <cell r="H1699">
            <v>15361.5</v>
          </cell>
          <cell r="I1699" t="str">
            <v>tier - 2</v>
          </cell>
          <cell r="J1699" t="str">
            <v>tier - 3</v>
          </cell>
          <cell r="K1699" t="str">
            <v>R1023</v>
          </cell>
        </row>
        <row r="1700">
          <cell r="A1700" t="str">
            <v>Id640</v>
          </cell>
          <cell r="B1700">
            <v>1968</v>
          </cell>
          <cell r="C1700" t="str">
            <v>Jul</v>
          </cell>
          <cell r="D1700">
            <v>18</v>
          </cell>
          <cell r="E1700" t="str">
            <v>18-Jul-1968</v>
          </cell>
          <cell r="F1700">
            <v>54</v>
          </cell>
          <cell r="G1700">
            <v>0</v>
          </cell>
          <cell r="H1700">
            <v>15363.77</v>
          </cell>
          <cell r="I1700" t="str">
            <v>tier - 2</v>
          </cell>
          <cell r="J1700" t="str">
            <v>tier - 1</v>
          </cell>
          <cell r="K1700" t="str">
            <v>R1026</v>
          </cell>
        </row>
        <row r="1701">
          <cell r="A1701" t="str">
            <v>Id639</v>
          </cell>
          <cell r="B1701">
            <v>1962</v>
          </cell>
          <cell r="C1701" t="str">
            <v>Sep</v>
          </cell>
          <cell r="D1701">
            <v>6</v>
          </cell>
          <cell r="E1701" t="str">
            <v>6-Sep-1962</v>
          </cell>
          <cell r="F1701">
            <v>60</v>
          </cell>
          <cell r="G1701">
            <v>0</v>
          </cell>
          <cell r="H1701">
            <v>15368.22</v>
          </cell>
          <cell r="I1701" t="str">
            <v>tier - 2</v>
          </cell>
          <cell r="J1701" t="str">
            <v>tier - 2</v>
          </cell>
          <cell r="K1701" t="str">
            <v>R1011</v>
          </cell>
        </row>
        <row r="1702">
          <cell r="A1702" t="str">
            <v>Id638</v>
          </cell>
          <cell r="B1702">
            <v>1964</v>
          </cell>
          <cell r="C1702" t="str">
            <v>Sep</v>
          </cell>
          <cell r="D1702">
            <v>4</v>
          </cell>
          <cell r="E1702" t="str">
            <v>4-Sep-1964</v>
          </cell>
          <cell r="F1702">
            <v>58</v>
          </cell>
          <cell r="G1702">
            <v>0</v>
          </cell>
          <cell r="H1702">
            <v>15377.77</v>
          </cell>
          <cell r="I1702" t="str">
            <v>tier - 2</v>
          </cell>
          <cell r="J1702" t="str">
            <v>tier - 2</v>
          </cell>
          <cell r="K1702" t="str">
            <v>R1012</v>
          </cell>
        </row>
        <row r="1703">
          <cell r="A1703" t="str">
            <v>Id637</v>
          </cell>
          <cell r="B1703">
            <v>1990</v>
          </cell>
          <cell r="C1703" t="str">
            <v>Oct</v>
          </cell>
          <cell r="D1703">
            <v>25</v>
          </cell>
          <cell r="E1703" t="str">
            <v>25-Oct-1990</v>
          </cell>
          <cell r="F1703">
            <v>32</v>
          </cell>
          <cell r="G1703">
            <v>3</v>
          </cell>
          <cell r="H1703">
            <v>15440.2</v>
          </cell>
          <cell r="I1703" t="str">
            <v>tier - 2</v>
          </cell>
          <cell r="J1703" t="str">
            <v>tier - 1</v>
          </cell>
          <cell r="K1703" t="str">
            <v>R1012</v>
          </cell>
        </row>
        <row r="1704">
          <cell r="A1704" t="str">
            <v>Id636</v>
          </cell>
          <cell r="B1704">
            <v>1976</v>
          </cell>
          <cell r="C1704" t="str">
            <v>Jul</v>
          </cell>
          <cell r="D1704">
            <v>20</v>
          </cell>
          <cell r="E1704" t="str">
            <v>20-Jul-1976</v>
          </cell>
          <cell r="F1704">
            <v>46</v>
          </cell>
          <cell r="G1704">
            <v>2</v>
          </cell>
          <cell r="H1704">
            <v>15450.48</v>
          </cell>
          <cell r="I1704" t="str">
            <v>tier - 2</v>
          </cell>
          <cell r="J1704" t="str">
            <v>tier - 1</v>
          </cell>
          <cell r="K1704" t="str">
            <v>R1026</v>
          </cell>
        </row>
        <row r="1705">
          <cell r="A1705" t="str">
            <v>Id635</v>
          </cell>
          <cell r="B1705">
            <v>2004</v>
          </cell>
          <cell r="C1705" t="str">
            <v>Jul</v>
          </cell>
          <cell r="D1705">
            <v>17</v>
          </cell>
          <cell r="E1705" t="str">
            <v>17-Jul-2004</v>
          </cell>
          <cell r="F1705">
            <v>18</v>
          </cell>
          <cell r="G1705">
            <v>0</v>
          </cell>
          <cell r="H1705">
            <v>15518.18</v>
          </cell>
          <cell r="I1705" t="str">
            <v>tier - 2</v>
          </cell>
          <cell r="J1705" t="str">
            <v>tier - 3</v>
          </cell>
          <cell r="K1705" t="str">
            <v>R1015</v>
          </cell>
        </row>
        <row r="1706">
          <cell r="A1706" t="str">
            <v>Id634</v>
          </cell>
          <cell r="B1706">
            <v>1974</v>
          </cell>
          <cell r="C1706" t="str">
            <v>Jun</v>
          </cell>
          <cell r="D1706">
            <v>28</v>
          </cell>
          <cell r="E1706" t="str">
            <v>28-Jun-1974</v>
          </cell>
          <cell r="F1706">
            <v>48</v>
          </cell>
          <cell r="G1706">
            <v>0</v>
          </cell>
          <cell r="H1706">
            <v>15532.16</v>
          </cell>
          <cell r="I1706" t="str">
            <v>tier - 2</v>
          </cell>
          <cell r="J1706" t="str">
            <v>tier - 2</v>
          </cell>
          <cell r="K1706" t="str">
            <v>R1026</v>
          </cell>
        </row>
        <row r="1707">
          <cell r="A1707" t="str">
            <v>Id633</v>
          </cell>
          <cell r="B1707">
            <v>1959</v>
          </cell>
          <cell r="C1707" t="str">
            <v>Oct</v>
          </cell>
          <cell r="D1707">
            <v>2</v>
          </cell>
          <cell r="E1707" t="str">
            <v>2-Oct-1959</v>
          </cell>
          <cell r="F1707">
            <v>63</v>
          </cell>
          <cell r="G1707">
            <v>3</v>
          </cell>
          <cell r="H1707">
            <v>15555.19</v>
          </cell>
          <cell r="I1707" t="str">
            <v>tier - 2</v>
          </cell>
          <cell r="J1707" t="str">
            <v>tier - 3</v>
          </cell>
          <cell r="K1707" t="str">
            <v>R1012</v>
          </cell>
        </row>
        <row r="1708">
          <cell r="A1708" t="str">
            <v>Id632</v>
          </cell>
          <cell r="B1708">
            <v>1974</v>
          </cell>
          <cell r="C1708" t="str">
            <v>Jul</v>
          </cell>
          <cell r="D1708">
            <v>30</v>
          </cell>
          <cell r="E1708" t="str">
            <v>30-Jul-1974</v>
          </cell>
          <cell r="F1708">
            <v>48</v>
          </cell>
          <cell r="G1708">
            <v>0</v>
          </cell>
          <cell r="H1708">
            <v>15556.67</v>
          </cell>
          <cell r="I1708" t="str">
            <v>tier - 2</v>
          </cell>
          <cell r="J1708" t="str">
            <v>tier - 2</v>
          </cell>
          <cell r="K1708" t="str">
            <v>R1012</v>
          </cell>
        </row>
        <row r="1709">
          <cell r="A1709" t="str">
            <v>Id631</v>
          </cell>
          <cell r="B1709">
            <v>1965</v>
          </cell>
          <cell r="C1709" t="str">
            <v>Oct</v>
          </cell>
          <cell r="D1709">
            <v>28</v>
          </cell>
          <cell r="E1709" t="str">
            <v>28-Oct-1965</v>
          </cell>
          <cell r="F1709">
            <v>57</v>
          </cell>
          <cell r="G1709">
            <v>0</v>
          </cell>
          <cell r="H1709">
            <v>15608.58</v>
          </cell>
          <cell r="I1709" t="str">
            <v>tier - 2</v>
          </cell>
          <cell r="J1709" t="str">
            <v>tier - 2</v>
          </cell>
          <cell r="K1709" t="str">
            <v>R1026</v>
          </cell>
        </row>
        <row r="1710">
          <cell r="A1710" t="str">
            <v>Id630</v>
          </cell>
          <cell r="B1710">
            <v>1960</v>
          </cell>
          <cell r="C1710" t="str">
            <v>Jun</v>
          </cell>
          <cell r="D1710">
            <v>6</v>
          </cell>
          <cell r="E1710" t="str">
            <v>6-Jun-1960</v>
          </cell>
          <cell r="F1710">
            <v>63</v>
          </cell>
          <cell r="G1710">
            <v>3</v>
          </cell>
          <cell r="H1710">
            <v>15612.19</v>
          </cell>
          <cell r="I1710" t="str">
            <v>tier - 2</v>
          </cell>
          <cell r="J1710" t="str">
            <v>tier - 2</v>
          </cell>
          <cell r="K1710" t="str">
            <v>R1012</v>
          </cell>
        </row>
        <row r="1711">
          <cell r="A1711" t="str">
            <v>Id629</v>
          </cell>
          <cell r="B1711">
            <v>1988</v>
          </cell>
          <cell r="C1711" t="str">
            <v>Dec</v>
          </cell>
          <cell r="D1711">
            <v>22</v>
          </cell>
          <cell r="E1711" t="str">
            <v>22-Dec-1988</v>
          </cell>
          <cell r="F1711">
            <v>34</v>
          </cell>
          <cell r="G1711">
            <v>3</v>
          </cell>
          <cell r="H1711">
            <v>15646.28</v>
          </cell>
          <cell r="I1711" t="str">
            <v>tier - 2</v>
          </cell>
          <cell r="J1711" t="str">
            <v>tier - 2</v>
          </cell>
          <cell r="K1711" t="str">
            <v>R1011</v>
          </cell>
        </row>
        <row r="1712">
          <cell r="A1712" t="str">
            <v>Id628</v>
          </cell>
          <cell r="B1712">
            <v>1973</v>
          </cell>
          <cell r="C1712" t="str">
            <v>Jun</v>
          </cell>
          <cell r="D1712">
            <v>26</v>
          </cell>
          <cell r="E1712" t="str">
            <v>26-Jun-1973</v>
          </cell>
          <cell r="F1712">
            <v>49</v>
          </cell>
          <cell r="G1712">
            <v>0</v>
          </cell>
          <cell r="H1712">
            <v>15670.3</v>
          </cell>
          <cell r="I1712" t="str">
            <v>tier - 2</v>
          </cell>
          <cell r="J1712" t="str">
            <v>tier - 2</v>
          </cell>
          <cell r="K1712" t="str">
            <v>R1026</v>
          </cell>
        </row>
        <row r="1713">
          <cell r="A1713" t="str">
            <v>Id627</v>
          </cell>
          <cell r="B1713">
            <v>1976</v>
          </cell>
          <cell r="C1713" t="str">
            <v>Sep</v>
          </cell>
          <cell r="D1713">
            <v>20</v>
          </cell>
          <cell r="E1713" t="str">
            <v>20-Sep-1976</v>
          </cell>
          <cell r="F1713">
            <v>46</v>
          </cell>
          <cell r="G1713">
            <v>2</v>
          </cell>
          <cell r="H1713">
            <v>15698.86</v>
          </cell>
          <cell r="I1713" t="str">
            <v>tier - 2</v>
          </cell>
          <cell r="J1713" t="str">
            <v>tier - 2</v>
          </cell>
          <cell r="K1713" t="str">
            <v>R1012</v>
          </cell>
        </row>
        <row r="1714">
          <cell r="A1714" t="str">
            <v>Id626</v>
          </cell>
          <cell r="B1714">
            <v>1974</v>
          </cell>
          <cell r="C1714" t="str">
            <v>Aug</v>
          </cell>
          <cell r="D1714">
            <v>29</v>
          </cell>
          <cell r="E1714" t="str">
            <v>29-Aug-1974</v>
          </cell>
          <cell r="F1714">
            <v>48</v>
          </cell>
          <cell r="G1714">
            <v>0</v>
          </cell>
          <cell r="H1714">
            <v>15746.62</v>
          </cell>
          <cell r="I1714" t="str">
            <v>tier - 2</v>
          </cell>
          <cell r="J1714" t="str">
            <v>tier - 1</v>
          </cell>
          <cell r="K1714" t="str">
            <v>R1012</v>
          </cell>
        </row>
        <row r="1715">
          <cell r="A1715" t="str">
            <v>Id625</v>
          </cell>
          <cell r="B1715">
            <v>1997</v>
          </cell>
          <cell r="C1715" t="str">
            <v>Oct</v>
          </cell>
          <cell r="D1715">
            <v>9</v>
          </cell>
          <cell r="E1715" t="str">
            <v>9-Oct-1997</v>
          </cell>
          <cell r="F1715">
            <v>25</v>
          </cell>
          <cell r="G1715">
            <v>0</v>
          </cell>
          <cell r="H1715">
            <v>15817.99</v>
          </cell>
          <cell r="I1715" t="str">
            <v>tier - 2</v>
          </cell>
          <cell r="J1715" t="str">
            <v>tier - 2</v>
          </cell>
          <cell r="K1715" t="str">
            <v>R1012</v>
          </cell>
        </row>
        <row r="1716">
          <cell r="A1716" t="str">
            <v>Id624</v>
          </cell>
          <cell r="B1716">
            <v>1984</v>
          </cell>
          <cell r="C1716" t="str">
            <v>Jun</v>
          </cell>
          <cell r="D1716">
            <v>26</v>
          </cell>
          <cell r="E1716" t="str">
            <v>26-Jun-1984</v>
          </cell>
          <cell r="F1716">
            <v>38</v>
          </cell>
          <cell r="G1716">
            <v>0</v>
          </cell>
          <cell r="H1716">
            <v>15820.7</v>
          </cell>
          <cell r="I1716" t="str">
            <v>tier - 2</v>
          </cell>
          <cell r="J1716" t="str">
            <v>tier - 3</v>
          </cell>
          <cell r="K1716" t="str">
            <v>R1011</v>
          </cell>
        </row>
        <row r="1717">
          <cell r="A1717" t="str">
            <v>Id623</v>
          </cell>
          <cell r="B1717">
            <v>1982</v>
          </cell>
          <cell r="C1717" t="str">
            <v>Nov</v>
          </cell>
          <cell r="D1717">
            <v>11</v>
          </cell>
          <cell r="E1717" t="str">
            <v>11-Nov-1982</v>
          </cell>
          <cell r="F1717">
            <v>40</v>
          </cell>
          <cell r="G1717">
            <v>4</v>
          </cell>
          <cell r="H1717">
            <v>15828.82</v>
          </cell>
          <cell r="I1717" t="str">
            <v>tier - 2</v>
          </cell>
          <cell r="J1717" t="str">
            <v>tier - 3</v>
          </cell>
          <cell r="K1717" t="str">
            <v>R1011</v>
          </cell>
        </row>
        <row r="1718">
          <cell r="A1718" t="str">
            <v>Id622</v>
          </cell>
          <cell r="B1718">
            <v>1962</v>
          </cell>
          <cell r="C1718" t="str">
            <v>Dec</v>
          </cell>
          <cell r="D1718">
            <v>25</v>
          </cell>
          <cell r="E1718" t="str">
            <v>25-Dec-1962</v>
          </cell>
          <cell r="F1718">
            <v>60</v>
          </cell>
          <cell r="G1718">
            <v>0</v>
          </cell>
          <cell r="H1718">
            <v>15840.81</v>
          </cell>
          <cell r="I1718" t="str">
            <v>tier - 2</v>
          </cell>
          <cell r="J1718" t="str">
            <v>tier - 1</v>
          </cell>
          <cell r="K1718" t="str">
            <v>R1022</v>
          </cell>
        </row>
        <row r="1719">
          <cell r="A1719" t="str">
            <v>Id621</v>
          </cell>
          <cell r="B1719">
            <v>1980</v>
          </cell>
          <cell r="C1719" t="str">
            <v>Oct</v>
          </cell>
          <cell r="D1719">
            <v>12</v>
          </cell>
          <cell r="E1719" t="str">
            <v>12-Oct-1980</v>
          </cell>
          <cell r="F1719">
            <v>42</v>
          </cell>
          <cell r="G1719">
            <v>2</v>
          </cell>
          <cell r="H1719">
            <v>15922.29</v>
          </cell>
          <cell r="I1719" t="str">
            <v>tier - 2</v>
          </cell>
          <cell r="J1719" t="str">
            <v>tier - 3</v>
          </cell>
          <cell r="K1719" t="str">
            <v>R1026</v>
          </cell>
        </row>
        <row r="1720">
          <cell r="A1720" t="str">
            <v>Id620</v>
          </cell>
          <cell r="B1720">
            <v>1982</v>
          </cell>
          <cell r="C1720" t="str">
            <v>Jul</v>
          </cell>
          <cell r="D1720">
            <v>24</v>
          </cell>
          <cell r="E1720" t="str">
            <v>24-Jul-1982</v>
          </cell>
          <cell r="F1720">
            <v>40</v>
          </cell>
          <cell r="G1720">
            <v>3</v>
          </cell>
          <cell r="H1720">
            <v>15965.29</v>
          </cell>
          <cell r="I1720" t="str">
            <v>tier - 2</v>
          </cell>
          <cell r="J1720" t="str">
            <v>tier - 1</v>
          </cell>
          <cell r="K1720" t="str">
            <v>R1012</v>
          </cell>
        </row>
        <row r="1721">
          <cell r="A1721" t="str">
            <v>Id619</v>
          </cell>
          <cell r="B1721">
            <v>1980</v>
          </cell>
          <cell r="C1721" t="str">
            <v>Sep</v>
          </cell>
          <cell r="D1721">
            <v>19</v>
          </cell>
          <cell r="E1721" t="str">
            <v>19-Sep-1980</v>
          </cell>
          <cell r="F1721">
            <v>42</v>
          </cell>
          <cell r="G1721">
            <v>2</v>
          </cell>
          <cell r="H1721">
            <v>15966.19</v>
          </cell>
          <cell r="I1721" t="str">
            <v>tier - 2</v>
          </cell>
          <cell r="J1721" t="str">
            <v>tier - 2</v>
          </cell>
          <cell r="K1721" t="str">
            <v>R1012</v>
          </cell>
        </row>
        <row r="1722">
          <cell r="A1722" t="str">
            <v>Id618</v>
          </cell>
          <cell r="B1722">
            <v>1988</v>
          </cell>
          <cell r="C1722" t="str">
            <v>Dec</v>
          </cell>
          <cell r="D1722">
            <v>5</v>
          </cell>
          <cell r="E1722" t="str">
            <v>5-Dec-1988</v>
          </cell>
          <cell r="F1722">
            <v>34</v>
          </cell>
          <cell r="G1722">
            <v>3</v>
          </cell>
          <cell r="H1722">
            <v>16059.06</v>
          </cell>
          <cell r="I1722" t="str">
            <v>tier - 2</v>
          </cell>
          <cell r="J1722" t="str">
            <v>tier - 3</v>
          </cell>
          <cell r="K1722" t="str">
            <v>R1012</v>
          </cell>
        </row>
        <row r="1723">
          <cell r="A1723" t="str">
            <v>Id617</v>
          </cell>
          <cell r="B1723">
            <v>1978</v>
          </cell>
          <cell r="C1723" t="str">
            <v>Sep</v>
          </cell>
          <cell r="D1723">
            <v>16</v>
          </cell>
          <cell r="E1723" t="str">
            <v>16-Sep-1978</v>
          </cell>
          <cell r="F1723">
            <v>44</v>
          </cell>
          <cell r="G1723">
            <v>2</v>
          </cell>
          <cell r="H1723">
            <v>16062.89</v>
          </cell>
          <cell r="I1723" t="str">
            <v>tier - 2</v>
          </cell>
          <cell r="J1723" t="str">
            <v>tier - 2</v>
          </cell>
          <cell r="K1723" t="str">
            <v>R1026</v>
          </cell>
        </row>
        <row r="1724">
          <cell r="A1724" t="str">
            <v>Id616</v>
          </cell>
          <cell r="B1724">
            <v>1958</v>
          </cell>
          <cell r="C1724" t="str">
            <v>Oct</v>
          </cell>
          <cell r="D1724">
            <v>22</v>
          </cell>
          <cell r="E1724" t="str">
            <v>22-Oct-1958</v>
          </cell>
          <cell r="F1724">
            <v>64</v>
          </cell>
          <cell r="G1724">
            <v>2</v>
          </cell>
          <cell r="H1724">
            <v>16069.08</v>
          </cell>
          <cell r="I1724" t="str">
            <v>tier - 2</v>
          </cell>
          <cell r="J1724" t="str">
            <v>tier - 2</v>
          </cell>
          <cell r="K1724" t="str">
            <v>R1024</v>
          </cell>
        </row>
        <row r="1725">
          <cell r="A1725" t="str">
            <v>Id615</v>
          </cell>
          <cell r="B1725">
            <v>1958</v>
          </cell>
          <cell r="C1725" t="str">
            <v>Jun</v>
          </cell>
          <cell r="D1725">
            <v>21</v>
          </cell>
          <cell r="E1725" t="str">
            <v>21-Jun-1958</v>
          </cell>
          <cell r="F1725">
            <v>64</v>
          </cell>
          <cell r="G1725">
            <v>3</v>
          </cell>
          <cell r="H1725">
            <v>16085.13</v>
          </cell>
          <cell r="I1725" t="str">
            <v>tier - 2</v>
          </cell>
          <cell r="J1725" t="str">
            <v>tier - 2</v>
          </cell>
          <cell r="K1725" t="str">
            <v>R1013</v>
          </cell>
        </row>
        <row r="1726">
          <cell r="A1726" t="str">
            <v>Id614</v>
          </cell>
          <cell r="B1726">
            <v>1985</v>
          </cell>
          <cell r="C1726" t="str">
            <v>Aug</v>
          </cell>
          <cell r="D1726">
            <v>27</v>
          </cell>
          <cell r="E1726" t="str">
            <v>27-Aug-1985</v>
          </cell>
          <cell r="F1726">
            <v>37</v>
          </cell>
          <cell r="G1726">
            <v>3</v>
          </cell>
          <cell r="H1726">
            <v>16097.94</v>
          </cell>
          <cell r="I1726" t="str">
            <v>tier - 2</v>
          </cell>
          <cell r="J1726" t="str">
            <v>tier - 3</v>
          </cell>
          <cell r="K1726" t="str">
            <v>R1012</v>
          </cell>
        </row>
        <row r="1727">
          <cell r="A1727" t="str">
            <v>Id613</v>
          </cell>
          <cell r="B1727">
            <v>1993</v>
          </cell>
          <cell r="C1727" t="str">
            <v>Aug</v>
          </cell>
          <cell r="D1727">
            <v>8</v>
          </cell>
          <cell r="E1727" t="str">
            <v>8-Aug-1993</v>
          </cell>
          <cell r="F1727">
            <v>29</v>
          </cell>
          <cell r="G1727">
            <v>0</v>
          </cell>
          <cell r="H1727">
            <v>16115.3</v>
          </cell>
          <cell r="I1727" t="str">
            <v>tier - 2</v>
          </cell>
          <cell r="J1727" t="str">
            <v>tier - 1</v>
          </cell>
          <cell r="K1727" t="str">
            <v>R1024</v>
          </cell>
        </row>
        <row r="1728">
          <cell r="A1728" t="str">
            <v>Id612</v>
          </cell>
          <cell r="B1728">
            <v>1987</v>
          </cell>
          <cell r="C1728" t="str">
            <v>Oct</v>
          </cell>
          <cell r="D1728">
            <v>6</v>
          </cell>
          <cell r="E1728" t="str">
            <v>6-Oct-1987</v>
          </cell>
          <cell r="F1728">
            <v>35</v>
          </cell>
          <cell r="G1728">
            <v>3</v>
          </cell>
          <cell r="H1728">
            <v>16122.65</v>
          </cell>
          <cell r="I1728" t="str">
            <v>tier - 2</v>
          </cell>
          <cell r="J1728" t="str">
            <v>tier - 1</v>
          </cell>
          <cell r="K1728" t="str">
            <v>R1011</v>
          </cell>
        </row>
        <row r="1729">
          <cell r="A1729" t="str">
            <v>Id611</v>
          </cell>
          <cell r="B1729">
            <v>1993</v>
          </cell>
          <cell r="C1729" t="str">
            <v>Dec</v>
          </cell>
          <cell r="D1729">
            <v>12</v>
          </cell>
          <cell r="E1729" t="str">
            <v>12-Dec-1993</v>
          </cell>
          <cell r="F1729">
            <v>29</v>
          </cell>
          <cell r="G1729">
            <v>0</v>
          </cell>
          <cell r="H1729">
            <v>16138.76</v>
          </cell>
          <cell r="I1729" t="str">
            <v>tier - 2</v>
          </cell>
          <cell r="J1729" t="str">
            <v>tier - 3</v>
          </cell>
          <cell r="K1729" t="str">
            <v>R1017</v>
          </cell>
        </row>
        <row r="1730">
          <cell r="A1730" t="str">
            <v>Id610</v>
          </cell>
          <cell r="B1730">
            <v>1982</v>
          </cell>
          <cell r="C1730" t="str">
            <v>Jul</v>
          </cell>
          <cell r="D1730">
            <v>6</v>
          </cell>
          <cell r="E1730" t="str">
            <v>6-Jul-1982</v>
          </cell>
          <cell r="F1730">
            <v>40</v>
          </cell>
          <cell r="G1730">
            <v>3</v>
          </cell>
          <cell r="H1730">
            <v>16152.04</v>
          </cell>
          <cell r="I1730" t="str">
            <v>tier - 2</v>
          </cell>
          <cell r="J1730" t="str">
            <v>tier - 1</v>
          </cell>
          <cell r="K1730" t="str">
            <v>R1026</v>
          </cell>
        </row>
        <row r="1731">
          <cell r="A1731" t="str">
            <v>Id609</v>
          </cell>
          <cell r="B1731">
            <v>1974</v>
          </cell>
          <cell r="C1731" t="str">
            <v>Sep</v>
          </cell>
          <cell r="D1731">
            <v>11</v>
          </cell>
          <cell r="E1731" t="str">
            <v>11-Sep-1974</v>
          </cell>
          <cell r="F1731">
            <v>48</v>
          </cell>
          <cell r="G1731">
            <v>0</v>
          </cell>
          <cell r="H1731">
            <v>16190.97</v>
          </cell>
          <cell r="I1731" t="str">
            <v>tier - 2</v>
          </cell>
          <cell r="J1731" t="str">
            <v>tier - 3</v>
          </cell>
          <cell r="K1731" t="str">
            <v>R1012</v>
          </cell>
        </row>
        <row r="1732">
          <cell r="A1732" t="str">
            <v>Id608</v>
          </cell>
          <cell r="B1732">
            <v>1988</v>
          </cell>
          <cell r="C1732" t="str">
            <v>Aug</v>
          </cell>
          <cell r="D1732">
            <v>6</v>
          </cell>
          <cell r="E1732" t="str">
            <v>6-Aug-1988</v>
          </cell>
          <cell r="F1732">
            <v>34</v>
          </cell>
          <cell r="G1732">
            <v>3</v>
          </cell>
          <cell r="H1732">
            <v>16199.1</v>
          </cell>
          <cell r="I1732" t="str">
            <v>tier - 2</v>
          </cell>
          <cell r="J1732" t="str">
            <v>tier - 2</v>
          </cell>
          <cell r="K1732" t="str">
            <v>R1012</v>
          </cell>
        </row>
        <row r="1733">
          <cell r="A1733" t="str">
            <v>Id607</v>
          </cell>
          <cell r="B1733">
            <v>1988</v>
          </cell>
          <cell r="C1733" t="str">
            <v>Aug</v>
          </cell>
          <cell r="D1733">
            <v>21</v>
          </cell>
          <cell r="E1733" t="str">
            <v>21-Aug-1988</v>
          </cell>
          <cell r="F1733">
            <v>34</v>
          </cell>
          <cell r="G1733">
            <v>3</v>
          </cell>
          <cell r="H1733">
            <v>16205.88</v>
          </cell>
          <cell r="I1733" t="str">
            <v>tier - 2</v>
          </cell>
          <cell r="J1733" t="str">
            <v>tier - 1</v>
          </cell>
          <cell r="K1733" t="str">
            <v>R1012</v>
          </cell>
        </row>
        <row r="1734">
          <cell r="A1734" t="str">
            <v>Id606</v>
          </cell>
          <cell r="B1734">
            <v>2002</v>
          </cell>
          <cell r="C1734" t="str">
            <v>Sep</v>
          </cell>
          <cell r="D1734">
            <v>8</v>
          </cell>
          <cell r="E1734" t="str">
            <v>8-Sep-2002</v>
          </cell>
          <cell r="F1734">
            <v>20</v>
          </cell>
          <cell r="G1734">
            <v>0</v>
          </cell>
          <cell r="H1734">
            <v>16232.85</v>
          </cell>
          <cell r="I1734" t="str">
            <v>tier - 2</v>
          </cell>
          <cell r="J1734" t="str">
            <v>tier - 1</v>
          </cell>
          <cell r="K1734" t="str">
            <v>R1011</v>
          </cell>
        </row>
        <row r="1735">
          <cell r="A1735" t="str">
            <v>Id605</v>
          </cell>
          <cell r="B1735">
            <v>1972</v>
          </cell>
          <cell r="C1735" t="str">
            <v>Jul</v>
          </cell>
          <cell r="D1735">
            <v>30</v>
          </cell>
          <cell r="E1735" t="str">
            <v>30-Jul-1972</v>
          </cell>
          <cell r="F1735">
            <v>50</v>
          </cell>
          <cell r="G1735">
            <v>0</v>
          </cell>
          <cell r="H1735">
            <v>16267.32</v>
          </cell>
          <cell r="I1735" t="str">
            <v>tier - 2</v>
          </cell>
          <cell r="J1735" t="str">
            <v>tier - 2</v>
          </cell>
          <cell r="K1735" t="str">
            <v>R1023</v>
          </cell>
        </row>
        <row r="1736">
          <cell r="A1736" t="str">
            <v>Id604</v>
          </cell>
          <cell r="B1736">
            <v>2003</v>
          </cell>
          <cell r="C1736" t="str">
            <v>Aug</v>
          </cell>
          <cell r="D1736">
            <v>24</v>
          </cell>
          <cell r="E1736" t="str">
            <v>24-Aug-2003</v>
          </cell>
          <cell r="F1736">
            <v>19</v>
          </cell>
          <cell r="G1736">
            <v>0</v>
          </cell>
          <cell r="H1736">
            <v>16297.85</v>
          </cell>
          <cell r="I1736" t="str">
            <v>tier - 2</v>
          </cell>
          <cell r="J1736" t="str">
            <v>tier - 3</v>
          </cell>
          <cell r="K1736" t="str">
            <v>R1011</v>
          </cell>
        </row>
        <row r="1737">
          <cell r="A1737" t="str">
            <v>Id603</v>
          </cell>
          <cell r="B1737">
            <v>1969</v>
          </cell>
          <cell r="C1737" t="str">
            <v>Aug</v>
          </cell>
          <cell r="D1737">
            <v>8</v>
          </cell>
          <cell r="E1737" t="str">
            <v>8-Aug-1969</v>
          </cell>
          <cell r="F1737">
            <v>53</v>
          </cell>
          <cell r="G1737">
            <v>0</v>
          </cell>
          <cell r="H1737">
            <v>16311.05</v>
          </cell>
          <cell r="I1737" t="str">
            <v>tier - 2</v>
          </cell>
          <cell r="J1737" t="str">
            <v>tier - 3</v>
          </cell>
          <cell r="K1737" t="str">
            <v>R1026</v>
          </cell>
        </row>
        <row r="1738">
          <cell r="A1738" t="str">
            <v>Id602</v>
          </cell>
          <cell r="B1738">
            <v>1965</v>
          </cell>
          <cell r="C1738" t="str">
            <v>Dec</v>
          </cell>
          <cell r="D1738">
            <v>5</v>
          </cell>
          <cell r="E1738" t="str">
            <v>5-Dec-1965</v>
          </cell>
          <cell r="F1738">
            <v>57</v>
          </cell>
          <cell r="G1738">
            <v>0</v>
          </cell>
          <cell r="H1738">
            <v>16351.42</v>
          </cell>
          <cell r="I1738" t="str">
            <v>tier - 2</v>
          </cell>
          <cell r="J1738" t="str">
            <v>tier - 3</v>
          </cell>
          <cell r="K1738" t="str">
            <v>R1026</v>
          </cell>
        </row>
        <row r="1739">
          <cell r="A1739" t="str">
            <v>Id601</v>
          </cell>
          <cell r="B1739">
            <v>1995</v>
          </cell>
          <cell r="C1739" t="str">
            <v>Sep</v>
          </cell>
          <cell r="D1739">
            <v>28</v>
          </cell>
          <cell r="E1739" t="str">
            <v>28-Sep-1995</v>
          </cell>
          <cell r="F1739">
            <v>27</v>
          </cell>
          <cell r="G1739">
            <v>3</v>
          </cell>
          <cell r="H1739">
            <v>16420.490000000002</v>
          </cell>
          <cell r="I1739" t="str">
            <v>tier - 2</v>
          </cell>
          <cell r="J1739" t="str">
            <v>tier - 3</v>
          </cell>
          <cell r="K1739" t="str">
            <v>R1012</v>
          </cell>
        </row>
        <row r="1740">
          <cell r="A1740" t="str">
            <v>Id600</v>
          </cell>
          <cell r="B1740">
            <v>2003</v>
          </cell>
          <cell r="C1740" t="str">
            <v>Dec</v>
          </cell>
          <cell r="D1740">
            <v>20</v>
          </cell>
          <cell r="E1740" t="str">
            <v>20-Dec-2003</v>
          </cell>
          <cell r="F1740">
            <v>19</v>
          </cell>
          <cell r="G1740">
            <v>1</v>
          </cell>
          <cell r="H1740">
            <v>16450.89</v>
          </cell>
          <cell r="I1740" t="str">
            <v>tier - 2</v>
          </cell>
          <cell r="J1740" t="str">
            <v>tier - 1</v>
          </cell>
          <cell r="K1740" t="str">
            <v>R1012</v>
          </cell>
        </row>
        <row r="1741">
          <cell r="A1741" t="str">
            <v>Id599</v>
          </cell>
          <cell r="B1741">
            <v>1958</v>
          </cell>
          <cell r="C1741" t="str">
            <v>Oct</v>
          </cell>
          <cell r="D1741">
            <v>10</v>
          </cell>
          <cell r="E1741" t="str">
            <v>10-Oct-1958</v>
          </cell>
          <cell r="F1741">
            <v>64</v>
          </cell>
          <cell r="G1741">
            <v>3</v>
          </cell>
          <cell r="H1741">
            <v>16455.71</v>
          </cell>
          <cell r="I1741" t="str">
            <v>tier - 2</v>
          </cell>
          <cell r="J1741" t="str">
            <v>tier - 2</v>
          </cell>
          <cell r="K1741" t="str">
            <v>R1012</v>
          </cell>
        </row>
        <row r="1742">
          <cell r="A1742" t="str">
            <v>Id598</v>
          </cell>
          <cell r="B1742">
            <v>1995</v>
          </cell>
          <cell r="C1742" t="str">
            <v>Dec</v>
          </cell>
          <cell r="D1742">
            <v>23</v>
          </cell>
          <cell r="E1742" t="str">
            <v>23-Dec-1995</v>
          </cell>
          <cell r="F1742">
            <v>27</v>
          </cell>
          <cell r="G1742">
            <v>0</v>
          </cell>
          <cell r="H1742">
            <v>16577.78</v>
          </cell>
          <cell r="I1742" t="str">
            <v>tier - 2</v>
          </cell>
          <cell r="J1742" t="str">
            <v>tier - 1</v>
          </cell>
          <cell r="K1742" t="str">
            <v>R1013</v>
          </cell>
        </row>
        <row r="1743">
          <cell r="A1743" t="str">
            <v>Id597</v>
          </cell>
          <cell r="B1743">
            <v>2001</v>
          </cell>
          <cell r="C1743" t="str">
            <v>Jun</v>
          </cell>
          <cell r="D1743">
            <v>25</v>
          </cell>
          <cell r="E1743" t="str">
            <v>25-Jun-2001</v>
          </cell>
          <cell r="F1743">
            <v>21</v>
          </cell>
          <cell r="G1743">
            <v>0</v>
          </cell>
          <cell r="H1743">
            <v>16586.5</v>
          </cell>
          <cell r="I1743" t="str">
            <v>tier - 2</v>
          </cell>
          <cell r="J1743" t="str">
            <v>tier - 1</v>
          </cell>
          <cell r="K1743" t="str">
            <v>R1013</v>
          </cell>
        </row>
        <row r="1744">
          <cell r="A1744" t="str">
            <v>Id596</v>
          </cell>
          <cell r="B1744">
            <v>1963</v>
          </cell>
          <cell r="C1744" t="str">
            <v>Jun</v>
          </cell>
          <cell r="D1744">
            <v>25</v>
          </cell>
          <cell r="E1744" t="str">
            <v>25-Jun-1963</v>
          </cell>
          <cell r="F1744">
            <v>59</v>
          </cell>
          <cell r="G1744">
            <v>0</v>
          </cell>
          <cell r="H1744">
            <v>16587.96</v>
          </cell>
          <cell r="I1744" t="str">
            <v>tier - 2</v>
          </cell>
          <cell r="J1744" t="str">
            <v>tier - 2</v>
          </cell>
          <cell r="K1744" t="str">
            <v>R1023</v>
          </cell>
        </row>
        <row r="1745">
          <cell r="A1745" t="str">
            <v>Id595</v>
          </cell>
          <cell r="B1745">
            <v>1970</v>
          </cell>
          <cell r="C1745" t="str">
            <v>Jul</v>
          </cell>
          <cell r="D1745">
            <v>10</v>
          </cell>
          <cell r="E1745" t="str">
            <v>10-Jul-1970</v>
          </cell>
          <cell r="F1745">
            <v>52</v>
          </cell>
          <cell r="G1745">
            <v>0</v>
          </cell>
          <cell r="H1745">
            <v>16600.16</v>
          </cell>
          <cell r="I1745" t="str">
            <v>tier - 2</v>
          </cell>
          <cell r="J1745" t="str">
            <v>tier - 2</v>
          </cell>
          <cell r="K1745" t="str">
            <v>R1011</v>
          </cell>
        </row>
        <row r="1746">
          <cell r="A1746" t="str">
            <v>Id594</v>
          </cell>
          <cell r="B1746">
            <v>1975</v>
          </cell>
          <cell r="C1746" t="str">
            <v>Jul</v>
          </cell>
          <cell r="D1746">
            <v>24</v>
          </cell>
          <cell r="E1746" t="str">
            <v>24-Jul-1975</v>
          </cell>
          <cell r="F1746">
            <v>47</v>
          </cell>
          <cell r="G1746">
            <v>1</v>
          </cell>
          <cell r="H1746">
            <v>16602.18</v>
          </cell>
          <cell r="I1746" t="str">
            <v>tier - 2</v>
          </cell>
          <cell r="J1746" t="str">
            <v>tier - 1</v>
          </cell>
          <cell r="K1746" t="str">
            <v>R1026</v>
          </cell>
        </row>
        <row r="1747">
          <cell r="A1747" t="str">
            <v>Id593</v>
          </cell>
          <cell r="B1747">
            <v>1977</v>
          </cell>
          <cell r="C1747" t="str">
            <v>Sep</v>
          </cell>
          <cell r="D1747">
            <v>25</v>
          </cell>
          <cell r="E1747" t="str">
            <v>25-Sep-1977</v>
          </cell>
          <cell r="F1747">
            <v>45</v>
          </cell>
          <cell r="G1747">
            <v>2</v>
          </cell>
          <cell r="H1747">
            <v>16631.61</v>
          </cell>
          <cell r="I1747" t="str">
            <v>tier - 2</v>
          </cell>
          <cell r="J1747" t="str">
            <v>tier - 1</v>
          </cell>
          <cell r="K1747" t="str">
            <v>R1012</v>
          </cell>
        </row>
        <row r="1748">
          <cell r="A1748" t="str">
            <v>Id592</v>
          </cell>
          <cell r="B1748">
            <v>1993</v>
          </cell>
          <cell r="C1748" t="str">
            <v>Nov</v>
          </cell>
          <cell r="D1748">
            <v>5</v>
          </cell>
          <cell r="E1748" t="str">
            <v>5-Nov-1993</v>
          </cell>
          <cell r="F1748">
            <v>29</v>
          </cell>
          <cell r="G1748">
            <v>1</v>
          </cell>
          <cell r="H1748">
            <v>16657.72</v>
          </cell>
          <cell r="I1748" t="str">
            <v>tier - 2</v>
          </cell>
          <cell r="J1748" t="str">
            <v>tier - 1</v>
          </cell>
          <cell r="K1748" t="str">
            <v>R1024</v>
          </cell>
        </row>
        <row r="1749">
          <cell r="A1749" t="str">
            <v>Id591</v>
          </cell>
          <cell r="B1749">
            <v>1974</v>
          </cell>
          <cell r="C1749" t="str">
            <v>Aug</v>
          </cell>
          <cell r="D1749">
            <v>28</v>
          </cell>
          <cell r="E1749" t="str">
            <v>28-Aug-1974</v>
          </cell>
          <cell r="F1749">
            <v>48</v>
          </cell>
          <cell r="G1749">
            <v>0</v>
          </cell>
          <cell r="H1749">
            <v>16770.990000000002</v>
          </cell>
          <cell r="I1749" t="str">
            <v>tier - 2</v>
          </cell>
          <cell r="J1749" t="str">
            <v>tier - 1</v>
          </cell>
          <cell r="K1749" t="str">
            <v>R1012</v>
          </cell>
        </row>
        <row r="1750">
          <cell r="A1750" t="str">
            <v>Id590</v>
          </cell>
          <cell r="B1750">
            <v>1989</v>
          </cell>
          <cell r="C1750" t="str">
            <v>Sep</v>
          </cell>
          <cell r="D1750">
            <v>23</v>
          </cell>
          <cell r="E1750" t="str">
            <v>23-Sep-1989</v>
          </cell>
          <cell r="F1750">
            <v>33</v>
          </cell>
          <cell r="G1750">
            <v>2</v>
          </cell>
          <cell r="H1750">
            <v>16776.3</v>
          </cell>
          <cell r="I1750" t="str">
            <v>tier - 2</v>
          </cell>
          <cell r="J1750" t="str">
            <v>tier - 2</v>
          </cell>
          <cell r="K1750" t="str">
            <v>R1024</v>
          </cell>
        </row>
        <row r="1751">
          <cell r="A1751" t="str">
            <v>Id589</v>
          </cell>
          <cell r="B1751">
            <v>1962</v>
          </cell>
          <cell r="C1751" t="str">
            <v>Jul</v>
          </cell>
          <cell r="D1751">
            <v>29</v>
          </cell>
          <cell r="E1751" t="str">
            <v>29-Jul-1962</v>
          </cell>
          <cell r="F1751">
            <v>60</v>
          </cell>
          <cell r="G1751">
            <v>0</v>
          </cell>
          <cell r="H1751">
            <v>16779.400000000001</v>
          </cell>
          <cell r="I1751" t="str">
            <v>tier - 2</v>
          </cell>
          <cell r="J1751" t="str">
            <v>tier - 2</v>
          </cell>
          <cell r="K1751" t="str">
            <v>R1026</v>
          </cell>
        </row>
        <row r="1752">
          <cell r="A1752" t="str">
            <v>Id588</v>
          </cell>
          <cell r="B1752">
            <v>1995</v>
          </cell>
          <cell r="C1752" t="str">
            <v>Oct</v>
          </cell>
          <cell r="D1752">
            <v>19</v>
          </cell>
          <cell r="E1752" t="str">
            <v>19-Oct-1995</v>
          </cell>
          <cell r="F1752">
            <v>27</v>
          </cell>
          <cell r="G1752">
            <v>1</v>
          </cell>
          <cell r="H1752">
            <v>16796.41</v>
          </cell>
          <cell r="I1752" t="str">
            <v>tier - 2</v>
          </cell>
          <cell r="J1752" t="str">
            <v>tier - 3</v>
          </cell>
          <cell r="K1752" t="str">
            <v>R1024</v>
          </cell>
        </row>
        <row r="1753">
          <cell r="A1753" t="str">
            <v>Id587</v>
          </cell>
          <cell r="B1753">
            <v>1974</v>
          </cell>
          <cell r="C1753" t="str">
            <v>Aug</v>
          </cell>
          <cell r="D1753">
            <v>8</v>
          </cell>
          <cell r="E1753" t="str">
            <v>8-Aug-1974</v>
          </cell>
          <cell r="F1753">
            <v>48</v>
          </cell>
          <cell r="G1753">
            <v>0</v>
          </cell>
          <cell r="H1753">
            <v>16841.32</v>
          </cell>
          <cell r="I1753" t="str">
            <v>tier - 2</v>
          </cell>
          <cell r="J1753" t="str">
            <v>tier - 3</v>
          </cell>
          <cell r="K1753" t="str">
            <v>R1011</v>
          </cell>
        </row>
        <row r="1754">
          <cell r="A1754" t="str">
            <v>Id586</v>
          </cell>
          <cell r="B1754">
            <v>2003</v>
          </cell>
          <cell r="C1754" t="str">
            <v>Sep</v>
          </cell>
          <cell r="D1754">
            <v>10</v>
          </cell>
          <cell r="E1754" t="str">
            <v>10-Sep-2003</v>
          </cell>
          <cell r="F1754">
            <v>19</v>
          </cell>
          <cell r="G1754">
            <v>0</v>
          </cell>
          <cell r="H1754">
            <v>16884.919999999998</v>
          </cell>
          <cell r="I1754" t="str">
            <v>tier - 2</v>
          </cell>
          <cell r="J1754" t="str">
            <v>tier - 2</v>
          </cell>
          <cell r="K1754" t="str">
            <v>R1011</v>
          </cell>
        </row>
        <row r="1755">
          <cell r="A1755" t="str">
            <v>Id585</v>
          </cell>
          <cell r="B1755">
            <v>1968</v>
          </cell>
          <cell r="C1755" t="str">
            <v>Oct</v>
          </cell>
          <cell r="D1755">
            <v>21</v>
          </cell>
          <cell r="E1755" t="str">
            <v>21-Oct-1968</v>
          </cell>
          <cell r="F1755">
            <v>54</v>
          </cell>
          <cell r="G1755">
            <v>0</v>
          </cell>
          <cell r="H1755">
            <v>16903.5</v>
          </cell>
          <cell r="I1755" t="str">
            <v>tier - 2</v>
          </cell>
          <cell r="J1755" t="str">
            <v>tier - 3</v>
          </cell>
          <cell r="K1755" t="str">
            <v>R1012</v>
          </cell>
        </row>
        <row r="1756">
          <cell r="A1756" t="str">
            <v>Id584</v>
          </cell>
          <cell r="B1756">
            <v>1977</v>
          </cell>
          <cell r="C1756" t="str">
            <v>Aug</v>
          </cell>
          <cell r="D1756">
            <v>25</v>
          </cell>
          <cell r="E1756" t="str">
            <v>25-Aug-1977</v>
          </cell>
          <cell r="F1756">
            <v>45</v>
          </cell>
          <cell r="G1756">
            <v>2</v>
          </cell>
          <cell r="H1756">
            <v>16921.09</v>
          </cell>
          <cell r="I1756" t="str">
            <v>tier - 2</v>
          </cell>
          <cell r="J1756" t="str">
            <v>tier - 3</v>
          </cell>
          <cell r="K1756" t="str">
            <v>R1023</v>
          </cell>
        </row>
        <row r="1757">
          <cell r="A1757" t="str">
            <v>Id583</v>
          </cell>
          <cell r="B1757">
            <v>1980</v>
          </cell>
          <cell r="C1757" t="str">
            <v>Jul</v>
          </cell>
          <cell r="D1757">
            <v>16</v>
          </cell>
          <cell r="E1757" t="str">
            <v>16-Jul-1980</v>
          </cell>
          <cell r="F1757">
            <v>42</v>
          </cell>
          <cell r="G1757">
            <v>2</v>
          </cell>
          <cell r="H1757">
            <v>16990.55</v>
          </cell>
          <cell r="I1757" t="str">
            <v>tier - 2</v>
          </cell>
          <cell r="J1757" t="str">
            <v>tier - 3</v>
          </cell>
          <cell r="K1757" t="str">
            <v>R1012</v>
          </cell>
        </row>
        <row r="1758">
          <cell r="A1758" t="str">
            <v>Id582</v>
          </cell>
          <cell r="B1758">
            <v>1971</v>
          </cell>
          <cell r="C1758" t="str">
            <v>Aug</v>
          </cell>
          <cell r="D1758">
            <v>22</v>
          </cell>
          <cell r="E1758" t="str">
            <v>22-Aug-1971</v>
          </cell>
          <cell r="F1758">
            <v>51</v>
          </cell>
          <cell r="G1758">
            <v>0</v>
          </cell>
          <cell r="H1758">
            <v>17016.009999999998</v>
          </cell>
          <cell r="I1758" t="str">
            <v>tier - 2</v>
          </cell>
          <cell r="J1758" t="str">
            <v>tier - 2</v>
          </cell>
          <cell r="K1758" t="str">
            <v>R1023</v>
          </cell>
        </row>
        <row r="1759">
          <cell r="A1759" t="str">
            <v>Id581</v>
          </cell>
          <cell r="B1759">
            <v>1996</v>
          </cell>
          <cell r="C1759" t="str">
            <v>Jun</v>
          </cell>
          <cell r="D1759">
            <v>10</v>
          </cell>
          <cell r="E1759" t="str">
            <v>10-Jun-1996</v>
          </cell>
          <cell r="F1759">
            <v>26</v>
          </cell>
          <cell r="G1759">
            <v>0</v>
          </cell>
          <cell r="H1759">
            <v>17043.34</v>
          </cell>
          <cell r="I1759" t="str">
            <v>tier - 2</v>
          </cell>
          <cell r="J1759" t="str">
            <v>tier - 3</v>
          </cell>
          <cell r="K1759" t="str">
            <v>R1013</v>
          </cell>
        </row>
        <row r="1760">
          <cell r="A1760" t="str">
            <v>Id580</v>
          </cell>
          <cell r="B1760">
            <v>2003</v>
          </cell>
          <cell r="C1760" t="str">
            <v>Dec</v>
          </cell>
          <cell r="D1760">
            <v>26</v>
          </cell>
          <cell r="E1760" t="str">
            <v>26-Dec-2003</v>
          </cell>
          <cell r="F1760">
            <v>19</v>
          </cell>
          <cell r="G1760">
            <v>0</v>
          </cell>
          <cell r="H1760">
            <v>17081.080000000002</v>
          </cell>
          <cell r="I1760" t="str">
            <v>tier - 2</v>
          </cell>
          <cell r="J1760" t="str">
            <v>tier - 2</v>
          </cell>
          <cell r="K1760" t="str">
            <v>R1011</v>
          </cell>
        </row>
        <row r="1761">
          <cell r="A1761" t="str">
            <v>Id579</v>
          </cell>
          <cell r="B1761">
            <v>2002</v>
          </cell>
          <cell r="C1761" t="str">
            <v>Jun</v>
          </cell>
          <cell r="D1761">
            <v>28</v>
          </cell>
          <cell r="E1761" t="str">
            <v>28-Jun-2002</v>
          </cell>
          <cell r="F1761">
            <v>20</v>
          </cell>
          <cell r="G1761">
            <v>1</v>
          </cell>
          <cell r="H1761">
            <v>17085.27</v>
          </cell>
          <cell r="I1761" t="str">
            <v>tier - 2</v>
          </cell>
          <cell r="J1761" t="str">
            <v>tier - 3</v>
          </cell>
          <cell r="K1761" t="str">
            <v>R1013</v>
          </cell>
        </row>
        <row r="1762">
          <cell r="A1762" t="str">
            <v>Id578</v>
          </cell>
          <cell r="B1762">
            <v>1998</v>
          </cell>
          <cell r="C1762" t="str">
            <v>Jun</v>
          </cell>
          <cell r="D1762">
            <v>3</v>
          </cell>
          <cell r="E1762" t="str">
            <v>3-Jun-1998</v>
          </cell>
          <cell r="F1762">
            <v>25</v>
          </cell>
          <cell r="G1762">
            <v>4</v>
          </cell>
          <cell r="H1762">
            <v>17128.43</v>
          </cell>
          <cell r="I1762" t="str">
            <v>tier - 2</v>
          </cell>
          <cell r="J1762" t="str">
            <v>tier - 3</v>
          </cell>
          <cell r="K1762" t="str">
            <v>R1016</v>
          </cell>
        </row>
        <row r="1763">
          <cell r="A1763" t="str">
            <v>Id577</v>
          </cell>
          <cell r="B1763">
            <v>1965</v>
          </cell>
          <cell r="C1763" t="str">
            <v>Sep</v>
          </cell>
          <cell r="D1763">
            <v>16</v>
          </cell>
          <cell r="E1763" t="str">
            <v>16-Sep-1965</v>
          </cell>
          <cell r="F1763">
            <v>57</v>
          </cell>
          <cell r="G1763">
            <v>0</v>
          </cell>
          <cell r="H1763">
            <v>17172.27</v>
          </cell>
          <cell r="I1763" t="str">
            <v>tier - 2</v>
          </cell>
          <cell r="J1763" t="str">
            <v>tier - 2</v>
          </cell>
          <cell r="K1763" t="str">
            <v>R1026</v>
          </cell>
        </row>
        <row r="1764">
          <cell r="A1764" t="str">
            <v>Id576</v>
          </cell>
          <cell r="B1764">
            <v>1964</v>
          </cell>
          <cell r="C1764" t="str">
            <v>Jun</v>
          </cell>
          <cell r="D1764">
            <v>7</v>
          </cell>
          <cell r="E1764" t="str">
            <v>7-Jun-1964</v>
          </cell>
          <cell r="F1764">
            <v>59</v>
          </cell>
          <cell r="G1764">
            <v>0</v>
          </cell>
          <cell r="H1764">
            <v>17174.52</v>
          </cell>
          <cell r="I1764" t="str">
            <v>tier - 2</v>
          </cell>
          <cell r="J1764" t="str">
            <v>tier - 2</v>
          </cell>
          <cell r="K1764" t="str">
            <v>R1012</v>
          </cell>
        </row>
        <row r="1765">
          <cell r="A1765" t="str">
            <v>Id575</v>
          </cell>
          <cell r="B1765">
            <v>2004</v>
          </cell>
          <cell r="C1765" t="str">
            <v>Aug</v>
          </cell>
          <cell r="D1765">
            <v>18</v>
          </cell>
          <cell r="E1765" t="str">
            <v>18-Aug-2004</v>
          </cell>
          <cell r="F1765">
            <v>18</v>
          </cell>
          <cell r="G1765">
            <v>1</v>
          </cell>
          <cell r="H1765">
            <v>17178.68</v>
          </cell>
          <cell r="I1765" t="str">
            <v>tier - 2</v>
          </cell>
          <cell r="J1765" t="str">
            <v>tier - 2</v>
          </cell>
          <cell r="K1765" t="str">
            <v>R1019</v>
          </cell>
        </row>
        <row r="1766">
          <cell r="A1766" t="str">
            <v>Id574</v>
          </cell>
          <cell r="B1766">
            <v>1982</v>
          </cell>
          <cell r="C1766" t="str">
            <v>Oct</v>
          </cell>
          <cell r="D1766">
            <v>22</v>
          </cell>
          <cell r="E1766" t="str">
            <v>22-Oct-1982</v>
          </cell>
          <cell r="F1766">
            <v>40</v>
          </cell>
          <cell r="G1766">
            <v>1</v>
          </cell>
          <cell r="H1766">
            <v>17179.52</v>
          </cell>
          <cell r="I1766" t="str">
            <v>tier - 2</v>
          </cell>
          <cell r="J1766" t="str">
            <v>tier - 1</v>
          </cell>
          <cell r="K1766" t="str">
            <v>R1013</v>
          </cell>
        </row>
        <row r="1767">
          <cell r="A1767" t="str">
            <v>Id573</v>
          </cell>
          <cell r="B1767">
            <v>1975</v>
          </cell>
          <cell r="C1767" t="str">
            <v>Aug</v>
          </cell>
          <cell r="D1767">
            <v>25</v>
          </cell>
          <cell r="E1767" t="str">
            <v>25-Aug-1975</v>
          </cell>
          <cell r="F1767">
            <v>47</v>
          </cell>
          <cell r="G1767">
            <v>1</v>
          </cell>
          <cell r="H1767">
            <v>17253.43</v>
          </cell>
          <cell r="I1767" t="str">
            <v>tier - 2</v>
          </cell>
          <cell r="J1767" t="str">
            <v>tier - 3</v>
          </cell>
          <cell r="K1767" t="str">
            <v>R1026</v>
          </cell>
        </row>
        <row r="1768">
          <cell r="A1768" t="str">
            <v>Id572</v>
          </cell>
          <cell r="B1768">
            <v>1963</v>
          </cell>
          <cell r="C1768" t="str">
            <v>Jul</v>
          </cell>
          <cell r="D1768">
            <v>12</v>
          </cell>
          <cell r="E1768" t="str">
            <v>12-Jul-1963</v>
          </cell>
          <cell r="F1768">
            <v>59</v>
          </cell>
          <cell r="G1768">
            <v>0</v>
          </cell>
          <cell r="H1768">
            <v>17337.580000000002</v>
          </cell>
          <cell r="I1768" t="str">
            <v>tier - 2</v>
          </cell>
          <cell r="J1768" t="str">
            <v>tier - 3</v>
          </cell>
          <cell r="K1768" t="str">
            <v>R1023</v>
          </cell>
        </row>
        <row r="1769">
          <cell r="A1769" t="str">
            <v>Id571</v>
          </cell>
          <cell r="B1769">
            <v>2003</v>
          </cell>
          <cell r="C1769" t="str">
            <v>Nov</v>
          </cell>
          <cell r="D1769">
            <v>1</v>
          </cell>
          <cell r="E1769" t="str">
            <v>1-Nov-2003</v>
          </cell>
          <cell r="F1769">
            <v>19</v>
          </cell>
          <cell r="G1769">
            <v>0</v>
          </cell>
          <cell r="H1769">
            <v>17352.68</v>
          </cell>
          <cell r="I1769" t="str">
            <v>tier - 2</v>
          </cell>
          <cell r="J1769" t="str">
            <v>tier - 3</v>
          </cell>
          <cell r="K1769" t="str">
            <v>R1012</v>
          </cell>
        </row>
        <row r="1770">
          <cell r="A1770" t="str">
            <v>Id570</v>
          </cell>
          <cell r="B1770">
            <v>1992</v>
          </cell>
          <cell r="C1770" t="str">
            <v>Oct</v>
          </cell>
          <cell r="D1770">
            <v>18</v>
          </cell>
          <cell r="E1770" t="str">
            <v>18-Oct-1992</v>
          </cell>
          <cell r="F1770">
            <v>30</v>
          </cell>
          <cell r="G1770">
            <v>2</v>
          </cell>
          <cell r="H1770">
            <v>17361.77</v>
          </cell>
          <cell r="I1770" t="str">
            <v>tier - 2</v>
          </cell>
          <cell r="J1770" t="str">
            <v>tier - 1</v>
          </cell>
          <cell r="K1770" t="str">
            <v>R1012</v>
          </cell>
        </row>
        <row r="1771">
          <cell r="A1771" t="str">
            <v>Id569</v>
          </cell>
          <cell r="B1771">
            <v>2003</v>
          </cell>
          <cell r="C1771" t="str">
            <v>Nov</v>
          </cell>
          <cell r="D1771">
            <v>2</v>
          </cell>
          <cell r="E1771" t="str">
            <v>2-Nov-2003</v>
          </cell>
          <cell r="F1771">
            <v>19</v>
          </cell>
          <cell r="G1771">
            <v>0</v>
          </cell>
          <cell r="H1771">
            <v>17468.98</v>
          </cell>
          <cell r="I1771" t="str">
            <v>tier - 2</v>
          </cell>
          <cell r="J1771" t="str">
            <v>tier - 1</v>
          </cell>
          <cell r="K1771" t="str">
            <v>R1012</v>
          </cell>
        </row>
        <row r="1772">
          <cell r="A1772" t="str">
            <v>Id568</v>
          </cell>
          <cell r="B1772">
            <v>1971</v>
          </cell>
          <cell r="C1772" t="str">
            <v>Jun</v>
          </cell>
          <cell r="D1772">
            <v>8</v>
          </cell>
          <cell r="E1772" t="str">
            <v>8-Jun-1971</v>
          </cell>
          <cell r="F1772">
            <v>52</v>
          </cell>
          <cell r="G1772">
            <v>0</v>
          </cell>
          <cell r="H1772">
            <v>17479.53</v>
          </cell>
          <cell r="I1772" t="str">
            <v>tier - 1</v>
          </cell>
          <cell r="J1772" t="str">
            <v>tier - 1</v>
          </cell>
          <cell r="K1772" t="str">
            <v>R1012</v>
          </cell>
        </row>
        <row r="1773">
          <cell r="A1773" t="str">
            <v>Id567</v>
          </cell>
          <cell r="B1773">
            <v>1990</v>
          </cell>
          <cell r="C1773" t="str">
            <v>Dec</v>
          </cell>
          <cell r="D1773">
            <v>29</v>
          </cell>
          <cell r="E1773" t="str">
            <v>29-Dec-1990</v>
          </cell>
          <cell r="F1773">
            <v>32</v>
          </cell>
          <cell r="G1773">
            <v>0</v>
          </cell>
          <cell r="H1773">
            <v>17496.310000000001</v>
          </cell>
          <cell r="I1773" t="str">
            <v>tier - 1</v>
          </cell>
          <cell r="J1773" t="str">
            <v>tier - 2</v>
          </cell>
          <cell r="K1773" t="str">
            <v>R1011</v>
          </cell>
        </row>
        <row r="1774">
          <cell r="A1774" t="str">
            <v>Id566</v>
          </cell>
          <cell r="B1774">
            <v>1965</v>
          </cell>
          <cell r="C1774" t="str">
            <v>Jun</v>
          </cell>
          <cell r="D1774">
            <v>16</v>
          </cell>
          <cell r="E1774" t="str">
            <v>16-Jun-1965</v>
          </cell>
          <cell r="F1774">
            <v>57</v>
          </cell>
          <cell r="G1774">
            <v>0</v>
          </cell>
          <cell r="H1774">
            <v>17505.650000000001</v>
          </cell>
          <cell r="I1774" t="str">
            <v>tier - 1</v>
          </cell>
          <cell r="J1774" t="str">
            <v>tier - 2</v>
          </cell>
          <cell r="K1774" t="str">
            <v>R1023</v>
          </cell>
        </row>
        <row r="1775">
          <cell r="A1775" t="str">
            <v>Id565</v>
          </cell>
          <cell r="B1775">
            <v>1968</v>
          </cell>
          <cell r="C1775" t="str">
            <v>Jul</v>
          </cell>
          <cell r="D1775">
            <v>12</v>
          </cell>
          <cell r="E1775" t="str">
            <v>12-Jul-1968</v>
          </cell>
          <cell r="F1775">
            <v>54</v>
          </cell>
          <cell r="G1775">
            <v>0</v>
          </cell>
          <cell r="H1775">
            <v>17507.47</v>
          </cell>
          <cell r="I1775" t="str">
            <v>tier - 1</v>
          </cell>
          <cell r="J1775" t="str">
            <v>tier - 1</v>
          </cell>
          <cell r="K1775" t="str">
            <v>R1026</v>
          </cell>
        </row>
        <row r="1776">
          <cell r="A1776" t="str">
            <v>Id564</v>
          </cell>
          <cell r="B1776">
            <v>1963</v>
          </cell>
          <cell r="C1776" t="str">
            <v>Nov</v>
          </cell>
          <cell r="D1776">
            <v>16</v>
          </cell>
          <cell r="E1776" t="str">
            <v>16-Nov-1963</v>
          </cell>
          <cell r="F1776">
            <v>59</v>
          </cell>
          <cell r="G1776">
            <v>0</v>
          </cell>
          <cell r="H1776">
            <v>17556.88</v>
          </cell>
          <cell r="I1776" t="str">
            <v>tier - 1</v>
          </cell>
          <cell r="J1776" t="str">
            <v>tier - 2</v>
          </cell>
          <cell r="K1776" t="str">
            <v>R1012</v>
          </cell>
        </row>
        <row r="1777">
          <cell r="A1777" t="str">
            <v>Id563</v>
          </cell>
          <cell r="B1777">
            <v>2002</v>
          </cell>
          <cell r="C1777" t="str">
            <v>Aug</v>
          </cell>
          <cell r="D1777">
            <v>25</v>
          </cell>
          <cell r="E1777" t="str">
            <v>25-Aug-2002</v>
          </cell>
          <cell r="F1777">
            <v>20</v>
          </cell>
          <cell r="G1777">
            <v>1</v>
          </cell>
          <cell r="H1777">
            <v>17560.38</v>
          </cell>
          <cell r="I1777" t="str">
            <v>tier - 1</v>
          </cell>
          <cell r="J1777" t="str">
            <v>tier - 1</v>
          </cell>
          <cell r="K1777" t="str">
            <v>R1012</v>
          </cell>
        </row>
        <row r="1778">
          <cell r="A1778" t="str">
            <v>Id562</v>
          </cell>
          <cell r="B1778">
            <v>1970</v>
          </cell>
          <cell r="C1778" t="str">
            <v>Jul</v>
          </cell>
          <cell r="D1778">
            <v>26</v>
          </cell>
          <cell r="E1778" t="str">
            <v>26-Jul-1970</v>
          </cell>
          <cell r="F1778">
            <v>52</v>
          </cell>
          <cell r="G1778">
            <v>0</v>
          </cell>
          <cell r="H1778">
            <v>17584.72</v>
          </cell>
          <cell r="I1778" t="str">
            <v>tier - 1</v>
          </cell>
          <cell r="J1778" t="str">
            <v>tier - 3</v>
          </cell>
          <cell r="K1778" t="str">
            <v>R1012</v>
          </cell>
        </row>
        <row r="1779">
          <cell r="A1779" t="str">
            <v>Id561</v>
          </cell>
          <cell r="B1779">
            <v>1990</v>
          </cell>
          <cell r="C1779" t="str">
            <v>Oct</v>
          </cell>
          <cell r="D1779">
            <v>25</v>
          </cell>
          <cell r="E1779" t="str">
            <v>25-Oct-1990</v>
          </cell>
          <cell r="F1779">
            <v>32</v>
          </cell>
          <cell r="G1779">
            <v>1</v>
          </cell>
          <cell r="H1779">
            <v>17626.240000000002</v>
          </cell>
          <cell r="I1779" t="str">
            <v>tier - 1</v>
          </cell>
          <cell r="J1779" t="str">
            <v>tier - 3</v>
          </cell>
          <cell r="K1779" t="str">
            <v>R1013</v>
          </cell>
        </row>
        <row r="1780">
          <cell r="A1780" t="str">
            <v>Id560</v>
          </cell>
          <cell r="B1780">
            <v>1994</v>
          </cell>
          <cell r="C1780" t="str">
            <v>Jul</v>
          </cell>
          <cell r="D1780">
            <v>1</v>
          </cell>
          <cell r="E1780" t="str">
            <v>1-Jul-1994</v>
          </cell>
          <cell r="F1780">
            <v>28</v>
          </cell>
          <cell r="G1780">
            <v>3</v>
          </cell>
          <cell r="H1780">
            <v>17663.14</v>
          </cell>
          <cell r="I1780" t="str">
            <v>tier - 1</v>
          </cell>
          <cell r="J1780" t="str">
            <v>tier - 3</v>
          </cell>
          <cell r="K1780" t="str">
            <v>R1013</v>
          </cell>
        </row>
        <row r="1781">
          <cell r="A1781" t="str">
            <v>Id559</v>
          </cell>
          <cell r="B1781">
            <v>2003</v>
          </cell>
          <cell r="C1781" t="str">
            <v>Jul</v>
          </cell>
          <cell r="D1781">
            <v>14</v>
          </cell>
          <cell r="E1781" t="str">
            <v>14-Jul-2003</v>
          </cell>
          <cell r="F1781">
            <v>19</v>
          </cell>
          <cell r="G1781">
            <v>0</v>
          </cell>
          <cell r="H1781">
            <v>17748.509999999998</v>
          </cell>
          <cell r="I1781" t="str">
            <v>tier - 1</v>
          </cell>
          <cell r="J1781" t="str">
            <v>tier - 1</v>
          </cell>
          <cell r="K1781" t="str">
            <v>R1012</v>
          </cell>
        </row>
        <row r="1782">
          <cell r="A1782" t="str">
            <v>Id558</v>
          </cell>
          <cell r="B1782">
            <v>1966</v>
          </cell>
          <cell r="C1782" t="str">
            <v>Jun</v>
          </cell>
          <cell r="D1782">
            <v>21</v>
          </cell>
          <cell r="E1782" t="str">
            <v>21-Jun-1966</v>
          </cell>
          <cell r="F1782">
            <v>56</v>
          </cell>
          <cell r="G1782">
            <v>0</v>
          </cell>
          <cell r="H1782">
            <v>17777.73</v>
          </cell>
          <cell r="I1782" t="str">
            <v>tier - 1</v>
          </cell>
          <cell r="J1782" t="str">
            <v>tier - 3</v>
          </cell>
          <cell r="K1782" t="str">
            <v>R1012</v>
          </cell>
        </row>
        <row r="1783">
          <cell r="A1783" t="str">
            <v>Id557</v>
          </cell>
          <cell r="B1783">
            <v>1979</v>
          </cell>
          <cell r="C1783" t="str">
            <v>Oct</v>
          </cell>
          <cell r="D1783">
            <v>10</v>
          </cell>
          <cell r="E1783" t="str">
            <v>10-Oct-1979</v>
          </cell>
          <cell r="F1783">
            <v>43</v>
          </cell>
          <cell r="G1783">
            <v>2</v>
          </cell>
          <cell r="H1783">
            <v>17779.939999999999</v>
          </cell>
          <cell r="I1783" t="str">
            <v>tier - 1</v>
          </cell>
          <cell r="J1783" t="str">
            <v>tier - 2</v>
          </cell>
          <cell r="K1783" t="str">
            <v>R1012</v>
          </cell>
        </row>
        <row r="1784">
          <cell r="A1784" t="str">
            <v>Id556</v>
          </cell>
          <cell r="B1784">
            <v>1963</v>
          </cell>
          <cell r="C1784" t="str">
            <v>Dec</v>
          </cell>
          <cell r="D1784">
            <v>8</v>
          </cell>
          <cell r="E1784" t="str">
            <v>8-Dec-1963</v>
          </cell>
          <cell r="F1784">
            <v>59</v>
          </cell>
          <cell r="G1784">
            <v>0</v>
          </cell>
          <cell r="H1784">
            <v>17832.599999999999</v>
          </cell>
          <cell r="I1784" t="str">
            <v>tier - 1</v>
          </cell>
          <cell r="J1784" t="str">
            <v>tier - 2</v>
          </cell>
          <cell r="K1784" t="str">
            <v>R1012</v>
          </cell>
        </row>
        <row r="1785">
          <cell r="A1785" t="str">
            <v>Id555</v>
          </cell>
          <cell r="B1785">
            <v>1976</v>
          </cell>
          <cell r="C1785" t="str">
            <v>Dec</v>
          </cell>
          <cell r="D1785">
            <v>12</v>
          </cell>
          <cell r="E1785" t="str">
            <v>12-Dec-1976</v>
          </cell>
          <cell r="F1785">
            <v>46</v>
          </cell>
          <cell r="G1785">
            <v>2</v>
          </cell>
          <cell r="H1785">
            <v>17862.919999999998</v>
          </cell>
          <cell r="I1785" t="str">
            <v>tier - 1</v>
          </cell>
          <cell r="J1785" t="str">
            <v>tier - 2</v>
          </cell>
          <cell r="K1785" t="str">
            <v>R1012</v>
          </cell>
        </row>
        <row r="1786">
          <cell r="A1786" t="str">
            <v>Id554</v>
          </cell>
          <cell r="B1786">
            <v>1997</v>
          </cell>
          <cell r="C1786" t="str">
            <v>Aug</v>
          </cell>
          <cell r="D1786">
            <v>26</v>
          </cell>
          <cell r="E1786" t="str">
            <v>26-Aug-1997</v>
          </cell>
          <cell r="F1786">
            <v>25</v>
          </cell>
          <cell r="G1786">
            <v>0</v>
          </cell>
          <cell r="H1786">
            <v>17878.900000000001</v>
          </cell>
          <cell r="I1786" t="str">
            <v>tier - 1</v>
          </cell>
          <cell r="J1786" t="str">
            <v>tier - 2</v>
          </cell>
          <cell r="K1786" t="str">
            <v>R1024</v>
          </cell>
        </row>
        <row r="1787">
          <cell r="A1787" t="str">
            <v>Id553</v>
          </cell>
          <cell r="B1787">
            <v>1979</v>
          </cell>
          <cell r="C1787" t="str">
            <v>Nov</v>
          </cell>
          <cell r="D1787">
            <v>12</v>
          </cell>
          <cell r="E1787" t="str">
            <v>12-Nov-1979</v>
          </cell>
          <cell r="F1787">
            <v>43</v>
          </cell>
          <cell r="G1787">
            <v>2</v>
          </cell>
          <cell r="H1787">
            <v>17882.669999999998</v>
          </cell>
          <cell r="I1787" t="str">
            <v>tier - 1</v>
          </cell>
          <cell r="J1787" t="str">
            <v>tier - 3</v>
          </cell>
          <cell r="K1787" t="str">
            <v>R1012</v>
          </cell>
        </row>
        <row r="1788">
          <cell r="A1788" t="str">
            <v>Id552</v>
          </cell>
          <cell r="B1788">
            <v>1989</v>
          </cell>
          <cell r="C1788" t="str">
            <v>Dec</v>
          </cell>
          <cell r="D1788">
            <v>4</v>
          </cell>
          <cell r="E1788" t="str">
            <v>4-Dec-1989</v>
          </cell>
          <cell r="F1788">
            <v>33</v>
          </cell>
          <cell r="G1788">
            <v>0</v>
          </cell>
          <cell r="H1788">
            <v>17904.53</v>
          </cell>
          <cell r="I1788" t="str">
            <v>tier - 1</v>
          </cell>
          <cell r="J1788" t="str">
            <v>tier - 2</v>
          </cell>
          <cell r="K1788" t="str">
            <v>R1017</v>
          </cell>
        </row>
        <row r="1789">
          <cell r="A1789" t="str">
            <v>Id551</v>
          </cell>
          <cell r="B1789">
            <v>1977</v>
          </cell>
          <cell r="C1789" t="str">
            <v>Oct</v>
          </cell>
          <cell r="D1789">
            <v>17</v>
          </cell>
          <cell r="E1789" t="str">
            <v>17-Oct-1977</v>
          </cell>
          <cell r="F1789">
            <v>45</v>
          </cell>
          <cell r="G1789">
            <v>0</v>
          </cell>
          <cell r="H1789">
            <v>17929.3</v>
          </cell>
          <cell r="I1789" t="str">
            <v>tier - 1</v>
          </cell>
          <cell r="J1789" t="str">
            <v>tier - 2</v>
          </cell>
          <cell r="K1789" t="str">
            <v>R1013</v>
          </cell>
        </row>
        <row r="1790">
          <cell r="A1790" t="str">
            <v>Id550</v>
          </cell>
          <cell r="B1790">
            <v>2001</v>
          </cell>
          <cell r="C1790" t="str">
            <v>Sep</v>
          </cell>
          <cell r="D1790">
            <v>28</v>
          </cell>
          <cell r="E1790" t="str">
            <v>28-Sep-2001</v>
          </cell>
          <cell r="F1790">
            <v>21</v>
          </cell>
          <cell r="G1790">
            <v>4</v>
          </cell>
          <cell r="H1790">
            <v>17942.11</v>
          </cell>
          <cell r="I1790" t="str">
            <v>tier - 1</v>
          </cell>
          <cell r="J1790" t="str">
            <v>tier - 2</v>
          </cell>
          <cell r="K1790" t="str">
            <v>R1011</v>
          </cell>
        </row>
        <row r="1791">
          <cell r="A1791" t="str">
            <v>Id549</v>
          </cell>
          <cell r="B1791">
            <v>1975</v>
          </cell>
          <cell r="C1791" t="str">
            <v>Jun</v>
          </cell>
          <cell r="D1791">
            <v>27</v>
          </cell>
          <cell r="E1791" t="str">
            <v>27-Jun-1975</v>
          </cell>
          <cell r="F1791">
            <v>47</v>
          </cell>
          <cell r="G1791">
            <v>1</v>
          </cell>
          <cell r="H1791">
            <v>18031.16</v>
          </cell>
          <cell r="I1791" t="str">
            <v>tier - 1</v>
          </cell>
          <cell r="J1791" t="str">
            <v>tier - 3</v>
          </cell>
          <cell r="K1791" t="str">
            <v>R1023</v>
          </cell>
        </row>
        <row r="1792">
          <cell r="A1792" t="str">
            <v>Id548</v>
          </cell>
          <cell r="B1792">
            <v>1965</v>
          </cell>
          <cell r="C1792" t="str">
            <v>Oct</v>
          </cell>
          <cell r="D1792">
            <v>17</v>
          </cell>
          <cell r="E1792" t="str">
            <v>17-Oct-1965</v>
          </cell>
          <cell r="F1792">
            <v>57</v>
          </cell>
          <cell r="G1792">
            <v>0</v>
          </cell>
          <cell r="H1792">
            <v>18031.189999999999</v>
          </cell>
          <cell r="I1792" t="str">
            <v>tier - 1</v>
          </cell>
          <cell r="J1792" t="str">
            <v>tier - 2</v>
          </cell>
          <cell r="K1792" t="str">
            <v>R1012</v>
          </cell>
        </row>
        <row r="1793">
          <cell r="A1793" t="str">
            <v>Id547</v>
          </cell>
          <cell r="B1793">
            <v>1999</v>
          </cell>
          <cell r="C1793" t="str">
            <v>Oct</v>
          </cell>
          <cell r="D1793">
            <v>24</v>
          </cell>
          <cell r="E1793" t="str">
            <v>24-Oct-1999</v>
          </cell>
          <cell r="F1793">
            <v>23</v>
          </cell>
          <cell r="G1793">
            <v>0</v>
          </cell>
          <cell r="H1793">
            <v>18033.97</v>
          </cell>
          <cell r="I1793" t="str">
            <v>tier - 1</v>
          </cell>
          <cell r="J1793" t="str">
            <v>tier - 1</v>
          </cell>
          <cell r="K1793" t="str">
            <v>R1012</v>
          </cell>
        </row>
        <row r="1794">
          <cell r="A1794" t="str">
            <v>Id546</v>
          </cell>
          <cell r="B1794">
            <v>1993</v>
          </cell>
          <cell r="C1794" t="str">
            <v>Jul</v>
          </cell>
          <cell r="D1794">
            <v>12</v>
          </cell>
          <cell r="E1794" t="str">
            <v>12-Jul-1993</v>
          </cell>
          <cell r="F1794">
            <v>29</v>
          </cell>
          <cell r="G1794">
            <v>2</v>
          </cell>
          <cell r="H1794">
            <v>18157.88</v>
          </cell>
          <cell r="I1794" t="str">
            <v>tier - 1</v>
          </cell>
          <cell r="J1794" t="str">
            <v>tier - 1</v>
          </cell>
          <cell r="K1794" t="str">
            <v>R1012</v>
          </cell>
        </row>
        <row r="1795">
          <cell r="A1795" t="str">
            <v>Id545</v>
          </cell>
          <cell r="B1795">
            <v>1963</v>
          </cell>
          <cell r="C1795" t="str">
            <v>Jul</v>
          </cell>
          <cell r="D1795">
            <v>4</v>
          </cell>
          <cell r="E1795" t="str">
            <v>4-Jul-1963</v>
          </cell>
          <cell r="F1795">
            <v>59</v>
          </cell>
          <cell r="G1795">
            <v>0</v>
          </cell>
          <cell r="H1795">
            <v>18208.34</v>
          </cell>
          <cell r="I1795" t="str">
            <v>tier - 1</v>
          </cell>
          <cell r="J1795" t="str">
            <v>tier - 2</v>
          </cell>
          <cell r="K1795" t="str">
            <v>R1026</v>
          </cell>
        </row>
        <row r="1796">
          <cell r="A1796" t="str">
            <v>Id544</v>
          </cell>
          <cell r="B1796">
            <v>1997</v>
          </cell>
          <cell r="C1796" t="str">
            <v>Jun</v>
          </cell>
          <cell r="D1796">
            <v>15</v>
          </cell>
          <cell r="E1796" t="str">
            <v>15-Jun-1997</v>
          </cell>
          <cell r="F1796">
            <v>25</v>
          </cell>
          <cell r="G1796">
            <v>1</v>
          </cell>
          <cell r="H1796">
            <v>18218.16</v>
          </cell>
          <cell r="I1796" t="str">
            <v>tier - 1</v>
          </cell>
          <cell r="J1796" t="str">
            <v>tier - 1</v>
          </cell>
          <cell r="K1796" t="str">
            <v>R1013</v>
          </cell>
        </row>
        <row r="1797">
          <cell r="A1797" t="str">
            <v>Id543</v>
          </cell>
          <cell r="B1797">
            <v>2004</v>
          </cell>
          <cell r="C1797" t="str">
            <v>Sep</v>
          </cell>
          <cell r="D1797">
            <v>10</v>
          </cell>
          <cell r="E1797" t="str">
            <v>10-Sep-2004</v>
          </cell>
          <cell r="F1797">
            <v>18</v>
          </cell>
          <cell r="G1797">
            <v>3</v>
          </cell>
          <cell r="H1797">
            <v>18223.45</v>
          </cell>
          <cell r="I1797" t="str">
            <v>tier - 1</v>
          </cell>
          <cell r="J1797" t="str">
            <v>tier - 3</v>
          </cell>
          <cell r="K1797" t="str">
            <v>R1013</v>
          </cell>
        </row>
        <row r="1798">
          <cell r="A1798" t="str">
            <v>Id542</v>
          </cell>
          <cell r="B1798">
            <v>1995</v>
          </cell>
          <cell r="C1798" t="str">
            <v>Aug</v>
          </cell>
          <cell r="D1798">
            <v>3</v>
          </cell>
          <cell r="E1798" t="str">
            <v>3-Aug-1995</v>
          </cell>
          <cell r="F1798">
            <v>27</v>
          </cell>
          <cell r="G1798">
            <v>0</v>
          </cell>
          <cell r="H1798">
            <v>18246.5</v>
          </cell>
          <cell r="I1798" t="str">
            <v>tier - 1</v>
          </cell>
          <cell r="J1798" t="str">
            <v>tier - 1</v>
          </cell>
          <cell r="K1798" t="str">
            <v>R1013</v>
          </cell>
        </row>
        <row r="1799">
          <cell r="A1799" t="str">
            <v>Id541</v>
          </cell>
          <cell r="B1799">
            <v>1992</v>
          </cell>
          <cell r="C1799" t="str">
            <v>Dec</v>
          </cell>
          <cell r="D1799">
            <v>25</v>
          </cell>
          <cell r="E1799" t="str">
            <v>25-Dec-1992</v>
          </cell>
          <cell r="F1799">
            <v>30</v>
          </cell>
          <cell r="G1799">
            <v>3</v>
          </cell>
          <cell r="H1799">
            <v>18259.22</v>
          </cell>
          <cell r="I1799" t="str">
            <v>tier - 1</v>
          </cell>
          <cell r="J1799" t="str">
            <v>tier - 3</v>
          </cell>
          <cell r="K1799" t="str">
            <v>R1011</v>
          </cell>
        </row>
        <row r="1800">
          <cell r="A1800" t="str">
            <v>Id540</v>
          </cell>
          <cell r="B1800">
            <v>1995</v>
          </cell>
          <cell r="C1800" t="str">
            <v>Jul</v>
          </cell>
          <cell r="D1800">
            <v>4</v>
          </cell>
          <cell r="E1800" t="str">
            <v>4-Jul-1995</v>
          </cell>
          <cell r="F1800">
            <v>27</v>
          </cell>
          <cell r="G1800">
            <v>0</v>
          </cell>
          <cell r="H1800">
            <v>18310.740000000002</v>
          </cell>
          <cell r="I1800" t="str">
            <v>tier - 1</v>
          </cell>
          <cell r="J1800" t="str">
            <v>tier - 3</v>
          </cell>
          <cell r="K1800" t="str">
            <v>R1012</v>
          </cell>
        </row>
        <row r="1801">
          <cell r="A1801" t="str">
            <v>Id539</v>
          </cell>
          <cell r="B1801">
            <v>1999</v>
          </cell>
          <cell r="C1801" t="str">
            <v>Dec</v>
          </cell>
          <cell r="D1801">
            <v>15</v>
          </cell>
          <cell r="E1801" t="str">
            <v>15-Dec-1999</v>
          </cell>
          <cell r="F1801">
            <v>23</v>
          </cell>
          <cell r="G1801">
            <v>1</v>
          </cell>
          <cell r="H1801">
            <v>18328.240000000002</v>
          </cell>
          <cell r="I1801" t="str">
            <v>tier - 1</v>
          </cell>
          <cell r="J1801" t="str">
            <v>tier - 2</v>
          </cell>
          <cell r="K1801" t="str">
            <v>R1013</v>
          </cell>
        </row>
        <row r="1802">
          <cell r="A1802" t="str">
            <v>Id538</v>
          </cell>
          <cell r="B1802">
            <v>1964</v>
          </cell>
          <cell r="C1802" t="str">
            <v>Sep</v>
          </cell>
          <cell r="D1802">
            <v>26</v>
          </cell>
          <cell r="E1802" t="str">
            <v>26-Sep-1964</v>
          </cell>
          <cell r="F1802">
            <v>58</v>
          </cell>
          <cell r="G1802">
            <v>0</v>
          </cell>
          <cell r="H1802">
            <v>18443.11</v>
          </cell>
          <cell r="I1802" t="str">
            <v>tier - 1</v>
          </cell>
          <cell r="J1802" t="str">
            <v>tier - 2</v>
          </cell>
          <cell r="K1802" t="str">
            <v>R1012</v>
          </cell>
        </row>
        <row r="1803">
          <cell r="A1803" t="str">
            <v>Id537</v>
          </cell>
          <cell r="B1803">
            <v>1986</v>
          </cell>
          <cell r="C1803" t="str">
            <v>Aug</v>
          </cell>
          <cell r="D1803">
            <v>12</v>
          </cell>
          <cell r="E1803" t="str">
            <v>12-Aug-1986</v>
          </cell>
          <cell r="F1803">
            <v>36</v>
          </cell>
          <cell r="G1803">
            <v>2</v>
          </cell>
          <cell r="H1803">
            <v>18608.259999999998</v>
          </cell>
          <cell r="I1803" t="str">
            <v>tier - 1</v>
          </cell>
          <cell r="J1803" t="str">
            <v>tier - 3</v>
          </cell>
          <cell r="K1803" t="str">
            <v>R1011</v>
          </cell>
        </row>
        <row r="1804">
          <cell r="A1804" t="str">
            <v>Id536</v>
          </cell>
          <cell r="B1804">
            <v>1998</v>
          </cell>
          <cell r="C1804" t="str">
            <v>Sep</v>
          </cell>
          <cell r="D1804">
            <v>23</v>
          </cell>
          <cell r="E1804" t="str">
            <v>23-Sep-1998</v>
          </cell>
          <cell r="F1804">
            <v>24</v>
          </cell>
          <cell r="G1804">
            <v>0</v>
          </cell>
          <cell r="H1804">
            <v>18648.419999999998</v>
          </cell>
          <cell r="I1804" t="str">
            <v>tier - 1</v>
          </cell>
          <cell r="J1804" t="str">
            <v>tier - 1</v>
          </cell>
          <cell r="K1804" t="str">
            <v>R1019</v>
          </cell>
        </row>
        <row r="1805">
          <cell r="A1805" t="str">
            <v>Id535</v>
          </cell>
          <cell r="B1805">
            <v>1970</v>
          </cell>
          <cell r="C1805" t="str">
            <v>Oct</v>
          </cell>
          <cell r="D1805">
            <v>17</v>
          </cell>
          <cell r="E1805" t="str">
            <v>17-Oct-1970</v>
          </cell>
          <cell r="F1805">
            <v>52</v>
          </cell>
          <cell r="G1805">
            <v>0</v>
          </cell>
          <cell r="H1805">
            <v>18682.740000000002</v>
          </cell>
          <cell r="I1805" t="str">
            <v>tier - 1</v>
          </cell>
          <cell r="J1805" t="str">
            <v>tier - 3</v>
          </cell>
          <cell r="K1805" t="str">
            <v>R1012</v>
          </cell>
        </row>
        <row r="1806">
          <cell r="A1806" t="str">
            <v>Id534</v>
          </cell>
          <cell r="B1806">
            <v>1967</v>
          </cell>
          <cell r="C1806" t="str">
            <v>Aug</v>
          </cell>
          <cell r="D1806">
            <v>30</v>
          </cell>
          <cell r="E1806" t="str">
            <v>30-Aug-1967</v>
          </cell>
          <cell r="F1806">
            <v>55</v>
          </cell>
          <cell r="G1806">
            <v>0</v>
          </cell>
          <cell r="H1806">
            <v>18694.689999999999</v>
          </cell>
          <cell r="I1806" t="str">
            <v>tier - 1</v>
          </cell>
          <cell r="J1806" t="str">
            <v>tier - 1</v>
          </cell>
          <cell r="K1806" t="str">
            <v>R1023</v>
          </cell>
        </row>
        <row r="1807">
          <cell r="A1807" t="str">
            <v>Id533</v>
          </cell>
          <cell r="B1807">
            <v>1992</v>
          </cell>
          <cell r="C1807" t="str">
            <v>Dec</v>
          </cell>
          <cell r="D1807">
            <v>27</v>
          </cell>
          <cell r="E1807" t="str">
            <v>27-Dec-1992</v>
          </cell>
          <cell r="F1807">
            <v>30</v>
          </cell>
          <cell r="G1807">
            <v>3</v>
          </cell>
          <cell r="H1807">
            <v>18765.88</v>
          </cell>
          <cell r="I1807" t="str">
            <v>tier - 1</v>
          </cell>
          <cell r="J1807" t="str">
            <v>tier - 2</v>
          </cell>
          <cell r="K1807" t="str">
            <v>R1012</v>
          </cell>
        </row>
        <row r="1808">
          <cell r="A1808" t="str">
            <v>Id532</v>
          </cell>
          <cell r="B1808">
            <v>1979</v>
          </cell>
          <cell r="C1808" t="str">
            <v>Nov</v>
          </cell>
          <cell r="D1808">
            <v>19</v>
          </cell>
          <cell r="E1808" t="str">
            <v>19-Nov-1979</v>
          </cell>
          <cell r="F1808">
            <v>43</v>
          </cell>
          <cell r="G1808">
            <v>2</v>
          </cell>
          <cell r="H1808">
            <v>18767.740000000002</v>
          </cell>
          <cell r="I1808" t="str">
            <v>tier - 1</v>
          </cell>
          <cell r="J1808" t="str">
            <v>tier - 1</v>
          </cell>
          <cell r="K1808" t="str">
            <v>R1013</v>
          </cell>
        </row>
        <row r="1809">
          <cell r="A1809" t="str">
            <v>Id531</v>
          </cell>
          <cell r="B1809">
            <v>1995</v>
          </cell>
          <cell r="C1809" t="str">
            <v>Nov</v>
          </cell>
          <cell r="D1809">
            <v>28</v>
          </cell>
          <cell r="E1809" t="str">
            <v>28-Nov-1995</v>
          </cell>
          <cell r="F1809">
            <v>27</v>
          </cell>
          <cell r="G1809">
            <v>3</v>
          </cell>
          <cell r="H1809">
            <v>18804.75</v>
          </cell>
          <cell r="I1809" t="str">
            <v>tier - 1</v>
          </cell>
          <cell r="J1809" t="str">
            <v>tier - 1</v>
          </cell>
          <cell r="K1809" t="str">
            <v>R1012</v>
          </cell>
        </row>
        <row r="1810">
          <cell r="A1810" t="str">
            <v>Id530</v>
          </cell>
          <cell r="B1810">
            <v>1979</v>
          </cell>
          <cell r="C1810" t="str">
            <v>Oct</v>
          </cell>
          <cell r="D1810">
            <v>15</v>
          </cell>
          <cell r="E1810" t="str">
            <v>15-Oct-1979</v>
          </cell>
          <cell r="F1810">
            <v>43</v>
          </cell>
          <cell r="G1810">
            <v>2</v>
          </cell>
          <cell r="H1810">
            <v>18806.150000000001</v>
          </cell>
          <cell r="I1810" t="str">
            <v>tier - 1</v>
          </cell>
          <cell r="J1810" t="str">
            <v>tier - 2</v>
          </cell>
          <cell r="K1810" t="str">
            <v>R1013</v>
          </cell>
        </row>
        <row r="1811">
          <cell r="A1811" t="str">
            <v>Id529</v>
          </cell>
          <cell r="B1811">
            <v>1962</v>
          </cell>
          <cell r="C1811" t="str">
            <v>Dec</v>
          </cell>
          <cell r="D1811">
            <v>18</v>
          </cell>
          <cell r="E1811" t="str">
            <v>18-Dec-1962</v>
          </cell>
          <cell r="F1811">
            <v>60</v>
          </cell>
          <cell r="G1811">
            <v>0</v>
          </cell>
          <cell r="H1811">
            <v>18815.53</v>
          </cell>
          <cell r="I1811" t="str">
            <v>tier - 1</v>
          </cell>
          <cell r="J1811" t="str">
            <v>tier - 1</v>
          </cell>
          <cell r="K1811" t="str">
            <v>R1023</v>
          </cell>
        </row>
        <row r="1812">
          <cell r="A1812" t="str">
            <v>Id528</v>
          </cell>
          <cell r="B1812">
            <v>2003</v>
          </cell>
          <cell r="C1812" t="str">
            <v>Jul</v>
          </cell>
          <cell r="D1812">
            <v>24</v>
          </cell>
          <cell r="E1812" t="str">
            <v>24-Jul-2003</v>
          </cell>
          <cell r="F1812">
            <v>19</v>
          </cell>
          <cell r="G1812">
            <v>3</v>
          </cell>
          <cell r="H1812">
            <v>18838.7</v>
          </cell>
          <cell r="I1812" t="str">
            <v>tier - 1</v>
          </cell>
          <cell r="J1812" t="str">
            <v>tier - 3</v>
          </cell>
          <cell r="K1812" t="str">
            <v>R1012</v>
          </cell>
        </row>
        <row r="1813">
          <cell r="A1813" t="str">
            <v>Id527</v>
          </cell>
          <cell r="B1813">
            <v>1963</v>
          </cell>
          <cell r="C1813" t="str">
            <v>Dec</v>
          </cell>
          <cell r="D1813">
            <v>6</v>
          </cell>
          <cell r="E1813" t="str">
            <v>6-Dec-1963</v>
          </cell>
          <cell r="F1813">
            <v>59</v>
          </cell>
          <cell r="G1813">
            <v>0</v>
          </cell>
          <cell r="H1813">
            <v>18883.330000000002</v>
          </cell>
          <cell r="I1813" t="str">
            <v>tier - 1</v>
          </cell>
          <cell r="J1813" t="str">
            <v>tier - 1</v>
          </cell>
          <cell r="K1813" t="str">
            <v>R1026</v>
          </cell>
        </row>
        <row r="1814">
          <cell r="A1814" t="str">
            <v>Id526</v>
          </cell>
          <cell r="B1814">
            <v>1995</v>
          </cell>
          <cell r="C1814" t="str">
            <v>Sep</v>
          </cell>
          <cell r="D1814">
            <v>27</v>
          </cell>
          <cell r="E1814" t="str">
            <v>27-Sep-1995</v>
          </cell>
          <cell r="F1814">
            <v>27</v>
          </cell>
          <cell r="G1814">
            <v>1</v>
          </cell>
          <cell r="H1814">
            <v>18903.490000000002</v>
          </cell>
          <cell r="I1814" t="str">
            <v>tier - 1</v>
          </cell>
          <cell r="J1814" t="str">
            <v>tier - 2</v>
          </cell>
          <cell r="K1814" t="str">
            <v>R1024</v>
          </cell>
        </row>
        <row r="1815">
          <cell r="A1815" t="str">
            <v>Id525</v>
          </cell>
          <cell r="B1815">
            <v>1969</v>
          </cell>
          <cell r="C1815" t="str">
            <v>Aug</v>
          </cell>
          <cell r="D1815">
            <v>3</v>
          </cell>
          <cell r="E1815" t="str">
            <v>3-Aug-1969</v>
          </cell>
          <cell r="F1815">
            <v>53</v>
          </cell>
          <cell r="G1815">
            <v>0</v>
          </cell>
          <cell r="H1815">
            <v>18932.810000000001</v>
          </cell>
          <cell r="I1815" t="str">
            <v>tier - 1</v>
          </cell>
          <cell r="J1815" t="str">
            <v>tier - 3</v>
          </cell>
          <cell r="K1815" t="str">
            <v>R1012</v>
          </cell>
        </row>
        <row r="1816">
          <cell r="A1816" t="str">
            <v>Id524</v>
          </cell>
          <cell r="B1816">
            <v>1963</v>
          </cell>
          <cell r="C1816" t="str">
            <v>Oct</v>
          </cell>
          <cell r="D1816">
            <v>20</v>
          </cell>
          <cell r="E1816" t="str">
            <v>20-Oct-1963</v>
          </cell>
          <cell r="F1816">
            <v>59</v>
          </cell>
          <cell r="G1816">
            <v>0</v>
          </cell>
          <cell r="H1816">
            <v>18954.560000000001</v>
          </cell>
          <cell r="I1816" t="str">
            <v>tier - 1</v>
          </cell>
          <cell r="J1816" t="str">
            <v>tier - 1</v>
          </cell>
          <cell r="K1816" t="str">
            <v>R1026</v>
          </cell>
        </row>
        <row r="1817">
          <cell r="A1817" t="str">
            <v>Id523</v>
          </cell>
          <cell r="B1817">
            <v>1998</v>
          </cell>
          <cell r="C1817" t="str">
            <v>Aug</v>
          </cell>
          <cell r="D1817">
            <v>6</v>
          </cell>
          <cell r="E1817" t="str">
            <v>6-Aug-1998</v>
          </cell>
          <cell r="F1817">
            <v>24</v>
          </cell>
          <cell r="G1817">
            <v>0</v>
          </cell>
          <cell r="H1817">
            <v>18955.22</v>
          </cell>
          <cell r="I1817" t="str">
            <v>tier - 1</v>
          </cell>
          <cell r="J1817" t="str">
            <v>tier - 3</v>
          </cell>
          <cell r="K1817" t="str">
            <v>R1011</v>
          </cell>
        </row>
        <row r="1818">
          <cell r="A1818" t="str">
            <v>Id522</v>
          </cell>
          <cell r="B1818">
            <v>1992</v>
          </cell>
          <cell r="C1818" t="str">
            <v>Nov</v>
          </cell>
          <cell r="D1818">
            <v>30</v>
          </cell>
          <cell r="E1818" t="str">
            <v>30-Nov-1992</v>
          </cell>
          <cell r="F1818">
            <v>30</v>
          </cell>
          <cell r="G1818">
            <v>1</v>
          </cell>
          <cell r="H1818">
            <v>18963.169999999998</v>
          </cell>
          <cell r="I1818" t="str">
            <v>tier - 1</v>
          </cell>
          <cell r="J1818" t="str">
            <v>tier - 1</v>
          </cell>
          <cell r="K1818" t="str">
            <v>R1013</v>
          </cell>
        </row>
        <row r="1819">
          <cell r="A1819" t="str">
            <v>Id521</v>
          </cell>
          <cell r="B1819">
            <v>1988</v>
          </cell>
          <cell r="C1819" t="str">
            <v>Oct</v>
          </cell>
          <cell r="D1819">
            <v>24</v>
          </cell>
          <cell r="E1819" t="str">
            <v>24-Oct-1988</v>
          </cell>
          <cell r="F1819">
            <v>34</v>
          </cell>
          <cell r="G1819">
            <v>2</v>
          </cell>
          <cell r="H1819">
            <v>18972.5</v>
          </cell>
          <cell r="I1819" t="str">
            <v>tier - 1</v>
          </cell>
          <cell r="J1819" t="str">
            <v>tier - 3</v>
          </cell>
          <cell r="K1819" t="str">
            <v>R1013</v>
          </cell>
        </row>
        <row r="1820">
          <cell r="A1820" t="str">
            <v>Id520</v>
          </cell>
          <cell r="B1820">
            <v>1983</v>
          </cell>
          <cell r="C1820" t="str">
            <v>Dec</v>
          </cell>
          <cell r="D1820">
            <v>19</v>
          </cell>
          <cell r="E1820" t="str">
            <v>19-Dec-1983</v>
          </cell>
          <cell r="F1820">
            <v>39</v>
          </cell>
          <cell r="G1820">
            <v>5</v>
          </cell>
          <cell r="H1820">
            <v>19023.259999999998</v>
          </cell>
          <cell r="I1820" t="str">
            <v>tier - 1</v>
          </cell>
          <cell r="J1820" t="str">
            <v>tier - 3</v>
          </cell>
          <cell r="K1820" t="str">
            <v>R1011</v>
          </cell>
        </row>
        <row r="1821">
          <cell r="A1821" t="str">
            <v>Id519</v>
          </cell>
          <cell r="B1821">
            <v>1989</v>
          </cell>
          <cell r="C1821" t="str">
            <v>Jun</v>
          </cell>
          <cell r="D1821">
            <v>5</v>
          </cell>
          <cell r="E1821" t="str">
            <v>5-Jun-1989</v>
          </cell>
          <cell r="F1821">
            <v>34</v>
          </cell>
          <cell r="G1821">
            <v>1</v>
          </cell>
          <cell r="H1821">
            <v>19040.88</v>
          </cell>
          <cell r="I1821" t="str">
            <v>tier - 1</v>
          </cell>
          <cell r="J1821" t="str">
            <v>tier - 3</v>
          </cell>
          <cell r="K1821" t="str">
            <v>R1011</v>
          </cell>
        </row>
        <row r="1822">
          <cell r="A1822" t="str">
            <v>Id518</v>
          </cell>
          <cell r="B1822">
            <v>1993</v>
          </cell>
          <cell r="C1822" t="str">
            <v>Sep</v>
          </cell>
          <cell r="D1822">
            <v>28</v>
          </cell>
          <cell r="E1822" t="str">
            <v>28-Sep-1993</v>
          </cell>
          <cell r="F1822">
            <v>29</v>
          </cell>
          <cell r="G1822">
            <v>1</v>
          </cell>
          <cell r="H1822">
            <v>19107.78</v>
          </cell>
          <cell r="I1822" t="str">
            <v>tier - 1</v>
          </cell>
          <cell r="J1822" t="str">
            <v>tier - 2</v>
          </cell>
          <cell r="K1822" t="str">
            <v>R1013</v>
          </cell>
        </row>
        <row r="1823">
          <cell r="A1823" t="str">
            <v>Id517</v>
          </cell>
          <cell r="B1823">
            <v>1979</v>
          </cell>
          <cell r="C1823" t="str">
            <v>Jul</v>
          </cell>
          <cell r="D1823">
            <v>2</v>
          </cell>
          <cell r="E1823" t="str">
            <v>2-Jul-1979</v>
          </cell>
          <cell r="F1823">
            <v>43</v>
          </cell>
          <cell r="G1823">
            <v>2</v>
          </cell>
          <cell r="H1823">
            <v>19144.580000000002</v>
          </cell>
          <cell r="I1823" t="str">
            <v>tier - 1</v>
          </cell>
          <cell r="J1823" t="str">
            <v>tier - 1</v>
          </cell>
          <cell r="K1823" t="str">
            <v>R1024</v>
          </cell>
        </row>
        <row r="1824">
          <cell r="A1824" t="str">
            <v>Id516</v>
          </cell>
          <cell r="B1824">
            <v>1991</v>
          </cell>
          <cell r="C1824" t="str">
            <v>Sep</v>
          </cell>
          <cell r="D1824">
            <v>16</v>
          </cell>
          <cell r="E1824" t="str">
            <v>16-Sep-1991</v>
          </cell>
          <cell r="F1824">
            <v>31</v>
          </cell>
          <cell r="G1824">
            <v>3</v>
          </cell>
          <cell r="H1824">
            <v>19199.939999999999</v>
          </cell>
          <cell r="I1824" t="str">
            <v>tier - 1</v>
          </cell>
          <cell r="J1824" t="str">
            <v>tier - 3</v>
          </cell>
          <cell r="K1824" t="str">
            <v>R1011</v>
          </cell>
        </row>
        <row r="1825">
          <cell r="A1825" t="str">
            <v>Id515</v>
          </cell>
          <cell r="B1825">
            <v>1985</v>
          </cell>
          <cell r="C1825" t="str">
            <v>Dec</v>
          </cell>
          <cell r="D1825">
            <v>28</v>
          </cell>
          <cell r="E1825" t="str">
            <v>28-Dec-1985</v>
          </cell>
          <cell r="F1825">
            <v>37</v>
          </cell>
          <cell r="G1825">
            <v>0</v>
          </cell>
          <cell r="H1825">
            <v>19214.71</v>
          </cell>
          <cell r="I1825" t="str">
            <v>tier - 1</v>
          </cell>
          <cell r="J1825" t="str">
            <v>tier - 3</v>
          </cell>
          <cell r="K1825" t="str">
            <v>R1013</v>
          </cell>
        </row>
        <row r="1826">
          <cell r="A1826" t="str">
            <v>Id514</v>
          </cell>
          <cell r="B1826">
            <v>1967</v>
          </cell>
          <cell r="C1826" t="str">
            <v>Jul</v>
          </cell>
          <cell r="D1826">
            <v>29</v>
          </cell>
          <cell r="E1826" t="str">
            <v>29-Jul-1967</v>
          </cell>
          <cell r="F1826">
            <v>55</v>
          </cell>
          <cell r="G1826">
            <v>0</v>
          </cell>
          <cell r="H1826">
            <v>19259.96</v>
          </cell>
          <cell r="I1826" t="str">
            <v>tier - 1</v>
          </cell>
          <cell r="J1826" t="str">
            <v>tier - 1</v>
          </cell>
          <cell r="K1826" t="str">
            <v>R1012</v>
          </cell>
        </row>
        <row r="1827">
          <cell r="A1827" t="str">
            <v>Id513</v>
          </cell>
          <cell r="B1827">
            <v>1966</v>
          </cell>
          <cell r="C1827" t="str">
            <v>Nov</v>
          </cell>
          <cell r="D1827">
            <v>15</v>
          </cell>
          <cell r="E1827" t="str">
            <v>15-Nov-1966</v>
          </cell>
          <cell r="F1827">
            <v>56</v>
          </cell>
          <cell r="G1827">
            <v>0</v>
          </cell>
          <cell r="H1827">
            <v>19321.060000000001</v>
          </cell>
          <cell r="I1827" t="str">
            <v>tier - 1</v>
          </cell>
          <cell r="J1827" t="str">
            <v>tier - 1</v>
          </cell>
          <cell r="K1827" t="str">
            <v>R1012</v>
          </cell>
        </row>
        <row r="1828">
          <cell r="A1828" t="str">
            <v>Id512</v>
          </cell>
          <cell r="B1828">
            <v>1991</v>
          </cell>
          <cell r="C1828" t="str">
            <v>Aug</v>
          </cell>
          <cell r="D1828">
            <v>24</v>
          </cell>
          <cell r="E1828" t="str">
            <v>24-Aug-1991</v>
          </cell>
          <cell r="F1828">
            <v>31</v>
          </cell>
          <cell r="G1828">
            <v>0</v>
          </cell>
          <cell r="H1828">
            <v>19350.37</v>
          </cell>
          <cell r="I1828" t="str">
            <v>tier - 1</v>
          </cell>
          <cell r="J1828" t="str">
            <v>tier - 3</v>
          </cell>
          <cell r="K1828" t="str">
            <v>R1013</v>
          </cell>
        </row>
        <row r="1829">
          <cell r="A1829" t="str">
            <v>Id511</v>
          </cell>
          <cell r="B1829">
            <v>1987</v>
          </cell>
          <cell r="C1829" t="str">
            <v>Jun</v>
          </cell>
          <cell r="D1829">
            <v>30</v>
          </cell>
          <cell r="E1829" t="str">
            <v>30-Jun-1987</v>
          </cell>
          <cell r="F1829">
            <v>35</v>
          </cell>
          <cell r="G1829">
            <v>3</v>
          </cell>
          <cell r="H1829">
            <v>19362</v>
          </cell>
          <cell r="I1829" t="str">
            <v>tier - 1</v>
          </cell>
          <cell r="J1829" t="str">
            <v>tier - 3</v>
          </cell>
          <cell r="K1829" t="str">
            <v>R1013</v>
          </cell>
        </row>
        <row r="1830">
          <cell r="A1830" t="str">
            <v>Id510</v>
          </cell>
          <cell r="B1830">
            <v>1993</v>
          </cell>
          <cell r="C1830" t="str">
            <v>Sep</v>
          </cell>
          <cell r="D1830">
            <v>6</v>
          </cell>
          <cell r="E1830" t="str">
            <v>6-Sep-1993</v>
          </cell>
          <cell r="F1830">
            <v>29</v>
          </cell>
          <cell r="G1830">
            <v>2</v>
          </cell>
          <cell r="H1830">
            <v>19442.349999999999</v>
          </cell>
          <cell r="I1830" t="str">
            <v>tier - 1</v>
          </cell>
          <cell r="J1830" t="str">
            <v>tier - 3</v>
          </cell>
          <cell r="K1830" t="str">
            <v>R1012</v>
          </cell>
        </row>
        <row r="1831">
          <cell r="A1831" t="str">
            <v>Id509</v>
          </cell>
          <cell r="B1831">
            <v>1982</v>
          </cell>
          <cell r="C1831" t="str">
            <v>Dec</v>
          </cell>
          <cell r="D1831">
            <v>15</v>
          </cell>
          <cell r="E1831" t="str">
            <v>15-Dec-1982</v>
          </cell>
          <cell r="F1831">
            <v>40</v>
          </cell>
          <cell r="G1831">
            <v>2</v>
          </cell>
          <cell r="H1831">
            <v>19444.27</v>
          </cell>
          <cell r="I1831" t="str">
            <v>tier - 1</v>
          </cell>
          <cell r="J1831" t="str">
            <v>tier - 1</v>
          </cell>
          <cell r="K1831" t="str">
            <v>R1013</v>
          </cell>
        </row>
        <row r="1832">
          <cell r="A1832" t="str">
            <v>Id508</v>
          </cell>
          <cell r="B1832">
            <v>1987</v>
          </cell>
          <cell r="C1832" t="str">
            <v>Nov</v>
          </cell>
          <cell r="D1832">
            <v>30</v>
          </cell>
          <cell r="E1832" t="str">
            <v>30-Nov-1987</v>
          </cell>
          <cell r="F1832">
            <v>35</v>
          </cell>
          <cell r="G1832">
            <v>4</v>
          </cell>
          <cell r="H1832">
            <v>19496.72</v>
          </cell>
          <cell r="I1832" t="str">
            <v>tier - 1</v>
          </cell>
          <cell r="J1832" t="str">
            <v>tier - 3</v>
          </cell>
          <cell r="K1832" t="str">
            <v>R1019</v>
          </cell>
        </row>
        <row r="1833">
          <cell r="A1833" t="str">
            <v>Id507</v>
          </cell>
          <cell r="B1833">
            <v>1980</v>
          </cell>
          <cell r="C1833" t="str">
            <v>Nov</v>
          </cell>
          <cell r="D1833">
            <v>8</v>
          </cell>
          <cell r="E1833" t="str">
            <v>8-Nov-1980</v>
          </cell>
          <cell r="F1833">
            <v>42</v>
          </cell>
          <cell r="G1833">
            <v>0</v>
          </cell>
          <cell r="H1833">
            <v>19515.54</v>
          </cell>
          <cell r="I1833" t="str">
            <v>tier - 1</v>
          </cell>
          <cell r="J1833" t="str">
            <v>tier - 1</v>
          </cell>
          <cell r="K1833" t="str">
            <v>R1013</v>
          </cell>
        </row>
        <row r="1834">
          <cell r="A1834" t="str">
            <v>Id506</v>
          </cell>
          <cell r="B1834">
            <v>1992</v>
          </cell>
          <cell r="C1834" t="str">
            <v>Aug</v>
          </cell>
          <cell r="D1834">
            <v>19</v>
          </cell>
          <cell r="E1834" t="str">
            <v>19-Aug-1992</v>
          </cell>
          <cell r="F1834">
            <v>30</v>
          </cell>
          <cell r="G1834">
            <v>1</v>
          </cell>
          <cell r="H1834">
            <v>19521.97</v>
          </cell>
          <cell r="I1834" t="str">
            <v>tier - 1</v>
          </cell>
          <cell r="J1834" t="str">
            <v>tier - 2</v>
          </cell>
          <cell r="K1834" t="str">
            <v>R1013</v>
          </cell>
        </row>
        <row r="1835">
          <cell r="A1835" t="str">
            <v>Id505</v>
          </cell>
          <cell r="B1835">
            <v>1985</v>
          </cell>
          <cell r="C1835" t="str">
            <v>Sep</v>
          </cell>
          <cell r="D1835">
            <v>17</v>
          </cell>
          <cell r="E1835" t="str">
            <v>17-Sep-1985</v>
          </cell>
          <cell r="F1835">
            <v>37</v>
          </cell>
          <cell r="G1835">
            <v>0</v>
          </cell>
          <cell r="H1835">
            <v>19539.240000000002</v>
          </cell>
          <cell r="I1835" t="str">
            <v>tier - 1</v>
          </cell>
          <cell r="J1835" t="str">
            <v>tier - 1</v>
          </cell>
          <cell r="K1835" t="str">
            <v>R1013</v>
          </cell>
        </row>
        <row r="1836">
          <cell r="A1836" t="str">
            <v>Id504</v>
          </cell>
          <cell r="B1836">
            <v>1963</v>
          </cell>
          <cell r="C1836" t="str">
            <v>Jul</v>
          </cell>
          <cell r="D1836">
            <v>14</v>
          </cell>
          <cell r="E1836" t="str">
            <v>14-Jul-1963</v>
          </cell>
          <cell r="F1836">
            <v>59</v>
          </cell>
          <cell r="G1836">
            <v>0</v>
          </cell>
          <cell r="H1836">
            <v>19551.34</v>
          </cell>
          <cell r="I1836" t="str">
            <v>tier - 1</v>
          </cell>
          <cell r="J1836" t="str">
            <v>tier - 3</v>
          </cell>
          <cell r="K1836" t="str">
            <v>R1012</v>
          </cell>
        </row>
        <row r="1837">
          <cell r="A1837" t="str">
            <v>Id503</v>
          </cell>
          <cell r="B1837">
            <v>1978</v>
          </cell>
          <cell r="C1837" t="str">
            <v>Sep</v>
          </cell>
          <cell r="D1837">
            <v>24</v>
          </cell>
          <cell r="E1837" t="str">
            <v>24-Sep-1978</v>
          </cell>
          <cell r="F1837">
            <v>44</v>
          </cell>
          <cell r="G1837">
            <v>1</v>
          </cell>
          <cell r="H1837">
            <v>19594.810000000001</v>
          </cell>
          <cell r="I1837" t="str">
            <v>tier - 1</v>
          </cell>
          <cell r="J1837" t="str">
            <v>tier - 1</v>
          </cell>
          <cell r="K1837" t="str">
            <v>R1024</v>
          </cell>
        </row>
        <row r="1838">
          <cell r="A1838" t="str">
            <v>Id502</v>
          </cell>
          <cell r="B1838">
            <v>1994</v>
          </cell>
          <cell r="C1838" t="str">
            <v>Aug</v>
          </cell>
          <cell r="D1838">
            <v>27</v>
          </cell>
          <cell r="E1838" t="str">
            <v>27-Aug-1994</v>
          </cell>
          <cell r="F1838">
            <v>28</v>
          </cell>
          <cell r="G1838">
            <v>0</v>
          </cell>
          <cell r="H1838">
            <v>19673.34</v>
          </cell>
          <cell r="I1838" t="str">
            <v>tier - 1</v>
          </cell>
          <cell r="J1838" t="str">
            <v>tier - 2</v>
          </cell>
          <cell r="K1838" t="str">
            <v>R1012</v>
          </cell>
        </row>
        <row r="1839">
          <cell r="A1839" t="str">
            <v>Id501</v>
          </cell>
          <cell r="B1839">
            <v>1990</v>
          </cell>
          <cell r="C1839" t="str">
            <v>Aug</v>
          </cell>
          <cell r="D1839">
            <v>8</v>
          </cell>
          <cell r="E1839" t="str">
            <v>8-Aug-1990</v>
          </cell>
          <cell r="F1839">
            <v>32</v>
          </cell>
          <cell r="G1839">
            <v>1</v>
          </cell>
          <cell r="H1839">
            <v>19719.689999999999</v>
          </cell>
          <cell r="I1839" t="str">
            <v>tier - 1</v>
          </cell>
          <cell r="J1839" t="str">
            <v>tier - 2</v>
          </cell>
          <cell r="K1839" t="str">
            <v>R1013</v>
          </cell>
        </row>
        <row r="1840">
          <cell r="A1840" t="str">
            <v>Id500</v>
          </cell>
          <cell r="B1840">
            <v>1972</v>
          </cell>
          <cell r="C1840" t="str">
            <v>Jun</v>
          </cell>
          <cell r="D1840">
            <v>14</v>
          </cell>
          <cell r="E1840" t="str">
            <v>14-Jun-1972</v>
          </cell>
          <cell r="F1840">
            <v>50</v>
          </cell>
          <cell r="G1840">
            <v>3</v>
          </cell>
          <cell r="H1840">
            <v>19749.38</v>
          </cell>
          <cell r="I1840" t="str">
            <v>tier - 1</v>
          </cell>
          <cell r="J1840" t="str">
            <v>tier - 3</v>
          </cell>
          <cell r="K1840" t="str">
            <v>R1013</v>
          </cell>
        </row>
        <row r="1841">
          <cell r="A1841" t="str">
            <v>Id499</v>
          </cell>
          <cell r="B1841">
            <v>1979</v>
          </cell>
          <cell r="C1841" t="str">
            <v>Oct</v>
          </cell>
          <cell r="D1841">
            <v>30</v>
          </cell>
          <cell r="E1841" t="str">
            <v>30-Oct-1979</v>
          </cell>
          <cell r="F1841">
            <v>43</v>
          </cell>
          <cell r="G1841">
            <v>2</v>
          </cell>
          <cell r="H1841">
            <v>19798.05</v>
          </cell>
          <cell r="I1841" t="str">
            <v>tier - 1</v>
          </cell>
          <cell r="J1841" t="str">
            <v>tier - 1</v>
          </cell>
          <cell r="K1841" t="str">
            <v>R1024</v>
          </cell>
        </row>
        <row r="1842">
          <cell r="A1842" t="str">
            <v>Id498</v>
          </cell>
          <cell r="B1842">
            <v>1997</v>
          </cell>
          <cell r="C1842" t="str">
            <v>Oct</v>
          </cell>
          <cell r="D1842">
            <v>18</v>
          </cell>
          <cell r="E1842" t="str">
            <v>18-Oct-1997</v>
          </cell>
          <cell r="F1842">
            <v>25</v>
          </cell>
          <cell r="G1842">
            <v>3</v>
          </cell>
          <cell r="H1842">
            <v>19933.46</v>
          </cell>
          <cell r="I1842" t="str">
            <v>tier - 1</v>
          </cell>
          <cell r="J1842" t="str">
            <v>tier - 3</v>
          </cell>
          <cell r="K1842" t="str">
            <v>R1011</v>
          </cell>
        </row>
        <row r="1843">
          <cell r="A1843" t="str">
            <v>Id497</v>
          </cell>
          <cell r="B1843">
            <v>1980</v>
          </cell>
          <cell r="C1843" t="str">
            <v>Oct</v>
          </cell>
          <cell r="D1843">
            <v>9</v>
          </cell>
          <cell r="E1843" t="str">
            <v>9-Oct-1980</v>
          </cell>
          <cell r="F1843">
            <v>42</v>
          </cell>
          <cell r="G1843">
            <v>0</v>
          </cell>
          <cell r="H1843">
            <v>19964.75</v>
          </cell>
          <cell r="I1843" t="str">
            <v>tier - 1</v>
          </cell>
          <cell r="J1843" t="str">
            <v>tier - 2</v>
          </cell>
          <cell r="K1843" t="str">
            <v>R1024</v>
          </cell>
        </row>
        <row r="1844">
          <cell r="A1844" t="str">
            <v>Id496</v>
          </cell>
          <cell r="B1844">
            <v>1966</v>
          </cell>
          <cell r="C1844" t="str">
            <v>Aug</v>
          </cell>
          <cell r="D1844">
            <v>10</v>
          </cell>
          <cell r="E1844" t="str">
            <v>10-Aug-1966</v>
          </cell>
          <cell r="F1844">
            <v>56</v>
          </cell>
          <cell r="G1844">
            <v>0</v>
          </cell>
          <cell r="H1844">
            <v>19995.29</v>
          </cell>
          <cell r="I1844" t="str">
            <v>tier - 1</v>
          </cell>
          <cell r="J1844" t="str">
            <v>tier - 3</v>
          </cell>
          <cell r="K1844" t="str">
            <v>R1026</v>
          </cell>
        </row>
        <row r="1845">
          <cell r="A1845" t="str">
            <v>Id495</v>
          </cell>
          <cell r="B1845">
            <v>1988</v>
          </cell>
          <cell r="C1845" t="str">
            <v>Jul</v>
          </cell>
          <cell r="D1845">
            <v>25</v>
          </cell>
          <cell r="E1845" t="str">
            <v>25-Jul-1988</v>
          </cell>
          <cell r="F1845">
            <v>34</v>
          </cell>
          <cell r="G1845">
            <v>1</v>
          </cell>
          <cell r="H1845">
            <v>20009.63</v>
          </cell>
          <cell r="I1845" t="str">
            <v>tier - 2</v>
          </cell>
          <cell r="J1845" t="str">
            <v>tier - 1</v>
          </cell>
          <cell r="K1845" t="str">
            <v>R1012</v>
          </cell>
        </row>
        <row r="1846">
          <cell r="A1846" t="str">
            <v>Id494</v>
          </cell>
          <cell r="B1846">
            <v>1983</v>
          </cell>
          <cell r="C1846" t="str">
            <v>Oct</v>
          </cell>
          <cell r="D1846">
            <v>6</v>
          </cell>
          <cell r="E1846" t="str">
            <v>6-Oct-1983</v>
          </cell>
          <cell r="F1846">
            <v>39</v>
          </cell>
          <cell r="G1846">
            <v>0</v>
          </cell>
          <cell r="H1846">
            <v>20149.32</v>
          </cell>
          <cell r="I1846" t="str">
            <v>tier - 2</v>
          </cell>
          <cell r="J1846" t="str">
            <v>tier - 1</v>
          </cell>
          <cell r="K1846" t="str">
            <v>R1016</v>
          </cell>
        </row>
        <row r="1847">
          <cell r="A1847" t="str">
            <v>Id493</v>
          </cell>
          <cell r="B1847">
            <v>2002</v>
          </cell>
          <cell r="C1847" t="str">
            <v>Jul</v>
          </cell>
          <cell r="D1847">
            <v>9</v>
          </cell>
          <cell r="E1847" t="str">
            <v>9-Jul-2002</v>
          </cell>
          <cell r="F1847">
            <v>20</v>
          </cell>
          <cell r="G1847">
            <v>0</v>
          </cell>
          <cell r="H1847">
            <v>20167.34</v>
          </cell>
          <cell r="I1847" t="str">
            <v>tier - 3</v>
          </cell>
          <cell r="J1847" t="str">
            <v>tier - 3</v>
          </cell>
          <cell r="K1847" t="str">
            <v>R1011</v>
          </cell>
        </row>
        <row r="1848">
          <cell r="A1848" t="str">
            <v>Id492</v>
          </cell>
          <cell r="B1848">
            <v>1994</v>
          </cell>
          <cell r="C1848" t="str">
            <v>Jun</v>
          </cell>
          <cell r="D1848">
            <v>8</v>
          </cell>
          <cell r="E1848" t="str">
            <v>8-Jun-1994</v>
          </cell>
          <cell r="F1848">
            <v>29</v>
          </cell>
          <cell r="G1848">
            <v>2</v>
          </cell>
          <cell r="H1848">
            <v>20177.669999999998</v>
          </cell>
          <cell r="I1848" t="str">
            <v>tier - 2</v>
          </cell>
          <cell r="J1848" t="str">
            <v>tier - 1</v>
          </cell>
          <cell r="K1848" t="str">
            <v>R1011</v>
          </cell>
        </row>
        <row r="1849">
          <cell r="A1849" t="str">
            <v>Id491</v>
          </cell>
          <cell r="B1849">
            <v>1987</v>
          </cell>
          <cell r="C1849" t="str">
            <v>Oct</v>
          </cell>
          <cell r="D1849">
            <v>17</v>
          </cell>
          <cell r="E1849" t="str">
            <v>17-Oct-1987</v>
          </cell>
          <cell r="F1849">
            <v>35</v>
          </cell>
          <cell r="G1849">
            <v>0</v>
          </cell>
          <cell r="H1849">
            <v>20234.849999999999</v>
          </cell>
          <cell r="I1849" t="str">
            <v>tier - 2</v>
          </cell>
          <cell r="J1849" t="str">
            <v>tier - 3</v>
          </cell>
          <cell r="K1849" t="str">
            <v>R1012</v>
          </cell>
        </row>
        <row r="1850">
          <cell r="A1850" t="str">
            <v>Id490</v>
          </cell>
          <cell r="B1850">
            <v>1966</v>
          </cell>
          <cell r="C1850" t="str">
            <v>Aug</v>
          </cell>
          <cell r="D1850">
            <v>22</v>
          </cell>
          <cell r="E1850" t="str">
            <v>22-Aug-1966</v>
          </cell>
          <cell r="F1850">
            <v>56</v>
          </cell>
          <cell r="G1850">
            <v>0</v>
          </cell>
          <cell r="H1850">
            <v>20253.84</v>
          </cell>
          <cell r="I1850" t="str">
            <v>tier - 2</v>
          </cell>
          <cell r="J1850" t="str">
            <v>tier - 3</v>
          </cell>
          <cell r="K1850" t="str">
            <v>R1012</v>
          </cell>
        </row>
        <row r="1851">
          <cell r="A1851" t="str">
            <v>Id489</v>
          </cell>
          <cell r="B1851">
            <v>1993</v>
          </cell>
          <cell r="C1851" t="str">
            <v>Sep</v>
          </cell>
          <cell r="D1851">
            <v>7</v>
          </cell>
          <cell r="E1851" t="str">
            <v>7-Sep-1993</v>
          </cell>
          <cell r="F1851">
            <v>29</v>
          </cell>
          <cell r="G1851">
            <v>1</v>
          </cell>
          <cell r="H1851">
            <v>20277.810000000001</v>
          </cell>
          <cell r="I1851" t="str">
            <v>tier - 3</v>
          </cell>
          <cell r="J1851" t="str">
            <v>tier - 3</v>
          </cell>
          <cell r="K1851" t="str">
            <v>R1016</v>
          </cell>
        </row>
        <row r="1852">
          <cell r="A1852" t="str">
            <v>Id488</v>
          </cell>
          <cell r="B1852">
            <v>1985</v>
          </cell>
          <cell r="C1852" t="str">
            <v>Sep</v>
          </cell>
          <cell r="D1852">
            <v>17</v>
          </cell>
          <cell r="E1852" t="str">
            <v>17-Sep-1985</v>
          </cell>
          <cell r="F1852">
            <v>37</v>
          </cell>
          <cell r="G1852">
            <v>1</v>
          </cell>
          <cell r="H1852">
            <v>20296.86</v>
          </cell>
          <cell r="I1852" t="str">
            <v>tier - 3</v>
          </cell>
          <cell r="J1852" t="str">
            <v>tier - 1</v>
          </cell>
          <cell r="K1852" t="str">
            <v>R1024</v>
          </cell>
        </row>
        <row r="1853">
          <cell r="A1853" t="str">
            <v>Id487</v>
          </cell>
          <cell r="B1853">
            <v>1962</v>
          </cell>
          <cell r="C1853" t="str">
            <v>Jul</v>
          </cell>
          <cell r="D1853">
            <v>2</v>
          </cell>
          <cell r="E1853" t="str">
            <v>2-Jul-1962</v>
          </cell>
          <cell r="F1853">
            <v>60</v>
          </cell>
          <cell r="G1853">
            <v>0</v>
          </cell>
          <cell r="H1853">
            <v>20354.5</v>
          </cell>
          <cell r="I1853" t="str">
            <v>tier - 3</v>
          </cell>
          <cell r="J1853" t="str">
            <v>tier - 2</v>
          </cell>
          <cell r="K1853" t="str">
            <v>R1026</v>
          </cell>
        </row>
        <row r="1854">
          <cell r="A1854" t="str">
            <v>Id486</v>
          </cell>
          <cell r="B1854">
            <v>1985</v>
          </cell>
          <cell r="C1854" t="str">
            <v>Jul</v>
          </cell>
          <cell r="D1854">
            <v>12</v>
          </cell>
          <cell r="E1854" t="str">
            <v>12-Jul-1985</v>
          </cell>
          <cell r="F1854">
            <v>37</v>
          </cell>
          <cell r="G1854">
            <v>0</v>
          </cell>
          <cell r="H1854">
            <v>20420.599999999999</v>
          </cell>
          <cell r="I1854" t="str">
            <v>tier - 3</v>
          </cell>
          <cell r="J1854" t="str">
            <v>tier - 2</v>
          </cell>
          <cell r="K1854" t="str">
            <v>R1011</v>
          </cell>
        </row>
        <row r="1855">
          <cell r="A1855" t="str">
            <v>Id485</v>
          </cell>
          <cell r="B1855">
            <v>1962</v>
          </cell>
          <cell r="C1855" t="str">
            <v>Oct</v>
          </cell>
          <cell r="D1855">
            <v>18</v>
          </cell>
          <cell r="E1855" t="str">
            <v>18-Oct-1962</v>
          </cell>
          <cell r="F1855">
            <v>60</v>
          </cell>
          <cell r="G1855">
            <v>0</v>
          </cell>
          <cell r="H1855">
            <v>20446.849999999999</v>
          </cell>
          <cell r="I1855" t="str">
            <v>tier - 2</v>
          </cell>
          <cell r="J1855" t="str">
            <v>tier - 1</v>
          </cell>
          <cell r="K1855" t="str">
            <v>R1012</v>
          </cell>
        </row>
        <row r="1856">
          <cell r="A1856" t="str">
            <v>Id484</v>
          </cell>
          <cell r="B1856">
            <v>1969</v>
          </cell>
          <cell r="C1856" t="str">
            <v>Oct</v>
          </cell>
          <cell r="D1856">
            <v>13</v>
          </cell>
          <cell r="E1856" t="str">
            <v>13-Oct-1969</v>
          </cell>
          <cell r="F1856">
            <v>53</v>
          </cell>
          <cell r="G1856">
            <v>3</v>
          </cell>
          <cell r="H1856">
            <v>20463</v>
          </cell>
          <cell r="I1856" t="str">
            <v>tier - 2</v>
          </cell>
          <cell r="J1856" t="str">
            <v>tier - 2</v>
          </cell>
          <cell r="K1856" t="str">
            <v>R1013</v>
          </cell>
        </row>
        <row r="1857">
          <cell r="A1857" t="str">
            <v>Id483</v>
          </cell>
          <cell r="B1857">
            <v>1966</v>
          </cell>
          <cell r="C1857" t="str">
            <v>Jul</v>
          </cell>
          <cell r="D1857">
            <v>9</v>
          </cell>
          <cell r="E1857" t="str">
            <v>9-Jul-1966</v>
          </cell>
          <cell r="F1857">
            <v>56</v>
          </cell>
          <cell r="G1857">
            <v>0</v>
          </cell>
          <cell r="H1857">
            <v>20568.32</v>
          </cell>
          <cell r="I1857" t="str">
            <v>tier - 3</v>
          </cell>
          <cell r="J1857" t="str">
            <v>tier - 2</v>
          </cell>
          <cell r="K1857" t="str">
            <v>R1012</v>
          </cell>
        </row>
        <row r="1858">
          <cell r="A1858" t="str">
            <v>Id482</v>
          </cell>
          <cell r="B1858">
            <v>1967</v>
          </cell>
          <cell r="C1858" t="str">
            <v>Dec</v>
          </cell>
          <cell r="D1858">
            <v>17</v>
          </cell>
          <cell r="E1858" t="str">
            <v>17-Dec-1967</v>
          </cell>
          <cell r="F1858">
            <v>55</v>
          </cell>
          <cell r="G1858">
            <v>0</v>
          </cell>
          <cell r="H1858">
            <v>20630.28</v>
          </cell>
          <cell r="I1858" t="str">
            <v>tier - 2</v>
          </cell>
          <cell r="J1858" t="str">
            <v>tier - 3</v>
          </cell>
          <cell r="K1858" t="str">
            <v>R1011</v>
          </cell>
        </row>
        <row r="1859">
          <cell r="A1859" t="str">
            <v>Id481</v>
          </cell>
          <cell r="B1859">
            <v>1965</v>
          </cell>
          <cell r="C1859" t="str">
            <v>Aug</v>
          </cell>
          <cell r="D1859">
            <v>1</v>
          </cell>
          <cell r="E1859" t="str">
            <v>1-Aug-1965</v>
          </cell>
          <cell r="F1859">
            <v>57</v>
          </cell>
          <cell r="G1859">
            <v>0</v>
          </cell>
          <cell r="H1859">
            <v>20709.02</v>
          </cell>
          <cell r="I1859" t="str">
            <v>tier - 3</v>
          </cell>
          <cell r="J1859" t="str">
            <v>tier - 2</v>
          </cell>
          <cell r="K1859" t="str">
            <v>R1019</v>
          </cell>
        </row>
        <row r="1860">
          <cell r="A1860" t="str">
            <v>Id480</v>
          </cell>
          <cell r="B1860">
            <v>1992</v>
          </cell>
          <cell r="C1860" t="str">
            <v>Sep</v>
          </cell>
          <cell r="D1860">
            <v>14</v>
          </cell>
          <cell r="E1860" t="str">
            <v>14-Sep-1992</v>
          </cell>
          <cell r="F1860">
            <v>30</v>
          </cell>
          <cell r="G1860">
            <v>3</v>
          </cell>
          <cell r="H1860">
            <v>20745.990000000002</v>
          </cell>
          <cell r="I1860" t="str">
            <v>tier - 3</v>
          </cell>
          <cell r="J1860" t="str">
            <v>tier - 1</v>
          </cell>
          <cell r="K1860" t="str">
            <v>R1012</v>
          </cell>
        </row>
        <row r="1861">
          <cell r="A1861" t="str">
            <v>Id479</v>
          </cell>
          <cell r="B1861">
            <v>1986</v>
          </cell>
          <cell r="C1861" t="str">
            <v>Aug</v>
          </cell>
          <cell r="D1861">
            <v>4</v>
          </cell>
          <cell r="E1861" t="str">
            <v>4-Aug-1986</v>
          </cell>
          <cell r="F1861">
            <v>36</v>
          </cell>
          <cell r="G1861">
            <v>1</v>
          </cell>
          <cell r="H1861">
            <v>20773.63</v>
          </cell>
          <cell r="I1861" t="str">
            <v>tier - 2</v>
          </cell>
          <cell r="J1861" t="str">
            <v>tier - 3</v>
          </cell>
          <cell r="K1861" t="str">
            <v>R1017</v>
          </cell>
        </row>
        <row r="1862">
          <cell r="A1862" t="str">
            <v>Id478</v>
          </cell>
          <cell r="B1862">
            <v>1967</v>
          </cell>
          <cell r="C1862" t="str">
            <v>Sep</v>
          </cell>
          <cell r="D1862">
            <v>8</v>
          </cell>
          <cell r="E1862" t="str">
            <v>8-Sep-1967</v>
          </cell>
          <cell r="F1862">
            <v>55</v>
          </cell>
          <cell r="G1862">
            <v>0</v>
          </cell>
          <cell r="H1862">
            <v>20781.490000000002</v>
          </cell>
          <cell r="I1862" t="str">
            <v>tier - 2</v>
          </cell>
          <cell r="J1862" t="str">
            <v>tier - 3</v>
          </cell>
          <cell r="K1862" t="str">
            <v>R1013</v>
          </cell>
        </row>
        <row r="1863">
          <cell r="A1863" t="str">
            <v>Id477</v>
          </cell>
          <cell r="B1863">
            <v>1975</v>
          </cell>
          <cell r="C1863" t="str">
            <v>Dec</v>
          </cell>
          <cell r="D1863">
            <v>8</v>
          </cell>
          <cell r="E1863" t="str">
            <v>8-Dec-1975</v>
          </cell>
          <cell r="F1863">
            <v>47</v>
          </cell>
          <cell r="G1863">
            <v>0</v>
          </cell>
          <cell r="H1863">
            <v>20878.78</v>
          </cell>
          <cell r="I1863" t="str">
            <v>tier - 2</v>
          </cell>
          <cell r="J1863" t="str">
            <v>tier - 1</v>
          </cell>
          <cell r="K1863" t="str">
            <v>R1024</v>
          </cell>
        </row>
        <row r="1864">
          <cell r="A1864" t="str">
            <v>Id476</v>
          </cell>
          <cell r="B1864">
            <v>1964</v>
          </cell>
          <cell r="C1864" t="str">
            <v>Nov</v>
          </cell>
          <cell r="D1864">
            <v>19</v>
          </cell>
          <cell r="E1864" t="str">
            <v>19-Nov-1964</v>
          </cell>
          <cell r="F1864">
            <v>58</v>
          </cell>
          <cell r="G1864">
            <v>0</v>
          </cell>
          <cell r="H1864">
            <v>20893.060000000001</v>
          </cell>
          <cell r="I1864" t="str">
            <v>tier - 2</v>
          </cell>
          <cell r="J1864" t="str">
            <v>tier - 3</v>
          </cell>
          <cell r="K1864" t="str">
            <v>R1012</v>
          </cell>
        </row>
        <row r="1865">
          <cell r="A1865" t="str">
            <v>id2444</v>
          </cell>
          <cell r="B1865">
            <v>1987</v>
          </cell>
          <cell r="C1865" t="str">
            <v>Nov</v>
          </cell>
          <cell r="D1865">
            <v>27</v>
          </cell>
          <cell r="E1865" t="str">
            <v>27-Nov-1987</v>
          </cell>
          <cell r="F1865">
            <v>35</v>
          </cell>
          <cell r="G1865">
            <v>2</v>
          </cell>
          <cell r="H1865">
            <v>20984.09</v>
          </cell>
          <cell r="I1865" t="str">
            <v>tier - 2</v>
          </cell>
          <cell r="J1865" t="str">
            <v>tier - 2</v>
          </cell>
          <cell r="K1865" t="str">
            <v>R1015</v>
          </cell>
        </row>
        <row r="1866">
          <cell r="A1866" t="str">
            <v>Id475</v>
          </cell>
          <cell r="B1866">
            <v>1983</v>
          </cell>
          <cell r="C1866" t="str">
            <v>Jul</v>
          </cell>
          <cell r="D1866">
            <v>2</v>
          </cell>
          <cell r="E1866" t="str">
            <v>2-Jul-1983</v>
          </cell>
          <cell r="F1866">
            <v>39</v>
          </cell>
          <cell r="G1866">
            <v>1</v>
          </cell>
          <cell r="H1866">
            <v>21082.16</v>
          </cell>
          <cell r="I1866" t="str">
            <v>tier - 3</v>
          </cell>
          <cell r="J1866" t="str">
            <v>tier - 2</v>
          </cell>
          <cell r="K1866" t="str">
            <v>R1011</v>
          </cell>
        </row>
        <row r="1867">
          <cell r="A1867" t="str">
            <v>Id474</v>
          </cell>
          <cell r="B1867">
            <v>1977</v>
          </cell>
          <cell r="C1867" t="str">
            <v>Nov</v>
          </cell>
          <cell r="D1867">
            <v>23</v>
          </cell>
          <cell r="E1867" t="str">
            <v>23-Nov-1977</v>
          </cell>
          <cell r="F1867">
            <v>45</v>
          </cell>
          <cell r="G1867">
            <v>2</v>
          </cell>
          <cell r="H1867">
            <v>21098.55</v>
          </cell>
          <cell r="I1867" t="str">
            <v>tier - 3</v>
          </cell>
          <cell r="J1867" t="str">
            <v>tier - 3</v>
          </cell>
          <cell r="K1867" t="str">
            <v>R1012</v>
          </cell>
        </row>
        <row r="1868">
          <cell r="A1868" t="str">
            <v>Id473</v>
          </cell>
          <cell r="B1868">
            <v>1969</v>
          </cell>
          <cell r="C1868" t="str">
            <v>Aug</v>
          </cell>
          <cell r="D1868">
            <v>26</v>
          </cell>
          <cell r="E1868" t="str">
            <v>26-Aug-1969</v>
          </cell>
          <cell r="F1868">
            <v>53</v>
          </cell>
          <cell r="G1868">
            <v>0</v>
          </cell>
          <cell r="H1868">
            <v>21195.82</v>
          </cell>
          <cell r="I1868" t="str">
            <v>tier - 3</v>
          </cell>
          <cell r="J1868" t="str">
            <v>tier - 1</v>
          </cell>
          <cell r="K1868" t="str">
            <v>R1013</v>
          </cell>
        </row>
        <row r="1869">
          <cell r="A1869" t="str">
            <v>Id472</v>
          </cell>
          <cell r="B1869">
            <v>1974</v>
          </cell>
          <cell r="C1869" t="str">
            <v>Oct</v>
          </cell>
          <cell r="D1869">
            <v>14</v>
          </cell>
          <cell r="E1869" t="str">
            <v>14-Oct-1974</v>
          </cell>
          <cell r="F1869">
            <v>48</v>
          </cell>
          <cell r="G1869">
            <v>0</v>
          </cell>
          <cell r="H1869">
            <v>21223.68</v>
          </cell>
          <cell r="I1869" t="str">
            <v>tier - 3</v>
          </cell>
          <cell r="J1869" t="str">
            <v>tier - 2</v>
          </cell>
          <cell r="K1869" t="str">
            <v>R1013</v>
          </cell>
        </row>
        <row r="1870">
          <cell r="A1870" t="str">
            <v>Id471</v>
          </cell>
          <cell r="B1870">
            <v>1974</v>
          </cell>
          <cell r="C1870" t="str">
            <v>Sep</v>
          </cell>
          <cell r="D1870">
            <v>3</v>
          </cell>
          <cell r="E1870" t="str">
            <v>3-Sep-1974</v>
          </cell>
          <cell r="F1870">
            <v>48</v>
          </cell>
          <cell r="G1870">
            <v>0</v>
          </cell>
          <cell r="H1870">
            <v>21232.18</v>
          </cell>
          <cell r="I1870" t="str">
            <v>tier - 3</v>
          </cell>
          <cell r="J1870" t="str">
            <v>tier - 2</v>
          </cell>
          <cell r="K1870" t="str">
            <v>R1011</v>
          </cell>
        </row>
        <row r="1871">
          <cell r="A1871" t="str">
            <v>Id470</v>
          </cell>
          <cell r="B1871">
            <v>1980</v>
          </cell>
          <cell r="C1871" t="str">
            <v>Dec</v>
          </cell>
          <cell r="D1871">
            <v>10</v>
          </cell>
          <cell r="E1871" t="str">
            <v>10-Dec-1980</v>
          </cell>
          <cell r="F1871">
            <v>42</v>
          </cell>
          <cell r="G1871">
            <v>2</v>
          </cell>
          <cell r="H1871">
            <v>21259.38</v>
          </cell>
          <cell r="I1871" t="str">
            <v>tier - 3</v>
          </cell>
          <cell r="J1871" t="str">
            <v>tier - 3</v>
          </cell>
          <cell r="K1871" t="str">
            <v>R1019</v>
          </cell>
        </row>
        <row r="1872">
          <cell r="A1872" t="str">
            <v>Id469</v>
          </cell>
          <cell r="B1872">
            <v>2004</v>
          </cell>
          <cell r="C1872" t="str">
            <v>Aug</v>
          </cell>
          <cell r="D1872">
            <v>4</v>
          </cell>
          <cell r="E1872" t="str">
            <v>4-Aug-2004</v>
          </cell>
          <cell r="F1872">
            <v>18</v>
          </cell>
          <cell r="G1872">
            <v>0</v>
          </cell>
          <cell r="H1872">
            <v>21344.85</v>
          </cell>
          <cell r="I1872" t="str">
            <v>tier - 3</v>
          </cell>
          <cell r="J1872" t="str">
            <v>tier - 1</v>
          </cell>
          <cell r="K1872" t="str">
            <v>R1024</v>
          </cell>
        </row>
        <row r="1873">
          <cell r="A1873" t="str">
            <v>Id468</v>
          </cell>
          <cell r="B1873">
            <v>1980</v>
          </cell>
          <cell r="C1873" t="str">
            <v>Sep</v>
          </cell>
          <cell r="D1873">
            <v>4</v>
          </cell>
          <cell r="E1873" t="str">
            <v>4-Sep-1980</v>
          </cell>
          <cell r="F1873">
            <v>42</v>
          </cell>
          <cell r="G1873">
            <v>0</v>
          </cell>
          <cell r="H1873">
            <v>21348.71</v>
          </cell>
          <cell r="I1873" t="str">
            <v>tier - 2</v>
          </cell>
          <cell r="J1873" t="str">
            <v>tier - 1</v>
          </cell>
          <cell r="K1873" t="str">
            <v>R1012</v>
          </cell>
        </row>
        <row r="1874">
          <cell r="A1874" t="str">
            <v>Id467</v>
          </cell>
          <cell r="B1874">
            <v>1990</v>
          </cell>
          <cell r="C1874" t="str">
            <v>Nov</v>
          </cell>
          <cell r="D1874">
            <v>21</v>
          </cell>
          <cell r="E1874" t="str">
            <v>21-Nov-1990</v>
          </cell>
          <cell r="F1874">
            <v>32</v>
          </cell>
          <cell r="G1874">
            <v>4</v>
          </cell>
          <cell r="H1874">
            <v>21472.48</v>
          </cell>
          <cell r="I1874" t="str">
            <v>tier - 2</v>
          </cell>
          <cell r="J1874" t="str">
            <v>tier - 2</v>
          </cell>
          <cell r="K1874" t="str">
            <v>R1012</v>
          </cell>
        </row>
        <row r="1875">
          <cell r="A1875" t="str">
            <v>Id466</v>
          </cell>
          <cell r="B1875">
            <v>1999</v>
          </cell>
          <cell r="C1875" t="str">
            <v>Jun</v>
          </cell>
          <cell r="D1875">
            <v>12</v>
          </cell>
          <cell r="E1875" t="str">
            <v>12-Jun-1999</v>
          </cell>
          <cell r="F1875">
            <v>23</v>
          </cell>
          <cell r="G1875">
            <v>0</v>
          </cell>
          <cell r="H1875">
            <v>21595.38</v>
          </cell>
          <cell r="I1875" t="str">
            <v>tier - 2</v>
          </cell>
          <cell r="J1875" t="str">
            <v>tier - 3</v>
          </cell>
          <cell r="K1875" t="str">
            <v>R1012</v>
          </cell>
        </row>
        <row r="1876">
          <cell r="A1876" t="str">
            <v>Id465</v>
          </cell>
          <cell r="B1876">
            <v>1983</v>
          </cell>
          <cell r="C1876" t="str">
            <v>Dec</v>
          </cell>
          <cell r="D1876">
            <v>25</v>
          </cell>
          <cell r="E1876" t="str">
            <v>25-Dec-1983</v>
          </cell>
          <cell r="F1876">
            <v>39</v>
          </cell>
          <cell r="G1876">
            <v>3</v>
          </cell>
          <cell r="H1876">
            <v>21659.93</v>
          </cell>
          <cell r="I1876" t="str">
            <v>tier - 3</v>
          </cell>
          <cell r="J1876" t="str">
            <v>tier - 3</v>
          </cell>
          <cell r="K1876" t="str">
            <v>R1024</v>
          </cell>
        </row>
        <row r="1877">
          <cell r="A1877" t="str">
            <v>Id464</v>
          </cell>
          <cell r="B1877">
            <v>1962</v>
          </cell>
          <cell r="C1877" t="str">
            <v>Nov</v>
          </cell>
          <cell r="D1877">
            <v>16</v>
          </cell>
          <cell r="E1877" t="str">
            <v>16-Nov-1962</v>
          </cell>
          <cell r="F1877">
            <v>60</v>
          </cell>
          <cell r="G1877">
            <v>0</v>
          </cell>
          <cell r="H1877">
            <v>21661.16</v>
          </cell>
          <cell r="I1877" t="str">
            <v>tier - 2</v>
          </cell>
          <cell r="J1877" t="str">
            <v>tier - 2</v>
          </cell>
          <cell r="K1877" t="str">
            <v>R1012</v>
          </cell>
        </row>
        <row r="1878">
          <cell r="A1878" t="str">
            <v>Id463</v>
          </cell>
          <cell r="B1878">
            <v>1976</v>
          </cell>
          <cell r="C1878" t="str">
            <v>Jul</v>
          </cell>
          <cell r="D1878">
            <v>18</v>
          </cell>
          <cell r="E1878" t="str">
            <v>18-Jul-1976</v>
          </cell>
          <cell r="F1878">
            <v>46</v>
          </cell>
          <cell r="G1878">
            <v>1</v>
          </cell>
          <cell r="H1878">
            <v>21677.279999999999</v>
          </cell>
          <cell r="I1878" t="str">
            <v>tier - 3</v>
          </cell>
          <cell r="J1878" t="str">
            <v>tier - 1</v>
          </cell>
          <cell r="K1878" t="str">
            <v>R1012</v>
          </cell>
        </row>
        <row r="1879">
          <cell r="A1879" t="str">
            <v>Id462</v>
          </cell>
          <cell r="B1879">
            <v>1979</v>
          </cell>
          <cell r="C1879" t="str">
            <v>Sep</v>
          </cell>
          <cell r="D1879">
            <v>20</v>
          </cell>
          <cell r="E1879" t="str">
            <v>20-Sep-1979</v>
          </cell>
          <cell r="F1879">
            <v>43</v>
          </cell>
          <cell r="G1879">
            <v>1</v>
          </cell>
          <cell r="H1879">
            <v>21771.34</v>
          </cell>
          <cell r="I1879" t="str">
            <v>tier - 3</v>
          </cell>
          <cell r="J1879" t="str">
            <v>tier - 1</v>
          </cell>
          <cell r="K1879" t="str">
            <v>R1024</v>
          </cell>
        </row>
        <row r="1880">
          <cell r="A1880" t="str">
            <v>Id461</v>
          </cell>
          <cell r="B1880">
            <v>1979</v>
          </cell>
          <cell r="C1880" t="str">
            <v>Sep</v>
          </cell>
          <cell r="D1880">
            <v>28</v>
          </cell>
          <cell r="E1880" t="str">
            <v>28-Sep-1979</v>
          </cell>
          <cell r="F1880">
            <v>43</v>
          </cell>
          <cell r="G1880">
            <v>0</v>
          </cell>
          <cell r="H1880">
            <v>21774.32</v>
          </cell>
          <cell r="I1880" t="str">
            <v>tier - 3</v>
          </cell>
          <cell r="J1880" t="str">
            <v>tier - 2</v>
          </cell>
          <cell r="K1880" t="str">
            <v>R1012</v>
          </cell>
        </row>
        <row r="1881">
          <cell r="A1881" t="str">
            <v>Id460</v>
          </cell>
          <cell r="B1881">
            <v>1963</v>
          </cell>
          <cell r="C1881" t="str">
            <v>Aug</v>
          </cell>
          <cell r="D1881">
            <v>27</v>
          </cell>
          <cell r="E1881" t="str">
            <v>27-Aug-1963</v>
          </cell>
          <cell r="F1881">
            <v>59</v>
          </cell>
          <cell r="G1881">
            <v>0</v>
          </cell>
          <cell r="H1881">
            <v>21797</v>
          </cell>
          <cell r="I1881" t="str">
            <v>tier - 3</v>
          </cell>
          <cell r="J1881" t="str">
            <v>tier - 1</v>
          </cell>
          <cell r="K1881" t="str">
            <v>R1011</v>
          </cell>
        </row>
        <row r="1882">
          <cell r="A1882" t="str">
            <v>Id459</v>
          </cell>
          <cell r="B1882">
            <v>1979</v>
          </cell>
          <cell r="C1882" t="str">
            <v>Aug</v>
          </cell>
          <cell r="D1882">
            <v>17</v>
          </cell>
          <cell r="E1882" t="str">
            <v>17-Aug-1979</v>
          </cell>
          <cell r="F1882">
            <v>43</v>
          </cell>
          <cell r="G1882">
            <v>2</v>
          </cell>
          <cell r="H1882">
            <v>21880.82</v>
          </cell>
          <cell r="I1882" t="str">
            <v>tier - 3</v>
          </cell>
          <cell r="J1882" t="str">
            <v>tier - 1</v>
          </cell>
          <cell r="K1882" t="str">
            <v>R1012</v>
          </cell>
        </row>
        <row r="1883">
          <cell r="A1883" t="str">
            <v>Id458</v>
          </cell>
          <cell r="B1883">
            <v>2003</v>
          </cell>
          <cell r="C1883" t="str">
            <v>Sep</v>
          </cell>
          <cell r="D1883">
            <v>28</v>
          </cell>
          <cell r="E1883" t="str">
            <v>28-Sep-2003</v>
          </cell>
          <cell r="F1883">
            <v>19</v>
          </cell>
          <cell r="G1883">
            <v>0</v>
          </cell>
          <cell r="H1883">
            <v>21882.400000000001</v>
          </cell>
          <cell r="I1883" t="str">
            <v>tier - 2</v>
          </cell>
          <cell r="J1883" t="str">
            <v>tier - 1</v>
          </cell>
          <cell r="K1883" t="str">
            <v>R1011</v>
          </cell>
        </row>
        <row r="1884">
          <cell r="A1884" t="str">
            <v>Id457</v>
          </cell>
          <cell r="B1884">
            <v>1975</v>
          </cell>
          <cell r="C1884" t="str">
            <v>Dec</v>
          </cell>
          <cell r="D1884">
            <v>19</v>
          </cell>
          <cell r="E1884" t="str">
            <v>19-Dec-1975</v>
          </cell>
          <cell r="F1884">
            <v>47</v>
          </cell>
          <cell r="G1884">
            <v>1</v>
          </cell>
          <cell r="H1884">
            <v>21978.68</v>
          </cell>
          <cell r="I1884" t="str">
            <v>tier - 3</v>
          </cell>
          <cell r="J1884" t="str">
            <v>tier - 3</v>
          </cell>
          <cell r="K1884" t="str">
            <v>R1013</v>
          </cell>
        </row>
        <row r="1885">
          <cell r="A1885" t="str">
            <v>Id456</v>
          </cell>
          <cell r="B1885">
            <v>1989</v>
          </cell>
          <cell r="C1885" t="str">
            <v>Oct</v>
          </cell>
          <cell r="D1885">
            <v>14</v>
          </cell>
          <cell r="E1885" t="str">
            <v>14-Oct-1989</v>
          </cell>
          <cell r="F1885">
            <v>33</v>
          </cell>
          <cell r="G1885">
            <v>0</v>
          </cell>
          <cell r="H1885">
            <v>21984.47</v>
          </cell>
          <cell r="I1885" t="str">
            <v>tier - 3</v>
          </cell>
          <cell r="J1885" t="str">
            <v>tier - 1</v>
          </cell>
          <cell r="K1885" t="str">
            <v>R1012</v>
          </cell>
        </row>
        <row r="1886">
          <cell r="A1886" t="str">
            <v>Id455</v>
          </cell>
          <cell r="B1886">
            <v>2001</v>
          </cell>
          <cell r="C1886" t="str">
            <v>Aug</v>
          </cell>
          <cell r="D1886">
            <v>28</v>
          </cell>
          <cell r="E1886" t="str">
            <v>28-Aug-2001</v>
          </cell>
          <cell r="F1886">
            <v>21</v>
          </cell>
          <cell r="G1886">
            <v>0</v>
          </cell>
          <cell r="H1886">
            <v>22097.62</v>
          </cell>
          <cell r="I1886" t="str">
            <v>tier - 3</v>
          </cell>
          <cell r="J1886" t="str">
            <v>tier - 1</v>
          </cell>
          <cell r="K1886" t="str">
            <v>R1011</v>
          </cell>
        </row>
        <row r="1887">
          <cell r="A1887" t="str">
            <v>Id454</v>
          </cell>
          <cell r="B1887">
            <v>1980</v>
          </cell>
          <cell r="C1887" t="str">
            <v>Sep</v>
          </cell>
          <cell r="D1887">
            <v>12</v>
          </cell>
          <cell r="E1887" t="str">
            <v>12-Sep-1980</v>
          </cell>
          <cell r="F1887">
            <v>42</v>
          </cell>
          <cell r="G1887">
            <v>0</v>
          </cell>
          <cell r="H1887">
            <v>22144.03</v>
          </cell>
          <cell r="I1887" t="str">
            <v>tier - 2</v>
          </cell>
          <cell r="J1887" t="str">
            <v>tier - 2</v>
          </cell>
          <cell r="K1887" t="str">
            <v>R1011</v>
          </cell>
        </row>
        <row r="1888">
          <cell r="A1888" t="str">
            <v>Id453</v>
          </cell>
          <cell r="B1888">
            <v>1965</v>
          </cell>
          <cell r="C1888" t="str">
            <v>Aug</v>
          </cell>
          <cell r="D1888">
            <v>24</v>
          </cell>
          <cell r="E1888" t="str">
            <v>24-Aug-1965</v>
          </cell>
          <cell r="F1888">
            <v>57</v>
          </cell>
          <cell r="G1888">
            <v>1</v>
          </cell>
          <cell r="H1888">
            <v>22192.44</v>
          </cell>
          <cell r="I1888" t="str">
            <v>tier - 3</v>
          </cell>
          <cell r="J1888" t="str">
            <v>tier - 1</v>
          </cell>
          <cell r="K1888" t="str">
            <v>R1013</v>
          </cell>
        </row>
        <row r="1889">
          <cell r="A1889" t="str">
            <v>Id452</v>
          </cell>
          <cell r="B1889">
            <v>1971</v>
          </cell>
          <cell r="C1889" t="str">
            <v>Jun</v>
          </cell>
          <cell r="D1889">
            <v>16</v>
          </cell>
          <cell r="E1889" t="str">
            <v>16-Jun-1971</v>
          </cell>
          <cell r="F1889">
            <v>51</v>
          </cell>
          <cell r="G1889">
            <v>1</v>
          </cell>
          <cell r="H1889">
            <v>22218.11</v>
          </cell>
          <cell r="I1889" t="str">
            <v>tier - 2</v>
          </cell>
          <cell r="J1889" t="str">
            <v>tier - 3</v>
          </cell>
          <cell r="K1889" t="str">
            <v>R1013</v>
          </cell>
        </row>
        <row r="1890">
          <cell r="A1890" t="str">
            <v>Id451</v>
          </cell>
          <cell r="B1890">
            <v>1982</v>
          </cell>
          <cell r="C1890" t="str">
            <v>Dec</v>
          </cell>
          <cell r="D1890">
            <v>27</v>
          </cell>
          <cell r="E1890" t="str">
            <v>27-Dec-1982</v>
          </cell>
          <cell r="F1890">
            <v>40</v>
          </cell>
          <cell r="G1890">
            <v>1</v>
          </cell>
          <cell r="H1890">
            <v>22331.57</v>
          </cell>
          <cell r="I1890" t="str">
            <v>tier - 2</v>
          </cell>
          <cell r="J1890" t="str">
            <v>tier - 3</v>
          </cell>
          <cell r="K1890" t="str">
            <v>R1024</v>
          </cell>
        </row>
        <row r="1891">
          <cell r="A1891" t="str">
            <v>Id450</v>
          </cell>
          <cell r="B1891">
            <v>1999</v>
          </cell>
          <cell r="C1891" t="str">
            <v>Aug</v>
          </cell>
          <cell r="D1891">
            <v>26</v>
          </cell>
          <cell r="E1891" t="str">
            <v>26-Aug-1999</v>
          </cell>
          <cell r="F1891">
            <v>23</v>
          </cell>
          <cell r="G1891">
            <v>2</v>
          </cell>
          <cell r="H1891">
            <v>22395.74</v>
          </cell>
          <cell r="I1891" t="str">
            <v>tier - 3</v>
          </cell>
          <cell r="J1891" t="str">
            <v>tier - 2</v>
          </cell>
          <cell r="K1891" t="str">
            <v>R1024</v>
          </cell>
        </row>
        <row r="1892">
          <cell r="A1892" t="str">
            <v>Id449</v>
          </cell>
          <cell r="B1892">
            <v>1966</v>
          </cell>
          <cell r="C1892" t="str">
            <v>Aug</v>
          </cell>
          <cell r="D1892">
            <v>18</v>
          </cell>
          <cell r="E1892" t="str">
            <v>18-Aug-1966</v>
          </cell>
          <cell r="F1892">
            <v>56</v>
          </cell>
          <cell r="G1892">
            <v>0</v>
          </cell>
          <cell r="H1892">
            <v>22412.65</v>
          </cell>
          <cell r="I1892" t="str">
            <v>tier - 3</v>
          </cell>
          <cell r="J1892" t="str">
            <v>tier - 3</v>
          </cell>
          <cell r="K1892" t="str">
            <v>R1014</v>
          </cell>
        </row>
        <row r="1893">
          <cell r="A1893" t="str">
            <v>Id448</v>
          </cell>
          <cell r="B1893">
            <v>1983</v>
          </cell>
          <cell r="C1893" t="str">
            <v>Dec</v>
          </cell>
          <cell r="D1893">
            <v>21</v>
          </cell>
          <cell r="E1893" t="str">
            <v>21-Dec-1983</v>
          </cell>
          <cell r="F1893">
            <v>39</v>
          </cell>
          <cell r="G1893">
            <v>1</v>
          </cell>
          <cell r="H1893">
            <v>22462.04</v>
          </cell>
          <cell r="I1893" t="str">
            <v>tier - 3</v>
          </cell>
          <cell r="J1893" t="str">
            <v>tier - 1</v>
          </cell>
          <cell r="K1893" t="str">
            <v>R1019</v>
          </cell>
        </row>
        <row r="1894">
          <cell r="A1894" t="str">
            <v>Id447</v>
          </cell>
          <cell r="B1894">
            <v>1979</v>
          </cell>
          <cell r="C1894" t="str">
            <v>Nov</v>
          </cell>
          <cell r="D1894">
            <v>14</v>
          </cell>
          <cell r="E1894" t="str">
            <v>14-Nov-1979</v>
          </cell>
          <cell r="F1894">
            <v>43</v>
          </cell>
          <cell r="G1894">
            <v>2</v>
          </cell>
          <cell r="H1894">
            <v>22478.6</v>
          </cell>
          <cell r="I1894" t="str">
            <v>tier - 3</v>
          </cell>
          <cell r="J1894" t="str">
            <v>tier - 2</v>
          </cell>
          <cell r="K1894" t="str">
            <v>R1011</v>
          </cell>
        </row>
        <row r="1895">
          <cell r="A1895" t="str">
            <v>Id446</v>
          </cell>
          <cell r="B1895">
            <v>2003</v>
          </cell>
          <cell r="C1895" t="str">
            <v>Jul</v>
          </cell>
          <cell r="D1895">
            <v>25</v>
          </cell>
          <cell r="E1895" t="str">
            <v>25-Jul-2003</v>
          </cell>
          <cell r="F1895">
            <v>19</v>
          </cell>
          <cell r="G1895">
            <v>2</v>
          </cell>
          <cell r="H1895">
            <v>22493.66</v>
          </cell>
          <cell r="I1895" t="str">
            <v>tier - 2</v>
          </cell>
          <cell r="J1895" t="str">
            <v>tier - 1</v>
          </cell>
          <cell r="K1895" t="str">
            <v>R1012</v>
          </cell>
        </row>
        <row r="1896">
          <cell r="A1896" t="str">
            <v>Id445</v>
          </cell>
          <cell r="B1896">
            <v>1970</v>
          </cell>
          <cell r="C1896" t="str">
            <v>Nov</v>
          </cell>
          <cell r="D1896">
            <v>9</v>
          </cell>
          <cell r="E1896" t="str">
            <v>9-Nov-1970</v>
          </cell>
          <cell r="F1896">
            <v>52</v>
          </cell>
          <cell r="G1896">
            <v>0</v>
          </cell>
          <cell r="H1896">
            <v>23045.57</v>
          </cell>
          <cell r="I1896" t="str">
            <v>tier - 2</v>
          </cell>
          <cell r="J1896" t="str">
            <v>tier - 2</v>
          </cell>
          <cell r="K1896" t="str">
            <v>R1024</v>
          </cell>
        </row>
        <row r="1897">
          <cell r="A1897" t="str">
            <v>Id444</v>
          </cell>
          <cell r="B1897">
            <v>1975</v>
          </cell>
          <cell r="C1897" t="str">
            <v>Sep</v>
          </cell>
          <cell r="D1897">
            <v>9</v>
          </cell>
          <cell r="E1897" t="str">
            <v>9-Sep-1975</v>
          </cell>
          <cell r="F1897">
            <v>47</v>
          </cell>
          <cell r="G1897">
            <v>0</v>
          </cell>
          <cell r="H1897">
            <v>23065.42</v>
          </cell>
          <cell r="I1897" t="str">
            <v>tier - 2</v>
          </cell>
          <cell r="J1897" t="str">
            <v>tier - 2</v>
          </cell>
          <cell r="K1897" t="str">
            <v>R1013</v>
          </cell>
        </row>
        <row r="1898">
          <cell r="A1898" t="str">
            <v>Id443</v>
          </cell>
          <cell r="B1898">
            <v>2003</v>
          </cell>
          <cell r="C1898" t="str">
            <v>Dec</v>
          </cell>
          <cell r="D1898">
            <v>14</v>
          </cell>
          <cell r="E1898" t="str">
            <v>14-Dec-2003</v>
          </cell>
          <cell r="F1898">
            <v>19</v>
          </cell>
          <cell r="G1898">
            <v>0</v>
          </cell>
          <cell r="H1898">
            <v>23082.959999999999</v>
          </cell>
          <cell r="I1898" t="str">
            <v>tier - 2</v>
          </cell>
          <cell r="J1898" t="str">
            <v>tier - 2</v>
          </cell>
          <cell r="K1898" t="str">
            <v>R1011</v>
          </cell>
        </row>
        <row r="1899">
          <cell r="A1899" t="str">
            <v>Id442</v>
          </cell>
          <cell r="B1899">
            <v>1997</v>
          </cell>
          <cell r="C1899" t="str">
            <v>Aug</v>
          </cell>
          <cell r="D1899">
            <v>7</v>
          </cell>
          <cell r="E1899" t="str">
            <v>7-Aug-1997</v>
          </cell>
          <cell r="F1899">
            <v>25</v>
          </cell>
          <cell r="G1899">
            <v>2</v>
          </cell>
          <cell r="H1899">
            <v>23241.47</v>
          </cell>
          <cell r="I1899" t="str">
            <v>tier - 2</v>
          </cell>
          <cell r="J1899" t="str">
            <v>tier - 3</v>
          </cell>
          <cell r="K1899" t="str">
            <v>R1018</v>
          </cell>
        </row>
        <row r="1900">
          <cell r="A1900" t="str">
            <v>Id441</v>
          </cell>
          <cell r="B1900">
            <v>1969</v>
          </cell>
          <cell r="C1900" t="str">
            <v>Nov</v>
          </cell>
          <cell r="D1900">
            <v>14</v>
          </cell>
          <cell r="E1900" t="str">
            <v>14-Nov-1969</v>
          </cell>
          <cell r="F1900">
            <v>53</v>
          </cell>
          <cell r="G1900">
            <v>1</v>
          </cell>
          <cell r="H1900">
            <v>23244.79</v>
          </cell>
          <cell r="I1900" t="str">
            <v>tier - 2</v>
          </cell>
          <cell r="J1900" t="str">
            <v>tier - 3</v>
          </cell>
          <cell r="K1900" t="str">
            <v>R1013</v>
          </cell>
        </row>
        <row r="1901">
          <cell r="A1901" t="str">
            <v>Id440</v>
          </cell>
          <cell r="B1901">
            <v>1994</v>
          </cell>
          <cell r="C1901" t="str">
            <v>Oct</v>
          </cell>
          <cell r="D1901">
            <v>3</v>
          </cell>
          <cell r="E1901" t="str">
            <v>3-Oct-1994</v>
          </cell>
          <cell r="F1901">
            <v>28</v>
          </cell>
          <cell r="G1901">
            <v>1</v>
          </cell>
          <cell r="H1901">
            <v>23288.93</v>
          </cell>
          <cell r="I1901" t="str">
            <v>tier - 2</v>
          </cell>
          <cell r="J1901" t="str">
            <v>tier - 3</v>
          </cell>
          <cell r="K1901" t="str">
            <v>R1024</v>
          </cell>
        </row>
        <row r="1902">
          <cell r="A1902" t="str">
            <v>Id439</v>
          </cell>
          <cell r="B1902">
            <v>1973</v>
          </cell>
          <cell r="C1902" t="str">
            <v>Oct</v>
          </cell>
          <cell r="D1902">
            <v>22</v>
          </cell>
          <cell r="E1902" t="str">
            <v>22-Oct-1973</v>
          </cell>
          <cell r="F1902">
            <v>49</v>
          </cell>
          <cell r="G1902">
            <v>2</v>
          </cell>
          <cell r="H1902">
            <v>23306.55</v>
          </cell>
          <cell r="I1902" t="str">
            <v>tier - 2</v>
          </cell>
          <cell r="J1902" t="str">
            <v>tier - 2</v>
          </cell>
          <cell r="K1902" t="str">
            <v>R1011</v>
          </cell>
        </row>
        <row r="1903">
          <cell r="A1903" t="str">
            <v>Id438</v>
          </cell>
          <cell r="B1903">
            <v>1975</v>
          </cell>
          <cell r="C1903" t="str">
            <v>Nov</v>
          </cell>
          <cell r="D1903">
            <v>13</v>
          </cell>
          <cell r="E1903" t="str">
            <v>13-Nov-1975</v>
          </cell>
          <cell r="F1903">
            <v>47</v>
          </cell>
          <cell r="G1903">
            <v>1</v>
          </cell>
          <cell r="H1903">
            <v>23401.31</v>
          </cell>
          <cell r="I1903" t="str">
            <v>tier - 2</v>
          </cell>
          <cell r="J1903" t="str">
            <v>tier - 3</v>
          </cell>
          <cell r="K1903" t="str">
            <v>R1024</v>
          </cell>
        </row>
        <row r="1904">
          <cell r="A1904" t="str">
            <v>Id437</v>
          </cell>
          <cell r="B1904">
            <v>1983</v>
          </cell>
          <cell r="C1904" t="str">
            <v>Aug</v>
          </cell>
          <cell r="D1904">
            <v>26</v>
          </cell>
          <cell r="E1904" t="str">
            <v>26-Aug-1983</v>
          </cell>
          <cell r="F1904">
            <v>39</v>
          </cell>
          <cell r="G1904">
            <v>2</v>
          </cell>
          <cell r="H1904">
            <v>23563.02</v>
          </cell>
          <cell r="I1904" t="str">
            <v>tier - 2</v>
          </cell>
          <cell r="J1904" t="str">
            <v>tier - 2</v>
          </cell>
          <cell r="K1904" t="str">
            <v>R1013</v>
          </cell>
        </row>
        <row r="1905">
          <cell r="A1905" t="str">
            <v>Id436</v>
          </cell>
          <cell r="B1905">
            <v>1974</v>
          </cell>
          <cell r="C1905" t="str">
            <v>Jun</v>
          </cell>
          <cell r="D1905">
            <v>2</v>
          </cell>
          <cell r="E1905" t="str">
            <v>2-Jun-1974</v>
          </cell>
          <cell r="F1905">
            <v>49</v>
          </cell>
          <cell r="G1905">
            <v>1</v>
          </cell>
          <cell r="H1905">
            <v>23568.27</v>
          </cell>
          <cell r="I1905" t="str">
            <v>tier - 2</v>
          </cell>
          <cell r="J1905" t="str">
            <v>tier - 2</v>
          </cell>
          <cell r="K1905" t="str">
            <v>R1011</v>
          </cell>
        </row>
        <row r="1906">
          <cell r="A1906" t="str">
            <v>Id435</v>
          </cell>
          <cell r="B1906">
            <v>1973</v>
          </cell>
          <cell r="C1906" t="str">
            <v>Jun</v>
          </cell>
          <cell r="D1906">
            <v>27</v>
          </cell>
          <cell r="E1906" t="str">
            <v>27-Jun-1973</v>
          </cell>
          <cell r="F1906">
            <v>49</v>
          </cell>
          <cell r="G1906">
            <v>2</v>
          </cell>
          <cell r="H1906">
            <v>23807.24</v>
          </cell>
          <cell r="I1906" t="str">
            <v>tier - 2</v>
          </cell>
          <cell r="J1906" t="str">
            <v>tier - 3</v>
          </cell>
          <cell r="K1906" t="str">
            <v>R1012</v>
          </cell>
        </row>
        <row r="1907">
          <cell r="A1907" t="str">
            <v>Id434</v>
          </cell>
          <cell r="B1907">
            <v>1970</v>
          </cell>
          <cell r="C1907" t="str">
            <v>Aug</v>
          </cell>
          <cell r="D1907">
            <v>8</v>
          </cell>
          <cell r="E1907" t="str">
            <v>8-Aug-1970</v>
          </cell>
          <cell r="F1907">
            <v>52</v>
          </cell>
          <cell r="G1907">
            <v>1</v>
          </cell>
          <cell r="H1907">
            <v>23887.66</v>
          </cell>
          <cell r="I1907" t="str">
            <v>tier - 2</v>
          </cell>
          <cell r="J1907" t="str">
            <v>tier - 3</v>
          </cell>
          <cell r="K1907" t="str">
            <v>R1012</v>
          </cell>
        </row>
        <row r="1908">
          <cell r="A1908" t="str">
            <v>Id433</v>
          </cell>
          <cell r="B1908">
            <v>1971</v>
          </cell>
          <cell r="C1908" t="str">
            <v>Jul</v>
          </cell>
          <cell r="D1908">
            <v>10</v>
          </cell>
          <cell r="E1908" t="str">
            <v>10-Jul-1971</v>
          </cell>
          <cell r="F1908">
            <v>51</v>
          </cell>
          <cell r="G1908">
            <v>2</v>
          </cell>
          <cell r="H1908">
            <v>23967.38</v>
          </cell>
          <cell r="I1908" t="str">
            <v>tier - 2</v>
          </cell>
          <cell r="J1908" t="str">
            <v>tier - 2</v>
          </cell>
          <cell r="K1908" t="str">
            <v>R1012</v>
          </cell>
        </row>
        <row r="1909">
          <cell r="A1909" t="str">
            <v>Id432</v>
          </cell>
          <cell r="B1909">
            <v>2003</v>
          </cell>
          <cell r="C1909" t="str">
            <v>Dec</v>
          </cell>
          <cell r="D1909">
            <v>30</v>
          </cell>
          <cell r="E1909" t="str">
            <v>30-Dec-2003</v>
          </cell>
          <cell r="F1909">
            <v>19</v>
          </cell>
          <cell r="G1909">
            <v>2</v>
          </cell>
          <cell r="H1909">
            <v>24059.68</v>
          </cell>
          <cell r="I1909" t="str">
            <v>tier - 2</v>
          </cell>
          <cell r="J1909" t="str">
            <v>tier - 2</v>
          </cell>
          <cell r="K1909" t="str">
            <v>R1012</v>
          </cell>
        </row>
        <row r="1910">
          <cell r="A1910" t="str">
            <v>Id431</v>
          </cell>
          <cell r="B1910">
            <v>1973</v>
          </cell>
          <cell r="C1910" t="str">
            <v>Jun</v>
          </cell>
          <cell r="D1910">
            <v>13</v>
          </cell>
          <cell r="E1910" t="str">
            <v>13-Jun-1973</v>
          </cell>
          <cell r="F1910">
            <v>49</v>
          </cell>
          <cell r="G1910">
            <v>3</v>
          </cell>
          <cell r="H1910">
            <v>24106.91</v>
          </cell>
          <cell r="I1910" t="str">
            <v>tier - 2</v>
          </cell>
          <cell r="J1910" t="str">
            <v>tier - 2</v>
          </cell>
          <cell r="K1910" t="str">
            <v>R1024</v>
          </cell>
        </row>
        <row r="1911">
          <cell r="A1911" t="str">
            <v>Id430</v>
          </cell>
          <cell r="B1911">
            <v>1974</v>
          </cell>
          <cell r="C1911" t="str">
            <v>Sep</v>
          </cell>
          <cell r="D1911">
            <v>10</v>
          </cell>
          <cell r="E1911" t="str">
            <v>10-Sep-1974</v>
          </cell>
          <cell r="F1911">
            <v>48</v>
          </cell>
          <cell r="G1911">
            <v>3</v>
          </cell>
          <cell r="H1911">
            <v>24180.93</v>
          </cell>
          <cell r="I1911" t="str">
            <v>tier - 2</v>
          </cell>
          <cell r="J1911" t="str">
            <v>tier - 1</v>
          </cell>
          <cell r="K1911" t="str">
            <v>R1013</v>
          </cell>
        </row>
        <row r="1912">
          <cell r="A1912" t="str">
            <v>Id429</v>
          </cell>
          <cell r="B1912">
            <v>1964</v>
          </cell>
          <cell r="C1912" t="str">
            <v>Dec</v>
          </cell>
          <cell r="D1912">
            <v>16</v>
          </cell>
          <cell r="E1912" t="str">
            <v>16-Dec-1964</v>
          </cell>
          <cell r="F1912">
            <v>58</v>
          </cell>
          <cell r="G1912">
            <v>0</v>
          </cell>
          <cell r="H1912">
            <v>24227.34</v>
          </cell>
          <cell r="I1912" t="str">
            <v>tier - 2</v>
          </cell>
          <cell r="J1912" t="str">
            <v>tier - 1</v>
          </cell>
          <cell r="K1912" t="str">
            <v>R1013</v>
          </cell>
        </row>
        <row r="1913">
          <cell r="A1913" t="str">
            <v>Id428</v>
          </cell>
          <cell r="B1913">
            <v>2004</v>
          </cell>
          <cell r="C1913" t="str">
            <v>Aug</v>
          </cell>
          <cell r="D1913">
            <v>3</v>
          </cell>
          <cell r="E1913" t="str">
            <v>3-Aug-2004</v>
          </cell>
          <cell r="F1913">
            <v>18</v>
          </cell>
          <cell r="G1913">
            <v>0</v>
          </cell>
          <cell r="H1913">
            <v>24294.02</v>
          </cell>
          <cell r="I1913" t="str">
            <v>tier - 2</v>
          </cell>
          <cell r="J1913" t="str">
            <v>tier - 1</v>
          </cell>
          <cell r="K1913" t="str">
            <v>R1011</v>
          </cell>
        </row>
        <row r="1914">
          <cell r="A1914" t="str">
            <v>Id427</v>
          </cell>
          <cell r="B1914">
            <v>1999</v>
          </cell>
          <cell r="C1914" t="str">
            <v>Oct</v>
          </cell>
          <cell r="D1914">
            <v>7</v>
          </cell>
          <cell r="E1914" t="str">
            <v>7-Oct-1999</v>
          </cell>
          <cell r="F1914">
            <v>23</v>
          </cell>
          <cell r="G1914">
            <v>0</v>
          </cell>
          <cell r="H1914">
            <v>24387.74</v>
          </cell>
          <cell r="I1914" t="str">
            <v>tier - 2</v>
          </cell>
          <cell r="J1914" t="str">
            <v>tier - 1</v>
          </cell>
          <cell r="K1914" t="str">
            <v>R1011</v>
          </cell>
        </row>
        <row r="1915">
          <cell r="A1915" t="str">
            <v>Id426</v>
          </cell>
          <cell r="B1915">
            <v>1970</v>
          </cell>
          <cell r="C1915" t="str">
            <v>Nov</v>
          </cell>
          <cell r="D1915">
            <v>30</v>
          </cell>
          <cell r="E1915" t="str">
            <v>30-Nov-1970</v>
          </cell>
          <cell r="F1915">
            <v>52</v>
          </cell>
          <cell r="G1915">
            <v>0</v>
          </cell>
          <cell r="H1915">
            <v>24393.62</v>
          </cell>
          <cell r="I1915" t="str">
            <v>tier - 2</v>
          </cell>
          <cell r="J1915" t="str">
            <v>tier - 3</v>
          </cell>
          <cell r="K1915" t="str">
            <v>R1012</v>
          </cell>
        </row>
        <row r="1916">
          <cell r="A1916" t="str">
            <v>Id425</v>
          </cell>
          <cell r="B1916">
            <v>1968</v>
          </cell>
          <cell r="C1916" t="str">
            <v>Jul</v>
          </cell>
          <cell r="D1916">
            <v>6</v>
          </cell>
          <cell r="E1916" t="str">
            <v>6-Jul-1968</v>
          </cell>
          <cell r="F1916">
            <v>54</v>
          </cell>
          <cell r="G1916">
            <v>0</v>
          </cell>
          <cell r="H1916">
            <v>24476.48</v>
          </cell>
          <cell r="I1916" t="str">
            <v>tier - 2</v>
          </cell>
          <cell r="J1916" t="str">
            <v>tier - 2</v>
          </cell>
          <cell r="K1916" t="str">
            <v>R1012</v>
          </cell>
        </row>
        <row r="1917">
          <cell r="A1917" t="str">
            <v>Id424</v>
          </cell>
          <cell r="B1917">
            <v>1961</v>
          </cell>
          <cell r="C1917" t="str">
            <v>Oct</v>
          </cell>
          <cell r="D1917">
            <v>21</v>
          </cell>
          <cell r="E1917" t="str">
            <v>21-Oct-1961</v>
          </cell>
          <cell r="F1917">
            <v>61</v>
          </cell>
          <cell r="G1917">
            <v>0</v>
          </cell>
          <cell r="H1917">
            <v>24513.09</v>
          </cell>
          <cell r="I1917" t="str">
            <v>tier - 2</v>
          </cell>
          <cell r="J1917" t="str">
            <v>tier - 2</v>
          </cell>
          <cell r="K1917" t="str">
            <v>R1013</v>
          </cell>
        </row>
        <row r="1918">
          <cell r="A1918" t="str">
            <v>Id423</v>
          </cell>
          <cell r="B1918">
            <v>1972</v>
          </cell>
          <cell r="C1918" t="str">
            <v>Sep</v>
          </cell>
          <cell r="D1918">
            <v>14</v>
          </cell>
          <cell r="E1918" t="str">
            <v>14-Sep-1972</v>
          </cell>
          <cell r="F1918">
            <v>50</v>
          </cell>
          <cell r="G1918">
            <v>1</v>
          </cell>
          <cell r="H1918">
            <v>24520.26</v>
          </cell>
          <cell r="I1918" t="str">
            <v>tier - 2</v>
          </cell>
          <cell r="J1918" t="str">
            <v>tier - 3</v>
          </cell>
          <cell r="K1918" t="str">
            <v>R1011</v>
          </cell>
        </row>
        <row r="1919">
          <cell r="A1919" t="str">
            <v>Id422</v>
          </cell>
          <cell r="B1919">
            <v>1975</v>
          </cell>
          <cell r="C1919" t="str">
            <v>Jun</v>
          </cell>
          <cell r="D1919">
            <v>13</v>
          </cell>
          <cell r="E1919" t="str">
            <v>13-Jun-1975</v>
          </cell>
          <cell r="F1919">
            <v>47</v>
          </cell>
          <cell r="G1919">
            <v>2</v>
          </cell>
          <cell r="H1919">
            <v>24535.7</v>
          </cell>
          <cell r="I1919" t="str">
            <v>tier - 2</v>
          </cell>
          <cell r="J1919" t="str">
            <v>tier - 2</v>
          </cell>
          <cell r="K1919" t="str">
            <v>R1012</v>
          </cell>
        </row>
        <row r="1920">
          <cell r="A1920" t="str">
            <v>Id421</v>
          </cell>
          <cell r="B1920">
            <v>1976</v>
          </cell>
          <cell r="C1920" t="str">
            <v>Oct</v>
          </cell>
          <cell r="D1920">
            <v>12</v>
          </cell>
          <cell r="E1920" t="str">
            <v>12-Oct-1976</v>
          </cell>
          <cell r="F1920">
            <v>46</v>
          </cell>
          <cell r="G1920">
            <v>0</v>
          </cell>
          <cell r="H1920">
            <v>24603.05</v>
          </cell>
          <cell r="I1920" t="str">
            <v>tier - 2</v>
          </cell>
          <cell r="J1920" t="str">
            <v>tier - 2</v>
          </cell>
          <cell r="K1920" t="str">
            <v>R1011</v>
          </cell>
        </row>
        <row r="1921">
          <cell r="A1921" t="str">
            <v>Id420</v>
          </cell>
          <cell r="B1921">
            <v>1970</v>
          </cell>
          <cell r="C1921" t="str">
            <v>Jun</v>
          </cell>
          <cell r="D1921">
            <v>12</v>
          </cell>
          <cell r="E1921" t="str">
            <v>12-Jun-1970</v>
          </cell>
          <cell r="F1921">
            <v>52</v>
          </cell>
          <cell r="G1921">
            <v>2</v>
          </cell>
          <cell r="H1921">
            <v>24667.42</v>
          </cell>
          <cell r="I1921" t="str">
            <v>tier - 2</v>
          </cell>
          <cell r="J1921" t="str">
            <v>tier - 3</v>
          </cell>
          <cell r="K1921" t="str">
            <v>R1013</v>
          </cell>
        </row>
        <row r="1922">
          <cell r="A1922" t="str">
            <v>Id419</v>
          </cell>
          <cell r="B1922">
            <v>1996</v>
          </cell>
          <cell r="C1922" t="str">
            <v>Aug</v>
          </cell>
          <cell r="D1922">
            <v>28</v>
          </cell>
          <cell r="E1922" t="str">
            <v>28-Aug-1996</v>
          </cell>
          <cell r="F1922">
            <v>26</v>
          </cell>
          <cell r="G1922">
            <v>4</v>
          </cell>
          <cell r="H1922">
            <v>24671.66</v>
          </cell>
          <cell r="I1922" t="str">
            <v>tier - 2</v>
          </cell>
          <cell r="J1922" t="str">
            <v>tier - 1</v>
          </cell>
          <cell r="K1922" t="str">
            <v>R1024</v>
          </cell>
        </row>
        <row r="1923">
          <cell r="A1923" t="str">
            <v>Id418</v>
          </cell>
          <cell r="B1923">
            <v>1992</v>
          </cell>
          <cell r="C1923" t="str">
            <v>Oct</v>
          </cell>
          <cell r="D1923">
            <v>11</v>
          </cell>
          <cell r="E1923" t="str">
            <v>11-Oct-1992</v>
          </cell>
          <cell r="F1923">
            <v>30</v>
          </cell>
          <cell r="G1923">
            <v>0</v>
          </cell>
          <cell r="H1923">
            <v>24795.040000000001</v>
          </cell>
          <cell r="I1923" t="str">
            <v>tier - 2</v>
          </cell>
          <cell r="J1923" t="str">
            <v>tier - 3</v>
          </cell>
          <cell r="K1923" t="str">
            <v>R1011</v>
          </cell>
        </row>
        <row r="1924">
          <cell r="A1924" t="str">
            <v>Id417</v>
          </cell>
          <cell r="B1924">
            <v>1994</v>
          </cell>
          <cell r="C1924" t="str">
            <v>Sep</v>
          </cell>
          <cell r="D1924">
            <v>9</v>
          </cell>
          <cell r="E1924" t="str">
            <v>9-Sep-1994</v>
          </cell>
          <cell r="F1924">
            <v>28</v>
          </cell>
          <cell r="G1924">
            <v>0</v>
          </cell>
          <cell r="H1924">
            <v>24817.25</v>
          </cell>
          <cell r="I1924" t="str">
            <v>tier - 2</v>
          </cell>
          <cell r="J1924" t="str">
            <v>tier - 2</v>
          </cell>
          <cell r="K1924" t="str">
            <v>R1011</v>
          </cell>
        </row>
        <row r="1925">
          <cell r="A1925" t="str">
            <v>Id416</v>
          </cell>
          <cell r="B1925">
            <v>1995</v>
          </cell>
          <cell r="C1925" t="str">
            <v>Jun</v>
          </cell>
          <cell r="D1925">
            <v>10</v>
          </cell>
          <cell r="E1925" t="str">
            <v>10-Jun-1995</v>
          </cell>
          <cell r="F1925">
            <v>27</v>
          </cell>
          <cell r="G1925">
            <v>0</v>
          </cell>
          <cell r="H1925">
            <v>24863.25</v>
          </cell>
          <cell r="I1925" t="str">
            <v>tier - 2</v>
          </cell>
          <cell r="J1925" t="str">
            <v>tier - 3</v>
          </cell>
          <cell r="K1925" t="str">
            <v>R1011</v>
          </cell>
        </row>
        <row r="1926">
          <cell r="A1926" t="str">
            <v>Id415</v>
          </cell>
          <cell r="B1926">
            <v>1970</v>
          </cell>
          <cell r="C1926" t="str">
            <v>Nov</v>
          </cell>
          <cell r="D1926">
            <v>26</v>
          </cell>
          <cell r="E1926" t="str">
            <v>26-Nov-1970</v>
          </cell>
          <cell r="F1926">
            <v>52</v>
          </cell>
          <cell r="G1926">
            <v>3</v>
          </cell>
          <cell r="H1926">
            <v>24869.84</v>
          </cell>
          <cell r="I1926" t="str">
            <v>tier - 2</v>
          </cell>
          <cell r="J1926" t="str">
            <v>tier - 2</v>
          </cell>
          <cell r="K1926" t="str">
            <v>R1016</v>
          </cell>
        </row>
        <row r="1927">
          <cell r="A1927" t="str">
            <v>Id414</v>
          </cell>
          <cell r="B1927">
            <v>1969</v>
          </cell>
          <cell r="C1927" t="str">
            <v>Jul</v>
          </cell>
          <cell r="D1927">
            <v>23</v>
          </cell>
          <cell r="E1927" t="str">
            <v>23-Jul-1969</v>
          </cell>
          <cell r="F1927">
            <v>53</v>
          </cell>
          <cell r="G1927">
            <v>3</v>
          </cell>
          <cell r="H1927">
            <v>24873.38</v>
          </cell>
          <cell r="I1927" t="str">
            <v>tier - 2</v>
          </cell>
          <cell r="J1927" t="str">
            <v>tier - 1</v>
          </cell>
          <cell r="K1927" t="str">
            <v>R1024</v>
          </cell>
        </row>
        <row r="1928">
          <cell r="A1928" t="str">
            <v>Id413</v>
          </cell>
          <cell r="B1928">
            <v>1987</v>
          </cell>
          <cell r="C1928" t="str">
            <v>Jun</v>
          </cell>
          <cell r="D1928">
            <v>14</v>
          </cell>
          <cell r="E1928" t="str">
            <v>14-Jun-1987</v>
          </cell>
          <cell r="F1928">
            <v>35</v>
          </cell>
          <cell r="G1928">
            <v>2</v>
          </cell>
          <cell r="H1928">
            <v>24915.05</v>
          </cell>
          <cell r="I1928" t="str">
            <v>tier - 2</v>
          </cell>
          <cell r="J1928" t="str">
            <v>tier - 1</v>
          </cell>
          <cell r="K1928" t="str">
            <v>R1024</v>
          </cell>
        </row>
        <row r="1929">
          <cell r="A1929" t="str">
            <v>Id412</v>
          </cell>
          <cell r="B1929">
            <v>1975</v>
          </cell>
          <cell r="C1929" t="str">
            <v>Nov</v>
          </cell>
          <cell r="D1929">
            <v>14</v>
          </cell>
          <cell r="E1929" t="str">
            <v>14-Nov-1975</v>
          </cell>
          <cell r="F1929">
            <v>47</v>
          </cell>
          <cell r="G1929">
            <v>3</v>
          </cell>
          <cell r="H1929">
            <v>24915.22</v>
          </cell>
          <cell r="I1929" t="str">
            <v>tier - 2</v>
          </cell>
          <cell r="J1929" t="str">
            <v>tier - 3</v>
          </cell>
          <cell r="K1929" t="str">
            <v>R1012</v>
          </cell>
        </row>
        <row r="1930">
          <cell r="A1930" t="str">
            <v>Id411</v>
          </cell>
          <cell r="B1930">
            <v>1995</v>
          </cell>
          <cell r="C1930" t="str">
            <v>Dec</v>
          </cell>
          <cell r="D1930">
            <v>4</v>
          </cell>
          <cell r="E1930" t="str">
            <v>4-Dec-1995</v>
          </cell>
          <cell r="F1930">
            <v>27</v>
          </cell>
          <cell r="G1930">
            <v>0</v>
          </cell>
          <cell r="H1930">
            <v>25075.97</v>
          </cell>
          <cell r="I1930" t="str">
            <v>tier - 2</v>
          </cell>
          <cell r="J1930" t="str">
            <v>tier - 2</v>
          </cell>
          <cell r="K1930" t="str">
            <v>R1011</v>
          </cell>
        </row>
        <row r="1931">
          <cell r="A1931" t="str">
            <v>Id410</v>
          </cell>
          <cell r="B1931">
            <v>1998</v>
          </cell>
          <cell r="C1931" t="str">
            <v>Jun</v>
          </cell>
          <cell r="D1931">
            <v>14</v>
          </cell>
          <cell r="E1931" t="str">
            <v>14-Jun-1998</v>
          </cell>
          <cell r="F1931">
            <v>24</v>
          </cell>
          <cell r="G1931">
            <v>0</v>
          </cell>
          <cell r="H1931">
            <v>25081.77</v>
          </cell>
          <cell r="I1931" t="str">
            <v>tier - 2</v>
          </cell>
          <cell r="J1931" t="str">
            <v>tier - 2</v>
          </cell>
          <cell r="K1931" t="str">
            <v>R1013</v>
          </cell>
        </row>
        <row r="1932">
          <cell r="A1932" t="str">
            <v>Id409</v>
          </cell>
          <cell r="B1932">
            <v>1998</v>
          </cell>
          <cell r="C1932" t="str">
            <v>Nov</v>
          </cell>
          <cell r="D1932">
            <v>24</v>
          </cell>
          <cell r="E1932" t="str">
            <v>24-Nov-1998</v>
          </cell>
          <cell r="F1932">
            <v>24</v>
          </cell>
          <cell r="G1932">
            <v>0</v>
          </cell>
          <cell r="H1932">
            <v>25127.22</v>
          </cell>
          <cell r="I1932" t="str">
            <v>tier - 2</v>
          </cell>
          <cell r="J1932" t="str">
            <v>tier - 3</v>
          </cell>
          <cell r="K1932" t="str">
            <v>R1011</v>
          </cell>
        </row>
        <row r="1933">
          <cell r="A1933" t="str">
            <v>Id408</v>
          </cell>
          <cell r="B1933">
            <v>1975</v>
          </cell>
          <cell r="C1933" t="str">
            <v>Dec</v>
          </cell>
          <cell r="D1933">
            <v>14</v>
          </cell>
          <cell r="E1933" t="str">
            <v>14-Dec-1975</v>
          </cell>
          <cell r="F1933">
            <v>47</v>
          </cell>
          <cell r="G1933">
            <v>3</v>
          </cell>
          <cell r="H1933">
            <v>25309.49</v>
          </cell>
          <cell r="I1933" t="str">
            <v>tier - 2</v>
          </cell>
          <cell r="J1933" t="str">
            <v>tier - 1</v>
          </cell>
          <cell r="K1933" t="str">
            <v>R1011</v>
          </cell>
        </row>
        <row r="1934">
          <cell r="A1934" t="str">
            <v>Id407</v>
          </cell>
          <cell r="B1934">
            <v>1972</v>
          </cell>
          <cell r="C1934" t="str">
            <v>Sep</v>
          </cell>
          <cell r="D1934">
            <v>26</v>
          </cell>
          <cell r="E1934" t="str">
            <v>26-Sep-1972</v>
          </cell>
          <cell r="F1934">
            <v>50</v>
          </cell>
          <cell r="G1934">
            <v>2</v>
          </cell>
          <cell r="H1934">
            <v>25333.33</v>
          </cell>
          <cell r="I1934" t="str">
            <v>tier - 2</v>
          </cell>
          <cell r="J1934" t="str">
            <v>tier - 2</v>
          </cell>
          <cell r="K1934" t="str">
            <v>R1017</v>
          </cell>
        </row>
        <row r="1935">
          <cell r="A1935" t="str">
            <v>Id406</v>
          </cell>
          <cell r="B1935">
            <v>1968</v>
          </cell>
          <cell r="C1935" t="str">
            <v>Aug</v>
          </cell>
          <cell r="D1935">
            <v>22</v>
          </cell>
          <cell r="E1935" t="str">
            <v>22-Aug-1968</v>
          </cell>
          <cell r="F1935">
            <v>54</v>
          </cell>
          <cell r="G1935">
            <v>3</v>
          </cell>
          <cell r="H1935">
            <v>25382.3</v>
          </cell>
          <cell r="I1935" t="str">
            <v>tier - 2</v>
          </cell>
          <cell r="J1935" t="str">
            <v>tier - 2</v>
          </cell>
          <cell r="K1935" t="str">
            <v>R1011</v>
          </cell>
        </row>
        <row r="1936">
          <cell r="A1936" t="str">
            <v>Id405</v>
          </cell>
          <cell r="B1936">
            <v>1968</v>
          </cell>
          <cell r="C1936" t="str">
            <v>Dec</v>
          </cell>
          <cell r="D1936">
            <v>11</v>
          </cell>
          <cell r="E1936" t="str">
            <v>11-Dec-1968</v>
          </cell>
          <cell r="F1936">
            <v>54</v>
          </cell>
          <cell r="G1936">
            <v>1</v>
          </cell>
          <cell r="H1936">
            <v>25517.11</v>
          </cell>
          <cell r="I1936" t="str">
            <v>tier - 2</v>
          </cell>
          <cell r="J1936" t="str">
            <v>tier - 3</v>
          </cell>
          <cell r="K1936" t="str">
            <v>R1017</v>
          </cell>
        </row>
        <row r="1937">
          <cell r="A1937" t="str">
            <v>Id404</v>
          </cell>
          <cell r="B1937">
            <v>2001</v>
          </cell>
          <cell r="C1937" t="str">
            <v>Aug</v>
          </cell>
          <cell r="D1937">
            <v>2</v>
          </cell>
          <cell r="E1937" t="str">
            <v>2-Aug-2001</v>
          </cell>
          <cell r="F1937">
            <v>21</v>
          </cell>
          <cell r="G1937">
            <v>0</v>
          </cell>
          <cell r="H1937">
            <v>25648.98</v>
          </cell>
          <cell r="I1937" t="str">
            <v>tier - 2</v>
          </cell>
          <cell r="J1937" t="str">
            <v>tier - 1</v>
          </cell>
          <cell r="K1937" t="str">
            <v>R1011</v>
          </cell>
        </row>
        <row r="1938">
          <cell r="A1938" t="str">
            <v>Id403</v>
          </cell>
          <cell r="B1938">
            <v>1972</v>
          </cell>
          <cell r="C1938" t="str">
            <v>Jul</v>
          </cell>
          <cell r="D1938">
            <v>17</v>
          </cell>
          <cell r="E1938" t="str">
            <v>17-Jul-1972</v>
          </cell>
          <cell r="F1938">
            <v>50</v>
          </cell>
          <cell r="G1938">
            <v>0</v>
          </cell>
          <cell r="H1938">
            <v>25656.58</v>
          </cell>
          <cell r="I1938" t="str">
            <v>tier - 2</v>
          </cell>
          <cell r="J1938" t="str">
            <v>tier - 3</v>
          </cell>
          <cell r="K1938" t="str">
            <v>R1024</v>
          </cell>
        </row>
        <row r="1939">
          <cell r="A1939" t="str">
            <v>Id402</v>
          </cell>
          <cell r="B1939">
            <v>1963</v>
          </cell>
          <cell r="C1939" t="str">
            <v>Aug</v>
          </cell>
          <cell r="D1939">
            <v>21</v>
          </cell>
          <cell r="E1939" t="str">
            <v>21-Aug-1963</v>
          </cell>
          <cell r="F1939">
            <v>59</v>
          </cell>
          <cell r="G1939">
            <v>0</v>
          </cell>
          <cell r="H1939">
            <v>25678.78</v>
          </cell>
          <cell r="I1939" t="str">
            <v>tier - 2</v>
          </cell>
          <cell r="J1939" t="str">
            <v>tier - 3</v>
          </cell>
          <cell r="K1939" t="str">
            <v>R1012</v>
          </cell>
        </row>
        <row r="1940">
          <cell r="A1940" t="str">
            <v>Id401</v>
          </cell>
          <cell r="B1940">
            <v>1970</v>
          </cell>
          <cell r="C1940" t="str">
            <v>Dec</v>
          </cell>
          <cell r="D1940">
            <v>3</v>
          </cell>
          <cell r="E1940" t="str">
            <v>3-Dec-1970</v>
          </cell>
          <cell r="F1940">
            <v>52</v>
          </cell>
          <cell r="G1940">
            <v>3</v>
          </cell>
          <cell r="H1940">
            <v>25992.82</v>
          </cell>
          <cell r="I1940" t="str">
            <v>tier - 2</v>
          </cell>
          <cell r="J1940" t="str">
            <v>tier - 2</v>
          </cell>
          <cell r="K1940" t="str">
            <v>R1013</v>
          </cell>
        </row>
        <row r="1941">
          <cell r="A1941" t="str">
            <v>Id400</v>
          </cell>
          <cell r="B1941">
            <v>2001</v>
          </cell>
          <cell r="C1941" t="str">
            <v>Jun</v>
          </cell>
          <cell r="D1941">
            <v>5</v>
          </cell>
          <cell r="E1941" t="str">
            <v>5-Jun-2001</v>
          </cell>
          <cell r="F1941">
            <v>22</v>
          </cell>
          <cell r="G1941">
            <v>2</v>
          </cell>
          <cell r="H1941">
            <v>26018.95</v>
          </cell>
          <cell r="I1941" t="str">
            <v>tier - 2</v>
          </cell>
          <cell r="J1941" t="str">
            <v>tier - 2</v>
          </cell>
          <cell r="K1941" t="str">
            <v>R1012</v>
          </cell>
        </row>
        <row r="1942">
          <cell r="A1942" t="str">
            <v>Id399</v>
          </cell>
          <cell r="B1942">
            <v>2000</v>
          </cell>
          <cell r="C1942" t="str">
            <v>Dec</v>
          </cell>
          <cell r="D1942">
            <v>26</v>
          </cell>
          <cell r="E1942" t="str">
            <v>26-Dec-2000</v>
          </cell>
          <cell r="F1942">
            <v>22</v>
          </cell>
          <cell r="G1942">
            <v>0</v>
          </cell>
          <cell r="H1942">
            <v>26026.97</v>
          </cell>
          <cell r="I1942" t="str">
            <v>tier - 2</v>
          </cell>
          <cell r="J1942" t="str">
            <v>tier - 3</v>
          </cell>
          <cell r="K1942" t="str">
            <v>R1011</v>
          </cell>
        </row>
        <row r="1943">
          <cell r="A1943" t="str">
            <v>Id398</v>
          </cell>
          <cell r="B1943">
            <v>1966</v>
          </cell>
          <cell r="C1943" t="str">
            <v>Jul</v>
          </cell>
          <cell r="D1943">
            <v>9</v>
          </cell>
          <cell r="E1943" t="str">
            <v>9-Jul-1966</v>
          </cell>
          <cell r="F1943">
            <v>56</v>
          </cell>
          <cell r="G1943">
            <v>1</v>
          </cell>
          <cell r="H1943">
            <v>26109.33</v>
          </cell>
          <cell r="I1943" t="str">
            <v>tier - 2</v>
          </cell>
          <cell r="J1943" t="str">
            <v>tier - 3</v>
          </cell>
          <cell r="K1943" t="str">
            <v>R1012</v>
          </cell>
        </row>
        <row r="1944">
          <cell r="A1944" t="str">
            <v>Id397</v>
          </cell>
          <cell r="B1944">
            <v>2002</v>
          </cell>
          <cell r="C1944" t="str">
            <v>Oct</v>
          </cell>
          <cell r="D1944">
            <v>11</v>
          </cell>
          <cell r="E1944" t="str">
            <v>11-Oct-2002</v>
          </cell>
          <cell r="F1944">
            <v>20</v>
          </cell>
          <cell r="G1944">
            <v>0</v>
          </cell>
          <cell r="H1944">
            <v>26125.67</v>
          </cell>
          <cell r="I1944" t="str">
            <v>tier - 2</v>
          </cell>
          <cell r="J1944" t="str">
            <v>tier - 1</v>
          </cell>
          <cell r="K1944" t="str">
            <v>R1013</v>
          </cell>
        </row>
        <row r="1945">
          <cell r="A1945" t="str">
            <v>Id396</v>
          </cell>
          <cell r="B1945">
            <v>1973</v>
          </cell>
          <cell r="C1945" t="str">
            <v>Jul</v>
          </cell>
          <cell r="D1945">
            <v>7</v>
          </cell>
          <cell r="E1945" t="str">
            <v>7-Jul-1973</v>
          </cell>
          <cell r="F1945">
            <v>49</v>
          </cell>
          <cell r="G1945">
            <v>1</v>
          </cell>
          <cell r="H1945">
            <v>26140.36</v>
          </cell>
          <cell r="I1945" t="str">
            <v>tier - 2</v>
          </cell>
          <cell r="J1945" t="str">
            <v>tier - 3</v>
          </cell>
          <cell r="K1945" t="str">
            <v>R1011</v>
          </cell>
        </row>
        <row r="1946">
          <cell r="A1946" t="str">
            <v>Id395</v>
          </cell>
          <cell r="B1946">
            <v>1975</v>
          </cell>
          <cell r="C1946" t="str">
            <v>Jun</v>
          </cell>
          <cell r="D1946">
            <v>4</v>
          </cell>
          <cell r="E1946" t="str">
            <v>4-Jun-1975</v>
          </cell>
          <cell r="F1946">
            <v>48</v>
          </cell>
          <cell r="G1946">
            <v>1</v>
          </cell>
          <cell r="H1946">
            <v>26236.58</v>
          </cell>
          <cell r="I1946" t="str">
            <v>tier - 2</v>
          </cell>
          <cell r="J1946" t="str">
            <v>tier - 1</v>
          </cell>
          <cell r="K1946" t="str">
            <v>R1011</v>
          </cell>
        </row>
        <row r="1947">
          <cell r="A1947" t="str">
            <v>Id394</v>
          </cell>
          <cell r="B1947">
            <v>2004</v>
          </cell>
          <cell r="C1947" t="str">
            <v>Dec</v>
          </cell>
          <cell r="D1947">
            <v>5</v>
          </cell>
          <cell r="E1947" t="str">
            <v>5-Dec-2004</v>
          </cell>
          <cell r="F1947">
            <v>18</v>
          </cell>
          <cell r="G1947">
            <v>0</v>
          </cell>
          <cell r="H1947">
            <v>26316.59</v>
          </cell>
          <cell r="I1947" t="str">
            <v>tier - 2</v>
          </cell>
          <cell r="J1947" t="str">
            <v>tier - 3</v>
          </cell>
          <cell r="K1947" t="str">
            <v>R1011</v>
          </cell>
        </row>
        <row r="1948">
          <cell r="A1948" t="str">
            <v>Id393</v>
          </cell>
          <cell r="B1948">
            <v>1974</v>
          </cell>
          <cell r="C1948" t="str">
            <v>Sep</v>
          </cell>
          <cell r="D1948">
            <v>21</v>
          </cell>
          <cell r="E1948" t="str">
            <v>21-Sep-1974</v>
          </cell>
          <cell r="F1948">
            <v>48</v>
          </cell>
          <cell r="G1948">
            <v>1</v>
          </cell>
          <cell r="H1948">
            <v>26392.26</v>
          </cell>
          <cell r="I1948" t="str">
            <v>tier - 2</v>
          </cell>
          <cell r="J1948" t="str">
            <v>tier - 2</v>
          </cell>
          <cell r="K1948" t="str">
            <v>R1024</v>
          </cell>
        </row>
        <row r="1949">
          <cell r="A1949" t="str">
            <v>Id392</v>
          </cell>
          <cell r="B1949">
            <v>1970</v>
          </cell>
          <cell r="C1949" t="str">
            <v>Aug</v>
          </cell>
          <cell r="D1949">
            <v>27</v>
          </cell>
          <cell r="E1949" t="str">
            <v>27-Aug-1970</v>
          </cell>
          <cell r="F1949">
            <v>52</v>
          </cell>
          <cell r="G1949">
            <v>2</v>
          </cell>
          <cell r="H1949">
            <v>26467.1</v>
          </cell>
          <cell r="I1949" t="str">
            <v>tier - 2</v>
          </cell>
          <cell r="J1949" t="str">
            <v>tier - 3</v>
          </cell>
          <cell r="K1949" t="str">
            <v>R1012</v>
          </cell>
        </row>
        <row r="1950">
          <cell r="A1950" t="str">
            <v>Id391</v>
          </cell>
          <cell r="B1950">
            <v>2004</v>
          </cell>
          <cell r="C1950" t="str">
            <v>Sep</v>
          </cell>
          <cell r="D1950">
            <v>5</v>
          </cell>
          <cell r="E1950" t="str">
            <v>5-Sep-2004</v>
          </cell>
          <cell r="F1950">
            <v>18</v>
          </cell>
          <cell r="G1950">
            <v>0</v>
          </cell>
          <cell r="H1950">
            <v>26479.4</v>
          </cell>
          <cell r="I1950" t="str">
            <v>tier - 2</v>
          </cell>
          <cell r="J1950" t="str">
            <v>tier - 2</v>
          </cell>
          <cell r="K1950" t="str">
            <v>R1011</v>
          </cell>
        </row>
        <row r="1951">
          <cell r="A1951" t="str">
            <v>Id390</v>
          </cell>
          <cell r="B1951">
            <v>1988</v>
          </cell>
          <cell r="C1951" t="str">
            <v>Jul</v>
          </cell>
          <cell r="D1951">
            <v>22</v>
          </cell>
          <cell r="E1951" t="str">
            <v>22-Jul-1988</v>
          </cell>
          <cell r="F1951">
            <v>34</v>
          </cell>
          <cell r="G1951">
            <v>3</v>
          </cell>
          <cell r="H1951">
            <v>26607.89</v>
          </cell>
          <cell r="I1951" t="str">
            <v>tier - 2</v>
          </cell>
          <cell r="J1951" t="str">
            <v>tier - 1</v>
          </cell>
          <cell r="K1951" t="str">
            <v>R1011</v>
          </cell>
        </row>
        <row r="1952">
          <cell r="A1952" t="str">
            <v>Id389</v>
          </cell>
          <cell r="B1952">
            <v>1991</v>
          </cell>
          <cell r="C1952" t="str">
            <v>Aug</v>
          </cell>
          <cell r="D1952">
            <v>22</v>
          </cell>
          <cell r="E1952" t="str">
            <v>22-Aug-1991</v>
          </cell>
          <cell r="F1952">
            <v>31</v>
          </cell>
          <cell r="G1952">
            <v>3</v>
          </cell>
          <cell r="H1952">
            <v>26912.560000000001</v>
          </cell>
          <cell r="I1952" t="str">
            <v>tier - 2</v>
          </cell>
          <cell r="J1952" t="str">
            <v>tier - 2</v>
          </cell>
          <cell r="K1952" t="str">
            <v>R1011</v>
          </cell>
        </row>
        <row r="1953">
          <cell r="A1953" t="str">
            <v>Id388</v>
          </cell>
          <cell r="B1953">
            <v>1958</v>
          </cell>
          <cell r="C1953" t="str">
            <v>Dec</v>
          </cell>
          <cell r="D1953">
            <v>25</v>
          </cell>
          <cell r="E1953" t="str">
            <v>25-Dec-1958</v>
          </cell>
          <cell r="F1953">
            <v>64</v>
          </cell>
          <cell r="G1953">
            <v>0</v>
          </cell>
          <cell r="H1953">
            <v>26926.51</v>
          </cell>
          <cell r="I1953" t="str">
            <v>tier - 2</v>
          </cell>
          <cell r="J1953" t="str">
            <v>tier - 1</v>
          </cell>
          <cell r="K1953" t="str">
            <v>R1013</v>
          </cell>
        </row>
        <row r="1954">
          <cell r="A1954" t="str">
            <v>Id387</v>
          </cell>
          <cell r="B1954">
            <v>2002</v>
          </cell>
          <cell r="C1954" t="str">
            <v>Jun</v>
          </cell>
          <cell r="D1954">
            <v>17</v>
          </cell>
          <cell r="E1954" t="str">
            <v>17-Jun-2002</v>
          </cell>
          <cell r="F1954">
            <v>20</v>
          </cell>
          <cell r="G1954">
            <v>0</v>
          </cell>
          <cell r="H1954">
            <v>26927.69</v>
          </cell>
          <cell r="I1954" t="str">
            <v>tier - 2</v>
          </cell>
          <cell r="J1954" t="str">
            <v>tier - 2</v>
          </cell>
          <cell r="K1954" t="str">
            <v>R1011</v>
          </cell>
        </row>
        <row r="1955">
          <cell r="A1955" t="str">
            <v>Id386</v>
          </cell>
          <cell r="B1955">
            <v>2000</v>
          </cell>
          <cell r="C1955" t="str">
            <v>Nov</v>
          </cell>
          <cell r="D1955">
            <v>9</v>
          </cell>
          <cell r="E1955" t="str">
            <v>9-Nov-2000</v>
          </cell>
          <cell r="F1955">
            <v>22</v>
          </cell>
          <cell r="G1955">
            <v>0</v>
          </cell>
          <cell r="H1955">
            <v>26936.98</v>
          </cell>
          <cell r="I1955" t="str">
            <v>tier - 2</v>
          </cell>
          <cell r="J1955" t="str">
            <v>tier - 3</v>
          </cell>
          <cell r="K1955" t="str">
            <v>R1011</v>
          </cell>
        </row>
        <row r="1956">
          <cell r="A1956" t="str">
            <v>Id385</v>
          </cell>
          <cell r="B1956">
            <v>1960</v>
          </cell>
          <cell r="C1956" t="str">
            <v>Jul</v>
          </cell>
          <cell r="D1956">
            <v>9</v>
          </cell>
          <cell r="E1956" t="str">
            <v>9-Jul-1960</v>
          </cell>
          <cell r="F1956">
            <v>62</v>
          </cell>
          <cell r="G1956">
            <v>1</v>
          </cell>
          <cell r="H1956">
            <v>27000.98</v>
          </cell>
          <cell r="I1956" t="str">
            <v>tier - 2</v>
          </cell>
          <cell r="J1956" t="str">
            <v>tier - 2</v>
          </cell>
          <cell r="K1956" t="str">
            <v>R1013</v>
          </cell>
        </row>
        <row r="1957">
          <cell r="A1957" t="str">
            <v>Id384</v>
          </cell>
          <cell r="B1957">
            <v>1958</v>
          </cell>
          <cell r="C1957" t="str">
            <v>Jun</v>
          </cell>
          <cell r="D1957">
            <v>30</v>
          </cell>
          <cell r="E1957" t="str">
            <v>30-Jun-1958</v>
          </cell>
          <cell r="F1957">
            <v>64</v>
          </cell>
          <cell r="G1957">
            <v>0</v>
          </cell>
          <cell r="H1957">
            <v>27037.91</v>
          </cell>
          <cell r="I1957" t="str">
            <v>tier - 2</v>
          </cell>
          <cell r="J1957" t="str">
            <v>tier - 2</v>
          </cell>
          <cell r="K1957" t="str">
            <v>R1013</v>
          </cell>
        </row>
        <row r="1958">
          <cell r="A1958" t="str">
            <v>Id383</v>
          </cell>
          <cell r="B1958">
            <v>1994</v>
          </cell>
          <cell r="C1958" t="str">
            <v>Jul</v>
          </cell>
          <cell r="D1958">
            <v>2</v>
          </cell>
          <cell r="E1958" t="str">
            <v>2-Jul-1994</v>
          </cell>
          <cell r="F1958">
            <v>28</v>
          </cell>
          <cell r="G1958">
            <v>0</v>
          </cell>
          <cell r="H1958">
            <v>27080.639999999999</v>
          </cell>
          <cell r="I1958" t="str">
            <v>tier - 2</v>
          </cell>
          <cell r="J1958" t="str">
            <v>tier - 2</v>
          </cell>
          <cell r="K1958" t="str">
            <v>R1011</v>
          </cell>
        </row>
        <row r="1959">
          <cell r="A1959" t="str">
            <v>Id382</v>
          </cell>
          <cell r="B1959">
            <v>1990</v>
          </cell>
          <cell r="C1959" t="str">
            <v>Dec</v>
          </cell>
          <cell r="D1959">
            <v>13</v>
          </cell>
          <cell r="E1959" t="str">
            <v>13-Dec-1990</v>
          </cell>
          <cell r="F1959">
            <v>32</v>
          </cell>
          <cell r="G1959">
            <v>3</v>
          </cell>
          <cell r="H1959">
            <v>27092.38</v>
          </cell>
          <cell r="I1959" t="str">
            <v>tier - 2</v>
          </cell>
          <cell r="J1959" t="str">
            <v>tier - 3</v>
          </cell>
          <cell r="K1959" t="str">
            <v>R1011</v>
          </cell>
        </row>
        <row r="1960">
          <cell r="A1960" t="str">
            <v>Id381</v>
          </cell>
          <cell r="B1960">
            <v>1970</v>
          </cell>
          <cell r="C1960" t="str">
            <v>Oct</v>
          </cell>
          <cell r="D1960">
            <v>2</v>
          </cell>
          <cell r="E1960" t="str">
            <v>2-Oct-1970</v>
          </cell>
          <cell r="F1960">
            <v>52</v>
          </cell>
          <cell r="G1960">
            <v>0</v>
          </cell>
          <cell r="H1960">
            <v>27117.99</v>
          </cell>
          <cell r="I1960" t="str">
            <v>tier - 2</v>
          </cell>
          <cell r="J1960" t="str">
            <v>tier - 2</v>
          </cell>
          <cell r="K1960" t="str">
            <v>R1013</v>
          </cell>
        </row>
        <row r="1961">
          <cell r="A1961" t="str">
            <v>Id380</v>
          </cell>
          <cell r="B1961">
            <v>1965</v>
          </cell>
          <cell r="C1961" t="str">
            <v>Dec</v>
          </cell>
          <cell r="D1961">
            <v>21</v>
          </cell>
          <cell r="E1961" t="str">
            <v>21-Dec-1965</v>
          </cell>
          <cell r="F1961">
            <v>57</v>
          </cell>
          <cell r="G1961">
            <v>0</v>
          </cell>
          <cell r="H1961">
            <v>27218.44</v>
          </cell>
          <cell r="I1961" t="str">
            <v>tier - 2</v>
          </cell>
          <cell r="J1961" t="str">
            <v>tier - 1</v>
          </cell>
          <cell r="K1961" t="str">
            <v>R1017</v>
          </cell>
        </row>
        <row r="1962">
          <cell r="A1962" t="str">
            <v>Id379</v>
          </cell>
          <cell r="B1962">
            <v>1999</v>
          </cell>
          <cell r="C1962" t="str">
            <v>Dec</v>
          </cell>
          <cell r="D1962">
            <v>2</v>
          </cell>
          <cell r="E1962" t="str">
            <v>2-Dec-1999</v>
          </cell>
          <cell r="F1962">
            <v>23</v>
          </cell>
          <cell r="G1962">
            <v>0</v>
          </cell>
          <cell r="H1962">
            <v>27236.959999999999</v>
          </cell>
          <cell r="I1962" t="str">
            <v>tier - 2</v>
          </cell>
          <cell r="J1962" t="str">
            <v>tier - 1</v>
          </cell>
          <cell r="K1962" t="str">
            <v>R1011</v>
          </cell>
        </row>
        <row r="1963">
          <cell r="A1963" t="str">
            <v>Id378</v>
          </cell>
          <cell r="B1963">
            <v>1968</v>
          </cell>
          <cell r="C1963" t="str">
            <v>Jun</v>
          </cell>
          <cell r="D1963">
            <v>6</v>
          </cell>
          <cell r="E1963" t="str">
            <v>6-Jun-1968</v>
          </cell>
          <cell r="F1963">
            <v>55</v>
          </cell>
          <cell r="G1963">
            <v>3</v>
          </cell>
          <cell r="H1963">
            <v>27322.73</v>
          </cell>
          <cell r="I1963" t="str">
            <v>tier - 2</v>
          </cell>
          <cell r="J1963" t="str">
            <v>tier - 2</v>
          </cell>
          <cell r="K1963" t="str">
            <v>R1013</v>
          </cell>
        </row>
        <row r="1964">
          <cell r="A1964" t="str">
            <v>Id377</v>
          </cell>
          <cell r="B1964">
            <v>1969</v>
          </cell>
          <cell r="C1964" t="str">
            <v>Oct</v>
          </cell>
          <cell r="D1964">
            <v>16</v>
          </cell>
          <cell r="E1964" t="str">
            <v>16-Oct-1969</v>
          </cell>
          <cell r="F1964">
            <v>53</v>
          </cell>
          <cell r="G1964">
            <v>0</v>
          </cell>
          <cell r="H1964">
            <v>27346.04</v>
          </cell>
          <cell r="I1964" t="str">
            <v>tier - 2</v>
          </cell>
          <cell r="J1964" t="str">
            <v>tier - 2</v>
          </cell>
          <cell r="K1964" t="str">
            <v>R1013</v>
          </cell>
        </row>
        <row r="1965">
          <cell r="A1965" t="str">
            <v>Id376</v>
          </cell>
          <cell r="B1965">
            <v>1988</v>
          </cell>
          <cell r="C1965" t="str">
            <v>Sep</v>
          </cell>
          <cell r="D1965">
            <v>15</v>
          </cell>
          <cell r="E1965" t="str">
            <v>15-Sep-1988</v>
          </cell>
          <cell r="F1965">
            <v>34</v>
          </cell>
          <cell r="G1965">
            <v>2</v>
          </cell>
          <cell r="H1965">
            <v>27375.9</v>
          </cell>
          <cell r="I1965" t="str">
            <v>tier - 2</v>
          </cell>
          <cell r="J1965" t="str">
            <v>tier - 3</v>
          </cell>
          <cell r="K1965" t="str">
            <v>R1015</v>
          </cell>
        </row>
        <row r="1966">
          <cell r="A1966" t="str">
            <v>Id375</v>
          </cell>
          <cell r="B1966">
            <v>1985</v>
          </cell>
          <cell r="C1966" t="str">
            <v>Dec</v>
          </cell>
          <cell r="D1966">
            <v>5</v>
          </cell>
          <cell r="E1966" t="str">
            <v>5-Dec-1985</v>
          </cell>
          <cell r="F1966">
            <v>37</v>
          </cell>
          <cell r="G1966">
            <v>3</v>
          </cell>
          <cell r="H1966">
            <v>27432.73</v>
          </cell>
          <cell r="I1966" t="str">
            <v>tier - 2</v>
          </cell>
          <cell r="J1966" t="str">
            <v>tier - 1</v>
          </cell>
          <cell r="K1966" t="str">
            <v>R1011</v>
          </cell>
        </row>
        <row r="1967">
          <cell r="A1967" t="str">
            <v>Id374</v>
          </cell>
          <cell r="B1967">
            <v>1981</v>
          </cell>
          <cell r="C1967" t="str">
            <v>Oct</v>
          </cell>
          <cell r="D1967">
            <v>3</v>
          </cell>
          <cell r="E1967" t="str">
            <v>3-Oct-1981</v>
          </cell>
          <cell r="F1967">
            <v>41</v>
          </cell>
          <cell r="G1967">
            <v>1</v>
          </cell>
          <cell r="H1967">
            <v>27495.59</v>
          </cell>
          <cell r="I1967" t="str">
            <v>tier - 2</v>
          </cell>
          <cell r="J1967" t="str">
            <v>tier - 1</v>
          </cell>
          <cell r="K1967" t="str">
            <v>R1011</v>
          </cell>
        </row>
        <row r="1968">
          <cell r="A1968" t="str">
            <v>Id373</v>
          </cell>
          <cell r="B1968">
            <v>1965</v>
          </cell>
          <cell r="C1968" t="str">
            <v>Oct</v>
          </cell>
          <cell r="D1968">
            <v>19</v>
          </cell>
          <cell r="E1968" t="str">
            <v>19-Oct-1965</v>
          </cell>
          <cell r="F1968">
            <v>57</v>
          </cell>
          <cell r="G1968">
            <v>0</v>
          </cell>
          <cell r="H1968">
            <v>27533.91</v>
          </cell>
          <cell r="I1968" t="str">
            <v>tier - 2</v>
          </cell>
          <cell r="J1968" t="str">
            <v>tier - 3</v>
          </cell>
          <cell r="K1968" t="str">
            <v>R1013</v>
          </cell>
        </row>
        <row r="1969">
          <cell r="A1969" t="str">
            <v>Id372</v>
          </cell>
          <cell r="B1969">
            <v>1984</v>
          </cell>
          <cell r="C1969" t="str">
            <v>Jul</v>
          </cell>
          <cell r="D1969">
            <v>22</v>
          </cell>
          <cell r="E1969" t="str">
            <v>22-Jul-1984</v>
          </cell>
          <cell r="F1969">
            <v>38</v>
          </cell>
          <cell r="G1969">
            <v>3</v>
          </cell>
          <cell r="H1969">
            <v>27534.53</v>
          </cell>
          <cell r="I1969" t="str">
            <v>tier - 2</v>
          </cell>
          <cell r="J1969" t="str">
            <v>tier - 2</v>
          </cell>
          <cell r="K1969" t="str">
            <v>R1011</v>
          </cell>
        </row>
        <row r="1970">
          <cell r="A1970" t="str">
            <v>Id371</v>
          </cell>
          <cell r="B1970">
            <v>1985</v>
          </cell>
          <cell r="C1970" t="str">
            <v>Nov</v>
          </cell>
          <cell r="D1970">
            <v>6</v>
          </cell>
          <cell r="E1970" t="str">
            <v>6-Nov-1985</v>
          </cell>
          <cell r="F1970">
            <v>37</v>
          </cell>
          <cell r="G1970">
            <v>3</v>
          </cell>
          <cell r="H1970">
            <v>27598.93</v>
          </cell>
          <cell r="I1970" t="str">
            <v>tier - 2</v>
          </cell>
          <cell r="J1970" t="str">
            <v>tier - 1</v>
          </cell>
          <cell r="K1970" t="str">
            <v>R1011</v>
          </cell>
        </row>
        <row r="1971">
          <cell r="A1971" t="str">
            <v>Id370</v>
          </cell>
          <cell r="B1971">
            <v>1992</v>
          </cell>
          <cell r="C1971" t="str">
            <v>Jun</v>
          </cell>
          <cell r="D1971">
            <v>11</v>
          </cell>
          <cell r="E1971" t="str">
            <v>11-Jun-1992</v>
          </cell>
          <cell r="F1971">
            <v>30</v>
          </cell>
          <cell r="G1971">
            <v>0</v>
          </cell>
          <cell r="H1971">
            <v>27614.71</v>
          </cell>
          <cell r="I1971" t="str">
            <v>tier - 2</v>
          </cell>
          <cell r="J1971" t="str">
            <v>tier - 3</v>
          </cell>
          <cell r="K1971" t="str">
            <v>R1011</v>
          </cell>
        </row>
        <row r="1972">
          <cell r="A1972" t="str">
            <v>Id369</v>
          </cell>
          <cell r="B1972">
            <v>1997</v>
          </cell>
          <cell r="C1972" t="str">
            <v>Sep</v>
          </cell>
          <cell r="D1972">
            <v>9</v>
          </cell>
          <cell r="E1972" t="str">
            <v>9-Sep-1997</v>
          </cell>
          <cell r="F1972">
            <v>25</v>
          </cell>
          <cell r="G1972">
            <v>0</v>
          </cell>
          <cell r="H1972">
            <v>27619.360000000001</v>
          </cell>
          <cell r="I1972" t="str">
            <v>tier - 2</v>
          </cell>
          <cell r="J1972" t="str">
            <v>tier - 3</v>
          </cell>
          <cell r="K1972" t="str">
            <v>R1011</v>
          </cell>
        </row>
        <row r="1973">
          <cell r="A1973" t="str">
            <v>Id368</v>
          </cell>
          <cell r="B1973">
            <v>1997</v>
          </cell>
          <cell r="C1973" t="str">
            <v>Oct</v>
          </cell>
          <cell r="D1973">
            <v>7</v>
          </cell>
          <cell r="E1973" t="str">
            <v>7-Oct-1997</v>
          </cell>
          <cell r="F1973">
            <v>25</v>
          </cell>
          <cell r="G1973">
            <v>0</v>
          </cell>
          <cell r="H1973">
            <v>27625.17</v>
          </cell>
          <cell r="I1973" t="str">
            <v>tier - 1</v>
          </cell>
          <cell r="J1973" t="str">
            <v>tier - 1</v>
          </cell>
          <cell r="K1973" t="str">
            <v>R1011</v>
          </cell>
        </row>
        <row r="1974">
          <cell r="A1974" t="str">
            <v>Id367</v>
          </cell>
          <cell r="B1974">
            <v>1992</v>
          </cell>
          <cell r="C1974" t="str">
            <v>Jul</v>
          </cell>
          <cell r="D1974">
            <v>3</v>
          </cell>
          <cell r="E1974" t="str">
            <v>3-Jul-1992</v>
          </cell>
          <cell r="F1974">
            <v>30</v>
          </cell>
          <cell r="G1974">
            <v>0</v>
          </cell>
          <cell r="H1974">
            <v>27696.11</v>
          </cell>
          <cell r="I1974" t="str">
            <v>tier - 1</v>
          </cell>
          <cell r="J1974" t="str">
            <v>tier - 2</v>
          </cell>
          <cell r="K1974" t="str">
            <v>R1011</v>
          </cell>
        </row>
        <row r="1975">
          <cell r="A1975" t="str">
            <v>Id366</v>
          </cell>
          <cell r="B1975">
            <v>2002</v>
          </cell>
          <cell r="C1975" t="str">
            <v>Dec</v>
          </cell>
          <cell r="D1975">
            <v>6</v>
          </cell>
          <cell r="E1975" t="str">
            <v>6-Dec-2002</v>
          </cell>
          <cell r="F1975">
            <v>20</v>
          </cell>
          <cell r="G1975">
            <v>1</v>
          </cell>
          <cell r="H1975">
            <v>27724.29</v>
          </cell>
          <cell r="I1975" t="str">
            <v>tier - 1</v>
          </cell>
          <cell r="J1975" t="str">
            <v>tier - 3</v>
          </cell>
          <cell r="K1975" t="str">
            <v>R1013</v>
          </cell>
        </row>
        <row r="1976">
          <cell r="A1976" t="str">
            <v>Id365</v>
          </cell>
          <cell r="B1976">
            <v>1960</v>
          </cell>
          <cell r="C1976" t="str">
            <v>Jul</v>
          </cell>
          <cell r="D1976">
            <v>6</v>
          </cell>
          <cell r="E1976" t="str">
            <v>6-Jul-1960</v>
          </cell>
          <cell r="F1976">
            <v>62</v>
          </cell>
          <cell r="G1976">
            <v>0</v>
          </cell>
          <cell r="H1976">
            <v>27808.73</v>
          </cell>
          <cell r="I1976" t="str">
            <v>tier - 1</v>
          </cell>
          <cell r="J1976" t="str">
            <v>tier - 1</v>
          </cell>
          <cell r="K1976" t="str">
            <v>R1013</v>
          </cell>
        </row>
        <row r="1977">
          <cell r="A1977" t="str">
            <v>Id364</v>
          </cell>
          <cell r="B1977">
            <v>1985</v>
          </cell>
          <cell r="C1977" t="str">
            <v>Dec</v>
          </cell>
          <cell r="D1977">
            <v>4</v>
          </cell>
          <cell r="E1977" t="str">
            <v>4-Dec-1985</v>
          </cell>
          <cell r="F1977">
            <v>37</v>
          </cell>
          <cell r="G1977">
            <v>3</v>
          </cell>
          <cell r="H1977">
            <v>27849.94</v>
          </cell>
          <cell r="I1977" t="str">
            <v>tier - 1</v>
          </cell>
          <cell r="J1977" t="str">
            <v>tier - 1</v>
          </cell>
          <cell r="K1977" t="str">
            <v>R1011</v>
          </cell>
        </row>
        <row r="1978">
          <cell r="A1978" t="str">
            <v>Id363</v>
          </cell>
          <cell r="B1978">
            <v>1989</v>
          </cell>
          <cell r="C1978" t="str">
            <v>Nov</v>
          </cell>
          <cell r="D1978">
            <v>21</v>
          </cell>
          <cell r="E1978" t="str">
            <v>21-Nov-1989</v>
          </cell>
          <cell r="F1978">
            <v>33</v>
          </cell>
          <cell r="G1978">
            <v>3</v>
          </cell>
          <cell r="H1978">
            <v>27925.86</v>
          </cell>
          <cell r="I1978" t="str">
            <v>tier - 1</v>
          </cell>
          <cell r="J1978" t="str">
            <v>tier - 2</v>
          </cell>
          <cell r="K1978" t="str">
            <v>R1011</v>
          </cell>
        </row>
        <row r="1979">
          <cell r="A1979" t="str">
            <v>Id362</v>
          </cell>
          <cell r="B1979">
            <v>1991</v>
          </cell>
          <cell r="C1979" t="str">
            <v>Jun</v>
          </cell>
          <cell r="D1979">
            <v>4</v>
          </cell>
          <cell r="E1979" t="str">
            <v>4-Jun-1991</v>
          </cell>
          <cell r="F1979">
            <v>32</v>
          </cell>
          <cell r="G1979">
            <v>3</v>
          </cell>
          <cell r="H1979">
            <v>27931.11</v>
          </cell>
          <cell r="I1979" t="str">
            <v>tier - 1</v>
          </cell>
          <cell r="J1979" t="str">
            <v>tier - 3</v>
          </cell>
          <cell r="K1979" t="str">
            <v>R1011</v>
          </cell>
        </row>
        <row r="1980">
          <cell r="A1980" t="str">
            <v>Id361</v>
          </cell>
          <cell r="B1980">
            <v>1961</v>
          </cell>
          <cell r="C1980" t="str">
            <v>Jul</v>
          </cell>
          <cell r="D1980">
            <v>28</v>
          </cell>
          <cell r="E1980" t="str">
            <v>28-Jul-1961</v>
          </cell>
          <cell r="F1980">
            <v>61</v>
          </cell>
          <cell r="G1980">
            <v>3</v>
          </cell>
          <cell r="H1980">
            <v>27941.29</v>
          </cell>
          <cell r="I1980" t="str">
            <v>tier - 1</v>
          </cell>
          <cell r="J1980" t="str">
            <v>tier - 3</v>
          </cell>
          <cell r="K1980" t="str">
            <v>R1011</v>
          </cell>
        </row>
        <row r="1981">
          <cell r="A1981" t="str">
            <v>Id360</v>
          </cell>
          <cell r="B1981">
            <v>1999</v>
          </cell>
          <cell r="C1981" t="str">
            <v>Dec</v>
          </cell>
          <cell r="D1981">
            <v>21</v>
          </cell>
          <cell r="E1981" t="str">
            <v>21-Dec-1999</v>
          </cell>
          <cell r="F1981">
            <v>23</v>
          </cell>
          <cell r="G1981">
            <v>0</v>
          </cell>
          <cell r="H1981">
            <v>27980.77</v>
          </cell>
          <cell r="I1981" t="str">
            <v>tier - 1</v>
          </cell>
          <cell r="J1981" t="str">
            <v>tier - 1</v>
          </cell>
          <cell r="K1981" t="str">
            <v>R1011</v>
          </cell>
        </row>
        <row r="1982">
          <cell r="A1982" t="str">
            <v>Id359</v>
          </cell>
          <cell r="B1982">
            <v>1985</v>
          </cell>
          <cell r="C1982" t="str">
            <v>Nov</v>
          </cell>
          <cell r="D1982">
            <v>29</v>
          </cell>
          <cell r="E1982" t="str">
            <v>29-Nov-1985</v>
          </cell>
          <cell r="F1982">
            <v>37</v>
          </cell>
          <cell r="G1982">
            <v>3</v>
          </cell>
          <cell r="H1982">
            <v>28006.94</v>
          </cell>
          <cell r="I1982" t="str">
            <v>tier - 1</v>
          </cell>
          <cell r="J1982" t="str">
            <v>tier - 2</v>
          </cell>
          <cell r="K1982" t="str">
            <v>R1011</v>
          </cell>
        </row>
        <row r="1983">
          <cell r="A1983" t="str">
            <v>Id358</v>
          </cell>
          <cell r="B1983">
            <v>1960</v>
          </cell>
          <cell r="C1983" t="str">
            <v>Nov</v>
          </cell>
          <cell r="D1983">
            <v>22</v>
          </cell>
          <cell r="E1983" t="str">
            <v>22-Nov-1960</v>
          </cell>
          <cell r="F1983">
            <v>62</v>
          </cell>
          <cell r="G1983">
            <v>0</v>
          </cell>
          <cell r="H1983">
            <v>28101.33</v>
          </cell>
          <cell r="I1983" t="str">
            <v>tier - 1</v>
          </cell>
          <cell r="J1983" t="str">
            <v>tier - 2</v>
          </cell>
          <cell r="K1983" t="str">
            <v>R1019</v>
          </cell>
        </row>
        <row r="1984">
          <cell r="A1984" t="str">
            <v>Id357</v>
          </cell>
          <cell r="B1984">
            <v>1999</v>
          </cell>
          <cell r="C1984" t="str">
            <v>Sep</v>
          </cell>
          <cell r="D1984">
            <v>6</v>
          </cell>
          <cell r="E1984" t="str">
            <v>6-Sep-1999</v>
          </cell>
          <cell r="F1984">
            <v>23</v>
          </cell>
          <cell r="G1984">
            <v>0</v>
          </cell>
          <cell r="H1984">
            <v>28245.34</v>
          </cell>
          <cell r="I1984" t="str">
            <v>tier - 1</v>
          </cell>
          <cell r="J1984" t="str">
            <v>tier - 3</v>
          </cell>
          <cell r="K1984" t="str">
            <v>R1011</v>
          </cell>
        </row>
        <row r="1985">
          <cell r="A1985" t="str">
            <v>Id356</v>
          </cell>
          <cell r="B1985">
            <v>1963</v>
          </cell>
          <cell r="C1985" t="str">
            <v>Nov</v>
          </cell>
          <cell r="D1985">
            <v>25</v>
          </cell>
          <cell r="E1985" t="str">
            <v>25-Nov-1963</v>
          </cell>
          <cell r="F1985">
            <v>59</v>
          </cell>
          <cell r="G1985">
            <v>1</v>
          </cell>
          <cell r="H1985">
            <v>28287.9</v>
          </cell>
          <cell r="I1985" t="str">
            <v>tier - 1</v>
          </cell>
          <cell r="J1985" t="str">
            <v>tier - 1</v>
          </cell>
          <cell r="K1985" t="str">
            <v>R1013</v>
          </cell>
        </row>
        <row r="1986">
          <cell r="A1986" t="str">
            <v>Id355</v>
          </cell>
          <cell r="B1986">
            <v>1990</v>
          </cell>
          <cell r="C1986" t="str">
            <v>Dec</v>
          </cell>
          <cell r="D1986">
            <v>24</v>
          </cell>
          <cell r="E1986" t="str">
            <v>24-Dec-1990</v>
          </cell>
          <cell r="F1986">
            <v>32</v>
          </cell>
          <cell r="G1986">
            <v>3</v>
          </cell>
          <cell r="H1986">
            <v>28302.33</v>
          </cell>
          <cell r="I1986" t="str">
            <v>tier - 1</v>
          </cell>
          <cell r="J1986" t="str">
            <v>tier - 2</v>
          </cell>
          <cell r="K1986" t="str">
            <v>R1011</v>
          </cell>
        </row>
        <row r="1987">
          <cell r="A1987" t="str">
            <v>Id354</v>
          </cell>
          <cell r="B1987">
            <v>1977</v>
          </cell>
          <cell r="C1987" t="str">
            <v>Dec</v>
          </cell>
          <cell r="D1987">
            <v>2</v>
          </cell>
          <cell r="E1987" t="str">
            <v>2-Dec-1977</v>
          </cell>
          <cell r="F1987">
            <v>45</v>
          </cell>
          <cell r="G1987">
            <v>1</v>
          </cell>
          <cell r="H1987">
            <v>28340.19</v>
          </cell>
          <cell r="I1987" t="str">
            <v>tier - 1</v>
          </cell>
          <cell r="J1987" t="str">
            <v>tier - 2</v>
          </cell>
          <cell r="K1987" t="str">
            <v>R1012</v>
          </cell>
        </row>
        <row r="1988">
          <cell r="A1988" t="str">
            <v>Id353</v>
          </cell>
          <cell r="B1988">
            <v>1974</v>
          </cell>
          <cell r="C1988" t="str">
            <v>Sep</v>
          </cell>
          <cell r="D1988">
            <v>16</v>
          </cell>
          <cell r="E1988" t="str">
            <v>16-Sep-1974</v>
          </cell>
          <cell r="F1988">
            <v>48</v>
          </cell>
          <cell r="G1988">
            <v>1</v>
          </cell>
          <cell r="H1988">
            <v>28468.92</v>
          </cell>
          <cell r="I1988" t="str">
            <v>tier - 1</v>
          </cell>
          <cell r="J1988" t="str">
            <v>tier - 1</v>
          </cell>
          <cell r="K1988" t="str">
            <v>R1012</v>
          </cell>
        </row>
        <row r="1989">
          <cell r="A1989" t="str">
            <v>Id352</v>
          </cell>
          <cell r="B1989">
            <v>1982</v>
          </cell>
          <cell r="C1989" t="str">
            <v>Dec</v>
          </cell>
          <cell r="D1989">
            <v>11</v>
          </cell>
          <cell r="E1989" t="str">
            <v>11-Dec-1982</v>
          </cell>
          <cell r="F1989">
            <v>40</v>
          </cell>
          <cell r="G1989">
            <v>1</v>
          </cell>
          <cell r="H1989">
            <v>28476.73</v>
          </cell>
          <cell r="I1989" t="str">
            <v>tier - 1</v>
          </cell>
          <cell r="J1989" t="str">
            <v>tier - 2</v>
          </cell>
          <cell r="K1989" t="str">
            <v>R1012</v>
          </cell>
        </row>
        <row r="1990">
          <cell r="A1990" t="str">
            <v>Id351</v>
          </cell>
          <cell r="B1990">
            <v>1985</v>
          </cell>
          <cell r="C1990" t="str">
            <v>Sep</v>
          </cell>
          <cell r="D1990">
            <v>27</v>
          </cell>
          <cell r="E1990" t="str">
            <v>27-Sep-1985</v>
          </cell>
          <cell r="F1990">
            <v>37</v>
          </cell>
          <cell r="G1990">
            <v>3</v>
          </cell>
          <cell r="H1990">
            <v>28542.86</v>
          </cell>
          <cell r="I1990" t="str">
            <v>tier - 1</v>
          </cell>
          <cell r="J1990" t="str">
            <v>tier - 3</v>
          </cell>
          <cell r="K1990" t="str">
            <v>R1011</v>
          </cell>
        </row>
        <row r="1991">
          <cell r="A1991" t="str">
            <v>Id350</v>
          </cell>
          <cell r="B1991">
            <v>1990</v>
          </cell>
          <cell r="C1991" t="str">
            <v>Dec</v>
          </cell>
          <cell r="D1991">
            <v>5</v>
          </cell>
          <cell r="E1991" t="str">
            <v>5-Dec-1990</v>
          </cell>
          <cell r="F1991">
            <v>32</v>
          </cell>
          <cell r="G1991">
            <v>3</v>
          </cell>
          <cell r="H1991">
            <v>28716.14</v>
          </cell>
          <cell r="I1991" t="str">
            <v>tier - 1</v>
          </cell>
          <cell r="J1991" t="str">
            <v>tier - 3</v>
          </cell>
          <cell r="K1991" t="str">
            <v>R1011</v>
          </cell>
        </row>
        <row r="1992">
          <cell r="A1992" t="str">
            <v>Id349</v>
          </cell>
          <cell r="B1992">
            <v>1961</v>
          </cell>
          <cell r="C1992" t="str">
            <v>Aug</v>
          </cell>
          <cell r="D1992">
            <v>3</v>
          </cell>
          <cell r="E1992" t="str">
            <v>3-Aug-1961</v>
          </cell>
          <cell r="F1992">
            <v>61</v>
          </cell>
          <cell r="G1992">
            <v>1</v>
          </cell>
          <cell r="H1992">
            <v>28868.66</v>
          </cell>
          <cell r="I1992" t="str">
            <v>tier - 1</v>
          </cell>
          <cell r="J1992" t="str">
            <v>tier - 2</v>
          </cell>
          <cell r="K1992" t="str">
            <v>R1012</v>
          </cell>
        </row>
        <row r="1993">
          <cell r="A1993" t="str">
            <v>Id348</v>
          </cell>
          <cell r="B1993">
            <v>1962</v>
          </cell>
          <cell r="C1993" t="str">
            <v>Jul</v>
          </cell>
          <cell r="D1993">
            <v>25</v>
          </cell>
          <cell r="E1993" t="str">
            <v>25-Jul-1962</v>
          </cell>
          <cell r="F1993">
            <v>60</v>
          </cell>
          <cell r="G1993">
            <v>0</v>
          </cell>
          <cell r="H1993">
            <v>28923.14</v>
          </cell>
          <cell r="I1993" t="str">
            <v>tier - 1</v>
          </cell>
          <cell r="J1993" t="str">
            <v>tier - 1</v>
          </cell>
          <cell r="K1993" t="str">
            <v>R1012</v>
          </cell>
        </row>
        <row r="1994">
          <cell r="A1994" t="str">
            <v>Id347</v>
          </cell>
          <cell r="B1994">
            <v>1959</v>
          </cell>
          <cell r="C1994" t="str">
            <v>Dec</v>
          </cell>
          <cell r="D1994">
            <v>5</v>
          </cell>
          <cell r="E1994" t="str">
            <v>5-Dec-1959</v>
          </cell>
          <cell r="F1994">
            <v>63</v>
          </cell>
          <cell r="G1994">
            <v>0</v>
          </cell>
          <cell r="H1994">
            <v>28950.47</v>
          </cell>
          <cell r="I1994" t="str">
            <v>tier - 1</v>
          </cell>
          <cell r="J1994" t="str">
            <v>tier - 1</v>
          </cell>
          <cell r="K1994" t="str">
            <v>R1012</v>
          </cell>
        </row>
        <row r="1995">
          <cell r="A1995" t="str">
            <v>Id346</v>
          </cell>
          <cell r="B1995">
            <v>2003</v>
          </cell>
          <cell r="C1995" t="str">
            <v>Sep</v>
          </cell>
          <cell r="D1995">
            <v>1</v>
          </cell>
          <cell r="E1995" t="str">
            <v>1-Sep-2003</v>
          </cell>
          <cell r="F1995">
            <v>19</v>
          </cell>
          <cell r="G1995">
            <v>0</v>
          </cell>
          <cell r="H1995">
            <v>28998.68</v>
          </cell>
          <cell r="I1995" t="str">
            <v>tier - 1</v>
          </cell>
          <cell r="J1995" t="str">
            <v>tier - 3</v>
          </cell>
          <cell r="K1995" t="str">
            <v>R1011</v>
          </cell>
        </row>
        <row r="1996">
          <cell r="A1996" t="str">
            <v>Id345</v>
          </cell>
          <cell r="B1996">
            <v>1992</v>
          </cell>
          <cell r="C1996" t="str">
            <v>Jul</v>
          </cell>
          <cell r="D1996">
            <v>7</v>
          </cell>
          <cell r="E1996" t="str">
            <v>7-Jul-1992</v>
          </cell>
          <cell r="F1996">
            <v>30</v>
          </cell>
          <cell r="G1996">
            <v>0</v>
          </cell>
          <cell r="H1996">
            <v>29007.82</v>
          </cell>
          <cell r="I1996" t="str">
            <v>tier - 1</v>
          </cell>
          <cell r="J1996" t="str">
            <v>tier - 3</v>
          </cell>
          <cell r="K1996" t="str">
            <v>R1011</v>
          </cell>
        </row>
        <row r="1997">
          <cell r="A1997" t="str">
            <v>Id344</v>
          </cell>
          <cell r="B1997">
            <v>1980</v>
          </cell>
          <cell r="C1997" t="str">
            <v>Jul</v>
          </cell>
          <cell r="D1997">
            <v>14</v>
          </cell>
          <cell r="E1997" t="str">
            <v>14-Jul-1980</v>
          </cell>
          <cell r="F1997">
            <v>42</v>
          </cell>
          <cell r="G1997">
            <v>2</v>
          </cell>
          <cell r="H1997">
            <v>29114.21</v>
          </cell>
          <cell r="I1997" t="str">
            <v>tier - 1</v>
          </cell>
          <cell r="J1997" t="str">
            <v>tier - 3</v>
          </cell>
          <cell r="K1997" t="str">
            <v>R1011</v>
          </cell>
        </row>
        <row r="1998">
          <cell r="A1998" t="str">
            <v>Id343</v>
          </cell>
          <cell r="B1998">
            <v>1978</v>
          </cell>
          <cell r="C1998" t="str">
            <v>Nov</v>
          </cell>
          <cell r="D1998">
            <v>29</v>
          </cell>
          <cell r="E1998" t="str">
            <v>29-Nov-1978</v>
          </cell>
          <cell r="F1998">
            <v>44</v>
          </cell>
          <cell r="G1998">
            <v>2</v>
          </cell>
          <cell r="H1998">
            <v>29114.77</v>
          </cell>
          <cell r="I1998" t="str">
            <v>tier - 1</v>
          </cell>
          <cell r="J1998" t="str">
            <v>tier - 1</v>
          </cell>
          <cell r="K1998" t="str">
            <v>R1011</v>
          </cell>
        </row>
        <row r="1999">
          <cell r="A1999" t="str">
            <v>Id342</v>
          </cell>
          <cell r="B1999">
            <v>1961</v>
          </cell>
          <cell r="C1999" t="str">
            <v>Dec</v>
          </cell>
          <cell r="D1999">
            <v>24</v>
          </cell>
          <cell r="E1999" t="str">
            <v>24-Dec-1961</v>
          </cell>
          <cell r="F1999">
            <v>61</v>
          </cell>
          <cell r="G1999">
            <v>0</v>
          </cell>
          <cell r="H1999">
            <v>29141.360000000001</v>
          </cell>
          <cell r="I1999" t="str">
            <v>tier - 1</v>
          </cell>
          <cell r="J1999" t="str">
            <v>tier - 3</v>
          </cell>
          <cell r="K1999" t="str">
            <v>R1012</v>
          </cell>
        </row>
        <row r="2000">
          <cell r="A2000" t="str">
            <v>Id341</v>
          </cell>
          <cell r="B2000">
            <v>1976</v>
          </cell>
          <cell r="C2000" t="str">
            <v>Nov</v>
          </cell>
          <cell r="D2000">
            <v>8</v>
          </cell>
          <cell r="E2000" t="str">
            <v>8-Nov-1976</v>
          </cell>
          <cell r="F2000">
            <v>46</v>
          </cell>
          <cell r="G2000">
            <v>2</v>
          </cell>
          <cell r="H2000">
            <v>29160.39</v>
          </cell>
          <cell r="I2000" t="str">
            <v>tier - 1</v>
          </cell>
          <cell r="J2000" t="str">
            <v>tier - 2</v>
          </cell>
          <cell r="K2000" t="str">
            <v>R1011</v>
          </cell>
        </row>
        <row r="2001">
          <cell r="A2001" t="str">
            <v>Id340</v>
          </cell>
          <cell r="B2001">
            <v>1969</v>
          </cell>
          <cell r="C2001" t="str">
            <v>Jul</v>
          </cell>
          <cell r="D2001">
            <v>9</v>
          </cell>
          <cell r="E2001" t="str">
            <v>9-Jul-1969</v>
          </cell>
          <cell r="F2001">
            <v>53</v>
          </cell>
          <cell r="G2001">
            <v>2</v>
          </cell>
          <cell r="H2001">
            <v>29186.48</v>
          </cell>
          <cell r="I2001" t="str">
            <v>tier - 1</v>
          </cell>
          <cell r="J2001" t="str">
            <v>tier - 3</v>
          </cell>
          <cell r="K2001" t="str">
            <v>R1024</v>
          </cell>
        </row>
        <row r="2002">
          <cell r="A2002" t="str">
            <v>Id339</v>
          </cell>
          <cell r="B2002">
            <v>1978</v>
          </cell>
          <cell r="C2002" t="str">
            <v>Jul</v>
          </cell>
          <cell r="D2002">
            <v>21</v>
          </cell>
          <cell r="E2002" t="str">
            <v>21-Jul-1978</v>
          </cell>
          <cell r="F2002">
            <v>44</v>
          </cell>
          <cell r="G2002">
            <v>2</v>
          </cell>
          <cell r="H2002">
            <v>29227.599999999999</v>
          </cell>
          <cell r="I2002" t="str">
            <v>tier - 1</v>
          </cell>
          <cell r="J2002" t="str">
            <v>tier - 3</v>
          </cell>
          <cell r="K2002" t="str">
            <v>R1012</v>
          </cell>
        </row>
        <row r="2003">
          <cell r="A2003" t="str">
            <v>Id338</v>
          </cell>
          <cell r="B2003">
            <v>1958</v>
          </cell>
          <cell r="C2003" t="str">
            <v>Jun</v>
          </cell>
          <cell r="D2003">
            <v>5</v>
          </cell>
          <cell r="E2003" t="str">
            <v>5-Jun-1958</v>
          </cell>
          <cell r="F2003">
            <v>65</v>
          </cell>
          <cell r="G2003">
            <v>0</v>
          </cell>
          <cell r="H2003">
            <v>29330.98</v>
          </cell>
          <cell r="I2003" t="str">
            <v>tier - 1</v>
          </cell>
          <cell r="J2003" t="str">
            <v>tier - 2</v>
          </cell>
          <cell r="K2003" t="str">
            <v>R1012</v>
          </cell>
        </row>
        <row r="2004">
          <cell r="A2004" t="str">
            <v>Id337</v>
          </cell>
          <cell r="B2004">
            <v>1985</v>
          </cell>
          <cell r="C2004" t="str">
            <v>Nov</v>
          </cell>
          <cell r="D2004">
            <v>7</v>
          </cell>
          <cell r="E2004" t="str">
            <v>7-Nov-1985</v>
          </cell>
          <cell r="F2004">
            <v>37</v>
          </cell>
          <cell r="G2004">
            <v>3</v>
          </cell>
          <cell r="H2004">
            <v>29352.560000000001</v>
          </cell>
          <cell r="I2004" t="str">
            <v>tier - 1</v>
          </cell>
          <cell r="J2004" t="str">
            <v>tier - 1</v>
          </cell>
          <cell r="K2004" t="str">
            <v>R1011</v>
          </cell>
        </row>
        <row r="2005">
          <cell r="A2005" t="str">
            <v>Id336</v>
          </cell>
          <cell r="B2005">
            <v>1987</v>
          </cell>
          <cell r="C2005" t="str">
            <v>Jul</v>
          </cell>
          <cell r="D2005">
            <v>16</v>
          </cell>
          <cell r="E2005" t="str">
            <v>16-Jul-1987</v>
          </cell>
          <cell r="F2005">
            <v>35</v>
          </cell>
          <cell r="G2005">
            <v>3</v>
          </cell>
          <cell r="H2005">
            <v>29443.59</v>
          </cell>
          <cell r="I2005" t="str">
            <v>tier - 1</v>
          </cell>
          <cell r="J2005" t="str">
            <v>tier - 1</v>
          </cell>
          <cell r="K2005" t="str">
            <v>R1011</v>
          </cell>
        </row>
        <row r="2006">
          <cell r="A2006" t="str">
            <v>Id335</v>
          </cell>
          <cell r="B2006">
            <v>1959</v>
          </cell>
          <cell r="C2006" t="str">
            <v>Oct</v>
          </cell>
          <cell r="D2006">
            <v>20</v>
          </cell>
          <cell r="E2006" t="str">
            <v>20-Oct-1959</v>
          </cell>
          <cell r="F2006">
            <v>63</v>
          </cell>
          <cell r="G2006">
            <v>0</v>
          </cell>
          <cell r="H2006">
            <v>29523.17</v>
          </cell>
          <cell r="I2006" t="str">
            <v>tier - 1</v>
          </cell>
          <cell r="J2006" t="str">
            <v>tier - 2</v>
          </cell>
          <cell r="K2006" t="str">
            <v>R1024</v>
          </cell>
        </row>
        <row r="2007">
          <cell r="A2007" t="str">
            <v>Id334</v>
          </cell>
          <cell r="B2007">
            <v>1975</v>
          </cell>
          <cell r="C2007" t="str">
            <v>Nov</v>
          </cell>
          <cell r="D2007">
            <v>3</v>
          </cell>
          <cell r="E2007" t="str">
            <v>3-Nov-1975</v>
          </cell>
          <cell r="F2007">
            <v>47</v>
          </cell>
          <cell r="G2007">
            <v>1</v>
          </cell>
          <cell r="H2007">
            <v>29583.8</v>
          </cell>
          <cell r="I2007" t="str">
            <v>tier - 1</v>
          </cell>
          <cell r="J2007" t="str">
            <v>tier - 1</v>
          </cell>
          <cell r="K2007" t="str">
            <v>R1011</v>
          </cell>
        </row>
        <row r="2008">
          <cell r="A2008" t="str">
            <v>Id333</v>
          </cell>
          <cell r="B2008">
            <v>1993</v>
          </cell>
          <cell r="C2008" t="str">
            <v>Jul</v>
          </cell>
          <cell r="D2008">
            <v>27</v>
          </cell>
          <cell r="E2008" t="str">
            <v>27-Jul-1993</v>
          </cell>
          <cell r="F2008">
            <v>29</v>
          </cell>
          <cell r="G2008">
            <v>0</v>
          </cell>
          <cell r="H2008">
            <v>29622.69</v>
          </cell>
          <cell r="I2008" t="str">
            <v>tier - 1</v>
          </cell>
          <cell r="J2008" t="str">
            <v>tier - 1</v>
          </cell>
          <cell r="K2008" t="str">
            <v>R1011</v>
          </cell>
        </row>
        <row r="2009">
          <cell r="A2009" t="str">
            <v>Id332</v>
          </cell>
          <cell r="B2009">
            <v>1973</v>
          </cell>
          <cell r="C2009" t="str">
            <v>Aug</v>
          </cell>
          <cell r="D2009">
            <v>23</v>
          </cell>
          <cell r="E2009" t="str">
            <v>23-Aug-1973</v>
          </cell>
          <cell r="F2009">
            <v>49</v>
          </cell>
          <cell r="G2009">
            <v>0</v>
          </cell>
          <cell r="H2009">
            <v>29757.69</v>
          </cell>
          <cell r="I2009" t="str">
            <v>tier - 1</v>
          </cell>
          <cell r="J2009" t="str">
            <v>tier - 3</v>
          </cell>
          <cell r="K2009" t="str">
            <v>R1011</v>
          </cell>
        </row>
        <row r="2010">
          <cell r="A2010" t="str">
            <v>Id331</v>
          </cell>
          <cell r="B2010">
            <v>1998</v>
          </cell>
          <cell r="C2010" t="str">
            <v>Jun</v>
          </cell>
          <cell r="D2010">
            <v>20</v>
          </cell>
          <cell r="E2010" t="str">
            <v>20-Jun-1998</v>
          </cell>
          <cell r="F2010">
            <v>24</v>
          </cell>
          <cell r="G2010">
            <v>0</v>
          </cell>
          <cell r="H2010">
            <v>29760.6</v>
          </cell>
          <cell r="I2010" t="str">
            <v>tier - 1</v>
          </cell>
          <cell r="J2010" t="str">
            <v>tier - 2</v>
          </cell>
          <cell r="K2010" t="str">
            <v>R1011</v>
          </cell>
        </row>
        <row r="2011">
          <cell r="A2011" t="str">
            <v>Id330</v>
          </cell>
          <cell r="B2011">
            <v>1981</v>
          </cell>
          <cell r="C2011" t="str">
            <v>Aug</v>
          </cell>
          <cell r="D2011">
            <v>13</v>
          </cell>
          <cell r="E2011" t="str">
            <v>13-Aug-1981</v>
          </cell>
          <cell r="F2011">
            <v>41</v>
          </cell>
          <cell r="G2011">
            <v>1</v>
          </cell>
          <cell r="H2011">
            <v>29816.639999999999</v>
          </cell>
          <cell r="I2011" t="str">
            <v>tier - 1</v>
          </cell>
          <cell r="J2011" t="str">
            <v>tier - 2</v>
          </cell>
          <cell r="K2011" t="str">
            <v>R1011</v>
          </cell>
        </row>
        <row r="2012">
          <cell r="A2012" t="str">
            <v>Id329</v>
          </cell>
          <cell r="B2012">
            <v>1982</v>
          </cell>
          <cell r="C2012" t="str">
            <v>Oct</v>
          </cell>
          <cell r="D2012">
            <v>29</v>
          </cell>
          <cell r="E2012" t="str">
            <v>29-Oct-1982</v>
          </cell>
          <cell r="F2012">
            <v>40</v>
          </cell>
          <cell r="G2012">
            <v>3</v>
          </cell>
          <cell r="H2012">
            <v>29818.76</v>
          </cell>
          <cell r="I2012" t="str">
            <v>tier - 1</v>
          </cell>
          <cell r="J2012" t="str">
            <v>tier - 1</v>
          </cell>
          <cell r="K2012" t="str">
            <v>R1012</v>
          </cell>
        </row>
        <row r="2013">
          <cell r="A2013" t="str">
            <v>Id328</v>
          </cell>
          <cell r="B2013">
            <v>1989</v>
          </cell>
          <cell r="C2013" t="str">
            <v>Dec</v>
          </cell>
          <cell r="D2013">
            <v>30</v>
          </cell>
          <cell r="E2013" t="str">
            <v>30-Dec-1989</v>
          </cell>
          <cell r="F2013">
            <v>33</v>
          </cell>
          <cell r="G2013">
            <v>3</v>
          </cell>
          <cell r="H2013">
            <v>29852.48</v>
          </cell>
          <cell r="I2013" t="str">
            <v>tier - 1</v>
          </cell>
          <cell r="J2013" t="str">
            <v>tier - 3</v>
          </cell>
          <cell r="K2013" t="str">
            <v>R1011</v>
          </cell>
        </row>
        <row r="2014">
          <cell r="A2014" t="str">
            <v>Id327</v>
          </cell>
          <cell r="B2014">
            <v>1975</v>
          </cell>
          <cell r="C2014" t="str">
            <v>Aug</v>
          </cell>
          <cell r="D2014">
            <v>19</v>
          </cell>
          <cell r="E2014" t="str">
            <v>19-Aug-1975</v>
          </cell>
          <cell r="F2014">
            <v>47</v>
          </cell>
          <cell r="G2014">
            <v>1</v>
          </cell>
          <cell r="H2014">
            <v>29899.25</v>
          </cell>
          <cell r="I2014" t="str">
            <v>tier - 1</v>
          </cell>
          <cell r="J2014" t="str">
            <v>tier - 3</v>
          </cell>
          <cell r="K2014" t="str">
            <v>R1011</v>
          </cell>
        </row>
        <row r="2015">
          <cell r="A2015" t="str">
            <v>Id326</v>
          </cell>
          <cell r="B2015">
            <v>1988</v>
          </cell>
          <cell r="C2015" t="str">
            <v>Dec</v>
          </cell>
          <cell r="D2015">
            <v>30</v>
          </cell>
          <cell r="E2015" t="str">
            <v>30-Dec-1988</v>
          </cell>
          <cell r="F2015">
            <v>34</v>
          </cell>
          <cell r="G2015">
            <v>3</v>
          </cell>
          <cell r="H2015">
            <v>29929.56</v>
          </cell>
          <cell r="I2015" t="str">
            <v>tier - 1</v>
          </cell>
          <cell r="J2015" t="str">
            <v>tier - 1</v>
          </cell>
          <cell r="K2015" t="str">
            <v>R1011</v>
          </cell>
        </row>
        <row r="2016">
          <cell r="A2016" t="str">
            <v>Id325</v>
          </cell>
          <cell r="B2016">
            <v>1976</v>
          </cell>
          <cell r="C2016" t="str">
            <v>Jun</v>
          </cell>
          <cell r="D2016">
            <v>12</v>
          </cell>
          <cell r="E2016" t="str">
            <v>12-Jun-1976</v>
          </cell>
          <cell r="F2016">
            <v>46</v>
          </cell>
          <cell r="G2016">
            <v>2</v>
          </cell>
          <cell r="H2016">
            <v>29933.75</v>
          </cell>
          <cell r="I2016" t="str">
            <v>tier - 1</v>
          </cell>
          <cell r="J2016" t="str">
            <v>tier - 1</v>
          </cell>
          <cell r="K2016" t="str">
            <v>R1011</v>
          </cell>
        </row>
        <row r="2017">
          <cell r="A2017" t="str">
            <v>Id324</v>
          </cell>
          <cell r="B2017">
            <v>1991</v>
          </cell>
          <cell r="C2017" t="str">
            <v>Oct</v>
          </cell>
          <cell r="D2017">
            <v>5</v>
          </cell>
          <cell r="E2017" t="str">
            <v>5-Oct-1991</v>
          </cell>
          <cell r="F2017">
            <v>31</v>
          </cell>
          <cell r="G2017">
            <v>3</v>
          </cell>
          <cell r="H2017">
            <v>29969.67</v>
          </cell>
          <cell r="I2017" t="str">
            <v>tier - 1</v>
          </cell>
          <cell r="J2017" t="str">
            <v>tier - 1</v>
          </cell>
          <cell r="K2017" t="str">
            <v>R1011</v>
          </cell>
        </row>
        <row r="2018">
          <cell r="A2018" t="str">
            <v>Id323</v>
          </cell>
          <cell r="B2018">
            <v>1981</v>
          </cell>
          <cell r="C2018" t="str">
            <v>Aug</v>
          </cell>
          <cell r="D2018">
            <v>4</v>
          </cell>
          <cell r="E2018" t="str">
            <v>4-Aug-1981</v>
          </cell>
          <cell r="F2018">
            <v>41</v>
          </cell>
          <cell r="G2018">
            <v>1</v>
          </cell>
          <cell r="H2018">
            <v>30026.87</v>
          </cell>
          <cell r="I2018" t="str">
            <v>tier - 2</v>
          </cell>
          <cell r="J2018" t="str">
            <v>tier - 3</v>
          </cell>
          <cell r="K2018" t="str">
            <v>R1012</v>
          </cell>
        </row>
        <row r="2019">
          <cell r="A2019" t="str">
            <v>Id322</v>
          </cell>
          <cell r="B2019">
            <v>1967</v>
          </cell>
          <cell r="C2019" t="str">
            <v>Jun</v>
          </cell>
          <cell r="D2019">
            <v>16</v>
          </cell>
          <cell r="E2019" t="str">
            <v>16-Jun-1967</v>
          </cell>
          <cell r="F2019">
            <v>55</v>
          </cell>
          <cell r="G2019">
            <v>3</v>
          </cell>
          <cell r="H2019">
            <v>30063.58</v>
          </cell>
          <cell r="I2019" t="str">
            <v>tier - 1</v>
          </cell>
          <cell r="J2019" t="str">
            <v>tier - 1</v>
          </cell>
          <cell r="K2019" t="str">
            <v>R1012</v>
          </cell>
        </row>
        <row r="2020">
          <cell r="A2020" t="str">
            <v>Id321</v>
          </cell>
          <cell r="B2020">
            <v>1979</v>
          </cell>
          <cell r="C2020" t="str">
            <v>Sep</v>
          </cell>
          <cell r="D2020">
            <v>2</v>
          </cell>
          <cell r="E2020" t="str">
            <v>2-Sep-1979</v>
          </cell>
          <cell r="F2020">
            <v>43</v>
          </cell>
          <cell r="G2020">
            <v>2</v>
          </cell>
          <cell r="H2020">
            <v>30095.97</v>
          </cell>
          <cell r="I2020" t="str">
            <v>tier - 2</v>
          </cell>
          <cell r="J2020" t="str">
            <v>tier - 3</v>
          </cell>
          <cell r="K2020" t="str">
            <v>R1011</v>
          </cell>
        </row>
        <row r="2021">
          <cell r="A2021" t="str">
            <v>Id320</v>
          </cell>
          <cell r="B2021">
            <v>1971</v>
          </cell>
          <cell r="C2021" t="str">
            <v>Dec</v>
          </cell>
          <cell r="D2021">
            <v>25</v>
          </cell>
          <cell r="E2021" t="str">
            <v>25-Dec-1971</v>
          </cell>
          <cell r="F2021">
            <v>51</v>
          </cell>
          <cell r="G2021">
            <v>0</v>
          </cell>
          <cell r="H2021">
            <v>30134.75</v>
          </cell>
          <cell r="I2021" t="str">
            <v>tier - 2</v>
          </cell>
          <cell r="J2021" t="str">
            <v>tier - 3</v>
          </cell>
          <cell r="K2021" t="str">
            <v>R1011</v>
          </cell>
        </row>
        <row r="2022">
          <cell r="A2022" t="str">
            <v>Id319</v>
          </cell>
          <cell r="B2022">
            <v>1958</v>
          </cell>
          <cell r="C2022" t="str">
            <v>Aug</v>
          </cell>
          <cell r="D2022">
            <v>11</v>
          </cell>
          <cell r="E2022" t="str">
            <v>11-Aug-1958</v>
          </cell>
          <cell r="F2022">
            <v>64</v>
          </cell>
          <cell r="G2022">
            <v>1</v>
          </cell>
          <cell r="H2022">
            <v>30166.62</v>
          </cell>
          <cell r="I2022" t="str">
            <v>tier - 1</v>
          </cell>
          <cell r="J2022" t="str">
            <v>tier - 3</v>
          </cell>
          <cell r="K2022" t="str">
            <v>R1012</v>
          </cell>
        </row>
        <row r="2023">
          <cell r="A2023" t="str">
            <v>Id318</v>
          </cell>
          <cell r="B2023">
            <v>1963</v>
          </cell>
          <cell r="C2023" t="str">
            <v>Sep</v>
          </cell>
          <cell r="D2023">
            <v>13</v>
          </cell>
          <cell r="E2023" t="str">
            <v>13-Sep-1963</v>
          </cell>
          <cell r="F2023">
            <v>59</v>
          </cell>
          <cell r="G2023">
            <v>3</v>
          </cell>
          <cell r="H2023">
            <v>30184.94</v>
          </cell>
          <cell r="I2023" t="str">
            <v>tier - 1</v>
          </cell>
          <cell r="J2023" t="str">
            <v>tier - 1</v>
          </cell>
          <cell r="K2023" t="str">
            <v>R1014</v>
          </cell>
        </row>
        <row r="2024">
          <cell r="A2024" t="str">
            <v>Id317</v>
          </cell>
          <cell r="B2024">
            <v>1962</v>
          </cell>
          <cell r="C2024" t="str">
            <v>Sep</v>
          </cell>
          <cell r="D2024">
            <v>15</v>
          </cell>
          <cell r="E2024" t="str">
            <v>15-Sep-1962</v>
          </cell>
          <cell r="F2024">
            <v>60</v>
          </cell>
          <cell r="G2024">
            <v>0</v>
          </cell>
          <cell r="H2024">
            <v>30260</v>
          </cell>
          <cell r="I2024" t="str">
            <v>tier - 1</v>
          </cell>
          <cell r="J2024" t="str">
            <v>tier - 1</v>
          </cell>
          <cell r="K2024" t="str">
            <v>R1014</v>
          </cell>
        </row>
        <row r="2025">
          <cell r="A2025" t="str">
            <v>Id316</v>
          </cell>
          <cell r="B2025">
            <v>1972</v>
          </cell>
          <cell r="C2025" t="str">
            <v>Jul</v>
          </cell>
          <cell r="D2025">
            <v>24</v>
          </cell>
          <cell r="E2025" t="str">
            <v>24-Jul-1972</v>
          </cell>
          <cell r="F2025">
            <v>50</v>
          </cell>
          <cell r="G2025">
            <v>2</v>
          </cell>
          <cell r="H2025">
            <v>30284.639999999999</v>
          </cell>
          <cell r="I2025" t="str">
            <v>tier - 1</v>
          </cell>
          <cell r="J2025" t="str">
            <v>tier - 1</v>
          </cell>
          <cell r="K2025" t="str">
            <v>R1012</v>
          </cell>
        </row>
        <row r="2026">
          <cell r="A2026" t="str">
            <v>Id315</v>
          </cell>
          <cell r="B2026">
            <v>2004</v>
          </cell>
          <cell r="C2026" t="str">
            <v>Jun</v>
          </cell>
          <cell r="D2026">
            <v>1</v>
          </cell>
          <cell r="E2026" t="str">
            <v>1-Jun-2004</v>
          </cell>
          <cell r="F2026">
            <v>19</v>
          </cell>
          <cell r="G2026">
            <v>0</v>
          </cell>
          <cell r="H2026">
            <v>30328.27</v>
          </cell>
          <cell r="I2026" t="str">
            <v>tier - 2</v>
          </cell>
          <cell r="J2026" t="str">
            <v>tier - 2</v>
          </cell>
          <cell r="K2026" t="str">
            <v>R1011</v>
          </cell>
        </row>
        <row r="2027">
          <cell r="A2027" t="str">
            <v>Id314</v>
          </cell>
          <cell r="B2027">
            <v>1969</v>
          </cell>
          <cell r="C2027" t="str">
            <v>Jul</v>
          </cell>
          <cell r="D2027">
            <v>30</v>
          </cell>
          <cell r="E2027" t="str">
            <v>30-Jul-1969</v>
          </cell>
          <cell r="F2027">
            <v>53</v>
          </cell>
          <cell r="G2027">
            <v>0</v>
          </cell>
          <cell r="H2027">
            <v>30366.93</v>
          </cell>
          <cell r="I2027" t="str">
            <v>tier - 2</v>
          </cell>
          <cell r="J2027" t="str">
            <v>tier - 2</v>
          </cell>
          <cell r="K2027" t="str">
            <v>R1011</v>
          </cell>
        </row>
        <row r="2028">
          <cell r="A2028" t="str">
            <v>Id313</v>
          </cell>
          <cell r="B2028">
            <v>1976</v>
          </cell>
          <cell r="C2028" t="str">
            <v>Sep</v>
          </cell>
          <cell r="D2028">
            <v>3</v>
          </cell>
          <cell r="E2028" t="str">
            <v>3-Sep-1976</v>
          </cell>
          <cell r="F2028">
            <v>46</v>
          </cell>
          <cell r="G2028">
            <v>2</v>
          </cell>
          <cell r="H2028">
            <v>30409.53</v>
          </cell>
          <cell r="I2028" t="str">
            <v>tier - 2</v>
          </cell>
          <cell r="J2028" t="str">
            <v>tier - 3</v>
          </cell>
          <cell r="K2028" t="str">
            <v>R1012</v>
          </cell>
        </row>
        <row r="2029">
          <cell r="A2029" t="str">
            <v>Id312</v>
          </cell>
          <cell r="B2029">
            <v>1998</v>
          </cell>
          <cell r="C2029" t="str">
            <v>Oct</v>
          </cell>
          <cell r="D2029">
            <v>28</v>
          </cell>
          <cell r="E2029" t="str">
            <v>28-Oct-1998</v>
          </cell>
          <cell r="F2029">
            <v>24</v>
          </cell>
          <cell r="G2029">
            <v>0</v>
          </cell>
          <cell r="H2029">
            <v>30422.03</v>
          </cell>
          <cell r="I2029" t="str">
            <v>tier - 2</v>
          </cell>
          <cell r="J2029" t="str">
            <v>tier - 3</v>
          </cell>
          <cell r="K2029" t="str">
            <v>R1011</v>
          </cell>
        </row>
        <row r="2030">
          <cell r="A2030" t="str">
            <v>Id311</v>
          </cell>
          <cell r="B2030">
            <v>1983</v>
          </cell>
          <cell r="C2030" t="str">
            <v>Sep</v>
          </cell>
          <cell r="D2030">
            <v>3</v>
          </cell>
          <cell r="E2030" t="str">
            <v>3-Sep-1983</v>
          </cell>
          <cell r="F2030">
            <v>39</v>
          </cell>
          <cell r="G2030">
            <v>3</v>
          </cell>
          <cell r="H2030">
            <v>30457.37</v>
          </cell>
          <cell r="I2030" t="str">
            <v>tier - 2</v>
          </cell>
          <cell r="J2030" t="str">
            <v>tier - 1</v>
          </cell>
          <cell r="K2030" t="str">
            <v>R1012</v>
          </cell>
        </row>
        <row r="2031">
          <cell r="A2031" t="str">
            <v>Id310</v>
          </cell>
          <cell r="B2031">
            <v>1986</v>
          </cell>
          <cell r="C2031" t="str">
            <v>Aug</v>
          </cell>
          <cell r="D2031">
            <v>10</v>
          </cell>
          <cell r="E2031" t="str">
            <v>10-Aug-1986</v>
          </cell>
          <cell r="F2031">
            <v>36</v>
          </cell>
          <cell r="G2031">
            <v>3</v>
          </cell>
          <cell r="H2031">
            <v>30530.5</v>
          </cell>
          <cell r="I2031" t="str">
            <v>tier - 2</v>
          </cell>
          <cell r="J2031" t="str">
            <v>tier - 1</v>
          </cell>
          <cell r="K2031" t="str">
            <v>R1011</v>
          </cell>
        </row>
        <row r="2032">
          <cell r="A2032" t="str">
            <v>Id309</v>
          </cell>
          <cell r="B2032">
            <v>1970</v>
          </cell>
          <cell r="C2032" t="str">
            <v>Nov</v>
          </cell>
          <cell r="D2032">
            <v>11</v>
          </cell>
          <cell r="E2032" t="str">
            <v>11-Nov-1970</v>
          </cell>
          <cell r="F2032">
            <v>52</v>
          </cell>
          <cell r="G2032">
            <v>0</v>
          </cell>
          <cell r="H2032">
            <v>30625.65</v>
          </cell>
          <cell r="I2032" t="str">
            <v>tier - 2</v>
          </cell>
          <cell r="J2032" t="str">
            <v>tier - 3</v>
          </cell>
          <cell r="K2032" t="str">
            <v>R1011</v>
          </cell>
        </row>
        <row r="2033">
          <cell r="A2033" t="str">
            <v>Id308</v>
          </cell>
          <cell r="B2033">
            <v>1999</v>
          </cell>
          <cell r="C2033" t="str">
            <v>Sep</v>
          </cell>
          <cell r="D2033">
            <v>21</v>
          </cell>
          <cell r="E2033" t="str">
            <v>21-Sep-1999</v>
          </cell>
          <cell r="F2033">
            <v>23</v>
          </cell>
          <cell r="G2033">
            <v>0</v>
          </cell>
          <cell r="H2033">
            <v>30697.71</v>
          </cell>
          <cell r="I2033" t="str">
            <v>tier - 1</v>
          </cell>
          <cell r="J2033" t="str">
            <v>tier - 2</v>
          </cell>
          <cell r="K2033" t="str">
            <v>R1011</v>
          </cell>
        </row>
        <row r="2034">
          <cell r="A2034" t="str">
            <v>Id307</v>
          </cell>
          <cell r="B2034">
            <v>1983</v>
          </cell>
          <cell r="C2034" t="str">
            <v>Dec</v>
          </cell>
          <cell r="D2034">
            <v>21</v>
          </cell>
          <cell r="E2034" t="str">
            <v>21-Dec-1983</v>
          </cell>
          <cell r="F2034">
            <v>39</v>
          </cell>
          <cell r="G2034">
            <v>3</v>
          </cell>
          <cell r="H2034">
            <v>30724.44</v>
          </cell>
          <cell r="I2034" t="str">
            <v>tier - 2</v>
          </cell>
          <cell r="J2034" t="str">
            <v>tier - 3</v>
          </cell>
          <cell r="K2034" t="str">
            <v>R1011</v>
          </cell>
        </row>
        <row r="2035">
          <cell r="A2035" t="str">
            <v>Id306</v>
          </cell>
          <cell r="B2035">
            <v>1988</v>
          </cell>
          <cell r="C2035" t="str">
            <v>Sep</v>
          </cell>
          <cell r="D2035">
            <v>5</v>
          </cell>
          <cell r="E2035" t="str">
            <v>5-Sep-1988</v>
          </cell>
          <cell r="F2035">
            <v>34</v>
          </cell>
          <cell r="G2035">
            <v>3</v>
          </cell>
          <cell r="H2035">
            <v>30763.01</v>
          </cell>
          <cell r="I2035" t="str">
            <v>tier - 2</v>
          </cell>
          <cell r="J2035" t="str">
            <v>tier - 1</v>
          </cell>
          <cell r="K2035" t="str">
            <v>R1011</v>
          </cell>
        </row>
        <row r="2036">
          <cell r="A2036" t="str">
            <v>Id305</v>
          </cell>
          <cell r="B2036">
            <v>1961</v>
          </cell>
          <cell r="C2036" t="str">
            <v>Sep</v>
          </cell>
          <cell r="D2036">
            <v>9</v>
          </cell>
          <cell r="E2036" t="str">
            <v>9-Sep-1961</v>
          </cell>
          <cell r="F2036">
            <v>61</v>
          </cell>
          <cell r="G2036">
            <v>3</v>
          </cell>
          <cell r="H2036">
            <v>30942.19</v>
          </cell>
          <cell r="I2036" t="str">
            <v>tier - 2</v>
          </cell>
          <cell r="J2036" t="str">
            <v>tier - 2</v>
          </cell>
          <cell r="K2036" t="str">
            <v>R1013</v>
          </cell>
        </row>
        <row r="2037">
          <cell r="A2037" t="str">
            <v>Id304</v>
          </cell>
          <cell r="B2037">
            <v>2004</v>
          </cell>
          <cell r="C2037" t="str">
            <v>Nov</v>
          </cell>
          <cell r="D2037">
            <v>9</v>
          </cell>
          <cell r="E2037" t="str">
            <v>9-Nov-2004</v>
          </cell>
          <cell r="F2037">
            <v>18</v>
          </cell>
          <cell r="G2037">
            <v>0</v>
          </cell>
          <cell r="H2037">
            <v>31196.61</v>
          </cell>
          <cell r="I2037" t="str">
            <v>tier - 2</v>
          </cell>
          <cell r="J2037" t="str">
            <v>tier - 1</v>
          </cell>
          <cell r="K2037" t="str">
            <v>R1011</v>
          </cell>
        </row>
        <row r="2038">
          <cell r="A2038" t="str">
            <v>Id303</v>
          </cell>
          <cell r="B2038">
            <v>2000</v>
          </cell>
          <cell r="C2038" t="str">
            <v>Jul</v>
          </cell>
          <cell r="D2038">
            <v>22</v>
          </cell>
          <cell r="E2038" t="str">
            <v>22-Jul-2000</v>
          </cell>
          <cell r="F2038">
            <v>22</v>
          </cell>
          <cell r="G2038">
            <v>0</v>
          </cell>
          <cell r="H2038">
            <v>31234.560000000001</v>
          </cell>
          <cell r="I2038" t="str">
            <v>tier - 1</v>
          </cell>
          <cell r="J2038" t="str">
            <v>tier - 1</v>
          </cell>
          <cell r="K2038" t="str">
            <v>R1011</v>
          </cell>
        </row>
        <row r="2039">
          <cell r="A2039" t="str">
            <v>Id302</v>
          </cell>
          <cell r="B2039">
            <v>1968</v>
          </cell>
          <cell r="C2039" t="str">
            <v>Jul</v>
          </cell>
          <cell r="D2039">
            <v>9</v>
          </cell>
          <cell r="E2039" t="str">
            <v>9-Jul-1968</v>
          </cell>
          <cell r="F2039">
            <v>54</v>
          </cell>
          <cell r="G2039">
            <v>0</v>
          </cell>
          <cell r="H2039">
            <v>31322.53</v>
          </cell>
          <cell r="I2039" t="str">
            <v>tier - 2</v>
          </cell>
          <cell r="J2039" t="str">
            <v>tier - 1</v>
          </cell>
          <cell r="K2039" t="str">
            <v>R1011</v>
          </cell>
        </row>
        <row r="2040">
          <cell r="A2040" t="str">
            <v>Id301</v>
          </cell>
          <cell r="B2040">
            <v>1995</v>
          </cell>
          <cell r="C2040" t="str">
            <v>Sep</v>
          </cell>
          <cell r="D2040">
            <v>27</v>
          </cell>
          <cell r="E2040" t="str">
            <v>27-Sep-1995</v>
          </cell>
          <cell r="F2040">
            <v>27</v>
          </cell>
          <cell r="G2040">
            <v>0</v>
          </cell>
          <cell r="H2040">
            <v>31328.27</v>
          </cell>
          <cell r="I2040" t="str">
            <v>tier - 2</v>
          </cell>
          <cell r="J2040" t="str">
            <v>tier - 2</v>
          </cell>
          <cell r="K2040" t="str">
            <v>R1011</v>
          </cell>
        </row>
        <row r="2041">
          <cell r="A2041" t="str">
            <v>Id300</v>
          </cell>
          <cell r="B2041">
            <v>1974</v>
          </cell>
          <cell r="C2041" t="str">
            <v>Oct</v>
          </cell>
          <cell r="D2041">
            <v>8</v>
          </cell>
          <cell r="E2041" t="str">
            <v>8-Oct-1974</v>
          </cell>
          <cell r="F2041">
            <v>48</v>
          </cell>
          <cell r="G2041">
            <v>0</v>
          </cell>
          <cell r="H2041">
            <v>31368.81</v>
          </cell>
          <cell r="I2041" t="str">
            <v>tier - 2</v>
          </cell>
          <cell r="J2041" t="str">
            <v>tier - 3</v>
          </cell>
          <cell r="K2041" t="str">
            <v>R1011</v>
          </cell>
        </row>
        <row r="2042">
          <cell r="A2042" t="str">
            <v>Id299</v>
          </cell>
          <cell r="B2042">
            <v>1975</v>
          </cell>
          <cell r="C2042" t="str">
            <v>Oct</v>
          </cell>
          <cell r="D2042">
            <v>29</v>
          </cell>
          <cell r="E2042" t="str">
            <v>29-Oct-1975</v>
          </cell>
          <cell r="F2042">
            <v>47</v>
          </cell>
          <cell r="G2042">
            <v>1</v>
          </cell>
          <cell r="H2042">
            <v>31591.82</v>
          </cell>
          <cell r="I2042" t="str">
            <v>tier - 2</v>
          </cell>
          <cell r="J2042" t="str">
            <v>tier - 1</v>
          </cell>
          <cell r="K2042" t="str">
            <v>R1011</v>
          </cell>
        </row>
        <row r="2043">
          <cell r="A2043" t="str">
            <v>Id298</v>
          </cell>
          <cell r="B2043">
            <v>1960</v>
          </cell>
          <cell r="C2043" t="str">
            <v>Dec</v>
          </cell>
          <cell r="D2043">
            <v>13</v>
          </cell>
          <cell r="E2043" t="str">
            <v>13-Dec-1960</v>
          </cell>
          <cell r="F2043">
            <v>62</v>
          </cell>
          <cell r="G2043">
            <v>1</v>
          </cell>
          <cell r="H2043">
            <v>31620</v>
          </cell>
          <cell r="I2043" t="str">
            <v>tier - 2</v>
          </cell>
          <cell r="J2043" t="str">
            <v>tier - 1</v>
          </cell>
          <cell r="K2043" t="str">
            <v>R1024</v>
          </cell>
        </row>
        <row r="2044">
          <cell r="A2044" t="str">
            <v>Id297</v>
          </cell>
          <cell r="B2044">
            <v>1977</v>
          </cell>
          <cell r="C2044" t="str">
            <v>Oct</v>
          </cell>
          <cell r="D2044">
            <v>14</v>
          </cell>
          <cell r="E2044" t="str">
            <v>14-Oct-1977</v>
          </cell>
          <cell r="F2044">
            <v>45</v>
          </cell>
          <cell r="G2044">
            <v>2</v>
          </cell>
          <cell r="H2044">
            <v>31736.7</v>
          </cell>
          <cell r="I2044" t="str">
            <v>tier - 2</v>
          </cell>
          <cell r="J2044" t="str">
            <v>tier - 2</v>
          </cell>
          <cell r="K2044" t="str">
            <v>R1012</v>
          </cell>
        </row>
        <row r="2045">
          <cell r="A2045" t="str">
            <v>Id296</v>
          </cell>
          <cell r="B2045">
            <v>1984</v>
          </cell>
          <cell r="C2045" t="str">
            <v>Sep</v>
          </cell>
          <cell r="D2045">
            <v>10</v>
          </cell>
          <cell r="E2045" t="str">
            <v>10-Sep-1984</v>
          </cell>
          <cell r="F2045">
            <v>38</v>
          </cell>
          <cell r="G2045">
            <v>3</v>
          </cell>
          <cell r="H2045">
            <v>31743.919999999998</v>
          </cell>
          <cell r="I2045" t="str">
            <v>tier - 2</v>
          </cell>
          <cell r="J2045" t="str">
            <v>tier - 1</v>
          </cell>
          <cell r="K2045" t="str">
            <v>R1011</v>
          </cell>
        </row>
        <row r="2046">
          <cell r="A2046" t="str">
            <v>Id295</v>
          </cell>
          <cell r="B2046">
            <v>1975</v>
          </cell>
          <cell r="C2046" t="str">
            <v>Sep</v>
          </cell>
          <cell r="D2046">
            <v>25</v>
          </cell>
          <cell r="E2046" t="str">
            <v>25-Sep-1975</v>
          </cell>
          <cell r="F2046">
            <v>47</v>
          </cell>
          <cell r="G2046">
            <v>1</v>
          </cell>
          <cell r="H2046">
            <v>31897.1</v>
          </cell>
          <cell r="I2046" t="str">
            <v>tier - 2</v>
          </cell>
          <cell r="J2046" t="str">
            <v>tier - 3</v>
          </cell>
          <cell r="K2046" t="str">
            <v>R1011</v>
          </cell>
        </row>
        <row r="2047">
          <cell r="A2047" t="str">
            <v>Id294</v>
          </cell>
          <cell r="B2047">
            <v>1972</v>
          </cell>
          <cell r="C2047" t="str">
            <v>Sep</v>
          </cell>
          <cell r="D2047">
            <v>21</v>
          </cell>
          <cell r="E2047" t="str">
            <v>21-Sep-1972</v>
          </cell>
          <cell r="F2047">
            <v>50</v>
          </cell>
          <cell r="G2047">
            <v>0</v>
          </cell>
          <cell r="H2047">
            <v>31980.89</v>
          </cell>
          <cell r="I2047" t="str">
            <v>tier - 2</v>
          </cell>
          <cell r="J2047" t="str">
            <v>tier - 1</v>
          </cell>
          <cell r="K2047" t="str">
            <v>R1011</v>
          </cell>
        </row>
        <row r="2048">
          <cell r="A2048" t="str">
            <v>Id293</v>
          </cell>
          <cell r="B2048">
            <v>1993</v>
          </cell>
          <cell r="C2048" t="str">
            <v>Sep</v>
          </cell>
          <cell r="D2048">
            <v>13</v>
          </cell>
          <cell r="E2048" t="str">
            <v>13-Sep-1993</v>
          </cell>
          <cell r="F2048">
            <v>29</v>
          </cell>
          <cell r="G2048">
            <v>0</v>
          </cell>
          <cell r="H2048">
            <v>32086.21</v>
          </cell>
          <cell r="I2048" t="str">
            <v>tier - 1</v>
          </cell>
          <cell r="J2048" t="str">
            <v>tier - 3</v>
          </cell>
          <cell r="K2048" t="str">
            <v>R1011</v>
          </cell>
        </row>
        <row r="2049">
          <cell r="A2049" t="str">
            <v>Id292</v>
          </cell>
          <cell r="B2049">
            <v>1978</v>
          </cell>
          <cell r="C2049" t="str">
            <v>Nov</v>
          </cell>
          <cell r="D2049">
            <v>10</v>
          </cell>
          <cell r="E2049" t="str">
            <v>10-Nov-1978</v>
          </cell>
          <cell r="F2049">
            <v>44</v>
          </cell>
          <cell r="G2049">
            <v>2</v>
          </cell>
          <cell r="H2049">
            <v>32108.66</v>
          </cell>
          <cell r="I2049" t="str">
            <v>tier - 1</v>
          </cell>
          <cell r="J2049" t="str">
            <v>tier - 3</v>
          </cell>
          <cell r="K2049" t="str">
            <v>R1017</v>
          </cell>
        </row>
        <row r="2050">
          <cell r="A2050" t="str">
            <v>Id291</v>
          </cell>
          <cell r="B2050">
            <v>1969</v>
          </cell>
          <cell r="C2050" t="str">
            <v>Sep</v>
          </cell>
          <cell r="D2050">
            <v>11</v>
          </cell>
          <cell r="E2050" t="str">
            <v>11-Sep-1969</v>
          </cell>
          <cell r="F2050">
            <v>53</v>
          </cell>
          <cell r="G2050">
            <v>0</v>
          </cell>
          <cell r="H2050">
            <v>32192.76</v>
          </cell>
          <cell r="I2050" t="str">
            <v>tier - 1</v>
          </cell>
          <cell r="J2050" t="str">
            <v>tier - 2</v>
          </cell>
          <cell r="K2050" t="str">
            <v>R1011</v>
          </cell>
        </row>
        <row r="2051">
          <cell r="A2051" t="str">
            <v>Id290</v>
          </cell>
          <cell r="B2051">
            <v>1994</v>
          </cell>
          <cell r="C2051" t="str">
            <v>Sep</v>
          </cell>
          <cell r="D2051">
            <v>8</v>
          </cell>
          <cell r="E2051" t="str">
            <v>8-Sep-1994</v>
          </cell>
          <cell r="F2051">
            <v>28</v>
          </cell>
          <cell r="G2051">
            <v>0</v>
          </cell>
          <cell r="H2051">
            <v>32222.81</v>
          </cell>
          <cell r="I2051" t="str">
            <v>tier - 2</v>
          </cell>
          <cell r="J2051" t="str">
            <v>tier - 1</v>
          </cell>
          <cell r="K2051" t="str">
            <v>R1011</v>
          </cell>
        </row>
        <row r="2052">
          <cell r="A2052" t="str">
            <v>Id289</v>
          </cell>
          <cell r="B2052">
            <v>1975</v>
          </cell>
          <cell r="C2052" t="str">
            <v>Dec</v>
          </cell>
          <cell r="D2052">
            <v>17</v>
          </cell>
          <cell r="E2052" t="str">
            <v>17-Dec-1975</v>
          </cell>
          <cell r="F2052">
            <v>47</v>
          </cell>
          <cell r="G2052">
            <v>1</v>
          </cell>
          <cell r="H2052">
            <v>32259.96</v>
          </cell>
          <cell r="I2052" t="str">
            <v>tier - 2</v>
          </cell>
          <cell r="J2052" t="str">
            <v>tier - 3</v>
          </cell>
          <cell r="K2052" t="str">
            <v>R1012</v>
          </cell>
        </row>
        <row r="2053">
          <cell r="A2053" t="str">
            <v>Id288</v>
          </cell>
          <cell r="B2053">
            <v>1986</v>
          </cell>
          <cell r="C2053" t="str">
            <v>Dec</v>
          </cell>
          <cell r="D2053">
            <v>2</v>
          </cell>
          <cell r="E2053" t="str">
            <v>2-Dec-1986</v>
          </cell>
          <cell r="F2053">
            <v>36</v>
          </cell>
          <cell r="G2053">
            <v>3</v>
          </cell>
          <cell r="H2053">
            <v>32288.49</v>
          </cell>
          <cell r="I2053" t="str">
            <v>tier - 2</v>
          </cell>
          <cell r="J2053" t="str">
            <v>tier - 2</v>
          </cell>
          <cell r="K2053" t="str">
            <v>R1011</v>
          </cell>
        </row>
        <row r="2054">
          <cell r="A2054" t="str">
            <v>Id287</v>
          </cell>
          <cell r="B2054">
            <v>1972</v>
          </cell>
          <cell r="C2054" t="str">
            <v>Oct</v>
          </cell>
          <cell r="D2054">
            <v>19</v>
          </cell>
          <cell r="E2054" t="str">
            <v>19-Oct-1972</v>
          </cell>
          <cell r="F2054">
            <v>50</v>
          </cell>
          <cell r="G2054">
            <v>0</v>
          </cell>
          <cell r="H2054">
            <v>32428.63</v>
          </cell>
          <cell r="I2054" t="str">
            <v>tier - 2</v>
          </cell>
          <cell r="J2054" t="str">
            <v>tier - 2</v>
          </cell>
          <cell r="K2054" t="str">
            <v>R1011</v>
          </cell>
        </row>
        <row r="2055">
          <cell r="A2055" t="str">
            <v>Id286</v>
          </cell>
          <cell r="B2055">
            <v>1976</v>
          </cell>
          <cell r="C2055" t="str">
            <v>Aug</v>
          </cell>
          <cell r="D2055">
            <v>9</v>
          </cell>
          <cell r="E2055" t="str">
            <v>9-Aug-1976</v>
          </cell>
          <cell r="F2055">
            <v>46</v>
          </cell>
          <cell r="G2055">
            <v>2</v>
          </cell>
          <cell r="H2055">
            <v>32430.22</v>
          </cell>
          <cell r="I2055" t="str">
            <v>tier - 2</v>
          </cell>
          <cell r="J2055" t="str">
            <v>tier - 3</v>
          </cell>
          <cell r="K2055" t="str">
            <v>R1011</v>
          </cell>
        </row>
        <row r="2056">
          <cell r="A2056" t="str">
            <v>Id285</v>
          </cell>
          <cell r="B2056">
            <v>1981</v>
          </cell>
          <cell r="C2056" t="str">
            <v>Sep</v>
          </cell>
          <cell r="D2056">
            <v>27</v>
          </cell>
          <cell r="E2056" t="str">
            <v>27-Sep-1981</v>
          </cell>
          <cell r="F2056">
            <v>41</v>
          </cell>
          <cell r="G2056">
            <v>1</v>
          </cell>
          <cell r="H2056">
            <v>32462.35</v>
          </cell>
          <cell r="I2056" t="str">
            <v>tier - 2</v>
          </cell>
          <cell r="J2056" t="str">
            <v>tier - 2</v>
          </cell>
          <cell r="K2056" t="str">
            <v>R1011</v>
          </cell>
        </row>
        <row r="2057">
          <cell r="A2057" t="str">
            <v>Id284</v>
          </cell>
          <cell r="B2057">
            <v>1976</v>
          </cell>
          <cell r="C2057" t="str">
            <v>Sep</v>
          </cell>
          <cell r="D2057">
            <v>19</v>
          </cell>
          <cell r="E2057" t="str">
            <v>19-Sep-1976</v>
          </cell>
          <cell r="F2057">
            <v>46</v>
          </cell>
          <cell r="G2057">
            <v>2</v>
          </cell>
          <cell r="H2057">
            <v>32485.46</v>
          </cell>
          <cell r="I2057" t="str">
            <v>tier - 2</v>
          </cell>
          <cell r="J2057" t="str">
            <v>tier - 1</v>
          </cell>
          <cell r="K2057" t="str">
            <v>R1011</v>
          </cell>
        </row>
        <row r="2058">
          <cell r="A2058" t="str">
            <v>Id283</v>
          </cell>
          <cell r="B2058">
            <v>2003</v>
          </cell>
          <cell r="C2058" t="str">
            <v>Oct</v>
          </cell>
          <cell r="D2058">
            <v>8</v>
          </cell>
          <cell r="E2058" t="str">
            <v>8-Oct-2003</v>
          </cell>
          <cell r="F2058">
            <v>19</v>
          </cell>
          <cell r="G2058">
            <v>0</v>
          </cell>
          <cell r="H2058">
            <v>32548.34</v>
          </cell>
          <cell r="I2058" t="str">
            <v>tier - 1</v>
          </cell>
          <cell r="J2058" t="str">
            <v>tier - 2</v>
          </cell>
          <cell r="K2058" t="str">
            <v>R1013</v>
          </cell>
        </row>
        <row r="2059">
          <cell r="A2059" t="str">
            <v>Id282</v>
          </cell>
          <cell r="B2059">
            <v>1990</v>
          </cell>
          <cell r="C2059" t="str">
            <v>Jul</v>
          </cell>
          <cell r="D2059">
            <v>13</v>
          </cell>
          <cell r="E2059" t="str">
            <v>13-Jul-1990</v>
          </cell>
          <cell r="F2059">
            <v>32</v>
          </cell>
          <cell r="G2059">
            <v>3</v>
          </cell>
          <cell r="H2059">
            <v>32672.11</v>
          </cell>
          <cell r="I2059" t="str">
            <v>tier - 1</v>
          </cell>
          <cell r="J2059" t="str">
            <v>tier - 1</v>
          </cell>
          <cell r="K2059" t="str">
            <v>R1011</v>
          </cell>
        </row>
        <row r="2060">
          <cell r="A2060" t="str">
            <v>Id281</v>
          </cell>
          <cell r="B2060">
            <v>1968</v>
          </cell>
          <cell r="C2060" t="str">
            <v>Nov</v>
          </cell>
          <cell r="D2060">
            <v>1</v>
          </cell>
          <cell r="E2060" t="str">
            <v>1-Nov-1968</v>
          </cell>
          <cell r="F2060">
            <v>54</v>
          </cell>
          <cell r="G2060">
            <v>0</v>
          </cell>
          <cell r="H2060">
            <v>32686.080000000002</v>
          </cell>
          <cell r="I2060" t="str">
            <v>tier - 2</v>
          </cell>
          <cell r="J2060" t="str">
            <v>tier - 3</v>
          </cell>
          <cell r="K2060" t="str">
            <v>R1011</v>
          </cell>
        </row>
        <row r="2061">
          <cell r="A2061" t="str">
            <v>Id280</v>
          </cell>
          <cell r="B2061">
            <v>1990</v>
          </cell>
          <cell r="C2061" t="str">
            <v>Sep</v>
          </cell>
          <cell r="D2061">
            <v>30</v>
          </cell>
          <cell r="E2061" t="str">
            <v>30-Sep-1990</v>
          </cell>
          <cell r="F2061">
            <v>32</v>
          </cell>
          <cell r="G2061">
            <v>3</v>
          </cell>
          <cell r="H2061">
            <v>32716.2</v>
          </cell>
          <cell r="I2061" t="str">
            <v>tier - 1</v>
          </cell>
          <cell r="J2061" t="str">
            <v>tier - 2</v>
          </cell>
          <cell r="K2061" t="str">
            <v>R1011</v>
          </cell>
        </row>
        <row r="2062">
          <cell r="A2062" t="str">
            <v>Id279</v>
          </cell>
          <cell r="B2062">
            <v>1990</v>
          </cell>
          <cell r="C2062" t="str">
            <v>Jul</v>
          </cell>
          <cell r="D2062">
            <v>9</v>
          </cell>
          <cell r="E2062" t="str">
            <v>9-Jul-1990</v>
          </cell>
          <cell r="F2062">
            <v>32</v>
          </cell>
          <cell r="G2062">
            <v>2</v>
          </cell>
          <cell r="H2062">
            <v>32734.19</v>
          </cell>
          <cell r="I2062" t="str">
            <v>tier - 2</v>
          </cell>
          <cell r="J2062" t="str">
            <v>tier - 1</v>
          </cell>
          <cell r="K2062" t="str">
            <v>R1012</v>
          </cell>
        </row>
        <row r="2063">
          <cell r="A2063" t="str">
            <v>Id278</v>
          </cell>
          <cell r="B2063">
            <v>1974</v>
          </cell>
          <cell r="C2063" t="str">
            <v>Dec</v>
          </cell>
          <cell r="D2063">
            <v>6</v>
          </cell>
          <cell r="E2063" t="str">
            <v>6-Dec-1974</v>
          </cell>
          <cell r="F2063">
            <v>48</v>
          </cell>
          <cell r="G2063">
            <v>0</v>
          </cell>
          <cell r="H2063">
            <v>32760.48</v>
          </cell>
          <cell r="I2063" t="str">
            <v>tier - 1</v>
          </cell>
          <cell r="J2063" t="str">
            <v>tier - 1</v>
          </cell>
          <cell r="K2063" t="str">
            <v>R1011</v>
          </cell>
        </row>
        <row r="2064">
          <cell r="A2064" t="str">
            <v>Id277</v>
          </cell>
          <cell r="B2064">
            <v>1972</v>
          </cell>
          <cell r="C2064" t="str">
            <v>Nov</v>
          </cell>
          <cell r="D2064">
            <v>7</v>
          </cell>
          <cell r="E2064" t="str">
            <v>7-Nov-1972</v>
          </cell>
          <cell r="F2064">
            <v>50</v>
          </cell>
          <cell r="G2064">
            <v>0</v>
          </cell>
          <cell r="H2064">
            <v>32765.33</v>
          </cell>
          <cell r="I2064" t="str">
            <v>tier - 2</v>
          </cell>
          <cell r="J2064" t="str">
            <v>tier - 2</v>
          </cell>
          <cell r="K2064" t="str">
            <v>R1012</v>
          </cell>
        </row>
        <row r="2065">
          <cell r="A2065" t="str">
            <v>Id276</v>
          </cell>
          <cell r="B2065">
            <v>1980</v>
          </cell>
          <cell r="C2065" t="str">
            <v>Dec</v>
          </cell>
          <cell r="D2065">
            <v>12</v>
          </cell>
          <cell r="E2065" t="str">
            <v>12-Dec-1980</v>
          </cell>
          <cell r="F2065">
            <v>42</v>
          </cell>
          <cell r="G2065">
            <v>3</v>
          </cell>
          <cell r="H2065">
            <v>32787.46</v>
          </cell>
          <cell r="I2065" t="str">
            <v>tier - 1</v>
          </cell>
          <cell r="J2065" t="str">
            <v>tier - 3</v>
          </cell>
          <cell r="K2065" t="str">
            <v>R1012</v>
          </cell>
        </row>
        <row r="2066">
          <cell r="A2066" t="str">
            <v>Id275</v>
          </cell>
          <cell r="B2066">
            <v>1995</v>
          </cell>
          <cell r="C2066" t="str">
            <v>Dec</v>
          </cell>
          <cell r="D2066">
            <v>4</v>
          </cell>
          <cell r="E2066" t="str">
            <v>4-Dec-1995</v>
          </cell>
          <cell r="F2066">
            <v>27</v>
          </cell>
          <cell r="G2066">
            <v>0</v>
          </cell>
          <cell r="H2066">
            <v>32827.51</v>
          </cell>
          <cell r="I2066" t="str">
            <v>tier - 1</v>
          </cell>
          <cell r="J2066" t="str">
            <v>tier - 2</v>
          </cell>
          <cell r="K2066" t="str">
            <v>R1011</v>
          </cell>
        </row>
        <row r="2067">
          <cell r="A2067" t="str">
            <v>Id274</v>
          </cell>
          <cell r="B2067">
            <v>1981</v>
          </cell>
          <cell r="C2067" t="str">
            <v>Nov</v>
          </cell>
          <cell r="D2067">
            <v>17</v>
          </cell>
          <cell r="E2067" t="str">
            <v>17-Nov-1981</v>
          </cell>
          <cell r="F2067">
            <v>41</v>
          </cell>
          <cell r="G2067">
            <v>1</v>
          </cell>
          <cell r="H2067">
            <v>32906.69</v>
          </cell>
          <cell r="I2067" t="str">
            <v>tier - 2</v>
          </cell>
          <cell r="J2067" t="str">
            <v>tier - 3</v>
          </cell>
          <cell r="K2067" t="str">
            <v>R1011</v>
          </cell>
        </row>
        <row r="2068">
          <cell r="A2068" t="str">
            <v>Id273</v>
          </cell>
          <cell r="B2068">
            <v>1971</v>
          </cell>
          <cell r="C2068" t="str">
            <v>Aug</v>
          </cell>
          <cell r="D2068">
            <v>24</v>
          </cell>
          <cell r="E2068" t="str">
            <v>24-Aug-1971</v>
          </cell>
          <cell r="F2068">
            <v>51</v>
          </cell>
          <cell r="G2068">
            <v>0</v>
          </cell>
          <cell r="H2068">
            <v>32947.629999999997</v>
          </cell>
          <cell r="I2068" t="str">
            <v>tier - 2</v>
          </cell>
          <cell r="J2068" t="str">
            <v>tier - 1</v>
          </cell>
          <cell r="K2068" t="str">
            <v>R1011</v>
          </cell>
        </row>
        <row r="2069">
          <cell r="A2069" t="str">
            <v>Id272</v>
          </cell>
          <cell r="B2069">
            <v>1995</v>
          </cell>
          <cell r="C2069" t="str">
            <v>Jul</v>
          </cell>
          <cell r="D2069">
            <v>8</v>
          </cell>
          <cell r="E2069" t="str">
            <v>8-Jul-1995</v>
          </cell>
          <cell r="F2069">
            <v>27</v>
          </cell>
          <cell r="G2069">
            <v>0</v>
          </cell>
          <cell r="H2069">
            <v>33017.46</v>
          </cell>
          <cell r="I2069" t="str">
            <v>tier - 1</v>
          </cell>
          <cell r="J2069" t="str">
            <v>tier - 1</v>
          </cell>
          <cell r="K2069" t="str">
            <v>R1011</v>
          </cell>
        </row>
        <row r="2070">
          <cell r="A2070" t="str">
            <v>Id271</v>
          </cell>
          <cell r="B2070">
            <v>1967</v>
          </cell>
          <cell r="C2070" t="str">
            <v>Jul</v>
          </cell>
          <cell r="D2070">
            <v>10</v>
          </cell>
          <cell r="E2070" t="str">
            <v>10-Jul-1967</v>
          </cell>
          <cell r="F2070">
            <v>55</v>
          </cell>
          <cell r="G2070">
            <v>0</v>
          </cell>
          <cell r="H2070">
            <v>33025.32</v>
          </cell>
          <cell r="I2070" t="str">
            <v>tier - 2</v>
          </cell>
          <cell r="J2070" t="str">
            <v>tier - 3</v>
          </cell>
          <cell r="K2070" t="str">
            <v>R1011</v>
          </cell>
        </row>
        <row r="2071">
          <cell r="A2071" t="str">
            <v>Id270</v>
          </cell>
          <cell r="B2071">
            <v>1994</v>
          </cell>
          <cell r="C2071" t="str">
            <v>Jul</v>
          </cell>
          <cell r="D2071">
            <v>28</v>
          </cell>
          <cell r="E2071" t="str">
            <v>28-Jul-1994</v>
          </cell>
          <cell r="F2071">
            <v>28</v>
          </cell>
          <cell r="G2071">
            <v>0</v>
          </cell>
          <cell r="H2071">
            <v>33057.230000000003</v>
          </cell>
          <cell r="I2071" t="str">
            <v>tier - 1</v>
          </cell>
          <cell r="J2071" t="str">
            <v>tier - 2</v>
          </cell>
          <cell r="K2071" t="str">
            <v>R1011</v>
          </cell>
        </row>
        <row r="2072">
          <cell r="A2072" t="str">
            <v>Id269</v>
          </cell>
          <cell r="B2072">
            <v>1962</v>
          </cell>
          <cell r="C2072" t="str">
            <v>Jul</v>
          </cell>
          <cell r="D2072">
            <v>1</v>
          </cell>
          <cell r="E2072" t="str">
            <v>1-Jul-1962</v>
          </cell>
          <cell r="F2072">
            <v>60</v>
          </cell>
          <cell r="G2072">
            <v>0</v>
          </cell>
          <cell r="H2072">
            <v>33074.94</v>
          </cell>
          <cell r="I2072" t="str">
            <v>tier - 1</v>
          </cell>
          <cell r="J2072" t="str">
            <v>tier - 2</v>
          </cell>
          <cell r="K2072" t="str">
            <v>R1011</v>
          </cell>
        </row>
        <row r="2073">
          <cell r="A2073" t="str">
            <v>Id268</v>
          </cell>
          <cell r="B2073">
            <v>1969</v>
          </cell>
          <cell r="C2073" t="str">
            <v>Oct</v>
          </cell>
          <cell r="D2073">
            <v>30</v>
          </cell>
          <cell r="E2073" t="str">
            <v>30-Oct-1969</v>
          </cell>
          <cell r="F2073">
            <v>53</v>
          </cell>
          <cell r="G2073">
            <v>0</v>
          </cell>
          <cell r="H2073">
            <v>33090.660000000003</v>
          </cell>
          <cell r="I2073" t="str">
            <v>tier - 2</v>
          </cell>
          <cell r="J2073" t="str">
            <v>tier - 2</v>
          </cell>
          <cell r="K2073" t="str">
            <v>R1011</v>
          </cell>
        </row>
        <row r="2074">
          <cell r="A2074" t="str">
            <v>Id267</v>
          </cell>
          <cell r="B2074">
            <v>1985</v>
          </cell>
          <cell r="C2074" t="str">
            <v>Jul</v>
          </cell>
          <cell r="D2074">
            <v>15</v>
          </cell>
          <cell r="E2074" t="str">
            <v>15-Jul-1985</v>
          </cell>
          <cell r="F2074">
            <v>37</v>
          </cell>
          <cell r="G2074">
            <v>3</v>
          </cell>
          <cell r="H2074">
            <v>33121</v>
          </cell>
          <cell r="I2074" t="str">
            <v>tier - 2</v>
          </cell>
          <cell r="J2074" t="str">
            <v>tier - 1</v>
          </cell>
          <cell r="K2074" t="str">
            <v>R1011</v>
          </cell>
        </row>
        <row r="2075">
          <cell r="A2075" t="str">
            <v>Id266</v>
          </cell>
          <cell r="B2075">
            <v>1990</v>
          </cell>
          <cell r="C2075" t="str">
            <v>Oct</v>
          </cell>
          <cell r="D2075">
            <v>12</v>
          </cell>
          <cell r="E2075" t="str">
            <v>12-Oct-1990</v>
          </cell>
          <cell r="F2075">
            <v>32</v>
          </cell>
          <cell r="G2075">
            <v>3</v>
          </cell>
          <cell r="H2075">
            <v>33292.83</v>
          </cell>
          <cell r="I2075" t="str">
            <v>tier - 2</v>
          </cell>
          <cell r="J2075" t="str">
            <v>tier - 1</v>
          </cell>
          <cell r="K2075" t="str">
            <v>R1011</v>
          </cell>
        </row>
        <row r="2076">
          <cell r="A2076" t="str">
            <v>Id265</v>
          </cell>
          <cell r="B2076">
            <v>2003</v>
          </cell>
          <cell r="C2076" t="str">
            <v>Nov</v>
          </cell>
          <cell r="D2076">
            <v>28</v>
          </cell>
          <cell r="E2076" t="str">
            <v>28-Nov-2003</v>
          </cell>
          <cell r="F2076">
            <v>19</v>
          </cell>
          <cell r="G2076">
            <v>0</v>
          </cell>
          <cell r="H2076">
            <v>33307.550000000003</v>
          </cell>
          <cell r="I2076" t="str">
            <v>tier - 2</v>
          </cell>
          <cell r="J2076" t="str">
            <v>tier - 3</v>
          </cell>
          <cell r="K2076" t="str">
            <v>R1012</v>
          </cell>
        </row>
        <row r="2077">
          <cell r="A2077" t="str">
            <v>Id264</v>
          </cell>
          <cell r="B2077">
            <v>1972</v>
          </cell>
          <cell r="C2077" t="str">
            <v>Sep</v>
          </cell>
          <cell r="D2077">
            <v>5</v>
          </cell>
          <cell r="E2077" t="str">
            <v>5-Sep-1972</v>
          </cell>
          <cell r="F2077">
            <v>50</v>
          </cell>
          <cell r="G2077">
            <v>0</v>
          </cell>
          <cell r="H2077">
            <v>33344.449999999997</v>
          </cell>
          <cell r="I2077" t="str">
            <v>tier - 2</v>
          </cell>
          <cell r="J2077" t="str">
            <v>tier - 3</v>
          </cell>
          <cell r="K2077" t="str">
            <v>R1011</v>
          </cell>
        </row>
        <row r="2078">
          <cell r="A2078" t="str">
            <v>Id263</v>
          </cell>
          <cell r="B2078">
            <v>1985</v>
          </cell>
          <cell r="C2078" t="str">
            <v>Dec</v>
          </cell>
          <cell r="D2078">
            <v>7</v>
          </cell>
          <cell r="E2078" t="str">
            <v>7-Dec-1985</v>
          </cell>
          <cell r="F2078">
            <v>37</v>
          </cell>
          <cell r="G2078">
            <v>3</v>
          </cell>
          <cell r="H2078">
            <v>33450.99</v>
          </cell>
          <cell r="I2078" t="str">
            <v>tier - 2</v>
          </cell>
          <cell r="J2078" t="str">
            <v>tier - 2</v>
          </cell>
          <cell r="K2078" t="str">
            <v>R1011</v>
          </cell>
        </row>
        <row r="2079">
          <cell r="A2079" t="str">
            <v>Id262</v>
          </cell>
          <cell r="B2079">
            <v>1970</v>
          </cell>
          <cell r="C2079" t="str">
            <v>Jun</v>
          </cell>
          <cell r="D2079">
            <v>18</v>
          </cell>
          <cell r="E2079" t="str">
            <v>18-Jun-1970</v>
          </cell>
          <cell r="F2079">
            <v>52</v>
          </cell>
          <cell r="G2079">
            <v>2</v>
          </cell>
          <cell r="H2079">
            <v>33471.97</v>
          </cell>
          <cell r="I2079" t="str">
            <v>tier - 2</v>
          </cell>
          <cell r="J2079" t="str">
            <v>tier - 2</v>
          </cell>
          <cell r="K2079" t="str">
            <v>R1012</v>
          </cell>
        </row>
        <row r="2080">
          <cell r="A2080" t="str">
            <v>Id261</v>
          </cell>
          <cell r="B2080">
            <v>2002</v>
          </cell>
          <cell r="C2080" t="str">
            <v>Aug</v>
          </cell>
          <cell r="D2080">
            <v>25</v>
          </cell>
          <cell r="E2080" t="str">
            <v>25-Aug-2002</v>
          </cell>
          <cell r="F2080">
            <v>20</v>
          </cell>
          <cell r="G2080">
            <v>0</v>
          </cell>
          <cell r="H2080">
            <v>33475.82</v>
          </cell>
          <cell r="I2080" t="str">
            <v>tier - 1</v>
          </cell>
          <cell r="J2080" t="str">
            <v>tier - 1</v>
          </cell>
          <cell r="K2080" t="str">
            <v>R1018</v>
          </cell>
        </row>
        <row r="2081">
          <cell r="A2081" t="str">
            <v>Id260</v>
          </cell>
          <cell r="B2081">
            <v>1984</v>
          </cell>
          <cell r="C2081" t="str">
            <v>Jul</v>
          </cell>
          <cell r="D2081">
            <v>22</v>
          </cell>
          <cell r="E2081" t="str">
            <v>22-Jul-1984</v>
          </cell>
          <cell r="F2081">
            <v>38</v>
          </cell>
          <cell r="G2081">
            <v>3</v>
          </cell>
          <cell r="H2081">
            <v>33527.1</v>
          </cell>
          <cell r="I2081" t="str">
            <v>tier - 2</v>
          </cell>
          <cell r="J2081" t="str">
            <v>tier - 3</v>
          </cell>
          <cell r="K2081" t="str">
            <v>R1011</v>
          </cell>
        </row>
        <row r="2082">
          <cell r="A2082" t="str">
            <v>Id259</v>
          </cell>
          <cell r="B2082">
            <v>2003</v>
          </cell>
          <cell r="C2082" t="str">
            <v>Sep</v>
          </cell>
          <cell r="D2082">
            <v>9</v>
          </cell>
          <cell r="E2082" t="str">
            <v>9-Sep-2003</v>
          </cell>
          <cell r="F2082">
            <v>19</v>
          </cell>
          <cell r="G2082">
            <v>0</v>
          </cell>
          <cell r="H2082">
            <v>33611.71</v>
          </cell>
          <cell r="I2082" t="str">
            <v>tier - 1</v>
          </cell>
          <cell r="J2082" t="str">
            <v>tier - 2</v>
          </cell>
          <cell r="K2082" t="str">
            <v>R1011</v>
          </cell>
        </row>
        <row r="2083">
          <cell r="A2083" t="str">
            <v>Id258</v>
          </cell>
          <cell r="B2083">
            <v>1993</v>
          </cell>
          <cell r="C2083" t="str">
            <v>Nov</v>
          </cell>
          <cell r="D2083">
            <v>28</v>
          </cell>
          <cell r="E2083" t="str">
            <v>28-Nov-1993</v>
          </cell>
          <cell r="F2083">
            <v>29</v>
          </cell>
          <cell r="G2083">
            <v>0</v>
          </cell>
          <cell r="H2083">
            <v>33707.550000000003</v>
          </cell>
          <cell r="I2083" t="str">
            <v>tier - 2</v>
          </cell>
          <cell r="J2083" t="str">
            <v>tier - 2</v>
          </cell>
          <cell r="K2083" t="str">
            <v>R1011</v>
          </cell>
        </row>
        <row r="2084">
          <cell r="A2084" t="str">
            <v>Id257</v>
          </cell>
          <cell r="B2084">
            <v>2004</v>
          </cell>
          <cell r="C2084" t="str">
            <v>Nov</v>
          </cell>
          <cell r="D2084">
            <v>1</v>
          </cell>
          <cell r="E2084" t="str">
            <v>1-Nov-2004</v>
          </cell>
          <cell r="F2084">
            <v>18</v>
          </cell>
          <cell r="G2084">
            <v>0</v>
          </cell>
          <cell r="H2084">
            <v>33732.69</v>
          </cell>
          <cell r="I2084" t="str">
            <v>tier - 1</v>
          </cell>
          <cell r="J2084" t="str">
            <v>tier - 1</v>
          </cell>
          <cell r="K2084" t="str">
            <v>R1017</v>
          </cell>
        </row>
        <row r="2085">
          <cell r="A2085" t="str">
            <v>Id256</v>
          </cell>
          <cell r="B2085">
            <v>2003</v>
          </cell>
          <cell r="C2085" t="str">
            <v>Sep</v>
          </cell>
          <cell r="D2085">
            <v>12</v>
          </cell>
          <cell r="E2085" t="str">
            <v>12-Sep-2003</v>
          </cell>
          <cell r="F2085">
            <v>19</v>
          </cell>
          <cell r="G2085">
            <v>0</v>
          </cell>
          <cell r="H2085">
            <v>33750.29</v>
          </cell>
          <cell r="I2085" t="str">
            <v>tier - 1</v>
          </cell>
          <cell r="J2085" t="str">
            <v>tier - 3</v>
          </cell>
          <cell r="K2085" t="str">
            <v>R1012</v>
          </cell>
        </row>
        <row r="2086">
          <cell r="A2086" t="str">
            <v>Id255</v>
          </cell>
          <cell r="B2086">
            <v>1962</v>
          </cell>
          <cell r="C2086" t="str">
            <v>Dec</v>
          </cell>
          <cell r="D2086">
            <v>11</v>
          </cell>
          <cell r="E2086" t="str">
            <v>11-Dec-1962</v>
          </cell>
          <cell r="F2086">
            <v>60</v>
          </cell>
          <cell r="G2086">
            <v>0</v>
          </cell>
          <cell r="H2086">
            <v>33753.32</v>
          </cell>
          <cell r="I2086" t="str">
            <v>tier - 1</v>
          </cell>
          <cell r="J2086" t="str">
            <v>tier - 3</v>
          </cell>
          <cell r="K2086" t="str">
            <v>R1011</v>
          </cell>
        </row>
        <row r="2087">
          <cell r="A2087" t="str">
            <v>Id254</v>
          </cell>
          <cell r="B2087">
            <v>2000</v>
          </cell>
          <cell r="C2087" t="str">
            <v>Oct</v>
          </cell>
          <cell r="D2087">
            <v>26</v>
          </cell>
          <cell r="E2087" t="str">
            <v>26-Oct-2000</v>
          </cell>
          <cell r="F2087">
            <v>22</v>
          </cell>
          <cell r="G2087">
            <v>0</v>
          </cell>
          <cell r="H2087">
            <v>33829.39</v>
          </cell>
          <cell r="I2087" t="str">
            <v>tier - 2</v>
          </cell>
          <cell r="J2087" t="str">
            <v>tier - 3</v>
          </cell>
          <cell r="K2087" t="str">
            <v>R1011</v>
          </cell>
        </row>
        <row r="2088">
          <cell r="A2088" t="str">
            <v>Id253</v>
          </cell>
          <cell r="B2088">
            <v>1997</v>
          </cell>
          <cell r="C2088" t="str">
            <v>Aug</v>
          </cell>
          <cell r="D2088">
            <v>9</v>
          </cell>
          <cell r="E2088" t="str">
            <v>9-Aug-1997</v>
          </cell>
          <cell r="F2088">
            <v>25</v>
          </cell>
          <cell r="G2088">
            <v>0</v>
          </cell>
          <cell r="H2088">
            <v>33900.65</v>
          </cell>
          <cell r="I2088" t="str">
            <v>tier - 2</v>
          </cell>
          <cell r="J2088" t="str">
            <v>tier - 3</v>
          </cell>
          <cell r="K2088" t="str">
            <v>R1011</v>
          </cell>
        </row>
        <row r="2089">
          <cell r="A2089" t="str">
            <v>Id252</v>
          </cell>
          <cell r="B2089">
            <v>2000</v>
          </cell>
          <cell r="C2089" t="str">
            <v>Dec</v>
          </cell>
          <cell r="D2089">
            <v>27</v>
          </cell>
          <cell r="E2089" t="str">
            <v>27-Dec-2000</v>
          </cell>
          <cell r="F2089">
            <v>22</v>
          </cell>
          <cell r="G2089">
            <v>0</v>
          </cell>
          <cell r="H2089">
            <v>33907.550000000003</v>
          </cell>
          <cell r="I2089" t="str">
            <v>tier - 2</v>
          </cell>
          <cell r="J2089" t="str">
            <v>tier - 2</v>
          </cell>
          <cell r="K2089" t="str">
            <v>R1012</v>
          </cell>
        </row>
        <row r="2090">
          <cell r="A2090" t="str">
            <v>Id251</v>
          </cell>
          <cell r="B2090">
            <v>1994</v>
          </cell>
          <cell r="C2090" t="str">
            <v>Sep</v>
          </cell>
          <cell r="D2090">
            <v>25</v>
          </cell>
          <cell r="E2090" t="str">
            <v>25-Sep-1994</v>
          </cell>
          <cell r="F2090">
            <v>28</v>
          </cell>
          <cell r="G2090">
            <v>0</v>
          </cell>
          <cell r="H2090">
            <v>33975.47</v>
          </cell>
          <cell r="I2090" t="str">
            <v>tier - 2</v>
          </cell>
          <cell r="J2090" t="str">
            <v>tier - 2</v>
          </cell>
          <cell r="K2090" t="str">
            <v>R1011</v>
          </cell>
        </row>
        <row r="2091">
          <cell r="A2091" t="str">
            <v>Id250</v>
          </cell>
          <cell r="B2091">
            <v>1972</v>
          </cell>
          <cell r="C2091" t="str">
            <v>Jul</v>
          </cell>
          <cell r="D2091">
            <v>26</v>
          </cell>
          <cell r="E2091" t="str">
            <v>26-Jul-1972</v>
          </cell>
          <cell r="F2091">
            <v>50</v>
          </cell>
          <cell r="G2091">
            <v>0</v>
          </cell>
          <cell r="H2091">
            <v>34053.360000000001</v>
          </cell>
          <cell r="I2091" t="str">
            <v>tier - 2</v>
          </cell>
          <cell r="J2091" t="str">
            <v>tier - 2</v>
          </cell>
          <cell r="K2091" t="str">
            <v>R1011</v>
          </cell>
        </row>
        <row r="2092">
          <cell r="A2092" t="str">
            <v>Id249</v>
          </cell>
          <cell r="B2092">
            <v>2002</v>
          </cell>
          <cell r="C2092" t="str">
            <v>Dec</v>
          </cell>
          <cell r="D2092">
            <v>26</v>
          </cell>
          <cell r="E2092" t="str">
            <v>26-Dec-2002</v>
          </cell>
          <cell r="F2092">
            <v>20</v>
          </cell>
          <cell r="G2092">
            <v>0</v>
          </cell>
          <cell r="H2092">
            <v>34084.68</v>
          </cell>
          <cell r="I2092" t="str">
            <v>tier - 2</v>
          </cell>
          <cell r="J2092" t="str">
            <v>tier - 3</v>
          </cell>
          <cell r="K2092" t="str">
            <v>R1011</v>
          </cell>
        </row>
        <row r="2093">
          <cell r="A2093" t="str">
            <v>Id248</v>
          </cell>
          <cell r="B2093">
            <v>1999</v>
          </cell>
          <cell r="C2093" t="str">
            <v>Nov</v>
          </cell>
          <cell r="D2093">
            <v>6</v>
          </cell>
          <cell r="E2093" t="str">
            <v>6-Nov-1999</v>
          </cell>
          <cell r="F2093">
            <v>23</v>
          </cell>
          <cell r="G2093">
            <v>0</v>
          </cell>
          <cell r="H2093">
            <v>34166.269999999997</v>
          </cell>
          <cell r="I2093" t="str">
            <v>tier - 2</v>
          </cell>
          <cell r="J2093" t="str">
            <v>tier - 3</v>
          </cell>
          <cell r="K2093" t="str">
            <v>R1011</v>
          </cell>
        </row>
        <row r="2094">
          <cell r="A2094" t="str">
            <v>Id247</v>
          </cell>
          <cell r="B2094">
            <v>1971</v>
          </cell>
          <cell r="C2094" t="str">
            <v>Aug</v>
          </cell>
          <cell r="D2094">
            <v>25</v>
          </cell>
          <cell r="E2094" t="str">
            <v>25-Aug-1971</v>
          </cell>
          <cell r="F2094">
            <v>51</v>
          </cell>
          <cell r="G2094">
            <v>0</v>
          </cell>
          <cell r="H2094">
            <v>34205.07</v>
          </cell>
          <cell r="I2094" t="str">
            <v>tier - 2</v>
          </cell>
          <cell r="J2094" t="str">
            <v>tier - 2</v>
          </cell>
          <cell r="K2094" t="str">
            <v>R1011</v>
          </cell>
        </row>
        <row r="2095">
          <cell r="A2095" t="str">
            <v>Id246</v>
          </cell>
          <cell r="B2095">
            <v>1975</v>
          </cell>
          <cell r="C2095" t="str">
            <v>Jul</v>
          </cell>
          <cell r="D2095">
            <v>21</v>
          </cell>
          <cell r="E2095" t="str">
            <v>21-Jul-1975</v>
          </cell>
          <cell r="F2095">
            <v>47</v>
          </cell>
          <cell r="G2095">
            <v>1</v>
          </cell>
          <cell r="H2095">
            <v>34210.33</v>
          </cell>
          <cell r="I2095" t="str">
            <v>tier - 2</v>
          </cell>
          <cell r="J2095" t="str">
            <v>tier - 1</v>
          </cell>
          <cell r="K2095" t="str">
            <v>R1012</v>
          </cell>
        </row>
        <row r="2096">
          <cell r="A2096" t="str">
            <v>Id245</v>
          </cell>
          <cell r="B2096">
            <v>1962</v>
          </cell>
          <cell r="C2096" t="str">
            <v>Jul</v>
          </cell>
          <cell r="D2096">
            <v>5</v>
          </cell>
          <cell r="E2096" t="str">
            <v>5-Jul-1962</v>
          </cell>
          <cell r="F2096">
            <v>60</v>
          </cell>
          <cell r="G2096">
            <v>0</v>
          </cell>
          <cell r="H2096">
            <v>34218.019999999997</v>
          </cell>
          <cell r="I2096" t="str">
            <v>tier - 1</v>
          </cell>
          <cell r="J2096" t="str">
            <v>tier - 1</v>
          </cell>
          <cell r="K2096" t="str">
            <v>R1011</v>
          </cell>
        </row>
        <row r="2097">
          <cell r="A2097" t="str">
            <v>Id244</v>
          </cell>
          <cell r="B2097">
            <v>1998</v>
          </cell>
          <cell r="C2097" t="str">
            <v>Jun</v>
          </cell>
          <cell r="D2097">
            <v>11</v>
          </cell>
          <cell r="E2097" t="str">
            <v>11-Jun-1998</v>
          </cell>
          <cell r="F2097">
            <v>24</v>
          </cell>
          <cell r="G2097">
            <v>0</v>
          </cell>
          <cell r="H2097">
            <v>34254.050000000003</v>
          </cell>
          <cell r="I2097" t="str">
            <v>tier - 1</v>
          </cell>
          <cell r="J2097" t="str">
            <v>tier - 3</v>
          </cell>
          <cell r="K2097" t="str">
            <v>R1019</v>
          </cell>
        </row>
        <row r="2098">
          <cell r="A2098" t="str">
            <v>Id243</v>
          </cell>
          <cell r="B2098">
            <v>1995</v>
          </cell>
          <cell r="C2098" t="str">
            <v>Oct</v>
          </cell>
          <cell r="D2098">
            <v>30</v>
          </cell>
          <cell r="E2098" t="str">
            <v>30-Oct-1995</v>
          </cell>
          <cell r="F2098">
            <v>27</v>
          </cell>
          <cell r="G2098">
            <v>0</v>
          </cell>
          <cell r="H2098">
            <v>34289.43</v>
          </cell>
          <cell r="I2098" t="str">
            <v>tier - 1</v>
          </cell>
          <cell r="J2098" t="str">
            <v>tier - 1</v>
          </cell>
          <cell r="K2098" t="str">
            <v>R1011</v>
          </cell>
        </row>
        <row r="2099">
          <cell r="A2099" t="str">
            <v>Id242</v>
          </cell>
          <cell r="B2099">
            <v>1986</v>
          </cell>
          <cell r="C2099" t="str">
            <v>Oct</v>
          </cell>
          <cell r="D2099">
            <v>11</v>
          </cell>
          <cell r="E2099" t="str">
            <v>11-Oct-1986</v>
          </cell>
          <cell r="F2099">
            <v>36</v>
          </cell>
          <cell r="G2099">
            <v>3</v>
          </cell>
          <cell r="H2099">
            <v>34293.120000000003</v>
          </cell>
          <cell r="I2099" t="str">
            <v>tier - 1</v>
          </cell>
          <cell r="J2099" t="str">
            <v>tier - 2</v>
          </cell>
          <cell r="K2099" t="str">
            <v>R1011</v>
          </cell>
        </row>
        <row r="2100">
          <cell r="A2100" t="str">
            <v>id3444</v>
          </cell>
          <cell r="B2100">
            <v>2004</v>
          </cell>
          <cell r="C2100" t="str">
            <v>Nov</v>
          </cell>
          <cell r="D2100">
            <v>1</v>
          </cell>
          <cell r="E2100" t="str">
            <v>1-Nov-2004</v>
          </cell>
          <cell r="F2100">
            <v>18</v>
          </cell>
          <cell r="G2100">
            <v>2</v>
          </cell>
          <cell r="H2100">
            <v>34303.17</v>
          </cell>
          <cell r="I2100" t="str">
            <v>tier - 1</v>
          </cell>
          <cell r="J2100" t="str">
            <v>tier - 3</v>
          </cell>
          <cell r="K2100" t="str">
            <v>R1013</v>
          </cell>
        </row>
        <row r="2101">
          <cell r="A2101" t="str">
            <v>Id241</v>
          </cell>
          <cell r="B2101">
            <v>1983</v>
          </cell>
          <cell r="C2101" t="str">
            <v>Oct</v>
          </cell>
          <cell r="D2101">
            <v>2</v>
          </cell>
          <cell r="E2101" t="str">
            <v>2-Oct-1983</v>
          </cell>
          <cell r="F2101">
            <v>39</v>
          </cell>
          <cell r="G2101">
            <v>3</v>
          </cell>
          <cell r="H2101">
            <v>34307.22</v>
          </cell>
          <cell r="I2101" t="str">
            <v>tier - 2</v>
          </cell>
          <cell r="J2101" t="str">
            <v>tier - 2</v>
          </cell>
          <cell r="K2101" t="str">
            <v>R1012</v>
          </cell>
        </row>
        <row r="2102">
          <cell r="A2102" t="str">
            <v>Id240</v>
          </cell>
          <cell r="B2102">
            <v>1984</v>
          </cell>
          <cell r="C2102" t="str">
            <v>Oct</v>
          </cell>
          <cell r="D2102">
            <v>1</v>
          </cell>
          <cell r="E2102" t="str">
            <v>1-Oct-1984</v>
          </cell>
          <cell r="F2102">
            <v>38</v>
          </cell>
          <cell r="G2102">
            <v>3</v>
          </cell>
          <cell r="H2102">
            <v>34402.22</v>
          </cell>
          <cell r="I2102" t="str">
            <v>tier - 2</v>
          </cell>
          <cell r="J2102" t="str">
            <v>tier - 3</v>
          </cell>
          <cell r="K2102" t="str">
            <v>R1011</v>
          </cell>
        </row>
        <row r="2103">
          <cell r="A2103" t="str">
            <v>Id239</v>
          </cell>
          <cell r="B2103">
            <v>2003</v>
          </cell>
          <cell r="C2103" t="str">
            <v>Oct</v>
          </cell>
          <cell r="D2103">
            <v>5</v>
          </cell>
          <cell r="E2103" t="str">
            <v>5-Oct-2003</v>
          </cell>
          <cell r="F2103">
            <v>19</v>
          </cell>
          <cell r="G2103">
            <v>0</v>
          </cell>
          <cell r="H2103">
            <v>34439.86</v>
          </cell>
          <cell r="I2103" t="str">
            <v>tier - 2</v>
          </cell>
          <cell r="J2103" t="str">
            <v>tier - 1</v>
          </cell>
          <cell r="K2103" t="str">
            <v>R1013</v>
          </cell>
        </row>
        <row r="2104">
          <cell r="A2104" t="str">
            <v>Id238</v>
          </cell>
          <cell r="B2104">
            <v>1990</v>
          </cell>
          <cell r="C2104" t="str">
            <v>Sep</v>
          </cell>
          <cell r="D2104">
            <v>24</v>
          </cell>
          <cell r="E2104" t="str">
            <v>24-Sep-1990</v>
          </cell>
          <cell r="F2104">
            <v>32</v>
          </cell>
          <cell r="G2104">
            <v>3</v>
          </cell>
          <cell r="H2104">
            <v>34456.269999999997</v>
          </cell>
          <cell r="I2104" t="str">
            <v>tier - 1</v>
          </cell>
          <cell r="J2104" t="str">
            <v>tier - 2</v>
          </cell>
          <cell r="K2104" t="str">
            <v>R1011</v>
          </cell>
        </row>
        <row r="2105">
          <cell r="A2105" t="str">
            <v>Id237</v>
          </cell>
          <cell r="B2105">
            <v>1998</v>
          </cell>
          <cell r="C2105" t="str">
            <v>Jun</v>
          </cell>
          <cell r="D2105">
            <v>24</v>
          </cell>
          <cell r="E2105" t="str">
            <v>24-Jun-1998</v>
          </cell>
          <cell r="F2105">
            <v>24</v>
          </cell>
          <cell r="G2105">
            <v>0</v>
          </cell>
          <cell r="H2105">
            <v>34472.839999999997</v>
          </cell>
          <cell r="I2105" t="str">
            <v>tier - 1</v>
          </cell>
          <cell r="J2105" t="str">
            <v>tier - 3</v>
          </cell>
          <cell r="K2105" t="str">
            <v>R1011</v>
          </cell>
        </row>
        <row r="2106">
          <cell r="A2106" t="str">
            <v>Id236</v>
          </cell>
          <cell r="B2106">
            <v>1976</v>
          </cell>
          <cell r="C2106" t="str">
            <v>Nov</v>
          </cell>
          <cell r="D2106">
            <v>25</v>
          </cell>
          <cell r="E2106" t="str">
            <v>25-Nov-1976</v>
          </cell>
          <cell r="F2106">
            <v>46</v>
          </cell>
          <cell r="G2106">
            <v>2</v>
          </cell>
          <cell r="H2106">
            <v>34543.39</v>
          </cell>
          <cell r="I2106" t="str">
            <v>tier - 2</v>
          </cell>
          <cell r="J2106" t="str">
            <v>tier - 3</v>
          </cell>
          <cell r="K2106" t="str">
            <v>R1011</v>
          </cell>
        </row>
        <row r="2107">
          <cell r="A2107" t="str">
            <v>Id235</v>
          </cell>
          <cell r="B2107">
            <v>2004</v>
          </cell>
          <cell r="C2107" t="str">
            <v>Oct</v>
          </cell>
          <cell r="D2107">
            <v>9</v>
          </cell>
          <cell r="E2107" t="str">
            <v>9-Oct-2004</v>
          </cell>
          <cell r="F2107">
            <v>18</v>
          </cell>
          <cell r="G2107">
            <v>0</v>
          </cell>
          <cell r="H2107">
            <v>34617.839999999997</v>
          </cell>
          <cell r="I2107" t="str">
            <v>tier - 1</v>
          </cell>
          <cell r="J2107" t="str">
            <v>tier - 3</v>
          </cell>
          <cell r="K2107" t="str">
            <v>R1016</v>
          </cell>
        </row>
        <row r="2108">
          <cell r="A2108" t="str">
            <v>Id234</v>
          </cell>
          <cell r="B2108">
            <v>1994</v>
          </cell>
          <cell r="C2108" t="str">
            <v>Jul</v>
          </cell>
          <cell r="D2108">
            <v>7</v>
          </cell>
          <cell r="E2108" t="str">
            <v>7-Jul-1994</v>
          </cell>
          <cell r="F2108">
            <v>28</v>
          </cell>
          <cell r="G2108">
            <v>0</v>
          </cell>
          <cell r="H2108">
            <v>34672.15</v>
          </cell>
          <cell r="I2108" t="str">
            <v>tier - 1</v>
          </cell>
          <cell r="J2108" t="str">
            <v>tier - 3</v>
          </cell>
          <cell r="K2108" t="str">
            <v>R1013</v>
          </cell>
        </row>
        <row r="2109">
          <cell r="A2109" t="str">
            <v>Id233</v>
          </cell>
          <cell r="B2109">
            <v>2003</v>
          </cell>
          <cell r="C2109" t="str">
            <v>Jul</v>
          </cell>
          <cell r="D2109">
            <v>3</v>
          </cell>
          <cell r="E2109" t="str">
            <v>3-Jul-2003</v>
          </cell>
          <cell r="F2109">
            <v>19</v>
          </cell>
          <cell r="G2109">
            <v>0</v>
          </cell>
          <cell r="H2109">
            <v>34779.620000000003</v>
          </cell>
          <cell r="I2109" t="str">
            <v>tier - 1</v>
          </cell>
          <cell r="J2109" t="str">
            <v>tier - 2</v>
          </cell>
          <cell r="K2109" t="str">
            <v>R1011</v>
          </cell>
        </row>
        <row r="2110">
          <cell r="A2110" t="str">
            <v>Id232</v>
          </cell>
          <cell r="B2110">
            <v>1995</v>
          </cell>
          <cell r="C2110" t="str">
            <v>Dec</v>
          </cell>
          <cell r="D2110">
            <v>27</v>
          </cell>
          <cell r="E2110" t="str">
            <v>27-Dec-1995</v>
          </cell>
          <cell r="F2110">
            <v>27</v>
          </cell>
          <cell r="G2110">
            <v>1</v>
          </cell>
          <cell r="H2110">
            <v>34806.47</v>
          </cell>
          <cell r="I2110" t="str">
            <v>tier - 1</v>
          </cell>
          <cell r="J2110" t="str">
            <v>tier - 2</v>
          </cell>
          <cell r="K2110" t="str">
            <v>R1013</v>
          </cell>
        </row>
        <row r="2111">
          <cell r="A2111" t="str">
            <v>Id231</v>
          </cell>
          <cell r="B2111">
            <v>2003</v>
          </cell>
          <cell r="C2111" t="str">
            <v>Sep</v>
          </cell>
          <cell r="D2111">
            <v>17</v>
          </cell>
          <cell r="E2111" t="str">
            <v>17-Sep-2003</v>
          </cell>
          <cell r="F2111">
            <v>19</v>
          </cell>
          <cell r="G2111">
            <v>0</v>
          </cell>
          <cell r="H2111">
            <v>34828.65</v>
          </cell>
          <cell r="I2111" t="str">
            <v>tier - 1</v>
          </cell>
          <cell r="J2111" t="str">
            <v>tier - 3</v>
          </cell>
          <cell r="K2111" t="str">
            <v>R1011</v>
          </cell>
        </row>
        <row r="2112">
          <cell r="A2112" t="str">
            <v>Id230</v>
          </cell>
          <cell r="B2112">
            <v>1995</v>
          </cell>
          <cell r="C2112" t="str">
            <v>Oct</v>
          </cell>
          <cell r="D2112">
            <v>17</v>
          </cell>
          <cell r="E2112" t="str">
            <v>17-Oct-1995</v>
          </cell>
          <cell r="F2112">
            <v>27</v>
          </cell>
          <cell r="G2112">
            <v>0</v>
          </cell>
          <cell r="H2112">
            <v>34838.870000000003</v>
          </cell>
          <cell r="I2112" t="str">
            <v>tier - 2</v>
          </cell>
          <cell r="J2112" t="str">
            <v>tier - 3</v>
          </cell>
          <cell r="K2112" t="str">
            <v>R1011</v>
          </cell>
        </row>
        <row r="2113">
          <cell r="A2113" t="str">
            <v>Id229</v>
          </cell>
          <cell r="B2113">
            <v>1983</v>
          </cell>
          <cell r="C2113" t="str">
            <v>Jul</v>
          </cell>
          <cell r="D2113">
            <v>29</v>
          </cell>
          <cell r="E2113" t="str">
            <v>29-Jul-1983</v>
          </cell>
          <cell r="F2113">
            <v>39</v>
          </cell>
          <cell r="G2113">
            <v>3</v>
          </cell>
          <cell r="H2113">
            <v>34940.61</v>
          </cell>
          <cell r="I2113" t="str">
            <v>tier - 2</v>
          </cell>
          <cell r="J2113" t="str">
            <v>tier - 3</v>
          </cell>
          <cell r="K2113" t="str">
            <v>R1011</v>
          </cell>
        </row>
        <row r="2114">
          <cell r="A2114" t="str">
            <v>Id228</v>
          </cell>
          <cell r="B2114">
            <v>1967</v>
          </cell>
          <cell r="C2114" t="str">
            <v>Oct</v>
          </cell>
          <cell r="D2114">
            <v>7</v>
          </cell>
          <cell r="E2114" t="str">
            <v>7-Oct-1967</v>
          </cell>
          <cell r="F2114">
            <v>55</v>
          </cell>
          <cell r="G2114">
            <v>0</v>
          </cell>
          <cell r="H2114">
            <v>34975.68</v>
          </cell>
          <cell r="I2114" t="str">
            <v>tier - 2</v>
          </cell>
          <cell r="J2114" t="str">
            <v>tier - 2</v>
          </cell>
          <cell r="K2114" t="str">
            <v>R1011</v>
          </cell>
        </row>
        <row r="2115">
          <cell r="A2115" t="str">
            <v>Id227</v>
          </cell>
          <cell r="B2115">
            <v>1998</v>
          </cell>
          <cell r="C2115" t="str">
            <v>Aug</v>
          </cell>
          <cell r="D2115">
            <v>22</v>
          </cell>
          <cell r="E2115" t="str">
            <v>22-Aug-1998</v>
          </cell>
          <cell r="F2115">
            <v>24</v>
          </cell>
          <cell r="G2115">
            <v>0</v>
          </cell>
          <cell r="H2115">
            <v>34976.42</v>
          </cell>
          <cell r="I2115" t="str">
            <v>tier - 2</v>
          </cell>
          <cell r="J2115" t="str">
            <v>tier - 1</v>
          </cell>
          <cell r="K2115" t="str">
            <v>R1011</v>
          </cell>
        </row>
        <row r="2116">
          <cell r="A2116" t="str">
            <v>Id226</v>
          </cell>
          <cell r="B2116">
            <v>1997</v>
          </cell>
          <cell r="C2116" t="str">
            <v>Aug</v>
          </cell>
          <cell r="D2116">
            <v>22</v>
          </cell>
          <cell r="E2116" t="str">
            <v>22-Aug-1997</v>
          </cell>
          <cell r="F2116">
            <v>25</v>
          </cell>
          <cell r="G2116">
            <v>0</v>
          </cell>
          <cell r="H2116">
            <v>34979.86</v>
          </cell>
          <cell r="I2116" t="str">
            <v>tier - 2</v>
          </cell>
          <cell r="J2116" t="str">
            <v>tier - 2</v>
          </cell>
          <cell r="K2116" t="str">
            <v>R1011</v>
          </cell>
        </row>
        <row r="2117">
          <cell r="A2117" t="str">
            <v>Id225</v>
          </cell>
          <cell r="B2117">
            <v>1982</v>
          </cell>
          <cell r="C2117" t="str">
            <v>Jul</v>
          </cell>
          <cell r="D2117">
            <v>5</v>
          </cell>
          <cell r="E2117" t="str">
            <v>5-Jul-1982</v>
          </cell>
          <cell r="F2117">
            <v>40</v>
          </cell>
          <cell r="G2117">
            <v>3</v>
          </cell>
          <cell r="H2117">
            <v>35000.730000000003</v>
          </cell>
          <cell r="I2117" t="str">
            <v>tier - 2</v>
          </cell>
          <cell r="J2117" t="str">
            <v>tier - 3</v>
          </cell>
          <cell r="K2117" t="str">
            <v>R1011</v>
          </cell>
        </row>
        <row r="2118">
          <cell r="A2118" t="str">
            <v>Id224</v>
          </cell>
          <cell r="B2118">
            <v>1975</v>
          </cell>
          <cell r="C2118" t="str">
            <v>Aug</v>
          </cell>
          <cell r="D2118">
            <v>29</v>
          </cell>
          <cell r="E2118" t="str">
            <v>29-Aug-1975</v>
          </cell>
          <cell r="F2118">
            <v>47</v>
          </cell>
          <cell r="G2118">
            <v>1</v>
          </cell>
          <cell r="H2118">
            <v>35050.620000000003</v>
          </cell>
          <cell r="I2118" t="str">
            <v>tier - 2</v>
          </cell>
          <cell r="J2118" t="str">
            <v>tier - 1</v>
          </cell>
          <cell r="K2118" t="str">
            <v>R1011</v>
          </cell>
        </row>
        <row r="2119">
          <cell r="A2119" t="str">
            <v>Id223</v>
          </cell>
          <cell r="B2119">
            <v>1977</v>
          </cell>
          <cell r="C2119" t="str">
            <v>Jun</v>
          </cell>
          <cell r="D2119">
            <v>29</v>
          </cell>
          <cell r="E2119" t="str">
            <v>29-Jun-1977</v>
          </cell>
          <cell r="F2119">
            <v>45</v>
          </cell>
          <cell r="G2119">
            <v>0</v>
          </cell>
          <cell r="H2119">
            <v>35069.370000000003</v>
          </cell>
          <cell r="I2119" t="str">
            <v>tier - 1</v>
          </cell>
          <cell r="J2119" t="str">
            <v>tier - 1</v>
          </cell>
          <cell r="K2119" t="str">
            <v>R1017</v>
          </cell>
        </row>
        <row r="2120">
          <cell r="A2120" t="str">
            <v>Id222</v>
          </cell>
          <cell r="B2120">
            <v>1998</v>
          </cell>
          <cell r="C2120" t="str">
            <v>Dec</v>
          </cell>
          <cell r="D2120">
            <v>22</v>
          </cell>
          <cell r="E2120" t="str">
            <v>22-Dec-1998</v>
          </cell>
          <cell r="F2120">
            <v>24</v>
          </cell>
          <cell r="G2120">
            <v>0</v>
          </cell>
          <cell r="H2120">
            <v>35147.53</v>
          </cell>
          <cell r="I2120" t="str">
            <v>tier - 1</v>
          </cell>
          <cell r="J2120" t="str">
            <v>tier - 1</v>
          </cell>
          <cell r="K2120" t="str">
            <v>R1016</v>
          </cell>
        </row>
        <row r="2121">
          <cell r="A2121" t="str">
            <v>Id221</v>
          </cell>
          <cell r="B2121">
            <v>1967</v>
          </cell>
          <cell r="C2121" t="str">
            <v>Dec</v>
          </cell>
          <cell r="D2121">
            <v>30</v>
          </cell>
          <cell r="E2121" t="str">
            <v>30-Dec-1967</v>
          </cell>
          <cell r="F2121">
            <v>55</v>
          </cell>
          <cell r="G2121">
            <v>1</v>
          </cell>
          <cell r="H2121">
            <v>35160.129999999997</v>
          </cell>
          <cell r="I2121" t="str">
            <v>tier - 2</v>
          </cell>
          <cell r="J2121" t="str">
            <v>tier - 2</v>
          </cell>
          <cell r="K2121" t="str">
            <v>R1011</v>
          </cell>
        </row>
        <row r="2122">
          <cell r="A2122" t="str">
            <v>Id220</v>
          </cell>
          <cell r="B2122">
            <v>1997</v>
          </cell>
          <cell r="C2122" t="str">
            <v>Jul</v>
          </cell>
          <cell r="D2122">
            <v>9</v>
          </cell>
          <cell r="E2122" t="str">
            <v>9-Jul-1997</v>
          </cell>
          <cell r="F2122">
            <v>25</v>
          </cell>
          <cell r="G2122">
            <v>0</v>
          </cell>
          <cell r="H2122">
            <v>35302.089999999997</v>
          </cell>
          <cell r="I2122" t="str">
            <v>tier - 1</v>
          </cell>
          <cell r="J2122" t="str">
            <v>tier - 2</v>
          </cell>
          <cell r="K2122" t="str">
            <v>R1011</v>
          </cell>
        </row>
        <row r="2123">
          <cell r="A2123" t="str">
            <v>Id219</v>
          </cell>
          <cell r="B2123">
            <v>1988</v>
          </cell>
          <cell r="C2123" t="str">
            <v>Sep</v>
          </cell>
          <cell r="D2123">
            <v>19</v>
          </cell>
          <cell r="E2123" t="str">
            <v>19-Sep-1988</v>
          </cell>
          <cell r="F2123">
            <v>34</v>
          </cell>
          <cell r="G2123">
            <v>3</v>
          </cell>
          <cell r="H2123">
            <v>35315.96</v>
          </cell>
          <cell r="I2123" t="str">
            <v>tier - 2</v>
          </cell>
          <cell r="J2123" t="str">
            <v>tier - 1</v>
          </cell>
          <cell r="K2123" t="str">
            <v>R1011</v>
          </cell>
        </row>
        <row r="2124">
          <cell r="A2124" t="str">
            <v>Id218</v>
          </cell>
          <cell r="B2124">
            <v>1971</v>
          </cell>
          <cell r="C2124" t="str">
            <v>Sep</v>
          </cell>
          <cell r="D2124">
            <v>22</v>
          </cell>
          <cell r="E2124" t="str">
            <v>22-Sep-1971</v>
          </cell>
          <cell r="F2124">
            <v>51</v>
          </cell>
          <cell r="G2124">
            <v>0</v>
          </cell>
          <cell r="H2124">
            <v>35345.730000000003</v>
          </cell>
          <cell r="I2124" t="str">
            <v>tier - 2</v>
          </cell>
          <cell r="J2124" t="str">
            <v>tier - 3</v>
          </cell>
          <cell r="K2124" t="str">
            <v>R1011</v>
          </cell>
        </row>
        <row r="2125">
          <cell r="A2125" t="str">
            <v>Id217</v>
          </cell>
          <cell r="B2125">
            <v>1988</v>
          </cell>
          <cell r="C2125" t="str">
            <v>Nov</v>
          </cell>
          <cell r="D2125">
            <v>20</v>
          </cell>
          <cell r="E2125" t="str">
            <v>20-Nov-1988</v>
          </cell>
          <cell r="F2125">
            <v>34</v>
          </cell>
          <cell r="G2125">
            <v>0</v>
          </cell>
          <cell r="H2125">
            <v>35491.64</v>
          </cell>
          <cell r="I2125" t="str">
            <v>tier - 1</v>
          </cell>
          <cell r="J2125" t="str">
            <v>tier - 2</v>
          </cell>
          <cell r="K2125" t="str">
            <v>R1011</v>
          </cell>
        </row>
        <row r="2126">
          <cell r="A2126" t="str">
            <v>Id216</v>
          </cell>
          <cell r="B2126">
            <v>1973</v>
          </cell>
          <cell r="C2126" t="str">
            <v>Dec</v>
          </cell>
          <cell r="D2126">
            <v>16</v>
          </cell>
          <cell r="E2126" t="str">
            <v>16-Dec-1973</v>
          </cell>
          <cell r="F2126">
            <v>49</v>
          </cell>
          <cell r="G2126">
            <v>0</v>
          </cell>
          <cell r="H2126">
            <v>35517.19</v>
          </cell>
          <cell r="I2126" t="str">
            <v>tier - 2</v>
          </cell>
          <cell r="J2126" t="str">
            <v>tier - 2</v>
          </cell>
          <cell r="K2126" t="str">
            <v>R1011</v>
          </cell>
        </row>
        <row r="2127">
          <cell r="A2127" t="str">
            <v>Id215</v>
          </cell>
          <cell r="B2127">
            <v>1992</v>
          </cell>
          <cell r="C2127" t="str">
            <v>Sep</v>
          </cell>
          <cell r="D2127">
            <v>13</v>
          </cell>
          <cell r="E2127" t="str">
            <v>13-Sep-1992</v>
          </cell>
          <cell r="F2127">
            <v>30</v>
          </cell>
          <cell r="G2127">
            <v>0</v>
          </cell>
          <cell r="H2127">
            <v>35547.47</v>
          </cell>
          <cell r="I2127" t="str">
            <v>tier - 2</v>
          </cell>
          <cell r="J2127" t="str">
            <v>tier - 3</v>
          </cell>
          <cell r="K2127" t="str">
            <v>R1011</v>
          </cell>
        </row>
        <row r="2128">
          <cell r="A2128" t="str">
            <v>Id214</v>
          </cell>
          <cell r="B2128">
            <v>1973</v>
          </cell>
          <cell r="C2128" t="str">
            <v>Oct</v>
          </cell>
          <cell r="D2128">
            <v>27</v>
          </cell>
          <cell r="E2128" t="str">
            <v>27-Oct-1973</v>
          </cell>
          <cell r="F2128">
            <v>49</v>
          </cell>
          <cell r="G2128">
            <v>0</v>
          </cell>
          <cell r="H2128">
            <v>35547.72</v>
          </cell>
          <cell r="I2128" t="str">
            <v>tier - 1</v>
          </cell>
          <cell r="J2128" t="str">
            <v>tier - 1</v>
          </cell>
          <cell r="K2128" t="str">
            <v>R1011</v>
          </cell>
        </row>
        <row r="2129">
          <cell r="A2129" t="str">
            <v>Id213</v>
          </cell>
          <cell r="B2129">
            <v>1964</v>
          </cell>
          <cell r="C2129" t="str">
            <v>Aug</v>
          </cell>
          <cell r="D2129">
            <v>29</v>
          </cell>
          <cell r="E2129" t="str">
            <v>29-Aug-1964</v>
          </cell>
          <cell r="F2129">
            <v>58</v>
          </cell>
          <cell r="G2129">
            <v>0</v>
          </cell>
          <cell r="H2129">
            <v>35573.26</v>
          </cell>
          <cell r="I2129" t="str">
            <v>tier - 2</v>
          </cell>
          <cell r="J2129" t="str">
            <v>tier - 1</v>
          </cell>
          <cell r="K2129" t="str">
            <v>R1011</v>
          </cell>
        </row>
        <row r="2130">
          <cell r="A2130" t="str">
            <v>Id212</v>
          </cell>
          <cell r="B2130">
            <v>1971</v>
          </cell>
          <cell r="C2130" t="str">
            <v>Aug</v>
          </cell>
          <cell r="D2130">
            <v>10</v>
          </cell>
          <cell r="E2130" t="str">
            <v>10-Aug-1971</v>
          </cell>
          <cell r="F2130">
            <v>51</v>
          </cell>
          <cell r="G2130">
            <v>0</v>
          </cell>
          <cell r="H2130">
            <v>35583.17</v>
          </cell>
          <cell r="I2130" t="str">
            <v>tier - 1</v>
          </cell>
          <cell r="J2130" t="str">
            <v>tier - 3</v>
          </cell>
          <cell r="K2130" t="str">
            <v>R1011</v>
          </cell>
        </row>
        <row r="2131">
          <cell r="A2131" t="str">
            <v>?</v>
          </cell>
          <cell r="B2131">
            <v>2000</v>
          </cell>
          <cell r="C2131" t="str">
            <v>Oct</v>
          </cell>
          <cell r="D2131">
            <v>13</v>
          </cell>
          <cell r="E2131" t="str">
            <v>13-Oct-2000</v>
          </cell>
          <cell r="F2131">
            <v>22</v>
          </cell>
          <cell r="G2131">
            <v>0</v>
          </cell>
          <cell r="H2131">
            <v>35585.58</v>
          </cell>
          <cell r="I2131" t="str">
            <v>tier - 1</v>
          </cell>
          <cell r="J2131" t="str">
            <v>tier - 2</v>
          </cell>
          <cell r="K2131" t="str">
            <v>R1011</v>
          </cell>
        </row>
        <row r="2132">
          <cell r="A2132" t="str">
            <v>Id211</v>
          </cell>
          <cell r="B2132">
            <v>2000</v>
          </cell>
          <cell r="C2132" t="str">
            <v>Nov</v>
          </cell>
          <cell r="D2132">
            <v>19</v>
          </cell>
          <cell r="E2132" t="str">
            <v>19-Nov-2000</v>
          </cell>
          <cell r="F2132">
            <v>22</v>
          </cell>
          <cell r="G2132">
            <v>0</v>
          </cell>
          <cell r="H2132">
            <v>35585.58</v>
          </cell>
          <cell r="I2132" t="str">
            <v>tier - 2</v>
          </cell>
          <cell r="J2132" t="str">
            <v>tier - 3</v>
          </cell>
          <cell r="K2132" t="str">
            <v>R1011</v>
          </cell>
        </row>
        <row r="2133">
          <cell r="A2133" t="str">
            <v>Id210</v>
          </cell>
          <cell r="B2133">
            <v>2000</v>
          </cell>
          <cell r="C2133" t="str">
            <v>Dec</v>
          </cell>
          <cell r="D2133">
            <v>17</v>
          </cell>
          <cell r="E2133" t="str">
            <v>17-Dec-2000</v>
          </cell>
          <cell r="F2133">
            <v>22</v>
          </cell>
          <cell r="G2133">
            <v>3</v>
          </cell>
          <cell r="H2133">
            <v>35595.589999999997</v>
          </cell>
          <cell r="I2133" t="str">
            <v>tier - 2</v>
          </cell>
          <cell r="J2133" t="str">
            <v>tier - 3</v>
          </cell>
          <cell r="K2133" t="str">
            <v>R1013</v>
          </cell>
        </row>
        <row r="2134">
          <cell r="A2134" t="str">
            <v>Id209</v>
          </cell>
          <cell r="B2134">
            <v>1978</v>
          </cell>
          <cell r="C2134" t="str">
            <v>Dec</v>
          </cell>
          <cell r="D2134">
            <v>19</v>
          </cell>
          <cell r="E2134" t="str">
            <v>19-Dec-1978</v>
          </cell>
          <cell r="F2134">
            <v>44</v>
          </cell>
          <cell r="G2134">
            <v>2</v>
          </cell>
          <cell r="H2134">
            <v>35701.9</v>
          </cell>
          <cell r="I2134" t="str">
            <v>tier - 2</v>
          </cell>
          <cell r="J2134" t="str">
            <v>tier - 1</v>
          </cell>
          <cell r="K2134" t="str">
            <v>R1011</v>
          </cell>
        </row>
        <row r="2135">
          <cell r="A2135" t="str">
            <v>Id208</v>
          </cell>
          <cell r="B2135">
            <v>1974</v>
          </cell>
          <cell r="C2135" t="str">
            <v>Jul</v>
          </cell>
          <cell r="D2135">
            <v>15</v>
          </cell>
          <cell r="E2135" t="str">
            <v>15-Jul-1974</v>
          </cell>
          <cell r="F2135">
            <v>48</v>
          </cell>
          <cell r="G2135">
            <v>0</v>
          </cell>
          <cell r="H2135">
            <v>35711.39</v>
          </cell>
          <cell r="I2135" t="str">
            <v>tier - 2</v>
          </cell>
          <cell r="J2135" t="str">
            <v>tier - 3</v>
          </cell>
          <cell r="K2135" t="str">
            <v>R1012</v>
          </cell>
        </row>
        <row r="2136">
          <cell r="A2136" t="str">
            <v>Id207</v>
          </cell>
          <cell r="B2136">
            <v>1976</v>
          </cell>
          <cell r="C2136" t="str">
            <v>Oct</v>
          </cell>
          <cell r="D2136">
            <v>4</v>
          </cell>
          <cell r="E2136" t="str">
            <v>4-Oct-1976</v>
          </cell>
          <cell r="F2136">
            <v>46</v>
          </cell>
          <cell r="G2136">
            <v>2</v>
          </cell>
          <cell r="H2136">
            <v>35733.96</v>
          </cell>
          <cell r="I2136" t="str">
            <v>tier - 2</v>
          </cell>
          <cell r="J2136" t="str">
            <v>tier - 2</v>
          </cell>
          <cell r="K2136" t="str">
            <v>R1011</v>
          </cell>
        </row>
        <row r="2137">
          <cell r="A2137" t="str">
            <v>Id206</v>
          </cell>
          <cell r="B2137">
            <v>1992</v>
          </cell>
          <cell r="C2137" t="str">
            <v>Jun</v>
          </cell>
          <cell r="D2137">
            <v>18</v>
          </cell>
          <cell r="E2137" t="str">
            <v>18-Jun-1992</v>
          </cell>
          <cell r="F2137">
            <v>30</v>
          </cell>
          <cell r="G2137">
            <v>0</v>
          </cell>
          <cell r="H2137">
            <v>35883.269999999997</v>
          </cell>
          <cell r="I2137" t="str">
            <v>tier - 2</v>
          </cell>
          <cell r="J2137" t="str">
            <v>tier - 1</v>
          </cell>
          <cell r="K2137" t="str">
            <v>R1011</v>
          </cell>
        </row>
        <row r="2138">
          <cell r="A2138" t="str">
            <v>Id205</v>
          </cell>
          <cell r="B2138">
            <v>1981</v>
          </cell>
          <cell r="C2138" t="str">
            <v>Nov</v>
          </cell>
          <cell r="D2138">
            <v>22</v>
          </cell>
          <cell r="E2138" t="str">
            <v>22-Nov-1981</v>
          </cell>
          <cell r="F2138">
            <v>41</v>
          </cell>
          <cell r="G2138">
            <v>1</v>
          </cell>
          <cell r="H2138">
            <v>35952.65</v>
          </cell>
          <cell r="I2138" t="str">
            <v>tier - 1</v>
          </cell>
          <cell r="J2138" t="str">
            <v>tier - 3</v>
          </cell>
          <cell r="K2138" t="str">
            <v>R1011</v>
          </cell>
        </row>
        <row r="2139">
          <cell r="A2139" t="str">
            <v>Id204</v>
          </cell>
          <cell r="B2139">
            <v>1999</v>
          </cell>
          <cell r="C2139" t="str">
            <v>Sep</v>
          </cell>
          <cell r="D2139">
            <v>4</v>
          </cell>
          <cell r="E2139" t="str">
            <v>4-Sep-1999</v>
          </cell>
          <cell r="F2139">
            <v>23</v>
          </cell>
          <cell r="G2139">
            <v>2</v>
          </cell>
          <cell r="H2139">
            <v>36021.01</v>
          </cell>
          <cell r="I2139" t="str">
            <v>tier - 2</v>
          </cell>
          <cell r="J2139" t="str">
            <v>tier - 3</v>
          </cell>
          <cell r="K2139" t="str">
            <v>R1013</v>
          </cell>
        </row>
        <row r="2140">
          <cell r="A2140" t="str">
            <v>Id203</v>
          </cell>
          <cell r="B2140">
            <v>1963</v>
          </cell>
          <cell r="C2140" t="str">
            <v>Jul</v>
          </cell>
          <cell r="D2140">
            <v>22</v>
          </cell>
          <cell r="E2140" t="str">
            <v>22-Jul-1963</v>
          </cell>
          <cell r="F2140">
            <v>59</v>
          </cell>
          <cell r="G2140">
            <v>0</v>
          </cell>
          <cell r="H2140">
            <v>36074.339999999997</v>
          </cell>
          <cell r="I2140" t="str">
            <v>tier - 2</v>
          </cell>
          <cell r="J2140" t="str">
            <v>tier - 1</v>
          </cell>
          <cell r="K2140" t="str">
            <v>R1011</v>
          </cell>
        </row>
        <row r="2141">
          <cell r="A2141" t="str">
            <v>Id202</v>
          </cell>
          <cell r="B2141">
            <v>1996</v>
          </cell>
          <cell r="C2141" t="str">
            <v>Aug</v>
          </cell>
          <cell r="D2141">
            <v>20</v>
          </cell>
          <cell r="E2141" t="str">
            <v>20-Aug-1996</v>
          </cell>
          <cell r="F2141">
            <v>26</v>
          </cell>
          <cell r="G2141">
            <v>2</v>
          </cell>
          <cell r="H2141">
            <v>36085.22</v>
          </cell>
          <cell r="I2141" t="str">
            <v>tier - 1</v>
          </cell>
          <cell r="J2141" t="str">
            <v>tier - 1</v>
          </cell>
          <cell r="K2141" t="str">
            <v>R1011</v>
          </cell>
        </row>
        <row r="2142">
          <cell r="A2142" t="str">
            <v>Id201</v>
          </cell>
          <cell r="B2142">
            <v>1979</v>
          </cell>
          <cell r="C2142" t="str">
            <v>Nov</v>
          </cell>
          <cell r="D2142">
            <v>4</v>
          </cell>
          <cell r="E2142" t="str">
            <v>4-Nov-1979</v>
          </cell>
          <cell r="F2142">
            <v>43</v>
          </cell>
          <cell r="G2142">
            <v>2</v>
          </cell>
          <cell r="H2142">
            <v>36090.49</v>
          </cell>
          <cell r="I2142" t="str">
            <v>tier - 2</v>
          </cell>
          <cell r="J2142" t="str">
            <v>tier - 2</v>
          </cell>
          <cell r="K2142" t="str">
            <v>R1011</v>
          </cell>
        </row>
        <row r="2143">
          <cell r="A2143" t="str">
            <v>Id200</v>
          </cell>
          <cell r="B2143">
            <v>1997</v>
          </cell>
          <cell r="C2143" t="str">
            <v>Jun</v>
          </cell>
          <cell r="D2143">
            <v>12</v>
          </cell>
          <cell r="E2143" t="str">
            <v>12-Jun-1997</v>
          </cell>
          <cell r="F2143">
            <v>25</v>
          </cell>
          <cell r="G2143">
            <v>2</v>
          </cell>
          <cell r="H2143">
            <v>36124.57</v>
          </cell>
          <cell r="I2143" t="str">
            <v>tier - 1</v>
          </cell>
          <cell r="J2143" t="str">
            <v>tier - 3</v>
          </cell>
          <cell r="K2143" t="str">
            <v>R1013</v>
          </cell>
        </row>
        <row r="2144">
          <cell r="A2144" t="str">
            <v>Id199</v>
          </cell>
          <cell r="B2144">
            <v>2004</v>
          </cell>
          <cell r="C2144" t="str">
            <v>Aug</v>
          </cell>
          <cell r="D2144">
            <v>30</v>
          </cell>
          <cell r="E2144" t="str">
            <v>30-Aug-2004</v>
          </cell>
          <cell r="F2144">
            <v>18</v>
          </cell>
          <cell r="G2144">
            <v>0</v>
          </cell>
          <cell r="H2144">
            <v>36149.480000000003</v>
          </cell>
          <cell r="I2144" t="str">
            <v>tier - 2</v>
          </cell>
          <cell r="J2144" t="str">
            <v>tier - 2</v>
          </cell>
          <cell r="K2144" t="str">
            <v>R1013</v>
          </cell>
        </row>
        <row r="2145">
          <cell r="A2145" t="str">
            <v>Id198</v>
          </cell>
          <cell r="B2145">
            <v>1974</v>
          </cell>
          <cell r="C2145" t="str">
            <v>Dec</v>
          </cell>
          <cell r="D2145">
            <v>6</v>
          </cell>
          <cell r="E2145" t="str">
            <v>6-Dec-1974</v>
          </cell>
          <cell r="F2145">
            <v>48</v>
          </cell>
          <cell r="G2145">
            <v>0</v>
          </cell>
          <cell r="H2145">
            <v>36182.870000000003</v>
          </cell>
          <cell r="I2145" t="str">
            <v>tier - 2</v>
          </cell>
          <cell r="J2145" t="str">
            <v>tier - 3</v>
          </cell>
          <cell r="K2145" t="str">
            <v>R1012</v>
          </cell>
        </row>
        <row r="2146">
          <cell r="A2146" t="str">
            <v>Id197</v>
          </cell>
          <cell r="B2146">
            <v>1999</v>
          </cell>
          <cell r="C2146" t="str">
            <v>Oct</v>
          </cell>
          <cell r="D2146">
            <v>1</v>
          </cell>
          <cell r="E2146" t="str">
            <v>1-Oct-1999</v>
          </cell>
          <cell r="F2146">
            <v>23</v>
          </cell>
          <cell r="G2146">
            <v>3</v>
          </cell>
          <cell r="H2146">
            <v>36189.1</v>
          </cell>
          <cell r="I2146" t="str">
            <v>tier - 1</v>
          </cell>
          <cell r="J2146" t="str">
            <v>tier - 3</v>
          </cell>
          <cell r="K2146" t="str">
            <v>R1016</v>
          </cell>
        </row>
        <row r="2147">
          <cell r="A2147" t="str">
            <v>Id196</v>
          </cell>
          <cell r="B2147">
            <v>1993</v>
          </cell>
          <cell r="C2147" t="str">
            <v>Dec</v>
          </cell>
          <cell r="D2147">
            <v>28</v>
          </cell>
          <cell r="E2147" t="str">
            <v>28-Dec-1993</v>
          </cell>
          <cell r="F2147">
            <v>29</v>
          </cell>
          <cell r="G2147">
            <v>0</v>
          </cell>
          <cell r="H2147">
            <v>36197.699999999997</v>
          </cell>
          <cell r="I2147" t="str">
            <v>tier - 1</v>
          </cell>
          <cell r="J2147" t="str">
            <v>tier - 3</v>
          </cell>
          <cell r="K2147" t="str">
            <v>R1011</v>
          </cell>
        </row>
        <row r="2148">
          <cell r="A2148" t="str">
            <v>Id195</v>
          </cell>
          <cell r="B2148">
            <v>2003</v>
          </cell>
          <cell r="C2148" t="str">
            <v>Sep</v>
          </cell>
          <cell r="D2148">
            <v>5</v>
          </cell>
          <cell r="E2148" t="str">
            <v>5-Sep-2003</v>
          </cell>
          <cell r="F2148">
            <v>19</v>
          </cell>
          <cell r="G2148">
            <v>0</v>
          </cell>
          <cell r="H2148">
            <v>36219.410000000003</v>
          </cell>
          <cell r="I2148" t="str">
            <v>tier - 1</v>
          </cell>
          <cell r="J2148" t="str">
            <v>tier - 1</v>
          </cell>
          <cell r="K2148" t="str">
            <v>R1012</v>
          </cell>
        </row>
        <row r="2149">
          <cell r="A2149" t="str">
            <v>Id194</v>
          </cell>
          <cell r="B2149">
            <v>2004</v>
          </cell>
          <cell r="C2149" t="str">
            <v>Dec</v>
          </cell>
          <cell r="D2149">
            <v>25</v>
          </cell>
          <cell r="E2149" t="str">
            <v>25-Dec-2004</v>
          </cell>
          <cell r="F2149">
            <v>18</v>
          </cell>
          <cell r="G2149">
            <v>0</v>
          </cell>
          <cell r="H2149">
            <v>36307.800000000003</v>
          </cell>
          <cell r="I2149" t="str">
            <v>tier - 1</v>
          </cell>
          <cell r="J2149" t="str">
            <v>tier - 2</v>
          </cell>
          <cell r="K2149" t="str">
            <v>R1013</v>
          </cell>
        </row>
        <row r="2150">
          <cell r="A2150" t="str">
            <v>Id193</v>
          </cell>
          <cell r="B2150">
            <v>1992</v>
          </cell>
          <cell r="C2150" t="str">
            <v>Jun</v>
          </cell>
          <cell r="D2150">
            <v>16</v>
          </cell>
          <cell r="E2150" t="str">
            <v>16-Jun-1992</v>
          </cell>
          <cell r="F2150">
            <v>30</v>
          </cell>
          <cell r="G2150">
            <v>0</v>
          </cell>
          <cell r="H2150">
            <v>36314.050000000003</v>
          </cell>
          <cell r="I2150" t="str">
            <v>tier - 2</v>
          </cell>
          <cell r="J2150" t="str">
            <v>tier - 2</v>
          </cell>
          <cell r="K2150" t="str">
            <v>R1011</v>
          </cell>
        </row>
        <row r="2151">
          <cell r="A2151" t="str">
            <v>Id192</v>
          </cell>
          <cell r="B2151">
            <v>1967</v>
          </cell>
          <cell r="C2151" t="str">
            <v>Oct</v>
          </cell>
          <cell r="D2151">
            <v>18</v>
          </cell>
          <cell r="E2151" t="str">
            <v>18-Oct-1967</v>
          </cell>
          <cell r="F2151">
            <v>55</v>
          </cell>
          <cell r="G2151">
            <v>0</v>
          </cell>
          <cell r="H2151">
            <v>36332.449999999997</v>
          </cell>
          <cell r="I2151" t="str">
            <v>tier - 1</v>
          </cell>
          <cell r="J2151" t="str">
            <v>tier - 3</v>
          </cell>
          <cell r="K2151" t="str">
            <v>R1011</v>
          </cell>
        </row>
        <row r="2152">
          <cell r="A2152" t="str">
            <v>Id191</v>
          </cell>
          <cell r="B2152">
            <v>1975</v>
          </cell>
          <cell r="C2152" t="str">
            <v>Jun</v>
          </cell>
          <cell r="D2152">
            <v>5</v>
          </cell>
          <cell r="E2152" t="str">
            <v>5-Jun-1975</v>
          </cell>
          <cell r="F2152">
            <v>48</v>
          </cell>
          <cell r="G2152">
            <v>1</v>
          </cell>
          <cell r="H2152">
            <v>36350.71</v>
          </cell>
          <cell r="I2152" t="str">
            <v>tier - 1</v>
          </cell>
          <cell r="J2152" t="str">
            <v>tier - 2</v>
          </cell>
          <cell r="K2152" t="str">
            <v>R1011</v>
          </cell>
        </row>
        <row r="2153">
          <cell r="A2153" t="str">
            <v>Id190</v>
          </cell>
          <cell r="B2153">
            <v>2003</v>
          </cell>
          <cell r="C2153" t="str">
            <v>Dec</v>
          </cell>
          <cell r="D2153">
            <v>9</v>
          </cell>
          <cell r="E2153" t="str">
            <v>9-Dec-2003</v>
          </cell>
          <cell r="F2153">
            <v>19</v>
          </cell>
          <cell r="G2153">
            <v>2</v>
          </cell>
          <cell r="H2153">
            <v>36397.58</v>
          </cell>
          <cell r="I2153" t="str">
            <v>tier - 2</v>
          </cell>
          <cell r="J2153" t="str">
            <v>tier - 3</v>
          </cell>
          <cell r="K2153" t="str">
            <v>R1011</v>
          </cell>
        </row>
        <row r="2154">
          <cell r="A2154" t="str">
            <v>Id189</v>
          </cell>
          <cell r="B2154">
            <v>1962</v>
          </cell>
          <cell r="C2154" t="str">
            <v>Nov</v>
          </cell>
          <cell r="D2154">
            <v>19</v>
          </cell>
          <cell r="E2154" t="str">
            <v>19-Nov-1962</v>
          </cell>
          <cell r="F2154">
            <v>60</v>
          </cell>
          <cell r="G2154">
            <v>0</v>
          </cell>
          <cell r="H2154">
            <v>36445.550000000003</v>
          </cell>
          <cell r="I2154" t="str">
            <v>tier - 2</v>
          </cell>
          <cell r="J2154" t="str">
            <v>tier - 2</v>
          </cell>
          <cell r="K2154" t="str">
            <v>R1011</v>
          </cell>
        </row>
        <row r="2155">
          <cell r="A2155" t="str">
            <v>Id188</v>
          </cell>
          <cell r="B2155">
            <v>1973</v>
          </cell>
          <cell r="C2155" t="str">
            <v>Aug</v>
          </cell>
          <cell r="D2155">
            <v>9</v>
          </cell>
          <cell r="E2155" t="str">
            <v>9-Aug-1973</v>
          </cell>
          <cell r="F2155">
            <v>49</v>
          </cell>
          <cell r="G2155">
            <v>0</v>
          </cell>
          <cell r="H2155">
            <v>36541.550000000003</v>
          </cell>
          <cell r="I2155" t="str">
            <v>tier - 2</v>
          </cell>
          <cell r="J2155" t="str">
            <v>tier - 3</v>
          </cell>
          <cell r="K2155" t="str">
            <v>R1011</v>
          </cell>
        </row>
        <row r="2156">
          <cell r="A2156" t="str">
            <v>Id187</v>
          </cell>
          <cell r="B2156">
            <v>1992</v>
          </cell>
          <cell r="C2156" t="str">
            <v>Oct</v>
          </cell>
          <cell r="D2156">
            <v>9</v>
          </cell>
          <cell r="E2156" t="str">
            <v>9-Oct-1992</v>
          </cell>
          <cell r="F2156">
            <v>30</v>
          </cell>
          <cell r="G2156">
            <v>0</v>
          </cell>
          <cell r="H2156">
            <v>36572.800000000003</v>
          </cell>
          <cell r="I2156" t="str">
            <v>tier - 1</v>
          </cell>
          <cell r="J2156" t="str">
            <v>tier - 2</v>
          </cell>
          <cell r="K2156" t="str">
            <v>R1011</v>
          </cell>
        </row>
        <row r="2157">
          <cell r="A2157" t="str">
            <v>Id186</v>
          </cell>
          <cell r="B2157">
            <v>1961</v>
          </cell>
          <cell r="C2157" t="str">
            <v>Jul</v>
          </cell>
          <cell r="D2157">
            <v>29</v>
          </cell>
          <cell r="E2157" t="str">
            <v>29-Jul-1961</v>
          </cell>
          <cell r="F2157">
            <v>61</v>
          </cell>
          <cell r="G2157">
            <v>4</v>
          </cell>
          <cell r="H2157">
            <v>36580.28</v>
          </cell>
          <cell r="I2157" t="str">
            <v>tier - 2</v>
          </cell>
          <cell r="J2157" t="str">
            <v>tier - 2</v>
          </cell>
          <cell r="K2157" t="str">
            <v>R1013</v>
          </cell>
        </row>
        <row r="2158">
          <cell r="A2158" t="str">
            <v>Id185</v>
          </cell>
          <cell r="B2158">
            <v>1970</v>
          </cell>
          <cell r="C2158" t="str">
            <v>Jul</v>
          </cell>
          <cell r="D2158">
            <v>14</v>
          </cell>
          <cell r="E2158" t="str">
            <v>14-Jul-1970</v>
          </cell>
          <cell r="F2158">
            <v>52</v>
          </cell>
          <cell r="G2158">
            <v>0</v>
          </cell>
          <cell r="H2158">
            <v>36786.370000000003</v>
          </cell>
          <cell r="I2158" t="str">
            <v>tier - 1</v>
          </cell>
          <cell r="J2158" t="str">
            <v>tier - 1</v>
          </cell>
          <cell r="K2158" t="str">
            <v>R1011</v>
          </cell>
        </row>
        <row r="2159">
          <cell r="A2159" t="str">
            <v>Id184</v>
          </cell>
          <cell r="B2159">
            <v>1965</v>
          </cell>
          <cell r="C2159" t="str">
            <v>Dec</v>
          </cell>
          <cell r="D2159">
            <v>28</v>
          </cell>
          <cell r="E2159" t="str">
            <v>28-Dec-1965</v>
          </cell>
          <cell r="F2159">
            <v>57</v>
          </cell>
          <cell r="G2159">
            <v>0</v>
          </cell>
          <cell r="H2159">
            <v>36795.29</v>
          </cell>
          <cell r="I2159" t="str">
            <v>tier - 2</v>
          </cell>
          <cell r="J2159" t="str">
            <v>tier - 1</v>
          </cell>
          <cell r="K2159" t="str">
            <v>R1011</v>
          </cell>
        </row>
        <row r="2160">
          <cell r="A2160" t="str">
            <v>?</v>
          </cell>
          <cell r="B2160">
            <v>1992</v>
          </cell>
          <cell r="C2160" t="str">
            <v>Oct</v>
          </cell>
          <cell r="D2160">
            <v>6</v>
          </cell>
          <cell r="E2160" t="str">
            <v>6-Oct-1992</v>
          </cell>
          <cell r="F2160">
            <v>30</v>
          </cell>
          <cell r="G2160">
            <v>0</v>
          </cell>
          <cell r="H2160">
            <v>36837.47</v>
          </cell>
          <cell r="I2160" t="str">
            <v>tier - 1</v>
          </cell>
          <cell r="J2160" t="str">
            <v>tier - 2</v>
          </cell>
          <cell r="K2160" t="str">
            <v>R1011</v>
          </cell>
        </row>
        <row r="2161">
          <cell r="A2161" t="str">
            <v>Id183</v>
          </cell>
          <cell r="B2161">
            <v>1992</v>
          </cell>
          <cell r="C2161" t="str">
            <v>Jul</v>
          </cell>
          <cell r="D2161">
            <v>4</v>
          </cell>
          <cell r="E2161" t="str">
            <v>4-Jul-1992</v>
          </cell>
          <cell r="F2161">
            <v>30</v>
          </cell>
          <cell r="G2161">
            <v>0</v>
          </cell>
          <cell r="H2161">
            <v>36837.47</v>
          </cell>
          <cell r="I2161" t="str">
            <v>tier - 2</v>
          </cell>
          <cell r="J2161" t="str">
            <v>tier - 3</v>
          </cell>
          <cell r="K2161" t="str">
            <v>R1011</v>
          </cell>
        </row>
        <row r="2162">
          <cell r="A2162" t="str">
            <v>Id182</v>
          </cell>
          <cell r="B2162">
            <v>1972</v>
          </cell>
          <cell r="C2162" t="str">
            <v>Dec</v>
          </cell>
          <cell r="D2162">
            <v>5</v>
          </cell>
          <cell r="E2162" t="str">
            <v>5-Dec-1972</v>
          </cell>
          <cell r="F2162">
            <v>50</v>
          </cell>
          <cell r="G2162">
            <v>0</v>
          </cell>
          <cell r="H2162">
            <v>36889.99</v>
          </cell>
          <cell r="I2162" t="str">
            <v>tier - 1</v>
          </cell>
          <cell r="J2162" t="str">
            <v>tier - 3</v>
          </cell>
          <cell r="K2162" t="str">
            <v>R1011</v>
          </cell>
        </row>
        <row r="2163">
          <cell r="A2163" t="str">
            <v>Id181</v>
          </cell>
          <cell r="B2163">
            <v>2003</v>
          </cell>
          <cell r="C2163" t="str">
            <v>Jun</v>
          </cell>
          <cell r="D2163">
            <v>21</v>
          </cell>
          <cell r="E2163" t="str">
            <v>21-Jun-2003</v>
          </cell>
          <cell r="F2163">
            <v>19</v>
          </cell>
          <cell r="G2163">
            <v>0</v>
          </cell>
          <cell r="H2163">
            <v>36898.730000000003</v>
          </cell>
          <cell r="I2163" t="str">
            <v>tier - 2</v>
          </cell>
          <cell r="J2163" t="str">
            <v>tier - 1</v>
          </cell>
          <cell r="K2163" t="str">
            <v>R1012</v>
          </cell>
        </row>
        <row r="2164">
          <cell r="A2164" t="str">
            <v>Id180</v>
          </cell>
          <cell r="B2164">
            <v>1963</v>
          </cell>
          <cell r="C2164" t="str">
            <v>Jul</v>
          </cell>
          <cell r="D2164">
            <v>24</v>
          </cell>
          <cell r="E2164" t="str">
            <v>24-Jul-1963</v>
          </cell>
          <cell r="F2164">
            <v>59</v>
          </cell>
          <cell r="G2164">
            <v>2</v>
          </cell>
          <cell r="H2164">
            <v>36910.61</v>
          </cell>
          <cell r="I2164" t="str">
            <v>tier - 2</v>
          </cell>
          <cell r="J2164" t="str">
            <v>tier - 2</v>
          </cell>
          <cell r="K2164" t="str">
            <v>R1011</v>
          </cell>
        </row>
        <row r="2165">
          <cell r="A2165" t="str">
            <v>Id179</v>
          </cell>
          <cell r="B2165">
            <v>1991</v>
          </cell>
          <cell r="C2165" t="str">
            <v>Jun</v>
          </cell>
          <cell r="D2165">
            <v>10</v>
          </cell>
          <cell r="E2165" t="str">
            <v>10-Jun-1991</v>
          </cell>
          <cell r="F2165">
            <v>31</v>
          </cell>
          <cell r="G2165">
            <v>3</v>
          </cell>
          <cell r="H2165">
            <v>36911.99</v>
          </cell>
          <cell r="I2165" t="str">
            <v>tier - 2</v>
          </cell>
          <cell r="J2165" t="str">
            <v>tier - 2</v>
          </cell>
          <cell r="K2165" t="str">
            <v>R1011</v>
          </cell>
        </row>
        <row r="2166">
          <cell r="A2166" t="str">
            <v>Id178</v>
          </cell>
          <cell r="B2166">
            <v>1968</v>
          </cell>
          <cell r="C2166" t="str">
            <v>Oct</v>
          </cell>
          <cell r="D2166">
            <v>22</v>
          </cell>
          <cell r="E2166" t="str">
            <v>22-Oct-1968</v>
          </cell>
          <cell r="F2166">
            <v>54</v>
          </cell>
          <cell r="G2166">
            <v>0</v>
          </cell>
          <cell r="H2166">
            <v>36922.61</v>
          </cell>
          <cell r="I2166" t="str">
            <v>tier - 2</v>
          </cell>
          <cell r="J2166" t="str">
            <v>tier - 1</v>
          </cell>
          <cell r="K2166" t="str">
            <v>R1011</v>
          </cell>
        </row>
        <row r="2167">
          <cell r="A2167" t="str">
            <v>Id177</v>
          </cell>
          <cell r="B2167">
            <v>1977</v>
          </cell>
          <cell r="C2167" t="str">
            <v>Aug</v>
          </cell>
          <cell r="D2167">
            <v>13</v>
          </cell>
          <cell r="E2167" t="str">
            <v>13-Aug-1977</v>
          </cell>
          <cell r="F2167">
            <v>45</v>
          </cell>
          <cell r="G2167">
            <v>2</v>
          </cell>
          <cell r="H2167">
            <v>36935.64</v>
          </cell>
          <cell r="I2167" t="str">
            <v>tier - 2</v>
          </cell>
          <cell r="J2167" t="str">
            <v>tier - 1</v>
          </cell>
          <cell r="K2167" t="str">
            <v>R1011</v>
          </cell>
        </row>
        <row r="2168">
          <cell r="A2168" t="str">
            <v>Id176</v>
          </cell>
          <cell r="B2168">
            <v>1992</v>
          </cell>
          <cell r="C2168" t="str">
            <v>Aug</v>
          </cell>
          <cell r="D2168">
            <v>25</v>
          </cell>
          <cell r="E2168" t="str">
            <v>25-Aug-1992</v>
          </cell>
          <cell r="F2168">
            <v>30</v>
          </cell>
          <cell r="G2168">
            <v>0</v>
          </cell>
          <cell r="H2168">
            <v>36950.26</v>
          </cell>
          <cell r="I2168" t="str">
            <v>tier - 1</v>
          </cell>
          <cell r="J2168" t="str">
            <v>tier - 1</v>
          </cell>
          <cell r="K2168" t="str">
            <v>R1013</v>
          </cell>
        </row>
        <row r="2169">
          <cell r="A2169" t="str">
            <v>Id175</v>
          </cell>
          <cell r="B2169">
            <v>1992</v>
          </cell>
          <cell r="C2169" t="str">
            <v>Sep</v>
          </cell>
          <cell r="D2169">
            <v>13</v>
          </cell>
          <cell r="E2169" t="str">
            <v>13-Sep-1992</v>
          </cell>
          <cell r="F2169">
            <v>30</v>
          </cell>
          <cell r="G2169">
            <v>0</v>
          </cell>
          <cell r="H2169">
            <v>36976.449999999997</v>
          </cell>
          <cell r="I2169" t="str">
            <v>tier - 2</v>
          </cell>
          <cell r="J2169" t="str">
            <v>tier - 3</v>
          </cell>
          <cell r="K2169" t="str">
            <v>R1011</v>
          </cell>
        </row>
        <row r="2170">
          <cell r="A2170" t="str">
            <v>Id174</v>
          </cell>
          <cell r="B2170">
            <v>1991</v>
          </cell>
          <cell r="C2170" t="str">
            <v>Nov</v>
          </cell>
          <cell r="D2170">
            <v>1</v>
          </cell>
          <cell r="E2170" t="str">
            <v>1-Nov-1991</v>
          </cell>
          <cell r="F2170">
            <v>31</v>
          </cell>
          <cell r="G2170">
            <v>3</v>
          </cell>
          <cell r="H2170">
            <v>37040.879999999997</v>
          </cell>
          <cell r="I2170" t="str">
            <v>tier - 2</v>
          </cell>
          <cell r="J2170" t="str">
            <v>tier - 2</v>
          </cell>
          <cell r="K2170" t="str">
            <v>R1011</v>
          </cell>
        </row>
        <row r="2171">
          <cell r="A2171" t="str">
            <v>Id173</v>
          </cell>
          <cell r="B2171">
            <v>1988</v>
          </cell>
          <cell r="C2171" t="str">
            <v>Dec</v>
          </cell>
          <cell r="D2171">
            <v>17</v>
          </cell>
          <cell r="E2171" t="str">
            <v>17-Dec-1988</v>
          </cell>
          <cell r="F2171">
            <v>34</v>
          </cell>
          <cell r="G2171">
            <v>3</v>
          </cell>
          <cell r="H2171">
            <v>37076.370000000003</v>
          </cell>
          <cell r="I2171" t="str">
            <v>tier - 2</v>
          </cell>
          <cell r="J2171" t="str">
            <v>tier - 1</v>
          </cell>
          <cell r="K2171" t="str">
            <v>R1011</v>
          </cell>
        </row>
        <row r="2172">
          <cell r="A2172" t="str">
            <v>Id172</v>
          </cell>
          <cell r="B2172">
            <v>1989</v>
          </cell>
          <cell r="C2172" t="str">
            <v>Jun</v>
          </cell>
          <cell r="D2172">
            <v>10</v>
          </cell>
          <cell r="E2172" t="str">
            <v>10-Jun-1989</v>
          </cell>
          <cell r="F2172">
            <v>33</v>
          </cell>
          <cell r="G2172">
            <v>0</v>
          </cell>
          <cell r="H2172">
            <v>37079.370000000003</v>
          </cell>
          <cell r="I2172" t="str">
            <v>tier - 2</v>
          </cell>
          <cell r="J2172" t="str">
            <v>tier - 3</v>
          </cell>
          <cell r="K2172" t="str">
            <v>R1011</v>
          </cell>
        </row>
        <row r="2173">
          <cell r="A2173" t="str">
            <v>Id171</v>
          </cell>
          <cell r="B2173">
            <v>1995</v>
          </cell>
          <cell r="C2173" t="str">
            <v>Oct</v>
          </cell>
          <cell r="D2173">
            <v>30</v>
          </cell>
          <cell r="E2173" t="str">
            <v>30-Oct-1995</v>
          </cell>
          <cell r="F2173">
            <v>27</v>
          </cell>
          <cell r="G2173">
            <v>0</v>
          </cell>
          <cell r="H2173">
            <v>37133.9</v>
          </cell>
          <cell r="I2173" t="str">
            <v>tier - 2</v>
          </cell>
          <cell r="J2173" t="str">
            <v>tier - 2</v>
          </cell>
          <cell r="K2173" t="str">
            <v>R1013</v>
          </cell>
        </row>
        <row r="2174">
          <cell r="A2174" t="str">
            <v>Id170</v>
          </cell>
          <cell r="B2174">
            <v>2000</v>
          </cell>
          <cell r="C2174" t="str">
            <v>Sep</v>
          </cell>
          <cell r="D2174">
            <v>5</v>
          </cell>
          <cell r="E2174" t="str">
            <v>5-Sep-2000</v>
          </cell>
          <cell r="F2174">
            <v>22</v>
          </cell>
          <cell r="G2174">
            <v>1</v>
          </cell>
          <cell r="H2174">
            <v>37165.160000000003</v>
          </cell>
          <cell r="I2174" t="str">
            <v>tier - 1</v>
          </cell>
          <cell r="J2174" t="str">
            <v>tier - 3</v>
          </cell>
          <cell r="K2174" t="str">
            <v>?</v>
          </cell>
        </row>
        <row r="2175">
          <cell r="A2175" t="str">
            <v>Id169</v>
          </cell>
          <cell r="B2175">
            <v>1990</v>
          </cell>
          <cell r="C2175" t="str">
            <v>Oct</v>
          </cell>
          <cell r="D2175">
            <v>17</v>
          </cell>
          <cell r="E2175" t="str">
            <v>17-Oct-1990</v>
          </cell>
          <cell r="F2175">
            <v>32</v>
          </cell>
          <cell r="G2175">
            <v>3</v>
          </cell>
          <cell r="H2175">
            <v>37251.22</v>
          </cell>
          <cell r="I2175" t="str">
            <v>tier - 2</v>
          </cell>
          <cell r="J2175" t="str">
            <v>tier - 2</v>
          </cell>
          <cell r="K2175" t="str">
            <v>R1011</v>
          </cell>
        </row>
        <row r="2176">
          <cell r="A2176" t="str">
            <v>Id168</v>
          </cell>
          <cell r="B2176">
            <v>1985</v>
          </cell>
          <cell r="C2176" t="str">
            <v>Nov</v>
          </cell>
          <cell r="D2176">
            <v>17</v>
          </cell>
          <cell r="E2176" t="str">
            <v>17-Nov-1985</v>
          </cell>
          <cell r="F2176">
            <v>37</v>
          </cell>
          <cell r="G2176">
            <v>0</v>
          </cell>
          <cell r="H2176">
            <v>37270.15</v>
          </cell>
          <cell r="I2176" t="str">
            <v>tier - 2</v>
          </cell>
          <cell r="J2176" t="str">
            <v>tier - 1</v>
          </cell>
          <cell r="K2176" t="str">
            <v>R1024</v>
          </cell>
        </row>
        <row r="2177">
          <cell r="A2177" t="str">
            <v>Id167</v>
          </cell>
          <cell r="B2177">
            <v>1975</v>
          </cell>
          <cell r="C2177" t="str">
            <v>Nov</v>
          </cell>
          <cell r="D2177">
            <v>9</v>
          </cell>
          <cell r="E2177" t="str">
            <v>9-Nov-1975</v>
          </cell>
          <cell r="F2177">
            <v>47</v>
          </cell>
          <cell r="G2177">
            <v>1</v>
          </cell>
          <cell r="H2177">
            <v>37272.339999999997</v>
          </cell>
          <cell r="I2177" t="str">
            <v>tier - 2</v>
          </cell>
          <cell r="J2177" t="str">
            <v>tier - 3</v>
          </cell>
          <cell r="K2177" t="str">
            <v>R1011</v>
          </cell>
        </row>
        <row r="2178">
          <cell r="A2178" t="str">
            <v>Id166</v>
          </cell>
          <cell r="B2178">
            <v>1969</v>
          </cell>
          <cell r="C2178" t="str">
            <v>Oct</v>
          </cell>
          <cell r="D2178">
            <v>30</v>
          </cell>
          <cell r="E2178" t="str">
            <v>30-Oct-1969</v>
          </cell>
          <cell r="F2178">
            <v>53</v>
          </cell>
          <cell r="G2178">
            <v>0</v>
          </cell>
          <cell r="H2178">
            <v>37277.269999999997</v>
          </cell>
          <cell r="I2178" t="str">
            <v>tier - 1</v>
          </cell>
          <cell r="J2178" t="str">
            <v>tier - 3</v>
          </cell>
          <cell r="K2178" t="str">
            <v>R1011</v>
          </cell>
        </row>
        <row r="2179">
          <cell r="A2179" t="str">
            <v>Id165</v>
          </cell>
          <cell r="B2179">
            <v>1979</v>
          </cell>
          <cell r="C2179" t="str">
            <v>Aug</v>
          </cell>
          <cell r="D2179">
            <v>3</v>
          </cell>
          <cell r="E2179" t="str">
            <v>3-Aug-1979</v>
          </cell>
          <cell r="F2179">
            <v>43</v>
          </cell>
          <cell r="G2179">
            <v>2</v>
          </cell>
          <cell r="H2179">
            <v>37425.94</v>
          </cell>
          <cell r="I2179" t="str">
            <v>tier - 2</v>
          </cell>
          <cell r="J2179" t="str">
            <v>tier - 1</v>
          </cell>
          <cell r="K2179" t="str">
            <v>R1011</v>
          </cell>
        </row>
        <row r="2180">
          <cell r="A2180" t="str">
            <v>Id164</v>
          </cell>
          <cell r="B2180">
            <v>2002</v>
          </cell>
          <cell r="C2180" t="str">
            <v>Sep</v>
          </cell>
          <cell r="D2180">
            <v>27</v>
          </cell>
          <cell r="E2180" t="str">
            <v>27-Sep-2002</v>
          </cell>
          <cell r="F2180">
            <v>20</v>
          </cell>
          <cell r="G2180">
            <v>3</v>
          </cell>
          <cell r="H2180">
            <v>37465.339999999997</v>
          </cell>
          <cell r="I2180" t="str">
            <v>tier - 1</v>
          </cell>
          <cell r="J2180" t="str">
            <v>tier - 2</v>
          </cell>
          <cell r="K2180" t="str">
            <v>R1012</v>
          </cell>
        </row>
        <row r="2181">
          <cell r="A2181" t="str">
            <v>Id163</v>
          </cell>
          <cell r="B2181">
            <v>2000</v>
          </cell>
          <cell r="C2181" t="str">
            <v>Oct</v>
          </cell>
          <cell r="D2181">
            <v>12</v>
          </cell>
          <cell r="E2181" t="str">
            <v>12-Oct-2000</v>
          </cell>
          <cell r="F2181">
            <v>22</v>
          </cell>
          <cell r="G2181">
            <v>2</v>
          </cell>
          <cell r="H2181">
            <v>37484.449999999997</v>
          </cell>
          <cell r="I2181" t="str">
            <v>tier - 1</v>
          </cell>
          <cell r="J2181" t="str">
            <v>tier - 1</v>
          </cell>
          <cell r="K2181" t="str">
            <v>R1013</v>
          </cell>
        </row>
        <row r="2182">
          <cell r="A2182" t="str">
            <v>Id162</v>
          </cell>
          <cell r="B2182">
            <v>1990</v>
          </cell>
          <cell r="C2182" t="str">
            <v>Nov</v>
          </cell>
          <cell r="D2182">
            <v>16</v>
          </cell>
          <cell r="E2182" t="str">
            <v>16-Nov-1990</v>
          </cell>
          <cell r="F2182">
            <v>32</v>
          </cell>
          <cell r="G2182">
            <v>1</v>
          </cell>
          <cell r="H2182">
            <v>37607.53</v>
          </cell>
          <cell r="I2182" t="str">
            <v>tier - 1</v>
          </cell>
          <cell r="J2182" t="str">
            <v>tier - 2</v>
          </cell>
          <cell r="K2182" t="str">
            <v>R1019</v>
          </cell>
        </row>
        <row r="2183">
          <cell r="A2183" t="str">
            <v>Id161</v>
          </cell>
          <cell r="B2183">
            <v>1982</v>
          </cell>
          <cell r="C2183" t="str">
            <v>Jun</v>
          </cell>
          <cell r="D2183">
            <v>20</v>
          </cell>
          <cell r="E2183" t="str">
            <v>20-Jun-1982</v>
          </cell>
          <cell r="F2183">
            <v>40</v>
          </cell>
          <cell r="G2183">
            <v>3</v>
          </cell>
          <cell r="H2183">
            <v>37650.74</v>
          </cell>
          <cell r="I2183" t="str">
            <v>tier - 2</v>
          </cell>
          <cell r="J2183" t="str">
            <v>tier - 2</v>
          </cell>
          <cell r="K2183" t="str">
            <v>R1012</v>
          </cell>
        </row>
        <row r="2184">
          <cell r="A2184" t="str">
            <v>Id160</v>
          </cell>
          <cell r="B2184">
            <v>1970</v>
          </cell>
          <cell r="C2184" t="str">
            <v>Oct</v>
          </cell>
          <cell r="D2184">
            <v>28</v>
          </cell>
          <cell r="E2184" t="str">
            <v>28-Oct-1970</v>
          </cell>
          <cell r="F2184">
            <v>52</v>
          </cell>
          <cell r="G2184">
            <v>0</v>
          </cell>
          <cell r="H2184">
            <v>37675.06</v>
          </cell>
          <cell r="I2184" t="str">
            <v>tier - 2</v>
          </cell>
          <cell r="J2184" t="str">
            <v>tier - 3</v>
          </cell>
          <cell r="K2184" t="str">
            <v>R1011</v>
          </cell>
        </row>
        <row r="2185">
          <cell r="A2185" t="str">
            <v>Id159</v>
          </cell>
          <cell r="B2185">
            <v>1988</v>
          </cell>
          <cell r="C2185" t="str">
            <v>Oct</v>
          </cell>
          <cell r="D2185">
            <v>10</v>
          </cell>
          <cell r="E2185" t="str">
            <v>10-Oct-1988</v>
          </cell>
          <cell r="F2185">
            <v>34</v>
          </cell>
          <cell r="G2185">
            <v>1</v>
          </cell>
          <cell r="H2185">
            <v>37701.879999999997</v>
          </cell>
          <cell r="I2185" t="str">
            <v>tier - 2</v>
          </cell>
          <cell r="J2185" t="str">
            <v>tier - 3</v>
          </cell>
          <cell r="K2185" t="str">
            <v>R1023</v>
          </cell>
        </row>
        <row r="2186">
          <cell r="A2186" t="str">
            <v>Id158</v>
          </cell>
          <cell r="B2186">
            <v>1976</v>
          </cell>
          <cell r="C2186" t="str">
            <v>Sep</v>
          </cell>
          <cell r="D2186">
            <v>18</v>
          </cell>
          <cell r="E2186" t="str">
            <v>18-Sep-1976</v>
          </cell>
          <cell r="F2186">
            <v>46</v>
          </cell>
          <cell r="G2186">
            <v>2</v>
          </cell>
          <cell r="H2186">
            <v>37735.199999999997</v>
          </cell>
          <cell r="I2186" t="str">
            <v>tier - 2</v>
          </cell>
          <cell r="J2186" t="str">
            <v>tier - 2</v>
          </cell>
          <cell r="K2186" t="str">
            <v>R1011</v>
          </cell>
        </row>
        <row r="2187">
          <cell r="A2187" t="str">
            <v>Id157</v>
          </cell>
          <cell r="B2187">
            <v>1986</v>
          </cell>
          <cell r="C2187" t="str">
            <v>Aug</v>
          </cell>
          <cell r="D2187">
            <v>15</v>
          </cell>
          <cell r="E2187" t="str">
            <v>15-Aug-1986</v>
          </cell>
          <cell r="F2187">
            <v>36</v>
          </cell>
          <cell r="G2187">
            <v>0</v>
          </cell>
          <cell r="H2187">
            <v>37742.58</v>
          </cell>
          <cell r="I2187" t="str">
            <v>tier - 1</v>
          </cell>
          <cell r="J2187" t="str">
            <v>tier - 1</v>
          </cell>
          <cell r="K2187" t="str">
            <v>R1013</v>
          </cell>
        </row>
        <row r="2188">
          <cell r="A2188" t="str">
            <v>Id156</v>
          </cell>
          <cell r="B2188">
            <v>1983</v>
          </cell>
          <cell r="C2188" t="str">
            <v>Jul</v>
          </cell>
          <cell r="D2188">
            <v>26</v>
          </cell>
          <cell r="E2188" t="str">
            <v>26-Jul-1983</v>
          </cell>
          <cell r="F2188">
            <v>39</v>
          </cell>
          <cell r="G2188">
            <v>3</v>
          </cell>
          <cell r="H2188">
            <v>37800.980000000003</v>
          </cell>
          <cell r="I2188" t="str">
            <v>tier - 2</v>
          </cell>
          <cell r="J2188" t="str">
            <v>tier - 2</v>
          </cell>
          <cell r="K2188" t="str">
            <v>R1011</v>
          </cell>
        </row>
        <row r="2189">
          <cell r="A2189" t="str">
            <v>Id155</v>
          </cell>
          <cell r="B2189">
            <v>1979</v>
          </cell>
          <cell r="C2189" t="str">
            <v>Sep</v>
          </cell>
          <cell r="D2189">
            <v>9</v>
          </cell>
          <cell r="E2189" t="str">
            <v>9-Sep-1979</v>
          </cell>
          <cell r="F2189">
            <v>43</v>
          </cell>
          <cell r="G2189">
            <v>0</v>
          </cell>
          <cell r="H2189">
            <v>37829.72</v>
          </cell>
          <cell r="I2189" t="str">
            <v>tier - 1</v>
          </cell>
          <cell r="J2189" t="str">
            <v>tier - 2</v>
          </cell>
          <cell r="K2189" t="str">
            <v>R1011</v>
          </cell>
        </row>
        <row r="2190">
          <cell r="A2190" t="str">
            <v>Id154</v>
          </cell>
          <cell r="B2190">
            <v>1998</v>
          </cell>
          <cell r="C2190" t="str">
            <v>Jul</v>
          </cell>
          <cell r="D2190">
            <v>29</v>
          </cell>
          <cell r="E2190" t="str">
            <v>29-Jul-1998</v>
          </cell>
          <cell r="F2190">
            <v>24</v>
          </cell>
          <cell r="G2190">
            <v>0</v>
          </cell>
          <cell r="H2190">
            <v>38126.25</v>
          </cell>
          <cell r="I2190" t="str">
            <v>tier - 1</v>
          </cell>
          <cell r="J2190" t="str">
            <v>tier - 3</v>
          </cell>
          <cell r="K2190" t="str">
            <v>R1013</v>
          </cell>
        </row>
        <row r="2191">
          <cell r="A2191" t="str">
            <v>Id153</v>
          </cell>
          <cell r="B2191">
            <v>1972</v>
          </cell>
          <cell r="C2191" t="str">
            <v>Nov</v>
          </cell>
          <cell r="D2191">
            <v>19</v>
          </cell>
          <cell r="E2191" t="str">
            <v>19-Nov-1972</v>
          </cell>
          <cell r="F2191">
            <v>50</v>
          </cell>
          <cell r="G2191">
            <v>0</v>
          </cell>
          <cell r="H2191">
            <v>38189.1</v>
          </cell>
          <cell r="I2191" t="str">
            <v>tier - 2</v>
          </cell>
          <cell r="J2191" t="str">
            <v>tier - 2</v>
          </cell>
          <cell r="K2191" t="str">
            <v>R1011</v>
          </cell>
        </row>
        <row r="2192">
          <cell r="A2192" t="str">
            <v>Id152</v>
          </cell>
          <cell r="B2192">
            <v>1989</v>
          </cell>
          <cell r="C2192" t="str">
            <v>Sep</v>
          </cell>
          <cell r="D2192">
            <v>8</v>
          </cell>
          <cell r="E2192" t="str">
            <v>8-Sep-1989</v>
          </cell>
          <cell r="F2192">
            <v>33</v>
          </cell>
          <cell r="G2192">
            <v>3</v>
          </cell>
          <cell r="H2192">
            <v>38237.339999999997</v>
          </cell>
          <cell r="I2192" t="str">
            <v>tier - 2</v>
          </cell>
          <cell r="J2192" t="str">
            <v>tier - 3</v>
          </cell>
          <cell r="K2192" t="str">
            <v>R1011</v>
          </cell>
        </row>
        <row r="2193">
          <cell r="A2193" t="str">
            <v>Id151</v>
          </cell>
          <cell r="B2193">
            <v>1964</v>
          </cell>
          <cell r="C2193" t="str">
            <v>Jun</v>
          </cell>
          <cell r="D2193">
            <v>16</v>
          </cell>
          <cell r="E2193" t="str">
            <v>16-Jun-1964</v>
          </cell>
          <cell r="F2193">
            <v>58</v>
          </cell>
          <cell r="G2193">
            <v>0</v>
          </cell>
          <cell r="H2193">
            <v>38241.74</v>
          </cell>
          <cell r="I2193" t="str">
            <v>tier - 2</v>
          </cell>
          <cell r="J2193" t="str">
            <v>tier - 3</v>
          </cell>
          <cell r="K2193" t="str">
            <v>R1011</v>
          </cell>
        </row>
        <row r="2194">
          <cell r="A2194" t="str">
            <v>Id150</v>
          </cell>
          <cell r="B2194">
            <v>1980</v>
          </cell>
          <cell r="C2194" t="str">
            <v>Aug</v>
          </cell>
          <cell r="D2194">
            <v>16</v>
          </cell>
          <cell r="E2194" t="str">
            <v>16-Aug-1980</v>
          </cell>
          <cell r="F2194">
            <v>42</v>
          </cell>
          <cell r="G2194">
            <v>1</v>
          </cell>
          <cell r="H2194">
            <v>38245.589999999997</v>
          </cell>
          <cell r="I2194" t="str">
            <v>tier - 1</v>
          </cell>
          <cell r="J2194" t="str">
            <v>tier - 2</v>
          </cell>
          <cell r="K2194" t="str">
            <v>R1013</v>
          </cell>
        </row>
        <row r="2195">
          <cell r="A2195" t="str">
            <v>Id149</v>
          </cell>
          <cell r="B2195">
            <v>1989</v>
          </cell>
          <cell r="C2195" t="str">
            <v>Oct</v>
          </cell>
          <cell r="D2195">
            <v>30</v>
          </cell>
          <cell r="E2195" t="str">
            <v>30-Oct-1989</v>
          </cell>
          <cell r="F2195">
            <v>33</v>
          </cell>
          <cell r="G2195">
            <v>1</v>
          </cell>
          <cell r="H2195">
            <v>38282.75</v>
          </cell>
          <cell r="I2195" t="str">
            <v>tier - 1</v>
          </cell>
          <cell r="J2195" t="str">
            <v>tier - 2</v>
          </cell>
          <cell r="K2195" t="str">
            <v>R1013</v>
          </cell>
        </row>
        <row r="2196">
          <cell r="A2196" t="str">
            <v>Id148</v>
          </cell>
          <cell r="B2196">
            <v>1980</v>
          </cell>
          <cell r="C2196" t="str">
            <v>Jun</v>
          </cell>
          <cell r="D2196">
            <v>12</v>
          </cell>
          <cell r="E2196" t="str">
            <v>12-Jun-1980</v>
          </cell>
          <cell r="F2196">
            <v>42</v>
          </cell>
          <cell r="G2196">
            <v>2</v>
          </cell>
          <cell r="H2196">
            <v>38313.129999999997</v>
          </cell>
          <cell r="I2196" t="str">
            <v>tier - 1</v>
          </cell>
          <cell r="J2196" t="str">
            <v>tier - 3</v>
          </cell>
          <cell r="K2196" t="str">
            <v>R1011</v>
          </cell>
        </row>
        <row r="2197">
          <cell r="A2197" t="str">
            <v>Id147</v>
          </cell>
          <cell r="B2197">
            <v>2002</v>
          </cell>
          <cell r="C2197" t="str">
            <v>Sep</v>
          </cell>
          <cell r="D2197">
            <v>17</v>
          </cell>
          <cell r="E2197" t="str">
            <v>17-Sep-2002</v>
          </cell>
          <cell r="F2197">
            <v>20</v>
          </cell>
          <cell r="G2197">
            <v>2</v>
          </cell>
          <cell r="H2197">
            <v>38344.57</v>
          </cell>
          <cell r="I2197" t="str">
            <v>tier - 1</v>
          </cell>
          <cell r="J2197" t="str">
            <v>tier - 3</v>
          </cell>
          <cell r="K2197" t="str">
            <v>R1011</v>
          </cell>
        </row>
        <row r="2198">
          <cell r="A2198" t="str">
            <v>Id146</v>
          </cell>
          <cell r="B2198">
            <v>1970</v>
          </cell>
          <cell r="C2198" t="str">
            <v>Aug</v>
          </cell>
          <cell r="D2198">
            <v>22</v>
          </cell>
          <cell r="E2198" t="str">
            <v>22-Aug-1970</v>
          </cell>
          <cell r="F2198">
            <v>52</v>
          </cell>
          <cell r="G2198">
            <v>0</v>
          </cell>
          <cell r="H2198">
            <v>38389.79</v>
          </cell>
          <cell r="I2198" t="str">
            <v>tier - 2</v>
          </cell>
          <cell r="J2198" t="str">
            <v>tier - 3</v>
          </cell>
          <cell r="K2198" t="str">
            <v>R1011</v>
          </cell>
        </row>
        <row r="2199">
          <cell r="A2199" t="str">
            <v>Id145</v>
          </cell>
          <cell r="B2199">
            <v>1971</v>
          </cell>
          <cell r="C2199" t="str">
            <v>Dec</v>
          </cell>
          <cell r="D2199">
            <v>23</v>
          </cell>
          <cell r="E2199" t="str">
            <v>23-Dec-1971</v>
          </cell>
          <cell r="F2199">
            <v>51</v>
          </cell>
          <cell r="G2199">
            <v>0</v>
          </cell>
          <cell r="H2199">
            <v>38405.26</v>
          </cell>
          <cell r="I2199" t="str">
            <v>tier - 2</v>
          </cell>
          <cell r="J2199" t="str">
            <v>tier - 1</v>
          </cell>
          <cell r="K2199" t="str">
            <v>R1011</v>
          </cell>
        </row>
        <row r="2200">
          <cell r="A2200" t="str">
            <v>Id144</v>
          </cell>
          <cell r="B2200">
            <v>1986</v>
          </cell>
          <cell r="C2200" t="str">
            <v>Jun</v>
          </cell>
          <cell r="D2200">
            <v>21</v>
          </cell>
          <cell r="E2200" t="str">
            <v>21-Jun-1986</v>
          </cell>
          <cell r="F2200">
            <v>36</v>
          </cell>
          <cell r="G2200">
            <v>2</v>
          </cell>
          <cell r="H2200">
            <v>38415.47</v>
          </cell>
          <cell r="I2200" t="str">
            <v>tier - 1</v>
          </cell>
          <cell r="J2200" t="str">
            <v>tier - 2</v>
          </cell>
          <cell r="K2200" t="str">
            <v>R1011</v>
          </cell>
        </row>
        <row r="2201">
          <cell r="A2201" t="str">
            <v>Id143</v>
          </cell>
          <cell r="B2201">
            <v>1999</v>
          </cell>
          <cell r="C2201" t="str">
            <v>Nov</v>
          </cell>
          <cell r="D2201">
            <v>12</v>
          </cell>
          <cell r="E2201" t="str">
            <v>12-Nov-1999</v>
          </cell>
          <cell r="F2201">
            <v>23</v>
          </cell>
          <cell r="G2201">
            <v>2</v>
          </cell>
          <cell r="H2201">
            <v>38511.629999999997</v>
          </cell>
          <cell r="I2201" t="str">
            <v>tier - 2</v>
          </cell>
          <cell r="J2201" t="str">
            <v>tier - 2</v>
          </cell>
          <cell r="K2201" t="str">
            <v>R1024</v>
          </cell>
        </row>
        <row r="2202">
          <cell r="A2202" t="str">
            <v>Id142</v>
          </cell>
          <cell r="B2202">
            <v>1990</v>
          </cell>
          <cell r="C2202" t="str">
            <v>Jul</v>
          </cell>
          <cell r="D2202">
            <v>13</v>
          </cell>
          <cell r="E2202" t="str">
            <v>13-Jul-1990</v>
          </cell>
          <cell r="F2202">
            <v>32</v>
          </cell>
          <cell r="G2202">
            <v>3</v>
          </cell>
          <cell r="H2202">
            <v>38652.089999999997</v>
          </cell>
          <cell r="I2202" t="str">
            <v>tier - 2</v>
          </cell>
          <cell r="J2202" t="str">
            <v>tier - 2</v>
          </cell>
          <cell r="K2202" t="str">
            <v>R1011</v>
          </cell>
        </row>
        <row r="2203">
          <cell r="A2203" t="str">
            <v>Id141</v>
          </cell>
          <cell r="B2203">
            <v>1986</v>
          </cell>
          <cell r="C2203" t="str">
            <v>Jul</v>
          </cell>
          <cell r="D2203">
            <v>20</v>
          </cell>
          <cell r="E2203" t="str">
            <v>20-Jul-1986</v>
          </cell>
          <cell r="F2203">
            <v>36</v>
          </cell>
          <cell r="G2203">
            <v>1</v>
          </cell>
          <cell r="H2203">
            <v>38709.18</v>
          </cell>
          <cell r="I2203" t="str">
            <v>tier - 1</v>
          </cell>
          <cell r="J2203" t="str">
            <v>tier - 3</v>
          </cell>
          <cell r="K2203" t="str">
            <v>R1013</v>
          </cell>
        </row>
        <row r="2204">
          <cell r="A2204" t="str">
            <v>?</v>
          </cell>
          <cell r="B2204">
            <v>1991</v>
          </cell>
          <cell r="C2204" t="str">
            <v>Nov</v>
          </cell>
          <cell r="D2204">
            <v>22</v>
          </cell>
          <cell r="E2204" t="str">
            <v>22-Nov-1991</v>
          </cell>
          <cell r="F2204">
            <v>31</v>
          </cell>
          <cell r="G2204">
            <v>2</v>
          </cell>
          <cell r="H2204">
            <v>38711</v>
          </cell>
          <cell r="I2204" t="str">
            <v>tier - 1</v>
          </cell>
          <cell r="J2204" t="str">
            <v>tier - 3</v>
          </cell>
          <cell r="K2204" t="str">
            <v>R1011</v>
          </cell>
        </row>
        <row r="2205">
          <cell r="A2205" t="str">
            <v>Id140</v>
          </cell>
          <cell r="B2205">
            <v>1991</v>
          </cell>
          <cell r="C2205" t="str">
            <v>Nov</v>
          </cell>
          <cell r="D2205">
            <v>2</v>
          </cell>
          <cell r="E2205" t="str">
            <v>2-Nov-1991</v>
          </cell>
          <cell r="F2205">
            <v>31</v>
          </cell>
          <cell r="G2205">
            <v>2</v>
          </cell>
          <cell r="H2205">
            <v>38711</v>
          </cell>
          <cell r="I2205" t="str">
            <v>tier - 2</v>
          </cell>
          <cell r="J2205" t="str">
            <v>tier - 2</v>
          </cell>
          <cell r="K2205" t="str">
            <v>R1011</v>
          </cell>
        </row>
        <row r="2206">
          <cell r="A2206" t="str">
            <v>Id139</v>
          </cell>
          <cell r="B2206">
            <v>1976</v>
          </cell>
          <cell r="C2206" t="str">
            <v>Jun</v>
          </cell>
          <cell r="D2206">
            <v>15</v>
          </cell>
          <cell r="E2206" t="str">
            <v>15-Jun-1976</v>
          </cell>
          <cell r="F2206">
            <v>46</v>
          </cell>
          <cell r="G2206">
            <v>2</v>
          </cell>
          <cell r="H2206">
            <v>38740.120000000003</v>
          </cell>
          <cell r="I2206" t="str">
            <v>tier - 2</v>
          </cell>
          <cell r="J2206" t="str">
            <v>tier - 2</v>
          </cell>
          <cell r="K2206" t="str">
            <v>R1012</v>
          </cell>
        </row>
        <row r="2207">
          <cell r="A2207" t="str">
            <v>Id138</v>
          </cell>
          <cell r="B2207">
            <v>1991</v>
          </cell>
          <cell r="C2207" t="str">
            <v>Nov</v>
          </cell>
          <cell r="D2207">
            <v>8</v>
          </cell>
          <cell r="E2207" t="str">
            <v>8-Nov-1991</v>
          </cell>
          <cell r="F2207">
            <v>31</v>
          </cell>
          <cell r="G2207">
            <v>3</v>
          </cell>
          <cell r="H2207">
            <v>38746.36</v>
          </cell>
          <cell r="I2207" t="str">
            <v>tier - 1</v>
          </cell>
          <cell r="J2207" t="str">
            <v>tier - 2</v>
          </cell>
          <cell r="K2207" t="str">
            <v>R1012</v>
          </cell>
        </row>
        <row r="2208">
          <cell r="A2208" t="str">
            <v>Id137</v>
          </cell>
          <cell r="B2208">
            <v>2004</v>
          </cell>
          <cell r="C2208" t="str">
            <v>Dec</v>
          </cell>
          <cell r="D2208">
            <v>5</v>
          </cell>
          <cell r="E2208" t="str">
            <v>5-Dec-2004</v>
          </cell>
          <cell r="F2208">
            <v>18</v>
          </cell>
          <cell r="G2208">
            <v>0</v>
          </cell>
          <cell r="H2208">
            <v>38792.69</v>
          </cell>
          <cell r="I2208" t="str">
            <v>tier - 2</v>
          </cell>
          <cell r="J2208" t="str">
            <v>tier - 2</v>
          </cell>
          <cell r="K2208" t="str">
            <v>R1013</v>
          </cell>
        </row>
        <row r="2209">
          <cell r="A2209" t="str">
            <v>Id136</v>
          </cell>
          <cell r="B2209">
            <v>1979</v>
          </cell>
          <cell r="C2209" t="str">
            <v>Dec</v>
          </cell>
          <cell r="D2209">
            <v>3</v>
          </cell>
          <cell r="E2209" t="str">
            <v>3-Dec-1979</v>
          </cell>
          <cell r="F2209">
            <v>43</v>
          </cell>
          <cell r="G2209">
            <v>2</v>
          </cell>
          <cell r="H2209">
            <v>38836.980000000003</v>
          </cell>
          <cell r="I2209" t="str">
            <v>tier - 2</v>
          </cell>
          <cell r="J2209" t="str">
            <v>tier - 1</v>
          </cell>
          <cell r="K2209" t="str">
            <v>R1011</v>
          </cell>
        </row>
        <row r="2210">
          <cell r="A2210" t="str">
            <v>Id135</v>
          </cell>
          <cell r="B2210">
            <v>1964</v>
          </cell>
          <cell r="C2210" t="str">
            <v>Jun</v>
          </cell>
          <cell r="D2210">
            <v>6</v>
          </cell>
          <cell r="E2210" t="str">
            <v>6-Jun-1964</v>
          </cell>
          <cell r="F2210">
            <v>59</v>
          </cell>
          <cell r="G2210">
            <v>0</v>
          </cell>
          <cell r="H2210">
            <v>38869.25</v>
          </cell>
          <cell r="I2210" t="str">
            <v>tier - 2</v>
          </cell>
          <cell r="J2210" t="str">
            <v>tier - 2</v>
          </cell>
          <cell r="K2210" t="str">
            <v>R1011</v>
          </cell>
        </row>
        <row r="2211">
          <cell r="A2211" t="str">
            <v>Id134</v>
          </cell>
          <cell r="B2211">
            <v>1967</v>
          </cell>
          <cell r="C2211" t="str">
            <v>Jul</v>
          </cell>
          <cell r="D2211">
            <v>30</v>
          </cell>
          <cell r="E2211" t="str">
            <v>30-Jul-1967</v>
          </cell>
          <cell r="F2211">
            <v>55</v>
          </cell>
          <cell r="G2211">
            <v>0</v>
          </cell>
          <cell r="H2211">
            <v>38893.360000000001</v>
          </cell>
          <cell r="I2211" t="str">
            <v>tier - 1</v>
          </cell>
          <cell r="J2211" t="str">
            <v>tier - 2</v>
          </cell>
          <cell r="K2211" t="str">
            <v>R1011</v>
          </cell>
        </row>
        <row r="2212">
          <cell r="A2212" t="str">
            <v>Id133</v>
          </cell>
          <cell r="B2212">
            <v>1987</v>
          </cell>
          <cell r="C2212" t="str">
            <v>Jun</v>
          </cell>
          <cell r="D2212">
            <v>16</v>
          </cell>
          <cell r="E2212" t="str">
            <v>16-Jun-1987</v>
          </cell>
          <cell r="F2212">
            <v>35</v>
          </cell>
          <cell r="G2212">
            <v>3</v>
          </cell>
          <cell r="H2212">
            <v>38924.04</v>
          </cell>
          <cell r="I2212" t="str">
            <v>tier - 2</v>
          </cell>
          <cell r="J2212" t="str">
            <v>tier - 2</v>
          </cell>
          <cell r="K2212" t="str">
            <v>R1011</v>
          </cell>
        </row>
        <row r="2213">
          <cell r="A2213" t="str">
            <v>Id132</v>
          </cell>
          <cell r="B2213">
            <v>1976</v>
          </cell>
          <cell r="C2213" t="str">
            <v>Dec</v>
          </cell>
          <cell r="D2213">
            <v>15</v>
          </cell>
          <cell r="E2213" t="str">
            <v>15-Dec-1976</v>
          </cell>
          <cell r="F2213">
            <v>46</v>
          </cell>
          <cell r="G2213">
            <v>2</v>
          </cell>
          <cell r="H2213">
            <v>38932.559999999998</v>
          </cell>
          <cell r="I2213" t="str">
            <v>tier - 2</v>
          </cell>
          <cell r="J2213" t="str">
            <v>tier - 3</v>
          </cell>
          <cell r="K2213" t="str">
            <v>R1011</v>
          </cell>
        </row>
        <row r="2214">
          <cell r="A2214" t="str">
            <v>Id131</v>
          </cell>
          <cell r="B2214">
            <v>1980</v>
          </cell>
          <cell r="C2214" t="str">
            <v>Sep</v>
          </cell>
          <cell r="D2214">
            <v>24</v>
          </cell>
          <cell r="E2214" t="str">
            <v>24-Sep-1980</v>
          </cell>
          <cell r="F2214">
            <v>42</v>
          </cell>
          <cell r="G2214">
            <v>2</v>
          </cell>
          <cell r="H2214">
            <v>38947.43</v>
          </cell>
          <cell r="I2214" t="str">
            <v>tier - 2</v>
          </cell>
          <cell r="J2214" t="str">
            <v>tier - 3</v>
          </cell>
          <cell r="K2214" t="str">
            <v>R1011</v>
          </cell>
        </row>
        <row r="2215">
          <cell r="A2215" t="str">
            <v>Id130</v>
          </cell>
          <cell r="B2215">
            <v>1978</v>
          </cell>
          <cell r="C2215" t="str">
            <v>Oct</v>
          </cell>
          <cell r="D2215">
            <v>12</v>
          </cell>
          <cell r="E2215" t="str">
            <v>12-Oct-1978</v>
          </cell>
          <cell r="F2215">
            <v>44</v>
          </cell>
          <cell r="G2215">
            <v>2</v>
          </cell>
          <cell r="H2215">
            <v>38998.550000000003</v>
          </cell>
          <cell r="I2215" t="str">
            <v>tier - 1</v>
          </cell>
          <cell r="J2215" t="str">
            <v>tier - 1</v>
          </cell>
          <cell r="K2215" t="str">
            <v>R1011</v>
          </cell>
        </row>
        <row r="2216">
          <cell r="A2216" t="str">
            <v>Id129</v>
          </cell>
          <cell r="B2216">
            <v>1985</v>
          </cell>
          <cell r="C2216" t="str">
            <v>Sep</v>
          </cell>
          <cell r="D2216">
            <v>20</v>
          </cell>
          <cell r="E2216" t="str">
            <v>20-Sep-1985</v>
          </cell>
          <cell r="F2216">
            <v>37</v>
          </cell>
          <cell r="G2216">
            <v>1</v>
          </cell>
          <cell r="H2216">
            <v>39047.29</v>
          </cell>
          <cell r="I2216" t="str">
            <v>tier - 1</v>
          </cell>
          <cell r="J2216" t="str">
            <v>tier - 3</v>
          </cell>
          <cell r="K2216" t="str">
            <v>R1017</v>
          </cell>
        </row>
        <row r="2217">
          <cell r="A2217" t="str">
            <v>Id128</v>
          </cell>
          <cell r="B2217">
            <v>1982</v>
          </cell>
          <cell r="C2217" t="str">
            <v>Aug</v>
          </cell>
          <cell r="D2217">
            <v>4</v>
          </cell>
          <cell r="E2217" t="str">
            <v>4-Aug-1982</v>
          </cell>
          <cell r="F2217">
            <v>40</v>
          </cell>
          <cell r="G2217">
            <v>1</v>
          </cell>
          <cell r="H2217">
            <v>39125.33</v>
          </cell>
          <cell r="I2217" t="str">
            <v>tier - 1</v>
          </cell>
          <cell r="J2217" t="str">
            <v>tier - 1</v>
          </cell>
          <cell r="K2217" t="str">
            <v>R1016</v>
          </cell>
        </row>
        <row r="2218">
          <cell r="A2218" t="str">
            <v>Id127</v>
          </cell>
          <cell r="B2218">
            <v>1962</v>
          </cell>
          <cell r="C2218" t="str">
            <v>Jul</v>
          </cell>
          <cell r="D2218">
            <v>7</v>
          </cell>
          <cell r="E2218" t="str">
            <v>7-Jul-1962</v>
          </cell>
          <cell r="F2218">
            <v>60</v>
          </cell>
          <cell r="G2218">
            <v>0</v>
          </cell>
          <cell r="H2218">
            <v>39221.120000000003</v>
          </cell>
          <cell r="I2218" t="str">
            <v>tier - 2</v>
          </cell>
          <cell r="J2218" t="str">
            <v>tier - 1</v>
          </cell>
          <cell r="K2218" t="str">
            <v>R1011</v>
          </cell>
        </row>
        <row r="2219">
          <cell r="A2219" t="str">
            <v>Id126</v>
          </cell>
          <cell r="B2219">
            <v>1992</v>
          </cell>
          <cell r="C2219" t="str">
            <v>Nov</v>
          </cell>
          <cell r="D2219">
            <v>30</v>
          </cell>
          <cell r="E2219" t="str">
            <v>30-Nov-1992</v>
          </cell>
          <cell r="F2219">
            <v>30</v>
          </cell>
          <cell r="G2219">
            <v>2</v>
          </cell>
          <cell r="H2219">
            <v>39241.440000000002</v>
          </cell>
          <cell r="I2219" t="str">
            <v>tier - 1</v>
          </cell>
          <cell r="J2219" t="str">
            <v>tier - 3</v>
          </cell>
          <cell r="K2219" t="str">
            <v>R1011</v>
          </cell>
        </row>
        <row r="2220">
          <cell r="A2220" t="str">
            <v>Id125</v>
          </cell>
          <cell r="B2220">
            <v>1982</v>
          </cell>
          <cell r="C2220" t="str">
            <v>Aug</v>
          </cell>
          <cell r="D2220">
            <v>16</v>
          </cell>
          <cell r="E2220" t="str">
            <v>16-Aug-1982</v>
          </cell>
          <cell r="F2220">
            <v>40</v>
          </cell>
          <cell r="G2220">
            <v>3</v>
          </cell>
          <cell r="H2220">
            <v>39315.279999999999</v>
          </cell>
          <cell r="I2220" t="str">
            <v>tier - 2</v>
          </cell>
          <cell r="J2220" t="str">
            <v>tier - 3</v>
          </cell>
          <cell r="K2220" t="str">
            <v>R1011</v>
          </cell>
        </row>
        <row r="2221">
          <cell r="A2221" t="str">
            <v>Id124</v>
          </cell>
          <cell r="B2221">
            <v>1978</v>
          </cell>
          <cell r="C2221" t="str">
            <v>Aug</v>
          </cell>
          <cell r="D2221">
            <v>5</v>
          </cell>
          <cell r="E2221" t="str">
            <v>5-Aug-1978</v>
          </cell>
          <cell r="F2221">
            <v>44</v>
          </cell>
          <cell r="G2221">
            <v>2</v>
          </cell>
          <cell r="H2221">
            <v>39352.6</v>
          </cell>
          <cell r="I2221" t="str">
            <v>tier - 2</v>
          </cell>
          <cell r="J2221" t="str">
            <v>tier - 3</v>
          </cell>
          <cell r="K2221" t="str">
            <v>R1011</v>
          </cell>
        </row>
        <row r="2222">
          <cell r="A2222" t="str">
            <v>Id123</v>
          </cell>
          <cell r="B2222">
            <v>1966</v>
          </cell>
          <cell r="C2222" t="str">
            <v>Jun</v>
          </cell>
          <cell r="D2222">
            <v>24</v>
          </cell>
          <cell r="E2222" t="str">
            <v>24-Jun-1966</v>
          </cell>
          <cell r="F2222">
            <v>56</v>
          </cell>
          <cell r="G2222">
            <v>0</v>
          </cell>
          <cell r="H2222">
            <v>39396.86</v>
          </cell>
          <cell r="I2222" t="str">
            <v>tier - 2</v>
          </cell>
          <cell r="J2222" t="str">
            <v>tier - 2</v>
          </cell>
          <cell r="K2222" t="str">
            <v>R1011</v>
          </cell>
        </row>
        <row r="2223">
          <cell r="A2223" t="str">
            <v>Id122</v>
          </cell>
          <cell r="B2223">
            <v>1978</v>
          </cell>
          <cell r="C2223" t="str">
            <v>Jul</v>
          </cell>
          <cell r="D2223">
            <v>12</v>
          </cell>
          <cell r="E2223" t="str">
            <v>12-Jul-1978</v>
          </cell>
          <cell r="F2223">
            <v>44</v>
          </cell>
          <cell r="G2223">
            <v>1</v>
          </cell>
          <cell r="H2223">
            <v>39556.49</v>
          </cell>
          <cell r="I2223" t="str">
            <v>tier - 1</v>
          </cell>
          <cell r="J2223" t="str">
            <v>tier - 2</v>
          </cell>
          <cell r="K2223" t="str">
            <v>R1015</v>
          </cell>
        </row>
        <row r="2224">
          <cell r="A2224" t="str">
            <v>Id121</v>
          </cell>
          <cell r="B2224">
            <v>1981</v>
          </cell>
          <cell r="C2224" t="str">
            <v>Jul</v>
          </cell>
          <cell r="D2224">
            <v>5</v>
          </cell>
          <cell r="E2224" t="str">
            <v>5-Jul-1981</v>
          </cell>
          <cell r="F2224">
            <v>41</v>
          </cell>
          <cell r="G2224">
            <v>3</v>
          </cell>
          <cell r="H2224">
            <v>39597.410000000003</v>
          </cell>
          <cell r="I2224" t="str">
            <v>tier - 1</v>
          </cell>
          <cell r="J2224" t="str">
            <v>tier - 2</v>
          </cell>
          <cell r="K2224" t="str">
            <v>R1017</v>
          </cell>
        </row>
        <row r="2225">
          <cell r="A2225" t="str">
            <v>Id120</v>
          </cell>
          <cell r="B2225">
            <v>1995</v>
          </cell>
          <cell r="C2225" t="str">
            <v>Aug</v>
          </cell>
          <cell r="D2225">
            <v>7</v>
          </cell>
          <cell r="E2225" t="str">
            <v>7-Aug-1995</v>
          </cell>
          <cell r="F2225">
            <v>27</v>
          </cell>
          <cell r="G2225">
            <v>0</v>
          </cell>
          <cell r="H2225">
            <v>39611.760000000002</v>
          </cell>
          <cell r="I2225" t="str">
            <v>tier - 1</v>
          </cell>
          <cell r="J2225" t="str">
            <v>tier - 3</v>
          </cell>
          <cell r="K2225" t="str">
            <v>R1013</v>
          </cell>
        </row>
        <row r="2226">
          <cell r="A2226" t="str">
            <v>Id119</v>
          </cell>
          <cell r="B2226">
            <v>1977</v>
          </cell>
          <cell r="C2226" t="str">
            <v>Dec</v>
          </cell>
          <cell r="D2226">
            <v>17</v>
          </cell>
          <cell r="E2226" t="str">
            <v>17-Dec-1977</v>
          </cell>
          <cell r="F2226">
            <v>45</v>
          </cell>
          <cell r="G2226">
            <v>2</v>
          </cell>
          <cell r="H2226">
            <v>39670.44</v>
          </cell>
          <cell r="I2226" t="str">
            <v>tier - 2</v>
          </cell>
          <cell r="J2226" t="str">
            <v>tier - 1</v>
          </cell>
          <cell r="K2226" t="str">
            <v>R1012</v>
          </cell>
        </row>
        <row r="2227">
          <cell r="A2227" t="str">
            <v>Id118</v>
          </cell>
          <cell r="B2227">
            <v>1968</v>
          </cell>
          <cell r="C2227" t="str">
            <v>Sep</v>
          </cell>
          <cell r="D2227">
            <v>29</v>
          </cell>
          <cell r="E2227" t="str">
            <v>29-Sep-1968</v>
          </cell>
          <cell r="F2227">
            <v>54</v>
          </cell>
          <cell r="G2227">
            <v>0</v>
          </cell>
          <cell r="H2227">
            <v>39721.93</v>
          </cell>
          <cell r="I2227" t="str">
            <v>tier - 2</v>
          </cell>
          <cell r="J2227" t="str">
            <v>tier - 2</v>
          </cell>
          <cell r="K2227" t="str">
            <v>R1011</v>
          </cell>
        </row>
        <row r="2228">
          <cell r="A2228" t="str">
            <v>Id117</v>
          </cell>
          <cell r="B2228">
            <v>2003</v>
          </cell>
          <cell r="C2228" t="str">
            <v>Jul</v>
          </cell>
          <cell r="D2228">
            <v>16</v>
          </cell>
          <cell r="E2228" t="str">
            <v>16-Jul-2003</v>
          </cell>
          <cell r="F2228">
            <v>19</v>
          </cell>
          <cell r="G2228">
            <v>0</v>
          </cell>
          <cell r="H2228">
            <v>39722.75</v>
          </cell>
          <cell r="I2228" t="str">
            <v>tier - 1</v>
          </cell>
          <cell r="J2228" t="str">
            <v>tier - 1</v>
          </cell>
          <cell r="K2228" t="str">
            <v>R1013</v>
          </cell>
        </row>
        <row r="2229">
          <cell r="A2229" t="str">
            <v>Id116</v>
          </cell>
          <cell r="B2229">
            <v>1977</v>
          </cell>
          <cell r="C2229" t="str">
            <v>Aug</v>
          </cell>
          <cell r="D2229">
            <v>12</v>
          </cell>
          <cell r="E2229" t="str">
            <v>12-Aug-1977</v>
          </cell>
          <cell r="F2229">
            <v>45</v>
          </cell>
          <cell r="G2229">
            <v>1</v>
          </cell>
          <cell r="H2229">
            <v>39725.519999999997</v>
          </cell>
          <cell r="I2229" t="str">
            <v>tier - 2</v>
          </cell>
          <cell r="J2229" t="str">
            <v>tier - 1</v>
          </cell>
          <cell r="K2229" t="str">
            <v>R1012</v>
          </cell>
        </row>
        <row r="2230">
          <cell r="A2230" t="str">
            <v>Id115</v>
          </cell>
          <cell r="B2230">
            <v>1973</v>
          </cell>
          <cell r="C2230" t="str">
            <v>Dec</v>
          </cell>
          <cell r="D2230">
            <v>17</v>
          </cell>
          <cell r="E2230" t="str">
            <v>17-Dec-1973</v>
          </cell>
          <cell r="F2230">
            <v>49</v>
          </cell>
          <cell r="G2230">
            <v>0</v>
          </cell>
          <cell r="H2230">
            <v>39727.61</v>
          </cell>
          <cell r="I2230" t="str">
            <v>tier - 1</v>
          </cell>
          <cell r="J2230" t="str">
            <v>tier - 2</v>
          </cell>
          <cell r="K2230" t="str">
            <v>R1011</v>
          </cell>
        </row>
        <row r="2231">
          <cell r="A2231" t="str">
            <v>Id114</v>
          </cell>
          <cell r="B2231">
            <v>1987</v>
          </cell>
          <cell r="C2231" t="str">
            <v>Jul</v>
          </cell>
          <cell r="D2231">
            <v>24</v>
          </cell>
          <cell r="E2231" t="str">
            <v>24-Jul-1987</v>
          </cell>
          <cell r="F2231">
            <v>35</v>
          </cell>
          <cell r="G2231">
            <v>1</v>
          </cell>
          <cell r="H2231">
            <v>39774.28</v>
          </cell>
          <cell r="I2231" t="str">
            <v>tier - 1</v>
          </cell>
          <cell r="J2231" t="str">
            <v>tier - 1</v>
          </cell>
          <cell r="K2231" t="str">
            <v>R1014</v>
          </cell>
        </row>
        <row r="2232">
          <cell r="A2232" t="str">
            <v>Id113</v>
          </cell>
          <cell r="B2232">
            <v>1985</v>
          </cell>
          <cell r="C2232" t="str">
            <v>Jul</v>
          </cell>
          <cell r="D2232">
            <v>17</v>
          </cell>
          <cell r="E2232" t="str">
            <v>17-Jul-1985</v>
          </cell>
          <cell r="F2232">
            <v>37</v>
          </cell>
          <cell r="G2232">
            <v>2</v>
          </cell>
          <cell r="H2232">
            <v>39836.519999999997</v>
          </cell>
          <cell r="I2232" t="str">
            <v>tier - 2</v>
          </cell>
          <cell r="J2232" t="str">
            <v>tier - 1</v>
          </cell>
          <cell r="K2232" t="str">
            <v>R1011</v>
          </cell>
        </row>
        <row r="2233">
          <cell r="A2233" t="str">
            <v>Id112</v>
          </cell>
          <cell r="B2233">
            <v>1983</v>
          </cell>
          <cell r="C2233" t="str">
            <v>Jun</v>
          </cell>
          <cell r="D2233">
            <v>1</v>
          </cell>
          <cell r="E2233" t="str">
            <v>1-Jun-1983</v>
          </cell>
          <cell r="F2233">
            <v>40</v>
          </cell>
          <cell r="G2233">
            <v>3</v>
          </cell>
          <cell r="H2233">
            <v>39865.699999999997</v>
          </cell>
          <cell r="I2233" t="str">
            <v>tier - 2</v>
          </cell>
          <cell r="J2233" t="str">
            <v>tier - 2</v>
          </cell>
          <cell r="K2233" t="str">
            <v>R1011</v>
          </cell>
        </row>
        <row r="2234">
          <cell r="A2234" t="str">
            <v>Id111</v>
          </cell>
          <cell r="B2234">
            <v>1985</v>
          </cell>
          <cell r="C2234" t="str">
            <v>Aug</v>
          </cell>
          <cell r="D2234">
            <v>22</v>
          </cell>
          <cell r="E2234" t="str">
            <v>22-Aug-1985</v>
          </cell>
          <cell r="F2234">
            <v>37</v>
          </cell>
          <cell r="G2234">
            <v>1</v>
          </cell>
          <cell r="H2234">
            <v>39871.699999999997</v>
          </cell>
          <cell r="I2234" t="str">
            <v>tier - 1</v>
          </cell>
          <cell r="J2234" t="str">
            <v>tier - 2</v>
          </cell>
          <cell r="K2234" t="str">
            <v>R1013</v>
          </cell>
        </row>
        <row r="2235">
          <cell r="A2235" t="str">
            <v>Id110</v>
          </cell>
          <cell r="B2235">
            <v>1975</v>
          </cell>
          <cell r="C2235" t="str">
            <v>Dec</v>
          </cell>
          <cell r="D2235">
            <v>2</v>
          </cell>
          <cell r="E2235" t="str">
            <v>2-Dec-1975</v>
          </cell>
          <cell r="F2235">
            <v>47</v>
          </cell>
          <cell r="G2235">
            <v>1</v>
          </cell>
          <cell r="H2235">
            <v>39963.120000000003</v>
          </cell>
          <cell r="I2235" t="str">
            <v>tier - 2</v>
          </cell>
          <cell r="J2235" t="str">
            <v>tier - 2</v>
          </cell>
          <cell r="K2235" t="str">
            <v>R1011</v>
          </cell>
        </row>
        <row r="2236">
          <cell r="A2236" t="str">
            <v>Id109</v>
          </cell>
          <cell r="B2236">
            <v>1987</v>
          </cell>
          <cell r="C2236" t="str">
            <v>Aug</v>
          </cell>
          <cell r="D2236">
            <v>8</v>
          </cell>
          <cell r="E2236" t="str">
            <v>8-Aug-1987</v>
          </cell>
          <cell r="F2236">
            <v>35</v>
          </cell>
          <cell r="G2236">
            <v>3</v>
          </cell>
          <cell r="H2236">
            <v>39983.43</v>
          </cell>
          <cell r="I2236" t="str">
            <v>tier - 2</v>
          </cell>
          <cell r="J2236" t="str">
            <v>tier - 3</v>
          </cell>
          <cell r="K2236" t="str">
            <v>R1012</v>
          </cell>
        </row>
        <row r="2237">
          <cell r="A2237" t="str">
            <v>Id108</v>
          </cell>
          <cell r="B2237">
            <v>1982</v>
          </cell>
          <cell r="C2237" t="str">
            <v>Dec</v>
          </cell>
          <cell r="D2237">
            <v>25</v>
          </cell>
          <cell r="E2237" t="str">
            <v>25-Dec-1982</v>
          </cell>
          <cell r="F2237">
            <v>40</v>
          </cell>
          <cell r="G2237">
            <v>2</v>
          </cell>
          <cell r="H2237">
            <v>40003.33</v>
          </cell>
          <cell r="I2237" t="str">
            <v>tier - 1</v>
          </cell>
          <cell r="J2237" t="str">
            <v>tier - 1</v>
          </cell>
          <cell r="K2237" t="str">
            <v>R1012</v>
          </cell>
        </row>
        <row r="2238">
          <cell r="A2238" t="str">
            <v>Id107</v>
          </cell>
          <cell r="B2238">
            <v>1978</v>
          </cell>
          <cell r="C2238" t="str">
            <v>Dec</v>
          </cell>
          <cell r="D2238">
            <v>20</v>
          </cell>
          <cell r="E2238" t="str">
            <v>20-Dec-1978</v>
          </cell>
          <cell r="F2238">
            <v>44</v>
          </cell>
          <cell r="G2238">
            <v>2</v>
          </cell>
          <cell r="H2238">
            <v>40054.730000000003</v>
          </cell>
          <cell r="I2238" t="str">
            <v>tier - 1</v>
          </cell>
          <cell r="J2238" t="str">
            <v>tier - 3</v>
          </cell>
          <cell r="K2238" t="str">
            <v>R1011</v>
          </cell>
        </row>
        <row r="2239">
          <cell r="A2239" t="str">
            <v>Id106</v>
          </cell>
          <cell r="B2239">
            <v>1966</v>
          </cell>
          <cell r="C2239" t="str">
            <v>Aug</v>
          </cell>
          <cell r="D2239">
            <v>12</v>
          </cell>
          <cell r="E2239" t="str">
            <v>12-Aug-1966</v>
          </cell>
          <cell r="F2239">
            <v>56</v>
          </cell>
          <cell r="G2239">
            <v>0</v>
          </cell>
          <cell r="H2239">
            <v>40069.440000000002</v>
          </cell>
          <cell r="I2239" t="str">
            <v>tier - 1</v>
          </cell>
          <cell r="J2239" t="str">
            <v>tier - 3</v>
          </cell>
          <cell r="K2239" t="str">
            <v>R1011</v>
          </cell>
        </row>
        <row r="2240">
          <cell r="A2240" t="str">
            <v>Id105</v>
          </cell>
          <cell r="B2240">
            <v>1983</v>
          </cell>
          <cell r="C2240" t="str">
            <v>Oct</v>
          </cell>
          <cell r="D2240">
            <v>14</v>
          </cell>
          <cell r="E2240" t="str">
            <v>14-Oct-1983</v>
          </cell>
          <cell r="F2240">
            <v>39</v>
          </cell>
          <cell r="G2240">
            <v>2</v>
          </cell>
          <cell r="H2240">
            <v>40103.89</v>
          </cell>
          <cell r="I2240" t="str">
            <v>tier - 1</v>
          </cell>
          <cell r="J2240" t="str">
            <v>tier - 2</v>
          </cell>
          <cell r="K2240" t="str">
            <v>R1011</v>
          </cell>
        </row>
        <row r="2241">
          <cell r="A2241" t="str">
            <v>Id104</v>
          </cell>
          <cell r="B2241">
            <v>1985</v>
          </cell>
          <cell r="C2241" t="str">
            <v>Oct</v>
          </cell>
          <cell r="D2241">
            <v>21</v>
          </cell>
          <cell r="E2241" t="str">
            <v>21-Oct-1985</v>
          </cell>
          <cell r="F2241">
            <v>37</v>
          </cell>
          <cell r="G2241">
            <v>4</v>
          </cell>
          <cell r="H2241">
            <v>40182.25</v>
          </cell>
          <cell r="I2241" t="str">
            <v>tier - 1</v>
          </cell>
          <cell r="J2241" t="str">
            <v>tier - 2</v>
          </cell>
          <cell r="K2241" t="str">
            <v>R1011</v>
          </cell>
        </row>
        <row r="2242">
          <cell r="A2242" t="str">
            <v>Id103</v>
          </cell>
          <cell r="B2242">
            <v>1979</v>
          </cell>
          <cell r="C2242" t="str">
            <v>Aug</v>
          </cell>
          <cell r="D2242">
            <v>18</v>
          </cell>
          <cell r="E2242" t="str">
            <v>18-Aug-1979</v>
          </cell>
          <cell r="F2242">
            <v>43</v>
          </cell>
          <cell r="G2242">
            <v>2</v>
          </cell>
          <cell r="H2242">
            <v>40204.83</v>
          </cell>
          <cell r="I2242" t="str">
            <v>tier - 1</v>
          </cell>
          <cell r="J2242" t="str">
            <v>tier - 3</v>
          </cell>
          <cell r="K2242" t="str">
            <v>R1012</v>
          </cell>
        </row>
        <row r="2243">
          <cell r="A2243" t="str">
            <v>Id102</v>
          </cell>
          <cell r="B2243">
            <v>1981</v>
          </cell>
          <cell r="C2243" t="str">
            <v>Jul</v>
          </cell>
          <cell r="D2243">
            <v>28</v>
          </cell>
          <cell r="E2243" t="str">
            <v>28-Jul-1981</v>
          </cell>
          <cell r="F2243">
            <v>41</v>
          </cell>
          <cell r="G2243">
            <v>1</v>
          </cell>
          <cell r="H2243">
            <v>40208.559999999998</v>
          </cell>
          <cell r="I2243" t="str">
            <v>tier - 1</v>
          </cell>
          <cell r="J2243" t="str">
            <v>tier - 2</v>
          </cell>
          <cell r="K2243" t="str">
            <v>R1011</v>
          </cell>
        </row>
        <row r="2244">
          <cell r="A2244" t="str">
            <v>Id101</v>
          </cell>
          <cell r="B2244">
            <v>1981</v>
          </cell>
          <cell r="C2244" t="str">
            <v>Oct</v>
          </cell>
          <cell r="D2244">
            <v>4</v>
          </cell>
          <cell r="E2244" t="str">
            <v>4-Oct-1981</v>
          </cell>
          <cell r="F2244">
            <v>41</v>
          </cell>
          <cell r="G2244">
            <v>1</v>
          </cell>
          <cell r="H2244">
            <v>40273.65</v>
          </cell>
          <cell r="I2244" t="str">
            <v>tier - 1</v>
          </cell>
          <cell r="J2244" t="str">
            <v>tier - 3</v>
          </cell>
          <cell r="K2244" t="str">
            <v>R1013</v>
          </cell>
        </row>
        <row r="2245">
          <cell r="A2245" t="str">
            <v>Id100</v>
          </cell>
          <cell r="B2245">
            <v>1977</v>
          </cell>
          <cell r="C2245" t="str">
            <v>Jun</v>
          </cell>
          <cell r="D2245">
            <v>27</v>
          </cell>
          <cell r="E2245" t="str">
            <v>27-Jun-1977</v>
          </cell>
          <cell r="F2245">
            <v>45</v>
          </cell>
          <cell r="G2245">
            <v>2</v>
          </cell>
          <cell r="H2245">
            <v>40284.379999999997</v>
          </cell>
          <cell r="I2245" t="str">
            <v>tier - 1</v>
          </cell>
          <cell r="J2245" t="str">
            <v>tier - 3</v>
          </cell>
          <cell r="K2245" t="str">
            <v>R1012</v>
          </cell>
        </row>
        <row r="2246">
          <cell r="A2246" t="str">
            <v>Id99</v>
          </cell>
          <cell r="B2246">
            <v>1962</v>
          </cell>
          <cell r="C2246" t="str">
            <v>Sep</v>
          </cell>
          <cell r="D2246">
            <v>4</v>
          </cell>
          <cell r="E2246" t="str">
            <v>4-Sep-1962</v>
          </cell>
          <cell r="F2246">
            <v>60</v>
          </cell>
          <cell r="G2246">
            <v>0</v>
          </cell>
          <cell r="H2246">
            <v>40309.93</v>
          </cell>
          <cell r="I2246" t="str">
            <v>tier - 1</v>
          </cell>
          <cell r="J2246" t="str">
            <v>tier - 3</v>
          </cell>
          <cell r="K2246" t="str">
            <v>R1011</v>
          </cell>
        </row>
        <row r="2247">
          <cell r="A2247" t="str">
            <v>Id98</v>
          </cell>
          <cell r="B2247">
            <v>1966</v>
          </cell>
          <cell r="C2247" t="str">
            <v>Aug</v>
          </cell>
          <cell r="D2247">
            <v>12</v>
          </cell>
          <cell r="E2247" t="str">
            <v>12-Aug-1966</v>
          </cell>
          <cell r="F2247">
            <v>56</v>
          </cell>
          <cell r="G2247">
            <v>0</v>
          </cell>
          <cell r="H2247">
            <v>40373.74</v>
          </cell>
          <cell r="I2247" t="str">
            <v>tier - 1</v>
          </cell>
          <cell r="J2247" t="str">
            <v>tier - 3</v>
          </cell>
          <cell r="K2247" t="str">
            <v>R1011</v>
          </cell>
        </row>
        <row r="2248">
          <cell r="A2248" t="str">
            <v>Id97</v>
          </cell>
          <cell r="B2248">
            <v>1985</v>
          </cell>
          <cell r="C2248" t="str">
            <v>Nov</v>
          </cell>
          <cell r="D2248">
            <v>3</v>
          </cell>
          <cell r="E2248" t="str">
            <v>3-Nov-1985</v>
          </cell>
          <cell r="F2248">
            <v>37</v>
          </cell>
          <cell r="G2248">
            <v>0</v>
          </cell>
          <cell r="H2248">
            <v>40419.019999999997</v>
          </cell>
          <cell r="I2248" t="str">
            <v>tier - 1</v>
          </cell>
          <cell r="J2248" t="str">
            <v>tier - 2</v>
          </cell>
          <cell r="K2248" t="str">
            <v>R1013</v>
          </cell>
        </row>
        <row r="2249">
          <cell r="A2249" t="str">
            <v>Id96</v>
          </cell>
          <cell r="B2249">
            <v>1975</v>
          </cell>
          <cell r="C2249" t="str">
            <v>Jul</v>
          </cell>
          <cell r="D2249">
            <v>10</v>
          </cell>
          <cell r="E2249" t="str">
            <v>10-Jul-1975</v>
          </cell>
          <cell r="F2249">
            <v>47</v>
          </cell>
          <cell r="G2249">
            <v>1</v>
          </cell>
          <cell r="H2249">
            <v>40590.550000000003</v>
          </cell>
          <cell r="I2249" t="str">
            <v>tier - 1</v>
          </cell>
          <cell r="J2249" t="str">
            <v>tier - 3</v>
          </cell>
          <cell r="K2249" t="str">
            <v>R1012</v>
          </cell>
        </row>
        <row r="2250">
          <cell r="A2250" t="str">
            <v>Id95</v>
          </cell>
          <cell r="B2250">
            <v>1970</v>
          </cell>
          <cell r="C2250" t="str">
            <v>Sep</v>
          </cell>
          <cell r="D2250">
            <v>25</v>
          </cell>
          <cell r="E2250" t="str">
            <v>25-Sep-1970</v>
          </cell>
          <cell r="F2250">
            <v>52</v>
          </cell>
          <cell r="G2250">
            <v>0</v>
          </cell>
          <cell r="H2250">
            <v>40692.910000000003</v>
          </cell>
          <cell r="I2250" t="str">
            <v>tier - 1</v>
          </cell>
          <cell r="J2250" t="str">
            <v>tier - 1</v>
          </cell>
          <cell r="K2250" t="str">
            <v>R1011</v>
          </cell>
        </row>
        <row r="2251">
          <cell r="A2251" t="str">
            <v>Id94</v>
          </cell>
          <cell r="B2251">
            <v>1976</v>
          </cell>
          <cell r="C2251" t="str">
            <v>Dec</v>
          </cell>
          <cell r="D2251">
            <v>26</v>
          </cell>
          <cell r="E2251" t="str">
            <v>26-Dec-1976</v>
          </cell>
          <cell r="F2251">
            <v>46</v>
          </cell>
          <cell r="G2251">
            <v>3</v>
          </cell>
          <cell r="H2251">
            <v>40720.550000000003</v>
          </cell>
          <cell r="I2251" t="str">
            <v>tier - 1</v>
          </cell>
          <cell r="J2251" t="str">
            <v>tier - 3</v>
          </cell>
          <cell r="K2251" t="str">
            <v>R1012</v>
          </cell>
        </row>
        <row r="2252">
          <cell r="A2252" t="str">
            <v>Id93</v>
          </cell>
          <cell r="B2252">
            <v>1972</v>
          </cell>
          <cell r="C2252" t="str">
            <v>Jun</v>
          </cell>
          <cell r="D2252">
            <v>10</v>
          </cell>
          <cell r="E2252" t="str">
            <v>10-Jun-1972</v>
          </cell>
          <cell r="F2252">
            <v>50</v>
          </cell>
          <cell r="G2252">
            <v>0</v>
          </cell>
          <cell r="H2252">
            <v>40817.85</v>
          </cell>
          <cell r="I2252" t="str">
            <v>tier - 1</v>
          </cell>
          <cell r="J2252" t="str">
            <v>tier - 3</v>
          </cell>
          <cell r="K2252" t="str">
            <v>R1011</v>
          </cell>
        </row>
        <row r="2253">
          <cell r="A2253" t="str">
            <v>Id92</v>
          </cell>
          <cell r="B2253">
            <v>1999</v>
          </cell>
          <cell r="C2253" t="str">
            <v>Jul</v>
          </cell>
          <cell r="D2253">
            <v>2</v>
          </cell>
          <cell r="E2253" t="str">
            <v>2-Jul-1999</v>
          </cell>
          <cell r="F2253">
            <v>23</v>
          </cell>
          <cell r="G2253">
            <v>1</v>
          </cell>
          <cell r="H2253">
            <v>40904.199999999997</v>
          </cell>
          <cell r="I2253" t="str">
            <v>tier - 1</v>
          </cell>
          <cell r="J2253" t="str">
            <v>tier - 1</v>
          </cell>
          <cell r="K2253" t="str">
            <v>R1024</v>
          </cell>
        </row>
        <row r="2254">
          <cell r="A2254" t="str">
            <v>Id91</v>
          </cell>
          <cell r="B2254">
            <v>1992</v>
          </cell>
          <cell r="C2254" t="str">
            <v>Aug</v>
          </cell>
          <cell r="D2254">
            <v>4</v>
          </cell>
          <cell r="E2254" t="str">
            <v>4-Aug-1992</v>
          </cell>
          <cell r="F2254">
            <v>30</v>
          </cell>
          <cell r="G2254">
            <v>3</v>
          </cell>
          <cell r="H2254">
            <v>40932.43</v>
          </cell>
          <cell r="I2254" t="str">
            <v>tier - 1</v>
          </cell>
          <cell r="J2254" t="str">
            <v>tier - 2</v>
          </cell>
          <cell r="K2254" t="str">
            <v>R1013</v>
          </cell>
        </row>
        <row r="2255">
          <cell r="A2255" t="str">
            <v>Id90</v>
          </cell>
          <cell r="B2255">
            <v>1979</v>
          </cell>
          <cell r="C2255" t="str">
            <v>Sep</v>
          </cell>
          <cell r="D2255">
            <v>16</v>
          </cell>
          <cell r="E2255" t="str">
            <v>16-Sep-1979</v>
          </cell>
          <cell r="F2255">
            <v>43</v>
          </cell>
          <cell r="G2255">
            <v>3</v>
          </cell>
          <cell r="H2255">
            <v>40941.29</v>
          </cell>
          <cell r="I2255" t="str">
            <v>tier - 1</v>
          </cell>
          <cell r="J2255" t="str">
            <v>tier - 2</v>
          </cell>
          <cell r="K2255" t="str">
            <v>R1013</v>
          </cell>
        </row>
        <row r="2256">
          <cell r="A2256" t="str">
            <v>Id89</v>
          </cell>
          <cell r="B2256">
            <v>1983</v>
          </cell>
          <cell r="C2256" t="str">
            <v>Sep</v>
          </cell>
          <cell r="D2256">
            <v>8</v>
          </cell>
          <cell r="E2256" t="str">
            <v>8-Sep-1983</v>
          </cell>
          <cell r="F2256">
            <v>39</v>
          </cell>
          <cell r="G2256">
            <v>3</v>
          </cell>
          <cell r="H2256">
            <v>40961.29</v>
          </cell>
          <cell r="I2256" t="str">
            <v>tier - 1</v>
          </cell>
          <cell r="J2256" t="str">
            <v>tier - 2</v>
          </cell>
          <cell r="K2256" t="str">
            <v>R1011</v>
          </cell>
        </row>
        <row r="2257">
          <cell r="A2257" t="str">
            <v>Id88</v>
          </cell>
          <cell r="B2257">
            <v>1974</v>
          </cell>
          <cell r="C2257" t="str">
            <v>Jun</v>
          </cell>
          <cell r="D2257">
            <v>5</v>
          </cell>
          <cell r="E2257" t="str">
            <v>5-Jun-1974</v>
          </cell>
          <cell r="F2257">
            <v>49</v>
          </cell>
          <cell r="G2257">
            <v>0</v>
          </cell>
          <cell r="H2257">
            <v>40974.160000000003</v>
          </cell>
          <cell r="I2257" t="str">
            <v>tier - 1</v>
          </cell>
          <cell r="J2257" t="str">
            <v>tier - 2</v>
          </cell>
          <cell r="K2257" t="str">
            <v>R1013</v>
          </cell>
        </row>
        <row r="2258">
          <cell r="A2258" t="str">
            <v>Id87</v>
          </cell>
          <cell r="B2258">
            <v>1979</v>
          </cell>
          <cell r="C2258" t="str">
            <v>Oct</v>
          </cell>
          <cell r="D2258">
            <v>11</v>
          </cell>
          <cell r="E2258" t="str">
            <v>11-Oct-1979</v>
          </cell>
          <cell r="F2258">
            <v>43</v>
          </cell>
          <cell r="G2258">
            <v>1</v>
          </cell>
          <cell r="H2258">
            <v>41034.22</v>
          </cell>
          <cell r="I2258" t="str">
            <v>tier - 1</v>
          </cell>
          <cell r="J2258" t="str">
            <v>tier - 3</v>
          </cell>
          <cell r="K2258" t="str">
            <v>R1017</v>
          </cell>
        </row>
        <row r="2259">
          <cell r="A2259" t="str">
            <v>Id86</v>
          </cell>
          <cell r="B2259">
            <v>1972</v>
          </cell>
          <cell r="C2259" t="str">
            <v>Aug</v>
          </cell>
          <cell r="D2259">
            <v>12</v>
          </cell>
          <cell r="E2259" t="str">
            <v>12-Aug-1972</v>
          </cell>
          <cell r="F2259">
            <v>50</v>
          </cell>
          <cell r="G2259">
            <v>0</v>
          </cell>
          <cell r="H2259">
            <v>41055.29</v>
          </cell>
          <cell r="I2259" t="str">
            <v>tier - 1</v>
          </cell>
          <cell r="J2259" t="str">
            <v>tier - 2</v>
          </cell>
          <cell r="K2259" t="str">
            <v>R1011</v>
          </cell>
        </row>
        <row r="2260">
          <cell r="A2260" t="str">
            <v>Id85</v>
          </cell>
          <cell r="B2260">
            <v>1972</v>
          </cell>
          <cell r="C2260" t="str">
            <v>Sep</v>
          </cell>
          <cell r="D2260">
            <v>6</v>
          </cell>
          <cell r="E2260" t="str">
            <v>6-Sep-1972</v>
          </cell>
          <cell r="F2260">
            <v>50</v>
          </cell>
          <cell r="G2260">
            <v>0</v>
          </cell>
          <cell r="H2260">
            <v>41097.160000000003</v>
          </cell>
          <cell r="I2260" t="str">
            <v>tier - 1</v>
          </cell>
          <cell r="J2260" t="str">
            <v>tier - 3</v>
          </cell>
          <cell r="K2260" t="str">
            <v>R1016</v>
          </cell>
        </row>
        <row r="2261">
          <cell r="A2261" t="str">
            <v>Id84</v>
          </cell>
          <cell r="B2261">
            <v>1969</v>
          </cell>
          <cell r="C2261" t="str">
            <v>Aug</v>
          </cell>
          <cell r="D2261">
            <v>8</v>
          </cell>
          <cell r="E2261" t="str">
            <v>8-Aug-1969</v>
          </cell>
          <cell r="F2261">
            <v>53</v>
          </cell>
          <cell r="G2261">
            <v>0</v>
          </cell>
          <cell r="H2261">
            <v>41191.57</v>
          </cell>
          <cell r="I2261" t="str">
            <v>tier - 1</v>
          </cell>
          <cell r="J2261" t="str">
            <v>tier - 2</v>
          </cell>
          <cell r="K2261" t="str">
            <v>R1011</v>
          </cell>
        </row>
        <row r="2262">
          <cell r="A2262" t="str">
            <v>Id83</v>
          </cell>
          <cell r="B2262">
            <v>1964</v>
          </cell>
          <cell r="C2262" t="str">
            <v>Jun</v>
          </cell>
          <cell r="D2262">
            <v>6</v>
          </cell>
          <cell r="E2262" t="str">
            <v>6-Jun-1964</v>
          </cell>
          <cell r="F2262">
            <v>59</v>
          </cell>
          <cell r="G2262">
            <v>0</v>
          </cell>
          <cell r="H2262">
            <v>41250.39</v>
          </cell>
          <cell r="I2262" t="str">
            <v>tier - 1</v>
          </cell>
          <cell r="J2262" t="str">
            <v>tier - 3</v>
          </cell>
          <cell r="K2262" t="str">
            <v>R1011</v>
          </cell>
        </row>
        <row r="2263">
          <cell r="A2263" t="str">
            <v>Id82</v>
          </cell>
          <cell r="B2263">
            <v>1977</v>
          </cell>
          <cell r="C2263" t="str">
            <v>Aug</v>
          </cell>
          <cell r="D2263">
            <v>27</v>
          </cell>
          <cell r="E2263" t="str">
            <v>27-Aug-1977</v>
          </cell>
          <cell r="F2263">
            <v>45</v>
          </cell>
          <cell r="G2263">
            <v>2</v>
          </cell>
          <cell r="H2263">
            <v>41271.5</v>
          </cell>
          <cell r="I2263" t="str">
            <v>tier - 1</v>
          </cell>
          <cell r="J2263" t="str">
            <v>tier - 2</v>
          </cell>
          <cell r="K2263" t="str">
            <v>R1011</v>
          </cell>
        </row>
        <row r="2264">
          <cell r="A2264" t="str">
            <v>Id81</v>
          </cell>
          <cell r="B2264">
            <v>1964</v>
          </cell>
          <cell r="C2264" t="str">
            <v>Oct</v>
          </cell>
          <cell r="D2264">
            <v>7</v>
          </cell>
          <cell r="E2264" t="str">
            <v>7-Oct-1964</v>
          </cell>
          <cell r="F2264">
            <v>58</v>
          </cell>
          <cell r="G2264">
            <v>0</v>
          </cell>
          <cell r="H2264">
            <v>41331.79</v>
          </cell>
          <cell r="I2264" t="str">
            <v>tier - 1</v>
          </cell>
          <cell r="J2264" t="str">
            <v>tier - 2</v>
          </cell>
          <cell r="K2264" t="str">
            <v>R1011</v>
          </cell>
        </row>
        <row r="2265">
          <cell r="A2265" t="str">
            <v>Id80</v>
          </cell>
          <cell r="B2265">
            <v>1971</v>
          </cell>
          <cell r="C2265" t="str">
            <v>Oct</v>
          </cell>
          <cell r="D2265">
            <v>16</v>
          </cell>
          <cell r="E2265" t="str">
            <v>16-Oct-1971</v>
          </cell>
          <cell r="F2265">
            <v>51</v>
          </cell>
          <cell r="G2265">
            <v>0</v>
          </cell>
          <cell r="H2265">
            <v>41351.879999999997</v>
          </cell>
          <cell r="I2265" t="str">
            <v>tier - 1</v>
          </cell>
          <cell r="J2265" t="str">
            <v>tier - 2</v>
          </cell>
          <cell r="K2265" t="str">
            <v>R1011</v>
          </cell>
        </row>
        <row r="2266">
          <cell r="A2266" t="str">
            <v>Id79</v>
          </cell>
          <cell r="B2266">
            <v>1967</v>
          </cell>
          <cell r="C2266" t="str">
            <v>Dec</v>
          </cell>
          <cell r="D2266">
            <v>22</v>
          </cell>
          <cell r="E2266" t="str">
            <v>22-Dec-1967</v>
          </cell>
          <cell r="F2266">
            <v>55</v>
          </cell>
          <cell r="G2266">
            <v>0</v>
          </cell>
          <cell r="H2266">
            <v>41505.15</v>
          </cell>
          <cell r="I2266" t="str">
            <v>tier - 1</v>
          </cell>
          <cell r="J2266" t="str">
            <v>tier - 2</v>
          </cell>
          <cell r="K2266" t="str">
            <v>R1011</v>
          </cell>
        </row>
        <row r="2267">
          <cell r="A2267" t="str">
            <v>Id78</v>
          </cell>
          <cell r="B2267">
            <v>1974</v>
          </cell>
          <cell r="C2267" t="str">
            <v>Nov</v>
          </cell>
          <cell r="D2267">
            <v>24</v>
          </cell>
          <cell r="E2267" t="str">
            <v>24-Nov-1974</v>
          </cell>
          <cell r="F2267">
            <v>48</v>
          </cell>
          <cell r="G2267">
            <v>0</v>
          </cell>
          <cell r="H2267">
            <v>41636.199999999997</v>
          </cell>
          <cell r="I2267" t="str">
            <v>tier - 1</v>
          </cell>
          <cell r="J2267" t="str">
            <v>tier - 1</v>
          </cell>
          <cell r="K2267" t="str">
            <v>R1011</v>
          </cell>
        </row>
        <row r="2268">
          <cell r="A2268" t="str">
            <v>Id77</v>
          </cell>
          <cell r="B2268">
            <v>1976</v>
          </cell>
          <cell r="C2268" t="str">
            <v>Oct</v>
          </cell>
          <cell r="D2268">
            <v>29</v>
          </cell>
          <cell r="E2268" t="str">
            <v>29-Oct-1976</v>
          </cell>
          <cell r="F2268">
            <v>46</v>
          </cell>
          <cell r="G2268">
            <v>1</v>
          </cell>
          <cell r="H2268">
            <v>41661.599999999999</v>
          </cell>
          <cell r="I2268" t="str">
            <v>tier - 1</v>
          </cell>
          <cell r="J2268" t="str">
            <v>tier - 3</v>
          </cell>
          <cell r="K2268" t="str">
            <v>R1011</v>
          </cell>
        </row>
        <row r="2269">
          <cell r="A2269" t="str">
            <v>Id76</v>
          </cell>
          <cell r="B2269">
            <v>1975</v>
          </cell>
          <cell r="C2269" t="str">
            <v>Nov</v>
          </cell>
          <cell r="D2269">
            <v>14</v>
          </cell>
          <cell r="E2269" t="str">
            <v>14-Nov-1975</v>
          </cell>
          <cell r="F2269">
            <v>47</v>
          </cell>
          <cell r="G2269">
            <v>0</v>
          </cell>
          <cell r="H2269">
            <v>41676.080000000002</v>
          </cell>
          <cell r="I2269" t="str">
            <v>tier - 1</v>
          </cell>
          <cell r="J2269" t="str">
            <v>tier - 2</v>
          </cell>
          <cell r="K2269" t="str">
            <v>R1013</v>
          </cell>
        </row>
        <row r="2270">
          <cell r="A2270" t="str">
            <v>Id75</v>
          </cell>
          <cell r="B2270">
            <v>1975</v>
          </cell>
          <cell r="C2270" t="str">
            <v>Sep</v>
          </cell>
          <cell r="D2270">
            <v>29</v>
          </cell>
          <cell r="E2270" t="str">
            <v>29-Sep-1975</v>
          </cell>
          <cell r="F2270">
            <v>47</v>
          </cell>
          <cell r="G2270">
            <v>1</v>
          </cell>
          <cell r="H2270">
            <v>41681.86</v>
          </cell>
          <cell r="I2270" t="str">
            <v>tier - 1</v>
          </cell>
          <cell r="J2270" t="str">
            <v>tier - 1</v>
          </cell>
          <cell r="K2270" t="str">
            <v>R1011</v>
          </cell>
        </row>
        <row r="2271">
          <cell r="A2271" t="str">
            <v>Id74</v>
          </cell>
          <cell r="B2271">
            <v>1962</v>
          </cell>
          <cell r="C2271" t="str">
            <v>Sep</v>
          </cell>
          <cell r="D2271">
            <v>22</v>
          </cell>
          <cell r="E2271" t="str">
            <v>22-Sep-1962</v>
          </cell>
          <cell r="F2271">
            <v>60</v>
          </cell>
          <cell r="G2271">
            <v>0</v>
          </cell>
          <cell r="H2271">
            <v>41794.629999999997</v>
          </cell>
          <cell r="I2271" t="str">
            <v>tier - 1</v>
          </cell>
          <cell r="J2271" t="str">
            <v>tier - 3</v>
          </cell>
          <cell r="K2271" t="str">
            <v>R1011</v>
          </cell>
        </row>
        <row r="2272">
          <cell r="A2272" t="str">
            <v>Id73</v>
          </cell>
          <cell r="B2272">
            <v>1966</v>
          </cell>
          <cell r="C2272" t="str">
            <v>Sep</v>
          </cell>
          <cell r="D2272">
            <v>21</v>
          </cell>
          <cell r="E2272" t="str">
            <v>21-Sep-1966</v>
          </cell>
          <cell r="F2272">
            <v>56</v>
          </cell>
          <cell r="G2272">
            <v>0</v>
          </cell>
          <cell r="H2272">
            <v>41886.54</v>
          </cell>
          <cell r="I2272" t="str">
            <v>tier - 1</v>
          </cell>
          <cell r="J2272" t="str">
            <v>tier - 3</v>
          </cell>
          <cell r="K2272" t="str">
            <v>R1011</v>
          </cell>
        </row>
        <row r="2273">
          <cell r="A2273" t="str">
            <v>Id72</v>
          </cell>
          <cell r="B2273">
            <v>1972</v>
          </cell>
          <cell r="C2273" t="str">
            <v>Jun</v>
          </cell>
          <cell r="D2273">
            <v>8</v>
          </cell>
          <cell r="E2273" t="str">
            <v>8-Jun-1972</v>
          </cell>
          <cell r="F2273">
            <v>51</v>
          </cell>
          <cell r="G2273">
            <v>1</v>
          </cell>
          <cell r="H2273">
            <v>41919.1</v>
          </cell>
          <cell r="I2273" t="str">
            <v>tier - 1</v>
          </cell>
          <cell r="J2273" t="str">
            <v>tier - 1</v>
          </cell>
          <cell r="K2273" t="str">
            <v>R1016</v>
          </cell>
        </row>
        <row r="2274">
          <cell r="A2274" t="str">
            <v>Id71</v>
          </cell>
          <cell r="B2274">
            <v>1984</v>
          </cell>
          <cell r="C2274" t="str">
            <v>Nov</v>
          </cell>
          <cell r="D2274">
            <v>10</v>
          </cell>
          <cell r="E2274" t="str">
            <v>10-Nov-1984</v>
          </cell>
          <cell r="F2274">
            <v>38</v>
          </cell>
          <cell r="G2274">
            <v>3</v>
          </cell>
          <cell r="H2274">
            <v>41949.24</v>
          </cell>
          <cell r="I2274" t="str">
            <v>tier - 1</v>
          </cell>
          <cell r="J2274" t="str">
            <v>tier - 1</v>
          </cell>
          <cell r="K2274" t="str">
            <v>R1013</v>
          </cell>
        </row>
        <row r="2275">
          <cell r="A2275" t="str">
            <v>Id70</v>
          </cell>
          <cell r="B2275">
            <v>1968</v>
          </cell>
          <cell r="C2275" t="str">
            <v>Dec</v>
          </cell>
          <cell r="D2275">
            <v>19</v>
          </cell>
          <cell r="E2275" t="str">
            <v>19-Dec-1968</v>
          </cell>
          <cell r="F2275">
            <v>54</v>
          </cell>
          <cell r="G2275">
            <v>1</v>
          </cell>
          <cell r="H2275">
            <v>41999.519999999997</v>
          </cell>
          <cell r="I2275" t="str">
            <v>tier - 1</v>
          </cell>
          <cell r="J2275" t="str">
            <v>tier - 3</v>
          </cell>
          <cell r="K2275" t="str">
            <v>R1013</v>
          </cell>
        </row>
        <row r="2276">
          <cell r="A2276" t="str">
            <v>Id69</v>
          </cell>
          <cell r="B2276">
            <v>1976</v>
          </cell>
          <cell r="C2276" t="str">
            <v>Nov</v>
          </cell>
          <cell r="D2276">
            <v>28</v>
          </cell>
          <cell r="E2276" t="str">
            <v>28-Nov-1976</v>
          </cell>
          <cell r="F2276">
            <v>46</v>
          </cell>
          <cell r="G2276">
            <v>0</v>
          </cell>
          <cell r="H2276">
            <v>42111.66</v>
          </cell>
          <cell r="I2276" t="str">
            <v>tier - 1</v>
          </cell>
          <cell r="J2276" t="str">
            <v>tier - 1</v>
          </cell>
          <cell r="K2276" t="str">
            <v>R1024</v>
          </cell>
        </row>
        <row r="2277">
          <cell r="A2277" t="str">
            <v>Id68</v>
          </cell>
          <cell r="B2277">
            <v>1997</v>
          </cell>
          <cell r="C2277" t="str">
            <v>Dec</v>
          </cell>
          <cell r="D2277">
            <v>9</v>
          </cell>
          <cell r="E2277" t="str">
            <v>9-Dec-1997</v>
          </cell>
          <cell r="F2277">
            <v>25</v>
          </cell>
          <cell r="G2277">
            <v>2</v>
          </cell>
          <cell r="H2277">
            <v>42112.24</v>
          </cell>
          <cell r="I2277" t="str">
            <v>tier - 1</v>
          </cell>
          <cell r="J2277" t="str">
            <v>tier - 3</v>
          </cell>
          <cell r="K2277" t="str">
            <v>R1013</v>
          </cell>
        </row>
        <row r="2278">
          <cell r="A2278" t="str">
            <v>Id67</v>
          </cell>
          <cell r="B2278">
            <v>1979</v>
          </cell>
          <cell r="C2278" t="str">
            <v>Jul</v>
          </cell>
          <cell r="D2278">
            <v>3</v>
          </cell>
          <cell r="E2278" t="str">
            <v>3-Jul-1979</v>
          </cell>
          <cell r="F2278">
            <v>43</v>
          </cell>
          <cell r="G2278">
            <v>3</v>
          </cell>
          <cell r="H2278">
            <v>42124.52</v>
          </cell>
          <cell r="I2278" t="str">
            <v>tier - 1</v>
          </cell>
          <cell r="J2278" t="str">
            <v>tier - 1</v>
          </cell>
          <cell r="K2278" t="str">
            <v>R1013</v>
          </cell>
        </row>
        <row r="2279">
          <cell r="A2279" t="str">
            <v>Id66</v>
          </cell>
          <cell r="B2279">
            <v>1973</v>
          </cell>
          <cell r="C2279" t="str">
            <v>Sep</v>
          </cell>
          <cell r="D2279">
            <v>18</v>
          </cell>
          <cell r="E2279" t="str">
            <v>18-Sep-1973</v>
          </cell>
          <cell r="F2279">
            <v>49</v>
          </cell>
          <cell r="G2279">
            <v>0</v>
          </cell>
          <cell r="H2279">
            <v>42188.15</v>
          </cell>
          <cell r="I2279" t="str">
            <v>tier - 1</v>
          </cell>
          <cell r="J2279" t="str">
            <v>tier - 1</v>
          </cell>
          <cell r="K2279" t="str">
            <v>R1011</v>
          </cell>
        </row>
        <row r="2280">
          <cell r="A2280" t="str">
            <v>Id65</v>
          </cell>
          <cell r="B2280">
            <v>1975</v>
          </cell>
          <cell r="C2280" t="str">
            <v>Aug</v>
          </cell>
          <cell r="D2280">
            <v>15</v>
          </cell>
          <cell r="E2280" t="str">
            <v>15-Aug-1975</v>
          </cell>
          <cell r="F2280">
            <v>47</v>
          </cell>
          <cell r="G2280">
            <v>1</v>
          </cell>
          <cell r="H2280">
            <v>42211.14</v>
          </cell>
          <cell r="I2280" t="str">
            <v>tier - 1</v>
          </cell>
          <cell r="J2280" t="str">
            <v>tier - 3</v>
          </cell>
          <cell r="K2280" t="str">
            <v>R1013</v>
          </cell>
        </row>
        <row r="2281">
          <cell r="A2281" t="str">
            <v>Id64</v>
          </cell>
          <cell r="B2281">
            <v>1967</v>
          </cell>
          <cell r="C2281" t="str">
            <v>Jun</v>
          </cell>
          <cell r="D2281">
            <v>28</v>
          </cell>
          <cell r="E2281" t="str">
            <v>28-Jun-1967</v>
          </cell>
          <cell r="F2281">
            <v>55</v>
          </cell>
          <cell r="G2281">
            <v>0</v>
          </cell>
          <cell r="H2281">
            <v>42303.69</v>
          </cell>
          <cell r="I2281" t="str">
            <v>tier - 1</v>
          </cell>
          <cell r="J2281" t="str">
            <v>tier - 2</v>
          </cell>
          <cell r="K2281" t="str">
            <v>R1016</v>
          </cell>
        </row>
        <row r="2282">
          <cell r="A2282" t="str">
            <v>Id63</v>
          </cell>
          <cell r="B2282">
            <v>1968</v>
          </cell>
          <cell r="C2282" t="str">
            <v>Aug</v>
          </cell>
          <cell r="D2282">
            <v>3</v>
          </cell>
          <cell r="E2282" t="str">
            <v>3-Aug-1968</v>
          </cell>
          <cell r="F2282">
            <v>54</v>
          </cell>
          <cell r="G2282">
            <v>0</v>
          </cell>
          <cell r="H2282">
            <v>42478.6</v>
          </cell>
          <cell r="I2282" t="str">
            <v>tier - 1</v>
          </cell>
          <cell r="J2282" t="str">
            <v>tier - 2</v>
          </cell>
          <cell r="K2282" t="str">
            <v>R1011</v>
          </cell>
        </row>
        <row r="2283">
          <cell r="A2283" t="str">
            <v>Id62</v>
          </cell>
          <cell r="B2283">
            <v>1967</v>
          </cell>
          <cell r="C2283" t="str">
            <v>Jun</v>
          </cell>
          <cell r="D2283">
            <v>27</v>
          </cell>
          <cell r="E2283" t="str">
            <v>27-Jun-1967</v>
          </cell>
          <cell r="F2283">
            <v>55</v>
          </cell>
          <cell r="G2283">
            <v>0</v>
          </cell>
          <cell r="H2283">
            <v>42538.720000000001</v>
          </cell>
          <cell r="I2283" t="str">
            <v>tier - 1</v>
          </cell>
          <cell r="J2283" t="str">
            <v>tier - 3</v>
          </cell>
          <cell r="K2283" t="str">
            <v>R1011</v>
          </cell>
        </row>
        <row r="2284">
          <cell r="A2284" t="str">
            <v>Id61</v>
          </cell>
          <cell r="B2284">
            <v>1979</v>
          </cell>
          <cell r="C2284" t="str">
            <v>Dec</v>
          </cell>
          <cell r="D2284">
            <v>27</v>
          </cell>
          <cell r="E2284" t="str">
            <v>27-Dec-1979</v>
          </cell>
          <cell r="F2284">
            <v>43</v>
          </cell>
          <cell r="G2284">
            <v>2</v>
          </cell>
          <cell r="H2284">
            <v>42560.43</v>
          </cell>
          <cell r="I2284" t="str">
            <v>tier - 1</v>
          </cell>
          <cell r="J2284" t="str">
            <v>tier - 3</v>
          </cell>
          <cell r="K2284" t="str">
            <v>R1013</v>
          </cell>
        </row>
        <row r="2285">
          <cell r="A2285" t="str">
            <v>Id60</v>
          </cell>
          <cell r="B2285">
            <v>1971</v>
          </cell>
          <cell r="C2285" t="str">
            <v>Nov</v>
          </cell>
          <cell r="D2285">
            <v>3</v>
          </cell>
          <cell r="E2285" t="str">
            <v>3-Nov-1971</v>
          </cell>
          <cell r="F2285">
            <v>51</v>
          </cell>
          <cell r="G2285">
            <v>0</v>
          </cell>
          <cell r="H2285">
            <v>42644.2</v>
          </cell>
          <cell r="I2285" t="str">
            <v>tier - 1</v>
          </cell>
          <cell r="J2285" t="str">
            <v>tier - 3</v>
          </cell>
          <cell r="K2285" t="str">
            <v>R1011</v>
          </cell>
        </row>
        <row r="2286">
          <cell r="A2286" t="str">
            <v>Id59</v>
          </cell>
          <cell r="B2286">
            <v>1977</v>
          </cell>
          <cell r="C2286" t="str">
            <v>Oct</v>
          </cell>
          <cell r="D2286">
            <v>21</v>
          </cell>
          <cell r="E2286" t="str">
            <v>21-Oct-1977</v>
          </cell>
          <cell r="F2286">
            <v>45</v>
          </cell>
          <cell r="G2286">
            <v>2</v>
          </cell>
          <cell r="H2286">
            <v>42760.5</v>
          </cell>
          <cell r="I2286" t="str">
            <v>tier - 1</v>
          </cell>
          <cell r="J2286" t="str">
            <v>tier - 2</v>
          </cell>
          <cell r="K2286" t="str">
            <v>R1012</v>
          </cell>
        </row>
        <row r="2287">
          <cell r="A2287" t="str">
            <v>Id58</v>
          </cell>
          <cell r="B2287">
            <v>1965</v>
          </cell>
          <cell r="C2287" t="str">
            <v>Oct</v>
          </cell>
          <cell r="D2287">
            <v>29</v>
          </cell>
          <cell r="E2287" t="str">
            <v>29-Oct-1965</v>
          </cell>
          <cell r="F2287">
            <v>57</v>
          </cell>
          <cell r="G2287">
            <v>0</v>
          </cell>
          <cell r="H2287">
            <v>42764.12</v>
          </cell>
          <cell r="I2287" t="str">
            <v>tier - 1</v>
          </cell>
          <cell r="J2287" t="str">
            <v>tier - 2</v>
          </cell>
          <cell r="K2287" t="str">
            <v>R1011</v>
          </cell>
        </row>
        <row r="2288">
          <cell r="A2288" t="str">
            <v>Id57</v>
          </cell>
          <cell r="B2288">
            <v>1972</v>
          </cell>
          <cell r="C2288" t="str">
            <v>Sep</v>
          </cell>
          <cell r="D2288">
            <v>10</v>
          </cell>
          <cell r="E2288" t="str">
            <v>10-Sep-1972</v>
          </cell>
          <cell r="F2288">
            <v>50</v>
          </cell>
          <cell r="G2288">
            <v>2</v>
          </cell>
          <cell r="H2288">
            <v>42856.84</v>
          </cell>
          <cell r="I2288" t="str">
            <v>tier - 1</v>
          </cell>
          <cell r="J2288" t="str">
            <v>tier - 1</v>
          </cell>
          <cell r="K2288" t="str">
            <v>R1011</v>
          </cell>
        </row>
        <row r="2289">
          <cell r="A2289" t="str">
            <v>Id56</v>
          </cell>
          <cell r="B2289">
            <v>1975</v>
          </cell>
          <cell r="C2289" t="str">
            <v>Oct</v>
          </cell>
          <cell r="D2289">
            <v>23</v>
          </cell>
          <cell r="E2289" t="str">
            <v>23-Oct-1975</v>
          </cell>
          <cell r="F2289">
            <v>47</v>
          </cell>
          <cell r="G2289">
            <v>1</v>
          </cell>
          <cell r="H2289">
            <v>42969.85</v>
          </cell>
          <cell r="I2289" t="str">
            <v>tier - 1</v>
          </cell>
          <cell r="J2289" t="str">
            <v>tier - 3</v>
          </cell>
          <cell r="K2289" t="str">
            <v>R1013</v>
          </cell>
        </row>
        <row r="2290">
          <cell r="A2290" t="str">
            <v>Id55</v>
          </cell>
          <cell r="B2290">
            <v>1978</v>
          </cell>
          <cell r="C2290" t="str">
            <v>Nov</v>
          </cell>
          <cell r="D2290">
            <v>4</v>
          </cell>
          <cell r="E2290" t="str">
            <v>4-Nov-1978</v>
          </cell>
          <cell r="F2290">
            <v>44</v>
          </cell>
          <cell r="G2290">
            <v>0</v>
          </cell>
          <cell r="H2290">
            <v>42983.46</v>
          </cell>
          <cell r="I2290" t="str">
            <v>tier - 1</v>
          </cell>
          <cell r="J2290" t="str">
            <v>tier - 2</v>
          </cell>
          <cell r="K2290" t="str">
            <v>R1012</v>
          </cell>
        </row>
        <row r="2291">
          <cell r="A2291" t="str">
            <v>Id54</v>
          </cell>
          <cell r="B2291">
            <v>1965</v>
          </cell>
          <cell r="C2291" t="str">
            <v>Nov</v>
          </cell>
          <cell r="D2291">
            <v>29</v>
          </cell>
          <cell r="E2291" t="str">
            <v>29-Nov-1965</v>
          </cell>
          <cell r="F2291">
            <v>57</v>
          </cell>
          <cell r="G2291">
            <v>0</v>
          </cell>
          <cell r="H2291">
            <v>43073.760000000002</v>
          </cell>
          <cell r="I2291" t="str">
            <v>tier - 2</v>
          </cell>
          <cell r="J2291" t="str">
            <v>tier - 2</v>
          </cell>
          <cell r="K2291" t="str">
            <v>R1011</v>
          </cell>
        </row>
        <row r="2292">
          <cell r="A2292" t="str">
            <v>Id53</v>
          </cell>
          <cell r="B2292">
            <v>1969</v>
          </cell>
          <cell r="C2292" t="str">
            <v>Dec</v>
          </cell>
          <cell r="D2292">
            <v>3</v>
          </cell>
          <cell r="E2292" t="str">
            <v>3-Dec-1969</v>
          </cell>
          <cell r="F2292">
            <v>53</v>
          </cell>
          <cell r="G2292">
            <v>0</v>
          </cell>
          <cell r="H2292">
            <v>43254.42</v>
          </cell>
          <cell r="I2292" t="str">
            <v>tier - 2</v>
          </cell>
          <cell r="J2292" t="str">
            <v>tier - 2</v>
          </cell>
          <cell r="K2292" t="str">
            <v>R1016</v>
          </cell>
        </row>
        <row r="2293">
          <cell r="A2293" t="str">
            <v>Id52</v>
          </cell>
          <cell r="B2293">
            <v>1965</v>
          </cell>
          <cell r="C2293" t="str">
            <v>Aug</v>
          </cell>
          <cell r="D2293">
            <v>22</v>
          </cell>
          <cell r="E2293" t="str">
            <v>22-Aug-1965</v>
          </cell>
          <cell r="F2293">
            <v>57</v>
          </cell>
          <cell r="G2293">
            <v>0</v>
          </cell>
          <cell r="H2293">
            <v>43578.94</v>
          </cell>
          <cell r="I2293" t="str">
            <v>tier - 2</v>
          </cell>
          <cell r="J2293" t="str">
            <v>tier - 2</v>
          </cell>
          <cell r="K2293" t="str">
            <v>R1012</v>
          </cell>
        </row>
        <row r="2294">
          <cell r="A2294" t="str">
            <v>Id51</v>
          </cell>
          <cell r="B2294">
            <v>1986</v>
          </cell>
          <cell r="C2294" t="str">
            <v>Dec</v>
          </cell>
          <cell r="D2294">
            <v>29</v>
          </cell>
          <cell r="E2294" t="str">
            <v>29-Dec-1986</v>
          </cell>
          <cell r="F2294">
            <v>36</v>
          </cell>
          <cell r="G2294">
            <v>3</v>
          </cell>
          <cell r="H2294">
            <v>43753.34</v>
          </cell>
          <cell r="I2294" t="str">
            <v>tier - 2</v>
          </cell>
          <cell r="J2294" t="str">
            <v>tier - 1</v>
          </cell>
          <cell r="K2294" t="str">
            <v>R1015</v>
          </cell>
        </row>
        <row r="2295">
          <cell r="A2295" t="str">
            <v>Id50</v>
          </cell>
          <cell r="B2295">
            <v>1966</v>
          </cell>
          <cell r="C2295" t="str">
            <v>Oct</v>
          </cell>
          <cell r="D2295">
            <v>25</v>
          </cell>
          <cell r="E2295" t="str">
            <v>25-Oct-1966</v>
          </cell>
          <cell r="F2295">
            <v>56</v>
          </cell>
          <cell r="G2295">
            <v>2</v>
          </cell>
          <cell r="H2295">
            <v>43813.87</v>
          </cell>
          <cell r="I2295" t="str">
            <v>tier - 2</v>
          </cell>
          <cell r="J2295" t="str">
            <v>tier - 2</v>
          </cell>
          <cell r="K2295" t="str">
            <v>R1013</v>
          </cell>
        </row>
        <row r="2296">
          <cell r="A2296" t="str">
            <v>Id49</v>
          </cell>
          <cell r="B2296">
            <v>1966</v>
          </cell>
          <cell r="C2296" t="str">
            <v>Jul</v>
          </cell>
          <cell r="D2296">
            <v>2</v>
          </cell>
          <cell r="E2296" t="str">
            <v>2-Jul-1966</v>
          </cell>
          <cell r="F2296">
            <v>56</v>
          </cell>
          <cell r="G2296">
            <v>0</v>
          </cell>
          <cell r="H2296">
            <v>43817.45</v>
          </cell>
          <cell r="I2296" t="str">
            <v>tier - 2</v>
          </cell>
          <cell r="J2296" t="str">
            <v>tier - 3</v>
          </cell>
          <cell r="K2296" t="str">
            <v>R1012</v>
          </cell>
        </row>
        <row r="2297">
          <cell r="A2297" t="str">
            <v>Id48</v>
          </cell>
          <cell r="B2297">
            <v>1980</v>
          </cell>
          <cell r="C2297" t="str">
            <v>Nov</v>
          </cell>
          <cell r="D2297">
            <v>10</v>
          </cell>
          <cell r="E2297" t="str">
            <v>10-Nov-1980</v>
          </cell>
          <cell r="F2297">
            <v>42</v>
          </cell>
          <cell r="G2297">
            <v>2</v>
          </cell>
          <cell r="H2297">
            <v>43896.38</v>
          </cell>
          <cell r="I2297" t="str">
            <v>tier - 2</v>
          </cell>
          <cell r="J2297" t="str">
            <v>tier - 1</v>
          </cell>
          <cell r="K2297" t="str">
            <v>R1013</v>
          </cell>
        </row>
        <row r="2298">
          <cell r="A2298" t="str">
            <v>Id47</v>
          </cell>
          <cell r="B2298">
            <v>1966</v>
          </cell>
          <cell r="C2298" t="str">
            <v>Oct</v>
          </cell>
          <cell r="D2298">
            <v>5</v>
          </cell>
          <cell r="E2298" t="str">
            <v>5-Oct-1966</v>
          </cell>
          <cell r="F2298">
            <v>56</v>
          </cell>
          <cell r="G2298">
            <v>0</v>
          </cell>
          <cell r="H2298">
            <v>43921.18</v>
          </cell>
          <cell r="I2298" t="str">
            <v>tier - 2</v>
          </cell>
          <cell r="J2298" t="str">
            <v>tier - 2</v>
          </cell>
          <cell r="K2298" t="str">
            <v>R1012</v>
          </cell>
        </row>
        <row r="2299">
          <cell r="A2299" t="str">
            <v>Id46</v>
          </cell>
          <cell r="B2299">
            <v>1988</v>
          </cell>
          <cell r="C2299" t="str">
            <v>Jul</v>
          </cell>
          <cell r="D2299">
            <v>16</v>
          </cell>
          <cell r="E2299" t="str">
            <v>16-Jul-1988</v>
          </cell>
          <cell r="F2299">
            <v>34</v>
          </cell>
          <cell r="G2299">
            <v>1</v>
          </cell>
          <cell r="H2299">
            <v>43943.88</v>
          </cell>
          <cell r="I2299" t="str">
            <v>tier - 2</v>
          </cell>
          <cell r="J2299" t="str">
            <v>tier - 1</v>
          </cell>
          <cell r="K2299" t="str">
            <v>R1012</v>
          </cell>
        </row>
        <row r="2300">
          <cell r="A2300" t="str">
            <v>Id45</v>
          </cell>
          <cell r="B2300">
            <v>1975</v>
          </cell>
          <cell r="C2300" t="str">
            <v>Jun</v>
          </cell>
          <cell r="D2300">
            <v>1</v>
          </cell>
          <cell r="E2300" t="str">
            <v>1-Jun-1975</v>
          </cell>
          <cell r="F2300">
            <v>48</v>
          </cell>
          <cell r="G2300">
            <v>2</v>
          </cell>
          <cell r="H2300">
            <v>44202.65</v>
          </cell>
          <cell r="I2300" t="str">
            <v>tier - 2</v>
          </cell>
          <cell r="J2300" t="str">
            <v>tier - 2</v>
          </cell>
          <cell r="K2300" t="str">
            <v>R1013</v>
          </cell>
        </row>
        <row r="2301">
          <cell r="A2301" t="str">
            <v>Id44</v>
          </cell>
          <cell r="B2301">
            <v>1968</v>
          </cell>
          <cell r="C2301" t="str">
            <v>Nov</v>
          </cell>
          <cell r="D2301">
            <v>24</v>
          </cell>
          <cell r="E2301" t="str">
            <v>24-Nov-1968</v>
          </cell>
          <cell r="F2301">
            <v>54</v>
          </cell>
          <cell r="G2301">
            <v>2</v>
          </cell>
          <cell r="H2301">
            <v>44260.75</v>
          </cell>
          <cell r="I2301" t="str">
            <v>tier - 2</v>
          </cell>
          <cell r="J2301" t="str">
            <v>tier - 1</v>
          </cell>
          <cell r="K2301" t="str">
            <v>R1013</v>
          </cell>
        </row>
        <row r="2302">
          <cell r="A2302" t="str">
            <v>Id43</v>
          </cell>
          <cell r="B2302">
            <v>1971</v>
          </cell>
          <cell r="C2302" t="str">
            <v>Oct</v>
          </cell>
          <cell r="D2302">
            <v>29</v>
          </cell>
          <cell r="E2302" t="str">
            <v>29-Oct-1971</v>
          </cell>
          <cell r="F2302">
            <v>51</v>
          </cell>
          <cell r="G2302">
            <v>0</v>
          </cell>
          <cell r="H2302">
            <v>44400.41</v>
          </cell>
          <cell r="I2302" t="str">
            <v>tier - 2</v>
          </cell>
          <cell r="J2302" t="str">
            <v>tier - 2</v>
          </cell>
          <cell r="K2302" t="str">
            <v>R1013</v>
          </cell>
        </row>
        <row r="2303">
          <cell r="A2303" t="str">
            <v>Id42</v>
          </cell>
          <cell r="B2303">
            <v>1967</v>
          </cell>
          <cell r="C2303" t="str">
            <v>Sep</v>
          </cell>
          <cell r="D2303">
            <v>14</v>
          </cell>
          <cell r="E2303" t="str">
            <v>14-Sep-1967</v>
          </cell>
          <cell r="F2303">
            <v>55</v>
          </cell>
          <cell r="G2303">
            <v>0</v>
          </cell>
          <cell r="H2303">
            <v>44423.8</v>
          </cell>
          <cell r="I2303" t="str">
            <v>tier - 2</v>
          </cell>
          <cell r="J2303" t="str">
            <v>tier - 3</v>
          </cell>
          <cell r="K2303" t="str">
            <v>R1013</v>
          </cell>
        </row>
        <row r="2304">
          <cell r="A2304" t="str">
            <v>Id41</v>
          </cell>
          <cell r="B2304">
            <v>2000</v>
          </cell>
          <cell r="C2304" t="str">
            <v>Aug</v>
          </cell>
          <cell r="D2304">
            <v>2</v>
          </cell>
          <cell r="E2304" t="str">
            <v>2-Aug-2000</v>
          </cell>
          <cell r="F2304">
            <v>22</v>
          </cell>
          <cell r="G2304">
            <v>1</v>
          </cell>
          <cell r="H2304">
            <v>44501.4</v>
          </cell>
          <cell r="I2304" t="str">
            <v>tier - 2</v>
          </cell>
          <cell r="J2304" t="str">
            <v>tier - 3</v>
          </cell>
          <cell r="K2304" t="str">
            <v>R1013</v>
          </cell>
        </row>
        <row r="2305">
          <cell r="A2305" t="str">
            <v>Id40</v>
          </cell>
          <cell r="B2305">
            <v>1993</v>
          </cell>
          <cell r="C2305" t="str">
            <v>Oct</v>
          </cell>
          <cell r="D2305">
            <v>11</v>
          </cell>
          <cell r="E2305" t="str">
            <v>11-Oct-1993</v>
          </cell>
          <cell r="F2305">
            <v>29</v>
          </cell>
          <cell r="G2305">
            <v>2</v>
          </cell>
          <cell r="H2305">
            <v>44585.46</v>
          </cell>
          <cell r="I2305" t="str">
            <v>tier - 2</v>
          </cell>
          <cell r="J2305" t="str">
            <v>tier - 2</v>
          </cell>
          <cell r="K2305" t="str">
            <v>R1011</v>
          </cell>
        </row>
        <row r="2306">
          <cell r="A2306" t="str">
            <v>Id39</v>
          </cell>
          <cell r="B2306">
            <v>1971</v>
          </cell>
          <cell r="C2306" t="str">
            <v>Aug</v>
          </cell>
          <cell r="D2306">
            <v>13</v>
          </cell>
          <cell r="E2306" t="str">
            <v>13-Aug-1971</v>
          </cell>
          <cell r="F2306">
            <v>51</v>
          </cell>
          <cell r="G2306">
            <v>2</v>
          </cell>
          <cell r="H2306">
            <v>44641.2</v>
          </cell>
          <cell r="I2306" t="str">
            <v>tier - 2</v>
          </cell>
          <cell r="J2306" t="str">
            <v>tier - 3</v>
          </cell>
          <cell r="K2306" t="str">
            <v>R1024</v>
          </cell>
        </row>
        <row r="2307">
          <cell r="A2307" t="str">
            <v>Id38</v>
          </cell>
          <cell r="B2307">
            <v>1962</v>
          </cell>
          <cell r="C2307" t="str">
            <v>Dec</v>
          </cell>
          <cell r="D2307">
            <v>17</v>
          </cell>
          <cell r="E2307" t="str">
            <v>17-Dec-1962</v>
          </cell>
          <cell r="F2307">
            <v>60</v>
          </cell>
          <cell r="G2307">
            <v>0</v>
          </cell>
          <cell r="H2307">
            <v>45008.959999999999</v>
          </cell>
          <cell r="I2307" t="str">
            <v>tier - 2</v>
          </cell>
          <cell r="J2307" t="str">
            <v>tier - 2</v>
          </cell>
          <cell r="K2307" t="str">
            <v>R1013</v>
          </cell>
        </row>
        <row r="2308">
          <cell r="A2308" t="str">
            <v>Id37</v>
          </cell>
          <cell r="B2308">
            <v>1974</v>
          </cell>
          <cell r="C2308" t="str">
            <v>Aug</v>
          </cell>
          <cell r="D2308">
            <v>9</v>
          </cell>
          <cell r="E2308" t="str">
            <v>9-Aug-1974</v>
          </cell>
          <cell r="F2308">
            <v>48</v>
          </cell>
          <cell r="G2308">
            <v>2</v>
          </cell>
          <cell r="H2308">
            <v>45702.02</v>
          </cell>
          <cell r="I2308" t="str">
            <v>tier - 2</v>
          </cell>
          <cell r="J2308" t="str">
            <v>tier - 2</v>
          </cell>
          <cell r="K2308" t="str">
            <v>R1012</v>
          </cell>
        </row>
        <row r="2309">
          <cell r="A2309" t="str">
            <v>Id36</v>
          </cell>
          <cell r="B2309">
            <v>1960</v>
          </cell>
          <cell r="C2309" t="str">
            <v>Dec</v>
          </cell>
          <cell r="D2309">
            <v>21</v>
          </cell>
          <cell r="E2309" t="str">
            <v>21-Dec-1960</v>
          </cell>
          <cell r="F2309">
            <v>62</v>
          </cell>
          <cell r="G2309">
            <v>0</v>
          </cell>
          <cell r="H2309">
            <v>45710.21</v>
          </cell>
          <cell r="I2309" t="str">
            <v>tier - 2</v>
          </cell>
          <cell r="J2309" t="str">
            <v>tier - 2</v>
          </cell>
          <cell r="K2309" t="str">
            <v>R1016</v>
          </cell>
        </row>
        <row r="2310">
          <cell r="A2310" t="str">
            <v>Id35</v>
          </cell>
          <cell r="B2310">
            <v>1979</v>
          </cell>
          <cell r="C2310" t="str">
            <v>Aug</v>
          </cell>
          <cell r="D2310">
            <v>12</v>
          </cell>
          <cell r="E2310" t="str">
            <v>12-Aug-1979</v>
          </cell>
          <cell r="F2310">
            <v>43</v>
          </cell>
          <cell r="G2310">
            <v>0</v>
          </cell>
          <cell r="H2310">
            <v>45863.21</v>
          </cell>
          <cell r="I2310" t="str">
            <v>tier - 2</v>
          </cell>
          <cell r="J2310" t="str">
            <v>tier - 1</v>
          </cell>
          <cell r="K2310" t="str">
            <v>R1013</v>
          </cell>
        </row>
        <row r="2311">
          <cell r="A2311" t="str">
            <v>Id34</v>
          </cell>
          <cell r="B2311">
            <v>1985</v>
          </cell>
          <cell r="C2311" t="str">
            <v>Sep</v>
          </cell>
          <cell r="D2311">
            <v>30</v>
          </cell>
          <cell r="E2311" t="str">
            <v>30-Sep-1985</v>
          </cell>
          <cell r="F2311">
            <v>37</v>
          </cell>
          <cell r="G2311">
            <v>2</v>
          </cell>
          <cell r="H2311">
            <v>46113.51</v>
          </cell>
          <cell r="I2311" t="str">
            <v>tier - 2</v>
          </cell>
          <cell r="J2311" t="str">
            <v>tier - 3</v>
          </cell>
          <cell r="K2311" t="str">
            <v>R1011</v>
          </cell>
        </row>
        <row r="2312">
          <cell r="A2312" t="str">
            <v>Id33</v>
          </cell>
          <cell r="B2312">
            <v>1962</v>
          </cell>
          <cell r="C2312" t="str">
            <v>Dec</v>
          </cell>
          <cell r="D2312">
            <v>4</v>
          </cell>
          <cell r="E2312" t="str">
            <v>4-Dec-1962</v>
          </cell>
          <cell r="F2312">
            <v>60</v>
          </cell>
          <cell r="G2312">
            <v>3</v>
          </cell>
          <cell r="H2312">
            <v>46130.53</v>
          </cell>
          <cell r="I2312" t="str">
            <v>tier - 1</v>
          </cell>
          <cell r="J2312" t="str">
            <v>tier - 1</v>
          </cell>
          <cell r="K2312" t="str">
            <v>R1012</v>
          </cell>
        </row>
        <row r="2313">
          <cell r="A2313" t="str">
            <v>Id32</v>
          </cell>
          <cell r="B2313">
            <v>1976</v>
          </cell>
          <cell r="C2313" t="str">
            <v>Dec</v>
          </cell>
          <cell r="D2313">
            <v>2</v>
          </cell>
          <cell r="E2313" t="str">
            <v>2-Dec-1976</v>
          </cell>
          <cell r="F2313">
            <v>46</v>
          </cell>
          <cell r="G2313">
            <v>3</v>
          </cell>
          <cell r="H2313">
            <v>46151.12</v>
          </cell>
          <cell r="I2313" t="str">
            <v>tier - 1</v>
          </cell>
          <cell r="J2313" t="str">
            <v>tier - 3</v>
          </cell>
          <cell r="K2313" t="str">
            <v>R1013</v>
          </cell>
        </row>
        <row r="2314">
          <cell r="A2314" t="str">
            <v>Id31</v>
          </cell>
          <cell r="B2314">
            <v>1978</v>
          </cell>
          <cell r="C2314" t="str">
            <v>Aug</v>
          </cell>
          <cell r="D2314">
            <v>17</v>
          </cell>
          <cell r="E2314" t="str">
            <v>17-Aug-1978</v>
          </cell>
          <cell r="F2314">
            <v>44</v>
          </cell>
          <cell r="G2314">
            <v>2</v>
          </cell>
          <cell r="H2314">
            <v>46200.99</v>
          </cell>
          <cell r="I2314" t="str">
            <v>tier - 1</v>
          </cell>
          <cell r="J2314" t="str">
            <v>tier - 1</v>
          </cell>
          <cell r="K2314" t="str">
            <v>R1013</v>
          </cell>
        </row>
        <row r="2315">
          <cell r="A2315" t="str">
            <v>Id30</v>
          </cell>
          <cell r="B2315">
            <v>1971</v>
          </cell>
          <cell r="C2315" t="str">
            <v>Dec</v>
          </cell>
          <cell r="D2315">
            <v>6</v>
          </cell>
          <cell r="E2315" t="str">
            <v>6-Dec-1971</v>
          </cell>
          <cell r="F2315">
            <v>51</v>
          </cell>
          <cell r="G2315">
            <v>3</v>
          </cell>
          <cell r="H2315">
            <v>46255.11</v>
          </cell>
          <cell r="I2315" t="str">
            <v>tier - 1</v>
          </cell>
          <cell r="J2315" t="str">
            <v>tier - 3</v>
          </cell>
          <cell r="K2315" t="str">
            <v>R1024</v>
          </cell>
        </row>
        <row r="2316">
          <cell r="A2316" t="str">
            <v>Id29</v>
          </cell>
          <cell r="B2316">
            <v>1961</v>
          </cell>
          <cell r="C2316" t="str">
            <v>Aug</v>
          </cell>
          <cell r="D2316">
            <v>8</v>
          </cell>
          <cell r="E2316" t="str">
            <v>8-Aug-1961</v>
          </cell>
          <cell r="F2316">
            <v>61</v>
          </cell>
          <cell r="G2316">
            <v>0</v>
          </cell>
          <cell r="H2316">
            <v>46599.11</v>
          </cell>
          <cell r="I2316" t="str">
            <v>tier - 1</v>
          </cell>
          <cell r="J2316" t="str">
            <v>tier - 1</v>
          </cell>
          <cell r="K2316" t="str">
            <v>R1013</v>
          </cell>
        </row>
        <row r="2317">
          <cell r="A2317" t="str">
            <v>Id28</v>
          </cell>
          <cell r="B2317">
            <v>1969</v>
          </cell>
          <cell r="C2317" t="str">
            <v>Jun</v>
          </cell>
          <cell r="D2317">
            <v>23</v>
          </cell>
          <cell r="E2317" t="str">
            <v>23-Jun-1969</v>
          </cell>
          <cell r="F2317">
            <v>53</v>
          </cell>
          <cell r="G2317">
            <v>3</v>
          </cell>
          <cell r="H2317">
            <v>46661.440000000002</v>
          </cell>
          <cell r="I2317" t="str">
            <v>tier - 1</v>
          </cell>
          <cell r="J2317" t="str">
            <v>tier - 3</v>
          </cell>
          <cell r="K2317" t="str">
            <v>R1012</v>
          </cell>
        </row>
        <row r="2318">
          <cell r="A2318" t="str">
            <v>Id27</v>
          </cell>
          <cell r="B2318">
            <v>1960</v>
          </cell>
          <cell r="C2318" t="str">
            <v>Nov</v>
          </cell>
          <cell r="D2318">
            <v>17</v>
          </cell>
          <cell r="E2318" t="str">
            <v>17-Nov-1960</v>
          </cell>
          <cell r="F2318">
            <v>62</v>
          </cell>
          <cell r="G2318">
            <v>3</v>
          </cell>
          <cell r="H2318">
            <v>46718.16</v>
          </cell>
          <cell r="I2318" t="str">
            <v>tier - 1</v>
          </cell>
          <cell r="J2318" t="str">
            <v>tier - 1</v>
          </cell>
          <cell r="K2318" t="str">
            <v>R1012</v>
          </cell>
        </row>
        <row r="2319">
          <cell r="A2319" t="str">
            <v>Id26</v>
          </cell>
          <cell r="B2319">
            <v>1958</v>
          </cell>
          <cell r="C2319" t="str">
            <v>Sep</v>
          </cell>
          <cell r="D2319">
            <v>15</v>
          </cell>
          <cell r="E2319" t="str">
            <v>15-Sep-1958</v>
          </cell>
          <cell r="F2319">
            <v>64</v>
          </cell>
          <cell r="G2319">
            <v>0</v>
          </cell>
          <cell r="H2319">
            <v>46889.26</v>
          </cell>
          <cell r="I2319" t="str">
            <v>tier - 2</v>
          </cell>
          <cell r="J2319" t="str">
            <v>tier - 3</v>
          </cell>
          <cell r="K2319" t="str">
            <v>R1013</v>
          </cell>
        </row>
        <row r="2320">
          <cell r="A2320" t="str">
            <v>Id25</v>
          </cell>
          <cell r="B2320">
            <v>1959</v>
          </cell>
          <cell r="C2320" t="str">
            <v>Jul</v>
          </cell>
          <cell r="D2320">
            <v>14</v>
          </cell>
          <cell r="E2320" t="str">
            <v>14-Jul-1959</v>
          </cell>
          <cell r="F2320">
            <v>63</v>
          </cell>
          <cell r="G2320">
            <v>0</v>
          </cell>
          <cell r="H2320">
            <v>47055.53</v>
          </cell>
          <cell r="I2320" t="str">
            <v>tier - 2</v>
          </cell>
          <cell r="J2320" t="str">
            <v>tier - 1</v>
          </cell>
          <cell r="K2320" t="str">
            <v>R1013</v>
          </cell>
        </row>
        <row r="2321">
          <cell r="A2321" t="str">
            <v>Id24</v>
          </cell>
          <cell r="B2321">
            <v>1970</v>
          </cell>
          <cell r="C2321" t="str">
            <v>Dec</v>
          </cell>
          <cell r="D2321">
            <v>28</v>
          </cell>
          <cell r="E2321" t="str">
            <v>28-Dec-1970</v>
          </cell>
          <cell r="F2321">
            <v>52</v>
          </cell>
          <cell r="G2321">
            <v>2</v>
          </cell>
          <cell r="H2321">
            <v>47269.85</v>
          </cell>
          <cell r="I2321" t="str">
            <v>tier - 1</v>
          </cell>
          <cell r="J2321" t="str">
            <v>tier - 2</v>
          </cell>
          <cell r="K2321" t="str">
            <v>R1013</v>
          </cell>
        </row>
        <row r="2322">
          <cell r="A2322" t="str">
            <v>Id23</v>
          </cell>
          <cell r="B2322">
            <v>1958</v>
          </cell>
          <cell r="C2322" t="str">
            <v>Sep</v>
          </cell>
          <cell r="D2322">
            <v>3</v>
          </cell>
          <cell r="E2322" t="str">
            <v>3-Sep-1958</v>
          </cell>
          <cell r="F2322">
            <v>64</v>
          </cell>
          <cell r="G2322">
            <v>2</v>
          </cell>
          <cell r="H2322">
            <v>47291.06</v>
          </cell>
          <cell r="I2322" t="str">
            <v>tier - 2</v>
          </cell>
          <cell r="J2322" t="str">
            <v>tier - 1</v>
          </cell>
          <cell r="K2322" t="str">
            <v>R1011</v>
          </cell>
        </row>
        <row r="2323">
          <cell r="A2323" t="str">
            <v>Id22</v>
          </cell>
          <cell r="B2323">
            <v>1959</v>
          </cell>
          <cell r="C2323" t="str">
            <v>Oct</v>
          </cell>
          <cell r="D2323">
            <v>4</v>
          </cell>
          <cell r="E2323" t="str">
            <v>4-Oct-1959</v>
          </cell>
          <cell r="F2323">
            <v>63</v>
          </cell>
          <cell r="G2323">
            <v>2</v>
          </cell>
          <cell r="H2323">
            <v>47305.31</v>
          </cell>
          <cell r="I2323" t="str">
            <v>tier - 2</v>
          </cell>
          <cell r="J2323" t="str">
            <v>tier - 1</v>
          </cell>
          <cell r="K2323" t="str">
            <v>R1011</v>
          </cell>
        </row>
        <row r="2324">
          <cell r="A2324" t="str">
            <v>Id21</v>
          </cell>
          <cell r="B2324">
            <v>1961</v>
          </cell>
          <cell r="C2324" t="str">
            <v>Jun</v>
          </cell>
          <cell r="D2324">
            <v>13</v>
          </cell>
          <cell r="E2324" t="str">
            <v>13-Jun-1961</v>
          </cell>
          <cell r="F2324">
            <v>61</v>
          </cell>
          <cell r="G2324">
            <v>1</v>
          </cell>
          <cell r="H2324">
            <v>47403.88</v>
          </cell>
          <cell r="I2324" t="str">
            <v>tier - 1</v>
          </cell>
          <cell r="J2324" t="str">
            <v>tier - 3</v>
          </cell>
          <cell r="K2324" t="str">
            <v>R1011</v>
          </cell>
        </row>
        <row r="2325">
          <cell r="A2325" t="str">
            <v>Id20</v>
          </cell>
          <cell r="B2325">
            <v>1971</v>
          </cell>
          <cell r="C2325" t="str">
            <v>Sep</v>
          </cell>
          <cell r="D2325">
            <v>27</v>
          </cell>
          <cell r="E2325" t="str">
            <v>27-Sep-1971</v>
          </cell>
          <cell r="F2325">
            <v>51</v>
          </cell>
          <cell r="G2325">
            <v>2</v>
          </cell>
          <cell r="H2325">
            <v>47462.89</v>
          </cell>
          <cell r="I2325" t="str">
            <v>tier - 1</v>
          </cell>
          <cell r="J2325" t="str">
            <v>tier - 2</v>
          </cell>
          <cell r="K2325" t="str">
            <v>R1013</v>
          </cell>
        </row>
        <row r="2326">
          <cell r="A2326" t="str">
            <v>Id19</v>
          </cell>
          <cell r="B2326">
            <v>1964</v>
          </cell>
          <cell r="C2326" t="str">
            <v>Nov</v>
          </cell>
          <cell r="D2326">
            <v>7</v>
          </cell>
          <cell r="E2326" t="str">
            <v>7-Nov-1964</v>
          </cell>
          <cell r="F2326">
            <v>58</v>
          </cell>
          <cell r="G2326">
            <v>2</v>
          </cell>
          <cell r="H2326">
            <v>47496.49</v>
          </cell>
          <cell r="I2326" t="str">
            <v>tier - 1</v>
          </cell>
          <cell r="J2326" t="str">
            <v>tier - 3</v>
          </cell>
          <cell r="K2326" t="str">
            <v>R1012</v>
          </cell>
        </row>
        <row r="2327">
          <cell r="A2327" t="str">
            <v>Id18</v>
          </cell>
          <cell r="B2327">
            <v>1963</v>
          </cell>
          <cell r="C2327" t="str">
            <v>Aug</v>
          </cell>
          <cell r="D2327">
            <v>5</v>
          </cell>
          <cell r="E2327" t="str">
            <v>5-Aug-1963</v>
          </cell>
          <cell r="F2327">
            <v>59</v>
          </cell>
          <cell r="G2327">
            <v>1</v>
          </cell>
          <cell r="H2327">
            <v>47896.79</v>
          </cell>
          <cell r="I2327" t="str">
            <v>tier - 1</v>
          </cell>
          <cell r="J2327" t="str">
            <v>tier - 3</v>
          </cell>
          <cell r="K2327" t="str">
            <v>R1024</v>
          </cell>
        </row>
        <row r="2328">
          <cell r="A2328" t="str">
            <v>Id17</v>
          </cell>
          <cell r="B2328">
            <v>1958</v>
          </cell>
          <cell r="C2328" t="str">
            <v>Nov</v>
          </cell>
          <cell r="D2328">
            <v>16</v>
          </cell>
          <cell r="E2328" t="str">
            <v>16-Nov-1958</v>
          </cell>
          <cell r="F2328">
            <v>64</v>
          </cell>
          <cell r="G2328">
            <v>1</v>
          </cell>
          <cell r="H2328">
            <v>47928.03</v>
          </cell>
          <cell r="I2328" t="str">
            <v>tier - 2</v>
          </cell>
          <cell r="J2328" t="str">
            <v>tier - 3</v>
          </cell>
          <cell r="K2328" t="str">
            <v>R1011</v>
          </cell>
        </row>
        <row r="2329">
          <cell r="A2329" t="str">
            <v>Id16</v>
          </cell>
          <cell r="B2329">
            <v>1962</v>
          </cell>
          <cell r="C2329" t="str">
            <v>Aug</v>
          </cell>
          <cell r="D2329">
            <v>27</v>
          </cell>
          <cell r="E2329" t="str">
            <v>27-Aug-1962</v>
          </cell>
          <cell r="F2329">
            <v>60</v>
          </cell>
          <cell r="G2329">
            <v>0</v>
          </cell>
          <cell r="H2329">
            <v>48173.36</v>
          </cell>
          <cell r="I2329" t="str">
            <v>tier - 1</v>
          </cell>
          <cell r="J2329" t="str">
            <v>tier - 3</v>
          </cell>
          <cell r="K2329" t="str">
            <v>R1011</v>
          </cell>
        </row>
        <row r="2330">
          <cell r="A2330" t="str">
            <v>Id15</v>
          </cell>
          <cell r="B2330">
            <v>1961</v>
          </cell>
          <cell r="C2330" t="str">
            <v>Dec</v>
          </cell>
          <cell r="D2330">
            <v>21</v>
          </cell>
          <cell r="E2330" t="str">
            <v>21-Dec-1961</v>
          </cell>
          <cell r="F2330">
            <v>61</v>
          </cell>
          <cell r="G2330">
            <v>1</v>
          </cell>
          <cell r="H2330">
            <v>48517.56</v>
          </cell>
          <cell r="I2330" t="str">
            <v>tier - 1</v>
          </cell>
          <cell r="J2330" t="str">
            <v>tier - 3</v>
          </cell>
          <cell r="K2330" t="str">
            <v>R1024</v>
          </cell>
        </row>
        <row r="2331">
          <cell r="A2331" t="str">
            <v>Id14</v>
          </cell>
          <cell r="B2331">
            <v>1968</v>
          </cell>
          <cell r="C2331" t="str">
            <v>Dec</v>
          </cell>
          <cell r="D2331">
            <v>1</v>
          </cell>
          <cell r="E2331" t="str">
            <v>1-Dec-1968</v>
          </cell>
          <cell r="F2331">
            <v>54</v>
          </cell>
          <cell r="G2331">
            <v>3</v>
          </cell>
          <cell r="H2331">
            <v>48549.18</v>
          </cell>
          <cell r="I2331" t="str">
            <v>tier - 1</v>
          </cell>
          <cell r="J2331" t="str">
            <v>tier - 3</v>
          </cell>
          <cell r="K2331" t="str">
            <v>R1016</v>
          </cell>
        </row>
        <row r="2332">
          <cell r="A2332" t="str">
            <v>Id13</v>
          </cell>
          <cell r="B2332">
            <v>1962</v>
          </cell>
          <cell r="C2332" t="str">
            <v>Oct</v>
          </cell>
          <cell r="D2332">
            <v>11</v>
          </cell>
          <cell r="E2332" t="str">
            <v>11-Oct-1962</v>
          </cell>
          <cell r="F2332">
            <v>60</v>
          </cell>
          <cell r="G2332">
            <v>0</v>
          </cell>
          <cell r="H2332">
            <v>48673.56</v>
          </cell>
          <cell r="I2332" t="str">
            <v>tier - 1</v>
          </cell>
          <cell r="J2332" t="str">
            <v>tier - 2</v>
          </cell>
          <cell r="K2332" t="str">
            <v>R1013</v>
          </cell>
        </row>
        <row r="2333">
          <cell r="A2333" t="str">
            <v>Id12</v>
          </cell>
          <cell r="B2333">
            <v>1965</v>
          </cell>
          <cell r="C2333" t="str">
            <v>Oct</v>
          </cell>
          <cell r="D2333">
            <v>27</v>
          </cell>
          <cell r="E2333" t="str">
            <v>27-Oct-1965</v>
          </cell>
          <cell r="F2333">
            <v>57</v>
          </cell>
          <cell r="G2333">
            <v>1</v>
          </cell>
          <cell r="H2333">
            <v>48675.519999999997</v>
          </cell>
          <cell r="I2333" t="str">
            <v>tier - 1</v>
          </cell>
          <cell r="J2333" t="str">
            <v>tier - 2</v>
          </cell>
          <cell r="K2333" t="str">
            <v>R1013</v>
          </cell>
        </row>
        <row r="2334">
          <cell r="A2334" t="str">
            <v>Id11</v>
          </cell>
          <cell r="B2334">
            <v>1959</v>
          </cell>
          <cell r="C2334" t="str">
            <v>Jul</v>
          </cell>
          <cell r="D2334">
            <v>22</v>
          </cell>
          <cell r="E2334" t="str">
            <v>22-Jul-1959</v>
          </cell>
          <cell r="F2334">
            <v>63</v>
          </cell>
          <cell r="G2334">
            <v>0</v>
          </cell>
          <cell r="H2334">
            <v>48824.45</v>
          </cell>
          <cell r="I2334" t="str">
            <v>tier - 2</v>
          </cell>
          <cell r="J2334" t="str">
            <v>tier - 1</v>
          </cell>
          <cell r="K2334" t="str">
            <v>R1011</v>
          </cell>
        </row>
        <row r="2335">
          <cell r="A2335" t="str">
            <v>Id10</v>
          </cell>
          <cell r="B2335">
            <v>1978</v>
          </cell>
          <cell r="C2335" t="str">
            <v>Dec</v>
          </cell>
          <cell r="D2335">
            <v>29</v>
          </cell>
          <cell r="E2335" t="str">
            <v>29-Dec-1978</v>
          </cell>
          <cell r="F2335">
            <v>44</v>
          </cell>
          <cell r="G2335">
            <v>0</v>
          </cell>
          <cell r="H2335">
            <v>48885.14</v>
          </cell>
          <cell r="I2335" t="str">
            <v>tier - 1</v>
          </cell>
          <cell r="J2335" t="str">
            <v>tier - 2</v>
          </cell>
          <cell r="K2335" t="str">
            <v>R1013</v>
          </cell>
        </row>
        <row r="2336">
          <cell r="A2336" t="str">
            <v>Id9</v>
          </cell>
          <cell r="B2336">
            <v>1963</v>
          </cell>
          <cell r="C2336" t="str">
            <v>Sep</v>
          </cell>
          <cell r="D2336">
            <v>4</v>
          </cell>
          <cell r="E2336" t="str">
            <v>4-Sep-1963</v>
          </cell>
          <cell r="F2336">
            <v>59</v>
          </cell>
          <cell r="G2336">
            <v>1</v>
          </cell>
          <cell r="H2336">
            <v>48970.25</v>
          </cell>
          <cell r="I2336" t="str">
            <v>tier - 1</v>
          </cell>
          <cell r="J2336" t="str">
            <v>tier - 2</v>
          </cell>
          <cell r="K2336" t="str">
            <v>R1013</v>
          </cell>
        </row>
        <row r="2337">
          <cell r="A2337" t="str">
            <v>Id8</v>
          </cell>
          <cell r="B2337">
            <v>1958</v>
          </cell>
          <cell r="C2337" t="str">
            <v>Jun</v>
          </cell>
          <cell r="D2337">
            <v>27</v>
          </cell>
          <cell r="E2337" t="str">
            <v>27-Jun-1958</v>
          </cell>
          <cell r="F2337">
            <v>64</v>
          </cell>
          <cell r="G2337">
            <v>2</v>
          </cell>
          <cell r="H2337">
            <v>49577.66</v>
          </cell>
          <cell r="I2337" t="str">
            <v>tier - 2</v>
          </cell>
          <cell r="J2337" t="str">
            <v>tier - 2</v>
          </cell>
          <cell r="K2337" t="str">
            <v>R1013</v>
          </cell>
        </row>
        <row r="2338">
          <cell r="A2338" t="str">
            <v>Id7</v>
          </cell>
          <cell r="B2338">
            <v>1994</v>
          </cell>
          <cell r="C2338" t="str">
            <v>Oct</v>
          </cell>
          <cell r="D2338">
            <v>27</v>
          </cell>
          <cell r="E2338" t="str">
            <v>27-Oct-1994</v>
          </cell>
          <cell r="F2338">
            <v>28</v>
          </cell>
          <cell r="G2338">
            <v>1</v>
          </cell>
          <cell r="H2338">
            <v>51194.559999999998</v>
          </cell>
          <cell r="I2338" t="str">
            <v>tier - 1</v>
          </cell>
          <cell r="J2338" t="str">
            <v>tier - 3</v>
          </cell>
          <cell r="K2338" t="str">
            <v>R1011</v>
          </cell>
        </row>
        <row r="2339">
          <cell r="A2339" t="str">
            <v>Id6</v>
          </cell>
          <cell r="B2339">
            <v>1962</v>
          </cell>
          <cell r="C2339" t="str">
            <v>Aug</v>
          </cell>
          <cell r="D2339">
            <v>4</v>
          </cell>
          <cell r="E2339" t="str">
            <v>4-Aug-1962</v>
          </cell>
          <cell r="F2339">
            <v>60</v>
          </cell>
          <cell r="G2339">
            <v>0</v>
          </cell>
          <cell r="H2339">
            <v>52590.83</v>
          </cell>
          <cell r="I2339" t="str">
            <v>tier - 1</v>
          </cell>
          <cell r="J2339" t="str">
            <v>tier - 3</v>
          </cell>
          <cell r="K2339" t="str">
            <v>R1011</v>
          </cell>
        </row>
        <row r="2340">
          <cell r="A2340" t="str">
            <v>Id5</v>
          </cell>
          <cell r="B2340">
            <v>1989</v>
          </cell>
          <cell r="C2340" t="str">
            <v>Jun</v>
          </cell>
          <cell r="D2340">
            <v>19</v>
          </cell>
          <cell r="E2340" t="str">
            <v>19-Jun-1989</v>
          </cell>
          <cell r="F2340">
            <v>33</v>
          </cell>
          <cell r="G2340">
            <v>0</v>
          </cell>
          <cell r="H2340">
            <v>55135.4</v>
          </cell>
          <cell r="I2340" t="str">
            <v>tier - 1</v>
          </cell>
          <cell r="J2340" t="str">
            <v>tier - 2</v>
          </cell>
          <cell r="K2340" t="str">
            <v>R1012</v>
          </cell>
        </row>
        <row r="2341">
          <cell r="A2341" t="str">
            <v>Id4</v>
          </cell>
          <cell r="B2341">
            <v>1991</v>
          </cell>
          <cell r="C2341" t="str">
            <v>Jun</v>
          </cell>
          <cell r="D2341">
            <v>6</v>
          </cell>
          <cell r="E2341" t="str">
            <v>6-Jun-1991</v>
          </cell>
          <cell r="F2341">
            <v>32</v>
          </cell>
          <cell r="G2341">
            <v>1</v>
          </cell>
          <cell r="H2341">
            <v>58571.07</v>
          </cell>
          <cell r="I2341" t="str">
            <v>tier - 1</v>
          </cell>
          <cell r="J2341" t="str">
            <v>tier - 3</v>
          </cell>
          <cell r="K2341" t="str">
            <v>R1024</v>
          </cell>
        </row>
        <row r="2342">
          <cell r="A2342" t="str">
            <v>Id3</v>
          </cell>
          <cell r="B2342">
            <v>1970</v>
          </cell>
          <cell r="C2342" t="str">
            <v>Sep</v>
          </cell>
          <cell r="D2342">
            <v>11</v>
          </cell>
          <cell r="E2342" t="str">
            <v>11-Sep-1970</v>
          </cell>
          <cell r="F2342">
            <v>52</v>
          </cell>
          <cell r="G2342">
            <v>3</v>
          </cell>
          <cell r="H2342">
            <v>60021.4</v>
          </cell>
          <cell r="I2342" t="str">
            <v>tier - 1</v>
          </cell>
          <cell r="J2342" t="str">
            <v>tier - 1</v>
          </cell>
          <cell r="K2342" t="str">
            <v>R1012</v>
          </cell>
        </row>
        <row r="2343">
          <cell r="A2343" t="str">
            <v>Id2</v>
          </cell>
          <cell r="B2343">
            <v>1977</v>
          </cell>
          <cell r="C2343" t="str">
            <v>Jun</v>
          </cell>
          <cell r="D2343">
            <v>8</v>
          </cell>
          <cell r="E2343" t="str">
            <v>8-Jun-1977</v>
          </cell>
          <cell r="F2343">
            <v>46</v>
          </cell>
          <cell r="G2343">
            <v>0</v>
          </cell>
          <cell r="H2343">
            <v>62592.87</v>
          </cell>
          <cell r="I2343" t="str">
            <v>tier - 2</v>
          </cell>
          <cell r="J2343" t="str">
            <v>tier - 3</v>
          </cell>
          <cell r="K2343" t="str">
            <v>R1013</v>
          </cell>
        </row>
        <row r="2344">
          <cell r="A2344" t="str">
            <v>Id1</v>
          </cell>
          <cell r="B2344">
            <v>1968</v>
          </cell>
          <cell r="C2344" t="str">
            <v>Oct</v>
          </cell>
          <cell r="D2344">
            <v>12</v>
          </cell>
          <cell r="E2344" t="str">
            <v>12-Oct-1968</v>
          </cell>
          <cell r="F2344">
            <v>54</v>
          </cell>
          <cell r="G2344">
            <v>0</v>
          </cell>
          <cell r="H2344">
            <v>63770.43</v>
          </cell>
          <cell r="I2344" t="str">
            <v>tier - 1</v>
          </cell>
          <cell r="J2344" t="str">
            <v>tier - 3</v>
          </cell>
          <cell r="K2344" t="str">
            <v>R1013</v>
          </cell>
        </row>
      </sheetData>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78.764619097223" createdVersion="7" refreshedVersion="7" minRefreshableVersion="3" recordCount="2335" xr:uid="{DBF1F5FD-EF6B-4648-B05E-3E9489A5BF0F}">
  <cacheSource type="worksheet">
    <worksheetSource ref="A1:Q2336" sheet="Healthcare"/>
  </cacheSource>
  <cacheFields count="17">
    <cacheField name="Customer ID" numFmtId="0">
      <sharedItems/>
    </cacheField>
    <cacheField name="First Name" numFmtId="0">
      <sharedItems/>
    </cacheField>
    <cacheField name="BMI" numFmtId="0">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0">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0">
      <sharedItems/>
    </cacheField>
    <cacheField name="Any Transplants" numFmtId="0">
      <sharedItems count="2">
        <s v="No"/>
        <s v="Yes"/>
      </sharedItems>
    </cacheField>
    <cacheField name="Cancel History" numFmtId="0">
      <sharedItems/>
    </cacheField>
    <cacheField name="NumberOfMajorSurgeries" numFmtId="0">
      <sharedItems containsSemiMixedTypes="0" containsString="0" containsNumber="1" containsInteger="1" minValue="0" maxValue="3" count="4">
        <n v="0"/>
        <n v="2"/>
        <n v="3"/>
        <n v="1"/>
      </sharedItems>
    </cacheField>
    <cacheField name="Smoker" numFmtId="0">
      <sharedItems count="2">
        <s v="Yes"/>
        <s v="No"/>
      </sharedItems>
    </cacheField>
    <cacheField name="Weight Status" numFmtId="0">
      <sharedItems count="3">
        <s v="Obesity"/>
        <s v="Normol Weight"/>
        <s v="Underweight"/>
      </sharedItems>
    </cacheField>
    <cacheField name="Diabetes Status" numFmtId="0">
      <sharedItems count="2">
        <s v="Diabetes"/>
        <s v="Normal"/>
      </sharedItems>
    </cacheField>
    <cacheField name="Date of Birth," numFmtId="0">
      <sharedItems/>
    </cacheField>
    <cacheField name="charges," numFmtId="0">
      <sharedItems containsSemiMixedTypes="0" containsString="0" containsNumber="1" containsInteger="1" minValue="18" maxValue="65"/>
    </cacheField>
    <cacheField name="Hospital tier," numFmtId="0">
      <sharedItems count="4">
        <s v="tier - 3"/>
        <s v="tier - 1"/>
        <s v="tier - 2"/>
        <s v="tier-2"/>
      </sharedItems>
    </cacheField>
    <cacheField name="City tier," numFmtId="0">
      <sharedItems/>
    </cacheField>
    <cacheField name="State ID," numFmtId="0">
      <sharedItems count="17">
        <s v="R1013"/>
        <s v="R1012"/>
        <s v="R1024"/>
        <s v="R1011"/>
        <s v="R1016"/>
        <s v="R1015"/>
        <s v="R1017"/>
        <s v="R1014"/>
        <s v="R1023"/>
        <s v="R1019"/>
        <s v="Unknown"/>
        <s v="R1018"/>
        <s v="R1026"/>
        <s v="R1022"/>
        <s v="R1021"/>
        <s v="R1025"/>
        <s v="R1020"/>
      </sharedItems>
    </cacheField>
    <cacheField name="Ag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cacheField>
  </cacheFields>
  <extLst>
    <ext xmlns:x14="http://schemas.microsoft.com/office/spreadsheetml/2009/9/main" uri="{725AE2AE-9491-48be-B2B4-4EB974FC3084}">
      <x14:pivotCacheDefinition pivotCacheId="12135968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 Kelly"/>
    <x v="0"/>
    <x v="0"/>
    <s v="No"/>
    <x v="0"/>
    <s v="No"/>
    <x v="0"/>
    <x v="0"/>
    <x v="0"/>
    <x v="0"/>
    <s v="R1013"/>
    <n v="54"/>
    <x v="0"/>
    <s v="tier - 3"/>
    <x v="0"/>
    <x v="0"/>
  </r>
  <r>
    <s v="Id2"/>
    <s v=" Matthew D"/>
    <x v="1"/>
    <x v="1"/>
    <s v="No"/>
    <x v="0"/>
    <s v="No"/>
    <x v="0"/>
    <x v="0"/>
    <x v="0"/>
    <x v="0"/>
    <s v="R1013"/>
    <n v="46"/>
    <x v="0"/>
    <s v="tier - 3"/>
    <x v="0"/>
    <x v="1"/>
  </r>
  <r>
    <s v="Id3"/>
    <s v=" Phil"/>
    <x v="2"/>
    <x v="2"/>
    <s v="Yes"/>
    <x v="0"/>
    <s v="No"/>
    <x v="1"/>
    <x v="0"/>
    <x v="0"/>
    <x v="0"/>
    <s v="R1012"/>
    <n v="52"/>
    <x v="1"/>
    <s v="tier - 1"/>
    <x v="1"/>
    <x v="2"/>
  </r>
  <r>
    <s v="Id4"/>
    <s v=" Kelsey"/>
    <x v="3"/>
    <x v="3"/>
    <s v="No"/>
    <x v="0"/>
    <s v="No"/>
    <x v="0"/>
    <x v="0"/>
    <x v="0"/>
    <x v="0"/>
    <s v="R1024"/>
    <n v="32"/>
    <x v="0"/>
    <s v="tier - 3"/>
    <x v="2"/>
    <x v="3"/>
  </r>
  <r>
    <s v="Id5"/>
    <s v=" Kristyn"/>
    <x v="4"/>
    <x v="4"/>
    <s v="No"/>
    <x v="0"/>
    <s v="No"/>
    <x v="0"/>
    <x v="0"/>
    <x v="0"/>
    <x v="1"/>
    <s v="R1012"/>
    <n v="33"/>
    <x v="2"/>
    <s v="tier - 2"/>
    <x v="1"/>
    <x v="4"/>
  </r>
  <r>
    <s v="Id6"/>
    <s v=" Russell B."/>
    <x v="5"/>
    <x v="5"/>
    <s v="No"/>
    <x v="0"/>
    <s v="No"/>
    <x v="0"/>
    <x v="0"/>
    <x v="0"/>
    <x v="0"/>
    <s v="R1011"/>
    <n v="60"/>
    <x v="0"/>
    <s v="tier - 3"/>
    <x v="3"/>
    <x v="5"/>
  </r>
  <r>
    <s v="Id7"/>
    <s v=" Scott"/>
    <x v="6"/>
    <x v="6"/>
    <s v="No"/>
    <x v="0"/>
    <s v="No"/>
    <x v="0"/>
    <x v="0"/>
    <x v="0"/>
    <x v="0"/>
    <s v="R1011"/>
    <n v="28"/>
    <x v="0"/>
    <s v="tier - 3"/>
    <x v="3"/>
    <x v="6"/>
  </r>
  <r>
    <s v="Id8"/>
    <s v=" Stephen"/>
    <x v="7"/>
    <x v="7"/>
    <s v="No"/>
    <x v="0"/>
    <s v="No"/>
    <x v="2"/>
    <x v="0"/>
    <x v="0"/>
    <x v="0"/>
    <s v="R1013"/>
    <n v="64"/>
    <x v="2"/>
    <s v="tier - 2"/>
    <x v="0"/>
    <x v="7"/>
  </r>
  <r>
    <s v="Id9"/>
    <s v=" Patrick R."/>
    <x v="8"/>
    <x v="8"/>
    <s v="Yes"/>
    <x v="0"/>
    <s v="Yes"/>
    <x v="3"/>
    <x v="0"/>
    <x v="0"/>
    <x v="0"/>
    <s v="R1013"/>
    <n v="59"/>
    <x v="2"/>
    <s v="tier - 2"/>
    <x v="0"/>
    <x v="8"/>
  </r>
  <r>
    <s v="Id10"/>
    <s v=" Brooke N."/>
    <x v="9"/>
    <x v="9"/>
    <s v="No"/>
    <x v="0"/>
    <s v="No"/>
    <x v="0"/>
    <x v="0"/>
    <x v="0"/>
    <x v="0"/>
    <s v="R1013"/>
    <n v="44"/>
    <x v="2"/>
    <s v="tier - 2"/>
    <x v="0"/>
    <x v="9"/>
  </r>
  <r>
    <s v="Id11"/>
    <s v="Ms.  Paola Andrea"/>
    <x v="10"/>
    <x v="10"/>
    <s v="Yes"/>
    <x v="0"/>
    <s v="No"/>
    <x v="1"/>
    <x v="0"/>
    <x v="0"/>
    <x v="0"/>
    <s v="R1011"/>
    <n v="63"/>
    <x v="1"/>
    <s v="tier - 1"/>
    <x v="3"/>
    <x v="10"/>
  </r>
  <r>
    <s v="Id12"/>
    <s v=" David"/>
    <x v="11"/>
    <x v="11"/>
    <s v="No"/>
    <x v="0"/>
    <s v="No"/>
    <x v="0"/>
    <x v="0"/>
    <x v="0"/>
    <x v="0"/>
    <s v="R1013"/>
    <n v="57"/>
    <x v="2"/>
    <s v="tier - 2"/>
    <x v="0"/>
    <x v="11"/>
  </r>
  <r>
    <s v="Id13"/>
    <s v=" Wade"/>
    <x v="12"/>
    <x v="12"/>
    <s v="No"/>
    <x v="0"/>
    <s v="No"/>
    <x v="0"/>
    <x v="0"/>
    <x v="0"/>
    <x v="0"/>
    <s v="R1013"/>
    <n v="60"/>
    <x v="2"/>
    <s v="tier - 2"/>
    <x v="0"/>
    <x v="5"/>
  </r>
  <r>
    <s v="Id14"/>
    <s v=" Franklin"/>
    <x v="13"/>
    <x v="13"/>
    <s v="No"/>
    <x v="0"/>
    <s v="No"/>
    <x v="0"/>
    <x v="0"/>
    <x v="0"/>
    <x v="0"/>
    <s v="R1016"/>
    <n v="54"/>
    <x v="0"/>
    <s v="tier - 3"/>
    <x v="4"/>
    <x v="0"/>
  </r>
  <r>
    <s v="Id15"/>
    <s v=" Leilani M."/>
    <x v="14"/>
    <x v="14"/>
    <s v="Yes"/>
    <x v="0"/>
    <s v="No"/>
    <x v="1"/>
    <x v="0"/>
    <x v="0"/>
    <x v="0"/>
    <s v="R1024"/>
    <n v="61"/>
    <x v="0"/>
    <s v="tier - 3"/>
    <x v="2"/>
    <x v="12"/>
  </r>
  <r>
    <s v="Id16"/>
    <s v=" Philippe"/>
    <x v="15"/>
    <x v="15"/>
    <s v="No"/>
    <x v="0"/>
    <s v="No"/>
    <x v="0"/>
    <x v="0"/>
    <x v="0"/>
    <x v="0"/>
    <s v="R1011"/>
    <n v="60"/>
    <x v="0"/>
    <s v="tier - 3"/>
    <x v="3"/>
    <x v="5"/>
  </r>
  <r>
    <s v="Id17"/>
    <s v=" Jennifer A."/>
    <x v="16"/>
    <x v="16"/>
    <s v="No"/>
    <x v="0"/>
    <s v="No"/>
    <x v="2"/>
    <x v="0"/>
    <x v="0"/>
    <x v="0"/>
    <s v="R1011"/>
    <n v="64"/>
    <x v="0"/>
    <s v="tier - 3"/>
    <x v="3"/>
    <x v="7"/>
  </r>
  <r>
    <s v="Id18"/>
    <s v=" Christina M."/>
    <x v="17"/>
    <x v="17"/>
    <s v="Yes"/>
    <x v="0"/>
    <s v="Yes"/>
    <x v="3"/>
    <x v="0"/>
    <x v="0"/>
    <x v="0"/>
    <s v="R1024"/>
    <n v="59"/>
    <x v="0"/>
    <s v="tier - 3"/>
    <x v="2"/>
    <x v="8"/>
  </r>
  <r>
    <s v="Id19"/>
    <s v=" Said Sr."/>
    <x v="18"/>
    <x v="18"/>
    <s v="Yes"/>
    <x v="0"/>
    <s v="No"/>
    <x v="3"/>
    <x v="0"/>
    <x v="0"/>
    <x v="1"/>
    <s v="R1012"/>
    <n v="58"/>
    <x v="0"/>
    <s v="tier - 3"/>
    <x v="1"/>
    <x v="13"/>
  </r>
  <r>
    <s v="Id20"/>
    <s v=" John"/>
    <x v="19"/>
    <x v="19"/>
    <s v="No"/>
    <x v="0"/>
    <s v="No"/>
    <x v="0"/>
    <x v="0"/>
    <x v="0"/>
    <x v="0"/>
    <s v="R1013"/>
    <n v="51"/>
    <x v="2"/>
    <s v="tier - 2"/>
    <x v="0"/>
    <x v="14"/>
  </r>
  <r>
    <s v="Id21"/>
    <s v=" Myles"/>
    <x v="20"/>
    <x v="20"/>
    <s v="Yes"/>
    <x v="0"/>
    <s v="No"/>
    <x v="1"/>
    <x v="0"/>
    <x v="0"/>
    <x v="0"/>
    <s v="R1011"/>
    <n v="61"/>
    <x v="0"/>
    <s v="tier - 3"/>
    <x v="3"/>
    <x v="12"/>
  </r>
  <r>
    <s v="Id22"/>
    <s v=" Madelyn C"/>
    <x v="21"/>
    <x v="21"/>
    <s v="Yes"/>
    <x v="0"/>
    <s v="No"/>
    <x v="1"/>
    <x v="0"/>
    <x v="0"/>
    <x v="0"/>
    <s v="R1011"/>
    <n v="63"/>
    <x v="1"/>
    <s v="tier - 1"/>
    <x v="3"/>
    <x v="10"/>
  </r>
  <r>
    <s v="Id23"/>
    <s v=" Nicole"/>
    <x v="22"/>
    <x v="22"/>
    <s v="No"/>
    <x v="0"/>
    <s v="No"/>
    <x v="2"/>
    <x v="0"/>
    <x v="0"/>
    <x v="0"/>
    <s v="R1011"/>
    <n v="64"/>
    <x v="1"/>
    <s v="tier - 1"/>
    <x v="3"/>
    <x v="7"/>
  </r>
  <r>
    <s v="Id24"/>
    <s v=" Eric A."/>
    <x v="23"/>
    <x v="23"/>
    <s v="Yes"/>
    <x v="0"/>
    <s v="No"/>
    <x v="1"/>
    <x v="0"/>
    <x v="0"/>
    <x v="0"/>
    <s v="R1013"/>
    <n v="52"/>
    <x v="2"/>
    <s v="tier - 2"/>
    <x v="0"/>
    <x v="2"/>
  </r>
  <r>
    <s v="Id25"/>
    <s v=" Emiliano I."/>
    <x v="24"/>
    <x v="24"/>
    <s v="Yes"/>
    <x v="0"/>
    <s v="No"/>
    <x v="1"/>
    <x v="0"/>
    <x v="0"/>
    <x v="1"/>
    <s v="R1013"/>
    <n v="63"/>
    <x v="1"/>
    <s v="tier - 1"/>
    <x v="0"/>
    <x v="10"/>
  </r>
  <r>
    <s v="Id26"/>
    <s v=" Adam"/>
    <x v="25"/>
    <x v="25"/>
    <s v="No"/>
    <x v="0"/>
    <s v="No"/>
    <x v="2"/>
    <x v="0"/>
    <x v="0"/>
    <x v="0"/>
    <s v="R1013"/>
    <n v="64"/>
    <x v="0"/>
    <s v="tier - 3"/>
    <x v="0"/>
    <x v="7"/>
  </r>
  <r>
    <s v="Id27"/>
    <s v=" Zach"/>
    <x v="26"/>
    <x v="26"/>
    <s v="No"/>
    <x v="0"/>
    <s v="No"/>
    <x v="0"/>
    <x v="0"/>
    <x v="0"/>
    <x v="0"/>
    <s v="R1012"/>
    <n v="62"/>
    <x v="1"/>
    <s v="tier - 1"/>
    <x v="1"/>
    <x v="15"/>
  </r>
  <r>
    <s v="Id28"/>
    <s v=" Stephanie W."/>
    <x v="27"/>
    <x v="27"/>
    <s v="Yes"/>
    <x v="0"/>
    <s v="Yes"/>
    <x v="3"/>
    <x v="0"/>
    <x v="0"/>
    <x v="1"/>
    <s v="R1012"/>
    <n v="53"/>
    <x v="0"/>
    <s v="tier - 3"/>
    <x v="1"/>
    <x v="16"/>
  </r>
  <r>
    <s v="Id29"/>
    <s v=" Stephen"/>
    <x v="28"/>
    <x v="28"/>
    <s v="Yes"/>
    <x v="0"/>
    <s v="No"/>
    <x v="1"/>
    <x v="0"/>
    <x v="0"/>
    <x v="0"/>
    <s v="R1013"/>
    <n v="61"/>
    <x v="1"/>
    <s v="tier - 1"/>
    <x v="0"/>
    <x v="12"/>
  </r>
  <r>
    <s v="Id30"/>
    <s v=" Natalie"/>
    <x v="29"/>
    <x v="29"/>
    <s v="No"/>
    <x v="0"/>
    <s v="No"/>
    <x v="0"/>
    <x v="0"/>
    <x v="0"/>
    <x v="0"/>
    <s v="R1024"/>
    <n v="51"/>
    <x v="0"/>
    <s v="tier - 3"/>
    <x v="2"/>
    <x v="14"/>
  </r>
  <r>
    <s v="Id31"/>
    <s v=" Nicole J."/>
    <x v="30"/>
    <x v="30"/>
    <s v="No"/>
    <x v="0"/>
    <s v="No"/>
    <x v="0"/>
    <x v="0"/>
    <x v="0"/>
    <x v="0"/>
    <s v="R1013"/>
    <n v="44"/>
    <x v="1"/>
    <s v="tier - 1"/>
    <x v="0"/>
    <x v="9"/>
  </r>
  <r>
    <s v="Id32"/>
    <s v=" Jefferson D"/>
    <x v="31"/>
    <x v="31"/>
    <s v="Yes"/>
    <x v="0"/>
    <s v="No"/>
    <x v="0"/>
    <x v="0"/>
    <x v="0"/>
    <x v="1"/>
    <s v="R1013"/>
    <n v="46"/>
    <x v="0"/>
    <s v="tier - 3"/>
    <x v="0"/>
    <x v="1"/>
  </r>
  <r>
    <s v="Id33"/>
    <s v=" Brendan D."/>
    <x v="32"/>
    <x v="32"/>
    <s v="No"/>
    <x v="0"/>
    <s v="No"/>
    <x v="0"/>
    <x v="0"/>
    <x v="0"/>
    <x v="0"/>
    <s v="R1012"/>
    <n v="60"/>
    <x v="1"/>
    <s v="tier - 1"/>
    <x v="1"/>
    <x v="5"/>
  </r>
  <r>
    <s v="Id34"/>
    <s v=" Courtney"/>
    <x v="33"/>
    <x v="33"/>
    <s v="Yes"/>
    <x v="0"/>
    <s v="No"/>
    <x v="0"/>
    <x v="0"/>
    <x v="0"/>
    <x v="0"/>
    <s v="R1011"/>
    <n v="37"/>
    <x v="0"/>
    <s v="tier - 3"/>
    <x v="3"/>
    <x v="17"/>
  </r>
  <r>
    <s v="Id35"/>
    <s v=" Sydney L."/>
    <x v="34"/>
    <x v="34"/>
    <s v="No"/>
    <x v="0"/>
    <s v="Yes"/>
    <x v="3"/>
    <x v="0"/>
    <x v="0"/>
    <x v="0"/>
    <s v="R1013"/>
    <n v="43"/>
    <x v="1"/>
    <s v="tier - 1"/>
    <x v="0"/>
    <x v="18"/>
  </r>
  <r>
    <s v="Id36"/>
    <s v=" Julien"/>
    <x v="35"/>
    <x v="35"/>
    <s v="No"/>
    <x v="0"/>
    <s v="No"/>
    <x v="0"/>
    <x v="0"/>
    <x v="0"/>
    <x v="0"/>
    <s v="R1016"/>
    <n v="62"/>
    <x v="2"/>
    <s v="tier - 2"/>
    <x v="4"/>
    <x v="15"/>
  </r>
  <r>
    <s v="Id37"/>
    <s v=" Ryan M"/>
    <x v="13"/>
    <x v="36"/>
    <s v="No"/>
    <x v="0"/>
    <s v="No"/>
    <x v="0"/>
    <x v="0"/>
    <x v="0"/>
    <x v="0"/>
    <s v="R1012"/>
    <n v="48"/>
    <x v="2"/>
    <s v="tier - 2"/>
    <x v="1"/>
    <x v="19"/>
  </r>
  <r>
    <s v="Id38"/>
    <s v=" Anna H."/>
    <x v="36"/>
    <x v="37"/>
    <s v="No"/>
    <x v="0"/>
    <s v="No"/>
    <x v="0"/>
    <x v="0"/>
    <x v="0"/>
    <x v="0"/>
    <s v="R1013"/>
    <n v="60"/>
    <x v="2"/>
    <s v="tier - 2"/>
    <x v="0"/>
    <x v="5"/>
  </r>
  <r>
    <s v="Id39"/>
    <s v=" Samantha"/>
    <x v="37"/>
    <x v="38"/>
    <s v="No"/>
    <x v="0"/>
    <s v="No"/>
    <x v="0"/>
    <x v="0"/>
    <x v="0"/>
    <x v="0"/>
    <s v="R1024"/>
    <n v="51"/>
    <x v="0"/>
    <s v="tier - 3"/>
    <x v="2"/>
    <x v="14"/>
  </r>
  <r>
    <s v="Id40"/>
    <s v=" Robert"/>
    <x v="38"/>
    <x v="39"/>
    <s v="No"/>
    <x v="0"/>
    <s v="Yes"/>
    <x v="3"/>
    <x v="0"/>
    <x v="0"/>
    <x v="1"/>
    <s v="R1011"/>
    <n v="29"/>
    <x v="2"/>
    <s v="tier - 2"/>
    <x v="3"/>
    <x v="20"/>
  </r>
  <r>
    <s v="Id41"/>
    <s v=" James R."/>
    <x v="39"/>
    <x v="40"/>
    <s v="No"/>
    <x v="1"/>
    <s v="No"/>
    <x v="3"/>
    <x v="0"/>
    <x v="0"/>
    <x v="1"/>
    <s v="R1013"/>
    <n v="22"/>
    <x v="0"/>
    <s v="tier - 3"/>
    <x v="0"/>
    <x v="21"/>
  </r>
  <r>
    <s v="Id42"/>
    <s v=" Roseann"/>
    <x v="40"/>
    <x v="41"/>
    <s v="Yes"/>
    <x v="0"/>
    <s v="No"/>
    <x v="0"/>
    <x v="0"/>
    <x v="0"/>
    <x v="0"/>
    <s v="R1013"/>
    <n v="55"/>
    <x v="0"/>
    <s v="tier - 3"/>
    <x v="0"/>
    <x v="22"/>
  </r>
  <r>
    <s v="Id43"/>
    <s v=" Nicole"/>
    <x v="9"/>
    <x v="42"/>
    <s v="No"/>
    <x v="0"/>
    <s v="No"/>
    <x v="0"/>
    <x v="0"/>
    <x v="0"/>
    <x v="0"/>
    <s v="R1013"/>
    <n v="51"/>
    <x v="2"/>
    <s v="tier - 2"/>
    <x v="0"/>
    <x v="14"/>
  </r>
  <r>
    <s v="Id44"/>
    <s v=" Spencer"/>
    <x v="41"/>
    <x v="43"/>
    <s v="No"/>
    <x v="0"/>
    <s v="No"/>
    <x v="0"/>
    <x v="0"/>
    <x v="0"/>
    <x v="0"/>
    <s v="R1013"/>
    <n v="54"/>
    <x v="1"/>
    <s v="tier - 1"/>
    <x v="0"/>
    <x v="0"/>
  </r>
  <r>
    <s v="Id45"/>
    <s v=" Eric W"/>
    <x v="42"/>
    <x v="44"/>
    <s v="Yes"/>
    <x v="0"/>
    <s v="No"/>
    <x v="3"/>
    <x v="0"/>
    <x v="0"/>
    <x v="0"/>
    <s v="R1013"/>
    <n v="48"/>
    <x v="2"/>
    <s v="tier - 2"/>
    <x v="0"/>
    <x v="19"/>
  </r>
  <r>
    <s v="Id46"/>
    <s v=" Brianna L"/>
    <x v="43"/>
    <x v="45"/>
    <s v="Yes"/>
    <x v="0"/>
    <s v="No"/>
    <x v="3"/>
    <x v="0"/>
    <x v="0"/>
    <x v="1"/>
    <s v="R1012"/>
    <n v="34"/>
    <x v="1"/>
    <s v="tier - 1"/>
    <x v="1"/>
    <x v="23"/>
  </r>
  <r>
    <s v="Id47"/>
    <s v=" Thomas J."/>
    <x v="44"/>
    <x v="46"/>
    <s v="Yes"/>
    <x v="0"/>
    <s v="No"/>
    <x v="1"/>
    <x v="0"/>
    <x v="0"/>
    <x v="1"/>
    <s v="R1012"/>
    <n v="56"/>
    <x v="2"/>
    <s v="tier - 2"/>
    <x v="1"/>
    <x v="24"/>
  </r>
  <r>
    <s v="Id48"/>
    <s v=" Melissa L"/>
    <x v="45"/>
    <x v="47"/>
    <s v="No"/>
    <x v="0"/>
    <s v="No"/>
    <x v="0"/>
    <x v="0"/>
    <x v="0"/>
    <x v="1"/>
    <s v="R1013"/>
    <n v="42"/>
    <x v="1"/>
    <s v="tier - 1"/>
    <x v="0"/>
    <x v="25"/>
  </r>
  <r>
    <s v="Id49"/>
    <s v="Mr.  Flavio"/>
    <x v="46"/>
    <x v="48"/>
    <s v="Yes"/>
    <x v="0"/>
    <s v="No"/>
    <x v="1"/>
    <x v="0"/>
    <x v="0"/>
    <x v="1"/>
    <s v="R1012"/>
    <n v="56"/>
    <x v="0"/>
    <s v="tier - 3"/>
    <x v="1"/>
    <x v="24"/>
  </r>
  <r>
    <s v="Id50"/>
    <s v=" Ryan"/>
    <x v="47"/>
    <x v="49"/>
    <s v="Yes"/>
    <x v="0"/>
    <s v="No"/>
    <x v="1"/>
    <x v="0"/>
    <x v="0"/>
    <x v="1"/>
    <s v="R1013"/>
    <n v="56"/>
    <x v="2"/>
    <s v="tier - 2"/>
    <x v="0"/>
    <x v="24"/>
  </r>
  <r>
    <s v="Id51"/>
    <s v=" Anthony J."/>
    <x v="48"/>
    <x v="50"/>
    <s v="Yes"/>
    <x v="0"/>
    <s v="No"/>
    <x v="3"/>
    <x v="0"/>
    <x v="0"/>
    <x v="0"/>
    <s v="R1015"/>
    <n v="36"/>
    <x v="1"/>
    <s v="tier - 1"/>
    <x v="5"/>
    <x v="26"/>
  </r>
  <r>
    <s v="Id52"/>
    <s v=" Alex"/>
    <x v="49"/>
    <x v="51"/>
    <s v="No"/>
    <x v="0"/>
    <s v="No"/>
    <x v="0"/>
    <x v="0"/>
    <x v="0"/>
    <x v="0"/>
    <s v="R1012"/>
    <n v="57"/>
    <x v="2"/>
    <s v="tier - 2"/>
    <x v="1"/>
    <x v="11"/>
  </r>
  <r>
    <s v="Id53"/>
    <s v=" David"/>
    <x v="50"/>
    <x v="52"/>
    <s v="Yes"/>
    <x v="0"/>
    <s v="Yes"/>
    <x v="3"/>
    <x v="0"/>
    <x v="0"/>
    <x v="1"/>
    <s v="R1016"/>
    <n v="53"/>
    <x v="2"/>
    <s v="tier - 2"/>
    <x v="4"/>
    <x v="16"/>
  </r>
  <r>
    <s v="Id54"/>
    <s v=" Andrew B"/>
    <x v="51"/>
    <x v="53"/>
    <s v="No"/>
    <x v="0"/>
    <s v="No"/>
    <x v="0"/>
    <x v="0"/>
    <x v="0"/>
    <x v="0"/>
    <s v="R1011"/>
    <n v="57"/>
    <x v="2"/>
    <s v="tier - 2"/>
    <x v="3"/>
    <x v="11"/>
  </r>
  <r>
    <s v="Id55"/>
    <s v=" Dara E"/>
    <x v="52"/>
    <x v="54"/>
    <s v="No"/>
    <x v="0"/>
    <s v="No"/>
    <x v="0"/>
    <x v="0"/>
    <x v="0"/>
    <x v="0"/>
    <s v="R1012"/>
    <n v="44"/>
    <x v="2"/>
    <s v="tier - 2"/>
    <x v="1"/>
    <x v="9"/>
  </r>
  <r>
    <s v="Id56"/>
    <s v=" Inna"/>
    <x v="53"/>
    <x v="55"/>
    <s v="Yes"/>
    <x v="0"/>
    <s v="No"/>
    <x v="3"/>
    <x v="0"/>
    <x v="0"/>
    <x v="0"/>
    <s v="R1013"/>
    <n v="47"/>
    <x v="0"/>
    <s v="tier - 3"/>
    <x v="0"/>
    <x v="27"/>
  </r>
  <r>
    <s v="Id57"/>
    <s v=" Ari"/>
    <x v="54"/>
    <x v="56"/>
    <s v="No"/>
    <x v="0"/>
    <s v="No"/>
    <x v="1"/>
    <x v="0"/>
    <x v="0"/>
    <x v="0"/>
    <s v="R1011"/>
    <n v="50"/>
    <x v="1"/>
    <s v="tier - 1"/>
    <x v="3"/>
    <x v="28"/>
  </r>
  <r>
    <s v="Id58"/>
    <s v=" Lindsey"/>
    <x v="55"/>
    <x v="57"/>
    <s v="No"/>
    <x v="0"/>
    <s v="No"/>
    <x v="0"/>
    <x v="0"/>
    <x v="0"/>
    <x v="0"/>
    <s v="R1011"/>
    <n v="57"/>
    <x v="2"/>
    <s v="tier - 2"/>
    <x v="3"/>
    <x v="11"/>
  </r>
  <r>
    <s v="Id59"/>
    <s v=" Kenny"/>
    <x v="56"/>
    <x v="58"/>
    <s v="No"/>
    <x v="0"/>
    <s v="No"/>
    <x v="0"/>
    <x v="0"/>
    <x v="0"/>
    <x v="0"/>
    <s v="R1012"/>
    <n v="45"/>
    <x v="2"/>
    <s v="tier - 2"/>
    <x v="1"/>
    <x v="29"/>
  </r>
  <r>
    <s v="Id60"/>
    <s v=" Louise"/>
    <x v="57"/>
    <x v="59"/>
    <s v="No"/>
    <x v="0"/>
    <s v="No"/>
    <x v="0"/>
    <x v="0"/>
    <x v="0"/>
    <x v="0"/>
    <s v="R1011"/>
    <n v="51"/>
    <x v="0"/>
    <s v="tier - 3"/>
    <x v="3"/>
    <x v="14"/>
  </r>
  <r>
    <s v="Id61"/>
    <s v=" Cameron"/>
    <x v="9"/>
    <x v="60"/>
    <s v="No"/>
    <x v="0"/>
    <s v="Yes"/>
    <x v="3"/>
    <x v="0"/>
    <x v="0"/>
    <x v="0"/>
    <s v="R1013"/>
    <n v="43"/>
    <x v="0"/>
    <s v="tier - 3"/>
    <x v="0"/>
    <x v="18"/>
  </r>
  <r>
    <s v="Id62"/>
    <s v=" Katie T."/>
    <x v="58"/>
    <x v="61"/>
    <s v="Yes"/>
    <x v="0"/>
    <s v="No"/>
    <x v="0"/>
    <x v="0"/>
    <x v="0"/>
    <x v="0"/>
    <s v="R1011"/>
    <n v="55"/>
    <x v="0"/>
    <s v="tier - 3"/>
    <x v="3"/>
    <x v="22"/>
  </r>
  <r>
    <s v="Id63"/>
    <s v=" Casey"/>
    <x v="59"/>
    <x v="62"/>
    <s v="No"/>
    <x v="0"/>
    <s v="No"/>
    <x v="0"/>
    <x v="0"/>
    <x v="0"/>
    <x v="0"/>
    <s v="R1011"/>
    <n v="54"/>
    <x v="2"/>
    <s v="tier - 2"/>
    <x v="3"/>
    <x v="0"/>
  </r>
  <r>
    <s v="Id64"/>
    <s v=" David"/>
    <x v="60"/>
    <x v="13"/>
    <s v="Yes"/>
    <x v="0"/>
    <s v="No"/>
    <x v="0"/>
    <x v="0"/>
    <x v="0"/>
    <x v="0"/>
    <s v="R1016"/>
    <n v="55"/>
    <x v="2"/>
    <s v="tier - 2"/>
    <x v="4"/>
    <x v="22"/>
  </r>
  <r>
    <s v="Id65"/>
    <s v=" Bryson C."/>
    <x v="61"/>
    <x v="63"/>
    <s v="Yes"/>
    <x v="0"/>
    <s v="No"/>
    <x v="3"/>
    <x v="0"/>
    <x v="0"/>
    <x v="0"/>
    <s v="R1013"/>
    <n v="47"/>
    <x v="0"/>
    <s v="tier - 3"/>
    <x v="0"/>
    <x v="27"/>
  </r>
  <r>
    <s v="Id66"/>
    <s v=" Megan"/>
    <x v="62"/>
    <x v="64"/>
    <s v="No"/>
    <x v="0"/>
    <s v="No"/>
    <x v="1"/>
    <x v="0"/>
    <x v="0"/>
    <x v="0"/>
    <s v="R1011"/>
    <n v="49"/>
    <x v="1"/>
    <s v="tier - 1"/>
    <x v="3"/>
    <x v="30"/>
  </r>
  <r>
    <s v="Id67"/>
    <s v=" Daniel"/>
    <x v="63"/>
    <x v="65"/>
    <s v="No"/>
    <x v="0"/>
    <s v="Yes"/>
    <x v="3"/>
    <x v="0"/>
    <x v="0"/>
    <x v="0"/>
    <s v="R1013"/>
    <n v="43"/>
    <x v="1"/>
    <s v="tier - 1"/>
    <x v="0"/>
    <x v="18"/>
  </r>
  <r>
    <s v="Id68"/>
    <s v=" Steven M."/>
    <x v="64"/>
    <x v="66"/>
    <s v="Yes"/>
    <x v="0"/>
    <s v="Yes"/>
    <x v="3"/>
    <x v="0"/>
    <x v="0"/>
    <x v="1"/>
    <s v="R1013"/>
    <n v="25"/>
    <x v="0"/>
    <s v="tier - 3"/>
    <x v="0"/>
    <x v="31"/>
  </r>
  <r>
    <s v="Id69"/>
    <s v=" Jenna L."/>
    <x v="4"/>
    <x v="67"/>
    <s v="Yes"/>
    <x v="0"/>
    <s v="No"/>
    <x v="0"/>
    <x v="0"/>
    <x v="0"/>
    <x v="1"/>
    <s v="R1024"/>
    <n v="46"/>
    <x v="1"/>
    <s v="tier - 1"/>
    <x v="2"/>
    <x v="1"/>
  </r>
  <r>
    <s v="Id70"/>
    <s v=" Freeman"/>
    <x v="65"/>
    <x v="68"/>
    <s v="No"/>
    <x v="0"/>
    <s v="No"/>
    <x v="0"/>
    <x v="0"/>
    <x v="0"/>
    <x v="0"/>
    <s v="R1013"/>
    <n v="54"/>
    <x v="0"/>
    <s v="tier - 3"/>
    <x v="0"/>
    <x v="0"/>
  </r>
  <r>
    <s v="Id71"/>
    <s v=" Jeff"/>
    <x v="66"/>
    <x v="69"/>
    <s v="No"/>
    <x v="0"/>
    <s v="No"/>
    <x v="3"/>
    <x v="0"/>
    <x v="0"/>
    <x v="1"/>
    <s v="R1013"/>
    <n v="38"/>
    <x v="1"/>
    <s v="tier - 1"/>
    <x v="0"/>
    <x v="32"/>
  </r>
  <r>
    <s v="Id72"/>
    <s v=" Elenilton V. Sr."/>
    <x v="67"/>
    <x v="70"/>
    <s v="No"/>
    <x v="0"/>
    <s v="No"/>
    <x v="1"/>
    <x v="0"/>
    <x v="0"/>
    <x v="1"/>
    <s v="R1016"/>
    <n v="51"/>
    <x v="1"/>
    <s v="tier - 1"/>
    <x v="4"/>
    <x v="14"/>
  </r>
  <r>
    <s v="Id73"/>
    <s v=" Maurya"/>
    <x v="68"/>
    <x v="21"/>
    <s v="Yes"/>
    <x v="0"/>
    <s v="No"/>
    <x v="1"/>
    <x v="0"/>
    <x v="0"/>
    <x v="0"/>
    <s v="R1011"/>
    <n v="56"/>
    <x v="0"/>
    <s v="tier - 3"/>
    <x v="3"/>
    <x v="24"/>
  </r>
  <r>
    <s v="Id74"/>
    <s v=" Samantha C"/>
    <x v="69"/>
    <x v="71"/>
    <s v="No"/>
    <x v="0"/>
    <s v="No"/>
    <x v="0"/>
    <x v="0"/>
    <x v="0"/>
    <x v="0"/>
    <s v="R1011"/>
    <n v="60"/>
    <x v="0"/>
    <s v="tier - 3"/>
    <x v="3"/>
    <x v="5"/>
  </r>
  <r>
    <s v="Id75"/>
    <s v=" Bethany A"/>
    <x v="70"/>
    <x v="72"/>
    <s v="Yes"/>
    <x v="0"/>
    <s v="No"/>
    <x v="3"/>
    <x v="0"/>
    <x v="0"/>
    <x v="0"/>
    <s v="R1011"/>
    <n v="47"/>
    <x v="1"/>
    <s v="tier - 1"/>
    <x v="3"/>
    <x v="27"/>
  </r>
  <r>
    <s v="Id76"/>
    <s v=" Yves"/>
    <x v="71"/>
    <x v="73"/>
    <s v="Yes"/>
    <x v="0"/>
    <s v="No"/>
    <x v="3"/>
    <x v="0"/>
    <x v="0"/>
    <x v="0"/>
    <s v="R1013"/>
    <n v="47"/>
    <x v="2"/>
    <s v="tier - 2"/>
    <x v="0"/>
    <x v="27"/>
  </r>
  <r>
    <s v="Id77"/>
    <s v=" Danielle"/>
    <x v="72"/>
    <x v="74"/>
    <s v="Yes"/>
    <x v="0"/>
    <s v="No"/>
    <x v="0"/>
    <x v="0"/>
    <x v="0"/>
    <x v="0"/>
    <s v="R1011"/>
    <n v="46"/>
    <x v="0"/>
    <s v="tier - 3"/>
    <x v="3"/>
    <x v="1"/>
  </r>
  <r>
    <s v="Id78"/>
    <s v=" Julia"/>
    <x v="73"/>
    <x v="75"/>
    <s v="No"/>
    <x v="0"/>
    <s v="No"/>
    <x v="0"/>
    <x v="0"/>
    <x v="0"/>
    <x v="0"/>
    <s v="R1011"/>
    <n v="48"/>
    <x v="1"/>
    <s v="tier - 1"/>
    <x v="3"/>
    <x v="19"/>
  </r>
  <r>
    <s v="Id79"/>
    <s v=" Joshua"/>
    <x v="74"/>
    <x v="76"/>
    <s v="Yes"/>
    <x v="0"/>
    <s v="No"/>
    <x v="0"/>
    <x v="0"/>
    <x v="0"/>
    <x v="0"/>
    <s v="R1011"/>
    <n v="55"/>
    <x v="2"/>
    <s v="tier - 2"/>
    <x v="3"/>
    <x v="22"/>
  </r>
  <r>
    <s v="Id80"/>
    <s v=" Jennifer"/>
    <x v="75"/>
    <x v="77"/>
    <s v="No"/>
    <x v="0"/>
    <s v="No"/>
    <x v="0"/>
    <x v="0"/>
    <x v="0"/>
    <x v="0"/>
    <s v="R1011"/>
    <n v="51"/>
    <x v="2"/>
    <s v="tier - 2"/>
    <x v="3"/>
    <x v="14"/>
  </r>
  <r>
    <s v="Id81"/>
    <s v=" Gwen M."/>
    <x v="76"/>
    <x v="78"/>
    <s v="Yes"/>
    <x v="0"/>
    <s v="No"/>
    <x v="3"/>
    <x v="0"/>
    <x v="0"/>
    <x v="1"/>
    <s v="R1011"/>
    <n v="58"/>
    <x v="2"/>
    <s v="tier - 2"/>
    <x v="3"/>
    <x v="13"/>
  </r>
  <r>
    <s v="Id82"/>
    <s v=" Patrick"/>
    <x v="77"/>
    <x v="45"/>
    <s v="No"/>
    <x v="0"/>
    <s v="No"/>
    <x v="0"/>
    <x v="0"/>
    <x v="0"/>
    <x v="1"/>
    <s v="R1011"/>
    <n v="45"/>
    <x v="2"/>
    <s v="tier - 2"/>
    <x v="3"/>
    <x v="29"/>
  </r>
  <r>
    <s v="Id83"/>
    <s v=" Kate"/>
    <x v="78"/>
    <x v="79"/>
    <s v="Yes"/>
    <x v="0"/>
    <s v="No"/>
    <x v="3"/>
    <x v="0"/>
    <x v="0"/>
    <x v="1"/>
    <s v="R1011"/>
    <n v="59"/>
    <x v="0"/>
    <s v="tier - 3"/>
    <x v="3"/>
    <x v="8"/>
  </r>
  <r>
    <s v="Id84"/>
    <s v=" Kevin"/>
    <x v="79"/>
    <x v="80"/>
    <s v="Yes"/>
    <x v="0"/>
    <s v="Yes"/>
    <x v="3"/>
    <x v="0"/>
    <x v="0"/>
    <x v="1"/>
    <s v="R1011"/>
    <n v="53"/>
    <x v="2"/>
    <s v="tier - 2"/>
    <x v="3"/>
    <x v="16"/>
  </r>
  <r>
    <s v="Id85"/>
    <s v=" Stephen II"/>
    <x v="80"/>
    <x v="81"/>
    <s v="No"/>
    <x v="0"/>
    <s v="No"/>
    <x v="1"/>
    <x v="0"/>
    <x v="0"/>
    <x v="1"/>
    <s v="R1016"/>
    <n v="50"/>
    <x v="0"/>
    <s v="tier - 3"/>
    <x v="4"/>
    <x v="28"/>
  </r>
  <r>
    <s v="Id86"/>
    <s v=" Philip"/>
    <x v="81"/>
    <x v="82"/>
    <s v="No"/>
    <x v="0"/>
    <s v="No"/>
    <x v="1"/>
    <x v="0"/>
    <x v="0"/>
    <x v="1"/>
    <s v="R1011"/>
    <n v="50"/>
    <x v="2"/>
    <s v="tier - 2"/>
    <x v="3"/>
    <x v="28"/>
  </r>
  <r>
    <s v="Id87"/>
    <s v=" Brett A"/>
    <x v="37"/>
    <x v="83"/>
    <s v="No"/>
    <x v="0"/>
    <s v="Yes"/>
    <x v="3"/>
    <x v="0"/>
    <x v="0"/>
    <x v="1"/>
    <s v="R1017"/>
    <n v="43"/>
    <x v="0"/>
    <s v="tier - 3"/>
    <x v="6"/>
    <x v="18"/>
  </r>
  <r>
    <s v="Id88"/>
    <s v=" Rebecca"/>
    <x v="82"/>
    <x v="84"/>
    <s v="No"/>
    <x v="0"/>
    <s v="No"/>
    <x v="0"/>
    <x v="0"/>
    <x v="0"/>
    <x v="0"/>
    <s v="R1013"/>
    <n v="49"/>
    <x v="2"/>
    <s v="tier - 2"/>
    <x v="0"/>
    <x v="30"/>
  </r>
  <r>
    <s v="Id89"/>
    <s v=" Kelley"/>
    <x v="83"/>
    <x v="85"/>
    <s v="Yes"/>
    <x v="0"/>
    <s v="Yes"/>
    <x v="3"/>
    <x v="0"/>
    <x v="0"/>
    <x v="0"/>
    <s v="R1011"/>
    <n v="39"/>
    <x v="2"/>
    <s v="tier - 2"/>
    <x v="3"/>
    <x v="33"/>
  </r>
  <r>
    <s v="Id90"/>
    <s v=" Abigail K"/>
    <x v="84"/>
    <x v="86"/>
    <s v="No"/>
    <x v="0"/>
    <s v="Yes"/>
    <x v="3"/>
    <x v="0"/>
    <x v="0"/>
    <x v="1"/>
    <s v="R1013"/>
    <n v="43"/>
    <x v="2"/>
    <s v="tier - 2"/>
    <x v="0"/>
    <x v="18"/>
  </r>
  <r>
    <s v="Id91"/>
    <s v=" Hope"/>
    <x v="85"/>
    <x v="87"/>
    <s v="No"/>
    <x v="0"/>
    <s v="No"/>
    <x v="3"/>
    <x v="0"/>
    <x v="0"/>
    <x v="0"/>
    <s v="R1013"/>
    <n v="30"/>
    <x v="2"/>
    <s v="tier - 2"/>
    <x v="0"/>
    <x v="34"/>
  </r>
  <r>
    <s v="Id92"/>
    <s v=" Elyse M."/>
    <x v="86"/>
    <x v="88"/>
    <s v="No"/>
    <x v="0"/>
    <s v="No"/>
    <x v="0"/>
    <x v="0"/>
    <x v="0"/>
    <x v="1"/>
    <s v="R1024"/>
    <n v="23"/>
    <x v="1"/>
    <s v="tier - 1"/>
    <x v="2"/>
    <x v="35"/>
  </r>
  <r>
    <s v="Id93"/>
    <s v=" Nicholas"/>
    <x v="87"/>
    <x v="89"/>
    <s v="No"/>
    <x v="0"/>
    <s v="No"/>
    <x v="1"/>
    <x v="0"/>
    <x v="0"/>
    <x v="1"/>
    <s v="R1011"/>
    <n v="50"/>
    <x v="0"/>
    <s v="tier - 3"/>
    <x v="3"/>
    <x v="28"/>
  </r>
  <r>
    <s v="Id94"/>
    <s v=" David"/>
    <x v="88"/>
    <x v="90"/>
    <s v="Yes"/>
    <x v="0"/>
    <s v="No"/>
    <x v="0"/>
    <x v="0"/>
    <x v="0"/>
    <x v="1"/>
    <s v="R1012"/>
    <n v="46"/>
    <x v="0"/>
    <s v="tier - 3"/>
    <x v="1"/>
    <x v="1"/>
  </r>
  <r>
    <s v="Id95"/>
    <s v=" Natalie"/>
    <x v="89"/>
    <x v="8"/>
    <s v="Yes"/>
    <x v="0"/>
    <s v="No"/>
    <x v="1"/>
    <x v="0"/>
    <x v="0"/>
    <x v="0"/>
    <s v="R1011"/>
    <n v="52"/>
    <x v="1"/>
    <s v="tier - 1"/>
    <x v="3"/>
    <x v="2"/>
  </r>
  <r>
    <s v="Id96"/>
    <s v=" Thomas"/>
    <x v="90"/>
    <x v="91"/>
    <s v="Yes"/>
    <x v="0"/>
    <s v="No"/>
    <x v="3"/>
    <x v="0"/>
    <x v="0"/>
    <x v="0"/>
    <s v="R1012"/>
    <n v="47"/>
    <x v="0"/>
    <s v="tier - 3"/>
    <x v="1"/>
    <x v="27"/>
  </r>
  <r>
    <s v="Id97"/>
    <s v="Ms.  Pamela J."/>
    <x v="66"/>
    <x v="92"/>
    <s v="Yes"/>
    <x v="0"/>
    <s v="No"/>
    <x v="0"/>
    <x v="0"/>
    <x v="0"/>
    <x v="1"/>
    <s v="R1013"/>
    <n v="37"/>
    <x v="2"/>
    <s v="tier - 2"/>
    <x v="0"/>
    <x v="17"/>
  </r>
  <r>
    <s v="Id98"/>
    <s v=" Jessica"/>
    <x v="91"/>
    <x v="93"/>
    <s v="Yes"/>
    <x v="0"/>
    <s v="No"/>
    <x v="1"/>
    <x v="0"/>
    <x v="0"/>
    <x v="1"/>
    <s v="R1011"/>
    <n v="56"/>
    <x v="0"/>
    <s v="tier - 3"/>
    <x v="3"/>
    <x v="24"/>
  </r>
  <r>
    <s v="Id99"/>
    <s v=" Ron N"/>
    <x v="92"/>
    <x v="94"/>
    <s v="No"/>
    <x v="0"/>
    <s v="No"/>
    <x v="0"/>
    <x v="0"/>
    <x v="0"/>
    <x v="0"/>
    <s v="R1011"/>
    <n v="60"/>
    <x v="0"/>
    <s v="tier - 3"/>
    <x v="3"/>
    <x v="5"/>
  </r>
  <r>
    <s v="Id100"/>
    <s v=" Daniel"/>
    <x v="93"/>
    <x v="95"/>
    <s v="No"/>
    <x v="0"/>
    <s v="No"/>
    <x v="0"/>
    <x v="0"/>
    <x v="0"/>
    <x v="1"/>
    <s v="R1012"/>
    <n v="45"/>
    <x v="0"/>
    <s v="tier - 3"/>
    <x v="1"/>
    <x v="29"/>
  </r>
  <r>
    <s v="Id101"/>
    <s v=" Brian"/>
    <x v="94"/>
    <x v="96"/>
    <s v="Yes"/>
    <x v="0"/>
    <s v="No"/>
    <x v="0"/>
    <x v="0"/>
    <x v="0"/>
    <x v="0"/>
    <s v="R1013"/>
    <n v="41"/>
    <x v="0"/>
    <s v="tier - 3"/>
    <x v="0"/>
    <x v="36"/>
  </r>
  <r>
    <s v="Id102"/>
    <s v=" Sari"/>
    <x v="95"/>
    <x v="97"/>
    <s v="Yes"/>
    <x v="0"/>
    <s v="No"/>
    <x v="0"/>
    <x v="0"/>
    <x v="0"/>
    <x v="0"/>
    <s v="R1011"/>
    <n v="41"/>
    <x v="2"/>
    <s v="tier - 2"/>
    <x v="3"/>
    <x v="36"/>
  </r>
  <r>
    <s v="Id103"/>
    <s v=" Robert M."/>
    <x v="96"/>
    <x v="98"/>
    <s v="No"/>
    <x v="0"/>
    <s v="Yes"/>
    <x v="3"/>
    <x v="0"/>
    <x v="0"/>
    <x v="1"/>
    <s v="R1012"/>
    <n v="43"/>
    <x v="0"/>
    <s v="tier - 3"/>
    <x v="1"/>
    <x v="18"/>
  </r>
  <r>
    <s v="Id104"/>
    <s v=" Ricardo"/>
    <x v="97"/>
    <x v="46"/>
    <s v="Yes"/>
    <x v="0"/>
    <s v="No"/>
    <x v="0"/>
    <x v="0"/>
    <x v="0"/>
    <x v="1"/>
    <s v="R1011"/>
    <n v="37"/>
    <x v="2"/>
    <s v="tier - 2"/>
    <x v="3"/>
    <x v="17"/>
  </r>
  <r>
    <s v="Id105"/>
    <s v=" Gedion"/>
    <x v="98"/>
    <x v="99"/>
    <s v="Yes"/>
    <x v="0"/>
    <s v="Yes"/>
    <x v="3"/>
    <x v="0"/>
    <x v="0"/>
    <x v="0"/>
    <s v="R1011"/>
    <n v="39"/>
    <x v="2"/>
    <s v="tier - 2"/>
    <x v="3"/>
    <x v="33"/>
  </r>
  <r>
    <s v="Id106"/>
    <s v=" Mark"/>
    <x v="99"/>
    <x v="100"/>
    <s v="Yes"/>
    <x v="0"/>
    <s v="No"/>
    <x v="1"/>
    <x v="0"/>
    <x v="0"/>
    <x v="0"/>
    <s v="R1011"/>
    <n v="56"/>
    <x v="0"/>
    <s v="tier - 3"/>
    <x v="3"/>
    <x v="24"/>
  </r>
  <r>
    <s v="Id107"/>
    <s v=" Gamini P."/>
    <x v="100"/>
    <x v="101"/>
    <s v="No"/>
    <x v="0"/>
    <s v="No"/>
    <x v="0"/>
    <x v="0"/>
    <x v="0"/>
    <x v="0"/>
    <s v="R1011"/>
    <n v="44"/>
    <x v="0"/>
    <s v="tier - 3"/>
    <x v="3"/>
    <x v="9"/>
  </r>
  <r>
    <s v="Id108"/>
    <s v=" Emily J"/>
    <x v="101"/>
    <x v="102"/>
    <s v="No"/>
    <x v="0"/>
    <s v="No"/>
    <x v="0"/>
    <x v="0"/>
    <x v="0"/>
    <x v="1"/>
    <s v="R1012"/>
    <n v="40"/>
    <x v="1"/>
    <s v="tier - 1"/>
    <x v="1"/>
    <x v="37"/>
  </r>
  <r>
    <s v="Id109"/>
    <s v=" Amanda"/>
    <x v="50"/>
    <x v="103"/>
    <s v="No"/>
    <x v="0"/>
    <s v="No"/>
    <x v="3"/>
    <x v="0"/>
    <x v="0"/>
    <x v="1"/>
    <s v="R1012"/>
    <n v="35"/>
    <x v="0"/>
    <s v="tier - 3"/>
    <x v="1"/>
    <x v="38"/>
  </r>
  <r>
    <s v="Id110"/>
    <s v=" Nicholas"/>
    <x v="102"/>
    <x v="104"/>
    <s v="Yes"/>
    <x v="0"/>
    <s v="No"/>
    <x v="3"/>
    <x v="0"/>
    <x v="0"/>
    <x v="0"/>
    <s v="R1011"/>
    <n v="47"/>
    <x v="2"/>
    <s v="tier - 2"/>
    <x v="3"/>
    <x v="27"/>
  </r>
  <r>
    <s v="Id111"/>
    <s v=" Knox"/>
    <x v="103"/>
    <x v="105"/>
    <s v="Yes"/>
    <x v="0"/>
    <s v="No"/>
    <x v="0"/>
    <x v="0"/>
    <x v="0"/>
    <x v="0"/>
    <s v="R1013"/>
    <n v="37"/>
    <x v="2"/>
    <s v="tier - 2"/>
    <x v="0"/>
    <x v="17"/>
  </r>
  <r>
    <s v="Id112"/>
    <s v=" Yianna"/>
    <x v="104"/>
    <x v="106"/>
    <s v="Yes"/>
    <x v="0"/>
    <s v="Yes"/>
    <x v="3"/>
    <x v="0"/>
    <x v="0"/>
    <x v="0"/>
    <s v="R1011"/>
    <n v="40"/>
    <x v="2"/>
    <s v="tier - 2"/>
    <x v="3"/>
    <x v="37"/>
  </r>
  <r>
    <s v="Id113"/>
    <s v=" Roberta"/>
    <x v="105"/>
    <x v="18"/>
    <s v="Yes"/>
    <x v="0"/>
    <s v="No"/>
    <x v="0"/>
    <x v="0"/>
    <x v="0"/>
    <x v="1"/>
    <s v="R1011"/>
    <n v="37"/>
    <x v="1"/>
    <s v="tier - 1"/>
    <x v="3"/>
    <x v="17"/>
  </r>
  <r>
    <s v="Id114"/>
    <s v=" Benjamin P."/>
    <x v="106"/>
    <x v="107"/>
    <s v="No"/>
    <x v="0"/>
    <s v="No"/>
    <x v="3"/>
    <x v="0"/>
    <x v="0"/>
    <x v="1"/>
    <s v="R1014"/>
    <n v="35"/>
    <x v="1"/>
    <s v="tier - 1"/>
    <x v="7"/>
    <x v="38"/>
  </r>
  <r>
    <s v="Id115"/>
    <s v=" Craig"/>
    <x v="107"/>
    <x v="108"/>
    <s v="No"/>
    <x v="0"/>
    <s v="No"/>
    <x v="1"/>
    <x v="0"/>
    <x v="0"/>
    <x v="0"/>
    <s v="R1011"/>
    <n v="49"/>
    <x v="2"/>
    <s v="tier - 2"/>
    <x v="3"/>
    <x v="30"/>
  </r>
  <r>
    <s v="Id116"/>
    <s v=" Ann"/>
    <x v="88"/>
    <x v="109"/>
    <s v="No"/>
    <x v="0"/>
    <s v="No"/>
    <x v="0"/>
    <x v="0"/>
    <x v="0"/>
    <x v="0"/>
    <s v="R1012"/>
    <n v="45"/>
    <x v="1"/>
    <s v="tier - 1"/>
    <x v="1"/>
    <x v="29"/>
  </r>
  <r>
    <s v="Id117"/>
    <s v=" Jamie P"/>
    <x v="108"/>
    <x v="60"/>
    <s v="No"/>
    <x v="0"/>
    <s v="Yes"/>
    <x v="3"/>
    <x v="0"/>
    <x v="0"/>
    <x v="0"/>
    <s v="R1013"/>
    <n v="19"/>
    <x v="1"/>
    <s v="tier - 1"/>
    <x v="0"/>
    <x v="39"/>
  </r>
  <r>
    <s v="Id118"/>
    <s v=" John"/>
    <x v="109"/>
    <x v="110"/>
    <s v="No"/>
    <x v="0"/>
    <s v="No"/>
    <x v="0"/>
    <x v="0"/>
    <x v="0"/>
    <x v="0"/>
    <s v="R1011"/>
    <n v="54"/>
    <x v="2"/>
    <s v="tier - 2"/>
    <x v="3"/>
    <x v="0"/>
  </r>
  <r>
    <s v="Id119"/>
    <s v=" Charlie"/>
    <x v="110"/>
    <x v="111"/>
    <s v="No"/>
    <x v="0"/>
    <s v="No"/>
    <x v="0"/>
    <x v="0"/>
    <x v="0"/>
    <x v="1"/>
    <s v="R1012"/>
    <n v="45"/>
    <x v="1"/>
    <s v="tier - 1"/>
    <x v="1"/>
    <x v="29"/>
  </r>
  <r>
    <s v="Id120"/>
    <s v=" Meb"/>
    <x v="11"/>
    <x v="112"/>
    <s v="Yes"/>
    <x v="0"/>
    <s v="No"/>
    <x v="3"/>
    <x v="0"/>
    <x v="0"/>
    <x v="1"/>
    <s v="R1013"/>
    <n v="27"/>
    <x v="0"/>
    <s v="tier - 3"/>
    <x v="0"/>
    <x v="40"/>
  </r>
  <r>
    <s v="Id121"/>
    <s v=" Aaqib L."/>
    <x v="111"/>
    <x v="113"/>
    <s v="Yes"/>
    <x v="0"/>
    <s v="No"/>
    <x v="0"/>
    <x v="0"/>
    <x v="0"/>
    <x v="0"/>
    <s v="R1017"/>
    <n v="41"/>
    <x v="2"/>
    <s v="tier - 2"/>
    <x v="6"/>
    <x v="36"/>
  </r>
  <r>
    <s v="Id122"/>
    <s v=" Craig A."/>
    <x v="32"/>
    <x v="114"/>
    <s v="No"/>
    <x v="0"/>
    <s v="No"/>
    <x v="0"/>
    <x v="0"/>
    <x v="0"/>
    <x v="0"/>
    <s v="R1015"/>
    <n v="44"/>
    <x v="2"/>
    <s v="tier - 2"/>
    <x v="5"/>
    <x v="9"/>
  </r>
  <r>
    <s v="Id123"/>
    <s v=" Meredith"/>
    <x v="112"/>
    <x v="115"/>
    <s v="Yes"/>
    <x v="0"/>
    <s v="No"/>
    <x v="1"/>
    <x v="0"/>
    <x v="0"/>
    <x v="1"/>
    <s v="R1011"/>
    <n v="56"/>
    <x v="2"/>
    <s v="tier - 2"/>
    <x v="3"/>
    <x v="24"/>
  </r>
  <r>
    <s v="Id124"/>
    <s v=" Doug"/>
    <x v="113"/>
    <x v="116"/>
    <s v="No"/>
    <x v="0"/>
    <s v="No"/>
    <x v="0"/>
    <x v="0"/>
    <x v="0"/>
    <x v="0"/>
    <s v="R1011"/>
    <n v="44"/>
    <x v="0"/>
    <s v="tier - 3"/>
    <x v="3"/>
    <x v="9"/>
  </r>
  <r>
    <s v="Id125"/>
    <s v=" Elizabeth J."/>
    <x v="114"/>
    <x v="117"/>
    <s v="No"/>
    <x v="0"/>
    <s v="No"/>
    <x v="0"/>
    <x v="0"/>
    <x v="0"/>
    <x v="1"/>
    <s v="R1011"/>
    <n v="40"/>
    <x v="0"/>
    <s v="tier - 3"/>
    <x v="3"/>
    <x v="37"/>
  </r>
  <r>
    <s v="Id126"/>
    <s v=" Matthew P"/>
    <x v="115"/>
    <x v="109"/>
    <s v="No"/>
    <x v="0"/>
    <s v="No"/>
    <x v="3"/>
    <x v="0"/>
    <x v="0"/>
    <x v="0"/>
    <s v="R1011"/>
    <n v="30"/>
    <x v="0"/>
    <s v="tier - 3"/>
    <x v="3"/>
    <x v="34"/>
  </r>
  <r>
    <s v="Id127"/>
    <s v="Mr.  Guillermo Sr."/>
    <x v="116"/>
    <x v="118"/>
    <s v="No"/>
    <x v="0"/>
    <s v="No"/>
    <x v="0"/>
    <x v="0"/>
    <x v="0"/>
    <x v="0"/>
    <s v="R1011"/>
    <n v="60"/>
    <x v="1"/>
    <s v="tier - 1"/>
    <x v="3"/>
    <x v="5"/>
  </r>
  <r>
    <s v="Id128"/>
    <s v=" Ryan C"/>
    <x v="101"/>
    <x v="18"/>
    <s v="No"/>
    <x v="0"/>
    <s v="No"/>
    <x v="0"/>
    <x v="0"/>
    <x v="0"/>
    <x v="1"/>
    <s v="R1016"/>
    <n v="40"/>
    <x v="1"/>
    <s v="tier - 1"/>
    <x v="4"/>
    <x v="37"/>
  </r>
  <r>
    <s v="Id129"/>
    <s v=" Dane"/>
    <x v="54"/>
    <x v="119"/>
    <s v="Yes"/>
    <x v="0"/>
    <s v="No"/>
    <x v="0"/>
    <x v="0"/>
    <x v="0"/>
    <x v="0"/>
    <s v="R1017"/>
    <n v="37"/>
    <x v="0"/>
    <s v="tier - 3"/>
    <x v="6"/>
    <x v="17"/>
  </r>
  <r>
    <s v="Id130"/>
    <s v=" Jonas"/>
    <x v="117"/>
    <x v="8"/>
    <s v="No"/>
    <x v="0"/>
    <s v="No"/>
    <x v="0"/>
    <x v="0"/>
    <x v="0"/>
    <x v="0"/>
    <s v="R1011"/>
    <n v="44"/>
    <x v="1"/>
    <s v="tier - 1"/>
    <x v="3"/>
    <x v="9"/>
  </r>
  <r>
    <s v="Id131"/>
    <s v=" George E"/>
    <x v="118"/>
    <x v="1"/>
    <s v="No"/>
    <x v="0"/>
    <s v="No"/>
    <x v="0"/>
    <x v="0"/>
    <x v="0"/>
    <x v="0"/>
    <s v="R1011"/>
    <n v="42"/>
    <x v="0"/>
    <s v="tier - 3"/>
    <x v="3"/>
    <x v="25"/>
  </r>
  <r>
    <s v="Id132"/>
    <s v=" Sara S"/>
    <x v="119"/>
    <x v="24"/>
    <s v="Yes"/>
    <x v="0"/>
    <s v="No"/>
    <x v="0"/>
    <x v="0"/>
    <x v="0"/>
    <x v="1"/>
    <s v="R1011"/>
    <n v="46"/>
    <x v="0"/>
    <s v="tier - 3"/>
    <x v="3"/>
    <x v="1"/>
  </r>
  <r>
    <s v="Id133"/>
    <s v=" Nick"/>
    <x v="120"/>
    <x v="120"/>
    <s v="No"/>
    <x v="0"/>
    <s v="No"/>
    <x v="3"/>
    <x v="0"/>
    <x v="0"/>
    <x v="1"/>
    <s v="R1011"/>
    <n v="35"/>
    <x v="2"/>
    <s v="tier - 2"/>
    <x v="3"/>
    <x v="38"/>
  </r>
  <r>
    <s v="Id134"/>
    <s v=" Timothy"/>
    <x v="121"/>
    <x v="121"/>
    <s v="Yes"/>
    <x v="0"/>
    <s v="No"/>
    <x v="0"/>
    <x v="0"/>
    <x v="0"/>
    <x v="0"/>
    <s v="R1011"/>
    <n v="55"/>
    <x v="2"/>
    <s v="tier - 2"/>
    <x v="3"/>
    <x v="22"/>
  </r>
  <r>
    <s v="Id135"/>
    <s v=" Becky L"/>
    <x v="66"/>
    <x v="78"/>
    <s v="Yes"/>
    <x v="0"/>
    <s v="No"/>
    <x v="3"/>
    <x v="0"/>
    <x v="0"/>
    <x v="1"/>
    <s v="R1011"/>
    <n v="59"/>
    <x v="2"/>
    <s v="tier - 2"/>
    <x v="3"/>
    <x v="8"/>
  </r>
  <r>
    <s v="Id136"/>
    <s v=" Steph K."/>
    <x v="122"/>
    <x v="69"/>
    <s v="No"/>
    <x v="0"/>
    <s v="Yes"/>
    <x v="3"/>
    <x v="0"/>
    <x v="0"/>
    <x v="1"/>
    <s v="R1011"/>
    <n v="43"/>
    <x v="1"/>
    <s v="tier - 1"/>
    <x v="3"/>
    <x v="18"/>
  </r>
  <r>
    <s v="Id137"/>
    <s v=" Kristine B."/>
    <x v="123"/>
    <x v="122"/>
    <s v="No"/>
    <x v="1"/>
    <s v="No"/>
    <x v="3"/>
    <x v="0"/>
    <x v="0"/>
    <x v="1"/>
    <s v="R1013"/>
    <n v="18"/>
    <x v="2"/>
    <s v="tier - 2"/>
    <x v="0"/>
    <x v="41"/>
  </r>
  <r>
    <s v="Id138"/>
    <s v=" Taylor B"/>
    <x v="124"/>
    <x v="123"/>
    <s v="No"/>
    <x v="0"/>
    <s v="No"/>
    <x v="0"/>
    <x v="0"/>
    <x v="0"/>
    <x v="0"/>
    <s v="R1012"/>
    <n v="31"/>
    <x v="2"/>
    <s v="tier - 2"/>
    <x v="1"/>
    <x v="42"/>
  </r>
  <r>
    <s v="Id139"/>
    <s v=" William"/>
    <x v="125"/>
    <x v="124"/>
    <s v="Yes"/>
    <x v="0"/>
    <s v="No"/>
    <x v="0"/>
    <x v="0"/>
    <x v="0"/>
    <x v="1"/>
    <s v="R1012"/>
    <n v="46"/>
    <x v="2"/>
    <s v="tier - 2"/>
    <x v="1"/>
    <x v="1"/>
  </r>
  <r>
    <s v="Id140"/>
    <s v=" Sage"/>
    <x v="20"/>
    <x v="125"/>
    <s v="No"/>
    <x v="0"/>
    <s v="No"/>
    <x v="0"/>
    <x v="0"/>
    <x v="0"/>
    <x v="1"/>
    <s v="R1011"/>
    <n v="31"/>
    <x v="2"/>
    <s v="tier - 2"/>
    <x v="3"/>
    <x v="42"/>
  </r>
  <r>
    <s v="Id141"/>
    <s v=" Cole"/>
    <x v="40"/>
    <x v="126"/>
    <s v="Yes"/>
    <x v="0"/>
    <s v="No"/>
    <x v="3"/>
    <x v="0"/>
    <x v="0"/>
    <x v="0"/>
    <s v="R1013"/>
    <n v="36"/>
    <x v="0"/>
    <s v="tier - 3"/>
    <x v="0"/>
    <x v="26"/>
  </r>
  <r>
    <s v="Id142"/>
    <s v=" Jesse"/>
    <x v="126"/>
    <x v="127"/>
    <s v="No"/>
    <x v="0"/>
    <s v="No"/>
    <x v="0"/>
    <x v="0"/>
    <x v="0"/>
    <x v="1"/>
    <s v="R1011"/>
    <n v="32"/>
    <x v="2"/>
    <s v="tier - 2"/>
    <x v="3"/>
    <x v="3"/>
  </r>
  <r>
    <s v="Id143"/>
    <s v=" Tammi J."/>
    <x v="106"/>
    <x v="128"/>
    <s v="No"/>
    <x v="0"/>
    <s v="No"/>
    <x v="0"/>
    <x v="0"/>
    <x v="0"/>
    <x v="0"/>
    <s v="R1024"/>
    <n v="23"/>
    <x v="2"/>
    <s v="tier - 2"/>
    <x v="2"/>
    <x v="35"/>
  </r>
  <r>
    <s v="Id144"/>
    <s v=" Matthew S."/>
    <x v="127"/>
    <x v="129"/>
    <s v="Yes"/>
    <x v="0"/>
    <s v="No"/>
    <x v="3"/>
    <x v="0"/>
    <x v="0"/>
    <x v="0"/>
    <s v="R1011"/>
    <n v="36"/>
    <x v="2"/>
    <s v="tier - 2"/>
    <x v="3"/>
    <x v="26"/>
  </r>
  <r>
    <s v="Id145"/>
    <s v=" Eric"/>
    <x v="128"/>
    <x v="130"/>
    <s v="No"/>
    <x v="0"/>
    <s v="No"/>
    <x v="0"/>
    <x v="0"/>
    <x v="0"/>
    <x v="0"/>
    <s v="R1011"/>
    <n v="51"/>
    <x v="1"/>
    <s v="tier - 1"/>
    <x v="3"/>
    <x v="14"/>
  </r>
  <r>
    <s v="Id146"/>
    <s v=" Valeria R"/>
    <x v="129"/>
    <x v="131"/>
    <s v="Yes"/>
    <x v="0"/>
    <s v="No"/>
    <x v="1"/>
    <x v="0"/>
    <x v="0"/>
    <x v="0"/>
    <s v="R1011"/>
    <n v="52"/>
    <x v="0"/>
    <s v="tier - 3"/>
    <x v="3"/>
    <x v="2"/>
  </r>
  <r>
    <s v="Id147"/>
    <s v=" Michael P"/>
    <x v="130"/>
    <x v="132"/>
    <s v="No"/>
    <x v="0"/>
    <s v="No"/>
    <x v="0"/>
    <x v="0"/>
    <x v="0"/>
    <x v="0"/>
    <s v="R1011"/>
    <n v="20"/>
    <x v="0"/>
    <s v="tier - 3"/>
    <x v="3"/>
    <x v="43"/>
  </r>
  <r>
    <s v="Id148"/>
    <s v=" Rami"/>
    <x v="131"/>
    <x v="133"/>
    <s v="No"/>
    <x v="0"/>
    <s v="No"/>
    <x v="0"/>
    <x v="0"/>
    <x v="0"/>
    <x v="1"/>
    <s v="R1011"/>
    <n v="42"/>
    <x v="0"/>
    <s v="tier - 3"/>
    <x v="3"/>
    <x v="25"/>
  </r>
  <r>
    <s v="Id149"/>
    <s v=" Denis"/>
    <x v="94"/>
    <x v="40"/>
    <s v="No"/>
    <x v="0"/>
    <s v="No"/>
    <x v="0"/>
    <x v="0"/>
    <x v="0"/>
    <x v="1"/>
    <s v="R1013"/>
    <n v="33"/>
    <x v="2"/>
    <s v="tier - 2"/>
    <x v="0"/>
    <x v="4"/>
  </r>
  <r>
    <s v="Id150"/>
    <s v=" Brian E"/>
    <x v="132"/>
    <x v="134"/>
    <s v="No"/>
    <x v="0"/>
    <s v="No"/>
    <x v="0"/>
    <x v="0"/>
    <x v="0"/>
    <x v="1"/>
    <s v="R1013"/>
    <n v="42"/>
    <x v="2"/>
    <s v="tier - 2"/>
    <x v="0"/>
    <x v="25"/>
  </r>
  <r>
    <s v="Id151"/>
    <s v=" Bonnie"/>
    <x v="133"/>
    <x v="135"/>
    <s v="Yes"/>
    <x v="0"/>
    <s v="No"/>
    <x v="3"/>
    <x v="0"/>
    <x v="0"/>
    <x v="1"/>
    <s v="R1011"/>
    <n v="58"/>
    <x v="0"/>
    <s v="tier - 3"/>
    <x v="3"/>
    <x v="13"/>
  </r>
  <r>
    <s v="Id152"/>
    <s v=" Michael P"/>
    <x v="134"/>
    <x v="120"/>
    <s v="No"/>
    <x v="0"/>
    <s v="No"/>
    <x v="0"/>
    <x v="0"/>
    <x v="0"/>
    <x v="1"/>
    <s v="R1011"/>
    <n v="33"/>
    <x v="0"/>
    <s v="tier - 3"/>
    <x v="3"/>
    <x v="4"/>
  </r>
  <r>
    <s v="Id153"/>
    <s v=" Paul"/>
    <x v="135"/>
    <x v="60"/>
    <s v="No"/>
    <x v="0"/>
    <s v="No"/>
    <x v="1"/>
    <x v="0"/>
    <x v="0"/>
    <x v="0"/>
    <s v="R1011"/>
    <n v="50"/>
    <x v="2"/>
    <s v="tier - 2"/>
    <x v="3"/>
    <x v="28"/>
  </r>
  <r>
    <s v="Id154"/>
    <s v=" Michael"/>
    <x v="136"/>
    <x v="136"/>
    <s v="No"/>
    <x v="0"/>
    <s v="No"/>
    <x v="3"/>
    <x v="0"/>
    <x v="0"/>
    <x v="0"/>
    <s v="R1013"/>
    <n v="24"/>
    <x v="0"/>
    <s v="tier - 3"/>
    <x v="0"/>
    <x v="44"/>
  </r>
  <r>
    <s v="Id155"/>
    <s v=" Samuel"/>
    <x v="137"/>
    <x v="67"/>
    <s v="No"/>
    <x v="0"/>
    <s v="Yes"/>
    <x v="3"/>
    <x v="0"/>
    <x v="0"/>
    <x v="1"/>
    <s v="R1011"/>
    <n v="43"/>
    <x v="2"/>
    <s v="tier - 2"/>
    <x v="3"/>
    <x v="18"/>
  </r>
  <r>
    <s v="Id156"/>
    <s v=" Matthew"/>
    <x v="138"/>
    <x v="70"/>
    <s v="Yes"/>
    <x v="0"/>
    <s v="Yes"/>
    <x v="3"/>
    <x v="0"/>
    <x v="0"/>
    <x v="1"/>
    <s v="R1011"/>
    <n v="39"/>
    <x v="2"/>
    <s v="tier - 2"/>
    <x v="3"/>
    <x v="33"/>
  </r>
  <r>
    <s v="Id157"/>
    <s v=" Daniel"/>
    <x v="139"/>
    <x v="137"/>
    <s v="Yes"/>
    <x v="0"/>
    <s v="No"/>
    <x v="3"/>
    <x v="0"/>
    <x v="0"/>
    <x v="0"/>
    <s v="R1013"/>
    <n v="36"/>
    <x v="1"/>
    <s v="tier - 1"/>
    <x v="0"/>
    <x v="26"/>
  </r>
  <r>
    <s v="Id158"/>
    <s v=" Syndy"/>
    <x v="140"/>
    <x v="138"/>
    <s v="Yes"/>
    <x v="0"/>
    <s v="No"/>
    <x v="0"/>
    <x v="0"/>
    <x v="0"/>
    <x v="1"/>
    <s v="R1011"/>
    <n v="46"/>
    <x v="2"/>
    <s v="tier - 2"/>
    <x v="3"/>
    <x v="1"/>
  </r>
  <r>
    <s v="Id159"/>
    <s v=" Aleksandra"/>
    <x v="141"/>
    <x v="89"/>
    <s v="Yes"/>
    <x v="0"/>
    <s v="No"/>
    <x v="3"/>
    <x v="0"/>
    <x v="0"/>
    <x v="1"/>
    <s v="R1023"/>
    <n v="34"/>
    <x v="0"/>
    <s v="tier - 3"/>
    <x v="8"/>
    <x v="23"/>
  </r>
  <r>
    <s v="Id160"/>
    <s v=" Steeve T Sr."/>
    <x v="142"/>
    <x v="116"/>
    <s v="Yes"/>
    <x v="0"/>
    <s v="No"/>
    <x v="1"/>
    <x v="0"/>
    <x v="0"/>
    <x v="0"/>
    <s v="R1011"/>
    <n v="52"/>
    <x v="0"/>
    <s v="tier - 3"/>
    <x v="3"/>
    <x v="2"/>
  </r>
  <r>
    <s v="Id161"/>
    <s v=" Richard"/>
    <x v="143"/>
    <x v="139"/>
    <s v="No"/>
    <x v="0"/>
    <s v="No"/>
    <x v="0"/>
    <x v="0"/>
    <x v="0"/>
    <x v="1"/>
    <s v="R1012"/>
    <n v="40"/>
    <x v="2"/>
    <s v="tier - 2"/>
    <x v="1"/>
    <x v="37"/>
  </r>
  <r>
    <s v="Id162"/>
    <s v=" Aaron T"/>
    <x v="44"/>
    <x v="140"/>
    <s v="No"/>
    <x v="0"/>
    <s v="No"/>
    <x v="0"/>
    <x v="0"/>
    <x v="0"/>
    <x v="1"/>
    <s v="R1019"/>
    <n v="32"/>
    <x v="2"/>
    <s v="tier - 2"/>
    <x v="9"/>
    <x v="3"/>
  </r>
  <r>
    <s v="Id163"/>
    <s v=" Akira"/>
    <x v="103"/>
    <x v="141"/>
    <s v="No"/>
    <x v="1"/>
    <s v="No"/>
    <x v="3"/>
    <x v="0"/>
    <x v="0"/>
    <x v="1"/>
    <s v="R1013"/>
    <n v="22"/>
    <x v="1"/>
    <s v="tier - 1"/>
    <x v="0"/>
    <x v="21"/>
  </r>
  <r>
    <s v="Id164"/>
    <s v=" Ben"/>
    <x v="144"/>
    <x v="142"/>
    <s v="No"/>
    <x v="0"/>
    <s v="No"/>
    <x v="0"/>
    <x v="0"/>
    <x v="0"/>
    <x v="0"/>
    <s v="R1012"/>
    <n v="20"/>
    <x v="2"/>
    <s v="tier - 2"/>
    <x v="1"/>
    <x v="43"/>
  </r>
  <r>
    <s v="Id165"/>
    <s v=" Jana"/>
    <x v="145"/>
    <x v="143"/>
    <s v="No"/>
    <x v="0"/>
    <s v="Yes"/>
    <x v="3"/>
    <x v="0"/>
    <x v="0"/>
    <x v="1"/>
    <s v="R1011"/>
    <n v="43"/>
    <x v="1"/>
    <s v="tier - 1"/>
    <x v="3"/>
    <x v="18"/>
  </r>
  <r>
    <s v="Id166"/>
    <s v=" Jay T."/>
    <x v="146"/>
    <x v="144"/>
    <s v="Yes"/>
    <x v="0"/>
    <s v="Yes"/>
    <x v="3"/>
    <x v="0"/>
    <x v="0"/>
    <x v="1"/>
    <s v="R1011"/>
    <n v="53"/>
    <x v="0"/>
    <s v="tier - 3"/>
    <x v="3"/>
    <x v="16"/>
  </r>
  <r>
    <s v="Id167"/>
    <s v=" Marie-Helene"/>
    <x v="147"/>
    <x v="96"/>
    <s v="Yes"/>
    <x v="0"/>
    <s v="No"/>
    <x v="3"/>
    <x v="0"/>
    <x v="0"/>
    <x v="0"/>
    <s v="R1011"/>
    <n v="47"/>
    <x v="0"/>
    <s v="tier - 3"/>
    <x v="3"/>
    <x v="27"/>
  </r>
  <r>
    <s v="Id168"/>
    <s v=" Bret R"/>
    <x v="111"/>
    <x v="145"/>
    <s v="Yes"/>
    <x v="0"/>
    <s v="No"/>
    <x v="0"/>
    <x v="0"/>
    <x v="0"/>
    <x v="1"/>
    <s v="R1024"/>
    <n v="37"/>
    <x v="1"/>
    <s v="tier - 1"/>
    <x v="2"/>
    <x v="17"/>
  </r>
  <r>
    <s v="Id169"/>
    <s v=" Gardner L"/>
    <x v="148"/>
    <x v="146"/>
    <s v="No"/>
    <x v="0"/>
    <s v="No"/>
    <x v="0"/>
    <x v="0"/>
    <x v="0"/>
    <x v="1"/>
    <s v="R1011"/>
    <n v="32"/>
    <x v="2"/>
    <s v="tier - 2"/>
    <x v="3"/>
    <x v="3"/>
  </r>
  <r>
    <s v="Id170"/>
    <s v=" Bobby"/>
    <x v="149"/>
    <x v="147"/>
    <s v="Yes"/>
    <x v="1"/>
    <s v="No"/>
    <x v="1"/>
    <x v="0"/>
    <x v="0"/>
    <x v="0"/>
    <s v="Unknown"/>
    <n v="22"/>
    <x v="0"/>
    <s v="tier - 3"/>
    <x v="10"/>
    <x v="21"/>
  </r>
  <r>
    <s v="Id171"/>
    <s v=" Natalie"/>
    <x v="61"/>
    <x v="148"/>
    <s v="Yes"/>
    <x v="0"/>
    <s v="No"/>
    <x v="3"/>
    <x v="0"/>
    <x v="0"/>
    <x v="0"/>
    <s v="R1013"/>
    <n v="27"/>
    <x v="2"/>
    <s v="tier - 2"/>
    <x v="0"/>
    <x v="40"/>
  </r>
  <r>
    <s v="Id172"/>
    <s v=" Lina"/>
    <x v="150"/>
    <x v="66"/>
    <s v="No"/>
    <x v="0"/>
    <s v="No"/>
    <x v="0"/>
    <x v="0"/>
    <x v="0"/>
    <x v="1"/>
    <s v="R1011"/>
    <n v="33"/>
    <x v="0"/>
    <s v="tier - 3"/>
    <x v="3"/>
    <x v="4"/>
  </r>
  <r>
    <s v="Id173"/>
    <s v=" Zebulon"/>
    <x v="151"/>
    <x v="149"/>
    <s v="Yes"/>
    <x v="0"/>
    <s v="No"/>
    <x v="3"/>
    <x v="0"/>
    <x v="0"/>
    <x v="0"/>
    <s v="R1011"/>
    <n v="34"/>
    <x v="1"/>
    <s v="tier - 1"/>
    <x v="3"/>
    <x v="23"/>
  </r>
  <r>
    <s v="Id174"/>
    <s v=" Amanda"/>
    <x v="152"/>
    <x v="150"/>
    <s v="No"/>
    <x v="0"/>
    <s v="No"/>
    <x v="0"/>
    <x v="0"/>
    <x v="0"/>
    <x v="1"/>
    <s v="R1011"/>
    <n v="31"/>
    <x v="2"/>
    <s v="tier - 2"/>
    <x v="3"/>
    <x v="42"/>
  </r>
  <r>
    <s v="Id175"/>
    <s v=" Greg"/>
    <x v="153"/>
    <x v="151"/>
    <s v="No"/>
    <x v="0"/>
    <s v="No"/>
    <x v="3"/>
    <x v="0"/>
    <x v="0"/>
    <x v="1"/>
    <s v="R1011"/>
    <n v="30"/>
    <x v="0"/>
    <s v="tier - 3"/>
    <x v="3"/>
    <x v="34"/>
  </r>
  <r>
    <s v="Id176"/>
    <s v=" John"/>
    <x v="4"/>
    <x v="152"/>
    <s v="No"/>
    <x v="0"/>
    <s v="No"/>
    <x v="3"/>
    <x v="0"/>
    <x v="0"/>
    <x v="1"/>
    <s v="R1013"/>
    <n v="30"/>
    <x v="1"/>
    <s v="tier - 1"/>
    <x v="0"/>
    <x v="34"/>
  </r>
  <r>
    <s v="Id177"/>
    <s v=" Kelsey A."/>
    <x v="154"/>
    <x v="149"/>
    <s v="No"/>
    <x v="0"/>
    <s v="No"/>
    <x v="0"/>
    <x v="0"/>
    <x v="0"/>
    <x v="0"/>
    <s v="R1011"/>
    <n v="45"/>
    <x v="1"/>
    <s v="tier - 1"/>
    <x v="3"/>
    <x v="29"/>
  </r>
  <r>
    <s v="Id178"/>
    <s v=" Bronwen L"/>
    <x v="155"/>
    <x v="153"/>
    <s v="No"/>
    <x v="0"/>
    <s v="No"/>
    <x v="0"/>
    <x v="0"/>
    <x v="0"/>
    <x v="0"/>
    <s v="R1011"/>
    <n v="54"/>
    <x v="1"/>
    <s v="tier - 1"/>
    <x v="3"/>
    <x v="0"/>
  </r>
  <r>
    <s v="Id179"/>
    <s v=" Manuela"/>
    <x v="156"/>
    <x v="34"/>
    <s v="No"/>
    <x v="0"/>
    <s v="No"/>
    <x v="0"/>
    <x v="0"/>
    <x v="0"/>
    <x v="0"/>
    <s v="R1011"/>
    <n v="31"/>
    <x v="2"/>
    <s v="tier - 2"/>
    <x v="3"/>
    <x v="42"/>
  </r>
  <r>
    <s v="Id180"/>
    <s v=" Jennifer L"/>
    <x v="105"/>
    <x v="154"/>
    <s v="Yes"/>
    <x v="0"/>
    <s v="Yes"/>
    <x v="3"/>
    <x v="1"/>
    <x v="0"/>
    <x v="0"/>
    <s v="R1011"/>
    <n v="59"/>
    <x v="2"/>
    <s v="tier - 2"/>
    <x v="3"/>
    <x v="8"/>
  </r>
  <r>
    <s v="Id181"/>
    <s v=" Abby W."/>
    <x v="157"/>
    <x v="144"/>
    <s v="No"/>
    <x v="0"/>
    <s v="Yes"/>
    <x v="3"/>
    <x v="0"/>
    <x v="0"/>
    <x v="1"/>
    <s v="R1012"/>
    <n v="19"/>
    <x v="1"/>
    <s v="tier - 1"/>
    <x v="1"/>
    <x v="39"/>
  </r>
  <r>
    <s v="Id182"/>
    <s v=" Tyler"/>
    <x v="158"/>
    <x v="155"/>
    <s v="No"/>
    <x v="0"/>
    <s v="No"/>
    <x v="1"/>
    <x v="0"/>
    <x v="0"/>
    <x v="0"/>
    <s v="R1011"/>
    <n v="50"/>
    <x v="0"/>
    <s v="tier - 3"/>
    <x v="3"/>
    <x v="28"/>
  </r>
  <r>
    <s v="Id183"/>
    <s v=" Jeffrey"/>
    <x v="98"/>
    <x v="34"/>
    <s v="No"/>
    <x v="0"/>
    <s v="No"/>
    <x v="3"/>
    <x v="0"/>
    <x v="0"/>
    <x v="0"/>
    <s v="R1011"/>
    <n v="30"/>
    <x v="0"/>
    <s v="tier - 3"/>
    <x v="3"/>
    <x v="34"/>
  </r>
  <r>
    <s v="Id184"/>
    <s v=" Matthew F"/>
    <x v="159"/>
    <x v="156"/>
    <s v="No"/>
    <x v="0"/>
    <s v="No"/>
    <x v="0"/>
    <x v="0"/>
    <x v="0"/>
    <x v="0"/>
    <s v="R1011"/>
    <n v="57"/>
    <x v="1"/>
    <s v="tier - 1"/>
    <x v="3"/>
    <x v="11"/>
  </r>
  <r>
    <s v="Id185"/>
    <s v=" Ryan J."/>
    <x v="160"/>
    <x v="157"/>
    <s v="Yes"/>
    <x v="0"/>
    <s v="No"/>
    <x v="1"/>
    <x v="0"/>
    <x v="0"/>
    <x v="0"/>
    <s v="R1011"/>
    <n v="52"/>
    <x v="1"/>
    <s v="tier - 1"/>
    <x v="3"/>
    <x v="2"/>
  </r>
  <r>
    <s v="Id186"/>
    <s v=" Amy"/>
    <x v="161"/>
    <x v="158"/>
    <s v="Yes"/>
    <x v="0"/>
    <s v="No"/>
    <x v="1"/>
    <x v="1"/>
    <x v="0"/>
    <x v="0"/>
    <s v="R1013"/>
    <n v="61"/>
    <x v="2"/>
    <s v="tier - 2"/>
    <x v="0"/>
    <x v="12"/>
  </r>
  <r>
    <s v="Id187"/>
    <s v=" Andrew P"/>
    <x v="162"/>
    <x v="159"/>
    <s v="No"/>
    <x v="0"/>
    <s v="No"/>
    <x v="3"/>
    <x v="0"/>
    <x v="0"/>
    <x v="1"/>
    <s v="R1011"/>
    <n v="30"/>
    <x v="2"/>
    <s v="tier - 2"/>
    <x v="3"/>
    <x v="34"/>
  </r>
  <r>
    <s v="Id188"/>
    <s v=" George M. V"/>
    <x v="163"/>
    <x v="73"/>
    <s v="No"/>
    <x v="0"/>
    <s v="No"/>
    <x v="1"/>
    <x v="0"/>
    <x v="0"/>
    <x v="0"/>
    <s v="R1011"/>
    <n v="49"/>
    <x v="0"/>
    <s v="tier - 3"/>
    <x v="3"/>
    <x v="30"/>
  </r>
  <r>
    <s v="Id189"/>
    <s v=" Sarah"/>
    <x v="164"/>
    <x v="160"/>
    <s v="No"/>
    <x v="0"/>
    <s v="No"/>
    <x v="0"/>
    <x v="0"/>
    <x v="0"/>
    <x v="0"/>
    <s v="R1011"/>
    <n v="60"/>
    <x v="2"/>
    <s v="tier - 2"/>
    <x v="3"/>
    <x v="5"/>
  </r>
  <r>
    <s v="Id190"/>
    <s v=" Lara"/>
    <x v="165"/>
    <x v="161"/>
    <s v="No"/>
    <x v="0"/>
    <s v="Yes"/>
    <x v="3"/>
    <x v="0"/>
    <x v="0"/>
    <x v="1"/>
    <s v="R1011"/>
    <n v="19"/>
    <x v="0"/>
    <s v="tier - 3"/>
    <x v="3"/>
    <x v="39"/>
  </r>
  <r>
    <s v="Id191"/>
    <s v=" Sebastien"/>
    <x v="166"/>
    <x v="162"/>
    <s v="Yes"/>
    <x v="0"/>
    <s v="No"/>
    <x v="3"/>
    <x v="0"/>
    <x v="0"/>
    <x v="0"/>
    <s v="R1011"/>
    <n v="48"/>
    <x v="2"/>
    <s v="tier - 2"/>
    <x v="3"/>
    <x v="19"/>
  </r>
  <r>
    <s v="Id192"/>
    <s v=" Padraig"/>
    <x v="167"/>
    <x v="163"/>
    <s v="Yes"/>
    <x v="0"/>
    <s v="No"/>
    <x v="0"/>
    <x v="0"/>
    <x v="0"/>
    <x v="0"/>
    <s v="R1011"/>
    <n v="55"/>
    <x v="0"/>
    <s v="tier - 3"/>
    <x v="3"/>
    <x v="22"/>
  </r>
  <r>
    <s v="Id193"/>
    <s v=" Heather"/>
    <x v="59"/>
    <x v="164"/>
    <s v="No"/>
    <x v="0"/>
    <s v="No"/>
    <x v="3"/>
    <x v="0"/>
    <x v="0"/>
    <x v="1"/>
    <s v="R1011"/>
    <n v="30"/>
    <x v="2"/>
    <s v="tier - 2"/>
    <x v="3"/>
    <x v="34"/>
  </r>
  <r>
    <s v="Id194"/>
    <s v="Mr.  Jorge"/>
    <x v="168"/>
    <x v="165"/>
    <s v="No"/>
    <x v="1"/>
    <s v="No"/>
    <x v="3"/>
    <x v="0"/>
    <x v="0"/>
    <x v="1"/>
    <s v="R1013"/>
    <n v="18"/>
    <x v="2"/>
    <s v="tier - 2"/>
    <x v="0"/>
    <x v="41"/>
  </r>
  <r>
    <s v="Id195"/>
    <s v=" Jack R"/>
    <x v="18"/>
    <x v="85"/>
    <s v="No"/>
    <x v="0"/>
    <s v="Yes"/>
    <x v="3"/>
    <x v="0"/>
    <x v="0"/>
    <x v="0"/>
    <s v="R1012"/>
    <n v="19"/>
    <x v="1"/>
    <s v="tier - 1"/>
    <x v="1"/>
    <x v="39"/>
  </r>
  <r>
    <s v="Id196"/>
    <s v=" Felix"/>
    <x v="169"/>
    <x v="166"/>
    <s v="No"/>
    <x v="0"/>
    <s v="Yes"/>
    <x v="3"/>
    <x v="0"/>
    <x v="0"/>
    <x v="1"/>
    <s v="R1011"/>
    <n v="29"/>
    <x v="0"/>
    <s v="tier - 3"/>
    <x v="3"/>
    <x v="20"/>
  </r>
  <r>
    <s v="Id197"/>
    <s v=" Christopher C"/>
    <x v="170"/>
    <x v="167"/>
    <s v="No"/>
    <x v="0"/>
    <s v="No"/>
    <x v="0"/>
    <x v="0"/>
    <x v="0"/>
    <x v="1"/>
    <s v="R1016"/>
    <n v="23"/>
    <x v="0"/>
    <s v="tier - 3"/>
    <x v="4"/>
    <x v="35"/>
  </r>
  <r>
    <s v="Id198"/>
    <s v=" Jesse"/>
    <x v="171"/>
    <x v="168"/>
    <s v="No"/>
    <x v="0"/>
    <s v="No"/>
    <x v="0"/>
    <x v="0"/>
    <x v="0"/>
    <x v="0"/>
    <s v="R1012"/>
    <n v="48"/>
    <x v="0"/>
    <s v="tier - 3"/>
    <x v="1"/>
    <x v="19"/>
  </r>
  <r>
    <s v="Id199"/>
    <s v=" Jill"/>
    <x v="172"/>
    <x v="169"/>
    <s v="No"/>
    <x v="1"/>
    <s v="No"/>
    <x v="3"/>
    <x v="0"/>
    <x v="0"/>
    <x v="0"/>
    <s v="R1013"/>
    <n v="18"/>
    <x v="2"/>
    <s v="tier - 2"/>
    <x v="0"/>
    <x v="41"/>
  </r>
  <r>
    <s v="Id200"/>
    <s v=" William"/>
    <x v="161"/>
    <x v="170"/>
    <s v="Yes"/>
    <x v="0"/>
    <s v="Yes"/>
    <x v="3"/>
    <x v="0"/>
    <x v="0"/>
    <x v="1"/>
    <s v="R1013"/>
    <n v="25"/>
    <x v="0"/>
    <s v="tier - 3"/>
    <x v="0"/>
    <x v="31"/>
  </r>
  <r>
    <s v="Id201"/>
    <s v=" Alejandro"/>
    <x v="173"/>
    <x v="171"/>
    <s v="No"/>
    <x v="0"/>
    <s v="Yes"/>
    <x v="3"/>
    <x v="0"/>
    <x v="0"/>
    <x v="1"/>
    <s v="R1011"/>
    <n v="43"/>
    <x v="2"/>
    <s v="tier - 2"/>
    <x v="3"/>
    <x v="18"/>
  </r>
  <r>
    <s v="Id202"/>
    <s v=" Ian E."/>
    <x v="174"/>
    <x v="106"/>
    <s v="Yes"/>
    <x v="0"/>
    <s v="No"/>
    <x v="0"/>
    <x v="0"/>
    <x v="0"/>
    <x v="0"/>
    <s v="R1011"/>
    <n v="26"/>
    <x v="1"/>
    <s v="tier - 1"/>
    <x v="3"/>
    <x v="45"/>
  </r>
  <r>
    <s v="Id203"/>
    <s v=" Hector Sr."/>
    <x v="175"/>
    <x v="172"/>
    <s v="Yes"/>
    <x v="0"/>
    <s v="Yes"/>
    <x v="3"/>
    <x v="0"/>
    <x v="0"/>
    <x v="0"/>
    <s v="R1011"/>
    <n v="59"/>
    <x v="1"/>
    <s v="tier - 1"/>
    <x v="3"/>
    <x v="8"/>
  </r>
  <r>
    <s v="Id204"/>
    <s v=" Rebecca"/>
    <x v="176"/>
    <x v="173"/>
    <s v="No"/>
    <x v="0"/>
    <s v="No"/>
    <x v="0"/>
    <x v="0"/>
    <x v="0"/>
    <x v="1"/>
    <s v="R1013"/>
    <n v="23"/>
    <x v="0"/>
    <s v="tier - 3"/>
    <x v="0"/>
    <x v="35"/>
  </r>
  <r>
    <s v="Id205"/>
    <s v=" Matt"/>
    <x v="177"/>
    <x v="129"/>
    <s v="Yes"/>
    <x v="0"/>
    <s v="No"/>
    <x v="0"/>
    <x v="0"/>
    <x v="0"/>
    <x v="0"/>
    <s v="R1011"/>
    <n v="41"/>
    <x v="0"/>
    <s v="tier - 3"/>
    <x v="3"/>
    <x v="36"/>
  </r>
  <r>
    <s v="Id206"/>
    <s v=" Elizabeth H"/>
    <x v="178"/>
    <x v="150"/>
    <s v="No"/>
    <x v="0"/>
    <s v="No"/>
    <x v="3"/>
    <x v="0"/>
    <x v="0"/>
    <x v="1"/>
    <s v="R1011"/>
    <n v="30"/>
    <x v="1"/>
    <s v="tier - 1"/>
    <x v="3"/>
    <x v="34"/>
  </r>
  <r>
    <s v="Id207"/>
    <s v=" Grace"/>
    <x v="179"/>
    <x v="174"/>
    <s v="Yes"/>
    <x v="0"/>
    <s v="No"/>
    <x v="0"/>
    <x v="0"/>
    <x v="0"/>
    <x v="1"/>
    <s v="R1011"/>
    <n v="46"/>
    <x v="2"/>
    <s v="tier - 2"/>
    <x v="3"/>
    <x v="1"/>
  </r>
  <r>
    <s v="Id208"/>
    <s v=" Jaime"/>
    <x v="180"/>
    <x v="118"/>
    <s v="No"/>
    <x v="0"/>
    <s v="No"/>
    <x v="0"/>
    <x v="0"/>
    <x v="0"/>
    <x v="0"/>
    <s v="R1012"/>
    <n v="48"/>
    <x v="0"/>
    <s v="tier - 3"/>
    <x v="1"/>
    <x v="19"/>
  </r>
  <r>
    <s v="Id209"/>
    <s v=" Calesse"/>
    <x v="172"/>
    <x v="175"/>
    <s v="No"/>
    <x v="0"/>
    <s v="No"/>
    <x v="0"/>
    <x v="0"/>
    <x v="0"/>
    <x v="0"/>
    <s v="R1011"/>
    <n v="44"/>
    <x v="1"/>
    <s v="tier - 1"/>
    <x v="3"/>
    <x v="9"/>
  </r>
  <r>
    <s v="Id210"/>
    <s v=" Kate L"/>
    <x v="181"/>
    <x v="176"/>
    <s v="No"/>
    <x v="1"/>
    <s v="No"/>
    <x v="3"/>
    <x v="0"/>
    <x v="0"/>
    <x v="1"/>
    <s v="R1013"/>
    <n v="22"/>
    <x v="0"/>
    <s v="tier - 3"/>
    <x v="0"/>
    <x v="21"/>
  </r>
  <r>
    <s v="Id211"/>
    <s v=" Sergey"/>
    <x v="182"/>
    <x v="93"/>
    <s v="Yes"/>
    <x v="1"/>
    <s v="No"/>
    <x v="1"/>
    <x v="0"/>
    <x v="0"/>
    <x v="1"/>
    <s v="R1011"/>
    <n v="22"/>
    <x v="0"/>
    <s v="tier - 3"/>
    <x v="3"/>
    <x v="21"/>
  </r>
  <r>
    <s v="Id212"/>
    <s v=" Timothy V"/>
    <x v="124"/>
    <x v="177"/>
    <s v="No"/>
    <x v="0"/>
    <s v="No"/>
    <x v="0"/>
    <x v="0"/>
    <x v="0"/>
    <x v="0"/>
    <s v="R1011"/>
    <n v="51"/>
    <x v="0"/>
    <s v="tier - 3"/>
    <x v="3"/>
    <x v="14"/>
  </r>
  <r>
    <s v="Id213"/>
    <s v=" Andrew S"/>
    <x v="183"/>
    <x v="178"/>
    <s v="Yes"/>
    <x v="0"/>
    <s v="No"/>
    <x v="3"/>
    <x v="0"/>
    <x v="0"/>
    <x v="0"/>
    <s v="R1011"/>
    <n v="58"/>
    <x v="1"/>
    <s v="tier - 1"/>
    <x v="3"/>
    <x v="13"/>
  </r>
  <r>
    <s v="Id214"/>
    <s v=" Matthew D"/>
    <x v="184"/>
    <x v="179"/>
    <s v="No"/>
    <x v="0"/>
    <s v="No"/>
    <x v="1"/>
    <x v="0"/>
    <x v="0"/>
    <x v="0"/>
    <s v="R1011"/>
    <n v="49"/>
    <x v="1"/>
    <s v="tier - 1"/>
    <x v="3"/>
    <x v="30"/>
  </r>
  <r>
    <s v="Id215"/>
    <s v=" Jessica"/>
    <x v="185"/>
    <x v="180"/>
    <s v="No"/>
    <x v="0"/>
    <s v="No"/>
    <x v="3"/>
    <x v="0"/>
    <x v="0"/>
    <x v="1"/>
    <s v="R1011"/>
    <n v="30"/>
    <x v="0"/>
    <s v="tier - 3"/>
    <x v="3"/>
    <x v="34"/>
  </r>
  <r>
    <s v="Id216"/>
    <s v=" Lawrence"/>
    <x v="186"/>
    <x v="181"/>
    <s v="No"/>
    <x v="0"/>
    <s v="No"/>
    <x v="1"/>
    <x v="0"/>
    <x v="0"/>
    <x v="0"/>
    <s v="R1011"/>
    <n v="49"/>
    <x v="2"/>
    <s v="tier - 2"/>
    <x v="3"/>
    <x v="30"/>
  </r>
  <r>
    <s v="Id217"/>
    <s v=" Alex"/>
    <x v="65"/>
    <x v="182"/>
    <s v="Yes"/>
    <x v="0"/>
    <s v="No"/>
    <x v="3"/>
    <x v="0"/>
    <x v="0"/>
    <x v="1"/>
    <s v="R1011"/>
    <n v="34"/>
    <x v="2"/>
    <s v="tier - 2"/>
    <x v="3"/>
    <x v="23"/>
  </r>
  <r>
    <s v="Id218"/>
    <s v=" Kevin"/>
    <x v="187"/>
    <x v="183"/>
    <s v="No"/>
    <x v="0"/>
    <s v="No"/>
    <x v="0"/>
    <x v="0"/>
    <x v="0"/>
    <x v="0"/>
    <s v="R1011"/>
    <n v="51"/>
    <x v="0"/>
    <s v="tier - 3"/>
    <x v="3"/>
    <x v="14"/>
  </r>
  <r>
    <s v="Id219"/>
    <s v=" Gavin M."/>
    <x v="188"/>
    <x v="3"/>
    <s v="Yes"/>
    <x v="0"/>
    <s v="No"/>
    <x v="3"/>
    <x v="0"/>
    <x v="0"/>
    <x v="0"/>
    <s v="R1011"/>
    <n v="34"/>
    <x v="1"/>
    <s v="tier - 1"/>
    <x v="3"/>
    <x v="23"/>
  </r>
  <r>
    <s v="Id220"/>
    <s v=" Rick E"/>
    <x v="189"/>
    <x v="184"/>
    <s v="Yes"/>
    <x v="0"/>
    <s v="Yes"/>
    <x v="3"/>
    <x v="0"/>
    <x v="0"/>
    <x v="0"/>
    <s v="R1011"/>
    <n v="25"/>
    <x v="2"/>
    <s v="tier - 2"/>
    <x v="3"/>
    <x v="31"/>
  </r>
  <r>
    <s v="Id221"/>
    <s v=" Andrea H."/>
    <x v="190"/>
    <x v="185"/>
    <s v="Yes"/>
    <x v="0"/>
    <s v="No"/>
    <x v="0"/>
    <x v="1"/>
    <x v="0"/>
    <x v="0"/>
    <s v="R1011"/>
    <n v="55"/>
    <x v="2"/>
    <s v="tier - 2"/>
    <x v="3"/>
    <x v="22"/>
  </r>
  <r>
    <s v="Id222"/>
    <s v=" Anthony S"/>
    <x v="191"/>
    <x v="89"/>
    <s v="No"/>
    <x v="0"/>
    <s v="No"/>
    <x v="3"/>
    <x v="0"/>
    <x v="0"/>
    <x v="1"/>
    <s v="R1016"/>
    <n v="24"/>
    <x v="1"/>
    <s v="tier - 1"/>
    <x v="4"/>
    <x v="44"/>
  </r>
  <r>
    <s v="Id223"/>
    <s v=" Erik"/>
    <x v="192"/>
    <x v="186"/>
    <s v="No"/>
    <x v="0"/>
    <s v="No"/>
    <x v="0"/>
    <x v="0"/>
    <x v="1"/>
    <x v="0"/>
    <s v="R1017"/>
    <n v="45"/>
    <x v="1"/>
    <s v="tier - 1"/>
    <x v="6"/>
    <x v="29"/>
  </r>
  <r>
    <s v="Id224"/>
    <s v=" Kiley D"/>
    <x v="193"/>
    <x v="187"/>
    <s v="Yes"/>
    <x v="0"/>
    <s v="No"/>
    <x v="3"/>
    <x v="0"/>
    <x v="0"/>
    <x v="0"/>
    <s v="R1011"/>
    <n v="47"/>
    <x v="1"/>
    <s v="tier - 1"/>
    <x v="3"/>
    <x v="27"/>
  </r>
  <r>
    <s v="Id225"/>
    <s v=" Jennifer"/>
    <x v="194"/>
    <x v="188"/>
    <s v="No"/>
    <x v="0"/>
    <s v="No"/>
    <x v="0"/>
    <x v="0"/>
    <x v="0"/>
    <x v="1"/>
    <s v="R1011"/>
    <n v="40"/>
    <x v="0"/>
    <s v="tier - 3"/>
    <x v="3"/>
    <x v="37"/>
  </r>
  <r>
    <s v="Id226"/>
    <s v=" Chris"/>
    <x v="195"/>
    <x v="189"/>
    <s v="Yes"/>
    <x v="0"/>
    <s v="Yes"/>
    <x v="3"/>
    <x v="0"/>
    <x v="0"/>
    <x v="1"/>
    <s v="R1011"/>
    <n v="25"/>
    <x v="2"/>
    <s v="tier - 2"/>
    <x v="3"/>
    <x v="31"/>
  </r>
  <r>
    <s v="Id227"/>
    <s v=" Marian M."/>
    <x v="196"/>
    <x v="150"/>
    <s v="No"/>
    <x v="0"/>
    <s v="No"/>
    <x v="3"/>
    <x v="0"/>
    <x v="0"/>
    <x v="1"/>
    <s v="R1011"/>
    <n v="24"/>
    <x v="1"/>
    <s v="tier - 1"/>
    <x v="3"/>
    <x v="44"/>
  </r>
  <r>
    <s v="Id228"/>
    <s v=" Jeremy"/>
    <x v="197"/>
    <x v="190"/>
    <s v="Yes"/>
    <x v="0"/>
    <s v="No"/>
    <x v="0"/>
    <x v="0"/>
    <x v="0"/>
    <x v="0"/>
    <s v="R1011"/>
    <n v="55"/>
    <x v="2"/>
    <s v="tier - 2"/>
    <x v="3"/>
    <x v="22"/>
  </r>
  <r>
    <s v="Id229"/>
    <s v=" Allison H"/>
    <x v="198"/>
    <x v="191"/>
    <s v="Yes"/>
    <x v="0"/>
    <s v="Yes"/>
    <x v="3"/>
    <x v="0"/>
    <x v="0"/>
    <x v="1"/>
    <s v="R1011"/>
    <n v="39"/>
    <x v="0"/>
    <s v="tier - 3"/>
    <x v="3"/>
    <x v="33"/>
  </r>
  <r>
    <s v="Id230"/>
    <s v=" Elizabeth"/>
    <x v="199"/>
    <x v="192"/>
    <s v="Yes"/>
    <x v="0"/>
    <s v="No"/>
    <x v="3"/>
    <x v="0"/>
    <x v="0"/>
    <x v="1"/>
    <s v="R1011"/>
    <n v="27"/>
    <x v="0"/>
    <s v="tier - 3"/>
    <x v="3"/>
    <x v="40"/>
  </r>
  <r>
    <s v="Id231"/>
    <s v=" Andrew"/>
    <x v="200"/>
    <x v="21"/>
    <s v="No"/>
    <x v="0"/>
    <s v="Yes"/>
    <x v="3"/>
    <x v="0"/>
    <x v="0"/>
    <x v="0"/>
    <s v="R1011"/>
    <n v="19"/>
    <x v="0"/>
    <s v="tier - 3"/>
    <x v="3"/>
    <x v="39"/>
  </r>
  <r>
    <s v="Id232"/>
    <s v=" Anders J"/>
    <x v="201"/>
    <x v="193"/>
    <s v="Yes"/>
    <x v="0"/>
    <s v="No"/>
    <x v="3"/>
    <x v="0"/>
    <x v="0"/>
    <x v="1"/>
    <s v="R1013"/>
    <n v="27"/>
    <x v="2"/>
    <s v="tier - 2"/>
    <x v="0"/>
    <x v="40"/>
  </r>
  <r>
    <s v="Id233"/>
    <s v=" Sean"/>
    <x v="105"/>
    <x v="194"/>
    <s v="No"/>
    <x v="0"/>
    <s v="Yes"/>
    <x v="3"/>
    <x v="0"/>
    <x v="0"/>
    <x v="0"/>
    <s v="R1011"/>
    <n v="19"/>
    <x v="2"/>
    <s v="tier - 2"/>
    <x v="3"/>
    <x v="39"/>
  </r>
  <r>
    <s v="Id234"/>
    <s v=" Brian M."/>
    <x v="202"/>
    <x v="171"/>
    <s v="No"/>
    <x v="0"/>
    <s v="No"/>
    <x v="0"/>
    <x v="0"/>
    <x v="0"/>
    <x v="1"/>
    <s v="R1013"/>
    <n v="28"/>
    <x v="0"/>
    <s v="tier - 3"/>
    <x v="0"/>
    <x v="6"/>
  </r>
  <r>
    <s v="Id235"/>
    <s v=" Jeremy"/>
    <x v="203"/>
    <x v="195"/>
    <s v="No"/>
    <x v="1"/>
    <s v="No"/>
    <x v="3"/>
    <x v="0"/>
    <x v="0"/>
    <x v="0"/>
    <s v="R1016"/>
    <n v="18"/>
    <x v="0"/>
    <s v="tier - 3"/>
    <x v="4"/>
    <x v="41"/>
  </r>
  <r>
    <s v="Id236"/>
    <s v=" Susannah"/>
    <x v="141"/>
    <x v="196"/>
    <s v="Yes"/>
    <x v="0"/>
    <s v="No"/>
    <x v="0"/>
    <x v="0"/>
    <x v="0"/>
    <x v="1"/>
    <s v="R1011"/>
    <n v="46"/>
    <x v="0"/>
    <s v="tier - 3"/>
    <x v="3"/>
    <x v="1"/>
  </r>
  <r>
    <s v="Id237"/>
    <s v=" Randy"/>
    <x v="204"/>
    <x v="197"/>
    <s v="No"/>
    <x v="0"/>
    <s v="No"/>
    <x v="3"/>
    <x v="0"/>
    <x v="0"/>
    <x v="1"/>
    <s v="R1011"/>
    <n v="24"/>
    <x v="0"/>
    <s v="tier - 3"/>
    <x v="3"/>
    <x v="44"/>
  </r>
  <r>
    <s v="Id238"/>
    <s v=" Leslie"/>
    <x v="205"/>
    <x v="27"/>
    <s v="No"/>
    <x v="0"/>
    <s v="No"/>
    <x v="0"/>
    <x v="0"/>
    <x v="0"/>
    <x v="1"/>
    <s v="R1011"/>
    <n v="32"/>
    <x v="2"/>
    <s v="tier - 2"/>
    <x v="3"/>
    <x v="3"/>
  </r>
  <r>
    <s v="Id239"/>
    <s v=" Brittany L."/>
    <x v="82"/>
    <x v="198"/>
    <s v="No"/>
    <x v="0"/>
    <s v="Yes"/>
    <x v="3"/>
    <x v="0"/>
    <x v="0"/>
    <x v="1"/>
    <s v="R1013"/>
    <n v="19"/>
    <x v="1"/>
    <s v="tier - 1"/>
    <x v="0"/>
    <x v="39"/>
  </r>
  <r>
    <s v="Id240"/>
    <s v=" Cassie J."/>
    <x v="206"/>
    <x v="199"/>
    <s v="No"/>
    <x v="0"/>
    <s v="No"/>
    <x v="3"/>
    <x v="0"/>
    <x v="0"/>
    <x v="1"/>
    <s v="R1011"/>
    <n v="38"/>
    <x v="0"/>
    <s v="tier - 3"/>
    <x v="3"/>
    <x v="32"/>
  </r>
  <r>
    <s v="Id241"/>
    <s v=" Peter W"/>
    <x v="207"/>
    <x v="200"/>
    <s v="Yes"/>
    <x v="0"/>
    <s v="Yes"/>
    <x v="3"/>
    <x v="0"/>
    <x v="0"/>
    <x v="0"/>
    <s v="R1012"/>
    <n v="39"/>
    <x v="2"/>
    <s v="tier - 2"/>
    <x v="1"/>
    <x v="33"/>
  </r>
  <r>
    <s v="Id242"/>
    <s v=" Douglas"/>
    <x v="208"/>
    <x v="201"/>
    <s v="Yes"/>
    <x v="0"/>
    <s v="No"/>
    <x v="3"/>
    <x v="0"/>
    <x v="0"/>
    <x v="0"/>
    <s v="R1011"/>
    <n v="36"/>
    <x v="2"/>
    <s v="tier - 2"/>
    <x v="3"/>
    <x v="26"/>
  </r>
  <r>
    <s v="Id243"/>
    <s v=" Dan"/>
    <x v="209"/>
    <x v="202"/>
    <s v="Yes"/>
    <x v="0"/>
    <s v="No"/>
    <x v="3"/>
    <x v="0"/>
    <x v="0"/>
    <x v="1"/>
    <s v="R1011"/>
    <n v="27"/>
    <x v="1"/>
    <s v="tier - 1"/>
    <x v="3"/>
    <x v="40"/>
  </r>
  <r>
    <s v="Id244"/>
    <s v=" Dan M."/>
    <x v="210"/>
    <x v="203"/>
    <s v="No"/>
    <x v="0"/>
    <s v="No"/>
    <x v="3"/>
    <x v="0"/>
    <x v="0"/>
    <x v="1"/>
    <s v="R1019"/>
    <n v="24"/>
    <x v="0"/>
    <s v="tier - 3"/>
    <x v="9"/>
    <x v="44"/>
  </r>
  <r>
    <s v="Id245"/>
    <s v=" Eric L."/>
    <x v="211"/>
    <x v="204"/>
    <s v="No"/>
    <x v="0"/>
    <s v="No"/>
    <x v="0"/>
    <x v="0"/>
    <x v="1"/>
    <x v="0"/>
    <s v="R1011"/>
    <n v="60"/>
    <x v="1"/>
    <s v="tier - 1"/>
    <x v="3"/>
    <x v="5"/>
  </r>
  <r>
    <s v="Id246"/>
    <s v=" Les J"/>
    <x v="212"/>
    <x v="205"/>
    <s v="Yes"/>
    <x v="0"/>
    <s v="No"/>
    <x v="3"/>
    <x v="0"/>
    <x v="0"/>
    <x v="0"/>
    <s v="R1012"/>
    <n v="47"/>
    <x v="1"/>
    <s v="tier - 1"/>
    <x v="1"/>
    <x v="27"/>
  </r>
  <r>
    <s v="Id247"/>
    <s v=" Stephanie"/>
    <x v="213"/>
    <x v="14"/>
    <s v="No"/>
    <x v="0"/>
    <s v="No"/>
    <x v="0"/>
    <x v="0"/>
    <x v="0"/>
    <x v="0"/>
    <s v="R1011"/>
    <n v="51"/>
    <x v="2"/>
    <s v="tier - 2"/>
    <x v="3"/>
    <x v="14"/>
  </r>
  <r>
    <s v="Id248"/>
    <s v=" Melissa Y"/>
    <x v="199"/>
    <x v="206"/>
    <s v="No"/>
    <x v="0"/>
    <s v="No"/>
    <x v="0"/>
    <x v="0"/>
    <x v="0"/>
    <x v="1"/>
    <s v="R1011"/>
    <n v="23"/>
    <x v="0"/>
    <s v="tier - 3"/>
    <x v="3"/>
    <x v="35"/>
  </r>
  <r>
    <s v="Id249"/>
    <s v=" Ashley"/>
    <x v="214"/>
    <x v="41"/>
    <s v="No"/>
    <x v="0"/>
    <s v="No"/>
    <x v="0"/>
    <x v="0"/>
    <x v="0"/>
    <x v="0"/>
    <s v="R1011"/>
    <n v="20"/>
    <x v="0"/>
    <s v="tier - 3"/>
    <x v="3"/>
    <x v="43"/>
  </r>
  <r>
    <s v="Id250"/>
    <s v=" Stephanie M."/>
    <x v="215"/>
    <x v="40"/>
    <s v="No"/>
    <x v="0"/>
    <s v="No"/>
    <x v="1"/>
    <x v="0"/>
    <x v="0"/>
    <x v="1"/>
    <s v="R1011"/>
    <n v="50"/>
    <x v="2"/>
    <s v="tier - 2"/>
    <x v="3"/>
    <x v="28"/>
  </r>
  <r>
    <s v="Id251"/>
    <s v=" Kylie"/>
    <x v="216"/>
    <x v="138"/>
    <s v="No"/>
    <x v="0"/>
    <s v="No"/>
    <x v="0"/>
    <x v="0"/>
    <x v="0"/>
    <x v="1"/>
    <s v="R1011"/>
    <n v="28"/>
    <x v="2"/>
    <s v="tier - 2"/>
    <x v="3"/>
    <x v="6"/>
  </r>
  <r>
    <s v="Id252"/>
    <s v=" Kelly"/>
    <x v="217"/>
    <x v="119"/>
    <s v="No"/>
    <x v="1"/>
    <s v="No"/>
    <x v="1"/>
    <x v="0"/>
    <x v="0"/>
    <x v="0"/>
    <s v="R1012"/>
    <n v="22"/>
    <x v="2"/>
    <s v="tier - 2"/>
    <x v="1"/>
    <x v="21"/>
  </r>
  <r>
    <s v="Id253"/>
    <s v=" Carrie"/>
    <x v="117"/>
    <x v="47"/>
    <s v="Yes"/>
    <x v="0"/>
    <s v="Yes"/>
    <x v="3"/>
    <x v="0"/>
    <x v="0"/>
    <x v="1"/>
    <s v="R1011"/>
    <n v="25"/>
    <x v="0"/>
    <s v="tier - 3"/>
    <x v="3"/>
    <x v="31"/>
  </r>
  <r>
    <s v="Id254"/>
    <s v=" Alex"/>
    <x v="218"/>
    <x v="176"/>
    <s v="Yes"/>
    <x v="1"/>
    <s v="No"/>
    <x v="1"/>
    <x v="0"/>
    <x v="0"/>
    <x v="1"/>
    <s v="R1011"/>
    <n v="22"/>
    <x v="0"/>
    <s v="tier - 3"/>
    <x v="3"/>
    <x v="21"/>
  </r>
  <r>
    <s v="Id255"/>
    <s v=" Zach S"/>
    <x v="219"/>
    <x v="207"/>
    <s v="No"/>
    <x v="0"/>
    <s v="No"/>
    <x v="0"/>
    <x v="0"/>
    <x v="1"/>
    <x v="0"/>
    <s v="R1011"/>
    <n v="60"/>
    <x v="0"/>
    <s v="tier - 3"/>
    <x v="3"/>
    <x v="5"/>
  </r>
  <r>
    <s v="Id256"/>
    <s v=" Alan"/>
    <x v="141"/>
    <x v="78"/>
    <s v="No"/>
    <x v="0"/>
    <s v="Yes"/>
    <x v="3"/>
    <x v="0"/>
    <x v="0"/>
    <x v="1"/>
    <s v="R1012"/>
    <n v="19"/>
    <x v="0"/>
    <s v="tier - 3"/>
    <x v="1"/>
    <x v="39"/>
  </r>
  <r>
    <s v="Id257"/>
    <s v=" Nate"/>
    <x v="170"/>
    <x v="208"/>
    <s v="No"/>
    <x v="1"/>
    <s v="No"/>
    <x v="3"/>
    <x v="0"/>
    <x v="0"/>
    <x v="0"/>
    <s v="R1017"/>
    <n v="18"/>
    <x v="1"/>
    <s v="tier - 1"/>
    <x v="6"/>
    <x v="41"/>
  </r>
  <r>
    <s v="Id258"/>
    <s v=" Jesse G."/>
    <x v="220"/>
    <x v="60"/>
    <s v="No"/>
    <x v="0"/>
    <s v="Yes"/>
    <x v="3"/>
    <x v="0"/>
    <x v="0"/>
    <x v="0"/>
    <s v="R1011"/>
    <n v="29"/>
    <x v="2"/>
    <s v="tier - 2"/>
    <x v="3"/>
    <x v="20"/>
  </r>
  <r>
    <s v="Id259"/>
    <s v=" Jason"/>
    <x v="221"/>
    <x v="27"/>
    <s v="No"/>
    <x v="0"/>
    <s v="Yes"/>
    <x v="3"/>
    <x v="0"/>
    <x v="0"/>
    <x v="1"/>
    <s v="R1011"/>
    <n v="19"/>
    <x v="2"/>
    <s v="tier - 2"/>
    <x v="3"/>
    <x v="39"/>
  </r>
  <r>
    <s v="Id260"/>
    <s v=" Megan A."/>
    <x v="222"/>
    <x v="209"/>
    <s v="No"/>
    <x v="0"/>
    <s v="No"/>
    <x v="3"/>
    <x v="0"/>
    <x v="0"/>
    <x v="1"/>
    <s v="R1011"/>
    <n v="38"/>
    <x v="0"/>
    <s v="tier - 3"/>
    <x v="3"/>
    <x v="32"/>
  </r>
  <r>
    <s v="Id261"/>
    <s v=" Luke M"/>
    <x v="60"/>
    <x v="210"/>
    <s v="No"/>
    <x v="0"/>
    <s v="No"/>
    <x v="0"/>
    <x v="0"/>
    <x v="0"/>
    <x v="0"/>
    <s v="R1018"/>
    <n v="20"/>
    <x v="1"/>
    <s v="tier - 1"/>
    <x v="11"/>
    <x v="43"/>
  </r>
  <r>
    <s v="Id262"/>
    <s v=" Jacy D"/>
    <x v="223"/>
    <x v="211"/>
    <s v="Yes"/>
    <x v="0"/>
    <s v="No"/>
    <x v="1"/>
    <x v="1"/>
    <x v="0"/>
    <x v="0"/>
    <s v="R1012"/>
    <n v="52"/>
    <x v="2"/>
    <s v="tier - 2"/>
    <x v="1"/>
    <x v="2"/>
  </r>
  <r>
    <s v="Id263"/>
    <s v=" Simon G."/>
    <x v="224"/>
    <x v="212"/>
    <s v="Yes"/>
    <x v="0"/>
    <s v="No"/>
    <x v="0"/>
    <x v="0"/>
    <x v="0"/>
    <x v="1"/>
    <s v="R1011"/>
    <n v="37"/>
    <x v="2"/>
    <s v="tier - 2"/>
    <x v="3"/>
    <x v="17"/>
  </r>
  <r>
    <s v="Id264"/>
    <s v=" Ainsley E."/>
    <x v="225"/>
    <x v="1"/>
    <s v="No"/>
    <x v="0"/>
    <s v="No"/>
    <x v="1"/>
    <x v="0"/>
    <x v="0"/>
    <x v="0"/>
    <s v="R1011"/>
    <n v="50"/>
    <x v="0"/>
    <s v="tier - 3"/>
    <x v="3"/>
    <x v="28"/>
  </r>
  <r>
    <s v="Id265"/>
    <s v=" Erica A."/>
    <x v="226"/>
    <x v="213"/>
    <s v="No"/>
    <x v="0"/>
    <s v="Yes"/>
    <x v="3"/>
    <x v="0"/>
    <x v="0"/>
    <x v="0"/>
    <s v="R1012"/>
    <n v="19"/>
    <x v="0"/>
    <s v="tier - 3"/>
    <x v="1"/>
    <x v="39"/>
  </r>
  <r>
    <s v="Id266"/>
    <s v=" Erik"/>
    <x v="227"/>
    <x v="214"/>
    <s v="No"/>
    <x v="0"/>
    <s v="No"/>
    <x v="0"/>
    <x v="0"/>
    <x v="0"/>
    <x v="0"/>
    <s v="R1011"/>
    <n v="32"/>
    <x v="1"/>
    <s v="tier - 1"/>
    <x v="3"/>
    <x v="3"/>
  </r>
  <r>
    <s v="Id267"/>
    <s v=" Erin C."/>
    <x v="228"/>
    <x v="215"/>
    <s v="Yes"/>
    <x v="0"/>
    <s v="No"/>
    <x v="0"/>
    <x v="0"/>
    <x v="0"/>
    <x v="1"/>
    <s v="R1011"/>
    <n v="37"/>
    <x v="1"/>
    <s v="tier - 1"/>
    <x v="3"/>
    <x v="17"/>
  </r>
  <r>
    <s v="Id268"/>
    <s v=" Adrienne"/>
    <x v="229"/>
    <x v="216"/>
    <s v="Yes"/>
    <x v="0"/>
    <s v="Yes"/>
    <x v="3"/>
    <x v="0"/>
    <x v="0"/>
    <x v="0"/>
    <s v="R1011"/>
    <n v="53"/>
    <x v="2"/>
    <s v="tier - 2"/>
    <x v="3"/>
    <x v="16"/>
  </r>
  <r>
    <s v="Id269"/>
    <s v=" Adam"/>
    <x v="230"/>
    <x v="217"/>
    <s v="No"/>
    <x v="0"/>
    <s v="No"/>
    <x v="0"/>
    <x v="0"/>
    <x v="1"/>
    <x v="0"/>
    <s v="R1011"/>
    <n v="60"/>
    <x v="2"/>
    <s v="tier - 2"/>
    <x v="3"/>
    <x v="5"/>
  </r>
  <r>
    <s v="Id270"/>
    <s v=" Yutaka"/>
    <x v="231"/>
    <x v="78"/>
    <s v="No"/>
    <x v="0"/>
    <s v="No"/>
    <x v="0"/>
    <x v="0"/>
    <x v="0"/>
    <x v="1"/>
    <s v="R1011"/>
    <n v="28"/>
    <x v="2"/>
    <s v="tier - 2"/>
    <x v="3"/>
    <x v="6"/>
  </r>
  <r>
    <s v="Id271"/>
    <s v=" Tyler M"/>
    <x v="232"/>
    <x v="218"/>
    <s v="Yes"/>
    <x v="0"/>
    <s v="No"/>
    <x v="0"/>
    <x v="0"/>
    <x v="1"/>
    <x v="0"/>
    <s v="R1011"/>
    <n v="55"/>
    <x v="0"/>
    <s v="tier - 3"/>
    <x v="3"/>
    <x v="22"/>
  </r>
  <r>
    <s v="Id272"/>
    <s v=" Stephen"/>
    <x v="233"/>
    <x v="219"/>
    <s v="Yes"/>
    <x v="0"/>
    <s v="No"/>
    <x v="3"/>
    <x v="0"/>
    <x v="0"/>
    <x v="1"/>
    <s v="R1011"/>
    <n v="27"/>
    <x v="1"/>
    <s v="tier - 1"/>
    <x v="3"/>
    <x v="40"/>
  </r>
  <r>
    <s v="Id273"/>
    <s v=" Andrew B."/>
    <x v="234"/>
    <x v="220"/>
    <s v="No"/>
    <x v="0"/>
    <s v="No"/>
    <x v="0"/>
    <x v="0"/>
    <x v="0"/>
    <x v="0"/>
    <s v="R1011"/>
    <n v="51"/>
    <x v="1"/>
    <s v="tier - 1"/>
    <x v="3"/>
    <x v="14"/>
  </r>
  <r>
    <s v="Id274"/>
    <s v=" James"/>
    <x v="235"/>
    <x v="221"/>
    <s v="Yes"/>
    <x v="0"/>
    <s v="No"/>
    <x v="0"/>
    <x v="0"/>
    <x v="0"/>
    <x v="0"/>
    <s v="R1011"/>
    <n v="41"/>
    <x v="0"/>
    <s v="tier - 3"/>
    <x v="3"/>
    <x v="36"/>
  </r>
  <r>
    <s v="Id275"/>
    <s v=" Shawn P."/>
    <x v="236"/>
    <x v="166"/>
    <s v="Yes"/>
    <x v="0"/>
    <s v="No"/>
    <x v="3"/>
    <x v="0"/>
    <x v="0"/>
    <x v="1"/>
    <s v="R1011"/>
    <n v="27"/>
    <x v="2"/>
    <s v="tier - 2"/>
    <x v="3"/>
    <x v="40"/>
  </r>
  <r>
    <s v="Id276"/>
    <s v=" Matt"/>
    <x v="237"/>
    <x v="196"/>
    <s v="No"/>
    <x v="0"/>
    <s v="No"/>
    <x v="0"/>
    <x v="0"/>
    <x v="0"/>
    <x v="1"/>
    <s v="R1012"/>
    <n v="42"/>
    <x v="0"/>
    <s v="tier - 3"/>
    <x v="1"/>
    <x v="25"/>
  </r>
  <r>
    <s v="Id277"/>
    <s v=" Nathaniel"/>
    <x v="238"/>
    <x v="152"/>
    <s v="No"/>
    <x v="0"/>
    <s v="No"/>
    <x v="1"/>
    <x v="0"/>
    <x v="0"/>
    <x v="1"/>
    <s v="R1012"/>
    <n v="50"/>
    <x v="2"/>
    <s v="tier - 2"/>
    <x v="1"/>
    <x v="28"/>
  </r>
  <r>
    <s v="Id278"/>
    <s v=" Kevin D."/>
    <x v="239"/>
    <x v="222"/>
    <s v="No"/>
    <x v="0"/>
    <s v="No"/>
    <x v="0"/>
    <x v="0"/>
    <x v="0"/>
    <x v="0"/>
    <s v="R1011"/>
    <n v="48"/>
    <x v="1"/>
    <s v="tier - 1"/>
    <x v="3"/>
    <x v="19"/>
  </r>
  <r>
    <s v="Id279"/>
    <s v=" Joan"/>
    <x v="240"/>
    <x v="133"/>
    <s v="No"/>
    <x v="0"/>
    <s v="No"/>
    <x v="0"/>
    <x v="0"/>
    <x v="2"/>
    <x v="1"/>
    <s v="R1012"/>
    <n v="32"/>
    <x v="1"/>
    <s v="tier - 1"/>
    <x v="1"/>
    <x v="3"/>
  </r>
  <r>
    <s v="Id280"/>
    <s v=" Christopher A"/>
    <x v="241"/>
    <x v="99"/>
    <s v="No"/>
    <x v="0"/>
    <s v="No"/>
    <x v="0"/>
    <x v="0"/>
    <x v="0"/>
    <x v="0"/>
    <s v="R1011"/>
    <n v="32"/>
    <x v="2"/>
    <s v="tier - 2"/>
    <x v="3"/>
    <x v="3"/>
  </r>
  <r>
    <s v="Id281"/>
    <s v=" Kacy L."/>
    <x v="242"/>
    <x v="223"/>
    <s v="No"/>
    <x v="0"/>
    <s v="No"/>
    <x v="0"/>
    <x v="0"/>
    <x v="1"/>
    <x v="0"/>
    <s v="R1011"/>
    <n v="54"/>
    <x v="0"/>
    <s v="tier - 3"/>
    <x v="3"/>
    <x v="0"/>
  </r>
  <r>
    <s v="Id282"/>
    <s v=" Benjamin H."/>
    <x v="243"/>
    <x v="80"/>
    <s v="No"/>
    <x v="0"/>
    <s v="No"/>
    <x v="0"/>
    <x v="0"/>
    <x v="0"/>
    <x v="1"/>
    <s v="R1011"/>
    <n v="32"/>
    <x v="1"/>
    <s v="tier - 1"/>
    <x v="3"/>
    <x v="3"/>
  </r>
  <r>
    <s v="Id283"/>
    <s v=" Xaviour J."/>
    <x v="215"/>
    <x v="224"/>
    <s v="No"/>
    <x v="0"/>
    <s v="Yes"/>
    <x v="3"/>
    <x v="0"/>
    <x v="0"/>
    <x v="1"/>
    <s v="R1013"/>
    <n v="19"/>
    <x v="2"/>
    <s v="tier - 2"/>
    <x v="0"/>
    <x v="39"/>
  </r>
  <r>
    <s v="Id284"/>
    <s v=" Michael T."/>
    <x v="244"/>
    <x v="106"/>
    <s v="Yes"/>
    <x v="0"/>
    <s v="No"/>
    <x v="0"/>
    <x v="0"/>
    <x v="0"/>
    <x v="0"/>
    <s v="R1011"/>
    <n v="46"/>
    <x v="1"/>
    <s v="tier - 1"/>
    <x v="3"/>
    <x v="1"/>
  </r>
  <r>
    <s v="Id285"/>
    <s v=" Bradley"/>
    <x v="245"/>
    <x v="225"/>
    <s v="Yes"/>
    <x v="0"/>
    <s v="No"/>
    <x v="0"/>
    <x v="0"/>
    <x v="0"/>
    <x v="0"/>
    <s v="R1011"/>
    <n v="41"/>
    <x v="2"/>
    <s v="tier - 2"/>
    <x v="3"/>
    <x v="36"/>
  </r>
  <r>
    <s v="Id286"/>
    <s v=" Andrea"/>
    <x v="246"/>
    <x v="226"/>
    <s v="Yes"/>
    <x v="0"/>
    <s v="No"/>
    <x v="0"/>
    <x v="0"/>
    <x v="0"/>
    <x v="1"/>
    <s v="R1011"/>
    <n v="46"/>
    <x v="0"/>
    <s v="tier - 3"/>
    <x v="3"/>
    <x v="1"/>
  </r>
  <r>
    <s v="Id287"/>
    <s v=" Nancy M"/>
    <x v="247"/>
    <x v="100"/>
    <s v="No"/>
    <x v="0"/>
    <s v="No"/>
    <x v="1"/>
    <x v="0"/>
    <x v="0"/>
    <x v="0"/>
    <s v="R1011"/>
    <n v="50"/>
    <x v="2"/>
    <s v="tier - 2"/>
    <x v="3"/>
    <x v="28"/>
  </r>
  <r>
    <s v="Id288"/>
    <s v=" Matt"/>
    <x v="248"/>
    <x v="227"/>
    <s v="Yes"/>
    <x v="0"/>
    <s v="No"/>
    <x v="3"/>
    <x v="0"/>
    <x v="0"/>
    <x v="0"/>
    <s v="R1011"/>
    <n v="36"/>
    <x v="2"/>
    <s v="tier - 2"/>
    <x v="3"/>
    <x v="26"/>
  </r>
  <r>
    <s v="Id289"/>
    <s v=" Lee"/>
    <x v="249"/>
    <x v="14"/>
    <s v="Yes"/>
    <x v="0"/>
    <s v="No"/>
    <x v="3"/>
    <x v="0"/>
    <x v="1"/>
    <x v="0"/>
    <s v="R1012"/>
    <n v="47"/>
    <x v="0"/>
    <s v="tier - 3"/>
    <x v="1"/>
    <x v="27"/>
  </r>
  <r>
    <s v="Id290"/>
    <s v=" Chris"/>
    <x v="250"/>
    <x v="228"/>
    <s v="No"/>
    <x v="0"/>
    <s v="No"/>
    <x v="0"/>
    <x v="0"/>
    <x v="0"/>
    <x v="1"/>
    <s v="R1011"/>
    <n v="28"/>
    <x v="1"/>
    <s v="tier - 1"/>
    <x v="3"/>
    <x v="6"/>
  </r>
  <r>
    <s v="Id291"/>
    <s v=" Erik T."/>
    <x v="251"/>
    <x v="229"/>
    <s v="Yes"/>
    <x v="0"/>
    <s v="Yes"/>
    <x v="3"/>
    <x v="0"/>
    <x v="1"/>
    <x v="0"/>
    <s v="R1011"/>
    <n v="53"/>
    <x v="2"/>
    <s v="tier - 2"/>
    <x v="3"/>
    <x v="16"/>
  </r>
  <r>
    <s v="Id292"/>
    <s v=" Rod W"/>
    <x v="252"/>
    <x v="230"/>
    <s v="No"/>
    <x v="0"/>
    <s v="No"/>
    <x v="0"/>
    <x v="1"/>
    <x v="0"/>
    <x v="0"/>
    <s v="R1017"/>
    <n v="44"/>
    <x v="0"/>
    <s v="tier - 3"/>
    <x v="6"/>
    <x v="9"/>
  </r>
  <r>
    <s v="Id293"/>
    <s v=" Joey"/>
    <x v="253"/>
    <x v="124"/>
    <s v="No"/>
    <x v="0"/>
    <s v="Yes"/>
    <x v="3"/>
    <x v="0"/>
    <x v="0"/>
    <x v="1"/>
    <s v="R1011"/>
    <n v="29"/>
    <x v="0"/>
    <s v="tier - 3"/>
    <x v="3"/>
    <x v="20"/>
  </r>
  <r>
    <s v="Id294"/>
    <s v=" Hillary L."/>
    <x v="254"/>
    <x v="231"/>
    <s v="No"/>
    <x v="0"/>
    <s v="No"/>
    <x v="1"/>
    <x v="0"/>
    <x v="1"/>
    <x v="0"/>
    <s v="R1011"/>
    <n v="50"/>
    <x v="1"/>
    <s v="tier - 1"/>
    <x v="3"/>
    <x v="28"/>
  </r>
  <r>
    <s v="Id295"/>
    <s v=" Eric J"/>
    <x v="255"/>
    <x v="232"/>
    <s v="Yes"/>
    <x v="0"/>
    <s v="No"/>
    <x v="3"/>
    <x v="0"/>
    <x v="0"/>
    <x v="0"/>
    <s v="R1011"/>
    <n v="47"/>
    <x v="0"/>
    <s v="tier - 3"/>
    <x v="3"/>
    <x v="27"/>
  </r>
  <r>
    <s v="Id296"/>
    <s v=" Nicolas"/>
    <x v="256"/>
    <x v="112"/>
    <s v="No"/>
    <x v="0"/>
    <s v="No"/>
    <x v="3"/>
    <x v="0"/>
    <x v="0"/>
    <x v="1"/>
    <s v="R1011"/>
    <n v="38"/>
    <x v="1"/>
    <s v="tier - 1"/>
    <x v="3"/>
    <x v="32"/>
  </r>
  <r>
    <s v="Id297"/>
    <s v=" Marcel"/>
    <x v="257"/>
    <x v="233"/>
    <s v="No"/>
    <x v="0"/>
    <s v="No"/>
    <x v="0"/>
    <x v="0"/>
    <x v="1"/>
    <x v="1"/>
    <s v="R1012"/>
    <n v="45"/>
    <x v="2"/>
    <s v="tier - 2"/>
    <x v="1"/>
    <x v="29"/>
  </r>
  <r>
    <s v="Id298"/>
    <s v=" Ashley N"/>
    <x v="27"/>
    <x v="54"/>
    <s v="No"/>
    <x v="0"/>
    <s v="No"/>
    <x v="0"/>
    <x v="1"/>
    <x v="0"/>
    <x v="0"/>
    <s v="R1024"/>
    <n v="62"/>
    <x v="1"/>
    <s v="tier - 1"/>
    <x v="2"/>
    <x v="15"/>
  </r>
  <r>
    <s v="Id299"/>
    <s v=" Evan D"/>
    <x v="258"/>
    <x v="234"/>
    <s v="Yes"/>
    <x v="0"/>
    <s v="No"/>
    <x v="3"/>
    <x v="0"/>
    <x v="1"/>
    <x v="0"/>
    <s v="R1011"/>
    <n v="47"/>
    <x v="1"/>
    <s v="tier - 1"/>
    <x v="3"/>
    <x v="27"/>
  </r>
  <r>
    <s v="Id300"/>
    <s v=" Krisana"/>
    <x v="259"/>
    <x v="235"/>
    <s v="No"/>
    <x v="0"/>
    <s v="No"/>
    <x v="0"/>
    <x v="0"/>
    <x v="1"/>
    <x v="0"/>
    <s v="R1011"/>
    <n v="48"/>
    <x v="0"/>
    <s v="tier - 3"/>
    <x v="3"/>
    <x v="19"/>
  </r>
  <r>
    <s v="Id301"/>
    <s v=" Kyle"/>
    <x v="260"/>
    <x v="27"/>
    <s v="Yes"/>
    <x v="0"/>
    <s v="No"/>
    <x v="3"/>
    <x v="0"/>
    <x v="0"/>
    <x v="1"/>
    <s v="R1011"/>
    <n v="27"/>
    <x v="2"/>
    <s v="tier - 2"/>
    <x v="3"/>
    <x v="40"/>
  </r>
  <r>
    <s v="Id302"/>
    <s v=" Kate"/>
    <x v="261"/>
    <x v="12"/>
    <s v="No"/>
    <x v="0"/>
    <s v="No"/>
    <x v="0"/>
    <x v="0"/>
    <x v="1"/>
    <x v="0"/>
    <s v="R1011"/>
    <n v="54"/>
    <x v="1"/>
    <s v="tier - 1"/>
    <x v="3"/>
    <x v="0"/>
  </r>
  <r>
    <s v="Id303"/>
    <s v=" Martin A."/>
    <x v="262"/>
    <x v="236"/>
    <s v="Yes"/>
    <x v="1"/>
    <s v="No"/>
    <x v="1"/>
    <x v="0"/>
    <x v="0"/>
    <x v="0"/>
    <s v="R1011"/>
    <n v="22"/>
    <x v="1"/>
    <s v="tier - 1"/>
    <x v="3"/>
    <x v="21"/>
  </r>
  <r>
    <s v="Id304"/>
    <s v=" Stacey"/>
    <x v="263"/>
    <x v="237"/>
    <s v="No"/>
    <x v="1"/>
    <s v="No"/>
    <x v="3"/>
    <x v="0"/>
    <x v="0"/>
    <x v="1"/>
    <s v="R1011"/>
    <n v="18"/>
    <x v="1"/>
    <s v="tier - 1"/>
    <x v="3"/>
    <x v="41"/>
  </r>
  <r>
    <s v="Id305"/>
    <s v=" Christine"/>
    <x v="264"/>
    <x v="238"/>
    <s v="Yes"/>
    <x v="0"/>
    <s v="No"/>
    <x v="1"/>
    <x v="0"/>
    <x v="0"/>
    <x v="0"/>
    <s v="R1013"/>
    <n v="61"/>
    <x v="2"/>
    <s v="tier - 2"/>
    <x v="0"/>
    <x v="12"/>
  </r>
  <r>
    <s v="Id306"/>
    <s v=" Sarah C."/>
    <x v="265"/>
    <x v="239"/>
    <s v="Yes"/>
    <x v="0"/>
    <s v="No"/>
    <x v="3"/>
    <x v="0"/>
    <x v="0"/>
    <x v="1"/>
    <s v="R1011"/>
    <n v="34"/>
    <x v="1"/>
    <s v="tier - 1"/>
    <x v="3"/>
    <x v="23"/>
  </r>
  <r>
    <s v="Id307"/>
    <s v=" Megan"/>
    <x v="266"/>
    <x v="194"/>
    <s v="Yes"/>
    <x v="0"/>
    <s v="Yes"/>
    <x v="3"/>
    <x v="0"/>
    <x v="1"/>
    <x v="0"/>
    <s v="R1011"/>
    <n v="39"/>
    <x v="0"/>
    <s v="tier - 3"/>
    <x v="3"/>
    <x v="33"/>
  </r>
  <r>
    <s v="Id308"/>
    <s v=" Jason W"/>
    <x v="267"/>
    <x v="240"/>
    <s v="No"/>
    <x v="0"/>
    <s v="No"/>
    <x v="0"/>
    <x v="0"/>
    <x v="0"/>
    <x v="0"/>
    <s v="R1011"/>
    <n v="23"/>
    <x v="2"/>
    <s v="tier - 2"/>
    <x v="3"/>
    <x v="35"/>
  </r>
  <r>
    <s v="Id309"/>
    <s v=" Michele"/>
    <x v="268"/>
    <x v="241"/>
    <s v="Yes"/>
    <x v="0"/>
    <s v="No"/>
    <x v="1"/>
    <x v="0"/>
    <x v="1"/>
    <x v="0"/>
    <s v="R1011"/>
    <n v="52"/>
    <x v="0"/>
    <s v="tier - 3"/>
    <x v="3"/>
    <x v="2"/>
  </r>
  <r>
    <s v="Id310"/>
    <s v=" Nikki"/>
    <x v="269"/>
    <x v="242"/>
    <s v="Yes"/>
    <x v="0"/>
    <s v="No"/>
    <x v="3"/>
    <x v="0"/>
    <x v="0"/>
    <x v="0"/>
    <s v="R1011"/>
    <n v="36"/>
    <x v="1"/>
    <s v="tier - 1"/>
    <x v="3"/>
    <x v="26"/>
  </r>
  <r>
    <s v="Id311"/>
    <s v=" Philip J."/>
    <x v="270"/>
    <x v="236"/>
    <s v="Yes"/>
    <x v="0"/>
    <s v="Yes"/>
    <x v="3"/>
    <x v="0"/>
    <x v="1"/>
    <x v="0"/>
    <s v="R1012"/>
    <n v="39"/>
    <x v="1"/>
    <s v="tier - 1"/>
    <x v="1"/>
    <x v="33"/>
  </r>
  <r>
    <s v="Id312"/>
    <s v=" Bryan L"/>
    <x v="271"/>
    <x v="141"/>
    <s v="No"/>
    <x v="0"/>
    <s v="No"/>
    <x v="3"/>
    <x v="0"/>
    <x v="0"/>
    <x v="1"/>
    <s v="R1011"/>
    <n v="24"/>
    <x v="0"/>
    <s v="tier - 3"/>
    <x v="3"/>
    <x v="44"/>
  </r>
  <r>
    <s v="Id313"/>
    <s v=" Timothy F"/>
    <x v="272"/>
    <x v="243"/>
    <s v="Yes"/>
    <x v="0"/>
    <s v="No"/>
    <x v="0"/>
    <x v="0"/>
    <x v="2"/>
    <x v="1"/>
    <s v="R1012"/>
    <n v="46"/>
    <x v="0"/>
    <s v="tier - 3"/>
    <x v="1"/>
    <x v="1"/>
  </r>
  <r>
    <s v="Id314"/>
    <s v="Ms.  Angielyn M"/>
    <x v="273"/>
    <x v="244"/>
    <s v="Yes"/>
    <x v="0"/>
    <s v="Yes"/>
    <x v="3"/>
    <x v="0"/>
    <x v="2"/>
    <x v="1"/>
    <s v="R1011"/>
    <n v="53"/>
    <x v="2"/>
    <s v="tier - 2"/>
    <x v="3"/>
    <x v="16"/>
  </r>
  <r>
    <s v="Id315"/>
    <s v=" Jeanie M."/>
    <x v="274"/>
    <x v="245"/>
    <s v="No"/>
    <x v="1"/>
    <s v="No"/>
    <x v="3"/>
    <x v="0"/>
    <x v="0"/>
    <x v="0"/>
    <s v="R1011"/>
    <n v="19"/>
    <x v="2"/>
    <s v="tier - 2"/>
    <x v="3"/>
    <x v="39"/>
  </r>
  <r>
    <s v="Id316"/>
    <s v=" Greg"/>
    <x v="275"/>
    <x v="27"/>
    <s v="No"/>
    <x v="0"/>
    <s v="No"/>
    <x v="1"/>
    <x v="1"/>
    <x v="0"/>
    <x v="1"/>
    <s v="R1012"/>
    <n v="50"/>
    <x v="1"/>
    <s v="tier - 1"/>
    <x v="1"/>
    <x v="28"/>
  </r>
  <r>
    <s v="Id317"/>
    <s v=" John"/>
    <x v="276"/>
    <x v="246"/>
    <s v="No"/>
    <x v="0"/>
    <s v="No"/>
    <x v="0"/>
    <x v="1"/>
    <x v="0"/>
    <x v="0"/>
    <s v="R1014"/>
    <n v="60"/>
    <x v="1"/>
    <s v="tier - 1"/>
    <x v="7"/>
    <x v="5"/>
  </r>
  <r>
    <s v="Id318"/>
    <s v=" Aliaksandr"/>
    <x v="277"/>
    <x v="247"/>
    <s v="Yes"/>
    <x v="0"/>
    <s v="Yes"/>
    <x v="3"/>
    <x v="0"/>
    <x v="0"/>
    <x v="0"/>
    <s v="R1014"/>
    <n v="59"/>
    <x v="1"/>
    <s v="tier - 1"/>
    <x v="7"/>
    <x v="8"/>
  </r>
  <r>
    <s v="Id319"/>
    <s v=" Jason M."/>
    <x v="278"/>
    <x v="248"/>
    <s v="No"/>
    <x v="0"/>
    <s v="No"/>
    <x v="2"/>
    <x v="1"/>
    <x v="1"/>
    <x v="0"/>
    <s v="R1012"/>
    <n v="64"/>
    <x v="0"/>
    <s v="tier - 3"/>
    <x v="1"/>
    <x v="7"/>
  </r>
  <r>
    <s v="Id320"/>
    <s v=" Sheera K"/>
    <x v="279"/>
    <x v="68"/>
    <s v="No"/>
    <x v="0"/>
    <s v="No"/>
    <x v="0"/>
    <x v="0"/>
    <x v="2"/>
    <x v="0"/>
    <s v="R1011"/>
    <n v="51"/>
    <x v="0"/>
    <s v="tier - 3"/>
    <x v="3"/>
    <x v="14"/>
  </r>
  <r>
    <s v="Id321"/>
    <s v=" Janice"/>
    <x v="280"/>
    <x v="249"/>
    <s v="No"/>
    <x v="0"/>
    <s v="Yes"/>
    <x v="3"/>
    <x v="0"/>
    <x v="1"/>
    <x v="1"/>
    <s v="R1011"/>
    <n v="43"/>
    <x v="0"/>
    <s v="tier - 3"/>
    <x v="3"/>
    <x v="18"/>
  </r>
  <r>
    <s v="Id322"/>
    <s v=" Timothy G."/>
    <x v="281"/>
    <x v="250"/>
    <s v="Yes"/>
    <x v="0"/>
    <s v="No"/>
    <x v="0"/>
    <x v="1"/>
    <x v="0"/>
    <x v="0"/>
    <s v="R1012"/>
    <n v="55"/>
    <x v="1"/>
    <s v="tier - 1"/>
    <x v="1"/>
    <x v="22"/>
  </r>
  <r>
    <s v="Id323"/>
    <s v=" Alan R"/>
    <x v="282"/>
    <x v="201"/>
    <s v="Yes"/>
    <x v="0"/>
    <s v="No"/>
    <x v="0"/>
    <x v="0"/>
    <x v="1"/>
    <x v="0"/>
    <s v="R1012"/>
    <n v="41"/>
    <x v="0"/>
    <s v="tier - 3"/>
    <x v="1"/>
    <x v="36"/>
  </r>
  <r>
    <s v="Id324"/>
    <s v=" Michael"/>
    <x v="283"/>
    <x v="251"/>
    <s v="No"/>
    <x v="0"/>
    <s v="No"/>
    <x v="0"/>
    <x v="0"/>
    <x v="0"/>
    <x v="1"/>
    <s v="R1011"/>
    <n v="31"/>
    <x v="1"/>
    <s v="tier - 1"/>
    <x v="3"/>
    <x v="42"/>
  </r>
  <r>
    <s v="Id325"/>
    <s v=" Marie-France"/>
    <x v="272"/>
    <x v="252"/>
    <s v="Yes"/>
    <x v="0"/>
    <s v="No"/>
    <x v="0"/>
    <x v="0"/>
    <x v="2"/>
    <x v="1"/>
    <s v="R1011"/>
    <n v="46"/>
    <x v="1"/>
    <s v="tier - 1"/>
    <x v="3"/>
    <x v="1"/>
  </r>
  <r>
    <s v="Id326"/>
    <s v=" Erik F."/>
    <x v="284"/>
    <x v="253"/>
    <s v="Yes"/>
    <x v="0"/>
    <s v="No"/>
    <x v="3"/>
    <x v="0"/>
    <x v="0"/>
    <x v="1"/>
    <s v="R1011"/>
    <n v="34"/>
    <x v="1"/>
    <s v="tier - 1"/>
    <x v="3"/>
    <x v="23"/>
  </r>
  <r>
    <s v="Id327"/>
    <s v=" Andrew"/>
    <x v="285"/>
    <x v="254"/>
    <s v="Yes"/>
    <x v="0"/>
    <s v="No"/>
    <x v="3"/>
    <x v="0"/>
    <x v="1"/>
    <x v="0"/>
    <s v="R1011"/>
    <n v="47"/>
    <x v="0"/>
    <s v="tier - 3"/>
    <x v="3"/>
    <x v="27"/>
  </r>
  <r>
    <s v="Id328"/>
    <s v=" Anthony"/>
    <x v="286"/>
    <x v="34"/>
    <s v="No"/>
    <x v="0"/>
    <s v="No"/>
    <x v="0"/>
    <x v="0"/>
    <x v="0"/>
    <x v="0"/>
    <s v="R1011"/>
    <n v="33"/>
    <x v="0"/>
    <s v="tier - 3"/>
    <x v="3"/>
    <x v="4"/>
  </r>
  <r>
    <s v="Id329"/>
    <s v=" Chris"/>
    <x v="287"/>
    <x v="67"/>
    <s v="No"/>
    <x v="0"/>
    <s v="No"/>
    <x v="0"/>
    <x v="0"/>
    <x v="1"/>
    <x v="1"/>
    <s v="R1012"/>
    <n v="40"/>
    <x v="1"/>
    <s v="tier - 1"/>
    <x v="1"/>
    <x v="37"/>
  </r>
  <r>
    <s v="Id330"/>
    <s v=" Yu"/>
    <x v="288"/>
    <x v="255"/>
    <s v="Yes"/>
    <x v="0"/>
    <s v="No"/>
    <x v="0"/>
    <x v="0"/>
    <x v="1"/>
    <x v="0"/>
    <s v="R1011"/>
    <n v="41"/>
    <x v="2"/>
    <s v="tier - 2"/>
    <x v="3"/>
    <x v="36"/>
  </r>
  <r>
    <s v="Id331"/>
    <s v=" Caleb N"/>
    <x v="289"/>
    <x v="256"/>
    <s v="No"/>
    <x v="0"/>
    <s v="No"/>
    <x v="3"/>
    <x v="0"/>
    <x v="0"/>
    <x v="0"/>
    <s v="R1011"/>
    <n v="24"/>
    <x v="2"/>
    <s v="tier - 2"/>
    <x v="3"/>
    <x v="44"/>
  </r>
  <r>
    <s v="Id332"/>
    <s v=" Jason M."/>
    <x v="290"/>
    <x v="257"/>
    <s v="No"/>
    <x v="0"/>
    <s v="No"/>
    <x v="1"/>
    <x v="0"/>
    <x v="1"/>
    <x v="0"/>
    <s v="R1011"/>
    <n v="49"/>
    <x v="0"/>
    <s v="tier - 3"/>
    <x v="3"/>
    <x v="30"/>
  </r>
  <r>
    <s v="Id333"/>
    <s v=" Angela R"/>
    <x v="291"/>
    <x v="87"/>
    <s v="No"/>
    <x v="0"/>
    <s v="Yes"/>
    <x v="3"/>
    <x v="0"/>
    <x v="0"/>
    <x v="0"/>
    <s v="R1011"/>
    <n v="29"/>
    <x v="1"/>
    <s v="tier - 1"/>
    <x v="3"/>
    <x v="20"/>
  </r>
  <r>
    <s v="Id334"/>
    <s v=" Keith J"/>
    <x v="272"/>
    <x v="258"/>
    <s v="Yes"/>
    <x v="0"/>
    <s v="No"/>
    <x v="3"/>
    <x v="0"/>
    <x v="2"/>
    <x v="0"/>
    <s v="R1011"/>
    <n v="47"/>
    <x v="1"/>
    <s v="tier - 1"/>
    <x v="3"/>
    <x v="27"/>
  </r>
  <r>
    <s v="Id335"/>
    <s v=" Emma"/>
    <x v="292"/>
    <x v="82"/>
    <s v="Yes"/>
    <x v="0"/>
    <s v="No"/>
    <x v="1"/>
    <x v="0"/>
    <x v="0"/>
    <x v="1"/>
    <s v="R1024"/>
    <n v="63"/>
    <x v="2"/>
    <s v="tier - 2"/>
    <x v="2"/>
    <x v="10"/>
  </r>
  <r>
    <s v="Id336"/>
    <s v=" Nathan A"/>
    <x v="293"/>
    <x v="259"/>
    <s v="No"/>
    <x v="0"/>
    <s v="No"/>
    <x v="3"/>
    <x v="0"/>
    <x v="1"/>
    <x v="0"/>
    <s v="R1011"/>
    <n v="35"/>
    <x v="1"/>
    <s v="tier - 1"/>
    <x v="3"/>
    <x v="38"/>
  </r>
  <r>
    <s v="Id337"/>
    <s v=" Kathryn"/>
    <x v="294"/>
    <x v="141"/>
    <s v="Yes"/>
    <x v="0"/>
    <s v="No"/>
    <x v="0"/>
    <x v="0"/>
    <x v="1"/>
    <x v="1"/>
    <s v="R1011"/>
    <n v="37"/>
    <x v="1"/>
    <s v="tier - 1"/>
    <x v="3"/>
    <x v="17"/>
  </r>
  <r>
    <s v="Id338"/>
    <s v=" Elizabeth H."/>
    <x v="295"/>
    <x v="260"/>
    <s v="No"/>
    <x v="0"/>
    <s v="No"/>
    <x v="2"/>
    <x v="0"/>
    <x v="0"/>
    <x v="0"/>
    <s v="R1012"/>
    <n v="65"/>
    <x v="2"/>
    <s v="tier - 2"/>
    <x v="1"/>
    <x v="46"/>
  </r>
  <r>
    <s v="Id339"/>
    <s v=" Ben"/>
    <x v="296"/>
    <x v="217"/>
    <s v="No"/>
    <x v="0"/>
    <s v="No"/>
    <x v="0"/>
    <x v="0"/>
    <x v="2"/>
    <x v="0"/>
    <s v="R1012"/>
    <n v="44"/>
    <x v="0"/>
    <s v="tier - 3"/>
    <x v="1"/>
    <x v="9"/>
  </r>
  <r>
    <s v="Id340"/>
    <s v=" Cheryl A"/>
    <x v="67"/>
    <x v="143"/>
    <s v="Yes"/>
    <x v="0"/>
    <s v="Yes"/>
    <x v="3"/>
    <x v="1"/>
    <x v="0"/>
    <x v="1"/>
    <s v="R1024"/>
    <n v="53"/>
    <x v="0"/>
    <s v="tier - 3"/>
    <x v="2"/>
    <x v="16"/>
  </r>
  <r>
    <s v="Id341"/>
    <s v=" Kimberly A"/>
    <x v="297"/>
    <x v="261"/>
    <s v="Yes"/>
    <x v="0"/>
    <s v="No"/>
    <x v="0"/>
    <x v="0"/>
    <x v="2"/>
    <x v="1"/>
    <s v="R1011"/>
    <n v="46"/>
    <x v="2"/>
    <s v="tier - 2"/>
    <x v="3"/>
    <x v="1"/>
  </r>
  <r>
    <s v="Id342"/>
    <s v=" Cynthia"/>
    <x v="298"/>
    <x v="262"/>
    <s v="Yes"/>
    <x v="0"/>
    <s v="No"/>
    <x v="1"/>
    <x v="0"/>
    <x v="0"/>
    <x v="0"/>
    <s v="R1012"/>
    <n v="61"/>
    <x v="0"/>
    <s v="tier - 3"/>
    <x v="1"/>
    <x v="12"/>
  </r>
  <r>
    <s v="Id343"/>
    <s v=" Jessica"/>
    <x v="299"/>
    <x v="263"/>
    <s v="No"/>
    <x v="0"/>
    <s v="No"/>
    <x v="0"/>
    <x v="0"/>
    <x v="2"/>
    <x v="0"/>
    <s v="R1011"/>
    <n v="44"/>
    <x v="1"/>
    <s v="tier - 1"/>
    <x v="3"/>
    <x v="9"/>
  </r>
  <r>
    <s v="Id344"/>
    <s v=" Bruce"/>
    <x v="300"/>
    <x v="159"/>
    <s v="No"/>
    <x v="0"/>
    <s v="No"/>
    <x v="0"/>
    <x v="0"/>
    <x v="1"/>
    <x v="1"/>
    <s v="R1011"/>
    <n v="42"/>
    <x v="0"/>
    <s v="tier - 3"/>
    <x v="3"/>
    <x v="25"/>
  </r>
  <r>
    <s v="Id345"/>
    <s v=" Allison"/>
    <x v="301"/>
    <x v="139"/>
    <s v="No"/>
    <x v="0"/>
    <s v="No"/>
    <x v="3"/>
    <x v="0"/>
    <x v="0"/>
    <x v="1"/>
    <s v="R1011"/>
    <n v="30"/>
    <x v="0"/>
    <s v="tier - 3"/>
    <x v="3"/>
    <x v="34"/>
  </r>
  <r>
    <s v="Id346"/>
    <s v=" Alex"/>
    <x v="302"/>
    <x v="264"/>
    <s v="No"/>
    <x v="0"/>
    <s v="Yes"/>
    <x v="3"/>
    <x v="0"/>
    <x v="0"/>
    <x v="1"/>
    <s v="R1011"/>
    <n v="19"/>
    <x v="0"/>
    <s v="tier - 3"/>
    <x v="3"/>
    <x v="39"/>
  </r>
  <r>
    <s v="Id347"/>
    <s v=" Gabriela"/>
    <x v="303"/>
    <x v="127"/>
    <s v="Yes"/>
    <x v="0"/>
    <s v="No"/>
    <x v="1"/>
    <x v="0"/>
    <x v="0"/>
    <x v="1"/>
    <s v="R1012"/>
    <n v="63"/>
    <x v="1"/>
    <s v="tier - 1"/>
    <x v="1"/>
    <x v="10"/>
  </r>
  <r>
    <s v="Id348"/>
    <s v=" Sharon"/>
    <x v="304"/>
    <x v="265"/>
    <s v="No"/>
    <x v="0"/>
    <s v="No"/>
    <x v="0"/>
    <x v="1"/>
    <x v="0"/>
    <x v="0"/>
    <s v="R1012"/>
    <n v="60"/>
    <x v="1"/>
    <s v="tier - 1"/>
    <x v="1"/>
    <x v="5"/>
  </r>
  <r>
    <s v="Id349"/>
    <s v=" Jason A"/>
    <x v="237"/>
    <x v="266"/>
    <s v="Yes"/>
    <x v="0"/>
    <s v="No"/>
    <x v="1"/>
    <x v="0"/>
    <x v="0"/>
    <x v="0"/>
    <s v="R1012"/>
    <n v="61"/>
    <x v="2"/>
    <s v="tier - 2"/>
    <x v="1"/>
    <x v="12"/>
  </r>
  <r>
    <s v="Id350"/>
    <s v=" Chelsey C."/>
    <x v="305"/>
    <x v="267"/>
    <s v="No"/>
    <x v="0"/>
    <s v="No"/>
    <x v="0"/>
    <x v="0"/>
    <x v="1"/>
    <x v="1"/>
    <s v="R1011"/>
    <n v="32"/>
    <x v="0"/>
    <s v="tier - 3"/>
    <x v="3"/>
    <x v="3"/>
  </r>
  <r>
    <s v="Id351"/>
    <s v=" Devon A."/>
    <x v="306"/>
    <x v="105"/>
    <s v="Yes"/>
    <x v="0"/>
    <s v="No"/>
    <x v="0"/>
    <x v="0"/>
    <x v="1"/>
    <x v="0"/>
    <s v="R1011"/>
    <n v="37"/>
    <x v="0"/>
    <s v="tier - 3"/>
    <x v="3"/>
    <x v="17"/>
  </r>
  <r>
    <s v="Id352"/>
    <s v=" Joni L"/>
    <x v="307"/>
    <x v="6"/>
    <s v="No"/>
    <x v="0"/>
    <s v="No"/>
    <x v="0"/>
    <x v="1"/>
    <x v="0"/>
    <x v="0"/>
    <s v="R1012"/>
    <n v="40"/>
    <x v="2"/>
    <s v="tier - 2"/>
    <x v="1"/>
    <x v="37"/>
  </r>
  <r>
    <s v="Id353"/>
    <s v=" Colin"/>
    <x v="106"/>
    <x v="246"/>
    <s v="No"/>
    <x v="0"/>
    <s v="No"/>
    <x v="0"/>
    <x v="1"/>
    <x v="0"/>
    <x v="0"/>
    <s v="R1012"/>
    <n v="48"/>
    <x v="1"/>
    <s v="tier - 1"/>
    <x v="1"/>
    <x v="19"/>
  </r>
  <r>
    <s v="Id354"/>
    <s v=" Rachael"/>
    <x v="308"/>
    <x v="164"/>
    <s v="No"/>
    <x v="0"/>
    <s v="No"/>
    <x v="0"/>
    <x v="1"/>
    <x v="0"/>
    <x v="1"/>
    <s v="R1012"/>
    <n v="45"/>
    <x v="2"/>
    <s v="tier - 2"/>
    <x v="1"/>
    <x v="29"/>
  </r>
  <r>
    <s v="Id355"/>
    <s v="Torres, Ms.  Maricela"/>
    <x v="309"/>
    <x v="268"/>
    <s v="No"/>
    <x v="0"/>
    <s v="No"/>
    <x v="0"/>
    <x v="0"/>
    <x v="1"/>
    <x v="0"/>
    <s v="R1011"/>
    <n v="32"/>
    <x v="2"/>
    <s v="tier - 2"/>
    <x v="3"/>
    <x v="3"/>
  </r>
  <r>
    <s v="Id356"/>
    <s v=" Marie"/>
    <x v="310"/>
    <x v="269"/>
    <s v="Yes"/>
    <x v="0"/>
    <s v="Yes"/>
    <x v="3"/>
    <x v="1"/>
    <x v="0"/>
    <x v="0"/>
    <s v="R1013"/>
    <n v="59"/>
    <x v="1"/>
    <s v="tier - 1"/>
    <x v="0"/>
    <x v="8"/>
  </r>
  <r>
    <s v="Id357"/>
    <s v=" Frank"/>
    <x v="311"/>
    <x v="115"/>
    <s v="No"/>
    <x v="0"/>
    <s v="No"/>
    <x v="0"/>
    <x v="0"/>
    <x v="0"/>
    <x v="1"/>
    <s v="R1011"/>
    <n v="23"/>
    <x v="0"/>
    <s v="tier - 3"/>
    <x v="3"/>
    <x v="35"/>
  </r>
  <r>
    <s v="Id358"/>
    <s v=" Jeffry"/>
    <x v="312"/>
    <x v="205"/>
    <s v="No"/>
    <x v="0"/>
    <s v="No"/>
    <x v="0"/>
    <x v="0"/>
    <x v="0"/>
    <x v="0"/>
    <s v="R1019"/>
    <n v="62"/>
    <x v="2"/>
    <s v="tier - 2"/>
    <x v="9"/>
    <x v="15"/>
  </r>
  <r>
    <s v="Id359"/>
    <s v=" Mike"/>
    <x v="313"/>
    <x v="103"/>
    <s v="Yes"/>
    <x v="0"/>
    <s v="No"/>
    <x v="0"/>
    <x v="0"/>
    <x v="2"/>
    <x v="1"/>
    <s v="R1011"/>
    <n v="37"/>
    <x v="2"/>
    <s v="tier - 2"/>
    <x v="3"/>
    <x v="17"/>
  </r>
  <r>
    <s v="Id360"/>
    <s v=" Rick"/>
    <x v="314"/>
    <x v="270"/>
    <s v="No"/>
    <x v="0"/>
    <s v="No"/>
    <x v="0"/>
    <x v="0"/>
    <x v="0"/>
    <x v="1"/>
    <s v="R1011"/>
    <n v="23"/>
    <x v="1"/>
    <s v="tier - 1"/>
    <x v="3"/>
    <x v="35"/>
  </r>
  <r>
    <s v="Id361"/>
    <s v=" Pierre-Michel"/>
    <x v="315"/>
    <x v="271"/>
    <s v="Yes"/>
    <x v="0"/>
    <s v="No"/>
    <x v="1"/>
    <x v="1"/>
    <x v="0"/>
    <x v="0"/>
    <s v="R1011"/>
    <n v="61"/>
    <x v="0"/>
    <s v="tier - 3"/>
    <x v="3"/>
    <x v="12"/>
  </r>
  <r>
    <s v="Id362"/>
    <s v=" Daniel"/>
    <x v="316"/>
    <x v="272"/>
    <s v="No"/>
    <x v="0"/>
    <s v="No"/>
    <x v="0"/>
    <x v="0"/>
    <x v="1"/>
    <x v="0"/>
    <s v="R1011"/>
    <n v="32"/>
    <x v="0"/>
    <s v="tier - 3"/>
    <x v="3"/>
    <x v="3"/>
  </r>
  <r>
    <s v="Id363"/>
    <s v=" Brian L."/>
    <x v="317"/>
    <x v="273"/>
    <s v="No"/>
    <x v="0"/>
    <s v="No"/>
    <x v="0"/>
    <x v="0"/>
    <x v="1"/>
    <x v="1"/>
    <s v="R1011"/>
    <n v="33"/>
    <x v="2"/>
    <s v="tier - 2"/>
    <x v="3"/>
    <x v="4"/>
  </r>
  <r>
    <s v="Id364"/>
    <s v=" Morgan M."/>
    <x v="318"/>
    <x v="274"/>
    <s v="Yes"/>
    <x v="0"/>
    <s v="No"/>
    <x v="0"/>
    <x v="0"/>
    <x v="2"/>
    <x v="1"/>
    <s v="R1011"/>
    <n v="37"/>
    <x v="1"/>
    <s v="tier - 1"/>
    <x v="3"/>
    <x v="17"/>
  </r>
  <r>
    <s v="Id365"/>
    <s v=" Caroline"/>
    <x v="319"/>
    <x v="181"/>
    <s v="No"/>
    <x v="0"/>
    <s v="No"/>
    <x v="0"/>
    <x v="0"/>
    <x v="0"/>
    <x v="0"/>
    <s v="R1013"/>
    <n v="62"/>
    <x v="1"/>
    <s v="tier - 1"/>
    <x v="0"/>
    <x v="15"/>
  </r>
  <r>
    <s v="Id366"/>
    <s v=" Drew T."/>
    <x v="320"/>
    <x v="275"/>
    <s v="No"/>
    <x v="0"/>
    <s v="No"/>
    <x v="0"/>
    <x v="1"/>
    <x v="0"/>
    <x v="0"/>
    <s v="R1013"/>
    <n v="20"/>
    <x v="0"/>
    <s v="tier - 3"/>
    <x v="0"/>
    <x v="43"/>
  </r>
  <r>
    <s v="Id367"/>
    <s v=" Austin W"/>
    <x v="321"/>
    <x v="276"/>
    <s v="No"/>
    <x v="0"/>
    <s v="No"/>
    <x v="3"/>
    <x v="0"/>
    <x v="0"/>
    <x v="1"/>
    <s v="R1011"/>
    <n v="30"/>
    <x v="2"/>
    <s v="tier - 2"/>
    <x v="3"/>
    <x v="34"/>
  </r>
  <r>
    <s v="Id368"/>
    <s v=" Berenice"/>
    <x v="322"/>
    <x v="80"/>
    <s v="Yes"/>
    <x v="0"/>
    <s v="Yes"/>
    <x v="3"/>
    <x v="0"/>
    <x v="0"/>
    <x v="1"/>
    <s v="R1011"/>
    <n v="25"/>
    <x v="1"/>
    <s v="tier - 1"/>
    <x v="3"/>
    <x v="31"/>
  </r>
  <r>
    <s v="Id369"/>
    <s v=" Kenneth A"/>
    <x v="323"/>
    <x v="277"/>
    <s v="Yes"/>
    <x v="0"/>
    <s v="Yes"/>
    <x v="3"/>
    <x v="0"/>
    <x v="0"/>
    <x v="0"/>
    <s v="R1011"/>
    <n v="25"/>
    <x v="0"/>
    <s v="tier - 3"/>
    <x v="3"/>
    <x v="31"/>
  </r>
  <r>
    <s v="Id370"/>
    <s v="Mr.  Miguel"/>
    <x v="190"/>
    <x v="102"/>
    <s v="No"/>
    <x v="0"/>
    <s v="No"/>
    <x v="3"/>
    <x v="0"/>
    <x v="0"/>
    <x v="1"/>
    <s v="R1011"/>
    <n v="30"/>
    <x v="0"/>
    <s v="tier - 3"/>
    <x v="3"/>
    <x v="34"/>
  </r>
  <r>
    <s v="Id371"/>
    <s v=" Hadley T."/>
    <x v="324"/>
    <x v="212"/>
    <s v="Yes"/>
    <x v="0"/>
    <s v="No"/>
    <x v="0"/>
    <x v="0"/>
    <x v="2"/>
    <x v="1"/>
    <s v="R1011"/>
    <n v="37"/>
    <x v="1"/>
    <s v="tier - 1"/>
    <x v="3"/>
    <x v="17"/>
  </r>
  <r>
    <s v="Id372"/>
    <s v=" Taylor"/>
    <x v="325"/>
    <x v="49"/>
    <s v="No"/>
    <x v="0"/>
    <s v="No"/>
    <x v="3"/>
    <x v="0"/>
    <x v="2"/>
    <x v="1"/>
    <s v="R1011"/>
    <n v="38"/>
    <x v="2"/>
    <s v="tier - 2"/>
    <x v="3"/>
    <x v="32"/>
  </r>
  <r>
    <s v="Id373"/>
    <s v=" Tenielle M"/>
    <x v="326"/>
    <x v="278"/>
    <s v="No"/>
    <x v="0"/>
    <s v="No"/>
    <x v="0"/>
    <x v="0"/>
    <x v="0"/>
    <x v="0"/>
    <s v="R1013"/>
    <n v="57"/>
    <x v="0"/>
    <s v="tier - 3"/>
    <x v="0"/>
    <x v="11"/>
  </r>
  <r>
    <s v="Id374"/>
    <s v=" Andrea"/>
    <x v="327"/>
    <x v="279"/>
    <s v="Yes"/>
    <x v="0"/>
    <s v="No"/>
    <x v="0"/>
    <x v="0"/>
    <x v="2"/>
    <x v="0"/>
    <s v="R1011"/>
    <n v="41"/>
    <x v="1"/>
    <s v="tier - 1"/>
    <x v="3"/>
    <x v="36"/>
  </r>
  <r>
    <s v="Id375"/>
    <s v=" Nora P"/>
    <x v="328"/>
    <x v="270"/>
    <s v="Yes"/>
    <x v="0"/>
    <s v="No"/>
    <x v="0"/>
    <x v="0"/>
    <x v="2"/>
    <x v="1"/>
    <s v="R1011"/>
    <n v="37"/>
    <x v="1"/>
    <s v="tier - 1"/>
    <x v="3"/>
    <x v="17"/>
  </r>
  <r>
    <s v="Id376"/>
    <s v=" Zachary"/>
    <x v="329"/>
    <x v="82"/>
    <s v="Yes"/>
    <x v="0"/>
    <s v="No"/>
    <x v="3"/>
    <x v="1"/>
    <x v="1"/>
    <x v="1"/>
    <s v="R1015"/>
    <n v="34"/>
    <x v="0"/>
    <s v="tier - 3"/>
    <x v="5"/>
    <x v="23"/>
  </r>
  <r>
    <s v="Id377"/>
    <s v=" Michael"/>
    <x v="32"/>
    <x v="280"/>
    <s v="Yes"/>
    <x v="0"/>
    <s v="Yes"/>
    <x v="3"/>
    <x v="1"/>
    <x v="0"/>
    <x v="1"/>
    <s v="R1013"/>
    <n v="53"/>
    <x v="2"/>
    <s v="tier - 2"/>
    <x v="0"/>
    <x v="16"/>
  </r>
  <r>
    <s v="Id378"/>
    <s v=" Alyssa K."/>
    <x v="330"/>
    <x v="57"/>
    <s v="No"/>
    <x v="0"/>
    <s v="No"/>
    <x v="0"/>
    <x v="1"/>
    <x v="0"/>
    <x v="0"/>
    <s v="R1013"/>
    <n v="55"/>
    <x v="2"/>
    <s v="tier - 2"/>
    <x v="0"/>
    <x v="22"/>
  </r>
  <r>
    <s v="Id379"/>
    <s v=" Heather"/>
    <x v="323"/>
    <x v="219"/>
    <s v="No"/>
    <x v="0"/>
    <s v="No"/>
    <x v="0"/>
    <x v="0"/>
    <x v="0"/>
    <x v="1"/>
    <s v="R1011"/>
    <n v="23"/>
    <x v="1"/>
    <s v="tier - 1"/>
    <x v="3"/>
    <x v="35"/>
  </r>
  <r>
    <s v="Id380"/>
    <s v=" Dante"/>
    <x v="331"/>
    <x v="281"/>
    <s v="No"/>
    <x v="0"/>
    <s v="No"/>
    <x v="0"/>
    <x v="0"/>
    <x v="0"/>
    <x v="0"/>
    <s v="R1017"/>
    <n v="57"/>
    <x v="1"/>
    <s v="tier - 1"/>
    <x v="6"/>
    <x v="11"/>
  </r>
  <r>
    <s v="Id381"/>
    <s v=" Sara E."/>
    <x v="332"/>
    <x v="282"/>
    <s v="Yes"/>
    <x v="0"/>
    <s v="No"/>
    <x v="1"/>
    <x v="1"/>
    <x v="1"/>
    <x v="0"/>
    <s v="R1013"/>
    <n v="52"/>
    <x v="2"/>
    <s v="tier - 2"/>
    <x v="0"/>
    <x v="2"/>
  </r>
  <r>
    <s v="Id382"/>
    <s v=" Scott"/>
    <x v="333"/>
    <x v="191"/>
    <s v="No"/>
    <x v="0"/>
    <s v="No"/>
    <x v="0"/>
    <x v="0"/>
    <x v="1"/>
    <x v="1"/>
    <s v="R1011"/>
    <n v="32"/>
    <x v="0"/>
    <s v="tier - 3"/>
    <x v="3"/>
    <x v="3"/>
  </r>
  <r>
    <s v="Id383"/>
    <s v=" Sean"/>
    <x v="334"/>
    <x v="283"/>
    <s v="No"/>
    <x v="0"/>
    <s v="No"/>
    <x v="0"/>
    <x v="0"/>
    <x v="0"/>
    <x v="1"/>
    <s v="R1011"/>
    <n v="28"/>
    <x v="2"/>
    <s v="tier - 2"/>
    <x v="3"/>
    <x v="6"/>
  </r>
  <r>
    <s v="Id384"/>
    <s v=" Danielle"/>
    <x v="335"/>
    <x v="284"/>
    <s v="No"/>
    <x v="0"/>
    <s v="No"/>
    <x v="2"/>
    <x v="0"/>
    <x v="1"/>
    <x v="0"/>
    <s v="R1013"/>
    <n v="64"/>
    <x v="2"/>
    <s v="tier - 2"/>
    <x v="0"/>
    <x v="7"/>
  </r>
  <r>
    <s v="Id385"/>
    <s v=" Andrew D."/>
    <x v="336"/>
    <x v="285"/>
    <s v="No"/>
    <x v="0"/>
    <s v="No"/>
    <x v="0"/>
    <x v="1"/>
    <x v="0"/>
    <x v="0"/>
    <s v="R1013"/>
    <n v="62"/>
    <x v="2"/>
    <s v="tier - 2"/>
    <x v="0"/>
    <x v="15"/>
  </r>
  <r>
    <s v="Id386"/>
    <s v=" Joel D"/>
    <x v="337"/>
    <x v="194"/>
    <s v="No"/>
    <x v="1"/>
    <s v="No"/>
    <x v="1"/>
    <x v="0"/>
    <x v="0"/>
    <x v="0"/>
    <s v="R1011"/>
    <n v="22"/>
    <x v="0"/>
    <s v="tier - 3"/>
    <x v="3"/>
    <x v="21"/>
  </r>
  <r>
    <s v="Id387"/>
    <s v=" Michelle"/>
    <x v="338"/>
    <x v="286"/>
    <s v="No"/>
    <x v="0"/>
    <s v="No"/>
    <x v="0"/>
    <x v="0"/>
    <x v="0"/>
    <x v="0"/>
    <s v="R1011"/>
    <n v="20"/>
    <x v="2"/>
    <s v="tier - 2"/>
    <x v="3"/>
    <x v="43"/>
  </r>
  <r>
    <s v="Id388"/>
    <s v=" Michael J."/>
    <x v="339"/>
    <x v="287"/>
    <s v="No"/>
    <x v="0"/>
    <s v="No"/>
    <x v="2"/>
    <x v="0"/>
    <x v="1"/>
    <x v="0"/>
    <s v="R1013"/>
    <n v="64"/>
    <x v="1"/>
    <s v="tier - 1"/>
    <x v="0"/>
    <x v="7"/>
  </r>
  <r>
    <s v="Id389"/>
    <s v=" Nikki"/>
    <x v="340"/>
    <x v="288"/>
    <s v="No"/>
    <x v="0"/>
    <s v="No"/>
    <x v="0"/>
    <x v="0"/>
    <x v="1"/>
    <x v="0"/>
    <s v="R1011"/>
    <n v="31"/>
    <x v="2"/>
    <s v="tier - 2"/>
    <x v="3"/>
    <x v="42"/>
  </r>
  <r>
    <s v="Id390"/>
    <s v=" Summer B."/>
    <x v="341"/>
    <x v="109"/>
    <s v="Yes"/>
    <x v="0"/>
    <s v="No"/>
    <x v="3"/>
    <x v="0"/>
    <x v="2"/>
    <x v="0"/>
    <s v="R1011"/>
    <n v="34"/>
    <x v="1"/>
    <s v="tier - 1"/>
    <x v="3"/>
    <x v="23"/>
  </r>
  <r>
    <s v="Id391"/>
    <s v=" Edward"/>
    <x v="342"/>
    <x v="93"/>
    <s v="No"/>
    <x v="1"/>
    <s v="No"/>
    <x v="3"/>
    <x v="0"/>
    <x v="0"/>
    <x v="1"/>
    <s v="R1011"/>
    <n v="18"/>
    <x v="2"/>
    <s v="tier - 2"/>
    <x v="3"/>
    <x v="41"/>
  </r>
  <r>
    <s v="Id392"/>
    <s v=" Ryan"/>
    <x v="17"/>
    <x v="54"/>
    <s v="Yes"/>
    <x v="0"/>
    <s v="No"/>
    <x v="1"/>
    <x v="1"/>
    <x v="0"/>
    <x v="0"/>
    <s v="R1012"/>
    <n v="52"/>
    <x v="0"/>
    <s v="tier - 3"/>
    <x v="1"/>
    <x v="2"/>
  </r>
  <r>
    <s v="Id393"/>
    <s v=" Kacee"/>
    <x v="343"/>
    <x v="30"/>
    <s v="No"/>
    <x v="0"/>
    <s v="No"/>
    <x v="0"/>
    <x v="1"/>
    <x v="0"/>
    <x v="0"/>
    <s v="R1024"/>
    <n v="48"/>
    <x v="2"/>
    <s v="tier - 2"/>
    <x v="2"/>
    <x v="19"/>
  </r>
  <r>
    <s v="Id394"/>
    <s v=" Dave"/>
    <x v="344"/>
    <x v="145"/>
    <s v="No"/>
    <x v="1"/>
    <s v="No"/>
    <x v="3"/>
    <x v="0"/>
    <x v="0"/>
    <x v="1"/>
    <s v="R1011"/>
    <n v="18"/>
    <x v="0"/>
    <s v="tier - 3"/>
    <x v="3"/>
    <x v="41"/>
  </r>
  <r>
    <s v="Id395"/>
    <s v=" Maryanna"/>
    <x v="345"/>
    <x v="289"/>
    <s v="Yes"/>
    <x v="0"/>
    <s v="No"/>
    <x v="3"/>
    <x v="1"/>
    <x v="1"/>
    <x v="0"/>
    <s v="R1011"/>
    <n v="48"/>
    <x v="1"/>
    <s v="tier - 1"/>
    <x v="3"/>
    <x v="19"/>
  </r>
  <r>
    <s v="Id396"/>
    <s v=" Jessica H."/>
    <x v="346"/>
    <x v="290"/>
    <s v="No"/>
    <x v="0"/>
    <s v="No"/>
    <x v="1"/>
    <x v="1"/>
    <x v="0"/>
    <x v="0"/>
    <s v="R1011"/>
    <n v="49"/>
    <x v="0"/>
    <s v="tier - 3"/>
    <x v="3"/>
    <x v="30"/>
  </r>
  <r>
    <s v="Id397"/>
    <s v=" Deanna"/>
    <x v="347"/>
    <x v="291"/>
    <s v="No"/>
    <x v="0"/>
    <s v="No"/>
    <x v="0"/>
    <x v="0"/>
    <x v="1"/>
    <x v="0"/>
    <s v="R1013"/>
    <n v="20"/>
    <x v="1"/>
    <s v="tier - 1"/>
    <x v="0"/>
    <x v="43"/>
  </r>
  <r>
    <s v="Id398"/>
    <s v=" Peter"/>
    <x v="312"/>
    <x v="82"/>
    <s v="Yes"/>
    <x v="0"/>
    <s v="No"/>
    <x v="1"/>
    <x v="0"/>
    <x v="0"/>
    <x v="1"/>
    <s v="R1012"/>
    <n v="56"/>
    <x v="0"/>
    <s v="tier - 3"/>
    <x v="1"/>
    <x v="24"/>
  </r>
  <r>
    <s v="Id399"/>
    <s v=" Rebecca"/>
    <x v="348"/>
    <x v="3"/>
    <s v="Yes"/>
    <x v="1"/>
    <s v="No"/>
    <x v="3"/>
    <x v="0"/>
    <x v="0"/>
    <x v="0"/>
    <s v="R1011"/>
    <n v="22"/>
    <x v="0"/>
    <s v="tier - 3"/>
    <x v="3"/>
    <x v="21"/>
  </r>
  <r>
    <s v="Id400"/>
    <s v=" Elizabeth M."/>
    <x v="349"/>
    <x v="82"/>
    <s v="Yes"/>
    <x v="0"/>
    <s v="No"/>
    <x v="0"/>
    <x v="1"/>
    <x v="0"/>
    <x v="1"/>
    <s v="R1012"/>
    <n v="22"/>
    <x v="2"/>
    <s v="tier - 2"/>
    <x v="1"/>
    <x v="21"/>
  </r>
  <r>
    <s v="Id401"/>
    <s v=" Gregory"/>
    <x v="350"/>
    <x v="292"/>
    <s v="Yes"/>
    <x v="0"/>
    <s v="No"/>
    <x v="1"/>
    <x v="1"/>
    <x v="0"/>
    <x v="0"/>
    <s v="R1013"/>
    <n v="52"/>
    <x v="2"/>
    <s v="tier - 2"/>
    <x v="0"/>
    <x v="2"/>
  </r>
  <r>
    <s v="Id402"/>
    <s v=" Sarah E."/>
    <x v="351"/>
    <x v="293"/>
    <s v="Yes"/>
    <x v="0"/>
    <s v="Yes"/>
    <x v="3"/>
    <x v="0"/>
    <x v="1"/>
    <x v="0"/>
    <s v="R1012"/>
    <n v="59"/>
    <x v="0"/>
    <s v="tier - 3"/>
    <x v="1"/>
    <x v="8"/>
  </r>
  <r>
    <s v="Id403"/>
    <s v=" Anne Elise"/>
    <x v="352"/>
    <x v="169"/>
    <s v="No"/>
    <x v="0"/>
    <s v="No"/>
    <x v="1"/>
    <x v="1"/>
    <x v="0"/>
    <x v="0"/>
    <s v="R1024"/>
    <n v="50"/>
    <x v="0"/>
    <s v="tier - 3"/>
    <x v="2"/>
    <x v="28"/>
  </r>
  <r>
    <s v="Id404"/>
    <s v=" Christopher R"/>
    <x v="353"/>
    <x v="219"/>
    <s v="Yes"/>
    <x v="0"/>
    <s v="No"/>
    <x v="0"/>
    <x v="0"/>
    <x v="0"/>
    <x v="1"/>
    <s v="R1011"/>
    <n v="21"/>
    <x v="1"/>
    <s v="tier - 1"/>
    <x v="3"/>
    <x v="47"/>
  </r>
  <r>
    <s v="Id405"/>
    <s v=" Elliot"/>
    <x v="247"/>
    <x v="35"/>
    <s v="No"/>
    <x v="0"/>
    <s v="No"/>
    <x v="0"/>
    <x v="1"/>
    <x v="0"/>
    <x v="0"/>
    <s v="R1017"/>
    <n v="54"/>
    <x v="0"/>
    <s v="tier - 3"/>
    <x v="6"/>
    <x v="0"/>
  </r>
  <r>
    <s v="Id406"/>
    <s v=" Christopher D."/>
    <x v="354"/>
    <x v="294"/>
    <s v="No"/>
    <x v="0"/>
    <s v="No"/>
    <x v="0"/>
    <x v="0"/>
    <x v="0"/>
    <x v="0"/>
    <s v="R1011"/>
    <n v="54"/>
    <x v="2"/>
    <s v="tier - 2"/>
    <x v="3"/>
    <x v="0"/>
  </r>
  <r>
    <s v="Id407"/>
    <s v=" Corey"/>
    <x v="355"/>
    <x v="70"/>
    <s v="No"/>
    <x v="0"/>
    <s v="No"/>
    <x v="1"/>
    <x v="1"/>
    <x v="0"/>
    <x v="1"/>
    <s v="R1017"/>
    <n v="50"/>
    <x v="2"/>
    <s v="tier - 2"/>
    <x v="6"/>
    <x v="28"/>
  </r>
  <r>
    <s v="Id408"/>
    <s v=" Patrick D."/>
    <x v="356"/>
    <x v="295"/>
    <s v="Yes"/>
    <x v="0"/>
    <s v="No"/>
    <x v="3"/>
    <x v="0"/>
    <x v="0"/>
    <x v="0"/>
    <s v="R1011"/>
    <n v="47"/>
    <x v="1"/>
    <s v="tier - 1"/>
    <x v="3"/>
    <x v="27"/>
  </r>
  <r>
    <s v="Id409"/>
    <s v=" Anthony D."/>
    <x v="357"/>
    <x v="70"/>
    <s v="No"/>
    <x v="0"/>
    <s v="No"/>
    <x v="3"/>
    <x v="0"/>
    <x v="1"/>
    <x v="1"/>
    <s v="R1011"/>
    <n v="24"/>
    <x v="0"/>
    <s v="tier - 3"/>
    <x v="3"/>
    <x v="44"/>
  </r>
  <r>
    <s v="Id410"/>
    <s v=" Melissa"/>
    <x v="358"/>
    <x v="100"/>
    <s v="No"/>
    <x v="0"/>
    <s v="No"/>
    <x v="3"/>
    <x v="1"/>
    <x v="1"/>
    <x v="0"/>
    <s v="R1013"/>
    <n v="24"/>
    <x v="2"/>
    <s v="tier - 2"/>
    <x v="0"/>
    <x v="44"/>
  </r>
  <r>
    <s v="Id411"/>
    <s v=" Raven"/>
    <x v="359"/>
    <x v="212"/>
    <s v="Yes"/>
    <x v="0"/>
    <s v="No"/>
    <x v="3"/>
    <x v="0"/>
    <x v="1"/>
    <x v="1"/>
    <s v="R1011"/>
    <n v="27"/>
    <x v="2"/>
    <s v="tier - 2"/>
    <x v="3"/>
    <x v="40"/>
  </r>
  <r>
    <s v="Id412"/>
    <s v=" Christopher"/>
    <x v="360"/>
    <x v="296"/>
    <s v="Yes"/>
    <x v="0"/>
    <s v="No"/>
    <x v="3"/>
    <x v="0"/>
    <x v="0"/>
    <x v="0"/>
    <s v="R1012"/>
    <n v="47"/>
    <x v="0"/>
    <s v="tier - 3"/>
    <x v="1"/>
    <x v="27"/>
  </r>
  <r>
    <s v="Id413"/>
    <s v=" Kendra A"/>
    <x v="3"/>
    <x v="70"/>
    <s v="No"/>
    <x v="0"/>
    <s v="No"/>
    <x v="3"/>
    <x v="1"/>
    <x v="0"/>
    <x v="1"/>
    <s v="R1024"/>
    <n v="35"/>
    <x v="1"/>
    <s v="tier - 1"/>
    <x v="2"/>
    <x v="38"/>
  </r>
  <r>
    <s v="Id414"/>
    <s v=" Jordan"/>
    <x v="361"/>
    <x v="297"/>
    <s v="Yes"/>
    <x v="0"/>
    <s v="Yes"/>
    <x v="3"/>
    <x v="0"/>
    <x v="1"/>
    <x v="0"/>
    <s v="R1024"/>
    <n v="53"/>
    <x v="1"/>
    <s v="tier - 1"/>
    <x v="2"/>
    <x v="16"/>
  </r>
  <r>
    <s v="Id415"/>
    <s v=" Nils"/>
    <x v="362"/>
    <x v="298"/>
    <s v="Yes"/>
    <x v="0"/>
    <s v="No"/>
    <x v="1"/>
    <x v="0"/>
    <x v="1"/>
    <x v="0"/>
    <s v="R1016"/>
    <n v="52"/>
    <x v="2"/>
    <s v="tier - 2"/>
    <x v="4"/>
    <x v="2"/>
  </r>
  <r>
    <s v="Id416"/>
    <s v=" Scott"/>
    <x v="363"/>
    <x v="299"/>
    <s v="Yes"/>
    <x v="0"/>
    <s v="No"/>
    <x v="3"/>
    <x v="0"/>
    <x v="1"/>
    <x v="1"/>
    <s v="R1011"/>
    <n v="27"/>
    <x v="0"/>
    <s v="tier - 3"/>
    <x v="3"/>
    <x v="40"/>
  </r>
  <r>
    <s v="Id417"/>
    <s v=" Angela"/>
    <x v="364"/>
    <x v="300"/>
    <s v="No"/>
    <x v="0"/>
    <s v="No"/>
    <x v="0"/>
    <x v="0"/>
    <x v="1"/>
    <x v="0"/>
    <s v="R1011"/>
    <n v="28"/>
    <x v="2"/>
    <s v="tier - 2"/>
    <x v="3"/>
    <x v="6"/>
  </r>
  <r>
    <s v="Id418"/>
    <s v=" Allison"/>
    <x v="365"/>
    <x v="301"/>
    <s v="No"/>
    <x v="0"/>
    <s v="No"/>
    <x v="3"/>
    <x v="0"/>
    <x v="2"/>
    <x v="0"/>
    <s v="R1011"/>
    <n v="30"/>
    <x v="0"/>
    <s v="tier - 3"/>
    <x v="3"/>
    <x v="34"/>
  </r>
  <r>
    <s v="Id419"/>
    <s v=" Caitlin O."/>
    <x v="366"/>
    <x v="141"/>
    <s v="Yes"/>
    <x v="0"/>
    <s v="No"/>
    <x v="0"/>
    <x v="1"/>
    <x v="0"/>
    <x v="1"/>
    <s v="R1024"/>
    <n v="26"/>
    <x v="1"/>
    <s v="tier - 1"/>
    <x v="2"/>
    <x v="45"/>
  </r>
  <r>
    <s v="Id420"/>
    <s v=" Tracy M"/>
    <x v="367"/>
    <x v="302"/>
    <s v="Yes"/>
    <x v="0"/>
    <s v="No"/>
    <x v="1"/>
    <x v="0"/>
    <x v="0"/>
    <x v="0"/>
    <s v="R1013"/>
    <n v="52"/>
    <x v="0"/>
    <s v="tier - 3"/>
    <x v="0"/>
    <x v="2"/>
  </r>
  <r>
    <s v="Id421"/>
    <s v=" Dustin M."/>
    <x v="368"/>
    <x v="239"/>
    <s v="Yes"/>
    <x v="0"/>
    <s v="No"/>
    <x v="0"/>
    <x v="1"/>
    <x v="0"/>
    <x v="1"/>
    <s v="R1011"/>
    <n v="46"/>
    <x v="2"/>
    <s v="tier - 2"/>
    <x v="3"/>
    <x v="1"/>
  </r>
  <r>
    <s v="Id422"/>
    <s v=" Jenny"/>
    <x v="308"/>
    <x v="303"/>
    <s v="Yes"/>
    <x v="0"/>
    <s v="No"/>
    <x v="3"/>
    <x v="0"/>
    <x v="0"/>
    <x v="0"/>
    <s v="R1012"/>
    <n v="47"/>
    <x v="2"/>
    <s v="tier - 2"/>
    <x v="1"/>
    <x v="27"/>
  </r>
  <r>
    <s v="Id423"/>
    <s v=" Emily"/>
    <x v="368"/>
    <x v="151"/>
    <s v="No"/>
    <x v="0"/>
    <s v="No"/>
    <x v="1"/>
    <x v="0"/>
    <x v="0"/>
    <x v="1"/>
    <s v="R1011"/>
    <n v="50"/>
    <x v="0"/>
    <s v="tier - 3"/>
    <x v="3"/>
    <x v="28"/>
  </r>
  <r>
    <s v="Id424"/>
    <s v=" Fabienne"/>
    <x v="369"/>
    <x v="304"/>
    <s v="Yes"/>
    <x v="0"/>
    <s v="No"/>
    <x v="1"/>
    <x v="1"/>
    <x v="0"/>
    <x v="0"/>
    <s v="R1013"/>
    <n v="61"/>
    <x v="2"/>
    <s v="tier - 2"/>
    <x v="0"/>
    <x v="12"/>
  </r>
  <r>
    <s v="Id425"/>
    <s v=" Jordan"/>
    <x v="226"/>
    <x v="305"/>
    <s v="No"/>
    <x v="0"/>
    <s v="No"/>
    <x v="0"/>
    <x v="1"/>
    <x v="0"/>
    <x v="0"/>
    <s v="R1012"/>
    <n v="54"/>
    <x v="2"/>
    <s v="tier - 2"/>
    <x v="1"/>
    <x v="0"/>
  </r>
  <r>
    <s v="Id426"/>
    <s v=" Matt"/>
    <x v="352"/>
    <x v="306"/>
    <s v="Yes"/>
    <x v="0"/>
    <s v="No"/>
    <x v="1"/>
    <x v="0"/>
    <x v="0"/>
    <x v="0"/>
    <s v="R1012"/>
    <n v="52"/>
    <x v="0"/>
    <s v="tier - 3"/>
    <x v="1"/>
    <x v="2"/>
  </r>
  <r>
    <s v="Id427"/>
    <s v=" Taryn L"/>
    <x v="370"/>
    <x v="49"/>
    <s v="No"/>
    <x v="0"/>
    <s v="No"/>
    <x v="0"/>
    <x v="0"/>
    <x v="1"/>
    <x v="1"/>
    <s v="R1011"/>
    <n v="23"/>
    <x v="1"/>
    <s v="tier - 1"/>
    <x v="3"/>
    <x v="35"/>
  </r>
  <r>
    <s v="Id428"/>
    <s v=" Temima"/>
    <x v="371"/>
    <x v="237"/>
    <s v="No"/>
    <x v="1"/>
    <s v="No"/>
    <x v="3"/>
    <x v="0"/>
    <x v="0"/>
    <x v="1"/>
    <s v="R1011"/>
    <n v="18"/>
    <x v="1"/>
    <s v="tier - 1"/>
    <x v="3"/>
    <x v="41"/>
  </r>
  <r>
    <s v="Id429"/>
    <s v=" Jennifer"/>
    <x v="372"/>
    <x v="213"/>
    <s v="Yes"/>
    <x v="0"/>
    <s v="No"/>
    <x v="3"/>
    <x v="1"/>
    <x v="0"/>
    <x v="0"/>
    <s v="R1013"/>
    <n v="58"/>
    <x v="1"/>
    <s v="tier - 1"/>
    <x v="0"/>
    <x v="13"/>
  </r>
  <r>
    <s v="Id430"/>
    <s v=" Serena M."/>
    <x v="373"/>
    <x v="307"/>
    <s v="No"/>
    <x v="0"/>
    <s v="No"/>
    <x v="0"/>
    <x v="0"/>
    <x v="0"/>
    <x v="0"/>
    <s v="R1013"/>
    <n v="48"/>
    <x v="1"/>
    <s v="tier - 1"/>
    <x v="0"/>
    <x v="19"/>
  </r>
  <r>
    <s v="Id431"/>
    <s v=" Victoria M."/>
    <x v="374"/>
    <x v="308"/>
    <s v="No"/>
    <x v="0"/>
    <s v="No"/>
    <x v="1"/>
    <x v="0"/>
    <x v="1"/>
    <x v="0"/>
    <s v="R1024"/>
    <n v="49"/>
    <x v="2"/>
    <s v="tier - 2"/>
    <x v="2"/>
    <x v="30"/>
  </r>
  <r>
    <s v="Id432"/>
    <s v=" Phoebe"/>
    <x v="375"/>
    <x v="182"/>
    <s v="No"/>
    <x v="0"/>
    <s v="Yes"/>
    <x v="3"/>
    <x v="1"/>
    <x v="0"/>
    <x v="1"/>
    <s v="R1012"/>
    <n v="19"/>
    <x v="2"/>
    <s v="tier - 2"/>
    <x v="1"/>
    <x v="39"/>
  </r>
  <r>
    <s v="Id433"/>
    <s v=" Corey"/>
    <x v="376"/>
    <x v="309"/>
    <s v="No"/>
    <x v="0"/>
    <s v="No"/>
    <x v="0"/>
    <x v="0"/>
    <x v="1"/>
    <x v="0"/>
    <s v="R1012"/>
    <n v="51"/>
    <x v="2"/>
    <s v="tier - 2"/>
    <x v="1"/>
    <x v="14"/>
  </r>
  <r>
    <s v="Id434"/>
    <s v=" Rebecca"/>
    <x v="377"/>
    <x v="310"/>
    <s v="Yes"/>
    <x v="0"/>
    <s v="No"/>
    <x v="1"/>
    <x v="0"/>
    <x v="1"/>
    <x v="0"/>
    <s v="R1012"/>
    <n v="52"/>
    <x v="0"/>
    <s v="tier - 3"/>
    <x v="1"/>
    <x v="2"/>
  </r>
  <r>
    <s v="Id435"/>
    <s v=" Nicholas D"/>
    <x v="304"/>
    <x v="311"/>
    <s v="No"/>
    <x v="0"/>
    <s v="No"/>
    <x v="1"/>
    <x v="0"/>
    <x v="0"/>
    <x v="0"/>
    <s v="R1012"/>
    <n v="49"/>
    <x v="0"/>
    <s v="tier - 3"/>
    <x v="1"/>
    <x v="30"/>
  </r>
  <r>
    <s v="Id436"/>
    <s v=" Christian"/>
    <x v="378"/>
    <x v="130"/>
    <s v="No"/>
    <x v="0"/>
    <s v="No"/>
    <x v="0"/>
    <x v="0"/>
    <x v="0"/>
    <x v="0"/>
    <s v="R1011"/>
    <n v="49"/>
    <x v="2"/>
    <s v="tier - 2"/>
    <x v="3"/>
    <x v="30"/>
  </r>
  <r>
    <s v="Id437"/>
    <s v=" Jonathon S."/>
    <x v="97"/>
    <x v="138"/>
    <s v="Yes"/>
    <x v="0"/>
    <s v="Yes"/>
    <x v="3"/>
    <x v="1"/>
    <x v="0"/>
    <x v="1"/>
    <s v="R1013"/>
    <n v="39"/>
    <x v="2"/>
    <s v="tier - 2"/>
    <x v="0"/>
    <x v="33"/>
  </r>
  <r>
    <s v="Id438"/>
    <s v=" Caroline"/>
    <x v="379"/>
    <x v="312"/>
    <s v="Yes"/>
    <x v="0"/>
    <s v="No"/>
    <x v="3"/>
    <x v="0"/>
    <x v="0"/>
    <x v="0"/>
    <s v="R1024"/>
    <n v="47"/>
    <x v="0"/>
    <s v="tier - 3"/>
    <x v="2"/>
    <x v="27"/>
  </r>
  <r>
    <s v="Id439"/>
    <s v=" Joshua D."/>
    <x v="380"/>
    <x v="313"/>
    <s v="No"/>
    <x v="0"/>
    <s v="No"/>
    <x v="1"/>
    <x v="0"/>
    <x v="0"/>
    <x v="0"/>
    <s v="R1011"/>
    <n v="49"/>
    <x v="2"/>
    <s v="tier - 2"/>
    <x v="3"/>
    <x v="30"/>
  </r>
  <r>
    <s v="Id440"/>
    <s v=" Nichole"/>
    <x v="362"/>
    <x v="314"/>
    <s v="No"/>
    <x v="0"/>
    <s v="No"/>
    <x v="0"/>
    <x v="1"/>
    <x v="1"/>
    <x v="0"/>
    <s v="R1024"/>
    <n v="28"/>
    <x v="0"/>
    <s v="tier - 3"/>
    <x v="2"/>
    <x v="6"/>
  </r>
  <r>
    <s v="Id441"/>
    <s v=" Denise M"/>
    <x v="251"/>
    <x v="268"/>
    <s v="Yes"/>
    <x v="0"/>
    <s v="Yes"/>
    <x v="3"/>
    <x v="0"/>
    <x v="1"/>
    <x v="0"/>
    <s v="R1013"/>
    <n v="53"/>
    <x v="0"/>
    <s v="tier - 3"/>
    <x v="0"/>
    <x v="16"/>
  </r>
  <r>
    <s v="Id442"/>
    <s v=" Peter R."/>
    <x v="381"/>
    <x v="46"/>
    <s v="Yes"/>
    <x v="0"/>
    <s v="Yes"/>
    <x v="3"/>
    <x v="1"/>
    <x v="0"/>
    <x v="1"/>
    <s v="R1018"/>
    <n v="25"/>
    <x v="0"/>
    <s v="tier - 3"/>
    <x v="11"/>
    <x v="31"/>
  </r>
  <r>
    <s v="Id443"/>
    <s v=" Johnson K"/>
    <x v="382"/>
    <x v="315"/>
    <s v="No"/>
    <x v="0"/>
    <s v="Yes"/>
    <x v="3"/>
    <x v="1"/>
    <x v="0"/>
    <x v="1"/>
    <s v="R1011"/>
    <n v="19"/>
    <x v="2"/>
    <s v="tier - 2"/>
    <x v="3"/>
    <x v="39"/>
  </r>
  <r>
    <s v="Id444"/>
    <s v=" Katherine"/>
    <x v="383"/>
    <x v="77"/>
    <s v="Yes"/>
    <x v="0"/>
    <s v="No"/>
    <x v="3"/>
    <x v="0"/>
    <x v="0"/>
    <x v="0"/>
    <s v="R1013"/>
    <n v="47"/>
    <x v="2"/>
    <s v="tier - 2"/>
    <x v="0"/>
    <x v="27"/>
  </r>
  <r>
    <s v="Id445"/>
    <s v=" Lynda"/>
    <x v="26"/>
    <x v="221"/>
    <s v="Yes"/>
    <x v="0"/>
    <s v="No"/>
    <x v="1"/>
    <x v="1"/>
    <x v="0"/>
    <x v="0"/>
    <s v="R1024"/>
    <n v="52"/>
    <x v="2"/>
    <s v="tier - 2"/>
    <x v="2"/>
    <x v="2"/>
  </r>
  <r>
    <s v="Id446"/>
    <s v=" Anthony"/>
    <x v="384"/>
    <x v="69"/>
    <s v="No"/>
    <x v="0"/>
    <s v="Yes"/>
    <x v="3"/>
    <x v="1"/>
    <x v="0"/>
    <x v="1"/>
    <s v="R1012"/>
    <n v="19"/>
    <x v="1"/>
    <s v="tier - 1"/>
    <x v="1"/>
    <x v="39"/>
  </r>
  <r>
    <s v="Id447"/>
    <s v=" Linnea C."/>
    <x v="385"/>
    <x v="182"/>
    <s v="No"/>
    <x v="0"/>
    <s v="Yes"/>
    <x v="3"/>
    <x v="0"/>
    <x v="0"/>
    <x v="1"/>
    <s v="R1011"/>
    <n v="43"/>
    <x v="2"/>
    <s v="tier - 2"/>
    <x v="3"/>
    <x v="18"/>
  </r>
  <r>
    <s v="Id448"/>
    <s v=" Massimiliano A."/>
    <x v="386"/>
    <x v="10"/>
    <s v="Yes"/>
    <x v="0"/>
    <s v="Yes"/>
    <x v="3"/>
    <x v="0"/>
    <x v="0"/>
    <x v="0"/>
    <s v="R1019"/>
    <n v="39"/>
    <x v="1"/>
    <s v="tier - 1"/>
    <x v="9"/>
    <x v="33"/>
  </r>
  <r>
    <s v="Id449"/>
    <s v=" James M."/>
    <x v="387"/>
    <x v="144"/>
    <s v="Yes"/>
    <x v="0"/>
    <s v="No"/>
    <x v="1"/>
    <x v="0"/>
    <x v="1"/>
    <x v="1"/>
    <s v="R1014"/>
    <n v="56"/>
    <x v="0"/>
    <s v="tier - 3"/>
    <x v="7"/>
    <x v="24"/>
  </r>
  <r>
    <s v="Id450"/>
    <s v=" Lauren"/>
    <x v="388"/>
    <x v="197"/>
    <s v="No"/>
    <x v="0"/>
    <s v="No"/>
    <x v="0"/>
    <x v="1"/>
    <x v="1"/>
    <x v="1"/>
    <s v="R1024"/>
    <n v="23"/>
    <x v="2"/>
    <s v="tier - 2"/>
    <x v="2"/>
    <x v="35"/>
  </r>
  <r>
    <s v="Id451"/>
    <s v=" Michele V."/>
    <x v="389"/>
    <x v="316"/>
    <s v="No"/>
    <x v="0"/>
    <s v="No"/>
    <x v="0"/>
    <x v="0"/>
    <x v="0"/>
    <x v="1"/>
    <s v="R1024"/>
    <n v="40"/>
    <x v="0"/>
    <s v="tier - 3"/>
    <x v="2"/>
    <x v="37"/>
  </r>
  <r>
    <s v="Id452"/>
    <s v=" Xiao"/>
    <x v="358"/>
    <x v="132"/>
    <s v="No"/>
    <x v="0"/>
    <s v="No"/>
    <x v="0"/>
    <x v="0"/>
    <x v="1"/>
    <x v="0"/>
    <s v="R1013"/>
    <n v="51"/>
    <x v="0"/>
    <s v="tier - 3"/>
    <x v="0"/>
    <x v="14"/>
  </r>
  <r>
    <s v="Id453"/>
    <s v=" Harper L"/>
    <x v="390"/>
    <x v="156"/>
    <s v="No"/>
    <x v="0"/>
    <s v="No"/>
    <x v="0"/>
    <x v="1"/>
    <x v="1"/>
    <x v="0"/>
    <s v="R1013"/>
    <n v="57"/>
    <x v="1"/>
    <s v="tier - 1"/>
    <x v="0"/>
    <x v="11"/>
  </r>
  <r>
    <s v="Id454"/>
    <s v=" Nick"/>
    <x v="391"/>
    <x v="200"/>
    <s v="No"/>
    <x v="0"/>
    <s v="No"/>
    <x v="0"/>
    <x v="0"/>
    <x v="0"/>
    <x v="0"/>
    <s v="R1011"/>
    <n v="42"/>
    <x v="2"/>
    <s v="tier - 2"/>
    <x v="3"/>
    <x v="25"/>
  </r>
  <r>
    <s v="Id455"/>
    <s v=" Scott"/>
    <x v="392"/>
    <x v="52"/>
    <s v="Yes"/>
    <x v="0"/>
    <s v="No"/>
    <x v="0"/>
    <x v="0"/>
    <x v="2"/>
    <x v="1"/>
    <s v="R1011"/>
    <n v="21"/>
    <x v="1"/>
    <s v="tier - 1"/>
    <x v="3"/>
    <x v="47"/>
  </r>
  <r>
    <s v="Id456"/>
    <s v=" Wilson"/>
    <x v="393"/>
    <x v="173"/>
    <s v="No"/>
    <x v="0"/>
    <s v="No"/>
    <x v="0"/>
    <x v="1"/>
    <x v="1"/>
    <x v="1"/>
    <s v="R1012"/>
    <n v="33"/>
    <x v="1"/>
    <s v="tier - 1"/>
    <x v="1"/>
    <x v="4"/>
  </r>
  <r>
    <s v="Id457"/>
    <s v=" Lee"/>
    <x v="394"/>
    <x v="317"/>
    <s v="Yes"/>
    <x v="0"/>
    <s v="No"/>
    <x v="3"/>
    <x v="0"/>
    <x v="0"/>
    <x v="0"/>
    <s v="R1013"/>
    <n v="47"/>
    <x v="0"/>
    <s v="tier - 3"/>
    <x v="0"/>
    <x v="27"/>
  </r>
  <r>
    <s v="Id458"/>
    <s v=" Shizhong"/>
    <x v="395"/>
    <x v="123"/>
    <s v="No"/>
    <x v="0"/>
    <s v="Yes"/>
    <x v="3"/>
    <x v="0"/>
    <x v="2"/>
    <x v="0"/>
    <s v="R1011"/>
    <n v="19"/>
    <x v="1"/>
    <s v="tier - 1"/>
    <x v="3"/>
    <x v="39"/>
  </r>
  <r>
    <s v="Id459"/>
    <s v=" Marie-Claire"/>
    <x v="278"/>
    <x v="67"/>
    <s v="No"/>
    <x v="0"/>
    <s v="Yes"/>
    <x v="3"/>
    <x v="0"/>
    <x v="1"/>
    <x v="1"/>
    <s v="R1012"/>
    <n v="43"/>
    <x v="1"/>
    <s v="tier - 1"/>
    <x v="1"/>
    <x v="18"/>
  </r>
  <r>
    <s v="Id460"/>
    <s v=" Todd J."/>
    <x v="396"/>
    <x v="318"/>
    <s v="Yes"/>
    <x v="0"/>
    <s v="Yes"/>
    <x v="3"/>
    <x v="1"/>
    <x v="0"/>
    <x v="0"/>
    <s v="R1011"/>
    <n v="59"/>
    <x v="1"/>
    <s v="tier - 1"/>
    <x v="3"/>
    <x v="8"/>
  </r>
  <r>
    <s v="Id461"/>
    <s v=" Carolyn"/>
    <x v="295"/>
    <x v="107"/>
    <s v="No"/>
    <x v="0"/>
    <s v="Yes"/>
    <x v="3"/>
    <x v="0"/>
    <x v="0"/>
    <x v="1"/>
    <s v="R1012"/>
    <n v="43"/>
    <x v="2"/>
    <s v="tier - 2"/>
    <x v="1"/>
    <x v="18"/>
  </r>
  <r>
    <s v="Id462"/>
    <s v=" Lindsey"/>
    <x v="397"/>
    <x v="319"/>
    <s v="No"/>
    <x v="0"/>
    <s v="Yes"/>
    <x v="3"/>
    <x v="0"/>
    <x v="0"/>
    <x v="1"/>
    <s v="R1024"/>
    <n v="43"/>
    <x v="1"/>
    <s v="tier - 1"/>
    <x v="2"/>
    <x v="18"/>
  </r>
  <r>
    <s v="Id463"/>
    <s v=" Marissa D"/>
    <x v="351"/>
    <x v="320"/>
    <s v="Yes"/>
    <x v="0"/>
    <s v="No"/>
    <x v="0"/>
    <x v="0"/>
    <x v="1"/>
    <x v="1"/>
    <s v="R1012"/>
    <n v="46"/>
    <x v="1"/>
    <s v="tier - 1"/>
    <x v="1"/>
    <x v="1"/>
  </r>
  <r>
    <s v="Id464"/>
    <s v=" Jean Luc"/>
    <x v="398"/>
    <x v="223"/>
    <s v="No"/>
    <x v="0"/>
    <s v="No"/>
    <x v="0"/>
    <x v="1"/>
    <x v="0"/>
    <x v="0"/>
    <s v="R1012"/>
    <n v="60"/>
    <x v="2"/>
    <s v="tier - 2"/>
    <x v="1"/>
    <x v="5"/>
  </r>
  <r>
    <s v="Id465"/>
    <s v=" Danielle"/>
    <x v="399"/>
    <x v="148"/>
    <s v="Yes"/>
    <x v="0"/>
    <s v="Yes"/>
    <x v="3"/>
    <x v="0"/>
    <x v="1"/>
    <x v="0"/>
    <s v="R1024"/>
    <n v="39"/>
    <x v="0"/>
    <s v="tier - 3"/>
    <x v="2"/>
    <x v="33"/>
  </r>
  <r>
    <s v="Id466"/>
    <s v=" Jim"/>
    <x v="400"/>
    <x v="321"/>
    <s v="No"/>
    <x v="0"/>
    <s v="No"/>
    <x v="0"/>
    <x v="1"/>
    <x v="1"/>
    <x v="1"/>
    <s v="R1012"/>
    <n v="23"/>
    <x v="0"/>
    <s v="tier - 3"/>
    <x v="1"/>
    <x v="35"/>
  </r>
  <r>
    <s v="Id467"/>
    <s v=" Matthew T"/>
    <x v="389"/>
    <x v="259"/>
    <s v="No"/>
    <x v="0"/>
    <s v="No"/>
    <x v="0"/>
    <x v="0"/>
    <x v="0"/>
    <x v="0"/>
    <s v="R1012"/>
    <n v="32"/>
    <x v="2"/>
    <s v="tier - 2"/>
    <x v="1"/>
    <x v="3"/>
  </r>
  <r>
    <s v="Id468"/>
    <s v=" Rachel L."/>
    <x v="401"/>
    <x v="165"/>
    <s v="No"/>
    <x v="0"/>
    <s v="No"/>
    <x v="0"/>
    <x v="0"/>
    <x v="0"/>
    <x v="1"/>
    <s v="R1012"/>
    <n v="42"/>
    <x v="1"/>
    <s v="tier - 1"/>
    <x v="1"/>
    <x v="25"/>
  </r>
  <r>
    <s v="Id469"/>
    <s v=" Corina"/>
    <x v="402"/>
    <x v="233"/>
    <s v="No"/>
    <x v="1"/>
    <s v="No"/>
    <x v="3"/>
    <x v="1"/>
    <x v="0"/>
    <x v="1"/>
    <s v="R1024"/>
    <n v="18"/>
    <x v="1"/>
    <s v="tier - 1"/>
    <x v="2"/>
    <x v="41"/>
  </r>
  <r>
    <s v="Id470"/>
    <s v=" Guannan"/>
    <x v="403"/>
    <x v="233"/>
    <s v="No"/>
    <x v="0"/>
    <s v="No"/>
    <x v="0"/>
    <x v="0"/>
    <x v="1"/>
    <x v="1"/>
    <s v="R1019"/>
    <n v="42"/>
    <x v="0"/>
    <s v="tier - 3"/>
    <x v="9"/>
    <x v="25"/>
  </r>
  <r>
    <s v="Id471"/>
    <s v=" Don"/>
    <x v="404"/>
    <x v="322"/>
    <s v="No"/>
    <x v="0"/>
    <s v="No"/>
    <x v="0"/>
    <x v="1"/>
    <x v="0"/>
    <x v="0"/>
    <s v="R1011"/>
    <n v="48"/>
    <x v="2"/>
    <s v="tier - 2"/>
    <x v="3"/>
    <x v="19"/>
  </r>
  <r>
    <s v="Id472"/>
    <s v=" Chris"/>
    <x v="347"/>
    <x v="323"/>
    <s v="No"/>
    <x v="0"/>
    <s v="No"/>
    <x v="0"/>
    <x v="0"/>
    <x v="1"/>
    <x v="0"/>
    <s v="R1013"/>
    <n v="48"/>
    <x v="2"/>
    <s v="tier - 2"/>
    <x v="0"/>
    <x v="19"/>
  </r>
  <r>
    <s v="Id473"/>
    <s v=" Gavin V."/>
    <x v="405"/>
    <x v="188"/>
    <s v="Yes"/>
    <x v="0"/>
    <s v="Yes"/>
    <x v="3"/>
    <x v="0"/>
    <x v="1"/>
    <x v="1"/>
    <s v="R1013"/>
    <n v="53"/>
    <x v="1"/>
    <s v="tier - 1"/>
    <x v="0"/>
    <x v="16"/>
  </r>
  <r>
    <s v="Id474"/>
    <s v=" David"/>
    <x v="192"/>
    <x v="100"/>
    <s v="No"/>
    <x v="0"/>
    <s v="No"/>
    <x v="0"/>
    <x v="0"/>
    <x v="1"/>
    <x v="0"/>
    <s v="R1012"/>
    <n v="45"/>
    <x v="0"/>
    <s v="tier - 3"/>
    <x v="1"/>
    <x v="29"/>
  </r>
  <r>
    <s v="Id475"/>
    <s v=" Jatin"/>
    <x v="406"/>
    <x v="324"/>
    <s v="Yes"/>
    <x v="0"/>
    <s v="Yes"/>
    <x v="3"/>
    <x v="0"/>
    <x v="0"/>
    <x v="1"/>
    <s v="R1011"/>
    <n v="39"/>
    <x v="2"/>
    <s v="tier - 2"/>
    <x v="3"/>
    <x v="33"/>
  </r>
  <r>
    <s v="Id476"/>
    <s v=" J P. II"/>
    <x v="407"/>
    <x v="325"/>
    <s v="Yes"/>
    <x v="0"/>
    <s v="No"/>
    <x v="3"/>
    <x v="1"/>
    <x v="0"/>
    <x v="1"/>
    <s v="R1012"/>
    <n v="58"/>
    <x v="0"/>
    <s v="tier - 3"/>
    <x v="1"/>
    <x v="13"/>
  </r>
  <r>
    <s v="Id477"/>
    <s v=" Angela M."/>
    <x v="408"/>
    <x v="15"/>
    <s v="Yes"/>
    <x v="0"/>
    <s v="No"/>
    <x v="3"/>
    <x v="1"/>
    <x v="0"/>
    <x v="0"/>
    <s v="R1024"/>
    <n v="47"/>
    <x v="1"/>
    <s v="tier - 1"/>
    <x v="2"/>
    <x v="27"/>
  </r>
  <r>
    <s v="Id478"/>
    <s v=" Blake K."/>
    <x v="409"/>
    <x v="118"/>
    <s v="Yes"/>
    <x v="0"/>
    <s v="No"/>
    <x v="0"/>
    <x v="1"/>
    <x v="0"/>
    <x v="0"/>
    <s v="R1013"/>
    <n v="55"/>
    <x v="0"/>
    <s v="tier - 3"/>
    <x v="0"/>
    <x v="22"/>
  </r>
  <r>
    <s v="Id479"/>
    <s v=" Brian T."/>
    <x v="410"/>
    <x v="16"/>
    <s v="Yes"/>
    <x v="0"/>
    <s v="No"/>
    <x v="3"/>
    <x v="0"/>
    <x v="0"/>
    <x v="0"/>
    <s v="R1017"/>
    <n v="36"/>
    <x v="0"/>
    <s v="tier - 3"/>
    <x v="6"/>
    <x v="26"/>
  </r>
  <r>
    <s v="Id480"/>
    <s v=" Damon"/>
    <x v="411"/>
    <x v="195"/>
    <s v="No"/>
    <x v="0"/>
    <s v="No"/>
    <x v="3"/>
    <x v="0"/>
    <x v="0"/>
    <x v="0"/>
    <s v="R1012"/>
    <n v="30"/>
    <x v="1"/>
    <s v="tier - 1"/>
    <x v="1"/>
    <x v="34"/>
  </r>
  <r>
    <s v="Id481"/>
    <s v=" Jeffrey"/>
    <x v="412"/>
    <x v="142"/>
    <s v="No"/>
    <x v="0"/>
    <s v="No"/>
    <x v="0"/>
    <x v="1"/>
    <x v="0"/>
    <x v="0"/>
    <s v="R1019"/>
    <n v="57"/>
    <x v="2"/>
    <s v="tier - 2"/>
    <x v="9"/>
    <x v="11"/>
  </r>
  <r>
    <s v="Id482"/>
    <s v=" Malcolm J."/>
    <x v="413"/>
    <x v="230"/>
    <s v="Yes"/>
    <x v="0"/>
    <s v="No"/>
    <x v="0"/>
    <x v="1"/>
    <x v="0"/>
    <x v="0"/>
    <s v="R1011"/>
    <n v="55"/>
    <x v="0"/>
    <s v="tier - 3"/>
    <x v="3"/>
    <x v="22"/>
  </r>
  <r>
    <s v="Id483"/>
    <s v=" Margaret B."/>
    <x v="414"/>
    <x v="326"/>
    <s v="Yes"/>
    <x v="0"/>
    <s v="No"/>
    <x v="1"/>
    <x v="1"/>
    <x v="0"/>
    <x v="1"/>
    <s v="R1012"/>
    <n v="56"/>
    <x v="2"/>
    <s v="tier - 2"/>
    <x v="1"/>
    <x v="24"/>
  </r>
  <r>
    <s v="Id484"/>
    <s v=" Helen"/>
    <x v="9"/>
    <x v="219"/>
    <s v="Yes"/>
    <x v="0"/>
    <s v="Yes"/>
    <x v="3"/>
    <x v="1"/>
    <x v="0"/>
    <x v="1"/>
    <s v="R1013"/>
    <n v="53"/>
    <x v="2"/>
    <s v="tier - 2"/>
    <x v="0"/>
    <x v="16"/>
  </r>
  <r>
    <s v="Id485"/>
    <s v=" Matthew"/>
    <x v="415"/>
    <x v="327"/>
    <s v="No"/>
    <x v="0"/>
    <s v="No"/>
    <x v="0"/>
    <x v="1"/>
    <x v="0"/>
    <x v="0"/>
    <s v="R1012"/>
    <n v="60"/>
    <x v="1"/>
    <s v="tier - 1"/>
    <x v="1"/>
    <x v="5"/>
  </r>
  <r>
    <s v="Id486"/>
    <s v=" Jeff"/>
    <x v="356"/>
    <x v="123"/>
    <s v="Yes"/>
    <x v="0"/>
    <s v="No"/>
    <x v="0"/>
    <x v="1"/>
    <x v="0"/>
    <x v="0"/>
    <s v="R1011"/>
    <n v="37"/>
    <x v="2"/>
    <s v="tier - 2"/>
    <x v="3"/>
    <x v="17"/>
  </r>
  <r>
    <s v="Id487"/>
    <s v=" Tara R"/>
    <x v="416"/>
    <x v="13"/>
    <s v="No"/>
    <x v="0"/>
    <s v="No"/>
    <x v="0"/>
    <x v="1"/>
    <x v="0"/>
    <x v="0"/>
    <s v="R1026"/>
    <n v="60"/>
    <x v="2"/>
    <s v="tier - 2"/>
    <x v="12"/>
    <x v="5"/>
  </r>
  <r>
    <s v="Id488"/>
    <s v=" Kristin"/>
    <x v="417"/>
    <x v="197"/>
    <s v="Yes"/>
    <x v="0"/>
    <s v="No"/>
    <x v="0"/>
    <x v="0"/>
    <x v="0"/>
    <x v="1"/>
    <s v="R1024"/>
    <n v="37"/>
    <x v="1"/>
    <s v="tier - 1"/>
    <x v="2"/>
    <x v="17"/>
  </r>
  <r>
    <s v="Id489"/>
    <s v=" Timothy"/>
    <x v="366"/>
    <x v="328"/>
    <s v="No"/>
    <x v="0"/>
    <s v="Yes"/>
    <x v="3"/>
    <x v="1"/>
    <x v="0"/>
    <x v="1"/>
    <s v="R1016"/>
    <n v="29"/>
    <x v="0"/>
    <s v="tier - 3"/>
    <x v="4"/>
    <x v="20"/>
  </r>
  <r>
    <s v="Id490"/>
    <s v=" Scott"/>
    <x v="418"/>
    <x v="45"/>
    <s v="Yes"/>
    <x v="0"/>
    <s v="No"/>
    <x v="1"/>
    <x v="1"/>
    <x v="0"/>
    <x v="1"/>
    <s v="R1012"/>
    <n v="56"/>
    <x v="0"/>
    <s v="tier - 3"/>
    <x v="1"/>
    <x v="24"/>
  </r>
  <r>
    <s v="Id491"/>
    <s v=" Carly E"/>
    <x v="410"/>
    <x v="120"/>
    <s v="No"/>
    <x v="0"/>
    <s v="No"/>
    <x v="3"/>
    <x v="0"/>
    <x v="0"/>
    <x v="1"/>
    <s v="R1012"/>
    <n v="35"/>
    <x v="0"/>
    <s v="tier - 3"/>
    <x v="1"/>
    <x v="38"/>
  </r>
  <r>
    <s v="Id492"/>
    <s v=" Lisa"/>
    <x v="419"/>
    <x v="326"/>
    <s v="No"/>
    <x v="0"/>
    <s v="No"/>
    <x v="0"/>
    <x v="1"/>
    <x v="0"/>
    <x v="1"/>
    <s v="R1011"/>
    <n v="29"/>
    <x v="1"/>
    <s v="tier - 1"/>
    <x v="3"/>
    <x v="20"/>
  </r>
  <r>
    <s v="Id493"/>
    <s v=" Stacey"/>
    <x v="420"/>
    <x v="110"/>
    <s v="No"/>
    <x v="0"/>
    <s v="No"/>
    <x v="0"/>
    <x v="0"/>
    <x v="1"/>
    <x v="0"/>
    <s v="R1011"/>
    <n v="20"/>
    <x v="0"/>
    <s v="tier - 3"/>
    <x v="3"/>
    <x v="43"/>
  </r>
  <r>
    <s v="Id494"/>
    <s v=" Louis"/>
    <x v="421"/>
    <x v="329"/>
    <s v="Yes"/>
    <x v="0"/>
    <s v="Yes"/>
    <x v="3"/>
    <x v="0"/>
    <x v="0"/>
    <x v="1"/>
    <s v="R1016"/>
    <n v="39"/>
    <x v="1"/>
    <s v="tier - 1"/>
    <x v="4"/>
    <x v="33"/>
  </r>
  <r>
    <s v="Id495"/>
    <s v=" Brian R."/>
    <x v="422"/>
    <x v="229"/>
    <s v="Yes"/>
    <x v="0"/>
    <s v="No"/>
    <x v="3"/>
    <x v="0"/>
    <x v="0"/>
    <x v="0"/>
    <s v="R1012"/>
    <n v="34"/>
    <x v="1"/>
    <s v="tier - 1"/>
    <x v="1"/>
    <x v="23"/>
  </r>
  <r>
    <s v="Id496"/>
    <s v=" Jessica"/>
    <x v="423"/>
    <x v="244"/>
    <s v="Yes"/>
    <x v="0"/>
    <s v="No"/>
    <x v="1"/>
    <x v="1"/>
    <x v="0"/>
    <x v="1"/>
    <s v="R1026"/>
    <n v="56"/>
    <x v="0"/>
    <s v="tier - 3"/>
    <x v="12"/>
    <x v="24"/>
  </r>
  <r>
    <s v="Id497"/>
    <s v=" Dawn M."/>
    <x v="424"/>
    <x v="330"/>
    <s v="No"/>
    <x v="0"/>
    <s v="No"/>
    <x v="0"/>
    <x v="0"/>
    <x v="1"/>
    <x v="0"/>
    <s v="R1024"/>
    <n v="42"/>
    <x v="2"/>
    <s v="tier - 2"/>
    <x v="2"/>
    <x v="25"/>
  </r>
  <r>
    <s v="Id498"/>
    <s v="Mr.  Chris"/>
    <x v="425"/>
    <x v="200"/>
    <s v="Yes"/>
    <x v="0"/>
    <s v="Yes"/>
    <x v="3"/>
    <x v="0"/>
    <x v="0"/>
    <x v="0"/>
    <s v="R1011"/>
    <n v="25"/>
    <x v="0"/>
    <s v="tier - 3"/>
    <x v="3"/>
    <x v="31"/>
  </r>
  <r>
    <s v="Id499"/>
    <s v=" Karen"/>
    <x v="426"/>
    <x v="331"/>
    <s v="No"/>
    <x v="0"/>
    <s v="Yes"/>
    <x v="3"/>
    <x v="0"/>
    <x v="1"/>
    <x v="0"/>
    <s v="R1024"/>
    <n v="43"/>
    <x v="1"/>
    <s v="tier - 1"/>
    <x v="2"/>
    <x v="18"/>
  </r>
  <r>
    <s v="Id500"/>
    <s v=" Jessica"/>
    <x v="383"/>
    <x v="332"/>
    <s v="No"/>
    <x v="0"/>
    <s v="No"/>
    <x v="1"/>
    <x v="1"/>
    <x v="0"/>
    <x v="1"/>
    <s v="R1013"/>
    <n v="50"/>
    <x v="0"/>
    <s v="tier - 3"/>
    <x v="0"/>
    <x v="28"/>
  </r>
  <r>
    <s v="Id501"/>
    <s v=" Mathieu"/>
    <x v="427"/>
    <x v="112"/>
    <s v="No"/>
    <x v="0"/>
    <s v="No"/>
    <x v="0"/>
    <x v="0"/>
    <x v="0"/>
    <x v="1"/>
    <s v="R1013"/>
    <n v="32"/>
    <x v="2"/>
    <s v="tier - 2"/>
    <x v="0"/>
    <x v="3"/>
  </r>
  <r>
    <s v="Id502"/>
    <s v=" Kam S."/>
    <x v="428"/>
    <x v="140"/>
    <s v="No"/>
    <x v="0"/>
    <s v="No"/>
    <x v="0"/>
    <x v="1"/>
    <x v="0"/>
    <x v="1"/>
    <s v="R1012"/>
    <n v="28"/>
    <x v="2"/>
    <s v="tier - 2"/>
    <x v="1"/>
    <x v="6"/>
  </r>
  <r>
    <s v="Id503"/>
    <s v=" Valerie A"/>
    <x v="429"/>
    <x v="181"/>
    <s v="No"/>
    <x v="0"/>
    <s v="No"/>
    <x v="0"/>
    <x v="0"/>
    <x v="1"/>
    <x v="0"/>
    <s v="R1024"/>
    <n v="44"/>
    <x v="1"/>
    <s v="tier - 1"/>
    <x v="2"/>
    <x v="9"/>
  </r>
  <r>
    <s v="Id504"/>
    <s v=" Freya R"/>
    <x v="430"/>
    <x v="333"/>
    <s v="Yes"/>
    <x v="0"/>
    <s v="Yes"/>
    <x v="3"/>
    <x v="1"/>
    <x v="0"/>
    <x v="0"/>
    <s v="R1012"/>
    <n v="59"/>
    <x v="0"/>
    <s v="tier - 3"/>
    <x v="1"/>
    <x v="8"/>
  </r>
  <r>
    <s v="Id505"/>
    <s v=" Jennifer"/>
    <x v="350"/>
    <x v="189"/>
    <s v="Yes"/>
    <x v="0"/>
    <s v="No"/>
    <x v="0"/>
    <x v="0"/>
    <x v="0"/>
    <x v="1"/>
    <s v="R1013"/>
    <n v="37"/>
    <x v="1"/>
    <s v="tier - 1"/>
    <x v="0"/>
    <x v="17"/>
  </r>
  <r>
    <s v="Id506"/>
    <s v=" Kara"/>
    <x v="431"/>
    <x v="6"/>
    <s v="No"/>
    <x v="0"/>
    <s v="No"/>
    <x v="3"/>
    <x v="0"/>
    <x v="0"/>
    <x v="0"/>
    <s v="R1013"/>
    <n v="30"/>
    <x v="2"/>
    <s v="tier - 2"/>
    <x v="0"/>
    <x v="34"/>
  </r>
  <r>
    <s v="Id507"/>
    <s v=" Bradley A."/>
    <x v="432"/>
    <x v="280"/>
    <s v="No"/>
    <x v="0"/>
    <s v="No"/>
    <x v="0"/>
    <x v="0"/>
    <x v="1"/>
    <x v="1"/>
    <s v="R1013"/>
    <n v="42"/>
    <x v="1"/>
    <s v="tier - 1"/>
    <x v="0"/>
    <x v="25"/>
  </r>
  <r>
    <s v="Id508"/>
    <s v=" Brendan"/>
    <x v="433"/>
    <x v="334"/>
    <s v="No"/>
    <x v="0"/>
    <s v="No"/>
    <x v="3"/>
    <x v="1"/>
    <x v="0"/>
    <x v="0"/>
    <s v="R1019"/>
    <n v="35"/>
    <x v="0"/>
    <s v="tier - 3"/>
    <x v="9"/>
    <x v="38"/>
  </r>
  <r>
    <s v="Id509"/>
    <s v=" Amber R"/>
    <x v="434"/>
    <x v="335"/>
    <s v="No"/>
    <x v="0"/>
    <s v="No"/>
    <x v="0"/>
    <x v="0"/>
    <x v="1"/>
    <x v="1"/>
    <s v="R1013"/>
    <n v="40"/>
    <x v="1"/>
    <s v="tier - 1"/>
    <x v="0"/>
    <x v="37"/>
  </r>
  <r>
    <s v="Id510"/>
    <s v=" Sean K"/>
    <x v="408"/>
    <x v="270"/>
    <s v="No"/>
    <x v="0"/>
    <s v="Yes"/>
    <x v="3"/>
    <x v="1"/>
    <x v="0"/>
    <x v="1"/>
    <s v="R1012"/>
    <n v="29"/>
    <x v="0"/>
    <s v="tier - 3"/>
    <x v="1"/>
    <x v="20"/>
  </r>
  <r>
    <s v="Id511"/>
    <s v=" Rick"/>
    <x v="347"/>
    <x v="336"/>
    <s v="No"/>
    <x v="0"/>
    <s v="No"/>
    <x v="3"/>
    <x v="0"/>
    <x v="1"/>
    <x v="0"/>
    <s v="R1013"/>
    <n v="35"/>
    <x v="0"/>
    <s v="tier - 3"/>
    <x v="0"/>
    <x v="38"/>
  </r>
  <r>
    <s v="Id512"/>
    <s v=" Matthew"/>
    <x v="326"/>
    <x v="224"/>
    <s v="No"/>
    <x v="0"/>
    <s v="No"/>
    <x v="0"/>
    <x v="0"/>
    <x v="0"/>
    <x v="1"/>
    <s v="R1013"/>
    <n v="31"/>
    <x v="0"/>
    <s v="tier - 3"/>
    <x v="0"/>
    <x v="42"/>
  </r>
  <r>
    <s v="Id513"/>
    <s v=" Brady"/>
    <x v="218"/>
    <x v="171"/>
    <s v="Yes"/>
    <x v="0"/>
    <s v="No"/>
    <x v="1"/>
    <x v="1"/>
    <x v="0"/>
    <x v="1"/>
    <s v="R1012"/>
    <n v="56"/>
    <x v="1"/>
    <s v="tier - 1"/>
    <x v="1"/>
    <x v="24"/>
  </r>
  <r>
    <s v="Id514"/>
    <s v=" Kameko"/>
    <x v="435"/>
    <x v="222"/>
    <s v="Yes"/>
    <x v="0"/>
    <s v="No"/>
    <x v="0"/>
    <x v="1"/>
    <x v="0"/>
    <x v="0"/>
    <s v="R1012"/>
    <n v="55"/>
    <x v="1"/>
    <s v="tier - 1"/>
    <x v="1"/>
    <x v="22"/>
  </r>
  <r>
    <s v="Id515"/>
    <s v=" Jeremy A"/>
    <x v="71"/>
    <x v="315"/>
    <s v="Yes"/>
    <x v="0"/>
    <s v="No"/>
    <x v="0"/>
    <x v="1"/>
    <x v="0"/>
    <x v="1"/>
    <s v="R1013"/>
    <n v="37"/>
    <x v="0"/>
    <s v="tier - 3"/>
    <x v="0"/>
    <x v="17"/>
  </r>
  <r>
    <s v="Id516"/>
    <s v=" Daniel"/>
    <x v="436"/>
    <x v="95"/>
    <s v="No"/>
    <x v="0"/>
    <s v="No"/>
    <x v="0"/>
    <x v="0"/>
    <x v="0"/>
    <x v="1"/>
    <s v="R1011"/>
    <n v="31"/>
    <x v="0"/>
    <s v="tier - 3"/>
    <x v="3"/>
    <x v="42"/>
  </r>
  <r>
    <s v="Id517"/>
    <s v=" Amanda"/>
    <x v="437"/>
    <x v="337"/>
    <s v="No"/>
    <x v="0"/>
    <s v="Yes"/>
    <x v="3"/>
    <x v="1"/>
    <x v="0"/>
    <x v="1"/>
    <s v="R1024"/>
    <n v="43"/>
    <x v="1"/>
    <s v="tier - 1"/>
    <x v="2"/>
    <x v="18"/>
  </r>
  <r>
    <s v="Id518"/>
    <s v=" Karen"/>
    <x v="438"/>
    <x v="338"/>
    <s v="No"/>
    <x v="0"/>
    <s v="Yes"/>
    <x v="3"/>
    <x v="0"/>
    <x v="0"/>
    <x v="1"/>
    <s v="R1013"/>
    <n v="29"/>
    <x v="2"/>
    <s v="tier - 2"/>
    <x v="0"/>
    <x v="20"/>
  </r>
  <r>
    <s v="Id519"/>
    <s v=" Gregory"/>
    <x v="346"/>
    <x v="208"/>
    <s v="No"/>
    <x v="0"/>
    <s v="No"/>
    <x v="0"/>
    <x v="0"/>
    <x v="0"/>
    <x v="0"/>
    <s v="R1011"/>
    <n v="34"/>
    <x v="0"/>
    <s v="tier - 3"/>
    <x v="3"/>
    <x v="23"/>
  </r>
  <r>
    <s v="Id520"/>
    <s v=" Sabine"/>
    <x v="439"/>
    <x v="339"/>
    <s v="Yes"/>
    <x v="0"/>
    <s v="Yes"/>
    <x v="3"/>
    <x v="0"/>
    <x v="2"/>
    <x v="1"/>
    <s v="R1011"/>
    <n v="39"/>
    <x v="0"/>
    <s v="tier - 3"/>
    <x v="3"/>
    <x v="33"/>
  </r>
  <r>
    <s v="Id521"/>
    <s v=" Joseph"/>
    <x v="367"/>
    <x v="340"/>
    <s v="Yes"/>
    <x v="0"/>
    <s v="No"/>
    <x v="3"/>
    <x v="0"/>
    <x v="0"/>
    <x v="1"/>
    <s v="R1013"/>
    <n v="34"/>
    <x v="0"/>
    <s v="tier - 3"/>
    <x v="0"/>
    <x v="23"/>
  </r>
  <r>
    <s v="Id522"/>
    <s v=" Adam"/>
    <x v="440"/>
    <x v="341"/>
    <s v="No"/>
    <x v="0"/>
    <s v="No"/>
    <x v="3"/>
    <x v="1"/>
    <x v="0"/>
    <x v="0"/>
    <s v="R1013"/>
    <n v="30"/>
    <x v="1"/>
    <s v="tier - 1"/>
    <x v="0"/>
    <x v="34"/>
  </r>
  <r>
    <s v="Id523"/>
    <s v=" Karolyn A"/>
    <x v="368"/>
    <x v="332"/>
    <s v="No"/>
    <x v="0"/>
    <s v="No"/>
    <x v="3"/>
    <x v="1"/>
    <x v="0"/>
    <x v="1"/>
    <s v="R1011"/>
    <n v="24"/>
    <x v="0"/>
    <s v="tier - 3"/>
    <x v="3"/>
    <x v="44"/>
  </r>
  <r>
    <s v="Id524"/>
    <s v=" Anita L."/>
    <x v="441"/>
    <x v="342"/>
    <s v="Yes"/>
    <x v="0"/>
    <s v="Yes"/>
    <x v="3"/>
    <x v="1"/>
    <x v="0"/>
    <x v="0"/>
    <s v="R1026"/>
    <n v="59"/>
    <x v="1"/>
    <s v="tier - 1"/>
    <x v="12"/>
    <x v="8"/>
  </r>
  <r>
    <s v="Id525"/>
    <s v=" Laura E."/>
    <x v="442"/>
    <x v="107"/>
    <s v="Yes"/>
    <x v="0"/>
    <s v="Yes"/>
    <x v="3"/>
    <x v="1"/>
    <x v="0"/>
    <x v="1"/>
    <s v="R1012"/>
    <n v="53"/>
    <x v="0"/>
    <s v="tier - 3"/>
    <x v="1"/>
    <x v="16"/>
  </r>
  <r>
    <s v="Id526"/>
    <s v=" Sarah"/>
    <x v="443"/>
    <x v="251"/>
    <s v="Yes"/>
    <x v="0"/>
    <s v="No"/>
    <x v="3"/>
    <x v="1"/>
    <x v="0"/>
    <x v="1"/>
    <s v="R1024"/>
    <n v="27"/>
    <x v="2"/>
    <s v="tier - 2"/>
    <x v="2"/>
    <x v="40"/>
  </r>
  <r>
    <s v="Id527"/>
    <s v=" Ashley E"/>
    <x v="444"/>
    <x v="343"/>
    <s v="Yes"/>
    <x v="0"/>
    <s v="Yes"/>
    <x v="3"/>
    <x v="1"/>
    <x v="0"/>
    <x v="0"/>
    <s v="R1026"/>
    <n v="59"/>
    <x v="1"/>
    <s v="tier - 1"/>
    <x v="12"/>
    <x v="8"/>
  </r>
  <r>
    <s v="Id528"/>
    <s v=" Lindsey"/>
    <x v="445"/>
    <x v="145"/>
    <s v="No"/>
    <x v="0"/>
    <s v="Yes"/>
    <x v="3"/>
    <x v="1"/>
    <x v="0"/>
    <x v="1"/>
    <s v="R1012"/>
    <n v="19"/>
    <x v="0"/>
    <s v="tier - 3"/>
    <x v="1"/>
    <x v="39"/>
  </r>
  <r>
    <s v="Id529"/>
    <s v=" Alan"/>
    <x v="446"/>
    <x v="344"/>
    <s v="No"/>
    <x v="0"/>
    <s v="No"/>
    <x v="0"/>
    <x v="1"/>
    <x v="0"/>
    <x v="0"/>
    <s v="R1023"/>
    <n v="60"/>
    <x v="1"/>
    <s v="tier - 1"/>
    <x v="8"/>
    <x v="5"/>
  </r>
  <r>
    <s v="Id530"/>
    <s v=" Dan R."/>
    <x v="320"/>
    <x v="231"/>
    <s v="No"/>
    <x v="0"/>
    <s v="Yes"/>
    <x v="3"/>
    <x v="1"/>
    <x v="0"/>
    <x v="0"/>
    <s v="R1013"/>
    <n v="43"/>
    <x v="2"/>
    <s v="tier - 2"/>
    <x v="0"/>
    <x v="18"/>
  </r>
  <r>
    <s v="Id531"/>
    <s v=" Katie"/>
    <x v="217"/>
    <x v="212"/>
    <s v="Yes"/>
    <x v="0"/>
    <s v="No"/>
    <x v="3"/>
    <x v="1"/>
    <x v="0"/>
    <x v="1"/>
    <s v="R1012"/>
    <n v="27"/>
    <x v="1"/>
    <s v="tier - 1"/>
    <x v="1"/>
    <x v="40"/>
  </r>
  <r>
    <s v="Id532"/>
    <s v=" Eric"/>
    <x v="447"/>
    <x v="345"/>
    <s v="No"/>
    <x v="0"/>
    <s v="Yes"/>
    <x v="3"/>
    <x v="0"/>
    <x v="1"/>
    <x v="0"/>
    <s v="R1013"/>
    <n v="43"/>
    <x v="1"/>
    <s v="tier - 1"/>
    <x v="0"/>
    <x v="18"/>
  </r>
  <r>
    <s v="Id533"/>
    <s v=" Cathryn"/>
    <x v="351"/>
    <x v="39"/>
    <s v="No"/>
    <x v="0"/>
    <s v="No"/>
    <x v="3"/>
    <x v="0"/>
    <x v="1"/>
    <x v="1"/>
    <s v="R1012"/>
    <n v="30"/>
    <x v="2"/>
    <s v="tier - 2"/>
    <x v="1"/>
    <x v="34"/>
  </r>
  <r>
    <s v="Id534"/>
    <s v=" Brendan"/>
    <x v="448"/>
    <x v="68"/>
    <s v="Yes"/>
    <x v="0"/>
    <s v="No"/>
    <x v="0"/>
    <x v="1"/>
    <x v="0"/>
    <x v="0"/>
    <s v="R1023"/>
    <n v="55"/>
    <x v="1"/>
    <s v="tier - 1"/>
    <x v="8"/>
    <x v="22"/>
  </r>
  <r>
    <s v="Id535"/>
    <s v=" Shauna"/>
    <x v="449"/>
    <x v="63"/>
    <s v="Yes"/>
    <x v="0"/>
    <s v="No"/>
    <x v="1"/>
    <x v="1"/>
    <x v="0"/>
    <x v="0"/>
    <s v="R1012"/>
    <n v="52"/>
    <x v="0"/>
    <s v="tier - 3"/>
    <x v="1"/>
    <x v="2"/>
  </r>
  <r>
    <s v="Id536"/>
    <s v=" Terence"/>
    <x v="277"/>
    <x v="85"/>
    <s v="No"/>
    <x v="0"/>
    <s v="No"/>
    <x v="3"/>
    <x v="0"/>
    <x v="0"/>
    <x v="0"/>
    <s v="R1019"/>
    <n v="24"/>
    <x v="1"/>
    <s v="tier - 1"/>
    <x v="9"/>
    <x v="44"/>
  </r>
  <r>
    <s v="Id537"/>
    <s v=" Marisol"/>
    <x v="450"/>
    <x v="346"/>
    <s v="Yes"/>
    <x v="0"/>
    <s v="No"/>
    <x v="3"/>
    <x v="0"/>
    <x v="1"/>
    <x v="0"/>
    <s v="R1011"/>
    <n v="36"/>
    <x v="0"/>
    <s v="tier - 3"/>
    <x v="3"/>
    <x v="26"/>
  </r>
  <r>
    <s v="Id538"/>
    <s v=" Lindsay"/>
    <x v="451"/>
    <x v="69"/>
    <s v="Yes"/>
    <x v="0"/>
    <s v="No"/>
    <x v="3"/>
    <x v="1"/>
    <x v="0"/>
    <x v="1"/>
    <s v="R1012"/>
    <n v="58"/>
    <x v="2"/>
    <s v="tier - 2"/>
    <x v="1"/>
    <x v="13"/>
  </r>
  <r>
    <s v="Id539"/>
    <s v=" Katie"/>
    <x v="452"/>
    <x v="143"/>
    <s v="No"/>
    <x v="0"/>
    <s v="No"/>
    <x v="0"/>
    <x v="0"/>
    <x v="0"/>
    <x v="1"/>
    <s v="R1013"/>
    <n v="23"/>
    <x v="2"/>
    <s v="tier - 2"/>
    <x v="0"/>
    <x v="35"/>
  </r>
  <r>
    <s v="Id540"/>
    <s v=" Daniel"/>
    <x v="191"/>
    <x v="122"/>
    <s v="Yes"/>
    <x v="0"/>
    <s v="No"/>
    <x v="3"/>
    <x v="0"/>
    <x v="0"/>
    <x v="1"/>
    <s v="R1012"/>
    <n v="27"/>
    <x v="0"/>
    <s v="tier - 3"/>
    <x v="1"/>
    <x v="40"/>
  </r>
  <r>
    <s v="Id541"/>
    <s v=" Brett W"/>
    <x v="453"/>
    <x v="193"/>
    <s v="No"/>
    <x v="0"/>
    <s v="No"/>
    <x v="3"/>
    <x v="0"/>
    <x v="1"/>
    <x v="1"/>
    <s v="R1011"/>
    <n v="30"/>
    <x v="0"/>
    <s v="tier - 3"/>
    <x v="3"/>
    <x v="34"/>
  </r>
  <r>
    <s v="Id542"/>
    <s v=" Dylan J"/>
    <x v="454"/>
    <x v="150"/>
    <s v="Yes"/>
    <x v="0"/>
    <s v="No"/>
    <x v="3"/>
    <x v="0"/>
    <x v="0"/>
    <x v="1"/>
    <s v="R1013"/>
    <n v="27"/>
    <x v="1"/>
    <s v="tier - 1"/>
    <x v="0"/>
    <x v="40"/>
  </r>
  <r>
    <s v="Id543"/>
    <s v=" Elizabeth"/>
    <x v="455"/>
    <x v="18"/>
    <s v="No"/>
    <x v="1"/>
    <s v="No"/>
    <x v="3"/>
    <x v="0"/>
    <x v="0"/>
    <x v="1"/>
    <s v="R1013"/>
    <n v="18"/>
    <x v="0"/>
    <s v="tier - 3"/>
    <x v="0"/>
    <x v="41"/>
  </r>
  <r>
    <s v="Id544"/>
    <s v=" Brooke M."/>
    <x v="456"/>
    <x v="347"/>
    <s v="Yes"/>
    <x v="0"/>
    <s v="Yes"/>
    <x v="3"/>
    <x v="1"/>
    <x v="0"/>
    <x v="1"/>
    <s v="R1013"/>
    <n v="25"/>
    <x v="1"/>
    <s v="tier - 1"/>
    <x v="0"/>
    <x v="31"/>
  </r>
  <r>
    <s v="Id545"/>
    <s v=" Teiko"/>
    <x v="457"/>
    <x v="168"/>
    <s v="Yes"/>
    <x v="0"/>
    <s v="Yes"/>
    <x v="3"/>
    <x v="1"/>
    <x v="0"/>
    <x v="0"/>
    <s v="R1026"/>
    <n v="59"/>
    <x v="2"/>
    <s v="tier - 2"/>
    <x v="12"/>
    <x v="8"/>
  </r>
  <r>
    <s v="Id546"/>
    <s v=" Zachary"/>
    <x v="252"/>
    <x v="165"/>
    <s v="No"/>
    <x v="0"/>
    <s v="Yes"/>
    <x v="3"/>
    <x v="1"/>
    <x v="0"/>
    <x v="1"/>
    <s v="R1012"/>
    <n v="29"/>
    <x v="1"/>
    <s v="tier - 1"/>
    <x v="1"/>
    <x v="20"/>
  </r>
  <r>
    <s v="Id547"/>
    <s v=" Johannah"/>
    <x v="237"/>
    <x v="348"/>
    <s v="No"/>
    <x v="0"/>
    <s v="No"/>
    <x v="0"/>
    <x v="0"/>
    <x v="0"/>
    <x v="0"/>
    <s v="R1012"/>
    <n v="23"/>
    <x v="1"/>
    <s v="tier - 1"/>
    <x v="1"/>
    <x v="35"/>
  </r>
  <r>
    <s v="Id548"/>
    <s v=" Ryan A"/>
    <x v="458"/>
    <x v="349"/>
    <s v="No"/>
    <x v="0"/>
    <s v="No"/>
    <x v="0"/>
    <x v="1"/>
    <x v="0"/>
    <x v="0"/>
    <s v="R1012"/>
    <n v="57"/>
    <x v="2"/>
    <s v="tier - 2"/>
    <x v="1"/>
    <x v="11"/>
  </r>
  <r>
    <s v="Id549"/>
    <s v=" Andres Sr."/>
    <x v="459"/>
    <x v="350"/>
    <s v="Yes"/>
    <x v="0"/>
    <s v="No"/>
    <x v="3"/>
    <x v="1"/>
    <x v="0"/>
    <x v="0"/>
    <s v="R1023"/>
    <n v="47"/>
    <x v="0"/>
    <s v="tier - 3"/>
    <x v="8"/>
    <x v="27"/>
  </r>
  <r>
    <s v="Id550"/>
    <s v=" Bryan"/>
    <x v="460"/>
    <x v="351"/>
    <s v="Yes"/>
    <x v="0"/>
    <s v="No"/>
    <x v="0"/>
    <x v="0"/>
    <x v="0"/>
    <x v="1"/>
    <s v="R1011"/>
    <n v="21"/>
    <x v="2"/>
    <s v="tier - 2"/>
    <x v="3"/>
    <x v="47"/>
  </r>
  <r>
    <s v="Id551"/>
    <s v=" Lizette"/>
    <x v="47"/>
    <x v="188"/>
    <s v="No"/>
    <x v="0"/>
    <s v="No"/>
    <x v="0"/>
    <x v="1"/>
    <x v="0"/>
    <x v="1"/>
    <s v="R1013"/>
    <n v="45"/>
    <x v="2"/>
    <s v="tier - 2"/>
    <x v="0"/>
    <x v="29"/>
  </r>
  <r>
    <s v="Id552"/>
    <s v=" Don"/>
    <x v="376"/>
    <x v="193"/>
    <s v="No"/>
    <x v="0"/>
    <s v="No"/>
    <x v="0"/>
    <x v="0"/>
    <x v="1"/>
    <x v="1"/>
    <s v="R1017"/>
    <n v="33"/>
    <x v="2"/>
    <s v="tier - 2"/>
    <x v="6"/>
    <x v="4"/>
  </r>
  <r>
    <s v="Id553"/>
    <s v=" Jeb"/>
    <x v="461"/>
    <x v="103"/>
    <s v="No"/>
    <x v="0"/>
    <s v="Yes"/>
    <x v="3"/>
    <x v="1"/>
    <x v="0"/>
    <x v="1"/>
    <s v="R1012"/>
    <n v="43"/>
    <x v="0"/>
    <s v="tier - 3"/>
    <x v="1"/>
    <x v="18"/>
  </r>
  <r>
    <s v="Id554"/>
    <s v=" Amy R."/>
    <x v="462"/>
    <x v="299"/>
    <s v="Yes"/>
    <x v="0"/>
    <s v="Yes"/>
    <x v="3"/>
    <x v="1"/>
    <x v="0"/>
    <x v="1"/>
    <s v="R1024"/>
    <n v="25"/>
    <x v="2"/>
    <s v="tier - 2"/>
    <x v="2"/>
    <x v="31"/>
  </r>
  <r>
    <s v="Id555"/>
    <s v=" Brian"/>
    <x v="463"/>
    <x v="352"/>
    <s v="Yes"/>
    <x v="0"/>
    <s v="No"/>
    <x v="0"/>
    <x v="1"/>
    <x v="0"/>
    <x v="1"/>
    <s v="R1012"/>
    <n v="46"/>
    <x v="2"/>
    <s v="tier - 2"/>
    <x v="1"/>
    <x v="1"/>
  </r>
  <r>
    <s v="Id556"/>
    <s v=" Mike G"/>
    <x v="464"/>
    <x v="263"/>
    <s v="Yes"/>
    <x v="0"/>
    <s v="Yes"/>
    <x v="3"/>
    <x v="1"/>
    <x v="0"/>
    <x v="0"/>
    <s v="R1012"/>
    <n v="59"/>
    <x v="2"/>
    <s v="tier - 2"/>
    <x v="1"/>
    <x v="8"/>
  </r>
  <r>
    <s v="Id557"/>
    <s v=" Simonezitrone Sr."/>
    <x v="465"/>
    <x v="79"/>
    <s v="No"/>
    <x v="0"/>
    <s v="Yes"/>
    <x v="3"/>
    <x v="1"/>
    <x v="0"/>
    <x v="1"/>
    <s v="R1012"/>
    <n v="43"/>
    <x v="2"/>
    <s v="tier - 2"/>
    <x v="1"/>
    <x v="18"/>
  </r>
  <r>
    <s v="Id558"/>
    <s v=" Nicholas"/>
    <x v="466"/>
    <x v="228"/>
    <s v="Yes"/>
    <x v="0"/>
    <s v="No"/>
    <x v="1"/>
    <x v="1"/>
    <x v="0"/>
    <x v="1"/>
    <s v="R1012"/>
    <n v="56"/>
    <x v="0"/>
    <s v="tier - 3"/>
    <x v="1"/>
    <x v="24"/>
  </r>
  <r>
    <s v="Id559"/>
    <s v=" Angela M"/>
    <x v="467"/>
    <x v="353"/>
    <s v="No"/>
    <x v="0"/>
    <s v="Yes"/>
    <x v="3"/>
    <x v="0"/>
    <x v="0"/>
    <x v="1"/>
    <s v="R1012"/>
    <n v="19"/>
    <x v="1"/>
    <s v="tier - 1"/>
    <x v="1"/>
    <x v="39"/>
  </r>
  <r>
    <s v="Id560"/>
    <s v=" Oz"/>
    <x v="390"/>
    <x v="166"/>
    <s v="No"/>
    <x v="0"/>
    <s v="No"/>
    <x v="0"/>
    <x v="1"/>
    <x v="1"/>
    <x v="1"/>
    <s v="R1013"/>
    <n v="28"/>
    <x v="0"/>
    <s v="tier - 3"/>
    <x v="0"/>
    <x v="6"/>
  </r>
  <r>
    <s v="Id561"/>
    <s v=" Erin M."/>
    <x v="468"/>
    <x v="146"/>
    <s v="No"/>
    <x v="0"/>
    <s v="No"/>
    <x v="0"/>
    <x v="1"/>
    <x v="1"/>
    <x v="1"/>
    <s v="R1013"/>
    <n v="32"/>
    <x v="0"/>
    <s v="tier - 3"/>
    <x v="0"/>
    <x v="3"/>
  </r>
  <r>
    <s v="Id562"/>
    <s v=" Bobby E."/>
    <x v="469"/>
    <x v="354"/>
    <s v="Yes"/>
    <x v="0"/>
    <s v="No"/>
    <x v="1"/>
    <x v="1"/>
    <x v="0"/>
    <x v="0"/>
    <s v="R1012"/>
    <n v="52"/>
    <x v="0"/>
    <s v="tier - 3"/>
    <x v="1"/>
    <x v="2"/>
  </r>
  <r>
    <s v="Id563"/>
    <s v=" Daniel P."/>
    <x v="410"/>
    <x v="355"/>
    <s v="No"/>
    <x v="0"/>
    <s v="No"/>
    <x v="0"/>
    <x v="0"/>
    <x v="0"/>
    <x v="0"/>
    <s v="R1012"/>
    <n v="20"/>
    <x v="1"/>
    <s v="tier - 1"/>
    <x v="1"/>
    <x v="43"/>
  </r>
  <r>
    <s v="Id564"/>
    <s v=" Marie E."/>
    <x v="470"/>
    <x v="356"/>
    <s v="Yes"/>
    <x v="0"/>
    <s v="Yes"/>
    <x v="3"/>
    <x v="1"/>
    <x v="0"/>
    <x v="0"/>
    <s v="R1012"/>
    <n v="59"/>
    <x v="2"/>
    <s v="tier - 2"/>
    <x v="1"/>
    <x v="8"/>
  </r>
  <r>
    <s v="Id565"/>
    <s v=" Katie"/>
    <x v="471"/>
    <x v="118"/>
    <s v="No"/>
    <x v="0"/>
    <s v="No"/>
    <x v="0"/>
    <x v="1"/>
    <x v="0"/>
    <x v="0"/>
    <s v="R1026"/>
    <n v="54"/>
    <x v="1"/>
    <s v="tier - 1"/>
    <x v="12"/>
    <x v="0"/>
  </r>
  <r>
    <s v="Id566"/>
    <s v=" Eric D"/>
    <x v="472"/>
    <x v="357"/>
    <s v="No"/>
    <x v="0"/>
    <s v="No"/>
    <x v="0"/>
    <x v="1"/>
    <x v="0"/>
    <x v="0"/>
    <s v="R1023"/>
    <n v="57"/>
    <x v="2"/>
    <s v="tier - 2"/>
    <x v="8"/>
    <x v="11"/>
  </r>
  <r>
    <s v="Id567"/>
    <s v=" Tara"/>
    <x v="473"/>
    <x v="358"/>
    <s v="No"/>
    <x v="0"/>
    <s v="No"/>
    <x v="0"/>
    <x v="0"/>
    <x v="1"/>
    <x v="1"/>
    <s v="R1011"/>
    <n v="32"/>
    <x v="2"/>
    <s v="tier - 2"/>
    <x v="3"/>
    <x v="3"/>
  </r>
  <r>
    <s v="Id568"/>
    <s v=" Haley L"/>
    <x v="474"/>
    <x v="359"/>
    <s v="No"/>
    <x v="0"/>
    <s v="No"/>
    <x v="0"/>
    <x v="1"/>
    <x v="0"/>
    <x v="0"/>
    <s v="R1012"/>
    <n v="52"/>
    <x v="1"/>
    <s v="tier - 1"/>
    <x v="1"/>
    <x v="2"/>
  </r>
  <r>
    <s v="Id569"/>
    <s v=" Kayla B."/>
    <x v="237"/>
    <x v="109"/>
    <s v="No"/>
    <x v="0"/>
    <s v="Yes"/>
    <x v="3"/>
    <x v="0"/>
    <x v="0"/>
    <x v="0"/>
    <s v="R1012"/>
    <n v="19"/>
    <x v="1"/>
    <s v="tier - 1"/>
    <x v="1"/>
    <x v="39"/>
  </r>
  <r>
    <s v="Id570"/>
    <s v=" Mark D."/>
    <x v="335"/>
    <x v="109"/>
    <s v="No"/>
    <x v="0"/>
    <s v="No"/>
    <x v="3"/>
    <x v="0"/>
    <x v="1"/>
    <x v="0"/>
    <s v="R1012"/>
    <n v="30"/>
    <x v="1"/>
    <s v="tier - 1"/>
    <x v="1"/>
    <x v="34"/>
  </r>
  <r>
    <s v="Id571"/>
    <s v=" Patrick J."/>
    <x v="298"/>
    <x v="89"/>
    <s v="No"/>
    <x v="0"/>
    <s v="Yes"/>
    <x v="3"/>
    <x v="0"/>
    <x v="0"/>
    <x v="1"/>
    <s v="R1012"/>
    <n v="19"/>
    <x v="0"/>
    <s v="tier - 3"/>
    <x v="1"/>
    <x v="39"/>
  </r>
  <r>
    <s v="Id572"/>
    <s v=" Alejandro"/>
    <x v="475"/>
    <x v="360"/>
    <s v="Yes"/>
    <x v="0"/>
    <s v="Yes"/>
    <x v="3"/>
    <x v="1"/>
    <x v="0"/>
    <x v="0"/>
    <s v="R1023"/>
    <n v="59"/>
    <x v="0"/>
    <s v="tier - 3"/>
    <x v="8"/>
    <x v="8"/>
  </r>
  <r>
    <s v="Id573"/>
    <s v=" Beth A"/>
    <x v="476"/>
    <x v="232"/>
    <s v="Yes"/>
    <x v="0"/>
    <s v="No"/>
    <x v="3"/>
    <x v="1"/>
    <x v="0"/>
    <x v="0"/>
    <s v="R1026"/>
    <n v="47"/>
    <x v="0"/>
    <s v="tier - 3"/>
    <x v="12"/>
    <x v="27"/>
  </r>
  <r>
    <s v="Id574"/>
    <s v=" Jason R"/>
    <x v="477"/>
    <x v="48"/>
    <s v="No"/>
    <x v="0"/>
    <s v="No"/>
    <x v="0"/>
    <x v="0"/>
    <x v="1"/>
    <x v="1"/>
    <s v="R1013"/>
    <n v="40"/>
    <x v="1"/>
    <s v="tier - 1"/>
    <x v="0"/>
    <x v="37"/>
  </r>
  <r>
    <s v="Id575"/>
    <s v=" Yoshinori"/>
    <x v="352"/>
    <x v="347"/>
    <s v="No"/>
    <x v="1"/>
    <s v="No"/>
    <x v="3"/>
    <x v="0"/>
    <x v="0"/>
    <x v="1"/>
    <s v="R1019"/>
    <n v="18"/>
    <x v="2"/>
    <s v="tier - 2"/>
    <x v="9"/>
    <x v="41"/>
  </r>
  <r>
    <s v="Id576"/>
    <s v=" Adrienne G."/>
    <x v="478"/>
    <x v="361"/>
    <s v="Yes"/>
    <x v="0"/>
    <s v="No"/>
    <x v="3"/>
    <x v="1"/>
    <x v="0"/>
    <x v="1"/>
    <s v="R1012"/>
    <n v="59"/>
    <x v="2"/>
    <s v="tier - 2"/>
    <x v="1"/>
    <x v="8"/>
  </r>
  <r>
    <s v="Id577"/>
    <s v=" Meredith"/>
    <x v="479"/>
    <x v="362"/>
    <s v="No"/>
    <x v="0"/>
    <s v="No"/>
    <x v="0"/>
    <x v="1"/>
    <x v="0"/>
    <x v="0"/>
    <s v="R1026"/>
    <n v="57"/>
    <x v="2"/>
    <s v="tier - 2"/>
    <x v="12"/>
    <x v="11"/>
  </r>
  <r>
    <s v="Id578"/>
    <s v=" Junyong"/>
    <x v="44"/>
    <x v="363"/>
    <s v="No"/>
    <x v="0"/>
    <s v="No"/>
    <x v="3"/>
    <x v="1"/>
    <x v="0"/>
    <x v="1"/>
    <s v="R1016"/>
    <n v="25"/>
    <x v="0"/>
    <s v="tier - 3"/>
    <x v="4"/>
    <x v="31"/>
  </r>
  <r>
    <s v="Id579"/>
    <s v=" Kristen A."/>
    <x v="480"/>
    <x v="364"/>
    <s v="No"/>
    <x v="0"/>
    <s v="No"/>
    <x v="0"/>
    <x v="0"/>
    <x v="0"/>
    <x v="0"/>
    <s v="R1013"/>
    <n v="20"/>
    <x v="0"/>
    <s v="tier - 3"/>
    <x v="0"/>
    <x v="43"/>
  </r>
  <r>
    <s v="Id580"/>
    <s v=" Maria I."/>
    <x v="406"/>
    <x v="208"/>
    <s v="No"/>
    <x v="0"/>
    <s v="Yes"/>
    <x v="3"/>
    <x v="0"/>
    <x v="0"/>
    <x v="0"/>
    <s v="R1011"/>
    <n v="19"/>
    <x v="2"/>
    <s v="tier - 2"/>
    <x v="3"/>
    <x v="39"/>
  </r>
  <r>
    <s v="Id581"/>
    <s v=" Jonathan"/>
    <x v="481"/>
    <x v="300"/>
    <s v="Yes"/>
    <x v="0"/>
    <s v="No"/>
    <x v="0"/>
    <x v="0"/>
    <x v="0"/>
    <x v="0"/>
    <s v="R1013"/>
    <n v="26"/>
    <x v="0"/>
    <s v="tier - 3"/>
    <x v="0"/>
    <x v="45"/>
  </r>
  <r>
    <s v="Id582"/>
    <s v=" Phil"/>
    <x v="482"/>
    <x v="234"/>
    <s v="No"/>
    <x v="0"/>
    <s v="No"/>
    <x v="0"/>
    <x v="1"/>
    <x v="0"/>
    <x v="0"/>
    <s v="R1023"/>
    <n v="51"/>
    <x v="2"/>
    <s v="tier - 2"/>
    <x v="8"/>
    <x v="14"/>
  </r>
  <r>
    <s v="Id583"/>
    <s v=" Benjamina C"/>
    <x v="483"/>
    <x v="111"/>
    <s v="No"/>
    <x v="0"/>
    <s v="No"/>
    <x v="0"/>
    <x v="1"/>
    <x v="0"/>
    <x v="1"/>
    <s v="R1012"/>
    <n v="42"/>
    <x v="0"/>
    <s v="tier - 3"/>
    <x v="1"/>
    <x v="25"/>
  </r>
  <r>
    <s v="Id584"/>
    <s v=" Christopher"/>
    <x v="484"/>
    <x v="252"/>
    <s v="No"/>
    <x v="0"/>
    <s v="No"/>
    <x v="0"/>
    <x v="1"/>
    <x v="0"/>
    <x v="1"/>
    <s v="R1023"/>
    <n v="45"/>
    <x v="0"/>
    <s v="tier - 3"/>
    <x v="8"/>
    <x v="29"/>
  </r>
  <r>
    <s v="Id585"/>
    <s v=" Alison B"/>
    <x v="485"/>
    <x v="50"/>
    <s v="No"/>
    <x v="0"/>
    <s v="No"/>
    <x v="0"/>
    <x v="1"/>
    <x v="0"/>
    <x v="0"/>
    <s v="R1012"/>
    <n v="54"/>
    <x v="0"/>
    <s v="tier - 3"/>
    <x v="1"/>
    <x v="0"/>
  </r>
  <r>
    <s v="Id586"/>
    <s v=" Caroline"/>
    <x v="486"/>
    <x v="216"/>
    <s v="No"/>
    <x v="0"/>
    <s v="Yes"/>
    <x v="3"/>
    <x v="0"/>
    <x v="0"/>
    <x v="0"/>
    <s v="R1011"/>
    <n v="19"/>
    <x v="2"/>
    <s v="tier - 2"/>
    <x v="3"/>
    <x v="39"/>
  </r>
  <r>
    <s v="Id587"/>
    <s v=" Alexis N"/>
    <x v="487"/>
    <x v="365"/>
    <s v="No"/>
    <x v="0"/>
    <s v="No"/>
    <x v="0"/>
    <x v="1"/>
    <x v="0"/>
    <x v="0"/>
    <s v="R1011"/>
    <n v="48"/>
    <x v="0"/>
    <s v="tier - 3"/>
    <x v="3"/>
    <x v="19"/>
  </r>
  <r>
    <s v="Id588"/>
    <s v=" Shanda L"/>
    <x v="375"/>
    <x v="209"/>
    <s v="Yes"/>
    <x v="0"/>
    <s v="No"/>
    <x v="3"/>
    <x v="1"/>
    <x v="0"/>
    <x v="1"/>
    <s v="R1024"/>
    <n v="27"/>
    <x v="0"/>
    <s v="tier - 3"/>
    <x v="2"/>
    <x v="40"/>
  </r>
  <r>
    <s v="Id589"/>
    <s v=" Lacey"/>
    <x v="488"/>
    <x v="113"/>
    <s v="No"/>
    <x v="0"/>
    <s v="No"/>
    <x v="0"/>
    <x v="1"/>
    <x v="0"/>
    <x v="0"/>
    <s v="R1026"/>
    <n v="60"/>
    <x v="2"/>
    <s v="tier - 2"/>
    <x v="12"/>
    <x v="5"/>
  </r>
  <r>
    <s v="Id590"/>
    <s v=" Laurette"/>
    <x v="489"/>
    <x v="366"/>
    <s v="No"/>
    <x v="0"/>
    <s v="No"/>
    <x v="0"/>
    <x v="0"/>
    <x v="1"/>
    <x v="0"/>
    <s v="R1024"/>
    <n v="33"/>
    <x v="2"/>
    <s v="tier - 2"/>
    <x v="2"/>
    <x v="4"/>
  </r>
  <r>
    <s v="Id591"/>
    <s v=" Jason"/>
    <x v="490"/>
    <x v="367"/>
    <s v="No"/>
    <x v="0"/>
    <s v="No"/>
    <x v="0"/>
    <x v="1"/>
    <x v="0"/>
    <x v="0"/>
    <s v="R1012"/>
    <n v="48"/>
    <x v="1"/>
    <s v="tier - 1"/>
    <x v="1"/>
    <x v="19"/>
  </r>
  <r>
    <s v="Id592"/>
    <s v=" Mary"/>
    <x v="491"/>
    <x v="368"/>
    <s v="No"/>
    <x v="0"/>
    <s v="Yes"/>
    <x v="3"/>
    <x v="0"/>
    <x v="1"/>
    <x v="1"/>
    <s v="R1024"/>
    <n v="29"/>
    <x v="1"/>
    <s v="tier - 1"/>
    <x v="2"/>
    <x v="20"/>
  </r>
  <r>
    <s v="Id593"/>
    <s v=" Kati A"/>
    <x v="492"/>
    <x v="152"/>
    <s v="No"/>
    <x v="0"/>
    <s v="No"/>
    <x v="0"/>
    <x v="1"/>
    <x v="0"/>
    <x v="1"/>
    <s v="R1012"/>
    <n v="45"/>
    <x v="1"/>
    <s v="tier - 1"/>
    <x v="1"/>
    <x v="29"/>
  </r>
  <r>
    <s v="Id594"/>
    <s v=" Kelly J"/>
    <x v="493"/>
    <x v="201"/>
    <s v="Yes"/>
    <x v="0"/>
    <s v="No"/>
    <x v="3"/>
    <x v="1"/>
    <x v="0"/>
    <x v="0"/>
    <s v="R1026"/>
    <n v="47"/>
    <x v="1"/>
    <s v="tier - 1"/>
    <x v="12"/>
    <x v="27"/>
  </r>
  <r>
    <s v="Id595"/>
    <s v=" Greer D"/>
    <x v="494"/>
    <x v="369"/>
    <s v="Yes"/>
    <x v="0"/>
    <s v="No"/>
    <x v="1"/>
    <x v="1"/>
    <x v="0"/>
    <x v="0"/>
    <s v="R1011"/>
    <n v="52"/>
    <x v="2"/>
    <s v="tier - 2"/>
    <x v="3"/>
    <x v="2"/>
  </r>
  <r>
    <s v="Id596"/>
    <s v=" Brent"/>
    <x v="495"/>
    <x v="370"/>
    <s v="Yes"/>
    <x v="0"/>
    <s v="Yes"/>
    <x v="3"/>
    <x v="1"/>
    <x v="0"/>
    <x v="0"/>
    <s v="R1023"/>
    <n v="59"/>
    <x v="2"/>
    <s v="tier - 2"/>
    <x v="8"/>
    <x v="8"/>
  </r>
  <r>
    <s v="Id597"/>
    <s v=" Eugene M"/>
    <x v="181"/>
    <x v="231"/>
    <s v="Yes"/>
    <x v="0"/>
    <s v="No"/>
    <x v="0"/>
    <x v="1"/>
    <x v="0"/>
    <x v="0"/>
    <s v="R1013"/>
    <n v="21"/>
    <x v="1"/>
    <s v="tier - 1"/>
    <x v="0"/>
    <x v="47"/>
  </r>
  <r>
    <s v="Id598"/>
    <s v=" Erin D"/>
    <x v="496"/>
    <x v="67"/>
    <s v="Yes"/>
    <x v="0"/>
    <s v="No"/>
    <x v="3"/>
    <x v="0"/>
    <x v="1"/>
    <x v="1"/>
    <s v="R1013"/>
    <n v="27"/>
    <x v="1"/>
    <s v="tier - 1"/>
    <x v="0"/>
    <x v="40"/>
  </r>
  <r>
    <s v="Id599"/>
    <s v=" Kamilla"/>
    <x v="402"/>
    <x v="371"/>
    <s v="No"/>
    <x v="0"/>
    <s v="No"/>
    <x v="2"/>
    <x v="1"/>
    <x v="0"/>
    <x v="0"/>
    <s v="R1012"/>
    <n v="64"/>
    <x v="2"/>
    <s v="tier - 2"/>
    <x v="1"/>
    <x v="7"/>
  </r>
  <r>
    <s v="Id600"/>
    <s v=" Wayne I."/>
    <x v="497"/>
    <x v="138"/>
    <s v="No"/>
    <x v="0"/>
    <s v="Yes"/>
    <x v="3"/>
    <x v="0"/>
    <x v="0"/>
    <x v="1"/>
    <s v="R1012"/>
    <n v="19"/>
    <x v="1"/>
    <s v="tier - 1"/>
    <x v="1"/>
    <x v="39"/>
  </r>
  <r>
    <s v="Id601"/>
    <s v=" Tracy L"/>
    <x v="426"/>
    <x v="372"/>
    <s v="Yes"/>
    <x v="0"/>
    <s v="No"/>
    <x v="3"/>
    <x v="0"/>
    <x v="1"/>
    <x v="1"/>
    <s v="R1012"/>
    <n v="27"/>
    <x v="0"/>
    <s v="tier - 3"/>
    <x v="1"/>
    <x v="40"/>
  </r>
  <r>
    <s v="Id602"/>
    <s v=" Heather"/>
    <x v="498"/>
    <x v="373"/>
    <s v="No"/>
    <x v="0"/>
    <s v="No"/>
    <x v="0"/>
    <x v="1"/>
    <x v="0"/>
    <x v="0"/>
    <s v="R1026"/>
    <n v="57"/>
    <x v="0"/>
    <s v="tier - 3"/>
    <x v="12"/>
    <x v="11"/>
  </r>
  <r>
    <s v="Id603"/>
    <s v=" Megan C"/>
    <x v="499"/>
    <x v="105"/>
    <s v="Yes"/>
    <x v="0"/>
    <s v="Yes"/>
    <x v="3"/>
    <x v="1"/>
    <x v="0"/>
    <x v="0"/>
    <s v="R1026"/>
    <n v="53"/>
    <x v="0"/>
    <s v="tier - 3"/>
    <x v="12"/>
    <x v="16"/>
  </r>
  <r>
    <s v="Id604"/>
    <s v=" Jonathan"/>
    <x v="500"/>
    <x v="374"/>
    <s v="No"/>
    <x v="0"/>
    <s v="Yes"/>
    <x v="3"/>
    <x v="0"/>
    <x v="0"/>
    <x v="1"/>
    <s v="R1011"/>
    <n v="19"/>
    <x v="0"/>
    <s v="tier - 3"/>
    <x v="3"/>
    <x v="39"/>
  </r>
  <r>
    <s v="Id605"/>
    <s v=" Greg D."/>
    <x v="501"/>
    <x v="375"/>
    <s v="No"/>
    <x v="0"/>
    <s v="No"/>
    <x v="1"/>
    <x v="1"/>
    <x v="0"/>
    <x v="1"/>
    <s v="R1023"/>
    <n v="50"/>
    <x v="2"/>
    <s v="tier - 2"/>
    <x v="8"/>
    <x v="28"/>
  </r>
  <r>
    <s v="Id606"/>
    <s v=" Steven L."/>
    <x v="502"/>
    <x v="57"/>
    <s v="No"/>
    <x v="0"/>
    <s v="No"/>
    <x v="0"/>
    <x v="0"/>
    <x v="0"/>
    <x v="0"/>
    <s v="R1011"/>
    <n v="20"/>
    <x v="1"/>
    <s v="tier - 1"/>
    <x v="3"/>
    <x v="43"/>
  </r>
  <r>
    <s v="Id607"/>
    <s v=" Gianfilippo"/>
    <x v="503"/>
    <x v="376"/>
    <s v="Yes"/>
    <x v="0"/>
    <s v="No"/>
    <x v="3"/>
    <x v="1"/>
    <x v="0"/>
    <x v="1"/>
    <s v="R1012"/>
    <n v="34"/>
    <x v="1"/>
    <s v="tier - 1"/>
    <x v="1"/>
    <x v="23"/>
  </r>
  <r>
    <s v="Id608"/>
    <s v=" Hector"/>
    <x v="504"/>
    <x v="152"/>
    <s v="Yes"/>
    <x v="0"/>
    <s v="No"/>
    <x v="3"/>
    <x v="1"/>
    <x v="0"/>
    <x v="1"/>
    <s v="R1012"/>
    <n v="34"/>
    <x v="2"/>
    <s v="tier - 2"/>
    <x v="1"/>
    <x v="23"/>
  </r>
  <r>
    <s v="Id609"/>
    <s v=" Mark W."/>
    <x v="505"/>
    <x v="377"/>
    <s v="No"/>
    <x v="0"/>
    <s v="No"/>
    <x v="0"/>
    <x v="1"/>
    <x v="0"/>
    <x v="0"/>
    <s v="R1012"/>
    <n v="48"/>
    <x v="0"/>
    <s v="tier - 3"/>
    <x v="1"/>
    <x v="19"/>
  </r>
  <r>
    <s v="Id610"/>
    <s v=" Aubri"/>
    <x v="118"/>
    <x v="169"/>
    <s v="No"/>
    <x v="0"/>
    <s v="No"/>
    <x v="0"/>
    <x v="1"/>
    <x v="0"/>
    <x v="0"/>
    <s v="R1026"/>
    <n v="40"/>
    <x v="1"/>
    <s v="tier - 1"/>
    <x v="12"/>
    <x v="37"/>
  </r>
  <r>
    <s v="Id611"/>
    <s v=" Justin"/>
    <x v="192"/>
    <x v="81"/>
    <s v="No"/>
    <x v="0"/>
    <s v="Yes"/>
    <x v="3"/>
    <x v="0"/>
    <x v="1"/>
    <x v="1"/>
    <s v="R1017"/>
    <n v="29"/>
    <x v="0"/>
    <s v="tier - 3"/>
    <x v="6"/>
    <x v="20"/>
  </r>
  <r>
    <s v="Id612"/>
    <s v=" Megan A."/>
    <x v="506"/>
    <x v="166"/>
    <s v="No"/>
    <x v="0"/>
    <s v="No"/>
    <x v="3"/>
    <x v="1"/>
    <x v="0"/>
    <x v="1"/>
    <s v="R1011"/>
    <n v="35"/>
    <x v="1"/>
    <s v="tier - 1"/>
    <x v="3"/>
    <x v="38"/>
  </r>
  <r>
    <s v="Id613"/>
    <s v=" Erika M."/>
    <x v="507"/>
    <x v="315"/>
    <s v="No"/>
    <x v="0"/>
    <s v="Yes"/>
    <x v="3"/>
    <x v="0"/>
    <x v="1"/>
    <x v="1"/>
    <s v="R1024"/>
    <n v="29"/>
    <x v="1"/>
    <s v="tier - 1"/>
    <x v="2"/>
    <x v="20"/>
  </r>
  <r>
    <s v="Id614"/>
    <s v=" Daniel G."/>
    <x v="508"/>
    <x v="112"/>
    <s v="Yes"/>
    <x v="0"/>
    <s v="No"/>
    <x v="0"/>
    <x v="1"/>
    <x v="0"/>
    <x v="1"/>
    <s v="R1012"/>
    <n v="37"/>
    <x v="0"/>
    <s v="tier - 3"/>
    <x v="1"/>
    <x v="17"/>
  </r>
  <r>
    <s v="Id615"/>
    <s v=" Devin C."/>
    <x v="85"/>
    <x v="14"/>
    <s v="No"/>
    <x v="0"/>
    <s v="No"/>
    <x v="2"/>
    <x v="1"/>
    <x v="0"/>
    <x v="0"/>
    <s v="R1013"/>
    <n v="64"/>
    <x v="2"/>
    <s v="tier - 2"/>
    <x v="0"/>
    <x v="7"/>
  </r>
  <r>
    <s v="Id616"/>
    <s v=" Louise A"/>
    <x v="80"/>
    <x v="378"/>
    <s v="No"/>
    <x v="0"/>
    <s v="No"/>
    <x v="2"/>
    <x v="1"/>
    <x v="0"/>
    <x v="0"/>
    <s v="R1024"/>
    <n v="64"/>
    <x v="2"/>
    <s v="tier - 2"/>
    <x v="2"/>
    <x v="7"/>
  </r>
  <r>
    <s v="Id617"/>
    <s v=" Sarah"/>
    <x v="509"/>
    <x v="379"/>
    <s v="No"/>
    <x v="0"/>
    <s v="No"/>
    <x v="0"/>
    <x v="1"/>
    <x v="0"/>
    <x v="0"/>
    <s v="R1026"/>
    <n v="44"/>
    <x v="2"/>
    <s v="tier - 2"/>
    <x v="12"/>
    <x v="9"/>
  </r>
  <r>
    <s v="Id618"/>
    <s v=" Amy"/>
    <x v="510"/>
    <x v="324"/>
    <s v="Yes"/>
    <x v="0"/>
    <s v="No"/>
    <x v="3"/>
    <x v="1"/>
    <x v="0"/>
    <x v="1"/>
    <s v="R1012"/>
    <n v="34"/>
    <x v="0"/>
    <s v="tier - 3"/>
    <x v="1"/>
    <x v="23"/>
  </r>
  <r>
    <s v="Id619"/>
    <s v=" Brittany L."/>
    <x v="511"/>
    <x v="380"/>
    <s v="No"/>
    <x v="0"/>
    <s v="No"/>
    <x v="0"/>
    <x v="1"/>
    <x v="0"/>
    <x v="1"/>
    <s v="R1012"/>
    <n v="42"/>
    <x v="2"/>
    <s v="tier - 2"/>
    <x v="1"/>
    <x v="25"/>
  </r>
  <r>
    <s v="Id620"/>
    <s v=" Jessica L"/>
    <x v="512"/>
    <x v="206"/>
    <s v="No"/>
    <x v="0"/>
    <s v="No"/>
    <x v="0"/>
    <x v="1"/>
    <x v="0"/>
    <x v="1"/>
    <s v="R1012"/>
    <n v="40"/>
    <x v="1"/>
    <s v="tier - 1"/>
    <x v="1"/>
    <x v="37"/>
  </r>
  <r>
    <s v="Id621"/>
    <s v=" Kristina K"/>
    <x v="513"/>
    <x v="18"/>
    <s v="No"/>
    <x v="0"/>
    <s v="No"/>
    <x v="0"/>
    <x v="1"/>
    <x v="0"/>
    <x v="1"/>
    <s v="R1026"/>
    <n v="42"/>
    <x v="0"/>
    <s v="tier - 3"/>
    <x v="12"/>
    <x v="25"/>
  </r>
  <r>
    <s v="Id622"/>
    <s v=" Brad"/>
    <x v="172"/>
    <x v="381"/>
    <s v="No"/>
    <x v="0"/>
    <s v="No"/>
    <x v="0"/>
    <x v="1"/>
    <x v="0"/>
    <x v="0"/>
    <s v="R1022"/>
    <n v="60"/>
    <x v="1"/>
    <s v="tier - 1"/>
    <x v="13"/>
    <x v="5"/>
  </r>
  <r>
    <s v="Id623"/>
    <s v=" Margaret O"/>
    <x v="514"/>
    <x v="335"/>
    <s v="No"/>
    <x v="0"/>
    <s v="No"/>
    <x v="0"/>
    <x v="1"/>
    <x v="0"/>
    <x v="1"/>
    <s v="R1011"/>
    <n v="40"/>
    <x v="0"/>
    <s v="tier - 3"/>
    <x v="3"/>
    <x v="37"/>
  </r>
  <r>
    <s v="Id624"/>
    <s v=" Craig R."/>
    <x v="515"/>
    <x v="135"/>
    <s v="No"/>
    <x v="0"/>
    <s v="No"/>
    <x v="3"/>
    <x v="0"/>
    <x v="1"/>
    <x v="1"/>
    <s v="R1011"/>
    <n v="38"/>
    <x v="0"/>
    <s v="tier - 3"/>
    <x v="3"/>
    <x v="32"/>
  </r>
  <r>
    <s v="Id625"/>
    <s v=" Simo"/>
    <x v="377"/>
    <x v="319"/>
    <s v="Yes"/>
    <x v="0"/>
    <s v="Yes"/>
    <x v="3"/>
    <x v="0"/>
    <x v="1"/>
    <x v="1"/>
    <s v="R1012"/>
    <n v="25"/>
    <x v="2"/>
    <s v="tier - 2"/>
    <x v="1"/>
    <x v="31"/>
  </r>
  <r>
    <s v="Id626"/>
    <s v=" Christopher J"/>
    <x v="516"/>
    <x v="382"/>
    <s v="No"/>
    <x v="0"/>
    <s v="No"/>
    <x v="0"/>
    <x v="1"/>
    <x v="0"/>
    <x v="0"/>
    <s v="R1012"/>
    <n v="48"/>
    <x v="1"/>
    <s v="tier - 1"/>
    <x v="1"/>
    <x v="19"/>
  </r>
  <r>
    <s v="Id627"/>
    <s v=" Mario Sr."/>
    <x v="517"/>
    <x v="112"/>
    <s v="Yes"/>
    <x v="0"/>
    <s v="No"/>
    <x v="0"/>
    <x v="1"/>
    <x v="0"/>
    <x v="1"/>
    <s v="R1012"/>
    <n v="46"/>
    <x v="2"/>
    <s v="tier - 2"/>
    <x v="1"/>
    <x v="1"/>
  </r>
  <r>
    <s v="Id628"/>
    <s v=" Meghann R."/>
    <x v="518"/>
    <x v="383"/>
    <s v="No"/>
    <x v="0"/>
    <s v="No"/>
    <x v="1"/>
    <x v="1"/>
    <x v="0"/>
    <x v="0"/>
    <s v="R1026"/>
    <n v="49"/>
    <x v="2"/>
    <s v="tier - 2"/>
    <x v="12"/>
    <x v="30"/>
  </r>
  <r>
    <s v="Id629"/>
    <s v=" Scott M"/>
    <x v="519"/>
    <x v="88"/>
    <s v="Yes"/>
    <x v="0"/>
    <s v="No"/>
    <x v="3"/>
    <x v="1"/>
    <x v="0"/>
    <x v="1"/>
    <s v="R1011"/>
    <n v="34"/>
    <x v="2"/>
    <s v="tier - 2"/>
    <x v="3"/>
    <x v="23"/>
  </r>
  <r>
    <s v="Id630"/>
    <s v=" Caitlin E."/>
    <x v="520"/>
    <x v="384"/>
    <s v="No"/>
    <x v="0"/>
    <s v="No"/>
    <x v="0"/>
    <x v="1"/>
    <x v="0"/>
    <x v="0"/>
    <s v="R1012"/>
    <n v="63"/>
    <x v="2"/>
    <s v="tier - 2"/>
    <x v="1"/>
    <x v="10"/>
  </r>
  <r>
    <s v="Id631"/>
    <s v=" Samantha A."/>
    <x v="521"/>
    <x v="385"/>
    <s v="No"/>
    <x v="0"/>
    <s v="No"/>
    <x v="0"/>
    <x v="1"/>
    <x v="0"/>
    <x v="0"/>
    <s v="R1026"/>
    <n v="57"/>
    <x v="2"/>
    <s v="tier - 2"/>
    <x v="12"/>
    <x v="11"/>
  </r>
  <r>
    <s v="Id632"/>
    <s v=" Erik"/>
    <x v="522"/>
    <x v="386"/>
    <s v="No"/>
    <x v="0"/>
    <s v="No"/>
    <x v="0"/>
    <x v="1"/>
    <x v="0"/>
    <x v="0"/>
    <s v="R1012"/>
    <n v="48"/>
    <x v="2"/>
    <s v="tier - 2"/>
    <x v="1"/>
    <x v="19"/>
  </r>
  <r>
    <s v="Id633"/>
    <s v=" Christopher"/>
    <x v="462"/>
    <x v="78"/>
    <s v="Yes"/>
    <x v="0"/>
    <s v="No"/>
    <x v="1"/>
    <x v="1"/>
    <x v="0"/>
    <x v="1"/>
    <s v="R1012"/>
    <n v="63"/>
    <x v="0"/>
    <s v="tier - 3"/>
    <x v="1"/>
    <x v="10"/>
  </r>
  <r>
    <s v="Id634"/>
    <s v=" Maya"/>
    <x v="523"/>
    <x v="387"/>
    <s v="No"/>
    <x v="0"/>
    <s v="No"/>
    <x v="0"/>
    <x v="1"/>
    <x v="0"/>
    <x v="0"/>
    <s v="R1026"/>
    <n v="48"/>
    <x v="2"/>
    <s v="tier - 2"/>
    <x v="12"/>
    <x v="19"/>
  </r>
  <r>
    <s v="Id635"/>
    <s v=" Zachary T"/>
    <x v="524"/>
    <x v="98"/>
    <s v="No"/>
    <x v="1"/>
    <s v="No"/>
    <x v="3"/>
    <x v="1"/>
    <x v="0"/>
    <x v="1"/>
    <s v="R1015"/>
    <n v="18"/>
    <x v="0"/>
    <s v="tier - 3"/>
    <x v="5"/>
    <x v="41"/>
  </r>
  <r>
    <s v="Id636"/>
    <s v=" Hilda"/>
    <x v="525"/>
    <x v="145"/>
    <s v="Yes"/>
    <x v="0"/>
    <s v="No"/>
    <x v="0"/>
    <x v="1"/>
    <x v="0"/>
    <x v="1"/>
    <s v="R1026"/>
    <n v="46"/>
    <x v="1"/>
    <s v="tier - 1"/>
    <x v="12"/>
    <x v="1"/>
  </r>
  <r>
    <s v="Id637"/>
    <s v=" Stephanie"/>
    <x v="526"/>
    <x v="388"/>
    <s v="No"/>
    <x v="0"/>
    <s v="No"/>
    <x v="0"/>
    <x v="1"/>
    <x v="0"/>
    <x v="1"/>
    <s v="R1012"/>
    <n v="32"/>
    <x v="1"/>
    <s v="tier - 1"/>
    <x v="1"/>
    <x v="3"/>
  </r>
  <r>
    <s v="Id638"/>
    <s v=" Doug"/>
    <x v="527"/>
    <x v="340"/>
    <s v="Yes"/>
    <x v="0"/>
    <s v="No"/>
    <x v="3"/>
    <x v="1"/>
    <x v="0"/>
    <x v="1"/>
    <s v="R1012"/>
    <n v="58"/>
    <x v="2"/>
    <s v="tier - 2"/>
    <x v="1"/>
    <x v="13"/>
  </r>
  <r>
    <s v="Id639"/>
    <s v=" Bethany N."/>
    <x v="528"/>
    <x v="389"/>
    <s v="No"/>
    <x v="0"/>
    <s v="No"/>
    <x v="0"/>
    <x v="1"/>
    <x v="0"/>
    <x v="0"/>
    <s v="R1011"/>
    <n v="60"/>
    <x v="2"/>
    <s v="tier - 2"/>
    <x v="3"/>
    <x v="5"/>
  </r>
  <r>
    <s v="Id640"/>
    <s v=" Sandra H"/>
    <x v="529"/>
    <x v="390"/>
    <s v="No"/>
    <x v="0"/>
    <s v="No"/>
    <x v="0"/>
    <x v="1"/>
    <x v="0"/>
    <x v="0"/>
    <s v="R1026"/>
    <n v="54"/>
    <x v="1"/>
    <s v="tier - 1"/>
    <x v="12"/>
    <x v="0"/>
  </r>
  <r>
    <s v="Id641"/>
    <s v=" Takuo"/>
    <x v="530"/>
    <x v="391"/>
    <s v="Yes"/>
    <x v="0"/>
    <s v="No"/>
    <x v="3"/>
    <x v="1"/>
    <x v="0"/>
    <x v="1"/>
    <s v="R1023"/>
    <n v="34"/>
    <x v="0"/>
    <s v="tier - 3"/>
    <x v="8"/>
    <x v="23"/>
  </r>
  <r>
    <s v="Id642"/>
    <s v=" Kelly A."/>
    <x v="507"/>
    <x v="209"/>
    <s v="Yes"/>
    <x v="0"/>
    <s v="No"/>
    <x v="0"/>
    <x v="0"/>
    <x v="1"/>
    <x v="1"/>
    <s v="R1024"/>
    <n v="21"/>
    <x v="0"/>
    <s v="tier - 3"/>
    <x v="2"/>
    <x v="47"/>
  </r>
  <r>
    <s v="Id643"/>
    <s v=" Scott"/>
    <x v="61"/>
    <x v="392"/>
    <s v="Yes"/>
    <x v="0"/>
    <s v="Yes"/>
    <x v="3"/>
    <x v="1"/>
    <x v="0"/>
    <x v="0"/>
    <s v="R1021"/>
    <n v="59"/>
    <x v="0"/>
    <s v="tier - 3"/>
    <x v="14"/>
    <x v="8"/>
  </r>
  <r>
    <s v="Id644"/>
    <s v=" Benoit"/>
    <x v="531"/>
    <x v="273"/>
    <s v="Yes"/>
    <x v="0"/>
    <s v="Yes"/>
    <x v="3"/>
    <x v="1"/>
    <x v="0"/>
    <x v="1"/>
    <s v="R1023"/>
    <n v="53"/>
    <x v="2"/>
    <s v="tier - 2"/>
    <x v="8"/>
    <x v="16"/>
  </r>
  <r>
    <s v="Id645"/>
    <s v=" Elizabeth M."/>
    <x v="3"/>
    <x v="393"/>
    <s v="No"/>
    <x v="0"/>
    <s v="No"/>
    <x v="0"/>
    <x v="1"/>
    <x v="0"/>
    <x v="0"/>
    <s v="R1024"/>
    <n v="62"/>
    <x v="2"/>
    <s v="tier - 2"/>
    <x v="2"/>
    <x v="15"/>
  </r>
  <r>
    <s v="Id646"/>
    <s v=" Jessica A."/>
    <x v="532"/>
    <x v="394"/>
    <s v="No"/>
    <x v="0"/>
    <s v="No"/>
    <x v="0"/>
    <x v="1"/>
    <x v="0"/>
    <x v="0"/>
    <s v="R1012"/>
    <n v="44"/>
    <x v="1"/>
    <s v="tier - 1"/>
    <x v="1"/>
    <x v="9"/>
  </r>
  <r>
    <s v="Id647"/>
    <s v=" Monica K"/>
    <x v="533"/>
    <x v="156"/>
    <s v="No"/>
    <x v="0"/>
    <s v="No"/>
    <x v="0"/>
    <x v="1"/>
    <x v="0"/>
    <x v="0"/>
    <s v="R1012"/>
    <n v="60"/>
    <x v="1"/>
    <s v="tier - 1"/>
    <x v="1"/>
    <x v="5"/>
  </r>
  <r>
    <s v="Id648"/>
    <s v=" Kevin L"/>
    <x v="142"/>
    <x v="347"/>
    <s v="Yes"/>
    <x v="0"/>
    <s v="No"/>
    <x v="1"/>
    <x v="1"/>
    <x v="0"/>
    <x v="1"/>
    <s v="R1011"/>
    <n v="63"/>
    <x v="0"/>
    <s v="tier - 3"/>
    <x v="3"/>
    <x v="10"/>
  </r>
  <r>
    <s v="Id649"/>
    <s v=" Gregory"/>
    <x v="534"/>
    <x v="120"/>
    <s v="Yes"/>
    <x v="0"/>
    <s v="No"/>
    <x v="1"/>
    <x v="1"/>
    <x v="0"/>
    <x v="1"/>
    <s v="R1013"/>
    <n v="64"/>
    <x v="1"/>
    <s v="tier - 1"/>
    <x v="0"/>
    <x v="7"/>
  </r>
  <r>
    <s v="Id650"/>
    <s v=" Della"/>
    <x v="38"/>
    <x v="395"/>
    <s v="No"/>
    <x v="0"/>
    <s v="No"/>
    <x v="0"/>
    <x v="1"/>
    <x v="0"/>
    <x v="0"/>
    <s v="R1012"/>
    <n v="60"/>
    <x v="2"/>
    <s v="tier - 2"/>
    <x v="1"/>
    <x v="5"/>
  </r>
  <r>
    <s v="Id651"/>
    <s v=" David"/>
    <x v="535"/>
    <x v="396"/>
    <s v="No"/>
    <x v="0"/>
    <s v="No"/>
    <x v="0"/>
    <x v="1"/>
    <x v="0"/>
    <x v="0"/>
    <s v="R1023"/>
    <n v="51"/>
    <x v="1"/>
    <s v="tier - 1"/>
    <x v="8"/>
    <x v="14"/>
  </r>
  <r>
    <s v="Id652"/>
    <s v=" Victoria"/>
    <x v="536"/>
    <x v="397"/>
    <s v="No"/>
    <x v="0"/>
    <s v="No"/>
    <x v="0"/>
    <x v="1"/>
    <x v="0"/>
    <x v="0"/>
    <s v="R1011"/>
    <n v="44"/>
    <x v="1"/>
    <s v="tier - 1"/>
    <x v="3"/>
    <x v="9"/>
  </r>
  <r>
    <s v="Id653"/>
    <s v=" Tasos"/>
    <x v="537"/>
    <x v="353"/>
    <s v="No"/>
    <x v="0"/>
    <s v="No"/>
    <x v="1"/>
    <x v="1"/>
    <x v="0"/>
    <x v="1"/>
    <s v="R1012"/>
    <n v="50"/>
    <x v="1"/>
    <s v="tier - 1"/>
    <x v="1"/>
    <x v="28"/>
  </r>
  <r>
    <s v="Id654"/>
    <s v=" Thomas"/>
    <x v="538"/>
    <x v="254"/>
    <s v="Yes"/>
    <x v="0"/>
    <s v="No"/>
    <x v="3"/>
    <x v="1"/>
    <x v="0"/>
    <x v="0"/>
    <s v="R1023"/>
    <n v="47"/>
    <x v="1"/>
    <s v="tier - 1"/>
    <x v="8"/>
    <x v="27"/>
  </r>
  <r>
    <s v="Id655"/>
    <s v=" Lukasz"/>
    <x v="539"/>
    <x v="398"/>
    <s v="No"/>
    <x v="0"/>
    <s v="No"/>
    <x v="0"/>
    <x v="1"/>
    <x v="0"/>
    <x v="0"/>
    <s v="R1022"/>
    <n v="54"/>
    <x v="2"/>
    <s v="tier - 2"/>
    <x v="13"/>
    <x v="0"/>
  </r>
  <r>
    <s v="Id656"/>
    <s v=" Matthew A."/>
    <x v="540"/>
    <x v="399"/>
    <s v="No"/>
    <x v="0"/>
    <s v="No"/>
    <x v="0"/>
    <x v="1"/>
    <x v="0"/>
    <x v="0"/>
    <s v="R1023"/>
    <n v="51"/>
    <x v="0"/>
    <s v="tier - 3"/>
    <x v="8"/>
    <x v="14"/>
  </r>
  <r>
    <s v="Id657"/>
    <s v=" Meta"/>
    <x v="478"/>
    <x v="26"/>
    <s v="Yes"/>
    <x v="0"/>
    <s v="No"/>
    <x v="1"/>
    <x v="1"/>
    <x v="0"/>
    <x v="0"/>
    <s v="R1011"/>
    <n v="52"/>
    <x v="0"/>
    <s v="tier - 3"/>
    <x v="3"/>
    <x v="2"/>
  </r>
  <r>
    <s v="Id658"/>
    <s v=" Rachel E"/>
    <x v="541"/>
    <x v="202"/>
    <s v="No"/>
    <x v="0"/>
    <s v="Yes"/>
    <x v="3"/>
    <x v="1"/>
    <x v="0"/>
    <x v="1"/>
    <s v="R1011"/>
    <n v="43"/>
    <x v="1"/>
    <s v="tier - 1"/>
    <x v="3"/>
    <x v="18"/>
  </r>
  <r>
    <s v="Id659"/>
    <s v=" Angelica"/>
    <x v="88"/>
    <x v="201"/>
    <s v="No"/>
    <x v="0"/>
    <s v="No"/>
    <x v="0"/>
    <x v="1"/>
    <x v="0"/>
    <x v="0"/>
    <s v="R1012"/>
    <n v="62"/>
    <x v="2"/>
    <s v="tier - 2"/>
    <x v="1"/>
    <x v="15"/>
  </r>
  <r>
    <s v="Id660"/>
    <s v=" Kathleen"/>
    <x v="542"/>
    <x v="319"/>
    <s v="Yes"/>
    <x v="0"/>
    <s v="No"/>
    <x v="3"/>
    <x v="0"/>
    <x v="2"/>
    <x v="1"/>
    <s v="R1024"/>
    <n v="27"/>
    <x v="2"/>
    <s v="tier - 2"/>
    <x v="2"/>
    <x v="40"/>
  </r>
  <r>
    <s v="Id661"/>
    <s v=" Gabriel D."/>
    <x v="380"/>
    <x v="400"/>
    <s v="No"/>
    <x v="0"/>
    <s v="No"/>
    <x v="2"/>
    <x v="1"/>
    <x v="0"/>
    <x v="0"/>
    <s v="R1011"/>
    <n v="64"/>
    <x v="0"/>
    <s v="tier - 3"/>
    <x v="3"/>
    <x v="7"/>
  </r>
  <r>
    <s v="Id662"/>
    <s v=" Jeff T"/>
    <x v="41"/>
    <x v="401"/>
    <s v="No"/>
    <x v="0"/>
    <s v="No"/>
    <x v="0"/>
    <x v="1"/>
    <x v="0"/>
    <x v="0"/>
    <s v="R1021"/>
    <n v="60"/>
    <x v="1"/>
    <s v="tier - 1"/>
    <x v="14"/>
    <x v="5"/>
  </r>
  <r>
    <s v="Id663"/>
    <s v=" Neil D"/>
    <x v="543"/>
    <x v="285"/>
    <s v="No"/>
    <x v="0"/>
    <s v="No"/>
    <x v="0"/>
    <x v="1"/>
    <x v="0"/>
    <x v="0"/>
    <s v="R1012"/>
    <n v="54"/>
    <x v="2"/>
    <s v="tier - 2"/>
    <x v="1"/>
    <x v="0"/>
  </r>
  <r>
    <s v="Id664"/>
    <s v=" Katherine L."/>
    <x v="544"/>
    <x v="402"/>
    <s v="Yes"/>
    <x v="0"/>
    <s v="No"/>
    <x v="0"/>
    <x v="1"/>
    <x v="0"/>
    <x v="0"/>
    <s v="R1011"/>
    <n v="41"/>
    <x v="1"/>
    <s v="tier - 1"/>
    <x v="3"/>
    <x v="36"/>
  </r>
  <r>
    <s v="Id665"/>
    <s v=" Ariel E"/>
    <x v="545"/>
    <x v="394"/>
    <s v="No"/>
    <x v="0"/>
    <s v="No"/>
    <x v="2"/>
    <x v="1"/>
    <x v="0"/>
    <x v="0"/>
    <s v="R1024"/>
    <n v="64"/>
    <x v="2"/>
    <s v="tier - 2"/>
    <x v="2"/>
    <x v="7"/>
  </r>
  <r>
    <s v="Id666"/>
    <s v=" Christopher P"/>
    <x v="546"/>
    <x v="403"/>
    <s v="Yes"/>
    <x v="0"/>
    <s v="No"/>
    <x v="1"/>
    <x v="1"/>
    <x v="0"/>
    <x v="0"/>
    <s v="R1023"/>
    <n v="52"/>
    <x v="2"/>
    <s v="tier - 2"/>
    <x v="8"/>
    <x v="2"/>
  </r>
  <r>
    <s v="Id667"/>
    <s v=" Erin M."/>
    <x v="547"/>
    <x v="404"/>
    <s v="Yes"/>
    <x v="0"/>
    <s v="No"/>
    <x v="0"/>
    <x v="1"/>
    <x v="0"/>
    <x v="0"/>
    <s v="R1026"/>
    <n v="42"/>
    <x v="0"/>
    <s v="tier - 3"/>
    <x v="12"/>
    <x v="25"/>
  </r>
  <r>
    <s v="Id668"/>
    <s v=" Molly K."/>
    <x v="548"/>
    <x v="80"/>
    <s v="No"/>
    <x v="0"/>
    <s v="Yes"/>
    <x v="3"/>
    <x v="1"/>
    <x v="0"/>
    <x v="1"/>
    <s v="R1026"/>
    <n v="43"/>
    <x v="0"/>
    <s v="tier - 3"/>
    <x v="12"/>
    <x v="18"/>
  </r>
  <r>
    <s v="Id669"/>
    <s v=" Ryan J."/>
    <x v="549"/>
    <x v="405"/>
    <s v="Yes"/>
    <x v="0"/>
    <s v="No"/>
    <x v="3"/>
    <x v="1"/>
    <x v="0"/>
    <x v="0"/>
    <s v="R1023"/>
    <n v="47"/>
    <x v="0"/>
    <s v="tier - 3"/>
    <x v="8"/>
    <x v="27"/>
  </r>
  <r>
    <s v="Id670"/>
    <s v=" Jennifer"/>
    <x v="550"/>
    <x v="296"/>
    <s v="No"/>
    <x v="0"/>
    <s v="No"/>
    <x v="0"/>
    <x v="1"/>
    <x v="0"/>
    <x v="0"/>
    <s v="R1026"/>
    <n v="57"/>
    <x v="2"/>
    <s v="tier - 2"/>
    <x v="12"/>
    <x v="11"/>
  </r>
  <r>
    <s v="Id671"/>
    <s v=" Daniel M"/>
    <x v="551"/>
    <x v="406"/>
    <s v="No"/>
    <x v="0"/>
    <s v="No"/>
    <x v="0"/>
    <x v="1"/>
    <x v="0"/>
    <x v="0"/>
    <s v="R1021"/>
    <n v="60"/>
    <x v="0"/>
    <s v="tier - 3"/>
    <x v="14"/>
    <x v="5"/>
  </r>
  <r>
    <s v="Id672"/>
    <s v=" Hiruni"/>
    <x v="329"/>
    <x v="28"/>
    <s v="No"/>
    <x v="0"/>
    <s v="No"/>
    <x v="0"/>
    <x v="0"/>
    <x v="1"/>
    <x v="0"/>
    <s v="R1012"/>
    <n v="20"/>
    <x v="2"/>
    <s v="tier - 2"/>
    <x v="1"/>
    <x v="43"/>
  </r>
  <r>
    <s v="Id673"/>
    <s v=" Reina H."/>
    <x v="552"/>
    <x v="189"/>
    <s v="No"/>
    <x v="0"/>
    <s v="No"/>
    <x v="0"/>
    <x v="1"/>
    <x v="0"/>
    <x v="1"/>
    <s v="R1011"/>
    <n v="40"/>
    <x v="2"/>
    <s v="tier - 2"/>
    <x v="3"/>
    <x v="37"/>
  </r>
  <r>
    <s v="Id674"/>
    <s v=" Kristi"/>
    <x v="520"/>
    <x v="407"/>
    <s v="No"/>
    <x v="0"/>
    <s v="No"/>
    <x v="2"/>
    <x v="1"/>
    <x v="0"/>
    <x v="0"/>
    <s v="R1012"/>
    <n v="64"/>
    <x v="1"/>
    <s v="tier - 1"/>
    <x v="1"/>
    <x v="7"/>
  </r>
  <r>
    <s v="Id675"/>
    <s v=" Meredith L."/>
    <x v="553"/>
    <x v="340"/>
    <s v="Yes"/>
    <x v="0"/>
    <s v="Yes"/>
    <x v="3"/>
    <x v="1"/>
    <x v="0"/>
    <x v="1"/>
    <s v="R1012"/>
    <n v="53"/>
    <x v="1"/>
    <s v="tier - 1"/>
    <x v="1"/>
    <x v="16"/>
  </r>
  <r>
    <s v="Id676"/>
    <s v=" Jocelyn"/>
    <x v="554"/>
    <x v="257"/>
    <s v="Yes"/>
    <x v="0"/>
    <s v="No"/>
    <x v="0"/>
    <x v="1"/>
    <x v="0"/>
    <x v="0"/>
    <s v="R1012"/>
    <n v="41"/>
    <x v="1"/>
    <s v="tier - 1"/>
    <x v="1"/>
    <x v="36"/>
  </r>
  <r>
    <s v="Id677"/>
    <s v=" Daphne"/>
    <x v="555"/>
    <x v="408"/>
    <s v="Yes"/>
    <x v="0"/>
    <s v="No"/>
    <x v="0"/>
    <x v="1"/>
    <x v="0"/>
    <x v="0"/>
    <s v="R1026"/>
    <n v="55"/>
    <x v="0"/>
    <s v="tier - 3"/>
    <x v="12"/>
    <x v="22"/>
  </r>
  <r>
    <s v="Id678"/>
    <s v=" Margaret E"/>
    <x v="556"/>
    <x v="409"/>
    <s v="No"/>
    <x v="0"/>
    <s v="No"/>
    <x v="0"/>
    <x v="1"/>
    <x v="0"/>
    <x v="1"/>
    <s v="R1011"/>
    <n v="31"/>
    <x v="0"/>
    <s v="tier - 3"/>
    <x v="3"/>
    <x v="42"/>
  </r>
  <r>
    <s v="Id679"/>
    <s v=" Mario J."/>
    <x v="38"/>
    <x v="410"/>
    <s v="No"/>
    <x v="0"/>
    <s v="No"/>
    <x v="0"/>
    <x v="1"/>
    <x v="0"/>
    <x v="0"/>
    <s v="R1021"/>
    <n v="57"/>
    <x v="0"/>
    <s v="tier - 3"/>
    <x v="14"/>
    <x v="11"/>
  </r>
  <r>
    <s v="Id680"/>
    <s v=" Peter"/>
    <x v="557"/>
    <x v="411"/>
    <s v="Yes"/>
    <x v="0"/>
    <s v="No"/>
    <x v="0"/>
    <x v="1"/>
    <x v="0"/>
    <x v="0"/>
    <s v="R1022"/>
    <n v="55"/>
    <x v="0"/>
    <s v="tier - 3"/>
    <x v="13"/>
    <x v="22"/>
  </r>
  <r>
    <s v="Id681"/>
    <s v=" Carolina"/>
    <x v="443"/>
    <x v="210"/>
    <s v="Yes"/>
    <x v="0"/>
    <s v="Yes"/>
    <x v="3"/>
    <x v="1"/>
    <x v="0"/>
    <x v="0"/>
    <s v="R1024"/>
    <n v="59"/>
    <x v="1"/>
    <s v="tier - 1"/>
    <x v="2"/>
    <x v="8"/>
  </r>
  <r>
    <s v="Id682"/>
    <s v=" Jenny K."/>
    <x v="558"/>
    <x v="355"/>
    <s v="No"/>
    <x v="0"/>
    <s v="No"/>
    <x v="0"/>
    <x v="1"/>
    <x v="0"/>
    <x v="0"/>
    <s v="R1025"/>
    <n v="60"/>
    <x v="1"/>
    <s v="tier - 1"/>
    <x v="15"/>
    <x v="5"/>
  </r>
  <r>
    <s v="Id683"/>
    <s v=" Jessica"/>
    <x v="559"/>
    <x v="4"/>
    <s v="No"/>
    <x v="0"/>
    <s v="No"/>
    <x v="3"/>
    <x v="0"/>
    <x v="1"/>
    <x v="1"/>
    <s v="R1024"/>
    <n v="24"/>
    <x v="1"/>
    <s v="tier - 1"/>
    <x v="2"/>
    <x v="44"/>
  </r>
  <r>
    <s v="Id684"/>
    <s v=" Kimberly D"/>
    <x v="483"/>
    <x v="136"/>
    <s v="No"/>
    <x v="0"/>
    <s v="No"/>
    <x v="0"/>
    <x v="1"/>
    <x v="0"/>
    <x v="0"/>
    <s v="R1011"/>
    <n v="33"/>
    <x v="0"/>
    <s v="tier - 3"/>
    <x v="3"/>
    <x v="4"/>
  </r>
  <r>
    <s v="Id685"/>
    <s v=" Marc-Olivier"/>
    <x v="560"/>
    <x v="66"/>
    <s v="No"/>
    <x v="0"/>
    <s v="No"/>
    <x v="0"/>
    <x v="1"/>
    <x v="0"/>
    <x v="1"/>
    <s v="R1012"/>
    <n v="33"/>
    <x v="0"/>
    <s v="tier - 3"/>
    <x v="1"/>
    <x v="4"/>
  </r>
  <r>
    <s v="Id686"/>
    <s v=" Russell J"/>
    <x v="561"/>
    <x v="348"/>
    <s v="No"/>
    <x v="0"/>
    <s v="Yes"/>
    <x v="3"/>
    <x v="1"/>
    <x v="0"/>
    <x v="0"/>
    <s v="R1013"/>
    <n v="43"/>
    <x v="2"/>
    <s v="tier - 2"/>
    <x v="0"/>
    <x v="18"/>
  </r>
  <r>
    <s v="Id687"/>
    <s v=" Karine"/>
    <x v="40"/>
    <x v="106"/>
    <s v="Yes"/>
    <x v="0"/>
    <s v="No"/>
    <x v="1"/>
    <x v="1"/>
    <x v="0"/>
    <x v="0"/>
    <s v="R1013"/>
    <n v="63"/>
    <x v="2"/>
    <s v="tier - 2"/>
    <x v="0"/>
    <x v="10"/>
  </r>
  <r>
    <s v="Id688"/>
    <s v="Ms.  Cheryl"/>
    <x v="562"/>
    <x v="412"/>
    <s v="Yes"/>
    <x v="0"/>
    <s v="No"/>
    <x v="0"/>
    <x v="1"/>
    <x v="0"/>
    <x v="0"/>
    <s v="R1012"/>
    <n v="46"/>
    <x v="0"/>
    <s v="tier - 3"/>
    <x v="1"/>
    <x v="1"/>
  </r>
  <r>
    <s v="Id689"/>
    <s v=" Allison M."/>
    <x v="563"/>
    <x v="319"/>
    <s v="Yes"/>
    <x v="0"/>
    <s v="No"/>
    <x v="0"/>
    <x v="0"/>
    <x v="2"/>
    <x v="1"/>
    <s v="R1024"/>
    <n v="26"/>
    <x v="0"/>
    <s v="tier - 3"/>
    <x v="2"/>
    <x v="45"/>
  </r>
  <r>
    <s v="Id690"/>
    <s v=" Adriana"/>
    <x v="564"/>
    <x v="159"/>
    <s v="Yes"/>
    <x v="0"/>
    <s v="No"/>
    <x v="1"/>
    <x v="1"/>
    <x v="1"/>
    <x v="1"/>
    <s v="R1023"/>
    <n v="63"/>
    <x v="0"/>
    <s v="tier - 3"/>
    <x v="8"/>
    <x v="10"/>
  </r>
  <r>
    <s v="Id691"/>
    <s v=" Miranda J"/>
    <x v="565"/>
    <x v="112"/>
    <s v="Yes"/>
    <x v="0"/>
    <s v="No"/>
    <x v="1"/>
    <x v="1"/>
    <x v="1"/>
    <x v="1"/>
    <s v="R1024"/>
    <n v="63"/>
    <x v="1"/>
    <s v="tier - 1"/>
    <x v="2"/>
    <x v="10"/>
  </r>
  <r>
    <s v="Id692"/>
    <s v="Mr.  Roberto"/>
    <x v="566"/>
    <x v="210"/>
    <s v="Yes"/>
    <x v="0"/>
    <s v="No"/>
    <x v="0"/>
    <x v="1"/>
    <x v="0"/>
    <x v="0"/>
    <s v="R1021"/>
    <n v="55"/>
    <x v="2"/>
    <s v="tier - 2"/>
    <x v="14"/>
    <x v="22"/>
  </r>
  <r>
    <s v="Id693"/>
    <s v=" Rebecca B."/>
    <x v="61"/>
    <x v="413"/>
    <s v="Yes"/>
    <x v="0"/>
    <s v="No"/>
    <x v="0"/>
    <x v="1"/>
    <x v="0"/>
    <x v="0"/>
    <s v="R1026"/>
    <n v="55"/>
    <x v="2"/>
    <s v="tier - 2"/>
    <x v="12"/>
    <x v="22"/>
  </r>
  <r>
    <s v="Id694"/>
    <s v=" Tiffany"/>
    <x v="567"/>
    <x v="297"/>
    <s v="No"/>
    <x v="0"/>
    <s v="No"/>
    <x v="0"/>
    <x v="1"/>
    <x v="1"/>
    <x v="0"/>
    <s v="R1012"/>
    <n v="23"/>
    <x v="1"/>
    <s v="tier - 1"/>
    <x v="1"/>
    <x v="35"/>
  </r>
  <r>
    <s v="Id695"/>
    <s v=" Alexander"/>
    <x v="568"/>
    <x v="359"/>
    <s v="No"/>
    <x v="0"/>
    <s v="No"/>
    <x v="2"/>
    <x v="1"/>
    <x v="0"/>
    <x v="0"/>
    <s v="R1013"/>
    <n v="64"/>
    <x v="0"/>
    <s v="tier - 3"/>
    <x v="0"/>
    <x v="7"/>
  </r>
  <r>
    <s v="Id696"/>
    <s v=" Rich M"/>
    <x v="569"/>
    <x v="414"/>
    <s v="No"/>
    <x v="0"/>
    <s v="No"/>
    <x v="2"/>
    <x v="1"/>
    <x v="0"/>
    <x v="0"/>
    <s v="R1016"/>
    <n v="64"/>
    <x v="2"/>
    <s v="tier - 2"/>
    <x v="4"/>
    <x v="7"/>
  </r>
  <r>
    <s v="Id697"/>
    <s v=" Aaron C"/>
    <x v="421"/>
    <x v="415"/>
    <s v="No"/>
    <x v="0"/>
    <s v="No"/>
    <x v="2"/>
    <x v="1"/>
    <x v="0"/>
    <x v="0"/>
    <s v="R1018"/>
    <n v="64"/>
    <x v="1"/>
    <s v="tier - 1"/>
    <x v="11"/>
    <x v="7"/>
  </r>
  <r>
    <s v="Id698"/>
    <s v=" Kate"/>
    <x v="570"/>
    <x v="416"/>
    <s v="No"/>
    <x v="0"/>
    <s v="No"/>
    <x v="0"/>
    <x v="1"/>
    <x v="0"/>
    <x v="0"/>
    <s v="R1024"/>
    <n v="57"/>
    <x v="0"/>
    <s v="tier - 3"/>
    <x v="2"/>
    <x v="11"/>
  </r>
  <r>
    <s v="Id699"/>
    <s v=" Maria M"/>
    <x v="312"/>
    <x v="417"/>
    <s v="Yes"/>
    <x v="0"/>
    <s v="Yes"/>
    <x v="3"/>
    <x v="1"/>
    <x v="0"/>
    <x v="0"/>
    <s v="R1012"/>
    <n v="59"/>
    <x v="2"/>
    <s v="tier - 2"/>
    <x v="1"/>
    <x v="8"/>
  </r>
  <r>
    <s v="Id700"/>
    <s v=" Daven W"/>
    <x v="5"/>
    <x v="87"/>
    <s v="Yes"/>
    <x v="0"/>
    <s v="No"/>
    <x v="3"/>
    <x v="1"/>
    <x v="0"/>
    <x v="0"/>
    <s v="R1011"/>
    <n v="34"/>
    <x v="2"/>
    <s v="tier - 2"/>
    <x v="3"/>
    <x v="23"/>
  </r>
  <r>
    <s v="Id701"/>
    <s v=" Brianne"/>
    <x v="571"/>
    <x v="418"/>
    <s v="Yes"/>
    <x v="0"/>
    <s v="No"/>
    <x v="0"/>
    <x v="1"/>
    <x v="0"/>
    <x v="0"/>
    <s v="R1026"/>
    <n v="55"/>
    <x v="1"/>
    <s v="tier - 1"/>
    <x v="12"/>
    <x v="22"/>
  </r>
  <r>
    <s v="Id702"/>
    <s v=" Hiroki"/>
    <x v="565"/>
    <x v="419"/>
    <s v="Yes"/>
    <x v="0"/>
    <s v="No"/>
    <x v="1"/>
    <x v="1"/>
    <x v="1"/>
    <x v="1"/>
    <s v="R1012"/>
    <n v="63"/>
    <x v="2"/>
    <s v="tier - 2"/>
    <x v="1"/>
    <x v="10"/>
  </r>
  <r>
    <s v="Id703"/>
    <s v=" Anders"/>
    <x v="572"/>
    <x v="24"/>
    <s v="Yes"/>
    <x v="0"/>
    <s v="Yes"/>
    <x v="3"/>
    <x v="1"/>
    <x v="0"/>
    <x v="1"/>
    <s v="R1022"/>
    <n v="53"/>
    <x v="0"/>
    <s v="tier - 3"/>
    <x v="13"/>
    <x v="16"/>
  </r>
  <r>
    <s v="Id704"/>
    <s v=" Danielle"/>
    <x v="573"/>
    <x v="420"/>
    <s v="No"/>
    <x v="0"/>
    <s v="No"/>
    <x v="2"/>
    <x v="1"/>
    <x v="0"/>
    <x v="0"/>
    <s v="R1011"/>
    <n v="64"/>
    <x v="2"/>
    <s v="tier - 2"/>
    <x v="3"/>
    <x v="7"/>
  </r>
  <r>
    <s v="Id705"/>
    <s v=" Candace N"/>
    <x v="63"/>
    <x v="421"/>
    <s v="No"/>
    <x v="0"/>
    <s v="No"/>
    <x v="2"/>
    <x v="1"/>
    <x v="0"/>
    <x v="0"/>
    <s v="R1013"/>
    <n v="64"/>
    <x v="0"/>
    <s v="tier - 3"/>
    <x v="0"/>
    <x v="7"/>
  </r>
  <r>
    <s v="Id706"/>
    <s v=" Bruno F."/>
    <x v="574"/>
    <x v="422"/>
    <s v="No"/>
    <x v="0"/>
    <s v="No"/>
    <x v="0"/>
    <x v="1"/>
    <x v="0"/>
    <x v="0"/>
    <s v="R1012"/>
    <n v="54"/>
    <x v="0"/>
    <s v="tier - 3"/>
    <x v="1"/>
    <x v="0"/>
  </r>
  <r>
    <s v="Id707"/>
    <s v=" Emily"/>
    <x v="565"/>
    <x v="161"/>
    <s v="No"/>
    <x v="1"/>
    <s v="No"/>
    <x v="3"/>
    <x v="0"/>
    <x v="1"/>
    <x v="1"/>
    <s v="R1024"/>
    <n v="18"/>
    <x v="2"/>
    <s v="tier - 2"/>
    <x v="2"/>
    <x v="41"/>
  </r>
  <r>
    <s v="Id708"/>
    <s v=" Katie"/>
    <x v="575"/>
    <x v="119"/>
    <s v="No"/>
    <x v="0"/>
    <s v="No"/>
    <x v="1"/>
    <x v="1"/>
    <x v="0"/>
    <x v="0"/>
    <s v="R1026"/>
    <n v="50"/>
    <x v="2"/>
    <s v="tier - 2"/>
    <x v="12"/>
    <x v="28"/>
  </r>
  <r>
    <s v="Id709"/>
    <s v=" Sally"/>
    <x v="576"/>
    <x v="370"/>
    <s v="No"/>
    <x v="0"/>
    <s v="No"/>
    <x v="0"/>
    <x v="1"/>
    <x v="0"/>
    <x v="0"/>
    <s v="R1026"/>
    <n v="48"/>
    <x v="2"/>
    <s v="tier - 2"/>
    <x v="12"/>
    <x v="19"/>
  </r>
  <r>
    <s v="Id710"/>
    <s v=" Meaghan J"/>
    <x v="577"/>
    <x v="191"/>
    <s v="Yes"/>
    <x v="0"/>
    <s v="No"/>
    <x v="1"/>
    <x v="1"/>
    <x v="0"/>
    <x v="1"/>
    <s v="R1012"/>
    <n v="63"/>
    <x v="0"/>
    <s v="tier - 3"/>
    <x v="1"/>
    <x v="10"/>
  </r>
  <r>
    <s v="Id711"/>
    <s v=" Rina"/>
    <x v="369"/>
    <x v="56"/>
    <s v="Yes"/>
    <x v="0"/>
    <s v="No"/>
    <x v="1"/>
    <x v="1"/>
    <x v="0"/>
    <x v="0"/>
    <s v="R1012"/>
    <n v="63"/>
    <x v="1"/>
    <s v="tier - 1"/>
    <x v="1"/>
    <x v="10"/>
  </r>
  <r>
    <s v="Id712"/>
    <s v=" Kristin P."/>
    <x v="578"/>
    <x v="423"/>
    <s v="Yes"/>
    <x v="0"/>
    <s v="No"/>
    <x v="1"/>
    <x v="1"/>
    <x v="0"/>
    <x v="0"/>
    <s v="R1011"/>
    <n v="61"/>
    <x v="1"/>
    <s v="tier - 1"/>
    <x v="3"/>
    <x v="12"/>
  </r>
  <r>
    <s v="Id713"/>
    <s v=" Albert"/>
    <x v="579"/>
    <x v="355"/>
    <s v="No"/>
    <x v="0"/>
    <s v="No"/>
    <x v="2"/>
    <x v="1"/>
    <x v="0"/>
    <x v="0"/>
    <s v="R1012"/>
    <n v="64"/>
    <x v="2"/>
    <s v="tier - 2"/>
    <x v="1"/>
    <x v="7"/>
  </r>
  <r>
    <s v="Id714"/>
    <s v=" Ashley"/>
    <x v="580"/>
    <x v="86"/>
    <s v="Yes"/>
    <x v="0"/>
    <s v="Yes"/>
    <x v="3"/>
    <x v="1"/>
    <x v="0"/>
    <x v="1"/>
    <s v="R1026"/>
    <n v="39"/>
    <x v="1"/>
    <s v="tier - 1"/>
    <x v="12"/>
    <x v="33"/>
  </r>
  <r>
    <s v="Id715"/>
    <s v=" Shannon L"/>
    <x v="581"/>
    <x v="424"/>
    <s v="No"/>
    <x v="0"/>
    <s v="No"/>
    <x v="0"/>
    <x v="1"/>
    <x v="0"/>
    <x v="0"/>
    <s v="R1026"/>
    <n v="54"/>
    <x v="1"/>
    <s v="tier - 1"/>
    <x v="12"/>
    <x v="0"/>
  </r>
  <r>
    <s v="Id716"/>
    <s v=" Amy B"/>
    <x v="582"/>
    <x v="425"/>
    <s v="No"/>
    <x v="0"/>
    <s v="No"/>
    <x v="3"/>
    <x v="1"/>
    <x v="0"/>
    <x v="0"/>
    <s v="R1012"/>
    <n v="38"/>
    <x v="1"/>
    <s v="tier - 1"/>
    <x v="1"/>
    <x v="32"/>
  </r>
  <r>
    <s v="Id717"/>
    <s v=" A Danielle"/>
    <x v="166"/>
    <x v="49"/>
    <s v="No"/>
    <x v="1"/>
    <s v="No"/>
    <x v="3"/>
    <x v="1"/>
    <x v="0"/>
    <x v="1"/>
    <s v="R1013"/>
    <n v="18"/>
    <x v="0"/>
    <s v="tier - 3"/>
    <x v="0"/>
    <x v="41"/>
  </r>
  <r>
    <s v="Id718"/>
    <s v=" Conrad F"/>
    <x v="67"/>
    <x v="426"/>
    <s v="Yes"/>
    <x v="0"/>
    <s v="No"/>
    <x v="1"/>
    <x v="1"/>
    <x v="0"/>
    <x v="0"/>
    <s v="R1012"/>
    <n v="61"/>
    <x v="1"/>
    <s v="tier - 1"/>
    <x v="1"/>
    <x v="12"/>
  </r>
  <r>
    <s v="Id719"/>
    <s v=" Josh"/>
    <x v="583"/>
    <x v="427"/>
    <s v="Yes"/>
    <x v="0"/>
    <s v="No"/>
    <x v="0"/>
    <x v="1"/>
    <x v="0"/>
    <x v="0"/>
    <s v="R1023"/>
    <n v="46"/>
    <x v="0"/>
    <s v="tier - 3"/>
    <x v="8"/>
    <x v="1"/>
  </r>
  <r>
    <s v="Id720"/>
    <s v=" Maxime"/>
    <x v="584"/>
    <x v="176"/>
    <s v="No"/>
    <x v="0"/>
    <s v="No"/>
    <x v="0"/>
    <x v="1"/>
    <x v="0"/>
    <x v="1"/>
    <s v="R1012"/>
    <n v="31"/>
    <x v="0"/>
    <s v="tier - 3"/>
    <x v="1"/>
    <x v="42"/>
  </r>
  <r>
    <s v="Id721"/>
    <s v=" Natalie"/>
    <x v="170"/>
    <x v="365"/>
    <s v="No"/>
    <x v="0"/>
    <s v="No"/>
    <x v="0"/>
    <x v="1"/>
    <x v="0"/>
    <x v="0"/>
    <s v="R1024"/>
    <n v="62"/>
    <x v="0"/>
    <s v="tier - 3"/>
    <x v="2"/>
    <x v="15"/>
  </r>
  <r>
    <s v="Id722"/>
    <s v=" Melissa"/>
    <x v="585"/>
    <x v="428"/>
    <s v="Yes"/>
    <x v="0"/>
    <s v="Yes"/>
    <x v="3"/>
    <x v="1"/>
    <x v="0"/>
    <x v="0"/>
    <s v="R1011"/>
    <n v="59"/>
    <x v="0"/>
    <s v="tier - 3"/>
    <x v="3"/>
    <x v="8"/>
  </r>
  <r>
    <s v="Id723"/>
    <s v=" Laura P."/>
    <x v="383"/>
    <x v="429"/>
    <s v="Yes"/>
    <x v="0"/>
    <s v="Yes"/>
    <x v="3"/>
    <x v="1"/>
    <x v="0"/>
    <x v="0"/>
    <s v="R1013"/>
    <n v="59"/>
    <x v="2"/>
    <s v="tier - 2"/>
    <x v="0"/>
    <x v="8"/>
  </r>
  <r>
    <s v="Id724"/>
    <s v=" Lisa"/>
    <x v="586"/>
    <x v="430"/>
    <s v="Yes"/>
    <x v="0"/>
    <s v="Yes"/>
    <x v="3"/>
    <x v="1"/>
    <x v="0"/>
    <x v="0"/>
    <s v="R1013"/>
    <n v="59"/>
    <x v="1"/>
    <s v="tier - 1"/>
    <x v="0"/>
    <x v="8"/>
  </r>
  <r>
    <s v="Id725"/>
    <s v=" William D. Jr."/>
    <x v="17"/>
    <x v="338"/>
    <s v="Yes"/>
    <x v="0"/>
    <s v="No"/>
    <x v="1"/>
    <x v="1"/>
    <x v="0"/>
    <x v="1"/>
    <s v="R1016"/>
    <n v="63"/>
    <x v="1"/>
    <s v="tier - 1"/>
    <x v="4"/>
    <x v="10"/>
  </r>
  <r>
    <s v="Id726"/>
    <s v=" James"/>
    <x v="587"/>
    <x v="337"/>
    <s v="No"/>
    <x v="0"/>
    <s v="No"/>
    <x v="0"/>
    <x v="1"/>
    <x v="0"/>
    <x v="1"/>
    <s v="R1023"/>
    <n v="32"/>
    <x v="1"/>
    <s v="tier - 1"/>
    <x v="8"/>
    <x v="3"/>
  </r>
  <r>
    <s v="Id727"/>
    <s v=" John"/>
    <x v="588"/>
    <x v="171"/>
    <s v="Yes"/>
    <x v="0"/>
    <s v="No"/>
    <x v="1"/>
    <x v="1"/>
    <x v="0"/>
    <x v="1"/>
    <s v="R1019"/>
    <n v="63"/>
    <x v="2"/>
    <s v="tier - 2"/>
    <x v="9"/>
    <x v="10"/>
  </r>
  <r>
    <s v="Id728"/>
    <s v=" Adam S"/>
    <x v="589"/>
    <x v="431"/>
    <s v="No"/>
    <x v="0"/>
    <s v="No"/>
    <x v="0"/>
    <x v="1"/>
    <x v="0"/>
    <x v="0"/>
    <s v="R1012"/>
    <n v="62"/>
    <x v="1"/>
    <s v="tier - 1"/>
    <x v="1"/>
    <x v="15"/>
  </r>
  <r>
    <s v="Id729"/>
    <s v=" Armando"/>
    <x v="82"/>
    <x v="432"/>
    <s v="No"/>
    <x v="0"/>
    <s v="No"/>
    <x v="0"/>
    <x v="1"/>
    <x v="0"/>
    <x v="0"/>
    <s v="R1013"/>
    <n v="60"/>
    <x v="2"/>
    <s v="tier - 2"/>
    <x v="0"/>
    <x v="5"/>
  </r>
  <r>
    <s v="Id730"/>
    <s v="Ms.  Dana"/>
    <x v="172"/>
    <x v="200"/>
    <s v="Yes"/>
    <x v="0"/>
    <s v="No"/>
    <x v="1"/>
    <x v="1"/>
    <x v="0"/>
    <x v="0"/>
    <s v="R1013"/>
    <n v="63"/>
    <x v="2"/>
    <s v="tier - 2"/>
    <x v="0"/>
    <x v="10"/>
  </r>
  <r>
    <s v="Id731"/>
    <s v=" Jennifer L"/>
    <x v="20"/>
    <x v="427"/>
    <s v="Yes"/>
    <x v="0"/>
    <s v="No"/>
    <x v="1"/>
    <x v="1"/>
    <x v="0"/>
    <x v="0"/>
    <s v="R1013"/>
    <n v="63"/>
    <x v="0"/>
    <s v="tier - 3"/>
    <x v="0"/>
    <x v="10"/>
  </r>
  <r>
    <s v="Id732"/>
    <s v=" Benjamin"/>
    <x v="590"/>
    <x v="363"/>
    <s v="Yes"/>
    <x v="0"/>
    <s v="No"/>
    <x v="0"/>
    <x v="1"/>
    <x v="0"/>
    <x v="1"/>
    <s v="R1012"/>
    <n v="37"/>
    <x v="2"/>
    <s v="tier - 2"/>
    <x v="1"/>
    <x v="17"/>
  </r>
  <r>
    <s v="Id733"/>
    <s v=" Tanya"/>
    <x v="591"/>
    <x v="332"/>
    <s v="Yes"/>
    <x v="0"/>
    <s v="No"/>
    <x v="1"/>
    <x v="1"/>
    <x v="0"/>
    <x v="1"/>
    <s v="R1011"/>
    <n v="63"/>
    <x v="2"/>
    <s v="tier - 2"/>
    <x v="3"/>
    <x v="10"/>
  </r>
  <r>
    <s v="Id734"/>
    <s v=" Tracy"/>
    <x v="592"/>
    <x v="433"/>
    <s v="No"/>
    <x v="0"/>
    <s v="No"/>
    <x v="0"/>
    <x v="1"/>
    <x v="0"/>
    <x v="0"/>
    <s v="R1012"/>
    <n v="44"/>
    <x v="1"/>
    <s v="tier - 1"/>
    <x v="1"/>
    <x v="9"/>
  </r>
  <r>
    <s v="Id735"/>
    <s v=" Emily S"/>
    <x v="349"/>
    <x v="2"/>
    <s v="No"/>
    <x v="0"/>
    <s v="No"/>
    <x v="0"/>
    <x v="1"/>
    <x v="0"/>
    <x v="0"/>
    <s v="R1012"/>
    <n v="62"/>
    <x v="2"/>
    <s v="tier - 2"/>
    <x v="1"/>
    <x v="15"/>
  </r>
  <r>
    <s v="Id736"/>
    <s v=" Kelly R"/>
    <x v="593"/>
    <x v="166"/>
    <s v="No"/>
    <x v="0"/>
    <s v="Yes"/>
    <x v="3"/>
    <x v="0"/>
    <x v="1"/>
    <x v="1"/>
    <s v="R1011"/>
    <n v="20"/>
    <x v="1"/>
    <s v="tier - 1"/>
    <x v="3"/>
    <x v="43"/>
  </r>
  <r>
    <s v="Id737"/>
    <s v=" Kyle"/>
    <x v="594"/>
    <x v="381"/>
    <s v="No"/>
    <x v="0"/>
    <s v="No"/>
    <x v="2"/>
    <x v="1"/>
    <x v="0"/>
    <x v="0"/>
    <s v="R1013"/>
    <n v="64"/>
    <x v="1"/>
    <s v="tier - 1"/>
    <x v="0"/>
    <x v="7"/>
  </r>
  <r>
    <s v="Id738"/>
    <s v=" Bruce A Jr."/>
    <x v="224"/>
    <x v="434"/>
    <s v="No"/>
    <x v="0"/>
    <s v="No"/>
    <x v="2"/>
    <x v="1"/>
    <x v="0"/>
    <x v="0"/>
    <s v="R1011"/>
    <n v="64"/>
    <x v="0"/>
    <s v="tier - 3"/>
    <x v="3"/>
    <x v="7"/>
  </r>
  <r>
    <s v="Id739"/>
    <s v=" Cary J"/>
    <x v="595"/>
    <x v="289"/>
    <s v="Yes"/>
    <x v="0"/>
    <s v="No"/>
    <x v="3"/>
    <x v="1"/>
    <x v="0"/>
    <x v="0"/>
    <s v="R1012"/>
    <n v="36"/>
    <x v="2"/>
    <s v="tier - 2"/>
    <x v="1"/>
    <x v="26"/>
  </r>
  <r>
    <s v="Id740"/>
    <s v=" Jill M"/>
    <x v="596"/>
    <x v="435"/>
    <s v="Yes"/>
    <x v="0"/>
    <s v="No"/>
    <x v="1"/>
    <x v="1"/>
    <x v="0"/>
    <x v="1"/>
    <s v="R1026"/>
    <n v="56"/>
    <x v="0"/>
    <s v="tier - 3"/>
    <x v="12"/>
    <x v="24"/>
  </r>
  <r>
    <s v="Id741"/>
    <s v=" Chris"/>
    <x v="237"/>
    <x v="10"/>
    <s v="Yes"/>
    <x v="0"/>
    <s v="No"/>
    <x v="1"/>
    <x v="1"/>
    <x v="0"/>
    <x v="0"/>
    <s v="R1012"/>
    <n v="63"/>
    <x v="1"/>
    <s v="tier - 1"/>
    <x v="1"/>
    <x v="10"/>
  </r>
  <r>
    <s v="Id742"/>
    <s v=" Michael E."/>
    <x v="597"/>
    <x v="436"/>
    <s v="No"/>
    <x v="1"/>
    <s v="No"/>
    <x v="3"/>
    <x v="0"/>
    <x v="1"/>
    <x v="1"/>
    <s v="R1018"/>
    <n v="18"/>
    <x v="2"/>
    <s v="tier - 2"/>
    <x v="11"/>
    <x v="41"/>
  </r>
  <r>
    <s v="Id743"/>
    <s v=" Lauren"/>
    <x v="598"/>
    <x v="127"/>
    <s v="Yes"/>
    <x v="0"/>
    <s v="Yes"/>
    <x v="3"/>
    <x v="1"/>
    <x v="0"/>
    <x v="1"/>
    <s v="R1026"/>
    <n v="53"/>
    <x v="2"/>
    <s v="tier - 2"/>
    <x v="12"/>
    <x v="16"/>
  </r>
  <r>
    <s v="Id744"/>
    <s v=" Kathryn E"/>
    <x v="599"/>
    <x v="320"/>
    <s v="Yes"/>
    <x v="0"/>
    <s v="No"/>
    <x v="0"/>
    <x v="1"/>
    <x v="0"/>
    <x v="1"/>
    <s v="R1026"/>
    <n v="37"/>
    <x v="0"/>
    <s v="tier - 3"/>
    <x v="12"/>
    <x v="17"/>
  </r>
  <r>
    <s v="Id745"/>
    <s v=" Polly"/>
    <x v="491"/>
    <x v="230"/>
    <s v="Yes"/>
    <x v="0"/>
    <s v="No"/>
    <x v="0"/>
    <x v="1"/>
    <x v="1"/>
    <x v="0"/>
    <s v="R1024"/>
    <n v="41"/>
    <x v="2"/>
    <s v="tier - 2"/>
    <x v="2"/>
    <x v="36"/>
  </r>
  <r>
    <s v="Id746"/>
    <s v=" Mark H."/>
    <x v="600"/>
    <x v="437"/>
    <s v="Yes"/>
    <x v="0"/>
    <s v="No"/>
    <x v="3"/>
    <x v="1"/>
    <x v="0"/>
    <x v="0"/>
    <s v="R1023"/>
    <n v="36"/>
    <x v="2"/>
    <s v="tier - 2"/>
    <x v="8"/>
    <x v="26"/>
  </r>
  <r>
    <s v="Id747"/>
    <s v=" Jessie M."/>
    <x v="470"/>
    <x v="145"/>
    <s v="Yes"/>
    <x v="0"/>
    <s v="No"/>
    <x v="0"/>
    <x v="1"/>
    <x v="0"/>
    <x v="1"/>
    <s v="R1026"/>
    <n v="37"/>
    <x v="1"/>
    <s v="tier - 1"/>
    <x v="12"/>
    <x v="17"/>
  </r>
  <r>
    <s v="Id748"/>
    <s v=" Chris"/>
    <x v="601"/>
    <x v="438"/>
    <s v="Yes"/>
    <x v="0"/>
    <s v="Yes"/>
    <x v="3"/>
    <x v="1"/>
    <x v="0"/>
    <x v="0"/>
    <s v="R1021"/>
    <n v="59"/>
    <x v="2"/>
    <s v="tier - 2"/>
    <x v="14"/>
    <x v="8"/>
  </r>
  <r>
    <s v="Id749"/>
    <s v=" Daniel"/>
    <x v="602"/>
    <x v="325"/>
    <s v="No"/>
    <x v="0"/>
    <s v="No"/>
    <x v="3"/>
    <x v="1"/>
    <x v="0"/>
    <x v="1"/>
    <s v="R1023"/>
    <n v="38"/>
    <x v="0"/>
    <s v="tier - 3"/>
    <x v="8"/>
    <x v="32"/>
  </r>
  <r>
    <s v="Id750"/>
    <s v=" Megan"/>
    <x v="343"/>
    <x v="379"/>
    <s v="Yes"/>
    <x v="0"/>
    <s v="No"/>
    <x v="1"/>
    <x v="1"/>
    <x v="0"/>
    <x v="0"/>
    <s v="R1024"/>
    <n v="61"/>
    <x v="0"/>
    <s v="tier - 3"/>
    <x v="2"/>
    <x v="12"/>
  </r>
  <r>
    <s v="Id751"/>
    <s v=" Kevin"/>
    <x v="603"/>
    <x v="170"/>
    <s v="Yes"/>
    <x v="0"/>
    <s v="Yes"/>
    <x v="3"/>
    <x v="1"/>
    <x v="0"/>
    <x v="1"/>
    <s v="R1012"/>
    <n v="53"/>
    <x v="0"/>
    <s v="tier - 3"/>
    <x v="1"/>
    <x v="16"/>
  </r>
  <r>
    <s v="Id752"/>
    <s v=" Caroline S."/>
    <x v="604"/>
    <x v="333"/>
    <s v="Yes"/>
    <x v="0"/>
    <s v="No"/>
    <x v="1"/>
    <x v="1"/>
    <x v="1"/>
    <x v="0"/>
    <s v="R1024"/>
    <n v="61"/>
    <x v="0"/>
    <s v="tier - 3"/>
    <x v="2"/>
    <x v="12"/>
  </r>
  <r>
    <s v="Id753"/>
    <s v=" Nuta"/>
    <x v="80"/>
    <x v="315"/>
    <s v="Yes"/>
    <x v="0"/>
    <s v="No"/>
    <x v="3"/>
    <x v="1"/>
    <x v="0"/>
    <x v="1"/>
    <s v="R1024"/>
    <n v="58"/>
    <x v="1"/>
    <s v="tier - 1"/>
    <x v="2"/>
    <x v="13"/>
  </r>
  <r>
    <s v="Id754"/>
    <s v=" Margie"/>
    <x v="605"/>
    <x v="188"/>
    <s v="No"/>
    <x v="0"/>
    <s v="No"/>
    <x v="3"/>
    <x v="1"/>
    <x v="0"/>
    <x v="1"/>
    <s v="R1012"/>
    <n v="30"/>
    <x v="1"/>
    <s v="tier - 1"/>
    <x v="1"/>
    <x v="34"/>
  </r>
  <r>
    <s v="Id755"/>
    <s v=" Heidi"/>
    <x v="606"/>
    <x v="439"/>
    <s v="No"/>
    <x v="0"/>
    <s v="No"/>
    <x v="0"/>
    <x v="1"/>
    <x v="0"/>
    <x v="0"/>
    <s v="R1026"/>
    <n v="54"/>
    <x v="0"/>
    <s v="tier - 3"/>
    <x v="12"/>
    <x v="0"/>
  </r>
  <r>
    <s v="Id756"/>
    <s v=" Diego J"/>
    <x v="355"/>
    <x v="440"/>
    <s v="No"/>
    <x v="0"/>
    <s v="No"/>
    <x v="0"/>
    <x v="1"/>
    <x v="0"/>
    <x v="0"/>
    <s v="R1017"/>
    <n v="62"/>
    <x v="0"/>
    <s v="tier - 3"/>
    <x v="6"/>
    <x v="15"/>
  </r>
  <r>
    <s v="Id757"/>
    <s v=" Enrique M Sr."/>
    <x v="607"/>
    <x v="441"/>
    <s v="Yes"/>
    <x v="0"/>
    <s v="Yes"/>
    <x v="3"/>
    <x v="1"/>
    <x v="0"/>
    <x v="0"/>
    <s v="R1012"/>
    <n v="59"/>
    <x v="1"/>
    <s v="tier - 1"/>
    <x v="1"/>
    <x v="8"/>
  </r>
  <r>
    <s v="Id758"/>
    <s v=" Greg"/>
    <x v="608"/>
    <x v="315"/>
    <s v="No"/>
    <x v="0"/>
    <s v="No"/>
    <x v="0"/>
    <x v="1"/>
    <x v="0"/>
    <x v="1"/>
    <s v="R1023"/>
    <n v="32"/>
    <x v="2"/>
    <s v="tier - 2"/>
    <x v="8"/>
    <x v="3"/>
  </r>
  <r>
    <s v="Id759"/>
    <s v=" Filip"/>
    <x v="609"/>
    <x v="442"/>
    <s v="Yes"/>
    <x v="0"/>
    <s v="No"/>
    <x v="3"/>
    <x v="1"/>
    <x v="0"/>
    <x v="0"/>
    <s v="R1012"/>
    <n v="47"/>
    <x v="2"/>
    <s v="tier - 2"/>
    <x v="1"/>
    <x v="27"/>
  </r>
  <r>
    <s v="Id760"/>
    <s v=" Rosemary E."/>
    <x v="610"/>
    <x v="22"/>
    <s v="No"/>
    <x v="0"/>
    <s v="No"/>
    <x v="0"/>
    <x v="1"/>
    <x v="0"/>
    <x v="0"/>
    <s v="R1011"/>
    <n v="62"/>
    <x v="0"/>
    <s v="tier - 3"/>
    <x v="3"/>
    <x v="15"/>
  </r>
  <r>
    <s v="Id761"/>
    <s v=" Lisa"/>
    <x v="568"/>
    <x v="443"/>
    <s v="No"/>
    <x v="0"/>
    <s v="No"/>
    <x v="0"/>
    <x v="1"/>
    <x v="0"/>
    <x v="0"/>
    <s v="R1013"/>
    <n v="62"/>
    <x v="2"/>
    <s v="tier - 2"/>
    <x v="0"/>
    <x v="15"/>
  </r>
  <r>
    <s v="Id762"/>
    <s v=" Jason"/>
    <x v="611"/>
    <x v="264"/>
    <s v="Yes"/>
    <x v="0"/>
    <s v="No"/>
    <x v="0"/>
    <x v="1"/>
    <x v="0"/>
    <x v="1"/>
    <s v="R1012"/>
    <n v="37"/>
    <x v="1"/>
    <s v="tier - 1"/>
    <x v="1"/>
    <x v="17"/>
  </r>
  <r>
    <s v="Id763"/>
    <s v=" Courtney"/>
    <x v="612"/>
    <x v="444"/>
    <s v="No"/>
    <x v="0"/>
    <s v="No"/>
    <x v="0"/>
    <x v="1"/>
    <x v="0"/>
    <x v="0"/>
    <s v="R1011"/>
    <n v="62"/>
    <x v="2"/>
    <s v="tier - 2"/>
    <x v="3"/>
    <x v="15"/>
  </r>
  <r>
    <s v="Id764"/>
    <s v=" Jennifer R."/>
    <x v="264"/>
    <x v="445"/>
    <s v="No"/>
    <x v="0"/>
    <s v="No"/>
    <x v="0"/>
    <x v="1"/>
    <x v="0"/>
    <x v="0"/>
    <s v="R1013"/>
    <n v="62"/>
    <x v="1"/>
    <s v="tier - 1"/>
    <x v="0"/>
    <x v="15"/>
  </r>
  <r>
    <s v="Id765"/>
    <s v=" Lauren E"/>
    <x v="613"/>
    <x v="446"/>
    <s v="No"/>
    <x v="0"/>
    <s v="No"/>
    <x v="0"/>
    <x v="1"/>
    <x v="0"/>
    <x v="0"/>
    <s v="R1011"/>
    <n v="62"/>
    <x v="1"/>
    <s v="tier - 1"/>
    <x v="3"/>
    <x v="15"/>
  </r>
  <r>
    <s v="Id766"/>
    <s v=" Ashley M."/>
    <x v="614"/>
    <x v="447"/>
    <s v="Yes"/>
    <x v="0"/>
    <s v="No"/>
    <x v="3"/>
    <x v="1"/>
    <x v="0"/>
    <x v="0"/>
    <s v="R1012"/>
    <n v="47"/>
    <x v="2"/>
    <s v="tier - 2"/>
    <x v="1"/>
    <x v="27"/>
  </r>
  <r>
    <s v="Id767"/>
    <s v=" Alison R."/>
    <x v="67"/>
    <x v="124"/>
    <s v="Yes"/>
    <x v="0"/>
    <s v="No"/>
    <x v="1"/>
    <x v="1"/>
    <x v="0"/>
    <x v="1"/>
    <s v="R1024"/>
    <n v="56"/>
    <x v="0"/>
    <s v="tier - 3"/>
    <x v="2"/>
    <x v="24"/>
  </r>
  <r>
    <s v="Id768"/>
    <s v=" Madeleine"/>
    <x v="49"/>
    <x v="448"/>
    <s v="Yes"/>
    <x v="0"/>
    <s v="No"/>
    <x v="1"/>
    <x v="1"/>
    <x v="0"/>
    <x v="0"/>
    <s v="R1012"/>
    <n v="61"/>
    <x v="0"/>
    <s v="tier - 3"/>
    <x v="1"/>
    <x v="12"/>
  </r>
  <r>
    <s v="Id769"/>
    <s v=" Stacey"/>
    <x v="519"/>
    <x v="159"/>
    <s v="No"/>
    <x v="0"/>
    <s v="No"/>
    <x v="0"/>
    <x v="1"/>
    <x v="0"/>
    <x v="1"/>
    <s v="R1012"/>
    <n v="28"/>
    <x v="0"/>
    <s v="tier - 3"/>
    <x v="1"/>
    <x v="6"/>
  </r>
  <r>
    <s v="Id770"/>
    <s v=" Kimberly"/>
    <x v="615"/>
    <x v="449"/>
    <s v="Yes"/>
    <x v="0"/>
    <s v="No"/>
    <x v="1"/>
    <x v="1"/>
    <x v="1"/>
    <x v="0"/>
    <s v="R1012"/>
    <n v="61"/>
    <x v="2"/>
    <s v="tier - 2"/>
    <x v="1"/>
    <x v="12"/>
  </r>
  <r>
    <s v="Id771"/>
    <s v=" Matthew D"/>
    <x v="616"/>
    <x v="74"/>
    <s v="No"/>
    <x v="0"/>
    <s v="No"/>
    <x v="3"/>
    <x v="1"/>
    <x v="0"/>
    <x v="0"/>
    <s v="R1023"/>
    <n v="30"/>
    <x v="0"/>
    <s v="tier - 3"/>
    <x v="8"/>
    <x v="34"/>
  </r>
  <r>
    <s v="Id772"/>
    <s v=" Michael"/>
    <x v="617"/>
    <x v="236"/>
    <s v="Yes"/>
    <x v="0"/>
    <s v="No"/>
    <x v="1"/>
    <x v="1"/>
    <x v="0"/>
    <x v="0"/>
    <s v="R1013"/>
    <n v="63"/>
    <x v="0"/>
    <s v="tier - 3"/>
    <x v="0"/>
    <x v="10"/>
  </r>
  <r>
    <s v="Id773"/>
    <s v=" Ben"/>
    <x v="382"/>
    <x v="27"/>
    <s v="Yes"/>
    <x v="0"/>
    <s v="No"/>
    <x v="1"/>
    <x v="1"/>
    <x v="0"/>
    <x v="1"/>
    <s v="R1011"/>
    <n v="63"/>
    <x v="1"/>
    <s v="tier - 1"/>
    <x v="3"/>
    <x v="10"/>
  </r>
  <r>
    <s v="Id774"/>
    <s v=" Chris"/>
    <x v="65"/>
    <x v="161"/>
    <s v="Yes"/>
    <x v="0"/>
    <s v="No"/>
    <x v="1"/>
    <x v="1"/>
    <x v="0"/>
    <x v="1"/>
    <s v="R1011"/>
    <n v="63"/>
    <x v="0"/>
    <s v="tier - 3"/>
    <x v="3"/>
    <x v="10"/>
  </r>
  <r>
    <s v="Id775"/>
    <s v=" Jeremy J"/>
    <x v="618"/>
    <x v="134"/>
    <s v="No"/>
    <x v="0"/>
    <s v="No"/>
    <x v="3"/>
    <x v="1"/>
    <x v="0"/>
    <x v="1"/>
    <s v="R1023"/>
    <n v="39"/>
    <x v="2"/>
    <s v="tier - 2"/>
    <x v="8"/>
    <x v="33"/>
  </r>
  <r>
    <s v="Id776"/>
    <s v=" Amy L."/>
    <x v="619"/>
    <x v="409"/>
    <s v="No"/>
    <x v="0"/>
    <s v="Yes"/>
    <x v="3"/>
    <x v="1"/>
    <x v="0"/>
    <x v="1"/>
    <s v="R1026"/>
    <n v="43"/>
    <x v="0"/>
    <s v="tier - 3"/>
    <x v="12"/>
    <x v="18"/>
  </r>
  <r>
    <s v="Id777"/>
    <s v=" Karen L."/>
    <x v="620"/>
    <x v="450"/>
    <s v="Yes"/>
    <x v="0"/>
    <s v="No"/>
    <x v="3"/>
    <x v="1"/>
    <x v="0"/>
    <x v="1"/>
    <s v="R1025"/>
    <n v="58"/>
    <x v="2"/>
    <s v="tier - 2"/>
    <x v="15"/>
    <x v="13"/>
  </r>
  <r>
    <s v="Id778"/>
    <s v=" Tennille"/>
    <x v="621"/>
    <x v="319"/>
    <s v="No"/>
    <x v="0"/>
    <s v="No"/>
    <x v="0"/>
    <x v="1"/>
    <x v="0"/>
    <x v="1"/>
    <s v="R1012"/>
    <n v="32"/>
    <x v="1"/>
    <s v="tier - 1"/>
    <x v="1"/>
    <x v="3"/>
  </r>
  <r>
    <s v="Id779"/>
    <s v=" Matt"/>
    <x v="226"/>
    <x v="451"/>
    <s v="No"/>
    <x v="0"/>
    <s v="No"/>
    <x v="0"/>
    <x v="1"/>
    <x v="0"/>
    <x v="0"/>
    <s v="R1012"/>
    <n v="62"/>
    <x v="1"/>
    <s v="tier - 1"/>
    <x v="1"/>
    <x v="15"/>
  </r>
  <r>
    <s v="Id780"/>
    <s v=" Emily"/>
    <x v="622"/>
    <x v="251"/>
    <s v="Yes"/>
    <x v="0"/>
    <s v="No"/>
    <x v="0"/>
    <x v="1"/>
    <x v="0"/>
    <x v="1"/>
    <s v="R1012"/>
    <n v="46"/>
    <x v="2"/>
    <s v="tier - 2"/>
    <x v="1"/>
    <x v="1"/>
  </r>
  <r>
    <s v="Id781"/>
    <s v=" Justin E"/>
    <x v="623"/>
    <x v="326"/>
    <s v="No"/>
    <x v="0"/>
    <s v="No"/>
    <x v="0"/>
    <x v="1"/>
    <x v="0"/>
    <x v="1"/>
    <s v="R1012"/>
    <n v="28"/>
    <x v="0"/>
    <s v="tier - 3"/>
    <x v="1"/>
    <x v="6"/>
  </r>
  <r>
    <s v="Id782"/>
    <s v=" Shalane"/>
    <x v="624"/>
    <x v="452"/>
    <s v="No"/>
    <x v="0"/>
    <s v="No"/>
    <x v="0"/>
    <x v="1"/>
    <x v="0"/>
    <x v="0"/>
    <s v="R1023"/>
    <n v="60"/>
    <x v="0"/>
    <s v="tier - 3"/>
    <x v="8"/>
    <x v="5"/>
  </r>
  <r>
    <s v="Id783"/>
    <s v=" Jessica N."/>
    <x v="625"/>
    <x v="453"/>
    <s v="No"/>
    <x v="0"/>
    <s v="No"/>
    <x v="0"/>
    <x v="1"/>
    <x v="0"/>
    <x v="0"/>
    <s v="R1011"/>
    <n v="60"/>
    <x v="2"/>
    <s v="tier - 2"/>
    <x v="3"/>
    <x v="5"/>
  </r>
  <r>
    <s v="Id784"/>
    <s v=" Melanie"/>
    <x v="626"/>
    <x v="454"/>
    <s v="No"/>
    <x v="0"/>
    <s v="No"/>
    <x v="0"/>
    <x v="1"/>
    <x v="0"/>
    <x v="0"/>
    <s v="R1024"/>
    <n v="57"/>
    <x v="0"/>
    <s v="tier - 3"/>
    <x v="2"/>
    <x v="11"/>
  </r>
  <r>
    <s v="Id785"/>
    <s v="Ms.  Ruth Angelica"/>
    <x v="589"/>
    <x v="455"/>
    <s v="No"/>
    <x v="0"/>
    <s v="No"/>
    <x v="0"/>
    <x v="1"/>
    <x v="0"/>
    <x v="0"/>
    <s v="R1024"/>
    <n v="60"/>
    <x v="1"/>
    <s v="tier - 1"/>
    <x v="2"/>
    <x v="5"/>
  </r>
  <r>
    <s v="Id786"/>
    <s v=" Una M"/>
    <x v="627"/>
    <x v="140"/>
    <s v="No"/>
    <x v="0"/>
    <s v="No"/>
    <x v="0"/>
    <x v="1"/>
    <x v="0"/>
    <x v="1"/>
    <s v="R1012"/>
    <n v="40"/>
    <x v="2"/>
    <s v="tier - 2"/>
    <x v="1"/>
    <x v="37"/>
  </r>
  <r>
    <s v="Id787"/>
    <s v=" Taralyn"/>
    <x v="628"/>
    <x v="221"/>
    <s v="No"/>
    <x v="0"/>
    <s v="No"/>
    <x v="0"/>
    <x v="1"/>
    <x v="2"/>
    <x v="0"/>
    <s v="R1024"/>
    <n v="60"/>
    <x v="1"/>
    <s v="tier - 1"/>
    <x v="2"/>
    <x v="5"/>
  </r>
  <r>
    <s v="Id788"/>
    <s v=" James A"/>
    <x v="629"/>
    <x v="411"/>
    <s v="Yes"/>
    <x v="0"/>
    <s v="No"/>
    <x v="1"/>
    <x v="1"/>
    <x v="0"/>
    <x v="0"/>
    <s v="R1016"/>
    <n v="61"/>
    <x v="2"/>
    <s v="tier - 2"/>
    <x v="4"/>
    <x v="12"/>
  </r>
  <r>
    <s v="Id789"/>
    <s v=" Ning"/>
    <x v="203"/>
    <x v="108"/>
    <s v="Yes"/>
    <x v="0"/>
    <s v="No"/>
    <x v="1"/>
    <x v="1"/>
    <x v="0"/>
    <x v="0"/>
    <s v="R1020"/>
    <n v="61"/>
    <x v="2"/>
    <s v="tier - 2"/>
    <x v="16"/>
    <x v="12"/>
  </r>
  <r>
    <s v="Id790"/>
    <s v=" Joel"/>
    <x v="351"/>
    <x v="456"/>
    <s v="Yes"/>
    <x v="0"/>
    <s v="No"/>
    <x v="1"/>
    <x v="1"/>
    <x v="1"/>
    <x v="0"/>
    <s v="R1017"/>
    <n v="61"/>
    <x v="2"/>
    <s v="tier - 2"/>
    <x v="6"/>
    <x v="12"/>
  </r>
  <r>
    <s v="Id791"/>
    <s v=" Pamela J."/>
    <x v="378"/>
    <x v="252"/>
    <s v="No"/>
    <x v="0"/>
    <s v="No"/>
    <x v="0"/>
    <x v="1"/>
    <x v="0"/>
    <x v="1"/>
    <s v="R1011"/>
    <n v="23"/>
    <x v="0"/>
    <s v="tier - 3"/>
    <x v="3"/>
    <x v="35"/>
  </r>
  <r>
    <s v="Id792"/>
    <s v=" Brittney"/>
    <x v="322"/>
    <x v="457"/>
    <s v="Yes"/>
    <x v="0"/>
    <s v="Yes"/>
    <x v="3"/>
    <x v="1"/>
    <x v="0"/>
    <x v="0"/>
    <s v="R1012"/>
    <n v="59"/>
    <x v="1"/>
    <s v="tier - 1"/>
    <x v="1"/>
    <x v="8"/>
  </r>
  <r>
    <s v="Id793"/>
    <s v=" Sheila"/>
    <x v="630"/>
    <x v="458"/>
    <s v="No"/>
    <x v="0"/>
    <s v="No"/>
    <x v="3"/>
    <x v="1"/>
    <x v="0"/>
    <x v="1"/>
    <s v="R1026"/>
    <n v="30"/>
    <x v="2"/>
    <s v="tier - 2"/>
    <x v="12"/>
    <x v="34"/>
  </r>
  <r>
    <s v="Id794"/>
    <s v=" Koji"/>
    <x v="362"/>
    <x v="459"/>
    <s v="No"/>
    <x v="0"/>
    <s v="No"/>
    <x v="0"/>
    <x v="1"/>
    <x v="1"/>
    <x v="0"/>
    <s v="R1012"/>
    <n v="60"/>
    <x v="0"/>
    <s v="tier - 3"/>
    <x v="1"/>
    <x v="5"/>
  </r>
  <r>
    <s v="Id795"/>
    <s v=" Sarah"/>
    <x v="9"/>
    <x v="460"/>
    <s v="No"/>
    <x v="0"/>
    <s v="No"/>
    <x v="0"/>
    <x v="1"/>
    <x v="0"/>
    <x v="0"/>
    <s v="R1011"/>
    <n v="51"/>
    <x v="2"/>
    <s v="tier - 2"/>
    <x v="3"/>
    <x v="14"/>
  </r>
  <r>
    <s v="Id796"/>
    <s v=" Colleen M"/>
    <x v="10"/>
    <x v="461"/>
    <s v="No"/>
    <x v="0"/>
    <s v="No"/>
    <x v="0"/>
    <x v="1"/>
    <x v="0"/>
    <x v="0"/>
    <s v="R1026"/>
    <n v="44"/>
    <x v="2"/>
    <s v="tier - 2"/>
    <x v="12"/>
    <x v="9"/>
  </r>
  <r>
    <s v="Id797"/>
    <s v=" Deedra G."/>
    <x v="631"/>
    <x v="390"/>
    <s v="Yes"/>
    <x v="0"/>
    <s v="No"/>
    <x v="1"/>
    <x v="1"/>
    <x v="0"/>
    <x v="0"/>
    <s v="R1011"/>
    <n v="61"/>
    <x v="2"/>
    <s v="tier - 2"/>
    <x v="3"/>
    <x v="12"/>
  </r>
  <r>
    <s v="Id798"/>
    <s v=" Kulwinder"/>
    <x v="632"/>
    <x v="65"/>
    <s v="Yes"/>
    <x v="0"/>
    <s v="No"/>
    <x v="0"/>
    <x v="1"/>
    <x v="0"/>
    <x v="0"/>
    <s v="R1026"/>
    <n v="37"/>
    <x v="1"/>
    <s v="tier - 1"/>
    <x v="12"/>
    <x v="17"/>
  </r>
  <r>
    <s v="Id799"/>
    <s v=" Ann M."/>
    <x v="275"/>
    <x v="462"/>
    <s v="Yes"/>
    <x v="0"/>
    <s v="No"/>
    <x v="0"/>
    <x v="1"/>
    <x v="0"/>
    <x v="0"/>
    <s v="R1024"/>
    <n v="55"/>
    <x v="0"/>
    <s v="tier - 3"/>
    <x v="2"/>
    <x v="22"/>
  </r>
  <r>
    <s v="Id800"/>
    <s v=" Sarah E"/>
    <x v="633"/>
    <x v="85"/>
    <s v="Yes"/>
    <x v="0"/>
    <s v="Yes"/>
    <x v="3"/>
    <x v="1"/>
    <x v="0"/>
    <x v="0"/>
    <s v="R1012"/>
    <n v="53"/>
    <x v="1"/>
    <s v="tier - 1"/>
    <x v="1"/>
    <x v="16"/>
  </r>
  <r>
    <s v="Id801"/>
    <s v=" Apryl J."/>
    <x v="634"/>
    <x v="463"/>
    <s v="Yes"/>
    <x v="0"/>
    <s v="No"/>
    <x v="1"/>
    <x v="1"/>
    <x v="0"/>
    <x v="0"/>
    <s v="R1011"/>
    <n v="61"/>
    <x v="1"/>
    <s v="tier - 1"/>
    <x v="3"/>
    <x v="12"/>
  </r>
  <r>
    <s v="Id802"/>
    <s v=" Ilana"/>
    <x v="635"/>
    <x v="464"/>
    <s v="No"/>
    <x v="0"/>
    <s v="No"/>
    <x v="0"/>
    <x v="1"/>
    <x v="0"/>
    <x v="0"/>
    <s v="R1025"/>
    <n v="57"/>
    <x v="2"/>
    <s v="tier - 2"/>
    <x v="15"/>
    <x v="11"/>
  </r>
  <r>
    <s v="Id803"/>
    <s v=" Katherine"/>
    <x v="443"/>
    <x v="159"/>
    <s v="Yes"/>
    <x v="0"/>
    <s v="No"/>
    <x v="3"/>
    <x v="1"/>
    <x v="0"/>
    <x v="1"/>
    <s v="R1024"/>
    <n v="58"/>
    <x v="1"/>
    <s v="tier - 1"/>
    <x v="2"/>
    <x v="13"/>
  </r>
  <r>
    <s v="Id804"/>
    <s v=" Katherine"/>
    <x v="636"/>
    <x v="308"/>
    <s v="No"/>
    <x v="0"/>
    <s v="No"/>
    <x v="0"/>
    <x v="1"/>
    <x v="1"/>
    <x v="0"/>
    <s v="R1012"/>
    <n v="60"/>
    <x v="1"/>
    <s v="tier - 1"/>
    <x v="1"/>
    <x v="5"/>
  </r>
  <r>
    <s v="Id805"/>
    <s v=" Karl"/>
    <x v="637"/>
    <x v="319"/>
    <s v="No"/>
    <x v="0"/>
    <s v="No"/>
    <x v="1"/>
    <x v="1"/>
    <x v="0"/>
    <x v="1"/>
    <s v="R1012"/>
    <n v="50"/>
    <x v="2"/>
    <s v="tier - 2"/>
    <x v="1"/>
    <x v="28"/>
  </r>
  <r>
    <s v="Id806"/>
    <s v=" Stephen"/>
    <x v="638"/>
    <x v="272"/>
    <s v="Yes"/>
    <x v="0"/>
    <s v="Yes"/>
    <x v="3"/>
    <x v="1"/>
    <x v="0"/>
    <x v="0"/>
    <s v="R1012"/>
    <n v="53"/>
    <x v="0"/>
    <s v="tier - 3"/>
    <x v="1"/>
    <x v="16"/>
  </r>
  <r>
    <s v="Id807"/>
    <s v=" Will"/>
    <x v="639"/>
    <x v="257"/>
    <s v="No"/>
    <x v="0"/>
    <s v="No"/>
    <x v="0"/>
    <x v="1"/>
    <x v="0"/>
    <x v="0"/>
    <s v="R1012"/>
    <n v="60"/>
    <x v="1"/>
    <s v="tier - 1"/>
    <x v="1"/>
    <x v="5"/>
  </r>
  <r>
    <s v="Id808"/>
    <s v=" Bradley D"/>
    <x v="640"/>
    <x v="465"/>
    <s v="Yes"/>
    <x v="0"/>
    <s v="No"/>
    <x v="0"/>
    <x v="1"/>
    <x v="0"/>
    <x v="0"/>
    <s v="R1012"/>
    <n v="41"/>
    <x v="1"/>
    <s v="tier - 1"/>
    <x v="1"/>
    <x v="36"/>
  </r>
  <r>
    <s v="Id809"/>
    <s v=" Amy M"/>
    <x v="641"/>
    <x v="224"/>
    <s v="No"/>
    <x v="0"/>
    <s v="Yes"/>
    <x v="3"/>
    <x v="1"/>
    <x v="0"/>
    <x v="1"/>
    <s v="R1026"/>
    <n v="43"/>
    <x v="2"/>
    <s v="tier - 2"/>
    <x v="12"/>
    <x v="18"/>
  </r>
  <r>
    <s v="Id810"/>
    <s v=" Matthew W."/>
    <x v="642"/>
    <x v="356"/>
    <s v="No"/>
    <x v="0"/>
    <s v="No"/>
    <x v="0"/>
    <x v="1"/>
    <x v="0"/>
    <x v="0"/>
    <s v="R1013"/>
    <n v="62"/>
    <x v="1"/>
    <s v="tier - 1"/>
    <x v="0"/>
    <x v="15"/>
  </r>
  <r>
    <s v="Id811"/>
    <s v=" Doug"/>
    <x v="440"/>
    <x v="466"/>
    <s v="No"/>
    <x v="0"/>
    <s v="No"/>
    <x v="0"/>
    <x v="1"/>
    <x v="0"/>
    <x v="0"/>
    <s v="R1013"/>
    <n v="62"/>
    <x v="0"/>
    <s v="tier - 3"/>
    <x v="0"/>
    <x v="15"/>
  </r>
  <r>
    <s v="Id812"/>
    <s v=" Tom"/>
    <x v="396"/>
    <x v="467"/>
    <s v="No"/>
    <x v="0"/>
    <s v="No"/>
    <x v="0"/>
    <x v="1"/>
    <x v="0"/>
    <x v="0"/>
    <s v="R1011"/>
    <n v="62"/>
    <x v="1"/>
    <s v="tier - 1"/>
    <x v="3"/>
    <x v="15"/>
  </r>
  <r>
    <s v="Id813"/>
    <s v=" Jonathan"/>
    <x v="643"/>
    <x v="211"/>
    <s v="No"/>
    <x v="0"/>
    <s v="No"/>
    <x v="0"/>
    <x v="1"/>
    <x v="1"/>
    <x v="0"/>
    <s v="R1011"/>
    <n v="62"/>
    <x v="1"/>
    <s v="tier - 1"/>
    <x v="3"/>
    <x v="15"/>
  </r>
  <r>
    <s v="Id814"/>
    <s v=" Wayne A."/>
    <x v="644"/>
    <x v="296"/>
    <s v="Yes"/>
    <x v="0"/>
    <s v="No"/>
    <x v="1"/>
    <x v="1"/>
    <x v="0"/>
    <x v="0"/>
    <s v="R1012"/>
    <n v="61"/>
    <x v="1"/>
    <s v="tier - 1"/>
    <x v="1"/>
    <x v="12"/>
  </r>
  <r>
    <s v="Id815"/>
    <s v=" Nobuyori"/>
    <x v="534"/>
    <x v="140"/>
    <s v="Yes"/>
    <x v="0"/>
    <s v="No"/>
    <x v="1"/>
    <x v="1"/>
    <x v="0"/>
    <x v="1"/>
    <s v="R1013"/>
    <n v="56"/>
    <x v="0"/>
    <s v="tier - 3"/>
    <x v="0"/>
    <x v="24"/>
  </r>
  <r>
    <s v="Id816"/>
    <s v=" Rich"/>
    <x v="47"/>
    <x v="468"/>
    <s v="Yes"/>
    <x v="0"/>
    <s v="Yes"/>
    <x v="3"/>
    <x v="1"/>
    <x v="0"/>
    <x v="0"/>
    <s v="R1013"/>
    <n v="59"/>
    <x v="2"/>
    <s v="tier - 2"/>
    <x v="0"/>
    <x v="8"/>
  </r>
  <r>
    <s v="Id817"/>
    <s v=" Marcos S"/>
    <x v="425"/>
    <x v="469"/>
    <s v="Yes"/>
    <x v="0"/>
    <s v="Yes"/>
    <x v="3"/>
    <x v="1"/>
    <x v="0"/>
    <x v="0"/>
    <s v="R1013"/>
    <n v="59"/>
    <x v="2"/>
    <s v="tier - 2"/>
    <x v="0"/>
    <x v="8"/>
  </r>
  <r>
    <s v="Id818"/>
    <s v=" Dave"/>
    <x v="247"/>
    <x v="97"/>
    <s v="Yes"/>
    <x v="0"/>
    <s v="Yes"/>
    <x v="3"/>
    <x v="1"/>
    <x v="0"/>
    <x v="0"/>
    <s v="R1016"/>
    <n v="59"/>
    <x v="2"/>
    <s v="tier - 2"/>
    <x v="4"/>
    <x v="8"/>
  </r>
  <r>
    <s v="Id819"/>
    <s v=" Andy"/>
    <x v="173"/>
    <x v="470"/>
    <s v="No"/>
    <x v="1"/>
    <s v="No"/>
    <x v="3"/>
    <x v="1"/>
    <x v="0"/>
    <x v="1"/>
    <s v="R1019"/>
    <n v="18"/>
    <x v="1"/>
    <s v="tier - 1"/>
    <x v="9"/>
    <x v="41"/>
  </r>
  <r>
    <s v="Id820"/>
    <s v=" Mary"/>
    <x v="645"/>
    <x v="436"/>
    <s v="No"/>
    <x v="0"/>
    <s v="No"/>
    <x v="3"/>
    <x v="1"/>
    <x v="0"/>
    <x v="1"/>
    <s v="R1012"/>
    <n v="38"/>
    <x v="0"/>
    <s v="tier - 3"/>
    <x v="1"/>
    <x v="32"/>
  </r>
  <r>
    <s v="Id821"/>
    <s v=" Marcus B"/>
    <x v="646"/>
    <x v="471"/>
    <s v="Yes"/>
    <x v="0"/>
    <s v="Yes"/>
    <x v="3"/>
    <x v="1"/>
    <x v="0"/>
    <x v="0"/>
    <s v="R1021"/>
    <n v="59"/>
    <x v="0"/>
    <s v="tier - 3"/>
    <x v="14"/>
    <x v="8"/>
  </r>
  <r>
    <s v="Id822"/>
    <s v=" Thomas K."/>
    <x v="647"/>
    <x v="472"/>
    <s v="No"/>
    <x v="0"/>
    <s v="No"/>
    <x v="1"/>
    <x v="1"/>
    <x v="0"/>
    <x v="0"/>
    <s v="R1012"/>
    <n v="49"/>
    <x v="1"/>
    <s v="tier - 1"/>
    <x v="1"/>
    <x v="30"/>
  </r>
  <r>
    <s v="Id823"/>
    <s v=" Robert"/>
    <x v="648"/>
    <x v="89"/>
    <s v="No"/>
    <x v="0"/>
    <s v="Yes"/>
    <x v="3"/>
    <x v="1"/>
    <x v="0"/>
    <x v="1"/>
    <s v="R1012"/>
    <n v="29"/>
    <x v="2"/>
    <s v="tier - 2"/>
    <x v="1"/>
    <x v="20"/>
  </r>
  <r>
    <s v="Id824"/>
    <s v=" Geoff"/>
    <x v="649"/>
    <x v="473"/>
    <s v="No"/>
    <x v="1"/>
    <s v="No"/>
    <x v="3"/>
    <x v="0"/>
    <x v="2"/>
    <x v="1"/>
    <s v="R1016"/>
    <n v="18"/>
    <x v="0"/>
    <s v="tier - 3"/>
    <x v="4"/>
    <x v="41"/>
  </r>
  <r>
    <s v="Id825"/>
    <s v=" Chris J."/>
    <x v="650"/>
    <x v="474"/>
    <s v="Yes"/>
    <x v="0"/>
    <s v="No"/>
    <x v="0"/>
    <x v="1"/>
    <x v="0"/>
    <x v="0"/>
    <s v="R1021"/>
    <n v="55"/>
    <x v="0"/>
    <s v="tier - 3"/>
    <x v="14"/>
    <x v="22"/>
  </r>
  <r>
    <s v="Id826"/>
    <s v=" Kate A."/>
    <x v="651"/>
    <x v="423"/>
    <s v="Yes"/>
    <x v="0"/>
    <s v="Yes"/>
    <x v="3"/>
    <x v="1"/>
    <x v="0"/>
    <x v="0"/>
    <s v="R1024"/>
    <n v="59"/>
    <x v="0"/>
    <s v="tier - 3"/>
    <x v="2"/>
    <x v="8"/>
  </r>
  <r>
    <s v="Id827"/>
    <s v=" Kelli"/>
    <x v="56"/>
    <x v="305"/>
    <s v="No"/>
    <x v="0"/>
    <s v="No"/>
    <x v="0"/>
    <x v="1"/>
    <x v="0"/>
    <x v="0"/>
    <s v="R1024"/>
    <n v="44"/>
    <x v="1"/>
    <s v="tier - 1"/>
    <x v="2"/>
    <x v="9"/>
  </r>
  <r>
    <s v="Id828"/>
    <s v=" Maggie M"/>
    <x v="568"/>
    <x v="219"/>
    <s v="Yes"/>
    <x v="0"/>
    <s v="Yes"/>
    <x v="3"/>
    <x v="1"/>
    <x v="0"/>
    <x v="1"/>
    <s v="R1026"/>
    <n v="39"/>
    <x v="1"/>
    <s v="tier - 1"/>
    <x v="12"/>
    <x v="33"/>
  </r>
  <r>
    <s v="Id829"/>
    <s v=" Michelle L."/>
    <x v="652"/>
    <x v="475"/>
    <s v="Yes"/>
    <x v="0"/>
    <s v="Yes"/>
    <x v="3"/>
    <x v="1"/>
    <x v="0"/>
    <x v="0"/>
    <s v="R1025"/>
    <n v="59"/>
    <x v="0"/>
    <s v="tier - 3"/>
    <x v="15"/>
    <x v="8"/>
  </r>
  <r>
    <s v="Id830"/>
    <s v=" Ashley K"/>
    <x v="653"/>
    <x v="351"/>
    <s v="No"/>
    <x v="0"/>
    <s v="No"/>
    <x v="1"/>
    <x v="1"/>
    <x v="0"/>
    <x v="1"/>
    <s v="R1026"/>
    <n v="50"/>
    <x v="0"/>
    <s v="tier - 3"/>
    <x v="12"/>
    <x v="28"/>
  </r>
  <r>
    <s v="Id831"/>
    <s v=" Michael"/>
    <x v="654"/>
    <x v="354"/>
    <s v="Yes"/>
    <x v="0"/>
    <s v="No"/>
    <x v="3"/>
    <x v="1"/>
    <x v="0"/>
    <x v="0"/>
    <s v="R1021"/>
    <n v="47"/>
    <x v="0"/>
    <s v="tier - 3"/>
    <x v="14"/>
    <x v="27"/>
  </r>
  <r>
    <s v="Id832"/>
    <s v=" Ryan K."/>
    <x v="18"/>
    <x v="476"/>
    <s v="No"/>
    <x v="0"/>
    <s v="No"/>
    <x v="0"/>
    <x v="1"/>
    <x v="0"/>
    <x v="0"/>
    <s v="R1017"/>
    <n v="60"/>
    <x v="1"/>
    <s v="tier - 1"/>
    <x v="6"/>
    <x v="5"/>
  </r>
  <r>
    <s v="Id833"/>
    <s v=" Matthew J"/>
    <x v="366"/>
    <x v="477"/>
    <s v="No"/>
    <x v="0"/>
    <s v="No"/>
    <x v="0"/>
    <x v="1"/>
    <x v="0"/>
    <x v="0"/>
    <s v="R1016"/>
    <n v="60"/>
    <x v="0"/>
    <s v="tier - 3"/>
    <x v="4"/>
    <x v="5"/>
  </r>
  <r>
    <s v="Id834"/>
    <s v=" Karine"/>
    <x v="655"/>
    <x v="478"/>
    <s v="Yes"/>
    <x v="0"/>
    <s v="No"/>
    <x v="3"/>
    <x v="1"/>
    <x v="0"/>
    <x v="0"/>
    <s v="R1026"/>
    <n v="34"/>
    <x v="1"/>
    <s v="tier - 1"/>
    <x v="12"/>
    <x v="23"/>
  </r>
  <r>
    <s v="Id835"/>
    <s v=" Antonia G"/>
    <x v="656"/>
    <x v="463"/>
    <s v="Yes"/>
    <x v="0"/>
    <s v="No"/>
    <x v="1"/>
    <x v="1"/>
    <x v="0"/>
    <x v="0"/>
    <s v="R1011"/>
    <n v="52"/>
    <x v="1"/>
    <s v="tier - 1"/>
    <x v="3"/>
    <x v="2"/>
  </r>
  <r>
    <s v="Id836"/>
    <s v=" Casondra L"/>
    <x v="657"/>
    <x v="184"/>
    <s v="Yes"/>
    <x v="0"/>
    <s v="No"/>
    <x v="3"/>
    <x v="1"/>
    <x v="0"/>
    <x v="0"/>
    <s v="R1011"/>
    <n v="58"/>
    <x v="0"/>
    <s v="tier - 3"/>
    <x v="3"/>
    <x v="13"/>
  </r>
  <r>
    <s v="Id837"/>
    <s v=" Wendy"/>
    <x v="658"/>
    <x v="216"/>
    <s v="No"/>
    <x v="0"/>
    <s v="No"/>
    <x v="3"/>
    <x v="1"/>
    <x v="0"/>
    <x v="0"/>
    <s v="R1011"/>
    <n v="30"/>
    <x v="2"/>
    <s v="tier - 2"/>
    <x v="3"/>
    <x v="34"/>
  </r>
  <r>
    <s v="Id838"/>
    <s v=" Eric D"/>
    <x v="106"/>
    <x v="466"/>
    <s v="No"/>
    <x v="0"/>
    <s v="No"/>
    <x v="0"/>
    <x v="1"/>
    <x v="0"/>
    <x v="0"/>
    <s v="R1021"/>
    <n v="48"/>
    <x v="0"/>
    <s v="tier - 3"/>
    <x v="14"/>
    <x v="19"/>
  </r>
  <r>
    <s v="Id839"/>
    <s v=" Elizabeth"/>
    <x v="9"/>
    <x v="479"/>
    <s v="No"/>
    <x v="0"/>
    <s v="No"/>
    <x v="0"/>
    <x v="1"/>
    <x v="0"/>
    <x v="0"/>
    <s v="R1013"/>
    <n v="60"/>
    <x v="2"/>
    <s v="tier - 2"/>
    <x v="0"/>
    <x v="5"/>
  </r>
  <r>
    <s v="Id840"/>
    <s v=" Laura F"/>
    <x v="659"/>
    <x v="480"/>
    <s v="No"/>
    <x v="0"/>
    <s v="No"/>
    <x v="0"/>
    <x v="1"/>
    <x v="0"/>
    <x v="0"/>
    <s v="R1011"/>
    <n v="57"/>
    <x v="2"/>
    <s v="tier - 2"/>
    <x v="3"/>
    <x v="11"/>
  </r>
  <r>
    <s v="Id841"/>
    <s v=" Amelia F."/>
    <x v="660"/>
    <x v="481"/>
    <s v="No"/>
    <x v="0"/>
    <s v="No"/>
    <x v="0"/>
    <x v="1"/>
    <x v="0"/>
    <x v="0"/>
    <s v="R1011"/>
    <n v="60"/>
    <x v="2"/>
    <s v="tier - 2"/>
    <x v="3"/>
    <x v="5"/>
  </r>
  <r>
    <s v="Id842"/>
    <s v=" Amy L."/>
    <x v="428"/>
    <x v="256"/>
    <s v="Yes"/>
    <x v="0"/>
    <s v="No"/>
    <x v="1"/>
    <x v="1"/>
    <x v="0"/>
    <x v="0"/>
    <s v="R1012"/>
    <n v="56"/>
    <x v="1"/>
    <s v="tier - 1"/>
    <x v="1"/>
    <x v="24"/>
  </r>
  <r>
    <s v="Id843"/>
    <s v=" Katie J"/>
    <x v="661"/>
    <x v="482"/>
    <s v="No"/>
    <x v="0"/>
    <s v="No"/>
    <x v="1"/>
    <x v="1"/>
    <x v="0"/>
    <x v="1"/>
    <s v="R1011"/>
    <n v="50"/>
    <x v="1"/>
    <s v="tier - 1"/>
    <x v="3"/>
    <x v="28"/>
  </r>
  <r>
    <s v="Id844"/>
    <s v=" Laura E."/>
    <x v="662"/>
    <x v="207"/>
    <s v="No"/>
    <x v="0"/>
    <s v="No"/>
    <x v="0"/>
    <x v="1"/>
    <x v="0"/>
    <x v="0"/>
    <s v="R1011"/>
    <n v="60"/>
    <x v="1"/>
    <s v="tier - 1"/>
    <x v="3"/>
    <x v="5"/>
  </r>
  <r>
    <s v="Id845"/>
    <s v=" Mayumi"/>
    <x v="663"/>
    <x v="290"/>
    <s v="No"/>
    <x v="0"/>
    <s v="No"/>
    <x v="0"/>
    <x v="1"/>
    <x v="1"/>
    <x v="0"/>
    <s v="R1013"/>
    <n v="60"/>
    <x v="0"/>
    <s v="tier - 3"/>
    <x v="0"/>
    <x v="5"/>
  </r>
  <r>
    <s v="Id846"/>
    <s v=" Vanessa"/>
    <x v="664"/>
    <x v="185"/>
    <s v="No"/>
    <x v="0"/>
    <s v="No"/>
    <x v="0"/>
    <x v="1"/>
    <x v="0"/>
    <x v="0"/>
    <s v="R1013"/>
    <n v="57"/>
    <x v="1"/>
    <s v="tier - 1"/>
    <x v="0"/>
    <x v="11"/>
  </r>
  <r>
    <s v="Id847"/>
    <s v=" Natali N"/>
    <x v="665"/>
    <x v="483"/>
    <s v="Yes"/>
    <x v="0"/>
    <s v="No"/>
    <x v="1"/>
    <x v="1"/>
    <x v="0"/>
    <x v="0"/>
    <s v="R1012"/>
    <n v="52"/>
    <x v="1"/>
    <s v="tier - 1"/>
    <x v="1"/>
    <x v="2"/>
  </r>
  <r>
    <s v="Id848"/>
    <s v=" Beth"/>
    <x v="32"/>
    <x v="484"/>
    <s v="Yes"/>
    <x v="0"/>
    <s v="Yes"/>
    <x v="3"/>
    <x v="1"/>
    <x v="0"/>
    <x v="0"/>
    <s v="R1012"/>
    <n v="59"/>
    <x v="1"/>
    <s v="tier - 1"/>
    <x v="1"/>
    <x v="8"/>
  </r>
  <r>
    <s v="Id849"/>
    <s v=" Alex"/>
    <x v="666"/>
    <x v="388"/>
    <s v="No"/>
    <x v="0"/>
    <s v="No"/>
    <x v="3"/>
    <x v="1"/>
    <x v="0"/>
    <x v="1"/>
    <s v="R1012"/>
    <n v="24"/>
    <x v="0"/>
    <s v="tier - 3"/>
    <x v="1"/>
    <x v="44"/>
  </r>
  <r>
    <s v="Id850"/>
    <s v=" Spencer"/>
    <x v="667"/>
    <x v="184"/>
    <s v="Yes"/>
    <x v="0"/>
    <s v="No"/>
    <x v="3"/>
    <x v="1"/>
    <x v="0"/>
    <x v="0"/>
    <s v="R1023"/>
    <n v="34"/>
    <x v="1"/>
    <s v="tier - 1"/>
    <x v="8"/>
    <x v="23"/>
  </r>
  <r>
    <s v="Id851"/>
    <s v=" Andee W."/>
    <x v="668"/>
    <x v="485"/>
    <s v="Yes"/>
    <x v="0"/>
    <s v="No"/>
    <x v="1"/>
    <x v="1"/>
    <x v="0"/>
    <x v="0"/>
    <s v="R1013"/>
    <n v="52"/>
    <x v="2"/>
    <s v="tier - 2"/>
    <x v="0"/>
    <x v="2"/>
  </r>
  <r>
    <s v="Id852"/>
    <s v=" Amy"/>
    <x v="669"/>
    <x v="93"/>
    <s v="Yes"/>
    <x v="0"/>
    <s v="Yes"/>
    <x v="3"/>
    <x v="1"/>
    <x v="0"/>
    <x v="1"/>
    <s v="R1025"/>
    <n v="53"/>
    <x v="1"/>
    <s v="tier - 1"/>
    <x v="15"/>
    <x v="16"/>
  </r>
  <r>
    <s v="Id853"/>
    <s v=" Joshua"/>
    <x v="670"/>
    <x v="486"/>
    <s v="Yes"/>
    <x v="0"/>
    <s v="No"/>
    <x v="1"/>
    <x v="1"/>
    <x v="0"/>
    <x v="0"/>
    <s v="R1011"/>
    <n v="61"/>
    <x v="1"/>
    <s v="tier - 1"/>
    <x v="3"/>
    <x v="12"/>
  </r>
  <r>
    <s v="Id854"/>
    <s v=" C Fred"/>
    <x v="671"/>
    <x v="487"/>
    <s v="Yes"/>
    <x v="0"/>
    <s v="No"/>
    <x v="1"/>
    <x v="1"/>
    <x v="0"/>
    <x v="0"/>
    <s v="R1013"/>
    <n v="61"/>
    <x v="0"/>
    <s v="tier - 3"/>
    <x v="0"/>
    <x v="12"/>
  </r>
  <r>
    <s v="Id855"/>
    <s v=" Jeremy"/>
    <x v="362"/>
    <x v="488"/>
    <s v="No"/>
    <x v="0"/>
    <s v="No"/>
    <x v="0"/>
    <x v="1"/>
    <x v="1"/>
    <x v="0"/>
    <s v="R1012"/>
    <n v="60"/>
    <x v="0"/>
    <s v="tier - 3"/>
    <x v="1"/>
    <x v="5"/>
  </r>
  <r>
    <s v="Id856"/>
    <s v=" Patrick Sr."/>
    <x v="672"/>
    <x v="473"/>
    <s v="Yes"/>
    <x v="0"/>
    <s v="No"/>
    <x v="1"/>
    <x v="1"/>
    <x v="0"/>
    <x v="1"/>
    <s v="R1012"/>
    <n v="56"/>
    <x v="2"/>
    <s v="tier - 2"/>
    <x v="1"/>
    <x v="24"/>
  </r>
  <r>
    <s v="Id857"/>
    <s v=" Kelly M."/>
    <x v="673"/>
    <x v="266"/>
    <s v="No"/>
    <x v="0"/>
    <s v="No"/>
    <x v="0"/>
    <x v="1"/>
    <x v="0"/>
    <x v="0"/>
    <s v="R1012"/>
    <n v="54"/>
    <x v="0"/>
    <s v="tier - 3"/>
    <x v="1"/>
    <x v="0"/>
  </r>
  <r>
    <s v="Id858"/>
    <s v=" Katherine"/>
    <x v="674"/>
    <x v="489"/>
    <s v="Yes"/>
    <x v="0"/>
    <s v="No"/>
    <x v="0"/>
    <x v="1"/>
    <x v="0"/>
    <x v="0"/>
    <s v="R1013"/>
    <n v="55"/>
    <x v="0"/>
    <s v="tier - 3"/>
    <x v="0"/>
    <x v="22"/>
  </r>
  <r>
    <s v="Id859"/>
    <s v=" Keila L"/>
    <x v="403"/>
    <x v="488"/>
    <s v="No"/>
    <x v="0"/>
    <s v="No"/>
    <x v="0"/>
    <x v="1"/>
    <x v="1"/>
    <x v="0"/>
    <s v="R1012"/>
    <n v="54"/>
    <x v="0"/>
    <s v="tier - 3"/>
    <x v="1"/>
    <x v="0"/>
  </r>
  <r>
    <s v="Id860"/>
    <s v=" Zanae E"/>
    <x v="675"/>
    <x v="490"/>
    <s v="No"/>
    <x v="0"/>
    <s v="No"/>
    <x v="0"/>
    <x v="1"/>
    <x v="1"/>
    <x v="0"/>
    <s v="R1012"/>
    <n v="54"/>
    <x v="1"/>
    <s v="tier - 1"/>
    <x v="1"/>
    <x v="0"/>
  </r>
  <r>
    <s v="Id861"/>
    <s v=" Alex"/>
    <x v="676"/>
    <x v="98"/>
    <s v="Yes"/>
    <x v="0"/>
    <s v="No"/>
    <x v="3"/>
    <x v="1"/>
    <x v="0"/>
    <x v="1"/>
    <s v="R1012"/>
    <n v="27"/>
    <x v="0"/>
    <s v="tier - 3"/>
    <x v="1"/>
    <x v="40"/>
  </r>
  <r>
    <s v="Id862"/>
    <s v=" Kathryn"/>
    <x v="520"/>
    <x v="259"/>
    <s v="Yes"/>
    <x v="0"/>
    <s v="No"/>
    <x v="3"/>
    <x v="1"/>
    <x v="0"/>
    <x v="0"/>
    <s v="R1024"/>
    <n v="58"/>
    <x v="0"/>
    <s v="tier - 3"/>
    <x v="2"/>
    <x v="13"/>
  </r>
  <r>
    <s v="Id863"/>
    <s v=" Jason L."/>
    <x v="677"/>
    <x v="473"/>
    <s v="No"/>
    <x v="0"/>
    <s v="Yes"/>
    <x v="3"/>
    <x v="1"/>
    <x v="0"/>
    <x v="1"/>
    <s v="R1022"/>
    <n v="43"/>
    <x v="1"/>
    <s v="tier - 1"/>
    <x v="13"/>
    <x v="18"/>
  </r>
  <r>
    <s v="Id864"/>
    <s v=" Benjamin J."/>
    <x v="606"/>
    <x v="189"/>
    <s v="No"/>
    <x v="0"/>
    <s v="No"/>
    <x v="1"/>
    <x v="1"/>
    <x v="0"/>
    <x v="1"/>
    <s v="R1021"/>
    <n v="50"/>
    <x v="2"/>
    <s v="tier - 2"/>
    <x v="14"/>
    <x v="28"/>
  </r>
  <r>
    <s v="Id865"/>
    <s v=" Steven M."/>
    <x v="678"/>
    <x v="368"/>
    <s v="No"/>
    <x v="0"/>
    <s v="No"/>
    <x v="0"/>
    <x v="1"/>
    <x v="0"/>
    <x v="1"/>
    <s v="R1016"/>
    <n v="33"/>
    <x v="0"/>
    <s v="tier - 3"/>
    <x v="4"/>
    <x v="4"/>
  </r>
  <r>
    <s v="Id866"/>
    <s v=" Erika"/>
    <x v="679"/>
    <x v="398"/>
    <s v="No"/>
    <x v="0"/>
    <s v="No"/>
    <x v="0"/>
    <x v="1"/>
    <x v="0"/>
    <x v="0"/>
    <s v="R1024"/>
    <n v="60"/>
    <x v="2"/>
    <s v="tier - 2"/>
    <x v="2"/>
    <x v="5"/>
  </r>
  <r>
    <s v="Id867"/>
    <s v=" Chad"/>
    <x v="315"/>
    <x v="120"/>
    <s v="Yes"/>
    <x v="0"/>
    <s v="No"/>
    <x v="1"/>
    <x v="1"/>
    <x v="0"/>
    <x v="1"/>
    <s v="R1011"/>
    <n v="56"/>
    <x v="0"/>
    <s v="tier - 3"/>
    <x v="3"/>
    <x v="24"/>
  </r>
  <r>
    <s v="Id868"/>
    <s v=" Mark"/>
    <x v="680"/>
    <x v="491"/>
    <s v="Yes"/>
    <x v="0"/>
    <s v="Yes"/>
    <x v="3"/>
    <x v="1"/>
    <x v="0"/>
    <x v="0"/>
    <s v="R1011"/>
    <n v="59"/>
    <x v="0"/>
    <s v="tier - 3"/>
    <x v="3"/>
    <x v="8"/>
  </r>
  <r>
    <s v="Id869"/>
    <s v=" David"/>
    <x v="419"/>
    <x v="492"/>
    <s v="Yes"/>
    <x v="0"/>
    <s v="Yes"/>
    <x v="3"/>
    <x v="1"/>
    <x v="0"/>
    <x v="0"/>
    <s v="R1011"/>
    <n v="59"/>
    <x v="2"/>
    <s v="tier - 2"/>
    <x v="3"/>
    <x v="8"/>
  </r>
  <r>
    <s v="Id870"/>
    <s v=" Matthew R"/>
    <x v="278"/>
    <x v="493"/>
    <s v="Yes"/>
    <x v="0"/>
    <s v="Yes"/>
    <x v="3"/>
    <x v="1"/>
    <x v="1"/>
    <x v="0"/>
    <s v="R1017"/>
    <n v="59"/>
    <x v="0"/>
    <s v="tier - 3"/>
    <x v="6"/>
    <x v="8"/>
  </r>
  <r>
    <s v="Id871"/>
    <s v=" Orla"/>
    <x v="681"/>
    <x v="494"/>
    <s v="Yes"/>
    <x v="0"/>
    <s v="Yes"/>
    <x v="3"/>
    <x v="1"/>
    <x v="0"/>
    <x v="0"/>
    <s v="R1025"/>
    <n v="59"/>
    <x v="1"/>
    <s v="tier - 1"/>
    <x v="15"/>
    <x v="8"/>
  </r>
  <r>
    <s v="Id872"/>
    <s v=" Shaista S"/>
    <x v="682"/>
    <x v="239"/>
    <s v="No"/>
    <x v="0"/>
    <s v="No"/>
    <x v="0"/>
    <x v="1"/>
    <x v="0"/>
    <x v="1"/>
    <s v="R1011"/>
    <n v="32"/>
    <x v="1"/>
    <s v="tier - 1"/>
    <x v="3"/>
    <x v="3"/>
  </r>
  <r>
    <s v="Id873"/>
    <s v=" Emily"/>
    <x v="683"/>
    <x v="495"/>
    <s v="Yes"/>
    <x v="0"/>
    <s v="No"/>
    <x v="1"/>
    <x v="1"/>
    <x v="0"/>
    <x v="1"/>
    <s v="R1025"/>
    <n v="56"/>
    <x v="1"/>
    <s v="tier - 1"/>
    <x v="15"/>
    <x v="24"/>
  </r>
  <r>
    <s v="Id874"/>
    <s v=" Julie A."/>
    <x v="203"/>
    <x v="295"/>
    <s v="Yes"/>
    <x v="0"/>
    <s v="No"/>
    <x v="0"/>
    <x v="1"/>
    <x v="0"/>
    <x v="0"/>
    <s v="R1012"/>
    <n v="55"/>
    <x v="2"/>
    <s v="tier - 2"/>
    <x v="1"/>
    <x v="22"/>
  </r>
  <r>
    <s v="Id875"/>
    <s v=" Megumi"/>
    <x v="101"/>
    <x v="68"/>
    <s v="Yes"/>
    <x v="0"/>
    <s v="No"/>
    <x v="0"/>
    <x v="1"/>
    <x v="0"/>
    <x v="0"/>
    <s v="R1012"/>
    <n v="55"/>
    <x v="1"/>
    <s v="tier - 1"/>
    <x v="1"/>
    <x v="22"/>
  </r>
  <r>
    <s v="Id876"/>
    <s v=" Skylar"/>
    <x v="684"/>
    <x v="335"/>
    <s v="Yes"/>
    <x v="0"/>
    <s v="No"/>
    <x v="1"/>
    <x v="1"/>
    <x v="0"/>
    <x v="1"/>
    <s v="R1013"/>
    <n v="56"/>
    <x v="0"/>
    <s v="tier - 3"/>
    <x v="0"/>
    <x v="24"/>
  </r>
  <r>
    <s v="Id877"/>
    <s v=" Victoria"/>
    <x v="685"/>
    <x v="496"/>
    <s v="Yes"/>
    <x v="0"/>
    <s v="No"/>
    <x v="3"/>
    <x v="1"/>
    <x v="0"/>
    <x v="0"/>
    <s v="R1026"/>
    <n v="36"/>
    <x v="2"/>
    <s v="tier - 2"/>
    <x v="12"/>
    <x v="26"/>
  </r>
  <r>
    <s v="Id878"/>
    <s v=" Amanda L"/>
    <x v="11"/>
    <x v="497"/>
    <s v="No"/>
    <x v="0"/>
    <s v="No"/>
    <x v="0"/>
    <x v="1"/>
    <x v="0"/>
    <x v="1"/>
    <s v="R1026"/>
    <n v="33"/>
    <x v="0"/>
    <s v="tier - 3"/>
    <x v="12"/>
    <x v="4"/>
  </r>
  <r>
    <s v="Id879"/>
    <s v="Ms.  Renee"/>
    <x v="243"/>
    <x v="498"/>
    <s v="No"/>
    <x v="0"/>
    <s v="No"/>
    <x v="0"/>
    <x v="1"/>
    <x v="0"/>
    <x v="0"/>
    <s v="R1012"/>
    <n v="48"/>
    <x v="1"/>
    <s v="tier - 1"/>
    <x v="1"/>
    <x v="19"/>
  </r>
  <r>
    <s v="Id880"/>
    <s v=" Nellie A."/>
    <x v="40"/>
    <x v="55"/>
    <s v="Yes"/>
    <x v="0"/>
    <s v="Yes"/>
    <x v="3"/>
    <x v="1"/>
    <x v="0"/>
    <x v="0"/>
    <s v="R1013"/>
    <n v="59"/>
    <x v="1"/>
    <s v="tier - 1"/>
    <x v="0"/>
    <x v="8"/>
  </r>
  <r>
    <s v="Id881"/>
    <s v=" Tamara"/>
    <x v="686"/>
    <x v="122"/>
    <s v="Yes"/>
    <x v="0"/>
    <s v="No"/>
    <x v="1"/>
    <x v="1"/>
    <x v="0"/>
    <x v="1"/>
    <s v="R1012"/>
    <n v="56"/>
    <x v="0"/>
    <s v="tier - 3"/>
    <x v="1"/>
    <x v="24"/>
  </r>
  <r>
    <s v="Id882"/>
    <s v=" Joan"/>
    <x v="56"/>
    <x v="203"/>
    <s v="Yes"/>
    <x v="0"/>
    <s v="No"/>
    <x v="3"/>
    <x v="1"/>
    <x v="0"/>
    <x v="1"/>
    <s v="R1012"/>
    <n v="58"/>
    <x v="0"/>
    <s v="tier - 3"/>
    <x v="1"/>
    <x v="13"/>
  </r>
  <r>
    <s v="Id883"/>
    <s v=" Aimee J."/>
    <x v="419"/>
    <x v="404"/>
    <s v="Yes"/>
    <x v="0"/>
    <s v="Yes"/>
    <x v="3"/>
    <x v="1"/>
    <x v="0"/>
    <x v="0"/>
    <s v="R1011"/>
    <n v="59"/>
    <x v="1"/>
    <s v="tier - 1"/>
    <x v="3"/>
    <x v="8"/>
  </r>
  <r>
    <s v="Id884"/>
    <s v=" Suzanne"/>
    <x v="687"/>
    <x v="229"/>
    <s v="Yes"/>
    <x v="0"/>
    <s v="No"/>
    <x v="3"/>
    <x v="1"/>
    <x v="0"/>
    <x v="0"/>
    <s v="R1012"/>
    <n v="58"/>
    <x v="0"/>
    <s v="tier - 3"/>
    <x v="1"/>
    <x v="13"/>
  </r>
  <r>
    <s v="Id885"/>
    <s v=" Kristin A."/>
    <x v="360"/>
    <x v="109"/>
    <s v="Yes"/>
    <x v="0"/>
    <s v="No"/>
    <x v="3"/>
    <x v="1"/>
    <x v="0"/>
    <x v="0"/>
    <s v="R1012"/>
    <n v="58"/>
    <x v="1"/>
    <s v="tier - 1"/>
    <x v="1"/>
    <x v="13"/>
  </r>
  <r>
    <s v="Id886"/>
    <s v="Ms.  Bronwyn"/>
    <x v="688"/>
    <x v="85"/>
    <s v="Yes"/>
    <x v="0"/>
    <s v="No"/>
    <x v="3"/>
    <x v="1"/>
    <x v="0"/>
    <x v="0"/>
    <s v="R1012"/>
    <n v="58"/>
    <x v="2"/>
    <s v="tier - 2"/>
    <x v="1"/>
    <x v="13"/>
  </r>
  <r>
    <s v="Id887"/>
    <s v=" Taylor J"/>
    <x v="689"/>
    <x v="65"/>
    <s v="No"/>
    <x v="0"/>
    <s v="No"/>
    <x v="0"/>
    <x v="1"/>
    <x v="0"/>
    <x v="0"/>
    <s v="R1012"/>
    <n v="45"/>
    <x v="1"/>
    <s v="tier - 1"/>
    <x v="1"/>
    <x v="29"/>
  </r>
  <r>
    <s v="Id888"/>
    <s v=" Kimberly M."/>
    <x v="690"/>
    <x v="149"/>
    <s v="No"/>
    <x v="0"/>
    <s v="No"/>
    <x v="0"/>
    <x v="1"/>
    <x v="0"/>
    <x v="0"/>
    <s v="R1026"/>
    <n v="31"/>
    <x v="0"/>
    <s v="tier - 3"/>
    <x v="12"/>
    <x v="42"/>
  </r>
  <r>
    <s v="Id889"/>
    <s v=" Joshua E."/>
    <x v="691"/>
    <x v="178"/>
    <s v="No"/>
    <x v="0"/>
    <s v="No"/>
    <x v="3"/>
    <x v="1"/>
    <x v="0"/>
    <x v="0"/>
    <s v="R1012"/>
    <n v="35"/>
    <x v="0"/>
    <s v="tier - 3"/>
    <x v="1"/>
    <x v="38"/>
  </r>
  <r>
    <s v="Id890"/>
    <s v=" Jeffrey"/>
    <x v="692"/>
    <x v="499"/>
    <s v="No"/>
    <x v="0"/>
    <s v="No"/>
    <x v="0"/>
    <x v="1"/>
    <x v="0"/>
    <x v="0"/>
    <s v="R1011"/>
    <n v="60"/>
    <x v="0"/>
    <s v="tier - 3"/>
    <x v="3"/>
    <x v="5"/>
  </r>
  <r>
    <s v="Id891"/>
    <s v=" Andrew R"/>
    <x v="664"/>
    <x v="469"/>
    <s v="No"/>
    <x v="0"/>
    <s v="No"/>
    <x v="0"/>
    <x v="1"/>
    <x v="0"/>
    <x v="0"/>
    <s v="R1013"/>
    <n v="60"/>
    <x v="2"/>
    <s v="tier - 2"/>
    <x v="0"/>
    <x v="5"/>
  </r>
  <r>
    <s v="Id892"/>
    <s v=" Francisco J. Sr."/>
    <x v="693"/>
    <x v="265"/>
    <s v="No"/>
    <x v="0"/>
    <s v="No"/>
    <x v="0"/>
    <x v="1"/>
    <x v="0"/>
    <x v="0"/>
    <s v="R1012"/>
    <n v="48"/>
    <x v="0"/>
    <s v="tier - 3"/>
    <x v="1"/>
    <x v="19"/>
  </r>
  <r>
    <s v="Id893"/>
    <s v=" Rhonda"/>
    <x v="694"/>
    <x v="500"/>
    <s v="No"/>
    <x v="0"/>
    <s v="No"/>
    <x v="0"/>
    <x v="1"/>
    <x v="0"/>
    <x v="1"/>
    <s v="R1026"/>
    <n v="31"/>
    <x v="0"/>
    <s v="tier - 3"/>
    <x v="12"/>
    <x v="42"/>
  </r>
  <r>
    <s v="Id894"/>
    <s v=" John"/>
    <x v="570"/>
    <x v="501"/>
    <s v="Yes"/>
    <x v="0"/>
    <s v="Yes"/>
    <x v="3"/>
    <x v="1"/>
    <x v="0"/>
    <x v="0"/>
    <s v="R1012"/>
    <n v="60"/>
    <x v="1"/>
    <s v="tier - 1"/>
    <x v="1"/>
    <x v="5"/>
  </r>
  <r>
    <s v="Id895"/>
    <s v=" Miles J."/>
    <x v="247"/>
    <x v="453"/>
    <s v="Yes"/>
    <x v="0"/>
    <s v="Yes"/>
    <x v="3"/>
    <x v="1"/>
    <x v="0"/>
    <x v="0"/>
    <s v="R1012"/>
    <n v="59"/>
    <x v="1"/>
    <s v="tier - 1"/>
    <x v="1"/>
    <x v="8"/>
  </r>
  <r>
    <s v="Id896"/>
    <s v=" Justyna I."/>
    <x v="65"/>
    <x v="400"/>
    <s v="No"/>
    <x v="0"/>
    <s v="No"/>
    <x v="0"/>
    <x v="1"/>
    <x v="0"/>
    <x v="0"/>
    <s v="R1011"/>
    <n v="54"/>
    <x v="0"/>
    <s v="tier - 3"/>
    <x v="3"/>
    <x v="0"/>
  </r>
  <r>
    <s v="Id897"/>
    <s v=" Lucille"/>
    <x v="467"/>
    <x v="20"/>
    <s v="No"/>
    <x v="0"/>
    <s v="No"/>
    <x v="0"/>
    <x v="1"/>
    <x v="0"/>
    <x v="0"/>
    <s v="R1024"/>
    <n v="54"/>
    <x v="1"/>
    <s v="tier - 1"/>
    <x v="2"/>
    <x v="0"/>
  </r>
  <r>
    <s v="Id898"/>
    <s v=" April"/>
    <x v="257"/>
    <x v="502"/>
    <s v="No"/>
    <x v="0"/>
    <s v="No"/>
    <x v="0"/>
    <x v="1"/>
    <x v="1"/>
    <x v="0"/>
    <s v="R1011"/>
    <n v="54"/>
    <x v="0"/>
    <s v="tier - 3"/>
    <x v="3"/>
    <x v="0"/>
  </r>
  <r>
    <s v="Id899"/>
    <s v=" Robert"/>
    <x v="695"/>
    <x v="58"/>
    <s v="No"/>
    <x v="0"/>
    <s v="No"/>
    <x v="3"/>
    <x v="1"/>
    <x v="0"/>
    <x v="0"/>
    <s v="R1022"/>
    <n v="38"/>
    <x v="2"/>
    <s v="tier - 2"/>
    <x v="13"/>
    <x v="32"/>
  </r>
  <r>
    <s v="Id900"/>
    <s v=" Alyssa"/>
    <x v="696"/>
    <x v="12"/>
    <s v="Yes"/>
    <x v="0"/>
    <s v="No"/>
    <x v="3"/>
    <x v="1"/>
    <x v="0"/>
    <x v="0"/>
    <s v="R1026"/>
    <n v="36"/>
    <x v="2"/>
    <s v="tier - 2"/>
    <x v="12"/>
    <x v="26"/>
  </r>
  <r>
    <s v="Id901"/>
    <s v=" Jessica E."/>
    <x v="401"/>
    <x v="103"/>
    <s v="Yes"/>
    <x v="0"/>
    <s v="No"/>
    <x v="1"/>
    <x v="1"/>
    <x v="0"/>
    <x v="1"/>
    <s v="R1012"/>
    <n v="56"/>
    <x v="1"/>
    <s v="tier - 1"/>
    <x v="1"/>
    <x v="24"/>
  </r>
  <r>
    <s v="Id902"/>
    <s v=" Patrick J."/>
    <x v="697"/>
    <x v="81"/>
    <s v="No"/>
    <x v="0"/>
    <s v="Yes"/>
    <x v="3"/>
    <x v="1"/>
    <x v="0"/>
    <x v="1"/>
    <s v="R1021"/>
    <n v="43"/>
    <x v="0"/>
    <s v="tier - 3"/>
    <x v="14"/>
    <x v="18"/>
  </r>
  <r>
    <s v="Id903"/>
    <s v=" Emilie"/>
    <x v="698"/>
    <x v="130"/>
    <s v="No"/>
    <x v="0"/>
    <s v="No"/>
    <x v="0"/>
    <x v="1"/>
    <x v="1"/>
    <x v="0"/>
    <s v="R1011"/>
    <n v="57"/>
    <x v="1"/>
    <s v="tier - 1"/>
    <x v="3"/>
    <x v="11"/>
  </r>
  <r>
    <s v="Id904"/>
    <s v=" Caitlin B."/>
    <x v="699"/>
    <x v="503"/>
    <s v="No"/>
    <x v="0"/>
    <s v="No"/>
    <x v="0"/>
    <x v="1"/>
    <x v="1"/>
    <x v="0"/>
    <s v="R1024"/>
    <n v="57"/>
    <x v="2"/>
    <s v="tier - 2"/>
    <x v="2"/>
    <x v="11"/>
  </r>
  <r>
    <s v="Id905"/>
    <s v=" Joseph W"/>
    <x v="566"/>
    <x v="200"/>
    <s v="No"/>
    <x v="0"/>
    <s v="No"/>
    <x v="0"/>
    <x v="1"/>
    <x v="0"/>
    <x v="0"/>
    <s v="R1021"/>
    <n v="40"/>
    <x v="0"/>
    <s v="tier - 3"/>
    <x v="14"/>
    <x v="37"/>
  </r>
  <r>
    <s v="Id906"/>
    <s v=" Wendy"/>
    <x v="700"/>
    <x v="70"/>
    <s v="No"/>
    <x v="0"/>
    <s v="Yes"/>
    <x v="3"/>
    <x v="1"/>
    <x v="0"/>
    <x v="1"/>
    <s v="R1012"/>
    <n v="29"/>
    <x v="2"/>
    <s v="tier - 2"/>
    <x v="1"/>
    <x v="20"/>
  </r>
  <r>
    <s v="Id907"/>
    <s v=" Leah L."/>
    <x v="677"/>
    <x v="208"/>
    <s v="Yes"/>
    <x v="0"/>
    <s v="Yes"/>
    <x v="3"/>
    <x v="1"/>
    <x v="0"/>
    <x v="0"/>
    <s v="R1026"/>
    <n v="39"/>
    <x v="2"/>
    <s v="tier - 2"/>
    <x v="12"/>
    <x v="33"/>
  </r>
  <r>
    <s v="Id908"/>
    <s v=" Wayne L."/>
    <x v="25"/>
    <x v="386"/>
    <s v="Yes"/>
    <x v="0"/>
    <s v="No"/>
    <x v="0"/>
    <x v="1"/>
    <x v="0"/>
    <x v="0"/>
    <s v="R1013"/>
    <n v="55"/>
    <x v="0"/>
    <s v="tier - 3"/>
    <x v="0"/>
    <x v="22"/>
  </r>
  <r>
    <s v="Id909"/>
    <s v=" Jason M."/>
    <x v="701"/>
    <x v="31"/>
    <s v="Yes"/>
    <x v="0"/>
    <s v="No"/>
    <x v="3"/>
    <x v="1"/>
    <x v="0"/>
    <x v="1"/>
    <s v="R1013"/>
    <n v="58"/>
    <x v="2"/>
    <s v="tier - 2"/>
    <x v="0"/>
    <x v="13"/>
  </r>
  <r>
    <s v="Id910"/>
    <s v=" Floris"/>
    <x v="44"/>
    <x v="271"/>
    <s v="No"/>
    <x v="0"/>
    <s v="No"/>
    <x v="0"/>
    <x v="1"/>
    <x v="0"/>
    <x v="0"/>
    <s v="R1012"/>
    <n v="57"/>
    <x v="2"/>
    <s v="tier - 2"/>
    <x v="1"/>
    <x v="11"/>
  </r>
  <r>
    <s v="Id911"/>
    <s v=" Marc"/>
    <x v="702"/>
    <x v="353"/>
    <s v="Yes"/>
    <x v="0"/>
    <s v="No"/>
    <x v="3"/>
    <x v="1"/>
    <x v="0"/>
    <x v="1"/>
    <s v="R1016"/>
    <n v="58"/>
    <x v="2"/>
    <s v="tier - 2"/>
    <x v="4"/>
    <x v="13"/>
  </r>
  <r>
    <s v="Id912"/>
    <s v=" Christopher"/>
    <x v="525"/>
    <x v="374"/>
    <s v="No"/>
    <x v="0"/>
    <s v="No"/>
    <x v="0"/>
    <x v="1"/>
    <x v="0"/>
    <x v="1"/>
    <s v="R1023"/>
    <n v="31"/>
    <x v="1"/>
    <s v="tier - 1"/>
    <x v="8"/>
    <x v="42"/>
  </r>
  <r>
    <s v="Id913"/>
    <s v=" Kevin"/>
    <x v="703"/>
    <x v="159"/>
    <s v="Yes"/>
    <x v="0"/>
    <s v="No"/>
    <x v="3"/>
    <x v="1"/>
    <x v="0"/>
    <x v="1"/>
    <s v="R1019"/>
    <n v="58"/>
    <x v="0"/>
    <s v="tier - 3"/>
    <x v="9"/>
    <x v="13"/>
  </r>
  <r>
    <s v="Id914"/>
    <s v=" Aharon N"/>
    <x v="524"/>
    <x v="252"/>
    <s v="Yes"/>
    <x v="0"/>
    <s v="No"/>
    <x v="3"/>
    <x v="1"/>
    <x v="0"/>
    <x v="1"/>
    <s v="R1019"/>
    <n v="58"/>
    <x v="1"/>
    <s v="tier - 1"/>
    <x v="9"/>
    <x v="13"/>
  </r>
  <r>
    <s v="Id915"/>
    <s v=" Lawrence D."/>
    <x v="190"/>
    <x v="251"/>
    <s v="Yes"/>
    <x v="0"/>
    <s v="No"/>
    <x v="3"/>
    <x v="1"/>
    <x v="0"/>
    <x v="1"/>
    <s v="R1021"/>
    <n v="58"/>
    <x v="1"/>
    <s v="tier - 1"/>
    <x v="14"/>
    <x v="13"/>
  </r>
  <r>
    <s v="Id916"/>
    <s v=" Malcolm"/>
    <x v="704"/>
    <x v="352"/>
    <s v="No"/>
    <x v="1"/>
    <s v="No"/>
    <x v="3"/>
    <x v="1"/>
    <x v="1"/>
    <x v="1"/>
    <s v="R1013"/>
    <n v="19"/>
    <x v="0"/>
    <s v="tier - 3"/>
    <x v="0"/>
    <x v="39"/>
  </r>
  <r>
    <s v="Id917"/>
    <s v=" Anna E."/>
    <x v="705"/>
    <x v="306"/>
    <s v="Yes"/>
    <x v="0"/>
    <s v="No"/>
    <x v="0"/>
    <x v="1"/>
    <x v="0"/>
    <x v="0"/>
    <s v="R1013"/>
    <n v="55"/>
    <x v="1"/>
    <s v="tier - 1"/>
    <x v="0"/>
    <x v="22"/>
  </r>
  <r>
    <s v="Id918"/>
    <s v=" Jenny"/>
    <x v="425"/>
    <x v="423"/>
    <s v="Yes"/>
    <x v="0"/>
    <s v="No"/>
    <x v="0"/>
    <x v="1"/>
    <x v="0"/>
    <x v="0"/>
    <s v="R1011"/>
    <n v="55"/>
    <x v="2"/>
    <s v="tier - 2"/>
    <x v="3"/>
    <x v="22"/>
  </r>
  <r>
    <s v="Id919"/>
    <s v=" Melissa L"/>
    <x v="443"/>
    <x v="504"/>
    <s v="Yes"/>
    <x v="0"/>
    <s v="No"/>
    <x v="0"/>
    <x v="1"/>
    <x v="0"/>
    <x v="0"/>
    <s v="R1024"/>
    <n v="55"/>
    <x v="0"/>
    <s v="tier - 3"/>
    <x v="2"/>
    <x v="22"/>
  </r>
  <r>
    <s v="Id920"/>
    <s v=" Chia J."/>
    <x v="171"/>
    <x v="279"/>
    <s v="No"/>
    <x v="0"/>
    <s v="No"/>
    <x v="0"/>
    <x v="1"/>
    <x v="0"/>
    <x v="0"/>
    <s v="R1011"/>
    <n v="48"/>
    <x v="0"/>
    <s v="tier - 3"/>
    <x v="3"/>
    <x v="19"/>
  </r>
  <r>
    <s v="Id921"/>
    <s v=" Laura A"/>
    <x v="85"/>
    <x v="173"/>
    <s v="Yes"/>
    <x v="0"/>
    <s v="No"/>
    <x v="3"/>
    <x v="1"/>
    <x v="0"/>
    <x v="1"/>
    <s v="R1013"/>
    <n v="58"/>
    <x v="2"/>
    <s v="tier - 2"/>
    <x v="0"/>
    <x v="13"/>
  </r>
  <r>
    <s v="Id922"/>
    <s v=" Aditi"/>
    <x v="382"/>
    <x v="339"/>
    <s v="Yes"/>
    <x v="0"/>
    <s v="No"/>
    <x v="3"/>
    <x v="1"/>
    <x v="0"/>
    <x v="1"/>
    <s v="R1011"/>
    <n v="58"/>
    <x v="2"/>
    <s v="tier - 2"/>
    <x v="3"/>
    <x v="13"/>
  </r>
  <r>
    <s v="Id923"/>
    <s v=" Leah A."/>
    <x v="80"/>
    <x v="480"/>
    <s v="No"/>
    <x v="0"/>
    <s v="No"/>
    <x v="0"/>
    <x v="1"/>
    <x v="0"/>
    <x v="0"/>
    <s v="R1012"/>
    <n v="57"/>
    <x v="0"/>
    <s v="tier - 3"/>
    <x v="1"/>
    <x v="11"/>
  </r>
  <r>
    <s v="Id924"/>
    <s v=" Marianne"/>
    <x v="683"/>
    <x v="69"/>
    <s v="Yes"/>
    <x v="0"/>
    <s v="No"/>
    <x v="3"/>
    <x v="1"/>
    <x v="0"/>
    <x v="1"/>
    <s v="R1011"/>
    <n v="58"/>
    <x v="2"/>
    <s v="tier - 2"/>
    <x v="3"/>
    <x v="13"/>
  </r>
  <r>
    <s v="Id925"/>
    <s v=" Carla"/>
    <x v="88"/>
    <x v="64"/>
    <s v="No"/>
    <x v="0"/>
    <s v="No"/>
    <x v="0"/>
    <x v="1"/>
    <x v="0"/>
    <x v="0"/>
    <s v="R1012"/>
    <n v="57"/>
    <x v="2"/>
    <s v="tier - 2"/>
    <x v="1"/>
    <x v="11"/>
  </r>
  <r>
    <s v="Id926"/>
    <s v=" Oksana"/>
    <x v="706"/>
    <x v="178"/>
    <s v="Yes"/>
    <x v="0"/>
    <s v="No"/>
    <x v="3"/>
    <x v="1"/>
    <x v="0"/>
    <x v="0"/>
    <s v="R1011"/>
    <n v="58"/>
    <x v="0"/>
    <s v="tier - 3"/>
    <x v="3"/>
    <x v="13"/>
  </r>
  <r>
    <s v="Id927"/>
    <s v=" Rebecca B."/>
    <x v="316"/>
    <x v="47"/>
    <s v="Yes"/>
    <x v="0"/>
    <s v="No"/>
    <x v="3"/>
    <x v="1"/>
    <x v="1"/>
    <x v="1"/>
    <s v="R1013"/>
    <n v="58"/>
    <x v="0"/>
    <s v="tier - 3"/>
    <x v="0"/>
    <x v="13"/>
  </r>
  <r>
    <s v="Id928"/>
    <s v=" Maria A."/>
    <x v="567"/>
    <x v="205"/>
    <s v="No"/>
    <x v="0"/>
    <s v="No"/>
    <x v="0"/>
    <x v="1"/>
    <x v="1"/>
    <x v="0"/>
    <s v="R1012"/>
    <n v="57"/>
    <x v="1"/>
    <s v="tier - 1"/>
    <x v="1"/>
    <x v="11"/>
  </r>
  <r>
    <s v="Id929"/>
    <s v=" Lisa M"/>
    <x v="707"/>
    <x v="251"/>
    <s v="No"/>
    <x v="0"/>
    <s v="No"/>
    <x v="0"/>
    <x v="1"/>
    <x v="0"/>
    <x v="1"/>
    <s v="R1026"/>
    <n v="40"/>
    <x v="0"/>
    <s v="tier - 3"/>
    <x v="12"/>
    <x v="37"/>
  </r>
  <r>
    <s v="Id930"/>
    <s v=" Steve Jr."/>
    <x v="355"/>
    <x v="505"/>
    <s v="Yes"/>
    <x v="0"/>
    <s v="No"/>
    <x v="1"/>
    <x v="1"/>
    <x v="0"/>
    <x v="1"/>
    <s v="R1016"/>
    <n v="56"/>
    <x v="0"/>
    <s v="tier - 3"/>
    <x v="4"/>
    <x v="24"/>
  </r>
  <r>
    <s v="Id931"/>
    <s v=" Tiffany"/>
    <x v="708"/>
    <x v="478"/>
    <s v="No"/>
    <x v="0"/>
    <s v="Yes"/>
    <x v="3"/>
    <x v="1"/>
    <x v="0"/>
    <x v="0"/>
    <s v="R1026"/>
    <n v="43"/>
    <x v="1"/>
    <s v="tier - 1"/>
    <x v="12"/>
    <x v="18"/>
  </r>
  <r>
    <s v="Id932"/>
    <s v=" Greg"/>
    <x v="124"/>
    <x v="288"/>
    <s v="Yes"/>
    <x v="0"/>
    <s v="No"/>
    <x v="3"/>
    <x v="1"/>
    <x v="0"/>
    <x v="0"/>
    <s v="R1012"/>
    <n v="58"/>
    <x v="1"/>
    <s v="tier - 1"/>
    <x v="1"/>
    <x v="13"/>
  </r>
  <r>
    <s v="Id933"/>
    <s v=" Dale"/>
    <x v="350"/>
    <x v="506"/>
    <s v="Yes"/>
    <x v="0"/>
    <s v="Yes"/>
    <x v="3"/>
    <x v="1"/>
    <x v="0"/>
    <x v="0"/>
    <s v="R1013"/>
    <n v="59"/>
    <x v="0"/>
    <s v="tier - 3"/>
    <x v="0"/>
    <x v="8"/>
  </r>
  <r>
    <s v="Id934"/>
    <s v=" Brittany A."/>
    <x v="709"/>
    <x v="427"/>
    <s v="Yes"/>
    <x v="0"/>
    <s v="Yes"/>
    <x v="3"/>
    <x v="1"/>
    <x v="0"/>
    <x v="0"/>
    <s v="R1011"/>
    <n v="53"/>
    <x v="1"/>
    <s v="tier - 1"/>
    <x v="3"/>
    <x v="16"/>
  </r>
  <r>
    <s v="Id935"/>
    <s v=" Robert S"/>
    <x v="710"/>
    <x v="117"/>
    <s v="Yes"/>
    <x v="0"/>
    <s v="No"/>
    <x v="3"/>
    <x v="1"/>
    <x v="0"/>
    <x v="1"/>
    <s v="R1011"/>
    <n v="34"/>
    <x v="1"/>
    <s v="tier - 1"/>
    <x v="3"/>
    <x v="23"/>
  </r>
  <r>
    <s v="Id936"/>
    <s v=" Cameron"/>
    <x v="276"/>
    <x v="82"/>
    <s v="Yes"/>
    <x v="0"/>
    <s v="No"/>
    <x v="3"/>
    <x v="1"/>
    <x v="0"/>
    <x v="1"/>
    <s v="R1012"/>
    <n v="58"/>
    <x v="1"/>
    <s v="tier - 1"/>
    <x v="1"/>
    <x v="13"/>
  </r>
  <r>
    <s v="Id937"/>
    <s v=" Ulrike"/>
    <x v="677"/>
    <x v="169"/>
    <s v="No"/>
    <x v="0"/>
    <s v="No"/>
    <x v="3"/>
    <x v="1"/>
    <x v="0"/>
    <x v="0"/>
    <s v="R1026"/>
    <n v="38"/>
    <x v="0"/>
    <s v="tier - 3"/>
    <x v="12"/>
    <x v="32"/>
  </r>
  <r>
    <s v="Id938"/>
    <s v=" Katlyn A."/>
    <x v="711"/>
    <x v="140"/>
    <s v="Yes"/>
    <x v="0"/>
    <s v="Yes"/>
    <x v="3"/>
    <x v="1"/>
    <x v="1"/>
    <x v="1"/>
    <s v="R1024"/>
    <n v="53"/>
    <x v="1"/>
    <s v="tier - 1"/>
    <x v="2"/>
    <x v="16"/>
  </r>
  <r>
    <s v="Id939"/>
    <s v=" Morgan B."/>
    <x v="712"/>
    <x v="243"/>
    <s v="No"/>
    <x v="0"/>
    <s v="No"/>
    <x v="0"/>
    <x v="1"/>
    <x v="0"/>
    <x v="1"/>
    <s v="R1021"/>
    <n v="40"/>
    <x v="2"/>
    <s v="tier - 2"/>
    <x v="14"/>
    <x v="37"/>
  </r>
  <r>
    <s v="Id940"/>
    <s v=" Peter"/>
    <x v="713"/>
    <x v="310"/>
    <s v="Yes"/>
    <x v="0"/>
    <s v="No"/>
    <x v="1"/>
    <x v="1"/>
    <x v="0"/>
    <x v="0"/>
    <s v="R1021"/>
    <n v="52"/>
    <x v="1"/>
    <s v="tier - 1"/>
    <x v="14"/>
    <x v="2"/>
  </r>
  <r>
    <s v="Id941"/>
    <s v=" Chandler"/>
    <x v="184"/>
    <x v="507"/>
    <s v="Yes"/>
    <x v="0"/>
    <s v="No"/>
    <x v="1"/>
    <x v="1"/>
    <x v="0"/>
    <x v="1"/>
    <s v="R1011"/>
    <n v="56"/>
    <x v="1"/>
    <s v="tier - 1"/>
    <x v="3"/>
    <x v="24"/>
  </r>
  <r>
    <s v="Id942"/>
    <s v=" Silvana M."/>
    <x v="570"/>
    <x v="180"/>
    <s v="Yes"/>
    <x v="0"/>
    <s v="No"/>
    <x v="1"/>
    <x v="1"/>
    <x v="0"/>
    <x v="1"/>
    <s v="R1024"/>
    <n v="56"/>
    <x v="0"/>
    <s v="tier - 3"/>
    <x v="2"/>
    <x v="24"/>
  </r>
  <r>
    <s v="Id943"/>
    <s v=" Natty"/>
    <x v="276"/>
    <x v="98"/>
    <s v="Yes"/>
    <x v="0"/>
    <s v="No"/>
    <x v="1"/>
    <x v="1"/>
    <x v="0"/>
    <x v="1"/>
    <s v="R1024"/>
    <n v="56"/>
    <x v="1"/>
    <s v="tier - 1"/>
    <x v="2"/>
    <x v="24"/>
  </r>
  <r>
    <s v="Id944"/>
    <s v=" Nicholas T"/>
    <x v="209"/>
    <x v="83"/>
    <s v="No"/>
    <x v="0"/>
    <s v="No"/>
    <x v="0"/>
    <x v="1"/>
    <x v="0"/>
    <x v="1"/>
    <s v="R1023"/>
    <n v="28"/>
    <x v="2"/>
    <s v="tier - 2"/>
    <x v="8"/>
    <x v="6"/>
  </r>
  <r>
    <s v="Id945"/>
    <s v=" Rebecca"/>
    <x v="237"/>
    <x v="508"/>
    <s v="Yes"/>
    <x v="0"/>
    <s v="No"/>
    <x v="1"/>
    <x v="1"/>
    <x v="0"/>
    <x v="1"/>
    <s v="R1024"/>
    <n v="56"/>
    <x v="2"/>
    <s v="tier - 2"/>
    <x v="2"/>
    <x v="24"/>
  </r>
  <r>
    <s v="Id946"/>
    <s v=" John"/>
    <x v="66"/>
    <x v="509"/>
    <s v="Yes"/>
    <x v="0"/>
    <s v="No"/>
    <x v="3"/>
    <x v="1"/>
    <x v="0"/>
    <x v="0"/>
    <s v="R1022"/>
    <n v="36"/>
    <x v="0"/>
    <s v="tier - 3"/>
    <x v="13"/>
    <x v="26"/>
  </r>
  <r>
    <s v="Id947"/>
    <s v=" Antony G"/>
    <x v="714"/>
    <x v="507"/>
    <s v="Yes"/>
    <x v="0"/>
    <s v="No"/>
    <x v="3"/>
    <x v="1"/>
    <x v="0"/>
    <x v="1"/>
    <s v="R1020"/>
    <n v="58"/>
    <x v="1"/>
    <s v="tier - 1"/>
    <x v="16"/>
    <x v="13"/>
  </r>
  <r>
    <s v="Id948"/>
    <s v=" Eric"/>
    <x v="715"/>
    <x v="510"/>
    <s v="No"/>
    <x v="0"/>
    <s v="No"/>
    <x v="0"/>
    <x v="1"/>
    <x v="0"/>
    <x v="0"/>
    <s v="R1011"/>
    <n v="57"/>
    <x v="0"/>
    <s v="tier - 3"/>
    <x v="3"/>
    <x v="11"/>
  </r>
  <r>
    <s v="Id949"/>
    <s v=" Erik"/>
    <x v="716"/>
    <x v="511"/>
    <s v="No"/>
    <x v="0"/>
    <s v="No"/>
    <x v="0"/>
    <x v="1"/>
    <x v="0"/>
    <x v="0"/>
    <s v="R1016"/>
    <n v="57"/>
    <x v="0"/>
    <s v="tier - 3"/>
    <x v="4"/>
    <x v="11"/>
  </r>
  <r>
    <s v="Id950"/>
    <s v=" Matthew T"/>
    <x v="438"/>
    <x v="487"/>
    <s v="No"/>
    <x v="0"/>
    <s v="No"/>
    <x v="0"/>
    <x v="1"/>
    <x v="0"/>
    <x v="0"/>
    <s v="R1013"/>
    <n v="57"/>
    <x v="1"/>
    <s v="tier - 1"/>
    <x v="0"/>
    <x v="11"/>
  </r>
  <r>
    <s v="Id951"/>
    <s v=" Cassandra"/>
    <x v="330"/>
    <x v="371"/>
    <s v="No"/>
    <x v="0"/>
    <s v="No"/>
    <x v="1"/>
    <x v="1"/>
    <x v="0"/>
    <x v="0"/>
    <s v="R1011"/>
    <n v="49"/>
    <x v="2"/>
    <s v="tier - 2"/>
    <x v="3"/>
    <x v="30"/>
  </r>
  <r>
    <s v="Id952"/>
    <s v=" Rosemary C"/>
    <x v="717"/>
    <x v="512"/>
    <s v="No"/>
    <x v="0"/>
    <s v="No"/>
    <x v="0"/>
    <x v="1"/>
    <x v="0"/>
    <x v="0"/>
    <s v="R1012"/>
    <n v="51"/>
    <x v="1"/>
    <s v="tier - 1"/>
    <x v="1"/>
    <x v="14"/>
  </r>
  <r>
    <s v="Id953"/>
    <s v=" Carrie A."/>
    <x v="516"/>
    <x v="333"/>
    <s v="No"/>
    <x v="0"/>
    <s v="No"/>
    <x v="0"/>
    <x v="1"/>
    <x v="0"/>
    <x v="0"/>
    <s v="R1011"/>
    <n v="54"/>
    <x v="1"/>
    <s v="tier - 1"/>
    <x v="3"/>
    <x v="0"/>
  </r>
  <r>
    <s v="Id954"/>
    <s v=" Gerardo Sr."/>
    <x v="628"/>
    <x v="187"/>
    <s v="No"/>
    <x v="0"/>
    <s v="No"/>
    <x v="0"/>
    <x v="1"/>
    <x v="2"/>
    <x v="0"/>
    <s v="R1017"/>
    <n v="57"/>
    <x v="1"/>
    <s v="tier - 1"/>
    <x v="6"/>
    <x v="11"/>
  </r>
  <r>
    <s v="Id955"/>
    <s v=" Matthew R."/>
    <x v="718"/>
    <x v="513"/>
    <s v="Yes"/>
    <x v="0"/>
    <s v="No"/>
    <x v="1"/>
    <x v="1"/>
    <x v="0"/>
    <x v="0"/>
    <s v="R1012"/>
    <n v="52"/>
    <x v="1"/>
    <s v="tier - 1"/>
    <x v="1"/>
    <x v="2"/>
  </r>
  <r>
    <s v="Id956"/>
    <s v=" Meghan E"/>
    <x v="719"/>
    <x v="133"/>
    <s v="Yes"/>
    <x v="0"/>
    <s v="No"/>
    <x v="3"/>
    <x v="1"/>
    <x v="0"/>
    <x v="1"/>
    <s v="R1026"/>
    <n v="34"/>
    <x v="1"/>
    <s v="tier - 1"/>
    <x v="12"/>
    <x v="23"/>
  </r>
  <r>
    <s v="Id957"/>
    <s v=" Eric"/>
    <x v="720"/>
    <x v="323"/>
    <s v="No"/>
    <x v="0"/>
    <s v="No"/>
    <x v="0"/>
    <x v="1"/>
    <x v="1"/>
    <x v="0"/>
    <s v="R1012"/>
    <n v="51"/>
    <x v="1"/>
    <s v="tier - 1"/>
    <x v="1"/>
    <x v="14"/>
  </r>
  <r>
    <s v="Id958"/>
    <s v=" Lisa B"/>
    <x v="67"/>
    <x v="514"/>
    <s v="No"/>
    <x v="0"/>
    <s v="No"/>
    <x v="0"/>
    <x v="1"/>
    <x v="0"/>
    <x v="0"/>
    <s v="R1024"/>
    <n v="54"/>
    <x v="1"/>
    <s v="tier - 1"/>
    <x v="2"/>
    <x v="0"/>
  </r>
  <r>
    <s v="Id959"/>
    <s v=" Jane R."/>
    <x v="721"/>
    <x v="39"/>
    <s v="No"/>
    <x v="0"/>
    <s v="No"/>
    <x v="0"/>
    <x v="1"/>
    <x v="0"/>
    <x v="1"/>
    <s v="R1026"/>
    <n v="33"/>
    <x v="0"/>
    <s v="tier - 3"/>
    <x v="12"/>
    <x v="4"/>
  </r>
  <r>
    <s v="Id960"/>
    <s v=" Allison M"/>
    <x v="391"/>
    <x v="515"/>
    <s v="Yes"/>
    <x v="0"/>
    <s v="Yes"/>
    <x v="3"/>
    <x v="1"/>
    <x v="0"/>
    <x v="1"/>
    <s v="R1012"/>
    <n v="53"/>
    <x v="1"/>
    <s v="tier - 1"/>
    <x v="1"/>
    <x v="16"/>
  </r>
  <r>
    <s v="Id961"/>
    <s v=" Sarah E."/>
    <x v="722"/>
    <x v="49"/>
    <s v="Yes"/>
    <x v="0"/>
    <s v="Yes"/>
    <x v="3"/>
    <x v="1"/>
    <x v="0"/>
    <x v="1"/>
    <s v="R1026"/>
    <n v="40"/>
    <x v="0"/>
    <s v="tier - 3"/>
    <x v="12"/>
    <x v="37"/>
  </r>
  <r>
    <s v="Id962"/>
    <s v=" Philip J"/>
    <x v="723"/>
    <x v="354"/>
    <s v="Yes"/>
    <x v="0"/>
    <s v="No"/>
    <x v="1"/>
    <x v="1"/>
    <x v="0"/>
    <x v="0"/>
    <s v="R1014"/>
    <n v="52"/>
    <x v="1"/>
    <s v="tier - 1"/>
    <x v="7"/>
    <x v="2"/>
  </r>
  <r>
    <s v="Id963"/>
    <s v=" Jillian A."/>
    <x v="25"/>
    <x v="82"/>
    <s v="No"/>
    <x v="1"/>
    <s v="No"/>
    <x v="3"/>
    <x v="1"/>
    <x v="0"/>
    <x v="1"/>
    <s v="R1013"/>
    <n v="18"/>
    <x v="2"/>
    <s v="tier - 2"/>
    <x v="0"/>
    <x v="41"/>
  </r>
  <r>
    <s v="Id964"/>
    <s v=" Laura D"/>
    <x v="724"/>
    <x v="67"/>
    <s v="Yes"/>
    <x v="0"/>
    <s v="No"/>
    <x v="1"/>
    <x v="1"/>
    <x v="0"/>
    <x v="1"/>
    <s v="R1025"/>
    <n v="56"/>
    <x v="2"/>
    <s v="tier - 2"/>
    <x v="15"/>
    <x v="24"/>
  </r>
  <r>
    <s v="Id965"/>
    <s v=" Megan E."/>
    <x v="625"/>
    <x v="516"/>
    <s v="No"/>
    <x v="0"/>
    <s v="No"/>
    <x v="0"/>
    <x v="1"/>
    <x v="0"/>
    <x v="0"/>
    <s v="R1011"/>
    <n v="57"/>
    <x v="2"/>
    <s v="tier - 2"/>
    <x v="3"/>
    <x v="11"/>
  </r>
  <r>
    <s v="Id966"/>
    <s v=" Shannon J."/>
    <x v="725"/>
    <x v="458"/>
    <s v="Yes"/>
    <x v="0"/>
    <s v="No"/>
    <x v="1"/>
    <x v="1"/>
    <x v="0"/>
    <x v="1"/>
    <s v="R1012"/>
    <n v="56"/>
    <x v="1"/>
    <s v="tier - 1"/>
    <x v="1"/>
    <x v="24"/>
  </r>
  <r>
    <s v="Id967"/>
    <s v=" Rachelle M"/>
    <x v="14"/>
    <x v="517"/>
    <s v="No"/>
    <x v="0"/>
    <s v="No"/>
    <x v="0"/>
    <x v="1"/>
    <x v="0"/>
    <x v="0"/>
    <s v="R1012"/>
    <n v="51"/>
    <x v="0"/>
    <s v="tier - 3"/>
    <x v="1"/>
    <x v="14"/>
  </r>
  <r>
    <s v="Id968"/>
    <s v=" Casey"/>
    <x v="726"/>
    <x v="120"/>
    <s v="No"/>
    <x v="0"/>
    <s v="No"/>
    <x v="0"/>
    <x v="1"/>
    <x v="0"/>
    <x v="1"/>
    <s v="R1021"/>
    <n v="42"/>
    <x v="0"/>
    <s v="tier - 3"/>
    <x v="14"/>
    <x v="25"/>
  </r>
  <r>
    <s v="Id969"/>
    <s v=" Jessica L"/>
    <x v="727"/>
    <x v="144"/>
    <s v="Yes"/>
    <x v="0"/>
    <s v="No"/>
    <x v="0"/>
    <x v="1"/>
    <x v="0"/>
    <x v="1"/>
    <s v="R1012"/>
    <n v="37"/>
    <x v="1"/>
    <s v="tier - 1"/>
    <x v="1"/>
    <x v="17"/>
  </r>
  <r>
    <s v="Id970"/>
    <s v=" Brandon F"/>
    <x v="728"/>
    <x v="435"/>
    <s v="Yes"/>
    <x v="0"/>
    <s v="Yes"/>
    <x v="3"/>
    <x v="1"/>
    <x v="0"/>
    <x v="1"/>
    <s v="R1021"/>
    <n v="39"/>
    <x v="1"/>
    <s v="tier - 1"/>
    <x v="14"/>
    <x v="33"/>
  </r>
  <r>
    <s v="Id971"/>
    <s v=" Melissa"/>
    <x v="729"/>
    <x v="518"/>
    <s v="Yes"/>
    <x v="0"/>
    <s v="No"/>
    <x v="1"/>
    <x v="1"/>
    <x v="0"/>
    <x v="0"/>
    <s v="R1011"/>
    <n v="52"/>
    <x v="2"/>
    <s v="tier - 2"/>
    <x v="3"/>
    <x v="2"/>
  </r>
  <r>
    <s v="Id972"/>
    <s v=" Danielle N"/>
    <x v="644"/>
    <x v="519"/>
    <s v="Yes"/>
    <x v="0"/>
    <s v="No"/>
    <x v="1"/>
    <x v="1"/>
    <x v="0"/>
    <x v="0"/>
    <s v="R1024"/>
    <n v="52"/>
    <x v="0"/>
    <s v="tier - 3"/>
    <x v="2"/>
    <x v="2"/>
  </r>
  <r>
    <s v="Id973"/>
    <s v=" Matthew"/>
    <x v="678"/>
    <x v="520"/>
    <s v="Yes"/>
    <x v="0"/>
    <s v="No"/>
    <x v="0"/>
    <x v="1"/>
    <x v="0"/>
    <x v="0"/>
    <s v="R1018"/>
    <n v="55"/>
    <x v="1"/>
    <s v="tier - 1"/>
    <x v="11"/>
    <x v="22"/>
  </r>
  <r>
    <s v="Id974"/>
    <s v=" Bettina"/>
    <x v="730"/>
    <x v="199"/>
    <s v="Yes"/>
    <x v="0"/>
    <s v="Yes"/>
    <x v="3"/>
    <x v="1"/>
    <x v="0"/>
    <x v="1"/>
    <s v="R1026"/>
    <n v="25"/>
    <x v="2"/>
    <s v="tier - 2"/>
    <x v="12"/>
    <x v="31"/>
  </r>
  <r>
    <s v="Id975"/>
    <s v=" Alexander"/>
    <x v="731"/>
    <x v="508"/>
    <s v="Yes"/>
    <x v="0"/>
    <s v="No"/>
    <x v="3"/>
    <x v="1"/>
    <x v="0"/>
    <x v="1"/>
    <s v="R1013"/>
    <n v="58"/>
    <x v="2"/>
    <s v="tier - 2"/>
    <x v="0"/>
    <x v="13"/>
  </r>
  <r>
    <s v="Id976"/>
    <s v=" Holli"/>
    <x v="732"/>
    <x v="99"/>
    <s v="No"/>
    <x v="0"/>
    <s v="No"/>
    <x v="1"/>
    <x v="1"/>
    <x v="0"/>
    <x v="0"/>
    <s v="R1025"/>
    <n v="50"/>
    <x v="2"/>
    <s v="tier - 2"/>
    <x v="15"/>
    <x v="28"/>
  </r>
  <r>
    <s v="Id977"/>
    <s v=" Heather C"/>
    <x v="733"/>
    <x v="3"/>
    <s v="No"/>
    <x v="0"/>
    <s v="Yes"/>
    <x v="3"/>
    <x v="1"/>
    <x v="0"/>
    <x v="0"/>
    <s v="R1026"/>
    <n v="44"/>
    <x v="1"/>
    <s v="tier - 1"/>
    <x v="12"/>
    <x v="9"/>
  </r>
  <r>
    <s v="Id978"/>
    <s v=" Kyle"/>
    <x v="659"/>
    <x v="245"/>
    <s v="Yes"/>
    <x v="0"/>
    <s v="No"/>
    <x v="3"/>
    <x v="1"/>
    <x v="0"/>
    <x v="0"/>
    <s v="R1011"/>
    <n v="58"/>
    <x v="2"/>
    <s v="tier - 2"/>
    <x v="3"/>
    <x v="13"/>
  </r>
  <r>
    <s v="Id979"/>
    <s v=" Thomas J"/>
    <x v="61"/>
    <x v="208"/>
    <s v="Yes"/>
    <x v="0"/>
    <s v="No"/>
    <x v="3"/>
    <x v="1"/>
    <x v="0"/>
    <x v="0"/>
    <s v="R1013"/>
    <n v="58"/>
    <x v="1"/>
    <s v="tier - 1"/>
    <x v="0"/>
    <x v="13"/>
  </r>
  <r>
    <s v="Id980"/>
    <s v=" Chris"/>
    <x v="697"/>
    <x v="324"/>
    <s v="Yes"/>
    <x v="0"/>
    <s v="No"/>
    <x v="3"/>
    <x v="1"/>
    <x v="0"/>
    <x v="1"/>
    <s v="R1011"/>
    <n v="58"/>
    <x v="1"/>
    <s v="tier - 1"/>
    <x v="3"/>
    <x v="13"/>
  </r>
  <r>
    <s v="Id981"/>
    <s v=" Graham"/>
    <x v="734"/>
    <x v="521"/>
    <s v="No"/>
    <x v="0"/>
    <s v="No"/>
    <x v="0"/>
    <x v="1"/>
    <x v="0"/>
    <x v="0"/>
    <s v="R1012"/>
    <n v="57"/>
    <x v="0"/>
    <s v="tier - 3"/>
    <x v="1"/>
    <x v="11"/>
  </r>
  <r>
    <s v="Id982"/>
    <s v=" Garrett"/>
    <x v="735"/>
    <x v="379"/>
    <s v="No"/>
    <x v="0"/>
    <s v="No"/>
    <x v="0"/>
    <x v="1"/>
    <x v="0"/>
    <x v="0"/>
    <s v="R1012"/>
    <n v="57"/>
    <x v="1"/>
    <s v="tier - 1"/>
    <x v="1"/>
    <x v="11"/>
  </r>
  <r>
    <s v="Id983"/>
    <s v=" Andrew"/>
    <x v="736"/>
    <x v="332"/>
    <s v="Yes"/>
    <x v="0"/>
    <s v="No"/>
    <x v="3"/>
    <x v="1"/>
    <x v="1"/>
    <x v="1"/>
    <s v="R1011"/>
    <n v="58"/>
    <x v="0"/>
    <s v="tier - 3"/>
    <x v="3"/>
    <x v="13"/>
  </r>
  <r>
    <s v="Id984"/>
    <s v=" Annabelle M"/>
    <x v="737"/>
    <x v="502"/>
    <s v="No"/>
    <x v="0"/>
    <s v="No"/>
    <x v="0"/>
    <x v="1"/>
    <x v="0"/>
    <x v="0"/>
    <s v="R1025"/>
    <n v="54"/>
    <x v="2"/>
    <s v="tier - 2"/>
    <x v="15"/>
    <x v="0"/>
  </r>
  <r>
    <s v="Id985"/>
    <s v=" Daniel T."/>
    <x v="738"/>
    <x v="92"/>
    <s v="No"/>
    <x v="0"/>
    <s v="No"/>
    <x v="0"/>
    <x v="1"/>
    <x v="0"/>
    <x v="1"/>
    <s v="R1013"/>
    <n v="33"/>
    <x v="0"/>
    <s v="tier - 3"/>
    <x v="0"/>
    <x v="4"/>
  </r>
  <r>
    <s v="Id986"/>
    <s v=" Deanne"/>
    <x v="414"/>
    <x v="488"/>
    <s v="No"/>
    <x v="0"/>
    <s v="No"/>
    <x v="0"/>
    <x v="1"/>
    <x v="0"/>
    <x v="0"/>
    <s v="R1012"/>
    <n v="20"/>
    <x v="0"/>
    <s v="tier - 3"/>
    <x v="1"/>
    <x v="43"/>
  </r>
  <r>
    <s v="Id987"/>
    <s v=" Carrie"/>
    <x v="739"/>
    <x v="522"/>
    <s v="Yes"/>
    <x v="0"/>
    <s v="Yes"/>
    <x v="3"/>
    <x v="1"/>
    <x v="0"/>
    <x v="0"/>
    <s v="R1012"/>
    <n v="59"/>
    <x v="1"/>
    <s v="tier - 1"/>
    <x v="1"/>
    <x v="8"/>
  </r>
  <r>
    <s v="Id988"/>
    <s v=" Suzanne"/>
    <x v="740"/>
    <x v="523"/>
    <s v="Yes"/>
    <x v="0"/>
    <s v="No"/>
    <x v="3"/>
    <x v="1"/>
    <x v="0"/>
    <x v="1"/>
    <s v="R1026"/>
    <n v="27"/>
    <x v="2"/>
    <s v="tier - 2"/>
    <x v="12"/>
    <x v="40"/>
  </r>
  <r>
    <s v="Id989"/>
    <s v=" Jasmine P."/>
    <x v="741"/>
    <x v="524"/>
    <s v="Yes"/>
    <x v="0"/>
    <s v="Yes"/>
    <x v="3"/>
    <x v="1"/>
    <x v="0"/>
    <x v="0"/>
    <s v="R1012"/>
    <n v="59"/>
    <x v="0"/>
    <s v="tier - 3"/>
    <x v="1"/>
    <x v="8"/>
  </r>
  <r>
    <s v="Id990"/>
    <s v=" Jennifer"/>
    <x v="308"/>
    <x v="525"/>
    <s v="No"/>
    <x v="0"/>
    <s v="No"/>
    <x v="0"/>
    <x v="1"/>
    <x v="0"/>
    <x v="0"/>
    <s v="R1012"/>
    <n v="54"/>
    <x v="1"/>
    <s v="tier - 1"/>
    <x v="1"/>
    <x v="0"/>
  </r>
  <r>
    <s v="Id991"/>
    <s v=" Tracie"/>
    <x v="742"/>
    <x v="138"/>
    <s v="No"/>
    <x v="0"/>
    <s v="No"/>
    <x v="1"/>
    <x v="1"/>
    <x v="0"/>
    <x v="1"/>
    <s v="R1011"/>
    <n v="50"/>
    <x v="2"/>
    <s v="tier - 2"/>
    <x v="3"/>
    <x v="28"/>
  </r>
  <r>
    <s v="Id992"/>
    <s v=" Tristan D."/>
    <x v="743"/>
    <x v="409"/>
    <s v="Yes"/>
    <x v="0"/>
    <s v="No"/>
    <x v="3"/>
    <x v="1"/>
    <x v="0"/>
    <x v="1"/>
    <s v="R1022"/>
    <n v="34"/>
    <x v="1"/>
    <s v="tier - 1"/>
    <x v="13"/>
    <x v="23"/>
  </r>
  <r>
    <s v="Id993"/>
    <s v=" Peiweng"/>
    <x v="101"/>
    <x v="526"/>
    <s v="Yes"/>
    <x v="0"/>
    <s v="No"/>
    <x v="1"/>
    <x v="1"/>
    <x v="0"/>
    <x v="0"/>
    <s v="R1012"/>
    <n v="52"/>
    <x v="1"/>
    <s v="tier - 1"/>
    <x v="1"/>
    <x v="2"/>
  </r>
  <r>
    <s v="Id994"/>
    <s v=" Theresa M."/>
    <x v="277"/>
    <x v="527"/>
    <s v="Yes"/>
    <x v="0"/>
    <s v="No"/>
    <x v="0"/>
    <x v="1"/>
    <x v="0"/>
    <x v="0"/>
    <s v="R1024"/>
    <n v="55"/>
    <x v="0"/>
    <s v="tier - 3"/>
    <x v="2"/>
    <x v="22"/>
  </r>
  <r>
    <s v="Id995"/>
    <s v=" Daniel J"/>
    <x v="237"/>
    <x v="188"/>
    <s v="No"/>
    <x v="1"/>
    <s v="No"/>
    <x v="3"/>
    <x v="1"/>
    <x v="0"/>
    <x v="1"/>
    <s v="R1019"/>
    <n v="18"/>
    <x v="2"/>
    <s v="tier - 2"/>
    <x v="9"/>
    <x v="41"/>
  </r>
  <r>
    <s v="Id996"/>
    <s v=" Courtney M."/>
    <x v="744"/>
    <x v="211"/>
    <s v="No"/>
    <x v="0"/>
    <s v="No"/>
    <x v="0"/>
    <x v="1"/>
    <x v="0"/>
    <x v="0"/>
    <s v="R1025"/>
    <n v="51"/>
    <x v="1"/>
    <s v="tier - 1"/>
    <x v="15"/>
    <x v="14"/>
  </r>
  <r>
    <s v="Id997"/>
    <s v=" Jose A."/>
    <x v="745"/>
    <x v="112"/>
    <s v="Yes"/>
    <x v="0"/>
    <s v="Yes"/>
    <x v="3"/>
    <x v="1"/>
    <x v="0"/>
    <x v="1"/>
    <s v="R1011"/>
    <n v="53"/>
    <x v="2"/>
    <s v="tier - 2"/>
    <x v="3"/>
    <x v="16"/>
  </r>
  <r>
    <s v="Id998"/>
    <s v=" Lauren"/>
    <x v="746"/>
    <x v="528"/>
    <s v="Yes"/>
    <x v="0"/>
    <s v="No"/>
    <x v="0"/>
    <x v="1"/>
    <x v="0"/>
    <x v="0"/>
    <s v="R1026"/>
    <n v="41"/>
    <x v="1"/>
    <s v="tier - 1"/>
    <x v="12"/>
    <x v="36"/>
  </r>
  <r>
    <s v="Id999"/>
    <s v=" Jonathon M."/>
    <x v="747"/>
    <x v="209"/>
    <s v="Yes"/>
    <x v="0"/>
    <s v="Yes"/>
    <x v="3"/>
    <x v="1"/>
    <x v="0"/>
    <x v="1"/>
    <s v="R1011"/>
    <n v="53"/>
    <x v="1"/>
    <s v="tier - 1"/>
    <x v="3"/>
    <x v="16"/>
  </r>
  <r>
    <s v="Id1000"/>
    <s v=" Stephanie A"/>
    <x v="748"/>
    <x v="325"/>
    <s v="No"/>
    <x v="0"/>
    <s v="No"/>
    <x v="0"/>
    <x v="1"/>
    <x v="0"/>
    <x v="1"/>
    <s v="R1026"/>
    <n v="33"/>
    <x v="2"/>
    <s v="tier - 2"/>
    <x v="12"/>
    <x v="4"/>
  </r>
  <r>
    <s v="Id1001"/>
    <s v=" Patrick"/>
    <x v="421"/>
    <x v="74"/>
    <s v="Yes"/>
    <x v="0"/>
    <s v="Yes"/>
    <x v="3"/>
    <x v="1"/>
    <x v="0"/>
    <x v="0"/>
    <s v="R1016"/>
    <n v="53"/>
    <x v="1"/>
    <s v="tier - 1"/>
    <x v="4"/>
    <x v="16"/>
  </r>
  <r>
    <s v="Id1002"/>
    <s v=" Krista"/>
    <x v="749"/>
    <x v="330"/>
    <s v="Yes"/>
    <x v="0"/>
    <s v="No"/>
    <x v="0"/>
    <x v="1"/>
    <x v="0"/>
    <x v="0"/>
    <s v="R1025"/>
    <n v="46"/>
    <x v="2"/>
    <s v="tier - 2"/>
    <x v="15"/>
    <x v="1"/>
  </r>
  <r>
    <s v="Id1003"/>
    <s v=" Jenessa"/>
    <x v="170"/>
    <x v="179"/>
    <s v="Yes"/>
    <x v="0"/>
    <s v="No"/>
    <x v="1"/>
    <x v="1"/>
    <x v="0"/>
    <x v="0"/>
    <s v="R1012"/>
    <n v="52"/>
    <x v="2"/>
    <s v="tier - 2"/>
    <x v="1"/>
    <x v="2"/>
  </r>
  <r>
    <s v="Id1004"/>
    <s v=" Ryan M."/>
    <x v="750"/>
    <x v="361"/>
    <s v="No"/>
    <x v="0"/>
    <s v="No"/>
    <x v="1"/>
    <x v="1"/>
    <x v="0"/>
    <x v="1"/>
    <s v="R1021"/>
    <n v="50"/>
    <x v="2"/>
    <s v="tier - 2"/>
    <x v="14"/>
    <x v="28"/>
  </r>
  <r>
    <s v="Id1005"/>
    <s v=" Thomas"/>
    <x v="751"/>
    <x v="10"/>
    <s v="Yes"/>
    <x v="0"/>
    <s v="No"/>
    <x v="1"/>
    <x v="1"/>
    <x v="0"/>
    <x v="0"/>
    <s v="R1016"/>
    <n v="56"/>
    <x v="1"/>
    <s v="tier - 1"/>
    <x v="4"/>
    <x v="24"/>
  </r>
  <r>
    <s v="Id1006"/>
    <s v=" Amanda N."/>
    <x v="752"/>
    <x v="239"/>
    <s v="Yes"/>
    <x v="0"/>
    <s v="Yes"/>
    <x v="3"/>
    <x v="1"/>
    <x v="0"/>
    <x v="1"/>
    <s v="R1011"/>
    <n v="53"/>
    <x v="2"/>
    <s v="tier - 2"/>
    <x v="3"/>
    <x v="16"/>
  </r>
  <r>
    <s v="Id1007"/>
    <s v=" Teresa P."/>
    <x v="385"/>
    <x v="111"/>
    <s v="Yes"/>
    <x v="0"/>
    <s v="Yes"/>
    <x v="3"/>
    <x v="1"/>
    <x v="0"/>
    <x v="1"/>
    <s v="R1011"/>
    <n v="53"/>
    <x v="2"/>
    <s v="tier - 2"/>
    <x v="3"/>
    <x v="16"/>
  </r>
  <r>
    <s v="Id1008"/>
    <s v=" Dorian"/>
    <x v="753"/>
    <x v="529"/>
    <s v="No"/>
    <x v="0"/>
    <s v="No"/>
    <x v="0"/>
    <x v="1"/>
    <x v="0"/>
    <x v="1"/>
    <s v="R1021"/>
    <n v="42"/>
    <x v="1"/>
    <s v="tier - 1"/>
    <x v="14"/>
    <x v="25"/>
  </r>
  <r>
    <s v="Id1009"/>
    <s v=" Amy"/>
    <x v="372"/>
    <x v="329"/>
    <s v="Yes"/>
    <x v="0"/>
    <s v="No"/>
    <x v="1"/>
    <x v="1"/>
    <x v="0"/>
    <x v="1"/>
    <s v="R1013"/>
    <n v="56"/>
    <x v="1"/>
    <s v="tier - 1"/>
    <x v="0"/>
    <x v="24"/>
  </r>
  <r>
    <s v="Id1010"/>
    <s v=" Aberu"/>
    <x v="754"/>
    <x v="3"/>
    <s v="Yes"/>
    <x v="0"/>
    <s v="No"/>
    <x v="1"/>
    <x v="1"/>
    <x v="0"/>
    <x v="0"/>
    <s v="R1013"/>
    <n v="56"/>
    <x v="1"/>
    <s v="tier - 1"/>
    <x v="0"/>
    <x v="24"/>
  </r>
  <r>
    <s v="Id1011"/>
    <s v=" Ashley"/>
    <x v="389"/>
    <x v="145"/>
    <s v="No"/>
    <x v="0"/>
    <s v="No"/>
    <x v="1"/>
    <x v="1"/>
    <x v="0"/>
    <x v="1"/>
    <s v="R1012"/>
    <n v="50"/>
    <x v="2"/>
    <s v="tier - 2"/>
    <x v="1"/>
    <x v="28"/>
  </r>
  <r>
    <s v="Id1012"/>
    <s v=" Anna E"/>
    <x v="303"/>
    <x v="241"/>
    <s v="Yes"/>
    <x v="0"/>
    <s v="No"/>
    <x v="0"/>
    <x v="1"/>
    <x v="0"/>
    <x v="0"/>
    <s v="R1012"/>
    <n v="55"/>
    <x v="2"/>
    <s v="tier - 2"/>
    <x v="1"/>
    <x v="22"/>
  </r>
  <r>
    <s v="Id1013"/>
    <s v=" Tania K."/>
    <x v="755"/>
    <x v="87"/>
    <s v="Yes"/>
    <x v="0"/>
    <s v="No"/>
    <x v="1"/>
    <x v="1"/>
    <x v="0"/>
    <x v="0"/>
    <s v="R1011"/>
    <n v="56"/>
    <x v="0"/>
    <s v="tier - 3"/>
    <x v="3"/>
    <x v="24"/>
  </r>
  <r>
    <s v="Id1014"/>
    <s v=" Ashley E"/>
    <x v="367"/>
    <x v="27"/>
    <s v="Yes"/>
    <x v="0"/>
    <s v="No"/>
    <x v="1"/>
    <x v="1"/>
    <x v="0"/>
    <x v="1"/>
    <s v="R1011"/>
    <n v="56"/>
    <x v="0"/>
    <s v="tier - 3"/>
    <x v="3"/>
    <x v="24"/>
  </r>
  <r>
    <s v="Id1015"/>
    <s v=" Aleksandra"/>
    <x v="215"/>
    <x v="307"/>
    <s v="No"/>
    <x v="0"/>
    <s v="No"/>
    <x v="0"/>
    <x v="1"/>
    <x v="0"/>
    <x v="0"/>
    <s v="R1012"/>
    <n v="51"/>
    <x v="2"/>
    <s v="tier - 2"/>
    <x v="1"/>
    <x v="14"/>
  </r>
  <r>
    <s v="Id1016"/>
    <s v=" Valery L"/>
    <x v="756"/>
    <x v="82"/>
    <s v="Yes"/>
    <x v="1"/>
    <s v="No"/>
    <x v="1"/>
    <x v="1"/>
    <x v="0"/>
    <x v="1"/>
    <s v="R1011"/>
    <n v="22"/>
    <x v="1"/>
    <s v="tier - 1"/>
    <x v="3"/>
    <x v="21"/>
  </r>
  <r>
    <s v="Id1017"/>
    <s v=" Joanna G."/>
    <x v="508"/>
    <x v="134"/>
    <s v="Yes"/>
    <x v="0"/>
    <s v="No"/>
    <x v="0"/>
    <x v="1"/>
    <x v="0"/>
    <x v="1"/>
    <s v="R1026"/>
    <n v="21"/>
    <x v="1"/>
    <s v="tier - 1"/>
    <x v="12"/>
    <x v="47"/>
  </r>
  <r>
    <s v="Id1018"/>
    <s v=" Stefanie F."/>
    <x v="757"/>
    <x v="530"/>
    <s v="No"/>
    <x v="0"/>
    <s v="No"/>
    <x v="0"/>
    <x v="1"/>
    <x v="0"/>
    <x v="0"/>
    <s v="R1025"/>
    <n v="48"/>
    <x v="2"/>
    <s v="tier - 2"/>
    <x v="15"/>
    <x v="19"/>
  </r>
  <r>
    <s v="Id1019"/>
    <s v=" Stephen"/>
    <x v="758"/>
    <x v="122"/>
    <s v="No"/>
    <x v="0"/>
    <s v="No"/>
    <x v="0"/>
    <x v="1"/>
    <x v="0"/>
    <x v="1"/>
    <s v="R1012"/>
    <n v="33"/>
    <x v="1"/>
    <s v="tier - 1"/>
    <x v="1"/>
    <x v="4"/>
  </r>
  <r>
    <s v="Id1020"/>
    <s v=" Liza J."/>
    <x v="759"/>
    <x v="457"/>
    <s v="No"/>
    <x v="0"/>
    <s v="No"/>
    <x v="0"/>
    <x v="1"/>
    <x v="0"/>
    <x v="0"/>
    <s v="R1012"/>
    <n v="48"/>
    <x v="0"/>
    <s v="tier - 3"/>
    <x v="1"/>
    <x v="19"/>
  </r>
  <r>
    <s v="Id1021"/>
    <s v=" Ian M."/>
    <x v="760"/>
    <x v="267"/>
    <s v="Yes"/>
    <x v="0"/>
    <s v="No"/>
    <x v="0"/>
    <x v="1"/>
    <x v="0"/>
    <x v="1"/>
    <s v="R1012"/>
    <n v="26"/>
    <x v="0"/>
    <s v="tier - 3"/>
    <x v="1"/>
    <x v="45"/>
  </r>
  <r>
    <s v="Id1022"/>
    <s v=" Claudia L."/>
    <x v="761"/>
    <x v="450"/>
    <s v="No"/>
    <x v="0"/>
    <s v="No"/>
    <x v="0"/>
    <x v="1"/>
    <x v="0"/>
    <x v="1"/>
    <s v="R1012"/>
    <n v="31"/>
    <x v="2"/>
    <s v="tier - 2"/>
    <x v="1"/>
    <x v="42"/>
  </r>
  <r>
    <s v="Id1023"/>
    <s v=" Jessica M"/>
    <x v="445"/>
    <x v="531"/>
    <s v="No"/>
    <x v="0"/>
    <s v="No"/>
    <x v="0"/>
    <x v="1"/>
    <x v="0"/>
    <x v="0"/>
    <s v="R1012"/>
    <n v="48"/>
    <x v="1"/>
    <s v="tier - 1"/>
    <x v="1"/>
    <x v="19"/>
  </r>
  <r>
    <s v="Id1024"/>
    <s v=" Billy Jr."/>
    <x v="762"/>
    <x v="36"/>
    <s v="No"/>
    <x v="0"/>
    <s v="No"/>
    <x v="0"/>
    <x v="1"/>
    <x v="1"/>
    <x v="0"/>
    <s v="R1013"/>
    <n v="54"/>
    <x v="1"/>
    <s v="tier - 1"/>
    <x v="0"/>
    <x v="0"/>
  </r>
  <r>
    <s v="Id1025"/>
    <s v=" David"/>
    <x v="763"/>
    <x v="388"/>
    <s v="Yes"/>
    <x v="1"/>
    <s v="No"/>
    <x v="1"/>
    <x v="1"/>
    <x v="0"/>
    <x v="1"/>
    <s v="R1012"/>
    <n v="22"/>
    <x v="0"/>
    <s v="tier - 3"/>
    <x v="1"/>
    <x v="21"/>
  </r>
  <r>
    <s v="Id1026"/>
    <s v=" Tim"/>
    <x v="45"/>
    <x v="465"/>
    <s v="No"/>
    <x v="0"/>
    <s v="No"/>
    <x v="0"/>
    <x v="1"/>
    <x v="0"/>
    <x v="0"/>
    <s v="R1013"/>
    <n v="57"/>
    <x v="0"/>
    <s v="tier - 3"/>
    <x v="0"/>
    <x v="11"/>
  </r>
  <r>
    <s v="Id1027"/>
    <s v=" Emma M"/>
    <x v="617"/>
    <x v="532"/>
    <s v="No"/>
    <x v="0"/>
    <s v="No"/>
    <x v="1"/>
    <x v="1"/>
    <x v="0"/>
    <x v="0"/>
    <s v="R1013"/>
    <n v="49"/>
    <x v="1"/>
    <s v="tier - 1"/>
    <x v="0"/>
    <x v="30"/>
  </r>
  <r>
    <s v="Id1028"/>
    <s v=" Tim"/>
    <x v="764"/>
    <x v="49"/>
    <s v="Yes"/>
    <x v="0"/>
    <s v="No"/>
    <x v="1"/>
    <x v="1"/>
    <x v="0"/>
    <x v="1"/>
    <s v="R1012"/>
    <n v="56"/>
    <x v="2"/>
    <s v="tier - 2"/>
    <x v="1"/>
    <x v="24"/>
  </r>
  <r>
    <s v="Id1029"/>
    <s v=" Patrick"/>
    <x v="709"/>
    <x v="533"/>
    <s v="No"/>
    <x v="0"/>
    <s v="No"/>
    <x v="0"/>
    <x v="1"/>
    <x v="0"/>
    <x v="0"/>
    <s v="R1011"/>
    <n v="57"/>
    <x v="2"/>
    <s v="tier - 2"/>
    <x v="3"/>
    <x v="11"/>
  </r>
  <r>
    <s v="Id1030"/>
    <s v=" Bridget K."/>
    <x v="661"/>
    <x v="261"/>
    <s v="Yes"/>
    <x v="0"/>
    <s v="Yes"/>
    <x v="3"/>
    <x v="1"/>
    <x v="0"/>
    <x v="1"/>
    <s v="R1012"/>
    <n v="53"/>
    <x v="0"/>
    <s v="tier - 3"/>
    <x v="1"/>
    <x v="16"/>
  </r>
  <r>
    <s v="Id1031"/>
    <s v=" Gabriel"/>
    <x v="765"/>
    <x v="446"/>
    <s v="No"/>
    <x v="0"/>
    <s v="No"/>
    <x v="0"/>
    <x v="1"/>
    <x v="1"/>
    <x v="0"/>
    <s v="R1011"/>
    <n v="57"/>
    <x v="0"/>
    <s v="tier - 3"/>
    <x v="3"/>
    <x v="11"/>
  </r>
  <r>
    <s v="Id1032"/>
    <s v=" Natasha"/>
    <x v="376"/>
    <x v="212"/>
    <s v="Yes"/>
    <x v="0"/>
    <s v="Yes"/>
    <x v="3"/>
    <x v="1"/>
    <x v="1"/>
    <x v="1"/>
    <s v="R1012"/>
    <n v="53"/>
    <x v="0"/>
    <s v="tier - 3"/>
    <x v="1"/>
    <x v="16"/>
  </r>
  <r>
    <s v="Id1033"/>
    <s v=" Abby A."/>
    <x v="330"/>
    <x v="43"/>
    <s v="No"/>
    <x v="0"/>
    <s v="No"/>
    <x v="0"/>
    <x v="1"/>
    <x v="0"/>
    <x v="0"/>
    <s v="R1013"/>
    <n v="54"/>
    <x v="0"/>
    <s v="tier - 3"/>
    <x v="0"/>
    <x v="0"/>
  </r>
  <r>
    <s v="Id1034"/>
    <s v=" Michelle"/>
    <x v="349"/>
    <x v="534"/>
    <s v="No"/>
    <x v="0"/>
    <s v="No"/>
    <x v="0"/>
    <x v="1"/>
    <x v="0"/>
    <x v="0"/>
    <s v="R1024"/>
    <n v="54"/>
    <x v="1"/>
    <s v="tier - 1"/>
    <x v="2"/>
    <x v="0"/>
  </r>
  <r>
    <s v="Id1035"/>
    <s v=" Mckendree"/>
    <x v="482"/>
    <x v="283"/>
    <s v="No"/>
    <x v="0"/>
    <s v="No"/>
    <x v="0"/>
    <x v="1"/>
    <x v="0"/>
    <x v="1"/>
    <s v="R1012"/>
    <n v="28"/>
    <x v="0"/>
    <s v="tier - 3"/>
    <x v="1"/>
    <x v="6"/>
  </r>
  <r>
    <s v="Id1036"/>
    <s v=" Tara"/>
    <x v="106"/>
    <x v="535"/>
    <s v="No"/>
    <x v="0"/>
    <s v="No"/>
    <x v="0"/>
    <x v="1"/>
    <x v="0"/>
    <x v="0"/>
    <s v="R1012"/>
    <n v="51"/>
    <x v="0"/>
    <s v="tier - 3"/>
    <x v="1"/>
    <x v="14"/>
  </r>
  <r>
    <s v="Id1037"/>
    <s v=" Daniel"/>
    <x v="44"/>
    <x v="291"/>
    <s v="No"/>
    <x v="0"/>
    <s v="No"/>
    <x v="0"/>
    <x v="1"/>
    <x v="0"/>
    <x v="0"/>
    <s v="R1012"/>
    <n v="54"/>
    <x v="0"/>
    <s v="tier - 3"/>
    <x v="1"/>
    <x v="0"/>
  </r>
  <r>
    <s v="Id1038"/>
    <s v=" Joshua P"/>
    <x v="235"/>
    <x v="536"/>
    <s v="Yes"/>
    <x v="0"/>
    <s v="No"/>
    <x v="0"/>
    <x v="1"/>
    <x v="0"/>
    <x v="0"/>
    <s v="R1013"/>
    <n v="55"/>
    <x v="2"/>
    <s v="tier - 2"/>
    <x v="0"/>
    <x v="22"/>
  </r>
  <r>
    <s v="Id1039"/>
    <s v=" Erin C"/>
    <x v="766"/>
    <x v="296"/>
    <s v="Yes"/>
    <x v="0"/>
    <s v="No"/>
    <x v="1"/>
    <x v="1"/>
    <x v="0"/>
    <x v="0"/>
    <s v="R1011"/>
    <n v="52"/>
    <x v="2"/>
    <s v="tier - 2"/>
    <x v="3"/>
    <x v="2"/>
  </r>
  <r>
    <s v="Id1040"/>
    <s v=" Shure"/>
    <x v="111"/>
    <x v="537"/>
    <s v="Yes"/>
    <x v="0"/>
    <s v="No"/>
    <x v="1"/>
    <x v="1"/>
    <x v="0"/>
    <x v="0"/>
    <s v="R1023"/>
    <n v="52"/>
    <x v="2"/>
    <s v="tier - 2"/>
    <x v="8"/>
    <x v="2"/>
  </r>
  <r>
    <s v="Id1041"/>
    <s v=" Richard"/>
    <x v="331"/>
    <x v="469"/>
    <s v="Yes"/>
    <x v="0"/>
    <s v="No"/>
    <x v="0"/>
    <x v="1"/>
    <x v="0"/>
    <x v="0"/>
    <s v="R1019"/>
    <n v="55"/>
    <x v="1"/>
    <s v="tier - 1"/>
    <x v="9"/>
    <x v="22"/>
  </r>
  <r>
    <s v="Id1042"/>
    <s v=" Brenda"/>
    <x v="127"/>
    <x v="95"/>
    <s v="No"/>
    <x v="0"/>
    <s v="No"/>
    <x v="0"/>
    <x v="1"/>
    <x v="0"/>
    <x v="1"/>
    <s v="R1011"/>
    <n v="23"/>
    <x v="1"/>
    <s v="tier - 1"/>
    <x v="3"/>
    <x v="35"/>
  </r>
  <r>
    <s v="Id1043"/>
    <s v=" Joseph M"/>
    <x v="767"/>
    <x v="68"/>
    <s v="Yes"/>
    <x v="0"/>
    <s v="No"/>
    <x v="0"/>
    <x v="1"/>
    <x v="1"/>
    <x v="0"/>
    <s v="R1011"/>
    <n v="55"/>
    <x v="2"/>
    <s v="tier - 2"/>
    <x v="3"/>
    <x v="22"/>
  </r>
  <r>
    <s v="Id1044"/>
    <s v=" Stephen J."/>
    <x v="641"/>
    <x v="85"/>
    <s v="No"/>
    <x v="0"/>
    <s v="No"/>
    <x v="0"/>
    <x v="1"/>
    <x v="0"/>
    <x v="0"/>
    <s v="R1022"/>
    <n v="33"/>
    <x v="2"/>
    <s v="tier - 2"/>
    <x v="13"/>
    <x v="4"/>
  </r>
  <r>
    <s v="Id1045"/>
    <s v=" Kathya"/>
    <x v="768"/>
    <x v="234"/>
    <s v="Yes"/>
    <x v="0"/>
    <s v="No"/>
    <x v="3"/>
    <x v="1"/>
    <x v="0"/>
    <x v="0"/>
    <s v="R1026"/>
    <n v="36"/>
    <x v="1"/>
    <s v="tier - 1"/>
    <x v="12"/>
    <x v="26"/>
  </r>
  <r>
    <s v="Id1046"/>
    <s v=" Wesley"/>
    <x v="144"/>
    <x v="9"/>
    <s v="No"/>
    <x v="0"/>
    <s v="No"/>
    <x v="0"/>
    <x v="1"/>
    <x v="0"/>
    <x v="0"/>
    <s v="R1016"/>
    <n v="48"/>
    <x v="1"/>
    <s v="tier - 1"/>
    <x v="4"/>
    <x v="19"/>
  </r>
  <r>
    <s v="Id1047"/>
    <s v=" Tim"/>
    <x v="769"/>
    <x v="538"/>
    <s v="No"/>
    <x v="0"/>
    <s v="No"/>
    <x v="3"/>
    <x v="1"/>
    <x v="0"/>
    <x v="1"/>
    <s v="R1012"/>
    <n v="30"/>
    <x v="1"/>
    <s v="tier - 1"/>
    <x v="1"/>
    <x v="34"/>
  </r>
  <r>
    <s v="Id1048"/>
    <s v=" Jamie L."/>
    <x v="680"/>
    <x v="463"/>
    <s v="Yes"/>
    <x v="0"/>
    <s v="No"/>
    <x v="0"/>
    <x v="1"/>
    <x v="0"/>
    <x v="0"/>
    <s v="R1011"/>
    <n v="55"/>
    <x v="0"/>
    <s v="tier - 3"/>
    <x v="3"/>
    <x v="22"/>
  </r>
  <r>
    <s v="Id1049"/>
    <s v=" Alexandra"/>
    <x v="662"/>
    <x v="539"/>
    <s v="Yes"/>
    <x v="0"/>
    <s v="No"/>
    <x v="0"/>
    <x v="1"/>
    <x v="0"/>
    <x v="0"/>
    <s v="R1011"/>
    <n v="55"/>
    <x v="2"/>
    <s v="tier - 2"/>
    <x v="3"/>
    <x v="22"/>
  </r>
  <r>
    <s v="Id1050"/>
    <s v=" Tiffany"/>
    <x v="225"/>
    <x v="209"/>
    <s v="No"/>
    <x v="0"/>
    <s v="No"/>
    <x v="1"/>
    <x v="1"/>
    <x v="0"/>
    <x v="1"/>
    <s v="R1013"/>
    <n v="50"/>
    <x v="0"/>
    <s v="tier - 3"/>
    <x v="0"/>
    <x v="28"/>
  </r>
  <r>
    <s v="Id1051"/>
    <s v=" Rebecca J"/>
    <x v="770"/>
    <x v="409"/>
    <s v="Yes"/>
    <x v="0"/>
    <s v="No"/>
    <x v="0"/>
    <x v="1"/>
    <x v="0"/>
    <x v="1"/>
    <s v="R1025"/>
    <n v="46"/>
    <x v="1"/>
    <s v="tier - 1"/>
    <x v="15"/>
    <x v="1"/>
  </r>
  <r>
    <s v="Id1052"/>
    <s v=" Austin T."/>
    <x v="771"/>
    <x v="347"/>
    <s v="No"/>
    <x v="0"/>
    <s v="No"/>
    <x v="0"/>
    <x v="1"/>
    <x v="0"/>
    <x v="1"/>
    <s v="R1021"/>
    <n v="45"/>
    <x v="2"/>
    <s v="tier - 2"/>
    <x v="14"/>
    <x v="29"/>
  </r>
  <r>
    <s v="Id1053"/>
    <s v=" Jamie T"/>
    <x v="772"/>
    <x v="290"/>
    <s v="No"/>
    <x v="0"/>
    <s v="No"/>
    <x v="0"/>
    <x v="1"/>
    <x v="1"/>
    <x v="0"/>
    <s v="R1013"/>
    <n v="60"/>
    <x v="0"/>
    <s v="tier - 3"/>
    <x v="0"/>
    <x v="5"/>
  </r>
  <r>
    <s v="Id1054"/>
    <s v=" Matthew T."/>
    <x v="773"/>
    <x v="193"/>
    <s v="Yes"/>
    <x v="0"/>
    <s v="No"/>
    <x v="0"/>
    <x v="1"/>
    <x v="0"/>
    <x v="1"/>
    <s v="R1021"/>
    <n v="46"/>
    <x v="2"/>
    <s v="tier - 2"/>
    <x v="14"/>
    <x v="1"/>
  </r>
  <r>
    <s v="Id1055"/>
    <s v=" Emily"/>
    <x v="774"/>
    <x v="473"/>
    <s v="Yes"/>
    <x v="0"/>
    <s v="No"/>
    <x v="3"/>
    <x v="1"/>
    <x v="0"/>
    <x v="1"/>
    <s v="R1013"/>
    <n v="58"/>
    <x v="0"/>
    <s v="tier - 3"/>
    <x v="0"/>
    <x v="13"/>
  </r>
  <r>
    <s v="Id1056"/>
    <s v=" Gillian"/>
    <x v="775"/>
    <x v="231"/>
    <s v="No"/>
    <x v="0"/>
    <s v="No"/>
    <x v="0"/>
    <x v="1"/>
    <x v="0"/>
    <x v="0"/>
    <s v="R1012"/>
    <n v="32"/>
    <x v="0"/>
    <s v="tier - 3"/>
    <x v="1"/>
    <x v="3"/>
  </r>
  <r>
    <s v="Id1057"/>
    <s v=" Brenn E."/>
    <x v="776"/>
    <x v="268"/>
    <s v="No"/>
    <x v="0"/>
    <s v="No"/>
    <x v="3"/>
    <x v="1"/>
    <x v="0"/>
    <x v="0"/>
    <s v="R1026"/>
    <n v="30"/>
    <x v="0"/>
    <s v="tier - 3"/>
    <x v="12"/>
    <x v="34"/>
  </r>
  <r>
    <s v="Id1058"/>
    <s v=" Lisa M"/>
    <x v="777"/>
    <x v="232"/>
    <s v="No"/>
    <x v="0"/>
    <s v="No"/>
    <x v="0"/>
    <x v="1"/>
    <x v="1"/>
    <x v="0"/>
    <s v="R1012"/>
    <n v="57"/>
    <x v="0"/>
    <s v="tier - 3"/>
    <x v="1"/>
    <x v="11"/>
  </r>
  <r>
    <s v="Id1059"/>
    <s v=" Matt"/>
    <x v="778"/>
    <x v="352"/>
    <s v="Yes"/>
    <x v="0"/>
    <s v="No"/>
    <x v="1"/>
    <x v="1"/>
    <x v="0"/>
    <x v="1"/>
    <s v="R1011"/>
    <n v="56"/>
    <x v="0"/>
    <s v="tier - 3"/>
    <x v="3"/>
    <x v="24"/>
  </r>
  <r>
    <s v="Id1060"/>
    <s v=" Thomas A."/>
    <x v="101"/>
    <x v="439"/>
    <s v="Yes"/>
    <x v="0"/>
    <s v="No"/>
    <x v="0"/>
    <x v="1"/>
    <x v="0"/>
    <x v="0"/>
    <s v="R1012"/>
    <n v="55"/>
    <x v="2"/>
    <s v="tier - 2"/>
    <x v="1"/>
    <x v="22"/>
  </r>
  <r>
    <s v="Id1061"/>
    <s v=" Kevin J"/>
    <x v="529"/>
    <x v="78"/>
    <s v="Yes"/>
    <x v="0"/>
    <s v="No"/>
    <x v="1"/>
    <x v="1"/>
    <x v="0"/>
    <x v="1"/>
    <s v="R1011"/>
    <n v="56"/>
    <x v="2"/>
    <s v="tier - 2"/>
    <x v="3"/>
    <x v="24"/>
  </r>
  <r>
    <s v="Id1062"/>
    <s v=" William H. III"/>
    <x v="779"/>
    <x v="540"/>
    <s v="No"/>
    <x v="0"/>
    <s v="No"/>
    <x v="1"/>
    <x v="1"/>
    <x v="0"/>
    <x v="1"/>
    <s v="R1012"/>
    <n v="50"/>
    <x v="1"/>
    <s v="tier - 1"/>
    <x v="1"/>
    <x v="28"/>
  </r>
  <r>
    <s v="Id1063"/>
    <s v=" Gal"/>
    <x v="308"/>
    <x v="541"/>
    <s v="Yes"/>
    <x v="0"/>
    <s v="No"/>
    <x v="0"/>
    <x v="1"/>
    <x v="0"/>
    <x v="0"/>
    <s v="R1012"/>
    <n v="55"/>
    <x v="1"/>
    <s v="tier - 1"/>
    <x v="1"/>
    <x v="22"/>
  </r>
  <r>
    <s v="Id1064"/>
    <s v=" Anton"/>
    <x v="139"/>
    <x v="10"/>
    <s v="Yes"/>
    <x v="0"/>
    <s v="No"/>
    <x v="1"/>
    <x v="1"/>
    <x v="0"/>
    <x v="0"/>
    <s v="R1013"/>
    <n v="56"/>
    <x v="0"/>
    <s v="tier - 3"/>
    <x v="0"/>
    <x v="24"/>
  </r>
  <r>
    <s v="Id1065"/>
    <s v="Ms.  Yazmin"/>
    <x v="529"/>
    <x v="321"/>
    <s v="Yes"/>
    <x v="0"/>
    <s v="Yes"/>
    <x v="3"/>
    <x v="1"/>
    <x v="0"/>
    <x v="1"/>
    <s v="R1013"/>
    <n v="53"/>
    <x v="0"/>
    <s v="tier - 3"/>
    <x v="0"/>
    <x v="16"/>
  </r>
  <r>
    <s v="Id1066"/>
    <s v=" Florian"/>
    <x v="780"/>
    <x v="347"/>
    <s v="Yes"/>
    <x v="0"/>
    <s v="No"/>
    <x v="1"/>
    <x v="1"/>
    <x v="1"/>
    <x v="1"/>
    <s v="R1011"/>
    <n v="56"/>
    <x v="0"/>
    <s v="tier - 3"/>
    <x v="3"/>
    <x v="24"/>
  </r>
  <r>
    <s v="Id1067"/>
    <s v=" Karen L"/>
    <x v="781"/>
    <x v="409"/>
    <s v="Yes"/>
    <x v="0"/>
    <s v="Yes"/>
    <x v="3"/>
    <x v="1"/>
    <x v="0"/>
    <x v="1"/>
    <s v="R1024"/>
    <n v="53"/>
    <x v="1"/>
    <s v="tier - 1"/>
    <x v="2"/>
    <x v="16"/>
  </r>
  <r>
    <s v="Id1068"/>
    <s v=" Scott"/>
    <x v="161"/>
    <x v="542"/>
    <s v="No"/>
    <x v="0"/>
    <s v="No"/>
    <x v="0"/>
    <x v="1"/>
    <x v="0"/>
    <x v="0"/>
    <s v="R1013"/>
    <n v="51"/>
    <x v="2"/>
    <s v="tier - 2"/>
    <x v="0"/>
    <x v="14"/>
  </r>
  <r>
    <s v="Id1069"/>
    <s v=" Claire"/>
    <x v="662"/>
    <x v="9"/>
    <s v="No"/>
    <x v="0"/>
    <s v="No"/>
    <x v="0"/>
    <x v="1"/>
    <x v="0"/>
    <x v="0"/>
    <s v="R1011"/>
    <n v="51"/>
    <x v="0"/>
    <s v="tier - 3"/>
    <x v="3"/>
    <x v="14"/>
  </r>
  <r>
    <s v="Id1070"/>
    <s v=" Lynn M."/>
    <x v="782"/>
    <x v="180"/>
    <s v="No"/>
    <x v="0"/>
    <s v="No"/>
    <x v="0"/>
    <x v="1"/>
    <x v="0"/>
    <x v="1"/>
    <s v="R1012"/>
    <n v="45"/>
    <x v="1"/>
    <s v="tier - 1"/>
    <x v="1"/>
    <x v="29"/>
  </r>
  <r>
    <s v="Id1071"/>
    <s v=" Sharon"/>
    <x v="577"/>
    <x v="334"/>
    <s v="No"/>
    <x v="0"/>
    <s v="No"/>
    <x v="1"/>
    <x v="1"/>
    <x v="0"/>
    <x v="0"/>
    <s v="R1012"/>
    <n v="50"/>
    <x v="1"/>
    <s v="tier - 1"/>
    <x v="1"/>
    <x v="28"/>
  </r>
  <r>
    <s v="Id1072"/>
    <s v=" Candice"/>
    <x v="783"/>
    <x v="543"/>
    <s v="No"/>
    <x v="0"/>
    <s v="No"/>
    <x v="0"/>
    <x v="1"/>
    <x v="0"/>
    <x v="0"/>
    <s v="R1025"/>
    <n v="44"/>
    <x v="0"/>
    <s v="tier - 3"/>
    <x v="15"/>
    <x v="9"/>
  </r>
  <r>
    <s v="Id1073"/>
    <s v=" Jennifer D"/>
    <x v="784"/>
    <x v="213"/>
    <s v="No"/>
    <x v="0"/>
    <s v="No"/>
    <x v="3"/>
    <x v="1"/>
    <x v="0"/>
    <x v="0"/>
    <s v="R1012"/>
    <n v="35"/>
    <x v="1"/>
    <s v="tier - 1"/>
    <x v="1"/>
    <x v="38"/>
  </r>
  <r>
    <s v="Id1074"/>
    <s v=" Eric"/>
    <x v="49"/>
    <x v="228"/>
    <s v="Yes"/>
    <x v="0"/>
    <s v="Yes"/>
    <x v="3"/>
    <x v="1"/>
    <x v="0"/>
    <x v="1"/>
    <s v="R1012"/>
    <n v="53"/>
    <x v="1"/>
    <s v="tier - 1"/>
    <x v="1"/>
    <x v="16"/>
  </r>
  <r>
    <s v="Id1075"/>
    <s v=" Bryan"/>
    <x v="785"/>
    <x v="98"/>
    <s v="Yes"/>
    <x v="0"/>
    <s v="No"/>
    <x v="3"/>
    <x v="1"/>
    <x v="0"/>
    <x v="1"/>
    <s v="R1013"/>
    <n v="58"/>
    <x v="1"/>
    <s v="tier - 1"/>
    <x v="0"/>
    <x v="13"/>
  </r>
  <r>
    <s v="Id1076"/>
    <s v=" Devon R."/>
    <x v="786"/>
    <x v="544"/>
    <s v="Yes"/>
    <x v="0"/>
    <s v="No"/>
    <x v="0"/>
    <x v="1"/>
    <x v="0"/>
    <x v="1"/>
    <s v="R1021"/>
    <n v="46"/>
    <x v="2"/>
    <s v="tier - 2"/>
    <x v="14"/>
    <x v="1"/>
  </r>
  <r>
    <s v="Id1077"/>
    <s v=" Elena"/>
    <x v="787"/>
    <x v="325"/>
    <s v="Yes"/>
    <x v="0"/>
    <s v="No"/>
    <x v="3"/>
    <x v="1"/>
    <x v="1"/>
    <x v="1"/>
    <s v="R1012"/>
    <n v="58"/>
    <x v="1"/>
    <s v="tier - 1"/>
    <x v="1"/>
    <x v="13"/>
  </r>
  <r>
    <s v="Id1078"/>
    <s v=" Chris"/>
    <x v="529"/>
    <x v="545"/>
    <s v="No"/>
    <x v="0"/>
    <s v="No"/>
    <x v="0"/>
    <x v="1"/>
    <x v="0"/>
    <x v="0"/>
    <s v="R1011"/>
    <n v="54"/>
    <x v="1"/>
    <s v="tier - 1"/>
    <x v="3"/>
    <x v="0"/>
  </r>
  <r>
    <s v="Id1079"/>
    <s v=" Bert"/>
    <x v="788"/>
    <x v="546"/>
    <s v="No"/>
    <x v="0"/>
    <s v="No"/>
    <x v="0"/>
    <x v="1"/>
    <x v="0"/>
    <x v="0"/>
    <s v="R1011"/>
    <n v="54"/>
    <x v="0"/>
    <s v="tier - 3"/>
    <x v="3"/>
    <x v="0"/>
  </r>
  <r>
    <s v="Id1080"/>
    <s v=" John P."/>
    <x v="101"/>
    <x v="547"/>
    <s v="No"/>
    <x v="0"/>
    <s v="No"/>
    <x v="0"/>
    <x v="1"/>
    <x v="0"/>
    <x v="0"/>
    <s v="R1016"/>
    <n v="54"/>
    <x v="1"/>
    <s v="tier - 1"/>
    <x v="4"/>
    <x v="0"/>
  </r>
  <r>
    <s v="Id1081"/>
    <s v=" Daniel P"/>
    <x v="636"/>
    <x v="519"/>
    <s v="No"/>
    <x v="0"/>
    <s v="No"/>
    <x v="0"/>
    <x v="1"/>
    <x v="1"/>
    <x v="0"/>
    <s v="R1017"/>
    <n v="54"/>
    <x v="1"/>
    <s v="tier - 1"/>
    <x v="6"/>
    <x v="0"/>
  </r>
  <r>
    <s v="Id1082"/>
    <s v=" Lisa K."/>
    <x v="789"/>
    <x v="256"/>
    <s v="No"/>
    <x v="0"/>
    <s v="Yes"/>
    <x v="3"/>
    <x v="1"/>
    <x v="0"/>
    <x v="0"/>
    <s v="R1025"/>
    <n v="43"/>
    <x v="2"/>
    <s v="tier - 2"/>
    <x v="15"/>
    <x v="18"/>
  </r>
  <r>
    <s v="Id1083"/>
    <s v=" Kristine"/>
    <x v="646"/>
    <x v="548"/>
    <s v="No"/>
    <x v="0"/>
    <s v="No"/>
    <x v="1"/>
    <x v="1"/>
    <x v="0"/>
    <x v="0"/>
    <s v="R1025"/>
    <n v="49"/>
    <x v="2"/>
    <s v="tier - 2"/>
    <x v="15"/>
    <x v="30"/>
  </r>
  <r>
    <s v="Id1084"/>
    <s v=" Paul A"/>
    <x v="790"/>
    <x v="92"/>
    <s v="No"/>
    <x v="0"/>
    <s v="No"/>
    <x v="0"/>
    <x v="1"/>
    <x v="0"/>
    <x v="1"/>
    <s v="R1021"/>
    <n v="42"/>
    <x v="1"/>
    <s v="tier - 1"/>
    <x v="14"/>
    <x v="25"/>
  </r>
  <r>
    <s v="Id1085"/>
    <s v=" Bryan"/>
    <x v="360"/>
    <x v="549"/>
    <s v="Yes"/>
    <x v="0"/>
    <s v="No"/>
    <x v="3"/>
    <x v="1"/>
    <x v="0"/>
    <x v="0"/>
    <s v="R1015"/>
    <n v="48"/>
    <x v="1"/>
    <s v="tier - 1"/>
    <x v="5"/>
    <x v="19"/>
  </r>
  <r>
    <s v="Id1086"/>
    <s v=" Chris"/>
    <x v="791"/>
    <x v="550"/>
    <s v="Yes"/>
    <x v="0"/>
    <s v="Yes"/>
    <x v="3"/>
    <x v="1"/>
    <x v="0"/>
    <x v="1"/>
    <s v="R1020"/>
    <n v="53"/>
    <x v="2"/>
    <s v="tier - 2"/>
    <x v="16"/>
    <x v="16"/>
  </r>
  <r>
    <s v="Id1087"/>
    <s v=" Milah B"/>
    <x v="53"/>
    <x v="551"/>
    <s v="No"/>
    <x v="0"/>
    <s v="No"/>
    <x v="1"/>
    <x v="1"/>
    <x v="0"/>
    <x v="0"/>
    <s v="R1013"/>
    <n v="49"/>
    <x v="0"/>
    <s v="tier - 3"/>
    <x v="0"/>
    <x v="30"/>
  </r>
  <r>
    <s v="Id1088"/>
    <s v=" Annette M."/>
    <x v="408"/>
    <x v="524"/>
    <s v="No"/>
    <x v="0"/>
    <s v="No"/>
    <x v="1"/>
    <x v="1"/>
    <x v="0"/>
    <x v="0"/>
    <s v="R1024"/>
    <n v="49"/>
    <x v="0"/>
    <s v="tier - 3"/>
    <x v="2"/>
    <x v="30"/>
  </r>
  <r>
    <s v="Id1089"/>
    <s v=" Yoko"/>
    <x v="792"/>
    <x v="381"/>
    <s v="No"/>
    <x v="0"/>
    <s v="No"/>
    <x v="0"/>
    <x v="1"/>
    <x v="0"/>
    <x v="0"/>
    <s v="R1025"/>
    <n v="51"/>
    <x v="1"/>
    <s v="tier - 1"/>
    <x v="15"/>
    <x v="14"/>
  </r>
  <r>
    <s v="Id1090"/>
    <s v=" Laura"/>
    <x v="401"/>
    <x v="173"/>
    <s v="Yes"/>
    <x v="0"/>
    <s v="Yes"/>
    <x v="3"/>
    <x v="1"/>
    <x v="0"/>
    <x v="1"/>
    <s v="R1012"/>
    <n v="53"/>
    <x v="1"/>
    <s v="tier - 1"/>
    <x v="1"/>
    <x v="16"/>
  </r>
  <r>
    <s v="Id1091"/>
    <s v=" Tess A."/>
    <x v="793"/>
    <x v="55"/>
    <s v="No"/>
    <x v="0"/>
    <s v="No"/>
    <x v="0"/>
    <x v="1"/>
    <x v="0"/>
    <x v="0"/>
    <s v="R1012"/>
    <n v="48"/>
    <x v="1"/>
    <s v="tier - 1"/>
    <x v="1"/>
    <x v="19"/>
  </r>
  <r>
    <s v="Id1092"/>
    <s v=" William G."/>
    <x v="794"/>
    <x v="64"/>
    <s v="No"/>
    <x v="0"/>
    <s v="No"/>
    <x v="1"/>
    <x v="1"/>
    <x v="0"/>
    <x v="0"/>
    <s v="R1021"/>
    <n v="49"/>
    <x v="2"/>
    <s v="tier - 2"/>
    <x v="14"/>
    <x v="30"/>
  </r>
  <r>
    <s v="Id1093"/>
    <s v=" Paige"/>
    <x v="718"/>
    <x v="552"/>
    <s v="No"/>
    <x v="0"/>
    <s v="No"/>
    <x v="0"/>
    <x v="1"/>
    <x v="0"/>
    <x v="0"/>
    <s v="R1013"/>
    <n v="54"/>
    <x v="1"/>
    <s v="tier - 1"/>
    <x v="0"/>
    <x v="0"/>
  </r>
  <r>
    <s v="Id1094"/>
    <s v=" Matthew J"/>
    <x v="735"/>
    <x v="321"/>
    <s v="No"/>
    <x v="0"/>
    <s v="No"/>
    <x v="0"/>
    <x v="1"/>
    <x v="0"/>
    <x v="1"/>
    <s v="R1021"/>
    <n v="40"/>
    <x v="1"/>
    <s v="tier - 1"/>
    <x v="14"/>
    <x v="37"/>
  </r>
  <r>
    <s v="Id1095"/>
    <s v=" Matthew"/>
    <x v="795"/>
    <x v="463"/>
    <s v="Yes"/>
    <x v="0"/>
    <s v="No"/>
    <x v="1"/>
    <x v="1"/>
    <x v="0"/>
    <x v="0"/>
    <s v="R1011"/>
    <n v="52"/>
    <x v="0"/>
    <s v="tier - 3"/>
    <x v="3"/>
    <x v="2"/>
  </r>
  <r>
    <s v="Id1096"/>
    <s v=" Maria"/>
    <x v="796"/>
    <x v="87"/>
    <s v="No"/>
    <x v="0"/>
    <s v="No"/>
    <x v="0"/>
    <x v="1"/>
    <x v="0"/>
    <x v="0"/>
    <s v="R1026"/>
    <n v="31"/>
    <x v="1"/>
    <s v="tier - 1"/>
    <x v="12"/>
    <x v="42"/>
  </r>
  <r>
    <s v="Id1097"/>
    <s v=" Stephanie D"/>
    <x v="797"/>
    <x v="89"/>
    <s v="No"/>
    <x v="0"/>
    <s v="No"/>
    <x v="0"/>
    <x v="1"/>
    <x v="0"/>
    <x v="1"/>
    <s v="R1012"/>
    <n v="31"/>
    <x v="2"/>
    <s v="tier - 2"/>
    <x v="1"/>
    <x v="42"/>
  </r>
  <r>
    <s v="Id1098"/>
    <s v=" Tiffany"/>
    <x v="359"/>
    <x v="553"/>
    <s v="No"/>
    <x v="0"/>
    <s v="No"/>
    <x v="0"/>
    <x v="1"/>
    <x v="1"/>
    <x v="0"/>
    <s v="R1012"/>
    <n v="60"/>
    <x v="0"/>
    <s v="tier - 3"/>
    <x v="1"/>
    <x v="5"/>
  </r>
  <r>
    <s v="Id1099"/>
    <s v=" Sara M."/>
    <x v="798"/>
    <x v="8"/>
    <s v="Yes"/>
    <x v="0"/>
    <s v="Yes"/>
    <x v="3"/>
    <x v="1"/>
    <x v="1"/>
    <x v="0"/>
    <s v="R1013"/>
    <n v="59"/>
    <x v="1"/>
    <s v="tier - 1"/>
    <x v="0"/>
    <x v="8"/>
  </r>
  <r>
    <s v="Id1100"/>
    <s v=" Scott A."/>
    <x v="746"/>
    <x v="554"/>
    <s v="Yes"/>
    <x v="0"/>
    <s v="No"/>
    <x v="3"/>
    <x v="1"/>
    <x v="0"/>
    <x v="0"/>
    <s v="R1021"/>
    <n v="34"/>
    <x v="1"/>
    <s v="tier - 1"/>
    <x v="14"/>
    <x v="23"/>
  </r>
  <r>
    <s v="Id1101"/>
    <s v=" Lauren"/>
    <x v="799"/>
    <x v="555"/>
    <s v="Yes"/>
    <x v="0"/>
    <s v="No"/>
    <x v="1"/>
    <x v="1"/>
    <x v="0"/>
    <x v="0"/>
    <s v="R1024"/>
    <n v="52"/>
    <x v="1"/>
    <s v="tier - 1"/>
    <x v="2"/>
    <x v="2"/>
  </r>
  <r>
    <s v="Id1102"/>
    <s v=" Scott"/>
    <x v="67"/>
    <x v="556"/>
    <s v="No"/>
    <x v="0"/>
    <s v="No"/>
    <x v="1"/>
    <x v="1"/>
    <x v="0"/>
    <x v="0"/>
    <s v="R1012"/>
    <n v="49"/>
    <x v="0"/>
    <s v="tier - 3"/>
    <x v="1"/>
    <x v="30"/>
  </r>
  <r>
    <s v="Id1103"/>
    <s v=" Brian A."/>
    <x v="411"/>
    <x v="557"/>
    <s v="No"/>
    <x v="0"/>
    <s v="No"/>
    <x v="1"/>
    <x v="1"/>
    <x v="0"/>
    <x v="0"/>
    <s v="R1012"/>
    <n v="49"/>
    <x v="2"/>
    <s v="tier - 2"/>
    <x v="1"/>
    <x v="30"/>
  </r>
  <r>
    <s v="Id1104"/>
    <s v=" Kaitlin R."/>
    <x v="800"/>
    <x v="457"/>
    <s v="Yes"/>
    <x v="0"/>
    <s v="No"/>
    <x v="3"/>
    <x v="1"/>
    <x v="0"/>
    <x v="0"/>
    <s v="R1011"/>
    <n v="47"/>
    <x v="2"/>
    <s v="tier - 2"/>
    <x v="3"/>
    <x v="27"/>
  </r>
  <r>
    <s v="Id1105"/>
    <s v=" Mohammad"/>
    <x v="43"/>
    <x v="558"/>
    <s v="No"/>
    <x v="0"/>
    <s v="No"/>
    <x v="0"/>
    <x v="1"/>
    <x v="0"/>
    <x v="0"/>
    <s v="R1012"/>
    <n v="54"/>
    <x v="1"/>
    <s v="tier - 1"/>
    <x v="1"/>
    <x v="0"/>
  </r>
  <r>
    <s v="Id1106"/>
    <s v=" Charlie"/>
    <x v="166"/>
    <x v="559"/>
    <s v="Yes"/>
    <x v="0"/>
    <s v="No"/>
    <x v="0"/>
    <x v="1"/>
    <x v="0"/>
    <x v="0"/>
    <s v="R1013"/>
    <n v="55"/>
    <x v="0"/>
    <s v="tier - 3"/>
    <x v="0"/>
    <x v="22"/>
  </r>
  <r>
    <s v="Id1107"/>
    <s v=" Brent"/>
    <x v="801"/>
    <x v="254"/>
    <s v="Yes"/>
    <x v="0"/>
    <s v="No"/>
    <x v="0"/>
    <x v="1"/>
    <x v="0"/>
    <x v="0"/>
    <s v="R1011"/>
    <n v="55"/>
    <x v="2"/>
    <s v="tier - 2"/>
    <x v="3"/>
    <x v="22"/>
  </r>
  <r>
    <s v="Id1108"/>
    <s v=" Kelli M"/>
    <x v="567"/>
    <x v="560"/>
    <s v="Yes"/>
    <x v="0"/>
    <s v="No"/>
    <x v="1"/>
    <x v="1"/>
    <x v="1"/>
    <x v="0"/>
    <s v="R1024"/>
    <n v="52"/>
    <x v="1"/>
    <s v="tier - 1"/>
    <x v="2"/>
    <x v="2"/>
  </r>
  <r>
    <s v="Id1109"/>
    <s v=" Sheridan H"/>
    <x v="802"/>
    <x v="103"/>
    <s v="Yes"/>
    <x v="0"/>
    <s v="No"/>
    <x v="0"/>
    <x v="1"/>
    <x v="0"/>
    <x v="1"/>
    <s v="R1026"/>
    <n v="37"/>
    <x v="2"/>
    <s v="tier - 2"/>
    <x v="12"/>
    <x v="17"/>
  </r>
  <r>
    <s v="Id1110"/>
    <s v=" Sarah M."/>
    <x v="803"/>
    <x v="561"/>
    <s v="No"/>
    <x v="0"/>
    <s v="No"/>
    <x v="1"/>
    <x v="1"/>
    <x v="0"/>
    <x v="0"/>
    <s v="R1025"/>
    <n v="50"/>
    <x v="0"/>
    <s v="tier - 3"/>
    <x v="15"/>
    <x v="28"/>
  </r>
  <r>
    <s v="Id1111"/>
    <s v=" Jennifer"/>
    <x v="567"/>
    <x v="525"/>
    <s v="No"/>
    <x v="0"/>
    <s v="No"/>
    <x v="1"/>
    <x v="1"/>
    <x v="1"/>
    <x v="0"/>
    <s v="R1012"/>
    <n v="49"/>
    <x v="2"/>
    <s v="tier - 2"/>
    <x v="1"/>
    <x v="30"/>
  </r>
  <r>
    <s v="Id1112"/>
    <s v=" Laura J"/>
    <x v="804"/>
    <x v="282"/>
    <s v="Yes"/>
    <x v="0"/>
    <s v="No"/>
    <x v="0"/>
    <x v="1"/>
    <x v="0"/>
    <x v="0"/>
    <s v="R1025"/>
    <n v="41"/>
    <x v="1"/>
    <s v="tier - 1"/>
    <x v="15"/>
    <x v="36"/>
  </r>
  <r>
    <s v="Id1113"/>
    <s v=" Thomas"/>
    <x v="111"/>
    <x v="447"/>
    <s v="No"/>
    <x v="0"/>
    <s v="No"/>
    <x v="0"/>
    <x v="1"/>
    <x v="0"/>
    <x v="0"/>
    <s v="R1016"/>
    <n v="48"/>
    <x v="1"/>
    <s v="tier - 1"/>
    <x v="4"/>
    <x v="19"/>
  </r>
  <r>
    <s v="Id1114"/>
    <s v=" Gisele"/>
    <x v="805"/>
    <x v="109"/>
    <s v="Yes"/>
    <x v="0"/>
    <s v="Yes"/>
    <x v="3"/>
    <x v="1"/>
    <x v="0"/>
    <x v="0"/>
    <s v="R1012"/>
    <n v="25"/>
    <x v="2"/>
    <s v="tier - 2"/>
    <x v="1"/>
    <x v="31"/>
  </r>
  <r>
    <s v="Id1115"/>
    <s v=" Myra L"/>
    <x v="806"/>
    <x v="56"/>
    <s v="No"/>
    <x v="0"/>
    <s v="No"/>
    <x v="1"/>
    <x v="1"/>
    <x v="0"/>
    <x v="0"/>
    <s v="R1011"/>
    <n v="50"/>
    <x v="0"/>
    <s v="tier - 3"/>
    <x v="3"/>
    <x v="28"/>
  </r>
  <r>
    <s v="Id1116"/>
    <s v=" Melissa M."/>
    <x v="629"/>
    <x v="485"/>
    <s v="Yes"/>
    <x v="0"/>
    <s v="No"/>
    <x v="3"/>
    <x v="1"/>
    <x v="0"/>
    <x v="0"/>
    <s v="R1012"/>
    <n v="47"/>
    <x v="0"/>
    <s v="tier - 3"/>
    <x v="1"/>
    <x v="27"/>
  </r>
  <r>
    <s v="Id1117"/>
    <s v=" Eleanor F."/>
    <x v="807"/>
    <x v="199"/>
    <s v="No"/>
    <x v="0"/>
    <s v="No"/>
    <x v="1"/>
    <x v="1"/>
    <x v="1"/>
    <x v="1"/>
    <s v="R1013"/>
    <n v="50"/>
    <x v="1"/>
    <s v="tier - 1"/>
    <x v="0"/>
    <x v="28"/>
  </r>
  <r>
    <s v="Id1118"/>
    <s v=" Elizabeth"/>
    <x v="808"/>
    <x v="500"/>
    <s v="No"/>
    <x v="0"/>
    <s v="No"/>
    <x v="1"/>
    <x v="1"/>
    <x v="0"/>
    <x v="1"/>
    <s v="R1024"/>
    <n v="50"/>
    <x v="1"/>
    <s v="tier - 1"/>
    <x v="2"/>
    <x v="28"/>
  </r>
  <r>
    <s v="Id1119"/>
    <s v=" Kenneth"/>
    <x v="809"/>
    <x v="315"/>
    <s v="Yes"/>
    <x v="0"/>
    <s v="No"/>
    <x v="0"/>
    <x v="1"/>
    <x v="0"/>
    <x v="1"/>
    <s v="R1011"/>
    <n v="46"/>
    <x v="2"/>
    <s v="tier - 2"/>
    <x v="3"/>
    <x v="1"/>
  </r>
  <r>
    <s v="Id1120"/>
    <s v=" Robert G."/>
    <x v="315"/>
    <x v="473"/>
    <s v="Yes"/>
    <x v="0"/>
    <s v="Yes"/>
    <x v="3"/>
    <x v="1"/>
    <x v="0"/>
    <x v="1"/>
    <s v="R1011"/>
    <n v="53"/>
    <x v="0"/>
    <s v="tier - 3"/>
    <x v="3"/>
    <x v="16"/>
  </r>
  <r>
    <s v="Id1121"/>
    <s v=" Thomas C."/>
    <x v="88"/>
    <x v="300"/>
    <s v="Yes"/>
    <x v="0"/>
    <s v="Yes"/>
    <x v="3"/>
    <x v="1"/>
    <x v="0"/>
    <x v="0"/>
    <s v="R1017"/>
    <n v="53"/>
    <x v="1"/>
    <s v="tier - 1"/>
    <x v="6"/>
    <x v="16"/>
  </r>
  <r>
    <s v="Id1122"/>
    <s v=" Matthew J."/>
    <x v="643"/>
    <x v="562"/>
    <s v="Yes"/>
    <x v="0"/>
    <s v="Yes"/>
    <x v="3"/>
    <x v="1"/>
    <x v="1"/>
    <x v="0"/>
    <s v="R1011"/>
    <n v="53"/>
    <x v="2"/>
    <s v="tier - 2"/>
    <x v="3"/>
    <x v="16"/>
  </r>
  <r>
    <s v="Id1123"/>
    <s v=" Mallory D."/>
    <x v="67"/>
    <x v="172"/>
    <s v="No"/>
    <x v="0"/>
    <s v="No"/>
    <x v="0"/>
    <x v="1"/>
    <x v="0"/>
    <x v="0"/>
    <s v="R1024"/>
    <n v="48"/>
    <x v="2"/>
    <s v="tier - 2"/>
    <x v="2"/>
    <x v="19"/>
  </r>
  <r>
    <s v="Id1124"/>
    <s v=" Christopher D."/>
    <x v="175"/>
    <x v="561"/>
    <s v="No"/>
    <x v="0"/>
    <s v="Yes"/>
    <x v="3"/>
    <x v="1"/>
    <x v="0"/>
    <x v="0"/>
    <s v="R1021"/>
    <n v="43"/>
    <x v="1"/>
    <s v="tier - 1"/>
    <x v="14"/>
    <x v="18"/>
  </r>
  <r>
    <s v="Id1125"/>
    <s v=" Jamie"/>
    <x v="810"/>
    <x v="563"/>
    <s v="Yes"/>
    <x v="0"/>
    <s v="No"/>
    <x v="3"/>
    <x v="1"/>
    <x v="0"/>
    <x v="0"/>
    <s v="R1026"/>
    <n v="34"/>
    <x v="0"/>
    <s v="tier - 3"/>
    <x v="12"/>
    <x v="23"/>
  </r>
  <r>
    <s v="Id1126"/>
    <s v=" Ariell"/>
    <x v="628"/>
    <x v="564"/>
    <s v="Yes"/>
    <x v="0"/>
    <s v="No"/>
    <x v="1"/>
    <x v="1"/>
    <x v="2"/>
    <x v="0"/>
    <s v="R1012"/>
    <n v="52"/>
    <x v="0"/>
    <s v="tier - 3"/>
    <x v="1"/>
    <x v="2"/>
  </r>
  <r>
    <s v="Id1127"/>
    <s v=" Christopher"/>
    <x v="67"/>
    <x v="399"/>
    <s v="No"/>
    <x v="0"/>
    <s v="No"/>
    <x v="0"/>
    <x v="1"/>
    <x v="0"/>
    <x v="0"/>
    <s v="R1019"/>
    <n v="51"/>
    <x v="2"/>
    <s v="tier - 2"/>
    <x v="9"/>
    <x v="14"/>
  </r>
  <r>
    <s v="Id1128"/>
    <s v=" Ryan"/>
    <x v="292"/>
    <x v="410"/>
    <s v="No"/>
    <x v="0"/>
    <s v="No"/>
    <x v="0"/>
    <x v="1"/>
    <x v="0"/>
    <x v="0"/>
    <s v="R1018"/>
    <n v="51"/>
    <x v="0"/>
    <s v="tier - 3"/>
    <x v="11"/>
    <x v="14"/>
  </r>
  <r>
    <s v="Id1129"/>
    <s v=" Thomas B."/>
    <x v="811"/>
    <x v="138"/>
    <s v="Yes"/>
    <x v="0"/>
    <s v="No"/>
    <x v="3"/>
    <x v="1"/>
    <x v="1"/>
    <x v="1"/>
    <s v="R1013"/>
    <n v="58"/>
    <x v="0"/>
    <s v="tier - 3"/>
    <x v="0"/>
    <x v="13"/>
  </r>
  <r>
    <s v="Id1130"/>
    <s v=" Katie"/>
    <x v="607"/>
    <x v="180"/>
    <s v="Yes"/>
    <x v="0"/>
    <s v="Yes"/>
    <x v="3"/>
    <x v="1"/>
    <x v="0"/>
    <x v="1"/>
    <s v="R1012"/>
    <n v="39"/>
    <x v="2"/>
    <s v="tier - 2"/>
    <x v="1"/>
    <x v="33"/>
  </r>
  <r>
    <s v="Id1131"/>
    <s v=" Rachelle L"/>
    <x v="812"/>
    <x v="332"/>
    <s v="Yes"/>
    <x v="0"/>
    <s v="No"/>
    <x v="0"/>
    <x v="1"/>
    <x v="0"/>
    <x v="1"/>
    <s v="R1025"/>
    <n v="37"/>
    <x v="0"/>
    <s v="tier - 3"/>
    <x v="15"/>
    <x v="17"/>
  </r>
  <r>
    <s v="Id1132"/>
    <s v=" Colleen"/>
    <x v="402"/>
    <x v="115"/>
    <s v="No"/>
    <x v="0"/>
    <s v="No"/>
    <x v="1"/>
    <x v="1"/>
    <x v="0"/>
    <x v="1"/>
    <s v="R1012"/>
    <n v="50"/>
    <x v="0"/>
    <s v="tier - 3"/>
    <x v="1"/>
    <x v="28"/>
  </r>
  <r>
    <s v="Id1133"/>
    <s v=" Gregory A"/>
    <x v="813"/>
    <x v="64"/>
    <s v="No"/>
    <x v="0"/>
    <s v="No"/>
    <x v="0"/>
    <x v="1"/>
    <x v="1"/>
    <x v="0"/>
    <s v="R1013"/>
    <n v="60"/>
    <x v="2"/>
    <s v="tier - 2"/>
    <x v="0"/>
    <x v="5"/>
  </r>
  <r>
    <s v="Id1134"/>
    <s v=" Lara"/>
    <x v="814"/>
    <x v="80"/>
    <s v="Yes"/>
    <x v="0"/>
    <s v="No"/>
    <x v="0"/>
    <x v="1"/>
    <x v="0"/>
    <x v="1"/>
    <s v="R1012"/>
    <n v="26"/>
    <x v="0"/>
    <s v="tier - 3"/>
    <x v="1"/>
    <x v="45"/>
  </r>
  <r>
    <s v="Id1135"/>
    <s v=" Megan"/>
    <x v="613"/>
    <x v="134"/>
    <s v="Yes"/>
    <x v="0"/>
    <s v="No"/>
    <x v="1"/>
    <x v="1"/>
    <x v="0"/>
    <x v="1"/>
    <s v="R1013"/>
    <n v="56"/>
    <x v="0"/>
    <s v="tier - 3"/>
    <x v="0"/>
    <x v="24"/>
  </r>
  <r>
    <s v="Id1136"/>
    <s v=" Sara"/>
    <x v="815"/>
    <x v="485"/>
    <s v="No"/>
    <x v="0"/>
    <s v="No"/>
    <x v="0"/>
    <x v="1"/>
    <x v="0"/>
    <x v="0"/>
    <s v="R1011"/>
    <n v="51"/>
    <x v="0"/>
    <s v="tier - 3"/>
    <x v="3"/>
    <x v="14"/>
  </r>
  <r>
    <s v="Id1137"/>
    <s v=" Lucie J."/>
    <x v="816"/>
    <x v="565"/>
    <s v="No"/>
    <x v="0"/>
    <s v="No"/>
    <x v="0"/>
    <x v="1"/>
    <x v="0"/>
    <x v="0"/>
    <s v="R1013"/>
    <n v="51"/>
    <x v="1"/>
    <s v="tier - 1"/>
    <x v="0"/>
    <x v="14"/>
  </r>
  <r>
    <s v="Id1138"/>
    <s v=" Elizabeth S."/>
    <x v="817"/>
    <x v="220"/>
    <s v="No"/>
    <x v="0"/>
    <s v="No"/>
    <x v="0"/>
    <x v="1"/>
    <x v="0"/>
    <x v="0"/>
    <s v="R1024"/>
    <n v="51"/>
    <x v="0"/>
    <s v="tier - 3"/>
    <x v="2"/>
    <x v="14"/>
  </r>
  <r>
    <s v="Id1139"/>
    <s v=" Carma S"/>
    <x v="54"/>
    <x v="566"/>
    <s v="No"/>
    <x v="0"/>
    <s v="No"/>
    <x v="0"/>
    <x v="1"/>
    <x v="0"/>
    <x v="0"/>
    <s v="R1011"/>
    <n v="51"/>
    <x v="2"/>
    <s v="tier - 2"/>
    <x v="3"/>
    <x v="14"/>
  </r>
  <r>
    <s v="Id1140"/>
    <s v=" Ryan"/>
    <x v="547"/>
    <x v="85"/>
    <s v="No"/>
    <x v="0"/>
    <s v="No"/>
    <x v="3"/>
    <x v="1"/>
    <x v="0"/>
    <x v="0"/>
    <s v="R1023"/>
    <n v="24"/>
    <x v="2"/>
    <s v="tier - 2"/>
    <x v="8"/>
    <x v="44"/>
  </r>
  <r>
    <s v="Id1141"/>
    <s v=" Daniel"/>
    <x v="467"/>
    <x v="320"/>
    <s v="Yes"/>
    <x v="0"/>
    <s v="Yes"/>
    <x v="3"/>
    <x v="1"/>
    <x v="0"/>
    <x v="1"/>
    <s v="R1012"/>
    <n v="53"/>
    <x v="0"/>
    <s v="tier - 3"/>
    <x v="1"/>
    <x v="16"/>
  </r>
  <r>
    <s v="Id1142"/>
    <s v=" Sarah"/>
    <x v="629"/>
    <x v="453"/>
    <s v="No"/>
    <x v="0"/>
    <s v="No"/>
    <x v="0"/>
    <x v="1"/>
    <x v="0"/>
    <x v="0"/>
    <s v="R1024"/>
    <n v="51"/>
    <x v="0"/>
    <s v="tier - 3"/>
    <x v="2"/>
    <x v="14"/>
  </r>
  <r>
    <s v="Id1143"/>
    <s v=" Matthew J"/>
    <x v="362"/>
    <x v="259"/>
    <s v="Yes"/>
    <x v="0"/>
    <s v="Yes"/>
    <x v="3"/>
    <x v="1"/>
    <x v="1"/>
    <x v="0"/>
    <s v="R1012"/>
    <n v="53"/>
    <x v="0"/>
    <s v="tier - 3"/>
    <x v="1"/>
    <x v="16"/>
  </r>
  <r>
    <s v="Id1144"/>
    <s v=" Francesca"/>
    <x v="809"/>
    <x v="567"/>
    <s v="No"/>
    <x v="0"/>
    <s v="No"/>
    <x v="0"/>
    <x v="1"/>
    <x v="0"/>
    <x v="0"/>
    <s v="R1011"/>
    <n v="51"/>
    <x v="2"/>
    <s v="tier - 2"/>
    <x v="3"/>
    <x v="14"/>
  </r>
  <r>
    <s v="Id1145"/>
    <s v=" Nicole"/>
    <x v="818"/>
    <x v="525"/>
    <s v="No"/>
    <x v="0"/>
    <s v="No"/>
    <x v="0"/>
    <x v="1"/>
    <x v="1"/>
    <x v="0"/>
    <s v="R1013"/>
    <n v="51"/>
    <x v="0"/>
    <s v="tier - 3"/>
    <x v="0"/>
    <x v="14"/>
  </r>
  <r>
    <s v="Id1146"/>
    <s v=" Toshiyuki"/>
    <x v="806"/>
    <x v="423"/>
    <s v="No"/>
    <x v="0"/>
    <s v="No"/>
    <x v="0"/>
    <x v="1"/>
    <x v="0"/>
    <x v="0"/>
    <s v="R1011"/>
    <n v="54"/>
    <x v="0"/>
    <s v="tier - 3"/>
    <x v="3"/>
    <x v="0"/>
  </r>
  <r>
    <s v="Id1147"/>
    <s v=" Tom L."/>
    <x v="819"/>
    <x v="375"/>
    <s v="No"/>
    <x v="0"/>
    <s v="No"/>
    <x v="3"/>
    <x v="1"/>
    <x v="0"/>
    <x v="1"/>
    <s v="R1012"/>
    <n v="30"/>
    <x v="1"/>
    <s v="tier - 1"/>
    <x v="1"/>
    <x v="34"/>
  </r>
  <r>
    <s v="Id1148"/>
    <s v=" Brian"/>
    <x v="820"/>
    <x v="56"/>
    <s v="No"/>
    <x v="0"/>
    <s v="No"/>
    <x v="1"/>
    <x v="1"/>
    <x v="0"/>
    <x v="0"/>
    <s v="R1021"/>
    <n v="50"/>
    <x v="0"/>
    <s v="tier - 3"/>
    <x v="14"/>
    <x v="28"/>
  </r>
  <r>
    <s v="Id1149"/>
    <s v=" Matthew"/>
    <x v="821"/>
    <x v="336"/>
    <s v="No"/>
    <x v="0"/>
    <s v="No"/>
    <x v="1"/>
    <x v="1"/>
    <x v="0"/>
    <x v="0"/>
    <s v="R1021"/>
    <n v="50"/>
    <x v="2"/>
    <s v="tier - 2"/>
    <x v="14"/>
    <x v="28"/>
  </r>
  <r>
    <s v="Id1150"/>
    <s v=" Julee"/>
    <x v="822"/>
    <x v="568"/>
    <s v="No"/>
    <x v="0"/>
    <s v="No"/>
    <x v="1"/>
    <x v="1"/>
    <x v="0"/>
    <x v="0"/>
    <s v="R1013"/>
    <n v="49"/>
    <x v="1"/>
    <s v="tier - 1"/>
    <x v="0"/>
    <x v="30"/>
  </r>
  <r>
    <s v="Id1151"/>
    <s v=" Christopher M."/>
    <x v="823"/>
    <x v="240"/>
    <s v="No"/>
    <x v="0"/>
    <s v="No"/>
    <x v="0"/>
    <x v="1"/>
    <x v="1"/>
    <x v="0"/>
    <s v="R1013"/>
    <n v="46"/>
    <x v="2"/>
    <s v="tier - 2"/>
    <x v="0"/>
    <x v="1"/>
  </r>
  <r>
    <s v="Id1152"/>
    <s v=" Ciaran"/>
    <x v="824"/>
    <x v="111"/>
    <s v="Yes"/>
    <x v="0"/>
    <s v="No"/>
    <x v="0"/>
    <x v="1"/>
    <x v="0"/>
    <x v="1"/>
    <s v="R1023"/>
    <n v="26"/>
    <x v="0"/>
    <s v="tier - 3"/>
    <x v="8"/>
    <x v="45"/>
  </r>
  <r>
    <s v="Id1153"/>
    <s v=" Kara"/>
    <x v="111"/>
    <x v="569"/>
    <s v="No"/>
    <x v="0"/>
    <s v="No"/>
    <x v="1"/>
    <x v="1"/>
    <x v="0"/>
    <x v="0"/>
    <s v="R1024"/>
    <n v="49"/>
    <x v="2"/>
    <s v="tier - 2"/>
    <x v="2"/>
    <x v="30"/>
  </r>
  <r>
    <s v="Id1154"/>
    <s v=" Makie"/>
    <x v="825"/>
    <x v="400"/>
    <s v="No"/>
    <x v="0"/>
    <s v="No"/>
    <x v="0"/>
    <x v="1"/>
    <x v="1"/>
    <x v="0"/>
    <s v="R1012"/>
    <n v="57"/>
    <x v="1"/>
    <s v="tier - 1"/>
    <x v="1"/>
    <x v="11"/>
  </r>
  <r>
    <s v="Id1155"/>
    <s v=" Emily E"/>
    <x v="469"/>
    <x v="562"/>
    <s v="Yes"/>
    <x v="0"/>
    <s v="No"/>
    <x v="0"/>
    <x v="1"/>
    <x v="0"/>
    <x v="0"/>
    <s v="R1012"/>
    <n v="21"/>
    <x v="2"/>
    <s v="tier - 2"/>
    <x v="1"/>
    <x v="47"/>
  </r>
  <r>
    <s v="Id1156"/>
    <s v=" Cary"/>
    <x v="826"/>
    <x v="424"/>
    <s v="Yes"/>
    <x v="0"/>
    <s v="No"/>
    <x v="1"/>
    <x v="1"/>
    <x v="0"/>
    <x v="0"/>
    <s v="R1013"/>
    <n v="52"/>
    <x v="1"/>
    <s v="tier - 1"/>
    <x v="0"/>
    <x v="2"/>
  </r>
  <r>
    <s v="Id1157"/>
    <s v=" Steven"/>
    <x v="117"/>
    <x v="502"/>
    <s v="Yes"/>
    <x v="0"/>
    <s v="No"/>
    <x v="1"/>
    <x v="1"/>
    <x v="0"/>
    <x v="0"/>
    <s v="R1011"/>
    <n v="52"/>
    <x v="1"/>
    <s v="tier - 1"/>
    <x v="3"/>
    <x v="2"/>
  </r>
  <r>
    <s v="Id1158"/>
    <s v=" Jose Antonio Sr."/>
    <x v="781"/>
    <x v="513"/>
    <s v="Yes"/>
    <x v="0"/>
    <s v="No"/>
    <x v="1"/>
    <x v="1"/>
    <x v="0"/>
    <x v="0"/>
    <s v="R1016"/>
    <n v="52"/>
    <x v="1"/>
    <s v="tier - 1"/>
    <x v="4"/>
    <x v="2"/>
  </r>
  <r>
    <s v="Id1159"/>
    <s v=" Tatiana"/>
    <x v="401"/>
    <x v="113"/>
    <s v="Yes"/>
    <x v="0"/>
    <s v="No"/>
    <x v="3"/>
    <x v="1"/>
    <x v="0"/>
    <x v="0"/>
    <s v="R1024"/>
    <n v="47"/>
    <x v="1"/>
    <s v="tier - 1"/>
    <x v="2"/>
    <x v="27"/>
  </r>
  <r>
    <s v="Id1160"/>
    <s v=" Dan T."/>
    <x v="827"/>
    <x v="200"/>
    <s v="No"/>
    <x v="0"/>
    <s v="No"/>
    <x v="1"/>
    <x v="1"/>
    <x v="0"/>
    <x v="0"/>
    <s v="R1021"/>
    <n v="50"/>
    <x v="1"/>
    <s v="tier - 1"/>
    <x v="14"/>
    <x v="28"/>
  </r>
  <r>
    <s v="Id1161"/>
    <s v=" Liisa A."/>
    <x v="828"/>
    <x v="347"/>
    <s v="No"/>
    <x v="0"/>
    <s v="No"/>
    <x v="0"/>
    <x v="1"/>
    <x v="0"/>
    <x v="1"/>
    <s v="R1024"/>
    <n v="45"/>
    <x v="0"/>
    <s v="tier - 3"/>
    <x v="2"/>
    <x v="29"/>
  </r>
  <r>
    <s v="Id1162"/>
    <s v=" Kathryn E."/>
    <x v="829"/>
    <x v="231"/>
    <s v="Yes"/>
    <x v="0"/>
    <s v="No"/>
    <x v="3"/>
    <x v="1"/>
    <x v="1"/>
    <x v="0"/>
    <s v="R1013"/>
    <n v="58"/>
    <x v="0"/>
    <s v="tier - 3"/>
    <x v="0"/>
    <x v="13"/>
  </r>
  <r>
    <s v="Id1163"/>
    <s v=" Maxwell"/>
    <x v="830"/>
    <x v="180"/>
    <s v="Yes"/>
    <x v="0"/>
    <s v="No"/>
    <x v="1"/>
    <x v="1"/>
    <x v="1"/>
    <x v="1"/>
    <s v="R1013"/>
    <n v="56"/>
    <x v="2"/>
    <s v="tier - 2"/>
    <x v="0"/>
    <x v="24"/>
  </r>
  <r>
    <s v="Id1164"/>
    <s v=" Pascale"/>
    <x v="831"/>
    <x v="570"/>
    <s v="Yes"/>
    <x v="0"/>
    <s v="No"/>
    <x v="0"/>
    <x v="1"/>
    <x v="0"/>
    <x v="0"/>
    <s v="R1011"/>
    <n v="41"/>
    <x v="0"/>
    <s v="tier - 3"/>
    <x v="3"/>
    <x v="36"/>
  </r>
  <r>
    <s v="Id1165"/>
    <s v=" Becca"/>
    <x v="705"/>
    <x v="571"/>
    <s v="No"/>
    <x v="0"/>
    <s v="No"/>
    <x v="0"/>
    <x v="1"/>
    <x v="0"/>
    <x v="0"/>
    <s v="R1011"/>
    <n v="48"/>
    <x v="2"/>
    <s v="tier - 2"/>
    <x v="3"/>
    <x v="19"/>
  </r>
  <r>
    <s v="Id1166"/>
    <s v=" Grace"/>
    <x v="832"/>
    <x v="457"/>
    <s v="No"/>
    <x v="0"/>
    <s v="No"/>
    <x v="0"/>
    <x v="1"/>
    <x v="2"/>
    <x v="0"/>
    <s v="R1012"/>
    <n v="51"/>
    <x v="1"/>
    <s v="tier - 1"/>
    <x v="1"/>
    <x v="14"/>
  </r>
  <r>
    <s v="Id1167"/>
    <s v=" Samantha"/>
    <x v="396"/>
    <x v="521"/>
    <s v="Yes"/>
    <x v="0"/>
    <s v="No"/>
    <x v="1"/>
    <x v="1"/>
    <x v="0"/>
    <x v="0"/>
    <s v="R1011"/>
    <n v="52"/>
    <x v="2"/>
    <s v="tier - 2"/>
    <x v="3"/>
    <x v="2"/>
  </r>
  <r>
    <s v="Id1168"/>
    <s v=" Nicole R."/>
    <x v="833"/>
    <x v="572"/>
    <s v="No"/>
    <x v="0"/>
    <s v="No"/>
    <x v="0"/>
    <x v="1"/>
    <x v="0"/>
    <x v="0"/>
    <s v="R1013"/>
    <n v="54"/>
    <x v="2"/>
    <s v="tier - 2"/>
    <x v="0"/>
    <x v="0"/>
  </r>
  <r>
    <s v="Id1169"/>
    <s v=" David W"/>
    <x v="67"/>
    <x v="161"/>
    <s v="No"/>
    <x v="0"/>
    <s v="No"/>
    <x v="1"/>
    <x v="1"/>
    <x v="0"/>
    <x v="1"/>
    <s v="R1011"/>
    <n v="50"/>
    <x v="2"/>
    <s v="tier - 2"/>
    <x v="3"/>
    <x v="28"/>
  </r>
  <r>
    <s v="Id1170"/>
    <s v=" Grant"/>
    <x v="834"/>
    <x v="136"/>
    <s v="No"/>
    <x v="0"/>
    <s v="Yes"/>
    <x v="3"/>
    <x v="1"/>
    <x v="0"/>
    <x v="0"/>
    <s v="R1021"/>
    <n v="43"/>
    <x v="2"/>
    <s v="tier - 2"/>
    <x v="14"/>
    <x v="18"/>
  </r>
  <r>
    <s v="Id1171"/>
    <s v=" Sophia"/>
    <x v="78"/>
    <x v="98"/>
    <s v="No"/>
    <x v="0"/>
    <s v="No"/>
    <x v="3"/>
    <x v="1"/>
    <x v="0"/>
    <x v="1"/>
    <s v="R1026"/>
    <n v="24"/>
    <x v="2"/>
    <s v="tier - 2"/>
    <x v="12"/>
    <x v="44"/>
  </r>
  <r>
    <s v="Id1172"/>
    <s v=" Christina"/>
    <x v="835"/>
    <x v="573"/>
    <s v="Yes"/>
    <x v="0"/>
    <s v="No"/>
    <x v="1"/>
    <x v="1"/>
    <x v="0"/>
    <x v="0"/>
    <s v="R1011"/>
    <n v="52"/>
    <x v="0"/>
    <s v="tier - 3"/>
    <x v="3"/>
    <x v="2"/>
  </r>
  <r>
    <s v="Id1173"/>
    <s v=" Sam L."/>
    <x v="277"/>
    <x v="570"/>
    <s v="Yes"/>
    <x v="0"/>
    <s v="No"/>
    <x v="3"/>
    <x v="1"/>
    <x v="0"/>
    <x v="0"/>
    <s v="R1012"/>
    <n v="47"/>
    <x v="0"/>
    <s v="tier - 3"/>
    <x v="1"/>
    <x v="27"/>
  </r>
  <r>
    <s v="Id1174"/>
    <s v=" Haley R."/>
    <x v="183"/>
    <x v="188"/>
    <s v="No"/>
    <x v="0"/>
    <s v="No"/>
    <x v="0"/>
    <x v="1"/>
    <x v="0"/>
    <x v="1"/>
    <s v="R1025"/>
    <n v="40"/>
    <x v="1"/>
    <s v="tier - 1"/>
    <x v="15"/>
    <x v="37"/>
  </r>
  <r>
    <s v="Id1175"/>
    <s v=" Ethan"/>
    <x v="836"/>
    <x v="297"/>
    <s v="No"/>
    <x v="0"/>
    <s v="No"/>
    <x v="1"/>
    <x v="1"/>
    <x v="0"/>
    <x v="0"/>
    <s v="R1016"/>
    <n v="50"/>
    <x v="0"/>
    <s v="tier - 3"/>
    <x v="4"/>
    <x v="28"/>
  </r>
  <r>
    <s v="Id1176"/>
    <s v=" Andrew W"/>
    <x v="837"/>
    <x v="60"/>
    <s v="Yes"/>
    <x v="0"/>
    <s v="No"/>
    <x v="3"/>
    <x v="1"/>
    <x v="1"/>
    <x v="0"/>
    <s v="R1013"/>
    <n v="58"/>
    <x v="0"/>
    <s v="tier - 3"/>
    <x v="0"/>
    <x v="13"/>
  </r>
  <r>
    <s v="Id1177"/>
    <s v=" Mark G"/>
    <x v="757"/>
    <x v="574"/>
    <s v="Yes"/>
    <x v="0"/>
    <s v="No"/>
    <x v="0"/>
    <x v="1"/>
    <x v="0"/>
    <x v="0"/>
    <s v="R1021"/>
    <n v="41"/>
    <x v="1"/>
    <s v="tier - 1"/>
    <x v="14"/>
    <x v="36"/>
  </r>
  <r>
    <s v="Id1178"/>
    <s v=" Kasey E."/>
    <x v="838"/>
    <x v="116"/>
    <s v="No"/>
    <x v="0"/>
    <s v="No"/>
    <x v="1"/>
    <x v="1"/>
    <x v="0"/>
    <x v="0"/>
    <s v="R1012"/>
    <n v="49"/>
    <x v="0"/>
    <s v="tier - 3"/>
    <x v="1"/>
    <x v="30"/>
  </r>
  <r>
    <s v="Id1179"/>
    <s v=" Jeff"/>
    <x v="839"/>
    <x v="161"/>
    <s v="Yes"/>
    <x v="0"/>
    <s v="No"/>
    <x v="1"/>
    <x v="1"/>
    <x v="1"/>
    <x v="1"/>
    <s v="R1013"/>
    <n v="56"/>
    <x v="2"/>
    <s v="tier - 2"/>
    <x v="0"/>
    <x v="24"/>
  </r>
  <r>
    <s v="Id1180"/>
    <s v=" Amy"/>
    <x v="361"/>
    <x v="575"/>
    <s v="No"/>
    <x v="0"/>
    <s v="No"/>
    <x v="1"/>
    <x v="1"/>
    <x v="1"/>
    <x v="0"/>
    <s v="R1012"/>
    <n v="49"/>
    <x v="1"/>
    <s v="tier - 1"/>
    <x v="1"/>
    <x v="30"/>
  </r>
  <r>
    <s v="Id1181"/>
    <s v=" Adam"/>
    <x v="606"/>
    <x v="410"/>
    <s v="No"/>
    <x v="0"/>
    <s v="No"/>
    <x v="0"/>
    <x v="1"/>
    <x v="0"/>
    <x v="0"/>
    <s v="R1011"/>
    <n v="48"/>
    <x v="1"/>
    <s v="tier - 1"/>
    <x v="3"/>
    <x v="19"/>
  </r>
  <r>
    <s v="Id1182"/>
    <s v=" Kristin M"/>
    <x v="840"/>
    <x v="576"/>
    <s v="No"/>
    <x v="0"/>
    <s v="No"/>
    <x v="1"/>
    <x v="1"/>
    <x v="0"/>
    <x v="1"/>
    <s v="R1013"/>
    <n v="50"/>
    <x v="1"/>
    <s v="tier - 1"/>
    <x v="0"/>
    <x v="28"/>
  </r>
  <r>
    <s v="Id1183"/>
    <s v=" Mary-Lynn B."/>
    <x v="841"/>
    <x v="27"/>
    <s v="No"/>
    <x v="0"/>
    <s v="No"/>
    <x v="1"/>
    <x v="1"/>
    <x v="0"/>
    <x v="1"/>
    <s v="R1024"/>
    <n v="50"/>
    <x v="1"/>
    <s v="tier - 1"/>
    <x v="2"/>
    <x v="28"/>
  </r>
  <r>
    <s v="Id1184"/>
    <s v=" Jamie A"/>
    <x v="842"/>
    <x v="242"/>
    <s v="Yes"/>
    <x v="0"/>
    <s v="No"/>
    <x v="3"/>
    <x v="1"/>
    <x v="0"/>
    <x v="0"/>
    <s v="R1024"/>
    <n v="47"/>
    <x v="2"/>
    <s v="tier - 2"/>
    <x v="2"/>
    <x v="27"/>
  </r>
  <r>
    <s v="Id1185"/>
    <s v=" Jeffrey A."/>
    <x v="401"/>
    <x v="354"/>
    <s v="No"/>
    <x v="0"/>
    <s v="No"/>
    <x v="1"/>
    <x v="1"/>
    <x v="0"/>
    <x v="0"/>
    <s v="R1021"/>
    <n v="49"/>
    <x v="0"/>
    <s v="tier - 3"/>
    <x v="14"/>
    <x v="30"/>
  </r>
  <r>
    <s v="Id1186"/>
    <s v=" Nicole"/>
    <x v="419"/>
    <x v="483"/>
    <s v="No"/>
    <x v="0"/>
    <s v="No"/>
    <x v="0"/>
    <x v="1"/>
    <x v="0"/>
    <x v="0"/>
    <s v="R1011"/>
    <n v="51"/>
    <x v="2"/>
    <s v="tier - 2"/>
    <x v="3"/>
    <x v="14"/>
  </r>
  <r>
    <s v="Id1187"/>
    <s v=" Audrey"/>
    <x v="843"/>
    <x v="152"/>
    <s v="No"/>
    <x v="0"/>
    <s v="No"/>
    <x v="3"/>
    <x v="1"/>
    <x v="0"/>
    <x v="1"/>
    <s v="R1012"/>
    <n v="30"/>
    <x v="1"/>
    <s v="tier - 1"/>
    <x v="1"/>
    <x v="34"/>
  </r>
  <r>
    <s v="Id1188"/>
    <s v=" Jacob"/>
    <x v="617"/>
    <x v="577"/>
    <s v="Yes"/>
    <x v="0"/>
    <s v="Yes"/>
    <x v="3"/>
    <x v="1"/>
    <x v="0"/>
    <x v="1"/>
    <s v="R1013"/>
    <n v="53"/>
    <x v="2"/>
    <s v="tier - 2"/>
    <x v="0"/>
    <x v="16"/>
  </r>
  <r>
    <s v="Id1189"/>
    <s v="Mr.  Daniel S"/>
    <x v="376"/>
    <x v="3"/>
    <s v="Yes"/>
    <x v="0"/>
    <s v="No"/>
    <x v="0"/>
    <x v="1"/>
    <x v="1"/>
    <x v="0"/>
    <s v="R1017"/>
    <n v="46"/>
    <x v="0"/>
    <s v="tier - 3"/>
    <x v="6"/>
    <x v="1"/>
  </r>
  <r>
    <s v="Id1190"/>
    <s v=" Marc C."/>
    <x v="844"/>
    <x v="507"/>
    <s v="Yes"/>
    <x v="0"/>
    <s v="Yes"/>
    <x v="3"/>
    <x v="1"/>
    <x v="0"/>
    <x v="1"/>
    <s v="R1013"/>
    <n v="54"/>
    <x v="2"/>
    <s v="tier - 2"/>
    <x v="0"/>
    <x v="0"/>
  </r>
  <r>
    <s v="Id1191"/>
    <s v=" Mark S"/>
    <x v="845"/>
    <x v="87"/>
    <s v="No"/>
    <x v="0"/>
    <s v="Yes"/>
    <x v="3"/>
    <x v="1"/>
    <x v="0"/>
    <x v="0"/>
    <s v="R1021"/>
    <n v="43"/>
    <x v="2"/>
    <s v="tier - 2"/>
    <x v="14"/>
    <x v="18"/>
  </r>
  <r>
    <s v="Id1192"/>
    <s v=" Dan"/>
    <x v="558"/>
    <x v="27"/>
    <s v="No"/>
    <x v="0"/>
    <s v="No"/>
    <x v="3"/>
    <x v="1"/>
    <x v="0"/>
    <x v="1"/>
    <s v="R1021"/>
    <n v="35"/>
    <x v="0"/>
    <s v="tier - 3"/>
    <x v="14"/>
    <x v="38"/>
  </r>
  <r>
    <s v="Id1193"/>
    <s v="Ms.  Gabriela"/>
    <x v="352"/>
    <x v="254"/>
    <s v="No"/>
    <x v="0"/>
    <s v="No"/>
    <x v="0"/>
    <x v="1"/>
    <x v="0"/>
    <x v="0"/>
    <s v="R1024"/>
    <n v="49"/>
    <x v="0"/>
    <s v="tier - 3"/>
    <x v="2"/>
    <x v="30"/>
  </r>
  <r>
    <s v="Id1194"/>
    <s v=" Amanda"/>
    <x v="384"/>
    <x v="271"/>
    <s v="No"/>
    <x v="0"/>
    <s v="No"/>
    <x v="0"/>
    <x v="1"/>
    <x v="0"/>
    <x v="0"/>
    <s v="R1024"/>
    <n v="48"/>
    <x v="1"/>
    <s v="tier - 1"/>
    <x v="2"/>
    <x v="19"/>
  </r>
  <r>
    <s v="Id1195"/>
    <s v=" Dara"/>
    <x v="846"/>
    <x v="81"/>
    <s v="Yes"/>
    <x v="0"/>
    <s v="No"/>
    <x v="0"/>
    <x v="1"/>
    <x v="0"/>
    <x v="1"/>
    <s v="R1024"/>
    <n v="46"/>
    <x v="1"/>
    <s v="tier - 1"/>
    <x v="2"/>
    <x v="1"/>
  </r>
  <r>
    <s v="Id1196"/>
    <s v=" Rachelle R"/>
    <x v="65"/>
    <x v="182"/>
    <s v="Yes"/>
    <x v="0"/>
    <s v="No"/>
    <x v="0"/>
    <x v="1"/>
    <x v="0"/>
    <x v="1"/>
    <s v="R1011"/>
    <n v="46"/>
    <x v="2"/>
    <s v="tier - 2"/>
    <x v="3"/>
    <x v="1"/>
  </r>
  <r>
    <s v="Id1197"/>
    <s v=" Brenda J"/>
    <x v="67"/>
    <x v="203"/>
    <s v="Yes"/>
    <x v="0"/>
    <s v="No"/>
    <x v="0"/>
    <x v="1"/>
    <x v="0"/>
    <x v="1"/>
    <s v="R1024"/>
    <n v="46"/>
    <x v="0"/>
    <s v="tier - 3"/>
    <x v="2"/>
    <x v="1"/>
  </r>
  <r>
    <s v="Id1198"/>
    <s v=" Tim"/>
    <x v="573"/>
    <x v="578"/>
    <s v="No"/>
    <x v="0"/>
    <s v="No"/>
    <x v="0"/>
    <x v="1"/>
    <x v="0"/>
    <x v="0"/>
    <s v="R1011"/>
    <n v="51"/>
    <x v="0"/>
    <s v="tier - 3"/>
    <x v="3"/>
    <x v="14"/>
  </r>
  <r>
    <s v="Id1199"/>
    <s v=" Sylvain"/>
    <x v="63"/>
    <x v="480"/>
    <s v="No"/>
    <x v="0"/>
    <s v="No"/>
    <x v="0"/>
    <x v="1"/>
    <x v="0"/>
    <x v="0"/>
    <s v="R1013"/>
    <n v="51"/>
    <x v="2"/>
    <s v="tier - 2"/>
    <x v="0"/>
    <x v="14"/>
  </r>
  <r>
    <s v="Id1200"/>
    <s v=" Lisa M"/>
    <x v="847"/>
    <x v="407"/>
    <s v="Yes"/>
    <x v="0"/>
    <s v="No"/>
    <x v="3"/>
    <x v="1"/>
    <x v="0"/>
    <x v="0"/>
    <s v="R1024"/>
    <n v="47"/>
    <x v="2"/>
    <s v="tier - 2"/>
    <x v="2"/>
    <x v="27"/>
  </r>
  <r>
    <s v="Id1201"/>
    <s v=" Ryan"/>
    <x v="848"/>
    <x v="73"/>
    <s v="No"/>
    <x v="0"/>
    <s v="No"/>
    <x v="0"/>
    <x v="1"/>
    <x v="0"/>
    <x v="0"/>
    <s v="R1013"/>
    <n v="51"/>
    <x v="1"/>
    <s v="tier - 1"/>
    <x v="0"/>
    <x v="14"/>
  </r>
  <r>
    <s v="Id1202"/>
    <s v=" Kaitlin M"/>
    <x v="849"/>
    <x v="216"/>
    <s v="Yes"/>
    <x v="0"/>
    <s v="Yes"/>
    <x v="3"/>
    <x v="1"/>
    <x v="0"/>
    <x v="0"/>
    <s v="R1013"/>
    <n v="53"/>
    <x v="0"/>
    <s v="tier - 3"/>
    <x v="0"/>
    <x v="16"/>
  </r>
  <r>
    <s v="Id1203"/>
    <s v=" William R."/>
    <x v="329"/>
    <x v="71"/>
    <s v="No"/>
    <x v="0"/>
    <s v="No"/>
    <x v="0"/>
    <x v="1"/>
    <x v="1"/>
    <x v="0"/>
    <s v="R1016"/>
    <n v="51"/>
    <x v="1"/>
    <s v="tier - 1"/>
    <x v="4"/>
    <x v="14"/>
  </r>
  <r>
    <s v="Id1204"/>
    <s v=" Bruce"/>
    <x v="314"/>
    <x v="214"/>
    <s v="Yes"/>
    <x v="0"/>
    <s v="No"/>
    <x v="3"/>
    <x v="1"/>
    <x v="0"/>
    <x v="0"/>
    <s v="R1021"/>
    <n v="34"/>
    <x v="1"/>
    <s v="tier - 1"/>
    <x v="14"/>
    <x v="23"/>
  </r>
  <r>
    <s v="Id1205"/>
    <s v=" Veronica"/>
    <x v="850"/>
    <x v="229"/>
    <s v="Yes"/>
    <x v="0"/>
    <s v="No"/>
    <x v="0"/>
    <x v="1"/>
    <x v="0"/>
    <x v="0"/>
    <s v="R1026"/>
    <n v="26"/>
    <x v="1"/>
    <s v="tier - 1"/>
    <x v="12"/>
    <x v="45"/>
  </r>
  <r>
    <s v="Id1206"/>
    <s v=" Warren"/>
    <x v="851"/>
    <x v="326"/>
    <s v="Yes"/>
    <x v="0"/>
    <s v="No"/>
    <x v="3"/>
    <x v="1"/>
    <x v="0"/>
    <x v="1"/>
    <s v="R1012"/>
    <n v="34"/>
    <x v="1"/>
    <s v="tier - 1"/>
    <x v="1"/>
    <x v="23"/>
  </r>
  <r>
    <s v="Id1207"/>
    <s v="Mrs.  Daniela"/>
    <x v="852"/>
    <x v="178"/>
    <s v="No"/>
    <x v="0"/>
    <s v="No"/>
    <x v="0"/>
    <x v="1"/>
    <x v="0"/>
    <x v="0"/>
    <s v="R1024"/>
    <n v="45"/>
    <x v="1"/>
    <s v="tier - 1"/>
    <x v="2"/>
    <x v="29"/>
  </r>
  <r>
    <s v="Id1208"/>
    <s v=" Deirdre A"/>
    <x v="853"/>
    <x v="385"/>
    <s v="Yes"/>
    <x v="0"/>
    <s v="Yes"/>
    <x v="3"/>
    <x v="1"/>
    <x v="1"/>
    <x v="0"/>
    <s v="R1013"/>
    <n v="60"/>
    <x v="1"/>
    <s v="tier - 1"/>
    <x v="0"/>
    <x v="5"/>
  </r>
  <r>
    <s v="Id1209"/>
    <s v=" Mathias"/>
    <x v="684"/>
    <x v="579"/>
    <s v="No"/>
    <x v="0"/>
    <s v="No"/>
    <x v="1"/>
    <x v="1"/>
    <x v="0"/>
    <x v="0"/>
    <s v="R1013"/>
    <n v="49"/>
    <x v="0"/>
    <s v="tier - 3"/>
    <x v="0"/>
    <x v="30"/>
  </r>
  <r>
    <s v="Id1210"/>
    <s v=" Matthew"/>
    <x v="854"/>
    <x v="184"/>
    <s v="Yes"/>
    <x v="0"/>
    <s v="No"/>
    <x v="0"/>
    <x v="1"/>
    <x v="0"/>
    <x v="0"/>
    <s v="R1012"/>
    <n v="46"/>
    <x v="1"/>
    <s v="tier - 1"/>
    <x v="1"/>
    <x v="1"/>
  </r>
  <r>
    <s v="Id1211"/>
    <s v=" Kurt"/>
    <x v="32"/>
    <x v="517"/>
    <s v="No"/>
    <x v="0"/>
    <s v="No"/>
    <x v="1"/>
    <x v="1"/>
    <x v="0"/>
    <x v="0"/>
    <s v="R1016"/>
    <n v="49"/>
    <x v="0"/>
    <s v="tier - 3"/>
    <x v="4"/>
    <x v="30"/>
  </r>
  <r>
    <s v="Id1212"/>
    <s v=" Samuel"/>
    <x v="277"/>
    <x v="64"/>
    <s v="No"/>
    <x v="0"/>
    <s v="No"/>
    <x v="1"/>
    <x v="1"/>
    <x v="0"/>
    <x v="0"/>
    <s v="R1018"/>
    <n v="49"/>
    <x v="0"/>
    <s v="tier - 3"/>
    <x v="11"/>
    <x v="30"/>
  </r>
  <r>
    <s v="Id1213"/>
    <s v=" Emily"/>
    <x v="855"/>
    <x v="251"/>
    <s v="Yes"/>
    <x v="0"/>
    <s v="Yes"/>
    <x v="3"/>
    <x v="1"/>
    <x v="0"/>
    <x v="1"/>
    <s v="R1013"/>
    <n v="53"/>
    <x v="0"/>
    <s v="tier - 3"/>
    <x v="0"/>
    <x v="16"/>
  </r>
  <r>
    <s v="Id1214"/>
    <s v=" Tiffany"/>
    <x v="97"/>
    <x v="113"/>
    <s v="No"/>
    <x v="0"/>
    <s v="No"/>
    <x v="0"/>
    <x v="1"/>
    <x v="0"/>
    <x v="0"/>
    <s v="R1013"/>
    <n v="51"/>
    <x v="0"/>
    <s v="tier - 3"/>
    <x v="0"/>
    <x v="14"/>
  </r>
  <r>
    <s v="Id1215"/>
    <s v=" Alex F"/>
    <x v="304"/>
    <x v="349"/>
    <s v="No"/>
    <x v="0"/>
    <s v="No"/>
    <x v="1"/>
    <x v="1"/>
    <x v="0"/>
    <x v="0"/>
    <s v="R1016"/>
    <n v="49"/>
    <x v="2"/>
    <s v="tier - 2"/>
    <x v="4"/>
    <x v="30"/>
  </r>
  <r>
    <s v="Id1216"/>
    <s v=" Alice"/>
    <x v="856"/>
    <x v="580"/>
    <s v="No"/>
    <x v="0"/>
    <s v="No"/>
    <x v="0"/>
    <x v="1"/>
    <x v="1"/>
    <x v="0"/>
    <s v="R1011"/>
    <n v="51"/>
    <x v="1"/>
    <s v="tier - 1"/>
    <x v="3"/>
    <x v="14"/>
  </r>
  <r>
    <s v="Id1217"/>
    <s v=" Allison M."/>
    <x v="467"/>
    <x v="581"/>
    <s v="No"/>
    <x v="0"/>
    <s v="No"/>
    <x v="0"/>
    <x v="1"/>
    <x v="0"/>
    <x v="0"/>
    <s v="R1012"/>
    <n v="48"/>
    <x v="1"/>
    <s v="tier - 1"/>
    <x v="1"/>
    <x v="19"/>
  </r>
  <r>
    <s v="Id1218"/>
    <s v=" Johannes Fiskerstand"/>
    <x v="857"/>
    <x v="332"/>
    <s v="No"/>
    <x v="0"/>
    <s v="No"/>
    <x v="0"/>
    <x v="1"/>
    <x v="0"/>
    <x v="1"/>
    <s v="R1021"/>
    <n v="42"/>
    <x v="1"/>
    <s v="tier - 1"/>
    <x v="14"/>
    <x v="25"/>
  </r>
  <r>
    <s v="Id1219"/>
    <s v=" Stephen"/>
    <x v="247"/>
    <x v="384"/>
    <s v="Yes"/>
    <x v="0"/>
    <s v="No"/>
    <x v="3"/>
    <x v="1"/>
    <x v="0"/>
    <x v="0"/>
    <s v="R1015"/>
    <n v="47"/>
    <x v="0"/>
    <s v="tier - 3"/>
    <x v="5"/>
    <x v="27"/>
  </r>
  <r>
    <s v="Id1220"/>
    <s v=" Jon M"/>
    <x v="366"/>
    <x v="137"/>
    <s v="Yes"/>
    <x v="0"/>
    <s v="No"/>
    <x v="0"/>
    <x v="1"/>
    <x v="0"/>
    <x v="0"/>
    <s v="R1019"/>
    <n v="41"/>
    <x v="0"/>
    <s v="tier - 3"/>
    <x v="9"/>
    <x v="36"/>
  </r>
  <r>
    <s v="Id1221"/>
    <s v=" Fasil"/>
    <x v="858"/>
    <x v="582"/>
    <s v="Yes"/>
    <x v="0"/>
    <s v="No"/>
    <x v="3"/>
    <x v="1"/>
    <x v="0"/>
    <x v="0"/>
    <s v="R1021"/>
    <n v="36"/>
    <x v="0"/>
    <s v="tier - 3"/>
    <x v="14"/>
    <x v="26"/>
  </r>
  <r>
    <s v="Id1222"/>
    <s v=" Megan C."/>
    <x v="387"/>
    <x v="149"/>
    <s v="Yes"/>
    <x v="0"/>
    <s v="No"/>
    <x v="0"/>
    <x v="1"/>
    <x v="1"/>
    <x v="0"/>
    <s v="R1012"/>
    <n v="46"/>
    <x v="1"/>
    <s v="tier - 1"/>
    <x v="1"/>
    <x v="1"/>
  </r>
  <r>
    <s v="Id1223"/>
    <s v=" Lisa J."/>
    <x v="859"/>
    <x v="583"/>
    <s v="No"/>
    <x v="0"/>
    <s v="No"/>
    <x v="1"/>
    <x v="1"/>
    <x v="1"/>
    <x v="0"/>
    <s v="R1011"/>
    <n v="49"/>
    <x v="0"/>
    <s v="tier - 3"/>
    <x v="3"/>
    <x v="30"/>
  </r>
  <r>
    <s v="Id1224"/>
    <s v=" Doron P"/>
    <x v="860"/>
    <x v="498"/>
    <s v="No"/>
    <x v="0"/>
    <s v="No"/>
    <x v="0"/>
    <x v="1"/>
    <x v="0"/>
    <x v="0"/>
    <s v="R1012"/>
    <n v="51"/>
    <x v="1"/>
    <s v="tier - 1"/>
    <x v="1"/>
    <x v="14"/>
  </r>
  <r>
    <s v="Id1225"/>
    <s v=" Katharina"/>
    <x v="861"/>
    <x v="16"/>
    <s v="Yes"/>
    <x v="0"/>
    <s v="No"/>
    <x v="1"/>
    <x v="1"/>
    <x v="1"/>
    <x v="0"/>
    <s v="R1012"/>
    <n v="52"/>
    <x v="2"/>
    <s v="tier - 2"/>
    <x v="1"/>
    <x v="2"/>
  </r>
  <r>
    <s v="Id1226"/>
    <s v=" Carl"/>
    <x v="851"/>
    <x v="259"/>
    <s v="No"/>
    <x v="0"/>
    <s v="No"/>
    <x v="0"/>
    <x v="1"/>
    <x v="0"/>
    <x v="0"/>
    <s v="R1021"/>
    <n v="32"/>
    <x v="2"/>
    <s v="tier - 2"/>
    <x v="14"/>
    <x v="3"/>
  </r>
  <r>
    <s v="Id1227"/>
    <s v=" Kelsey J."/>
    <x v="256"/>
    <x v="268"/>
    <s v="No"/>
    <x v="0"/>
    <s v="No"/>
    <x v="0"/>
    <x v="1"/>
    <x v="0"/>
    <x v="0"/>
    <s v="R1012"/>
    <n v="40"/>
    <x v="1"/>
    <s v="tier - 1"/>
    <x v="1"/>
    <x v="37"/>
  </r>
  <r>
    <s v="Id1228"/>
    <s v=" Stephen A."/>
    <x v="862"/>
    <x v="234"/>
    <s v="Yes"/>
    <x v="0"/>
    <s v="No"/>
    <x v="1"/>
    <x v="1"/>
    <x v="0"/>
    <x v="0"/>
    <s v="R1011"/>
    <n v="52"/>
    <x v="2"/>
    <s v="tier - 2"/>
    <x v="3"/>
    <x v="2"/>
  </r>
  <r>
    <s v="Id1229"/>
    <s v=" Dan"/>
    <x v="97"/>
    <x v="275"/>
    <s v="Yes"/>
    <x v="0"/>
    <s v="No"/>
    <x v="1"/>
    <x v="1"/>
    <x v="0"/>
    <x v="0"/>
    <s v="R1013"/>
    <n v="52"/>
    <x v="0"/>
    <s v="tier - 3"/>
    <x v="0"/>
    <x v="2"/>
  </r>
  <r>
    <s v="Id1230"/>
    <s v=" Katie C"/>
    <x v="460"/>
    <x v="515"/>
    <s v="No"/>
    <x v="0"/>
    <s v="No"/>
    <x v="0"/>
    <x v="1"/>
    <x v="0"/>
    <x v="1"/>
    <s v="R1011"/>
    <n v="45"/>
    <x v="1"/>
    <s v="tier - 1"/>
    <x v="3"/>
    <x v="29"/>
  </r>
  <r>
    <s v="Id1231"/>
    <s v=" Melissa K"/>
    <x v="863"/>
    <x v="584"/>
    <s v="No"/>
    <x v="0"/>
    <s v="No"/>
    <x v="0"/>
    <x v="1"/>
    <x v="1"/>
    <x v="0"/>
    <s v="R1011"/>
    <n v="57"/>
    <x v="1"/>
    <s v="tier - 1"/>
    <x v="3"/>
    <x v="11"/>
  </r>
  <r>
    <s v="Id1232"/>
    <s v=" Kara H"/>
    <x v="524"/>
    <x v="435"/>
    <s v="No"/>
    <x v="0"/>
    <s v="No"/>
    <x v="0"/>
    <x v="1"/>
    <x v="0"/>
    <x v="1"/>
    <s v="R1024"/>
    <n v="45"/>
    <x v="2"/>
    <s v="tier - 2"/>
    <x v="2"/>
    <x v="29"/>
  </r>
  <r>
    <s v="Id1233"/>
    <s v=" Juan Carlos"/>
    <x v="864"/>
    <x v="81"/>
    <s v="No"/>
    <x v="0"/>
    <s v="No"/>
    <x v="1"/>
    <x v="1"/>
    <x v="0"/>
    <x v="1"/>
    <s v="R1013"/>
    <n v="50"/>
    <x v="2"/>
    <s v="tier - 2"/>
    <x v="0"/>
    <x v="28"/>
  </r>
  <r>
    <s v="Id1234"/>
    <s v=" John III"/>
    <x v="103"/>
    <x v="363"/>
    <s v="No"/>
    <x v="0"/>
    <s v="No"/>
    <x v="1"/>
    <x v="1"/>
    <x v="0"/>
    <x v="1"/>
    <s v="R1013"/>
    <n v="50"/>
    <x v="2"/>
    <s v="tier - 2"/>
    <x v="0"/>
    <x v="28"/>
  </r>
  <r>
    <s v="Id1235"/>
    <s v=" Sarah M"/>
    <x v="142"/>
    <x v="585"/>
    <s v="No"/>
    <x v="0"/>
    <s v="Yes"/>
    <x v="3"/>
    <x v="1"/>
    <x v="0"/>
    <x v="1"/>
    <s v="R1026"/>
    <n v="29"/>
    <x v="0"/>
    <s v="tier - 3"/>
    <x v="12"/>
    <x v="20"/>
  </r>
  <r>
    <s v="Id1236"/>
    <s v=" Kristin C"/>
    <x v="865"/>
    <x v="538"/>
    <s v="No"/>
    <x v="0"/>
    <s v="Yes"/>
    <x v="3"/>
    <x v="1"/>
    <x v="0"/>
    <x v="1"/>
    <s v="R1025"/>
    <n v="43"/>
    <x v="1"/>
    <s v="tier - 1"/>
    <x v="15"/>
    <x v="18"/>
  </r>
  <r>
    <s v="Id1237"/>
    <s v=" Casey M."/>
    <x v="386"/>
    <x v="586"/>
    <s v="No"/>
    <x v="0"/>
    <s v="No"/>
    <x v="1"/>
    <x v="1"/>
    <x v="0"/>
    <x v="0"/>
    <s v="R1012"/>
    <n v="49"/>
    <x v="1"/>
    <s v="tier - 1"/>
    <x v="1"/>
    <x v="30"/>
  </r>
  <r>
    <s v="Id1238"/>
    <s v=" Samuel"/>
    <x v="866"/>
    <x v="284"/>
    <s v="No"/>
    <x v="0"/>
    <s v="No"/>
    <x v="0"/>
    <x v="1"/>
    <x v="0"/>
    <x v="0"/>
    <s v="R1013"/>
    <n v="48"/>
    <x v="2"/>
    <s v="tier - 2"/>
    <x v="0"/>
    <x v="19"/>
  </r>
  <r>
    <s v="Id1239"/>
    <s v=" Braulio"/>
    <x v="117"/>
    <x v="499"/>
    <s v="No"/>
    <x v="0"/>
    <s v="No"/>
    <x v="0"/>
    <x v="1"/>
    <x v="0"/>
    <x v="0"/>
    <s v="R1011"/>
    <n v="48"/>
    <x v="2"/>
    <s v="tier - 2"/>
    <x v="3"/>
    <x v="19"/>
  </r>
  <r>
    <s v="Id1240"/>
    <s v=" Anne-Marie"/>
    <x v="388"/>
    <x v="69"/>
    <s v="Yes"/>
    <x v="0"/>
    <s v="Yes"/>
    <x v="3"/>
    <x v="1"/>
    <x v="1"/>
    <x v="1"/>
    <s v="R1012"/>
    <n v="39"/>
    <x v="0"/>
    <s v="tier - 3"/>
    <x v="1"/>
    <x v="33"/>
  </r>
  <r>
    <s v="Id1241"/>
    <s v=" Samuel K."/>
    <x v="588"/>
    <x v="509"/>
    <s v="No"/>
    <x v="0"/>
    <s v="No"/>
    <x v="0"/>
    <x v="1"/>
    <x v="0"/>
    <x v="0"/>
    <s v="R1016"/>
    <n v="48"/>
    <x v="2"/>
    <s v="tier - 2"/>
    <x v="4"/>
    <x v="19"/>
  </r>
  <r>
    <s v="Id1242"/>
    <s v=" Yuki"/>
    <x v="867"/>
    <x v="144"/>
    <s v="No"/>
    <x v="0"/>
    <s v="No"/>
    <x v="3"/>
    <x v="1"/>
    <x v="0"/>
    <x v="1"/>
    <s v="R1026"/>
    <n v="30"/>
    <x v="0"/>
    <s v="tier - 3"/>
    <x v="12"/>
    <x v="34"/>
  </r>
  <r>
    <s v="Id1243"/>
    <s v=" Rafer"/>
    <x v="30"/>
    <x v="147"/>
    <s v="Yes"/>
    <x v="0"/>
    <s v="No"/>
    <x v="0"/>
    <x v="1"/>
    <x v="0"/>
    <x v="0"/>
    <s v="R1013"/>
    <n v="46"/>
    <x v="2"/>
    <s v="tier - 2"/>
    <x v="0"/>
    <x v="1"/>
  </r>
  <r>
    <s v="Id1244"/>
    <s v=" Claire"/>
    <x v="380"/>
    <x v="120"/>
    <s v="No"/>
    <x v="0"/>
    <s v="No"/>
    <x v="1"/>
    <x v="1"/>
    <x v="0"/>
    <x v="1"/>
    <s v="R1011"/>
    <n v="51"/>
    <x v="1"/>
    <s v="tier - 1"/>
    <x v="3"/>
    <x v="14"/>
  </r>
  <r>
    <s v="Id1245"/>
    <s v=" Erynn J."/>
    <x v="868"/>
    <x v="12"/>
    <s v="Yes"/>
    <x v="0"/>
    <s v="No"/>
    <x v="3"/>
    <x v="1"/>
    <x v="0"/>
    <x v="0"/>
    <s v="R1012"/>
    <n v="47"/>
    <x v="2"/>
    <s v="tier - 2"/>
    <x v="1"/>
    <x v="27"/>
  </r>
  <r>
    <s v="Id1246"/>
    <s v=" Mahesh"/>
    <x v="869"/>
    <x v="499"/>
    <s v="Yes"/>
    <x v="0"/>
    <s v="No"/>
    <x v="0"/>
    <x v="1"/>
    <x v="1"/>
    <x v="0"/>
    <s v="R1013"/>
    <n v="55"/>
    <x v="2"/>
    <s v="tier - 2"/>
    <x v="0"/>
    <x v="22"/>
  </r>
  <r>
    <s v="Id1247"/>
    <s v=" Stanley"/>
    <x v="870"/>
    <x v="587"/>
    <s v="Yes"/>
    <x v="0"/>
    <s v="Yes"/>
    <x v="3"/>
    <x v="1"/>
    <x v="0"/>
    <x v="1"/>
    <s v="R1012"/>
    <n v="25"/>
    <x v="2"/>
    <s v="tier - 2"/>
    <x v="1"/>
    <x v="31"/>
  </r>
  <r>
    <s v="Id1248"/>
    <s v=" Gregory"/>
    <x v="507"/>
    <x v="548"/>
    <s v="No"/>
    <x v="0"/>
    <s v="No"/>
    <x v="0"/>
    <x v="1"/>
    <x v="1"/>
    <x v="0"/>
    <s v="R1017"/>
    <n v="44"/>
    <x v="0"/>
    <s v="tier - 3"/>
    <x v="6"/>
    <x v="9"/>
  </r>
  <r>
    <s v="Id1249"/>
    <s v=" Eric"/>
    <x v="871"/>
    <x v="588"/>
    <s v="No"/>
    <x v="0"/>
    <s v="No"/>
    <x v="1"/>
    <x v="1"/>
    <x v="0"/>
    <x v="0"/>
    <s v="R1012"/>
    <n v="49"/>
    <x v="0"/>
    <s v="tier - 3"/>
    <x v="1"/>
    <x v="30"/>
  </r>
  <r>
    <s v="Id1250"/>
    <s v=" Rachel M"/>
    <x v="456"/>
    <x v="350"/>
    <s v="No"/>
    <x v="0"/>
    <s v="No"/>
    <x v="0"/>
    <x v="1"/>
    <x v="0"/>
    <x v="0"/>
    <s v="R1013"/>
    <n v="48"/>
    <x v="0"/>
    <s v="tier - 3"/>
    <x v="0"/>
    <x v="19"/>
  </r>
  <r>
    <s v="Id1251"/>
    <s v="Kamp, Mr.  Fritz"/>
    <x v="723"/>
    <x v="105"/>
    <s v="No"/>
    <x v="0"/>
    <s v="No"/>
    <x v="1"/>
    <x v="1"/>
    <x v="0"/>
    <x v="0"/>
    <s v="R1012"/>
    <n v="50"/>
    <x v="2"/>
    <s v="tier - 2"/>
    <x v="1"/>
    <x v="28"/>
  </r>
  <r>
    <s v="Id1252"/>
    <s v=" Brad"/>
    <x v="421"/>
    <x v="337"/>
    <s v="No"/>
    <x v="0"/>
    <s v="No"/>
    <x v="1"/>
    <x v="1"/>
    <x v="0"/>
    <x v="1"/>
    <s v="R1012"/>
    <n v="50"/>
    <x v="1"/>
    <s v="tier - 1"/>
    <x v="1"/>
    <x v="28"/>
  </r>
  <r>
    <s v="Id1253"/>
    <s v=" Claire M"/>
    <x v="117"/>
    <x v="178"/>
    <s v="Yes"/>
    <x v="0"/>
    <s v="No"/>
    <x v="0"/>
    <x v="1"/>
    <x v="0"/>
    <x v="0"/>
    <s v="R1011"/>
    <n v="46"/>
    <x v="0"/>
    <s v="tier - 3"/>
    <x v="3"/>
    <x v="1"/>
  </r>
  <r>
    <s v="Id1254"/>
    <s v=" Jennifer"/>
    <x v="872"/>
    <x v="425"/>
    <s v="Yes"/>
    <x v="0"/>
    <s v="No"/>
    <x v="3"/>
    <x v="1"/>
    <x v="0"/>
    <x v="0"/>
    <s v="R1025"/>
    <n v="34"/>
    <x v="1"/>
    <s v="tier - 1"/>
    <x v="15"/>
    <x v="23"/>
  </r>
  <r>
    <s v="Id1255"/>
    <s v=" Maria S."/>
    <x v="764"/>
    <x v="589"/>
    <s v="Yes"/>
    <x v="0"/>
    <s v="No"/>
    <x v="0"/>
    <x v="1"/>
    <x v="0"/>
    <x v="0"/>
    <s v="R1024"/>
    <n v="46"/>
    <x v="0"/>
    <s v="tier - 3"/>
    <x v="2"/>
    <x v="1"/>
  </r>
  <r>
    <s v="Id1256"/>
    <s v=" Katherine E"/>
    <x v="692"/>
    <x v="300"/>
    <s v="Yes"/>
    <x v="0"/>
    <s v="No"/>
    <x v="0"/>
    <x v="1"/>
    <x v="0"/>
    <x v="0"/>
    <s v="R1011"/>
    <n v="46"/>
    <x v="1"/>
    <s v="tier - 1"/>
    <x v="3"/>
    <x v="1"/>
  </r>
  <r>
    <s v="Id1257"/>
    <s v=" Michael"/>
    <x v="873"/>
    <x v="46"/>
    <s v="Yes"/>
    <x v="0"/>
    <s v="No"/>
    <x v="0"/>
    <x v="1"/>
    <x v="0"/>
    <x v="1"/>
    <s v="R1023"/>
    <n v="21"/>
    <x v="0"/>
    <s v="tier - 3"/>
    <x v="8"/>
    <x v="47"/>
  </r>
  <r>
    <s v="Id1258"/>
    <s v=" Roxanne"/>
    <x v="874"/>
    <x v="364"/>
    <s v="No"/>
    <x v="0"/>
    <s v="No"/>
    <x v="0"/>
    <x v="1"/>
    <x v="1"/>
    <x v="0"/>
    <s v="R1013"/>
    <n v="57"/>
    <x v="2"/>
    <s v="tier - 2"/>
    <x v="0"/>
    <x v="11"/>
  </r>
  <r>
    <s v="Id1259"/>
    <s v=" Israel"/>
    <x v="875"/>
    <x v="356"/>
    <s v="No"/>
    <x v="0"/>
    <s v="No"/>
    <x v="0"/>
    <x v="1"/>
    <x v="0"/>
    <x v="0"/>
    <s v="R1011"/>
    <n v="51"/>
    <x v="1"/>
    <s v="tier - 1"/>
    <x v="3"/>
    <x v="14"/>
  </r>
  <r>
    <s v="Id1260"/>
    <s v=" Samalya"/>
    <x v="876"/>
    <x v="499"/>
    <s v="No"/>
    <x v="0"/>
    <s v="No"/>
    <x v="0"/>
    <x v="1"/>
    <x v="0"/>
    <x v="0"/>
    <s v="R1011"/>
    <n v="51"/>
    <x v="0"/>
    <s v="tier - 3"/>
    <x v="3"/>
    <x v="14"/>
  </r>
  <r>
    <s v="Id1261"/>
    <s v=" Peter"/>
    <x v="67"/>
    <x v="116"/>
    <s v="No"/>
    <x v="0"/>
    <s v="No"/>
    <x v="0"/>
    <x v="1"/>
    <x v="0"/>
    <x v="0"/>
    <s v="R1012"/>
    <n v="48"/>
    <x v="0"/>
    <s v="tier - 3"/>
    <x v="1"/>
    <x v="19"/>
  </r>
  <r>
    <s v="Id1262"/>
    <s v=" Alicia"/>
    <x v="305"/>
    <x v="117"/>
    <s v="Yes"/>
    <x v="0"/>
    <s v="Yes"/>
    <x v="3"/>
    <x v="1"/>
    <x v="1"/>
    <x v="1"/>
    <s v="R1013"/>
    <n v="53"/>
    <x v="1"/>
    <s v="tier - 1"/>
    <x v="0"/>
    <x v="16"/>
  </r>
  <r>
    <s v="Id1263"/>
    <s v=" Sarah K."/>
    <x v="441"/>
    <x v="268"/>
    <s v="No"/>
    <x v="0"/>
    <s v="No"/>
    <x v="0"/>
    <x v="1"/>
    <x v="0"/>
    <x v="0"/>
    <s v="R1011"/>
    <n v="23"/>
    <x v="0"/>
    <s v="tier - 3"/>
    <x v="3"/>
    <x v="35"/>
  </r>
  <r>
    <s v="Id1264"/>
    <s v=" Guomin"/>
    <x v="877"/>
    <x v="178"/>
    <s v="Yes"/>
    <x v="0"/>
    <s v="No"/>
    <x v="0"/>
    <x v="1"/>
    <x v="0"/>
    <x v="0"/>
    <s v="R1012"/>
    <n v="46"/>
    <x v="0"/>
    <s v="tier - 3"/>
    <x v="1"/>
    <x v="1"/>
  </r>
  <r>
    <s v="Id1265"/>
    <s v="Mr.  Javier"/>
    <x v="625"/>
    <x v="302"/>
    <s v="No"/>
    <x v="0"/>
    <s v="No"/>
    <x v="1"/>
    <x v="1"/>
    <x v="0"/>
    <x v="0"/>
    <s v="R1011"/>
    <n v="49"/>
    <x v="0"/>
    <s v="tier - 3"/>
    <x v="3"/>
    <x v="30"/>
  </r>
  <r>
    <s v="Id1266"/>
    <s v=" Matt"/>
    <x v="724"/>
    <x v="155"/>
    <s v="No"/>
    <x v="0"/>
    <s v="No"/>
    <x v="0"/>
    <x v="1"/>
    <x v="0"/>
    <x v="0"/>
    <s v="R1021"/>
    <n v="42"/>
    <x v="0"/>
    <s v="tier - 3"/>
    <x v="14"/>
    <x v="25"/>
  </r>
  <r>
    <s v="Id1267"/>
    <s v=" Thomas S"/>
    <x v="878"/>
    <x v="590"/>
    <s v="No"/>
    <x v="0"/>
    <s v="No"/>
    <x v="1"/>
    <x v="1"/>
    <x v="1"/>
    <x v="0"/>
    <s v="R1017"/>
    <n v="49"/>
    <x v="1"/>
    <s v="tier - 1"/>
    <x v="6"/>
    <x v="30"/>
  </r>
  <r>
    <s v="Id1268"/>
    <s v=" Martha Patricia"/>
    <x v="879"/>
    <x v="455"/>
    <s v="No"/>
    <x v="0"/>
    <s v="No"/>
    <x v="0"/>
    <x v="1"/>
    <x v="0"/>
    <x v="0"/>
    <s v="R1012"/>
    <n v="48"/>
    <x v="1"/>
    <s v="tier - 1"/>
    <x v="1"/>
    <x v="19"/>
  </r>
  <r>
    <s v="Id1269"/>
    <s v=" Alicia"/>
    <x v="880"/>
    <x v="78"/>
    <s v="Yes"/>
    <x v="0"/>
    <s v="Yes"/>
    <x v="3"/>
    <x v="1"/>
    <x v="1"/>
    <x v="1"/>
    <s v="R1013"/>
    <n v="53"/>
    <x v="0"/>
    <s v="tier - 3"/>
    <x v="0"/>
    <x v="16"/>
  </r>
  <r>
    <s v="Id1270"/>
    <s v=" Jennifer V."/>
    <x v="881"/>
    <x v="591"/>
    <s v="No"/>
    <x v="0"/>
    <s v="No"/>
    <x v="0"/>
    <x v="1"/>
    <x v="1"/>
    <x v="0"/>
    <s v="R1012"/>
    <n v="57"/>
    <x v="2"/>
    <s v="tier - 2"/>
    <x v="1"/>
    <x v="11"/>
  </r>
  <r>
    <s v="Id1271"/>
    <s v=" Michael W."/>
    <x v="882"/>
    <x v="367"/>
    <s v="Yes"/>
    <x v="0"/>
    <s v="No"/>
    <x v="3"/>
    <x v="1"/>
    <x v="1"/>
    <x v="0"/>
    <s v="R1017"/>
    <n v="47"/>
    <x v="2"/>
    <s v="tier - 2"/>
    <x v="6"/>
    <x v="27"/>
  </r>
  <r>
    <s v="Id1272"/>
    <s v=" Eddie C"/>
    <x v="419"/>
    <x v="100"/>
    <s v="No"/>
    <x v="0"/>
    <s v="No"/>
    <x v="0"/>
    <x v="1"/>
    <x v="0"/>
    <x v="0"/>
    <s v="R1011"/>
    <n v="45"/>
    <x v="0"/>
    <s v="tier - 3"/>
    <x v="3"/>
    <x v="29"/>
  </r>
  <r>
    <s v="Id1273"/>
    <s v=" Maxime M"/>
    <x v="352"/>
    <x v="10"/>
    <s v="No"/>
    <x v="0"/>
    <s v="Yes"/>
    <x v="3"/>
    <x v="1"/>
    <x v="0"/>
    <x v="0"/>
    <s v="R1014"/>
    <n v="43"/>
    <x v="2"/>
    <s v="tier - 2"/>
    <x v="7"/>
    <x v="18"/>
  </r>
  <r>
    <s v="Id1274"/>
    <s v=" Mark D"/>
    <x v="883"/>
    <x v="243"/>
    <s v="No"/>
    <x v="0"/>
    <s v="No"/>
    <x v="0"/>
    <x v="1"/>
    <x v="1"/>
    <x v="1"/>
    <s v="R1013"/>
    <n v="45"/>
    <x v="2"/>
    <s v="tier - 2"/>
    <x v="0"/>
    <x v="29"/>
  </r>
  <r>
    <s v="Id1275"/>
    <s v=" Adam"/>
    <x v="636"/>
    <x v="184"/>
    <s v="No"/>
    <x v="0"/>
    <s v="No"/>
    <x v="0"/>
    <x v="1"/>
    <x v="1"/>
    <x v="0"/>
    <s v="R1016"/>
    <n v="45"/>
    <x v="2"/>
    <s v="tier - 2"/>
    <x v="4"/>
    <x v="29"/>
  </r>
  <r>
    <s v="Id1276"/>
    <s v=" Justin M"/>
    <x v="288"/>
    <x v="412"/>
    <s v="No"/>
    <x v="0"/>
    <s v="No"/>
    <x v="0"/>
    <x v="1"/>
    <x v="1"/>
    <x v="0"/>
    <s v="R1019"/>
    <n v="45"/>
    <x v="1"/>
    <s v="tier - 1"/>
    <x v="9"/>
    <x v="29"/>
  </r>
  <r>
    <s v="Id1277"/>
    <s v=" Svetlana V."/>
    <x v="688"/>
    <x v="592"/>
    <s v="No"/>
    <x v="0"/>
    <s v="No"/>
    <x v="1"/>
    <x v="1"/>
    <x v="0"/>
    <x v="0"/>
    <s v="R1013"/>
    <n v="49"/>
    <x v="1"/>
    <s v="tier - 1"/>
    <x v="0"/>
    <x v="30"/>
  </r>
  <r>
    <s v="Id1278"/>
    <s v=" Jana L"/>
    <x v="884"/>
    <x v="155"/>
    <s v="Yes"/>
    <x v="0"/>
    <s v="Yes"/>
    <x v="3"/>
    <x v="1"/>
    <x v="0"/>
    <x v="0"/>
    <s v="R1013"/>
    <n v="39"/>
    <x v="0"/>
    <s v="tier - 3"/>
    <x v="0"/>
    <x v="33"/>
  </r>
  <r>
    <s v="Id1279"/>
    <s v=" Laura"/>
    <x v="885"/>
    <x v="372"/>
    <s v="Yes"/>
    <x v="0"/>
    <s v="Yes"/>
    <x v="3"/>
    <x v="1"/>
    <x v="1"/>
    <x v="1"/>
    <s v="R1013"/>
    <n v="39"/>
    <x v="1"/>
    <s v="tier - 1"/>
    <x v="0"/>
    <x v="33"/>
  </r>
  <r>
    <s v="Id1280"/>
    <s v=" Torrey C III"/>
    <x v="886"/>
    <x v="69"/>
    <s v="No"/>
    <x v="0"/>
    <s v="No"/>
    <x v="3"/>
    <x v="1"/>
    <x v="0"/>
    <x v="1"/>
    <s v="R1021"/>
    <n v="35"/>
    <x v="2"/>
    <s v="tier - 2"/>
    <x v="14"/>
    <x v="38"/>
  </r>
  <r>
    <s v="Id1281"/>
    <s v=" Paul"/>
    <x v="865"/>
    <x v="315"/>
    <s v="No"/>
    <x v="0"/>
    <s v="No"/>
    <x v="0"/>
    <x v="1"/>
    <x v="0"/>
    <x v="1"/>
    <s v="R1021"/>
    <n v="40"/>
    <x v="2"/>
    <s v="tier - 2"/>
    <x v="14"/>
    <x v="37"/>
  </r>
  <r>
    <s v="Id1282"/>
    <s v=" Jennifer D."/>
    <x v="887"/>
    <x v="593"/>
    <s v="Yes"/>
    <x v="0"/>
    <s v="No"/>
    <x v="3"/>
    <x v="1"/>
    <x v="0"/>
    <x v="0"/>
    <s v="R1013"/>
    <n v="47"/>
    <x v="0"/>
    <s v="tier - 3"/>
    <x v="0"/>
    <x v="27"/>
  </r>
  <r>
    <s v="Id1283"/>
    <s v=" Erik"/>
    <x v="888"/>
    <x v="48"/>
    <s v="Yes"/>
    <x v="0"/>
    <s v="No"/>
    <x v="3"/>
    <x v="1"/>
    <x v="0"/>
    <x v="1"/>
    <s v="R1012"/>
    <n v="34"/>
    <x v="1"/>
    <s v="tier - 1"/>
    <x v="1"/>
    <x v="23"/>
  </r>
  <r>
    <s v="Id1284"/>
    <s v=" Lana J"/>
    <x v="889"/>
    <x v="539"/>
    <s v="Yes"/>
    <x v="0"/>
    <s v="No"/>
    <x v="3"/>
    <x v="1"/>
    <x v="0"/>
    <x v="0"/>
    <s v="R1011"/>
    <n v="47"/>
    <x v="1"/>
    <s v="tier - 1"/>
    <x v="3"/>
    <x v="27"/>
  </r>
  <r>
    <s v="Id1285"/>
    <s v=" Rebecca E"/>
    <x v="890"/>
    <x v="594"/>
    <s v="Yes"/>
    <x v="0"/>
    <s v="No"/>
    <x v="3"/>
    <x v="1"/>
    <x v="0"/>
    <x v="0"/>
    <s v="R1011"/>
    <n v="47"/>
    <x v="2"/>
    <s v="tier - 2"/>
    <x v="3"/>
    <x v="27"/>
  </r>
  <r>
    <s v="Id1286"/>
    <s v=" Katie M."/>
    <x v="891"/>
    <x v="126"/>
    <s v="Yes"/>
    <x v="0"/>
    <s v="No"/>
    <x v="3"/>
    <x v="1"/>
    <x v="0"/>
    <x v="0"/>
    <s v="R1013"/>
    <n v="39"/>
    <x v="1"/>
    <s v="tier - 1"/>
    <x v="0"/>
    <x v="33"/>
  </r>
  <r>
    <s v="Id1287"/>
    <s v=" Elizabeth A."/>
    <x v="892"/>
    <x v="565"/>
    <s v="Yes"/>
    <x v="0"/>
    <s v="No"/>
    <x v="3"/>
    <x v="1"/>
    <x v="1"/>
    <x v="0"/>
    <s v="R1011"/>
    <n v="47"/>
    <x v="0"/>
    <s v="tier - 3"/>
    <x v="3"/>
    <x v="27"/>
  </r>
  <r>
    <s v="Id1288"/>
    <s v=" Sarah"/>
    <x v="893"/>
    <x v="354"/>
    <s v="Yes"/>
    <x v="0"/>
    <s v="No"/>
    <x v="0"/>
    <x v="1"/>
    <x v="0"/>
    <x v="0"/>
    <s v="R1024"/>
    <n v="41"/>
    <x v="0"/>
    <s v="tier - 3"/>
    <x v="2"/>
    <x v="36"/>
  </r>
  <r>
    <s v="Id1289"/>
    <s v=" Annie J."/>
    <x v="362"/>
    <x v="162"/>
    <s v="Yes"/>
    <x v="0"/>
    <s v="No"/>
    <x v="3"/>
    <x v="1"/>
    <x v="1"/>
    <x v="0"/>
    <s v="R1024"/>
    <n v="39"/>
    <x v="0"/>
    <s v="tier - 3"/>
    <x v="2"/>
    <x v="33"/>
  </r>
  <r>
    <s v="Id1290"/>
    <s v=" Annie"/>
    <x v="20"/>
    <x v="152"/>
    <s v="No"/>
    <x v="0"/>
    <s v="No"/>
    <x v="0"/>
    <x v="1"/>
    <x v="0"/>
    <x v="1"/>
    <s v="R1013"/>
    <n v="45"/>
    <x v="2"/>
    <s v="tier - 2"/>
    <x v="0"/>
    <x v="29"/>
  </r>
  <r>
    <s v="Id1291"/>
    <s v=" Lindsey"/>
    <x v="169"/>
    <x v="436"/>
    <s v="No"/>
    <x v="0"/>
    <s v="Yes"/>
    <x v="3"/>
    <x v="1"/>
    <x v="0"/>
    <x v="1"/>
    <s v="R1011"/>
    <n v="43"/>
    <x v="2"/>
    <s v="tier - 2"/>
    <x v="3"/>
    <x v="18"/>
  </r>
  <r>
    <s v="Id1292"/>
    <s v=" Laura"/>
    <x v="107"/>
    <x v="264"/>
    <s v="No"/>
    <x v="0"/>
    <s v="No"/>
    <x v="0"/>
    <x v="1"/>
    <x v="0"/>
    <x v="1"/>
    <s v="R1011"/>
    <n v="45"/>
    <x v="0"/>
    <s v="tier - 3"/>
    <x v="3"/>
    <x v="29"/>
  </r>
  <r>
    <s v="Id1293"/>
    <s v=" Amy T"/>
    <x v="747"/>
    <x v="140"/>
    <s v="No"/>
    <x v="0"/>
    <s v="No"/>
    <x v="0"/>
    <x v="1"/>
    <x v="0"/>
    <x v="1"/>
    <s v="R1013"/>
    <n v="45"/>
    <x v="1"/>
    <s v="tier - 1"/>
    <x v="0"/>
    <x v="29"/>
  </r>
  <r>
    <s v="Id1294"/>
    <s v=" Katarina D"/>
    <x v="383"/>
    <x v="125"/>
    <s v="No"/>
    <x v="0"/>
    <s v="No"/>
    <x v="0"/>
    <x v="1"/>
    <x v="0"/>
    <x v="1"/>
    <s v="R1013"/>
    <n v="45"/>
    <x v="2"/>
    <s v="tier - 2"/>
    <x v="0"/>
    <x v="29"/>
  </r>
  <r>
    <s v="Id1295"/>
    <s v=" B.j."/>
    <x v="894"/>
    <x v="272"/>
    <s v="No"/>
    <x v="0"/>
    <s v="Yes"/>
    <x v="3"/>
    <x v="1"/>
    <x v="0"/>
    <x v="0"/>
    <s v="R1012"/>
    <n v="29"/>
    <x v="1"/>
    <s v="tier - 1"/>
    <x v="1"/>
    <x v="20"/>
  </r>
  <r>
    <s v="Id1296"/>
    <s v=" Alison"/>
    <x v="895"/>
    <x v="216"/>
    <s v="No"/>
    <x v="0"/>
    <s v="No"/>
    <x v="3"/>
    <x v="1"/>
    <x v="0"/>
    <x v="0"/>
    <s v="R1012"/>
    <n v="30"/>
    <x v="2"/>
    <s v="tier - 2"/>
    <x v="1"/>
    <x v="34"/>
  </r>
  <r>
    <s v="Id1297"/>
    <s v=" Neil K."/>
    <x v="896"/>
    <x v="473"/>
    <s v="No"/>
    <x v="0"/>
    <s v="No"/>
    <x v="1"/>
    <x v="1"/>
    <x v="0"/>
    <x v="1"/>
    <s v="R1011"/>
    <n v="50"/>
    <x v="0"/>
    <s v="tier - 3"/>
    <x v="3"/>
    <x v="28"/>
  </r>
  <r>
    <s v="Id1298"/>
    <s v=" Anne Hunter"/>
    <x v="897"/>
    <x v="450"/>
    <s v="No"/>
    <x v="0"/>
    <s v="No"/>
    <x v="3"/>
    <x v="1"/>
    <x v="0"/>
    <x v="1"/>
    <s v="R1025"/>
    <n v="38"/>
    <x v="2"/>
    <s v="tier - 2"/>
    <x v="15"/>
    <x v="32"/>
  </r>
  <r>
    <s v="Id1299"/>
    <s v=" Sandra"/>
    <x v="898"/>
    <x v="107"/>
    <s v="Yes"/>
    <x v="0"/>
    <s v="No"/>
    <x v="1"/>
    <x v="1"/>
    <x v="1"/>
    <x v="1"/>
    <s v="R1013"/>
    <n v="56"/>
    <x v="1"/>
    <s v="tier - 1"/>
    <x v="0"/>
    <x v="24"/>
  </r>
  <r>
    <s v="Id1300"/>
    <s v=" Robert"/>
    <x v="401"/>
    <x v="109"/>
    <s v="No"/>
    <x v="0"/>
    <s v="No"/>
    <x v="1"/>
    <x v="1"/>
    <x v="0"/>
    <x v="0"/>
    <s v="R1011"/>
    <n v="50"/>
    <x v="1"/>
    <s v="tier - 1"/>
    <x v="3"/>
    <x v="28"/>
  </r>
  <r>
    <s v="Id1301"/>
    <s v=" Rodney"/>
    <x v="367"/>
    <x v="326"/>
    <s v="No"/>
    <x v="0"/>
    <s v="No"/>
    <x v="1"/>
    <x v="1"/>
    <x v="0"/>
    <x v="1"/>
    <s v="R1013"/>
    <n v="50"/>
    <x v="0"/>
    <s v="tier - 3"/>
    <x v="0"/>
    <x v="28"/>
  </r>
  <r>
    <s v="Id1302"/>
    <s v=" Carl R"/>
    <x v="899"/>
    <x v="131"/>
    <s v="Yes"/>
    <x v="0"/>
    <s v="Yes"/>
    <x v="3"/>
    <x v="1"/>
    <x v="1"/>
    <x v="0"/>
    <s v="R1013"/>
    <n v="59"/>
    <x v="2"/>
    <s v="tier - 2"/>
    <x v="0"/>
    <x v="8"/>
  </r>
  <r>
    <s v="Id1303"/>
    <s v=" Maximilian"/>
    <x v="900"/>
    <x v="534"/>
    <s v="Yes"/>
    <x v="0"/>
    <s v="No"/>
    <x v="3"/>
    <x v="1"/>
    <x v="1"/>
    <x v="0"/>
    <s v="R1012"/>
    <n v="47"/>
    <x v="2"/>
    <s v="tier - 2"/>
    <x v="1"/>
    <x v="27"/>
  </r>
  <r>
    <s v="Id1304"/>
    <s v=" Erik"/>
    <x v="88"/>
    <x v="412"/>
    <s v="No"/>
    <x v="0"/>
    <s v="No"/>
    <x v="0"/>
    <x v="1"/>
    <x v="0"/>
    <x v="0"/>
    <s v="R1012"/>
    <n v="45"/>
    <x v="1"/>
    <s v="tier - 1"/>
    <x v="1"/>
    <x v="29"/>
  </r>
  <r>
    <s v="Id1305"/>
    <s v=" Christopher"/>
    <x v="402"/>
    <x v="300"/>
    <s v="No"/>
    <x v="0"/>
    <s v="Yes"/>
    <x v="3"/>
    <x v="1"/>
    <x v="0"/>
    <x v="0"/>
    <s v="R1012"/>
    <n v="43"/>
    <x v="2"/>
    <s v="tier - 2"/>
    <x v="1"/>
    <x v="18"/>
  </r>
  <r>
    <s v="Id1306"/>
    <s v=" Eirik"/>
    <x v="830"/>
    <x v="571"/>
    <s v="No"/>
    <x v="0"/>
    <s v="No"/>
    <x v="0"/>
    <x v="1"/>
    <x v="1"/>
    <x v="0"/>
    <s v="R1013"/>
    <n v="51"/>
    <x v="0"/>
    <s v="tier - 3"/>
    <x v="0"/>
    <x v="14"/>
  </r>
  <r>
    <s v="Id1307"/>
    <s v=" Rik"/>
    <x v="901"/>
    <x v="14"/>
    <s v="No"/>
    <x v="0"/>
    <s v="No"/>
    <x v="0"/>
    <x v="1"/>
    <x v="1"/>
    <x v="0"/>
    <s v="R1013"/>
    <n v="51"/>
    <x v="0"/>
    <s v="tier - 3"/>
    <x v="0"/>
    <x v="14"/>
  </r>
  <r>
    <s v="Id1308"/>
    <s v=" Matthew R"/>
    <x v="902"/>
    <x v="42"/>
    <s v="Yes"/>
    <x v="0"/>
    <s v="Yes"/>
    <x v="3"/>
    <x v="1"/>
    <x v="2"/>
    <x v="0"/>
    <s v="R1012"/>
    <n v="59"/>
    <x v="0"/>
    <s v="tier - 3"/>
    <x v="1"/>
    <x v="8"/>
  </r>
  <r>
    <s v="Id1309"/>
    <s v=" Daniel G"/>
    <x v="168"/>
    <x v="376"/>
    <s v="Yes"/>
    <x v="0"/>
    <s v="No"/>
    <x v="0"/>
    <x v="1"/>
    <x v="0"/>
    <x v="1"/>
    <s v="R1013"/>
    <n v="46"/>
    <x v="1"/>
    <s v="tier - 1"/>
    <x v="0"/>
    <x v="1"/>
  </r>
  <r>
    <s v="Id1310"/>
    <s v=" Yannick"/>
    <x v="903"/>
    <x v="70"/>
    <s v="Yes"/>
    <x v="0"/>
    <s v="No"/>
    <x v="0"/>
    <x v="1"/>
    <x v="0"/>
    <x v="1"/>
    <s v="R1016"/>
    <n v="46"/>
    <x v="1"/>
    <s v="tier - 1"/>
    <x v="4"/>
    <x v="1"/>
  </r>
  <r>
    <s v="Id1311"/>
    <s v=" Sean R"/>
    <x v="687"/>
    <x v="149"/>
    <s v="Yes"/>
    <x v="0"/>
    <s v="No"/>
    <x v="0"/>
    <x v="1"/>
    <x v="0"/>
    <x v="0"/>
    <s v="R1016"/>
    <n v="46"/>
    <x v="2"/>
    <s v="tier - 2"/>
    <x v="4"/>
    <x v="1"/>
  </r>
  <r>
    <s v="Id1312"/>
    <s v=" Peter"/>
    <x v="408"/>
    <x v="576"/>
    <s v="Yes"/>
    <x v="0"/>
    <s v="No"/>
    <x v="0"/>
    <x v="1"/>
    <x v="0"/>
    <x v="1"/>
    <s v="R1016"/>
    <n v="46"/>
    <x v="2"/>
    <s v="tier - 2"/>
    <x v="4"/>
    <x v="1"/>
  </r>
  <r>
    <s v="Id1313"/>
    <s v=" Sara A."/>
    <x v="904"/>
    <x v="31"/>
    <s v="No"/>
    <x v="0"/>
    <s v="Yes"/>
    <x v="3"/>
    <x v="1"/>
    <x v="0"/>
    <x v="1"/>
    <s v="R1012"/>
    <n v="29"/>
    <x v="1"/>
    <s v="tier - 1"/>
    <x v="1"/>
    <x v="20"/>
  </r>
  <r>
    <s v="Id1314"/>
    <s v=" Erin C."/>
    <x v="60"/>
    <x v="189"/>
    <s v="No"/>
    <x v="0"/>
    <s v="Yes"/>
    <x v="3"/>
    <x v="1"/>
    <x v="0"/>
    <x v="1"/>
    <s v="R1012"/>
    <n v="43"/>
    <x v="2"/>
    <s v="tier - 2"/>
    <x v="1"/>
    <x v="18"/>
  </r>
  <r>
    <s v="Id1315"/>
    <s v=" Thibaud"/>
    <x v="905"/>
    <x v="595"/>
    <s v="No"/>
    <x v="0"/>
    <s v="No"/>
    <x v="0"/>
    <x v="1"/>
    <x v="1"/>
    <x v="0"/>
    <s v="R1016"/>
    <n v="44"/>
    <x v="0"/>
    <s v="tier - 3"/>
    <x v="4"/>
    <x v="9"/>
  </r>
  <r>
    <s v="Id1316"/>
    <s v=" Lisa"/>
    <x v="161"/>
    <x v="596"/>
    <s v="No"/>
    <x v="0"/>
    <s v="No"/>
    <x v="0"/>
    <x v="1"/>
    <x v="0"/>
    <x v="0"/>
    <s v="R1013"/>
    <n v="49"/>
    <x v="0"/>
    <s v="tier - 3"/>
    <x v="0"/>
    <x v="30"/>
  </r>
  <r>
    <s v="Id1317"/>
    <s v=" Gretchen K."/>
    <x v="201"/>
    <x v="481"/>
    <s v="No"/>
    <x v="0"/>
    <s v="No"/>
    <x v="0"/>
    <x v="1"/>
    <x v="0"/>
    <x v="0"/>
    <s v="R1013"/>
    <n v="48"/>
    <x v="2"/>
    <s v="tier - 2"/>
    <x v="0"/>
    <x v="19"/>
  </r>
  <r>
    <s v="Id1318"/>
    <s v=" Martina"/>
    <x v="692"/>
    <x v="454"/>
    <s v="No"/>
    <x v="0"/>
    <s v="No"/>
    <x v="0"/>
    <x v="1"/>
    <x v="0"/>
    <x v="0"/>
    <s v="R1011"/>
    <n v="48"/>
    <x v="2"/>
    <s v="tier - 2"/>
    <x v="3"/>
    <x v="19"/>
  </r>
  <r>
    <s v="Id1319"/>
    <s v=" Dustin J"/>
    <x v="906"/>
    <x v="148"/>
    <s v="Yes"/>
    <x v="1"/>
    <s v="No"/>
    <x v="3"/>
    <x v="1"/>
    <x v="0"/>
    <x v="0"/>
    <s v="R1023"/>
    <n v="22"/>
    <x v="1"/>
    <s v="tier - 1"/>
    <x v="8"/>
    <x v="21"/>
  </r>
  <r>
    <s v="Id1320"/>
    <s v=" Kelsey"/>
    <x v="907"/>
    <x v="42"/>
    <s v="No"/>
    <x v="0"/>
    <s v="No"/>
    <x v="0"/>
    <x v="1"/>
    <x v="1"/>
    <x v="0"/>
    <s v="R1011"/>
    <n v="48"/>
    <x v="1"/>
    <s v="tier - 1"/>
    <x v="3"/>
    <x v="19"/>
  </r>
  <r>
    <s v="Id1321"/>
    <s v=" Daniel V."/>
    <x v="908"/>
    <x v="544"/>
    <s v="Yes"/>
    <x v="0"/>
    <s v="No"/>
    <x v="3"/>
    <x v="1"/>
    <x v="1"/>
    <x v="1"/>
    <s v="R1013"/>
    <n v="58"/>
    <x v="0"/>
    <s v="tier - 3"/>
    <x v="0"/>
    <x v="13"/>
  </r>
  <r>
    <s v="Id1322"/>
    <s v=" Saeger"/>
    <x v="424"/>
    <x v="80"/>
    <s v="No"/>
    <x v="0"/>
    <s v="No"/>
    <x v="0"/>
    <x v="1"/>
    <x v="1"/>
    <x v="1"/>
    <s v="R1024"/>
    <n v="40"/>
    <x v="2"/>
    <s v="tier - 2"/>
    <x v="2"/>
    <x v="37"/>
  </r>
  <r>
    <s v="Id1323"/>
    <s v=" Buzunesh"/>
    <x v="687"/>
    <x v="18"/>
    <s v="Yes"/>
    <x v="0"/>
    <s v="No"/>
    <x v="0"/>
    <x v="1"/>
    <x v="0"/>
    <x v="1"/>
    <s v="R1013"/>
    <n v="46"/>
    <x v="2"/>
    <s v="tier - 2"/>
    <x v="0"/>
    <x v="1"/>
  </r>
  <r>
    <s v="Id1324"/>
    <s v=" Mirte"/>
    <x v="909"/>
    <x v="507"/>
    <s v="Yes"/>
    <x v="0"/>
    <s v="No"/>
    <x v="0"/>
    <x v="1"/>
    <x v="0"/>
    <x v="1"/>
    <s v="R1013"/>
    <n v="46"/>
    <x v="2"/>
    <s v="tier - 2"/>
    <x v="0"/>
    <x v="1"/>
  </r>
  <r>
    <s v="Id1325"/>
    <s v=" Megan"/>
    <x v="586"/>
    <x v="334"/>
    <s v="Yes"/>
    <x v="0"/>
    <s v="No"/>
    <x v="0"/>
    <x v="1"/>
    <x v="0"/>
    <x v="0"/>
    <s v="R1013"/>
    <n v="46"/>
    <x v="0"/>
    <s v="tier - 3"/>
    <x v="0"/>
    <x v="1"/>
  </r>
  <r>
    <s v="Id1326"/>
    <s v=" Kerry A."/>
    <x v="326"/>
    <x v="572"/>
    <s v="No"/>
    <x v="0"/>
    <s v="No"/>
    <x v="0"/>
    <x v="1"/>
    <x v="0"/>
    <x v="0"/>
    <s v="R1013"/>
    <n v="44"/>
    <x v="2"/>
    <s v="tier - 2"/>
    <x v="0"/>
    <x v="9"/>
  </r>
  <r>
    <s v="Id1327"/>
    <s v=" Kristin"/>
    <x v="390"/>
    <x v="514"/>
    <s v="No"/>
    <x v="0"/>
    <s v="No"/>
    <x v="0"/>
    <x v="1"/>
    <x v="1"/>
    <x v="0"/>
    <s v="R1013"/>
    <n v="44"/>
    <x v="0"/>
    <s v="tier - 3"/>
    <x v="0"/>
    <x v="9"/>
  </r>
  <r>
    <s v="Id1328"/>
    <s v=" Christopher R."/>
    <x v="910"/>
    <x v="597"/>
    <s v="No"/>
    <x v="0"/>
    <s v="No"/>
    <x v="0"/>
    <x v="1"/>
    <x v="2"/>
    <x v="0"/>
    <s v="R1013"/>
    <n v="60"/>
    <x v="0"/>
    <s v="tier - 3"/>
    <x v="0"/>
    <x v="5"/>
  </r>
  <r>
    <s v="Id1329"/>
    <s v=" Elizabeth A"/>
    <x v="911"/>
    <x v="180"/>
    <s v="Yes"/>
    <x v="0"/>
    <s v="Yes"/>
    <x v="3"/>
    <x v="1"/>
    <x v="0"/>
    <x v="1"/>
    <s v="R1026"/>
    <n v="25"/>
    <x v="1"/>
    <s v="tier - 1"/>
    <x v="12"/>
    <x v="31"/>
  </r>
  <r>
    <s v="Id1330"/>
    <s v=" Andrew"/>
    <x v="912"/>
    <x v="82"/>
    <s v="Yes"/>
    <x v="0"/>
    <s v="Yes"/>
    <x v="3"/>
    <x v="1"/>
    <x v="0"/>
    <x v="1"/>
    <s v="R1020"/>
    <n v="40"/>
    <x v="2"/>
    <s v="tier - 2"/>
    <x v="16"/>
    <x v="37"/>
  </r>
  <r>
    <s v="Id1331"/>
    <s v=" Dawn M."/>
    <x v="913"/>
    <x v="598"/>
    <s v="Yes"/>
    <x v="0"/>
    <s v="Yes"/>
    <x v="3"/>
    <x v="1"/>
    <x v="2"/>
    <x v="0"/>
    <s v="R1013"/>
    <n v="59"/>
    <x v="1"/>
    <s v="tier - 1"/>
    <x v="0"/>
    <x v="8"/>
  </r>
  <r>
    <s v="Id1332"/>
    <s v=" Jonathan P"/>
    <x v="26"/>
    <x v="276"/>
    <s v="No"/>
    <x v="0"/>
    <s v="No"/>
    <x v="0"/>
    <x v="1"/>
    <x v="0"/>
    <x v="1"/>
    <s v="R1012"/>
    <n v="40"/>
    <x v="0"/>
    <s v="tier - 3"/>
    <x v="1"/>
    <x v="37"/>
  </r>
  <r>
    <s v="Id1333"/>
    <s v=" Gina"/>
    <x v="914"/>
    <x v="326"/>
    <s v="No"/>
    <x v="0"/>
    <s v="No"/>
    <x v="0"/>
    <x v="1"/>
    <x v="0"/>
    <x v="1"/>
    <s v="R1025"/>
    <n v="32"/>
    <x v="0"/>
    <s v="tier - 3"/>
    <x v="15"/>
    <x v="3"/>
  </r>
  <r>
    <s v="Id1334"/>
    <s v=" Dino"/>
    <x v="172"/>
    <x v="63"/>
    <s v="No"/>
    <x v="0"/>
    <s v="No"/>
    <x v="1"/>
    <x v="1"/>
    <x v="0"/>
    <x v="0"/>
    <s v="R1013"/>
    <n v="49"/>
    <x v="2"/>
    <s v="tier - 2"/>
    <x v="0"/>
    <x v="30"/>
  </r>
  <r>
    <s v="Id1335"/>
    <s v=" Jan"/>
    <x v="28"/>
    <x v="7"/>
    <s v="No"/>
    <x v="0"/>
    <s v="No"/>
    <x v="1"/>
    <x v="1"/>
    <x v="0"/>
    <x v="0"/>
    <s v="R1013"/>
    <n v="49"/>
    <x v="1"/>
    <s v="tier - 1"/>
    <x v="0"/>
    <x v="30"/>
  </r>
  <r>
    <s v="Id1336"/>
    <s v=" Jonathan E."/>
    <x v="782"/>
    <x v="306"/>
    <s v="No"/>
    <x v="0"/>
    <s v="No"/>
    <x v="1"/>
    <x v="1"/>
    <x v="0"/>
    <x v="0"/>
    <s v="R1011"/>
    <n v="49"/>
    <x v="1"/>
    <s v="tier - 1"/>
    <x v="3"/>
    <x v="30"/>
  </r>
  <r>
    <s v="Id1337"/>
    <s v=" Mark A"/>
    <x v="35"/>
    <x v="16"/>
    <s v="No"/>
    <x v="0"/>
    <s v="No"/>
    <x v="0"/>
    <x v="1"/>
    <x v="0"/>
    <x v="0"/>
    <s v="R1012"/>
    <n v="44"/>
    <x v="1"/>
    <s v="tier - 1"/>
    <x v="1"/>
    <x v="9"/>
  </r>
  <r>
    <s v="Id1338"/>
    <s v=" Mary"/>
    <x v="915"/>
    <x v="317"/>
    <s v="No"/>
    <x v="0"/>
    <s v="No"/>
    <x v="1"/>
    <x v="1"/>
    <x v="0"/>
    <x v="0"/>
    <s v="R1013"/>
    <n v="49"/>
    <x v="2"/>
    <s v="tier - 2"/>
    <x v="0"/>
    <x v="30"/>
  </r>
  <r>
    <s v="Id1339"/>
    <s v=" Samuel"/>
    <x v="916"/>
    <x v="220"/>
    <s v="Yes"/>
    <x v="0"/>
    <s v="No"/>
    <x v="0"/>
    <x v="1"/>
    <x v="1"/>
    <x v="0"/>
    <s v="R1012"/>
    <n v="55"/>
    <x v="1"/>
    <s v="tier - 1"/>
    <x v="1"/>
    <x v="22"/>
  </r>
  <r>
    <s v="Id1340"/>
    <s v=" Stan J"/>
    <x v="917"/>
    <x v="271"/>
    <s v="Yes"/>
    <x v="0"/>
    <s v="No"/>
    <x v="3"/>
    <x v="1"/>
    <x v="0"/>
    <x v="0"/>
    <s v="R1013"/>
    <n v="47"/>
    <x v="0"/>
    <s v="tier - 3"/>
    <x v="0"/>
    <x v="27"/>
  </r>
  <r>
    <s v="Id1341"/>
    <s v=" Jessica L."/>
    <x v="227"/>
    <x v="341"/>
    <s v="No"/>
    <x v="0"/>
    <s v="No"/>
    <x v="0"/>
    <x v="1"/>
    <x v="0"/>
    <x v="0"/>
    <s v="R1026"/>
    <n v="28"/>
    <x v="2"/>
    <s v="tier - 2"/>
    <x v="12"/>
    <x v="6"/>
  </r>
  <r>
    <s v="Id1342"/>
    <s v=" Krysta"/>
    <x v="918"/>
    <x v="391"/>
    <s v="Yes"/>
    <x v="0"/>
    <s v="No"/>
    <x v="0"/>
    <x v="1"/>
    <x v="0"/>
    <x v="1"/>
    <s v="R1012"/>
    <n v="21"/>
    <x v="2"/>
    <s v="tier - 2"/>
    <x v="1"/>
    <x v="47"/>
  </r>
  <r>
    <s v="Id1343"/>
    <s v=" Natascia"/>
    <x v="29"/>
    <x v="435"/>
    <s v="No"/>
    <x v="0"/>
    <s v="Yes"/>
    <x v="3"/>
    <x v="1"/>
    <x v="0"/>
    <x v="1"/>
    <s v="R1026"/>
    <n v="29"/>
    <x v="1"/>
    <s v="tier - 1"/>
    <x v="12"/>
    <x v="20"/>
  </r>
  <r>
    <s v="Id1344"/>
    <s v=" Jenny"/>
    <x v="919"/>
    <x v="441"/>
    <s v="No"/>
    <x v="0"/>
    <s v="No"/>
    <x v="0"/>
    <x v="1"/>
    <x v="1"/>
    <x v="0"/>
    <s v="R1011"/>
    <n v="57"/>
    <x v="1"/>
    <s v="tier - 1"/>
    <x v="3"/>
    <x v="11"/>
  </r>
  <r>
    <s v="Id1345"/>
    <s v=" Brian"/>
    <x v="896"/>
    <x v="599"/>
    <s v="Yes"/>
    <x v="0"/>
    <s v="No"/>
    <x v="3"/>
    <x v="1"/>
    <x v="0"/>
    <x v="0"/>
    <s v="R1011"/>
    <n v="47"/>
    <x v="2"/>
    <s v="tier - 2"/>
    <x v="3"/>
    <x v="27"/>
  </r>
  <r>
    <s v="Id1346"/>
    <s v=" Monica"/>
    <x v="920"/>
    <x v="432"/>
    <s v="No"/>
    <x v="0"/>
    <s v="No"/>
    <x v="0"/>
    <x v="1"/>
    <x v="1"/>
    <x v="0"/>
    <s v="R1013"/>
    <n v="57"/>
    <x v="1"/>
    <s v="tier - 1"/>
    <x v="0"/>
    <x v="11"/>
  </r>
  <r>
    <s v="Id1347"/>
    <s v=" Tyler"/>
    <x v="67"/>
    <x v="28"/>
    <s v="Yes"/>
    <x v="0"/>
    <s v="No"/>
    <x v="3"/>
    <x v="1"/>
    <x v="0"/>
    <x v="0"/>
    <s v="R1011"/>
    <n v="47"/>
    <x v="0"/>
    <s v="tier - 3"/>
    <x v="3"/>
    <x v="27"/>
  </r>
  <r>
    <s v="Id1348"/>
    <s v=" Kelly C"/>
    <x v="921"/>
    <x v="600"/>
    <s v="Yes"/>
    <x v="0"/>
    <s v="No"/>
    <x v="1"/>
    <x v="1"/>
    <x v="1"/>
    <x v="0"/>
    <s v="R1013"/>
    <n v="52"/>
    <x v="1"/>
    <s v="tier - 1"/>
    <x v="0"/>
    <x v="2"/>
  </r>
  <r>
    <s v="Id1349"/>
    <s v=" Emily"/>
    <x v="411"/>
    <x v="66"/>
    <s v="No"/>
    <x v="0"/>
    <s v="No"/>
    <x v="0"/>
    <x v="1"/>
    <x v="0"/>
    <x v="1"/>
    <s v="R1012"/>
    <n v="40"/>
    <x v="0"/>
    <s v="tier - 3"/>
    <x v="1"/>
    <x v="37"/>
  </r>
  <r>
    <s v="Id1350"/>
    <s v=" James V"/>
    <x v="225"/>
    <x v="224"/>
    <s v="Yes"/>
    <x v="0"/>
    <s v="No"/>
    <x v="0"/>
    <x v="1"/>
    <x v="0"/>
    <x v="1"/>
    <s v="R1012"/>
    <n v="37"/>
    <x v="0"/>
    <s v="tier - 3"/>
    <x v="1"/>
    <x v="17"/>
  </r>
  <r>
    <s v="Id1351"/>
    <s v=" Angie"/>
    <x v="64"/>
    <x v="85"/>
    <s v="No"/>
    <x v="0"/>
    <s v="Yes"/>
    <x v="3"/>
    <x v="1"/>
    <x v="0"/>
    <x v="0"/>
    <s v="R1012"/>
    <n v="19"/>
    <x v="2"/>
    <s v="tier - 2"/>
    <x v="1"/>
    <x v="39"/>
  </r>
  <r>
    <s v="Id1352"/>
    <s v=" Michael J."/>
    <x v="625"/>
    <x v="267"/>
    <s v="No"/>
    <x v="0"/>
    <s v="No"/>
    <x v="0"/>
    <x v="1"/>
    <x v="0"/>
    <x v="1"/>
    <s v="R1011"/>
    <n v="45"/>
    <x v="2"/>
    <s v="tier - 2"/>
    <x v="3"/>
    <x v="29"/>
  </r>
  <r>
    <s v="Id1353"/>
    <s v=" Sabina"/>
    <x v="292"/>
    <x v="87"/>
    <s v="Yes"/>
    <x v="0"/>
    <s v="No"/>
    <x v="0"/>
    <x v="1"/>
    <x v="0"/>
    <x v="0"/>
    <s v="R1012"/>
    <n v="46"/>
    <x v="2"/>
    <s v="tier - 2"/>
    <x v="1"/>
    <x v="1"/>
  </r>
  <r>
    <s v="Id1354"/>
    <s v=" Amy C"/>
    <x v="18"/>
    <x v="601"/>
    <s v="No"/>
    <x v="0"/>
    <s v="No"/>
    <x v="0"/>
    <x v="1"/>
    <x v="0"/>
    <x v="0"/>
    <s v="R1012"/>
    <n v="44"/>
    <x v="0"/>
    <s v="tier - 3"/>
    <x v="1"/>
    <x v="9"/>
  </r>
  <r>
    <s v="Id1355"/>
    <s v=" Victoria U"/>
    <x v="713"/>
    <x v="259"/>
    <s v="No"/>
    <x v="0"/>
    <s v="No"/>
    <x v="0"/>
    <x v="1"/>
    <x v="0"/>
    <x v="0"/>
    <s v="R1012"/>
    <n v="33"/>
    <x v="1"/>
    <s v="tier - 1"/>
    <x v="1"/>
    <x v="4"/>
  </r>
  <r>
    <s v="Id1356"/>
    <s v=" Amelia B"/>
    <x v="381"/>
    <x v="176"/>
    <s v="No"/>
    <x v="0"/>
    <s v="No"/>
    <x v="0"/>
    <x v="1"/>
    <x v="0"/>
    <x v="1"/>
    <s v="R1012"/>
    <n v="42"/>
    <x v="2"/>
    <s v="tier - 2"/>
    <x v="1"/>
    <x v="25"/>
  </r>
  <r>
    <s v="Id1357"/>
    <s v=" Jackie J"/>
    <x v="922"/>
    <x v="18"/>
    <s v="Yes"/>
    <x v="0"/>
    <s v="No"/>
    <x v="3"/>
    <x v="1"/>
    <x v="0"/>
    <x v="1"/>
    <s v="R1012"/>
    <n v="27"/>
    <x v="0"/>
    <s v="tier - 3"/>
    <x v="1"/>
    <x v="40"/>
  </r>
  <r>
    <s v="Id1358"/>
    <s v=" Justin"/>
    <x v="923"/>
    <x v="602"/>
    <s v="No"/>
    <x v="0"/>
    <s v="No"/>
    <x v="0"/>
    <x v="1"/>
    <x v="2"/>
    <x v="0"/>
    <s v="R1013"/>
    <n v="60"/>
    <x v="1"/>
    <s v="tier - 1"/>
    <x v="0"/>
    <x v="5"/>
  </r>
  <r>
    <s v="Id1359"/>
    <s v=" Kerry"/>
    <x v="924"/>
    <x v="106"/>
    <s v="Yes"/>
    <x v="0"/>
    <s v="Yes"/>
    <x v="3"/>
    <x v="1"/>
    <x v="1"/>
    <x v="0"/>
    <s v="R1024"/>
    <n v="39"/>
    <x v="0"/>
    <s v="tier - 3"/>
    <x v="2"/>
    <x v="33"/>
  </r>
  <r>
    <s v="Id1360"/>
    <s v=" Cindy G."/>
    <x v="907"/>
    <x v="144"/>
    <s v="Yes"/>
    <x v="0"/>
    <s v="Yes"/>
    <x v="3"/>
    <x v="1"/>
    <x v="1"/>
    <x v="1"/>
    <s v="R1024"/>
    <n v="39"/>
    <x v="1"/>
    <s v="tier - 1"/>
    <x v="2"/>
    <x v="33"/>
  </r>
  <r>
    <s v="Id1361"/>
    <s v=" Gennaro"/>
    <x v="925"/>
    <x v="508"/>
    <s v="No"/>
    <x v="0"/>
    <s v="No"/>
    <x v="1"/>
    <x v="1"/>
    <x v="1"/>
    <x v="1"/>
    <s v="R1013"/>
    <n v="50"/>
    <x v="2"/>
    <s v="tier - 2"/>
    <x v="0"/>
    <x v="28"/>
  </r>
  <r>
    <s v="Id1362"/>
    <s v=" Terry"/>
    <x v="926"/>
    <x v="96"/>
    <s v="Yes"/>
    <x v="0"/>
    <s v="No"/>
    <x v="3"/>
    <x v="1"/>
    <x v="0"/>
    <x v="0"/>
    <s v="R1013"/>
    <n v="47"/>
    <x v="2"/>
    <s v="tier - 2"/>
    <x v="0"/>
    <x v="27"/>
  </r>
  <r>
    <s v="Id1363"/>
    <s v=" Patrick J"/>
    <x v="309"/>
    <x v="531"/>
    <s v="Yes"/>
    <x v="0"/>
    <s v="No"/>
    <x v="1"/>
    <x v="1"/>
    <x v="1"/>
    <x v="0"/>
    <s v="R1013"/>
    <n v="52"/>
    <x v="2"/>
    <s v="tier - 2"/>
    <x v="0"/>
    <x v="2"/>
  </r>
  <r>
    <s v="Id1364"/>
    <s v=" Keara"/>
    <x v="927"/>
    <x v="555"/>
    <s v="Yes"/>
    <x v="0"/>
    <s v="No"/>
    <x v="0"/>
    <x v="1"/>
    <x v="0"/>
    <x v="0"/>
    <s v="R1011"/>
    <n v="41"/>
    <x v="2"/>
    <s v="tier - 2"/>
    <x v="3"/>
    <x v="36"/>
  </r>
  <r>
    <s v="Id1365"/>
    <s v=" Nicole"/>
    <x v="928"/>
    <x v="21"/>
    <s v="Yes"/>
    <x v="0"/>
    <s v="No"/>
    <x v="1"/>
    <x v="1"/>
    <x v="2"/>
    <x v="0"/>
    <s v="R1012"/>
    <n v="56"/>
    <x v="0"/>
    <s v="tier - 3"/>
    <x v="1"/>
    <x v="24"/>
  </r>
  <r>
    <s v="Id1366"/>
    <s v=" Katena"/>
    <x v="929"/>
    <x v="427"/>
    <s v="No"/>
    <x v="0"/>
    <s v="No"/>
    <x v="3"/>
    <x v="1"/>
    <x v="0"/>
    <x v="0"/>
    <s v="R1025"/>
    <n v="35"/>
    <x v="0"/>
    <s v="tier - 3"/>
    <x v="15"/>
    <x v="38"/>
  </r>
  <r>
    <s v="Id1367"/>
    <s v=" Bean K."/>
    <x v="930"/>
    <x v="86"/>
    <s v="No"/>
    <x v="0"/>
    <s v="No"/>
    <x v="0"/>
    <x v="1"/>
    <x v="0"/>
    <x v="1"/>
    <s v="R1024"/>
    <n v="45"/>
    <x v="1"/>
    <s v="tier - 1"/>
    <x v="2"/>
    <x v="29"/>
  </r>
  <r>
    <s v="Id1368"/>
    <s v=" Brian"/>
    <x v="931"/>
    <x v="53"/>
    <s v="No"/>
    <x v="0"/>
    <s v="No"/>
    <x v="0"/>
    <x v="1"/>
    <x v="2"/>
    <x v="0"/>
    <s v="R1013"/>
    <n v="60"/>
    <x v="2"/>
    <s v="tier - 2"/>
    <x v="0"/>
    <x v="5"/>
  </r>
  <r>
    <s v="Id1369"/>
    <s v=" Jan-Patrick"/>
    <x v="932"/>
    <x v="128"/>
    <s v="No"/>
    <x v="0"/>
    <s v="No"/>
    <x v="0"/>
    <x v="1"/>
    <x v="0"/>
    <x v="0"/>
    <s v="R1012"/>
    <n v="28"/>
    <x v="0"/>
    <s v="tier - 3"/>
    <x v="1"/>
    <x v="6"/>
  </r>
  <r>
    <s v="Id1370"/>
    <s v=" Jesse J"/>
    <x v="933"/>
    <x v="372"/>
    <s v="Yes"/>
    <x v="0"/>
    <s v="No"/>
    <x v="0"/>
    <x v="1"/>
    <x v="0"/>
    <x v="1"/>
    <s v="R1012"/>
    <n v="21"/>
    <x v="2"/>
    <s v="tier - 2"/>
    <x v="1"/>
    <x v="47"/>
  </r>
  <r>
    <s v="Id1371"/>
    <s v=" Lindsey M"/>
    <x v="934"/>
    <x v="337"/>
    <s v="No"/>
    <x v="0"/>
    <s v="No"/>
    <x v="0"/>
    <x v="1"/>
    <x v="0"/>
    <x v="1"/>
    <s v="R1012"/>
    <n v="33"/>
    <x v="2"/>
    <s v="tier - 2"/>
    <x v="1"/>
    <x v="4"/>
  </r>
  <r>
    <s v="Id1372"/>
    <s v=" Marguerite K."/>
    <x v="935"/>
    <x v="214"/>
    <s v="No"/>
    <x v="0"/>
    <s v="No"/>
    <x v="0"/>
    <x v="1"/>
    <x v="0"/>
    <x v="0"/>
    <s v="R1012"/>
    <n v="31"/>
    <x v="1"/>
    <s v="tier - 1"/>
    <x v="1"/>
    <x v="42"/>
  </r>
  <r>
    <s v="Id1373"/>
    <s v=" Travis"/>
    <x v="136"/>
    <x v="496"/>
    <s v="No"/>
    <x v="0"/>
    <s v="No"/>
    <x v="0"/>
    <x v="1"/>
    <x v="0"/>
    <x v="0"/>
    <s v="R1013"/>
    <n v="48"/>
    <x v="0"/>
    <s v="tier - 3"/>
    <x v="0"/>
    <x v="19"/>
  </r>
  <r>
    <s v="Id1374"/>
    <s v=" Ricky"/>
    <x v="627"/>
    <x v="128"/>
    <s v="Yes"/>
    <x v="0"/>
    <s v="Yes"/>
    <x v="3"/>
    <x v="1"/>
    <x v="0"/>
    <x v="0"/>
    <s v="R1012"/>
    <n v="25"/>
    <x v="0"/>
    <s v="tier - 3"/>
    <x v="1"/>
    <x v="31"/>
  </r>
  <r>
    <s v="Id1375"/>
    <s v=" Colleen L."/>
    <x v="936"/>
    <x v="124"/>
    <s v="No"/>
    <x v="0"/>
    <s v="No"/>
    <x v="0"/>
    <x v="1"/>
    <x v="0"/>
    <x v="1"/>
    <s v="R1026"/>
    <n v="23"/>
    <x v="2"/>
    <s v="tier - 2"/>
    <x v="12"/>
    <x v="35"/>
  </r>
  <r>
    <s v="Id1376"/>
    <s v=" Charlie A"/>
    <x v="425"/>
    <x v="355"/>
    <s v="No"/>
    <x v="0"/>
    <s v="No"/>
    <x v="0"/>
    <x v="1"/>
    <x v="0"/>
    <x v="0"/>
    <s v="R1013"/>
    <n v="48"/>
    <x v="0"/>
    <s v="tier - 3"/>
    <x v="0"/>
    <x v="19"/>
  </r>
  <r>
    <s v="Id1377"/>
    <s v=" Rick"/>
    <x v="937"/>
    <x v="134"/>
    <s v="Yes"/>
    <x v="0"/>
    <s v="Yes"/>
    <x v="3"/>
    <x v="1"/>
    <x v="0"/>
    <x v="1"/>
    <s v="R1012"/>
    <n v="25"/>
    <x v="1"/>
    <s v="tier - 1"/>
    <x v="1"/>
    <x v="31"/>
  </r>
  <r>
    <s v="Id1378"/>
    <s v=" Lauren C"/>
    <x v="938"/>
    <x v="399"/>
    <s v="Yes"/>
    <x v="0"/>
    <s v="No"/>
    <x v="0"/>
    <x v="1"/>
    <x v="0"/>
    <x v="0"/>
    <s v="R1012"/>
    <n v="41"/>
    <x v="1"/>
    <s v="tier - 1"/>
    <x v="1"/>
    <x v="36"/>
  </r>
  <r>
    <s v="Id1379"/>
    <s v=" Daniel"/>
    <x v="234"/>
    <x v="259"/>
    <s v="Yes"/>
    <x v="0"/>
    <s v="No"/>
    <x v="0"/>
    <x v="1"/>
    <x v="0"/>
    <x v="0"/>
    <s v="R1013"/>
    <n v="46"/>
    <x v="2"/>
    <s v="tier - 2"/>
    <x v="0"/>
    <x v="1"/>
  </r>
  <r>
    <s v="Id1380"/>
    <s v=" Jaime"/>
    <x v="680"/>
    <x v="421"/>
    <s v="No"/>
    <x v="0"/>
    <s v="No"/>
    <x v="0"/>
    <x v="1"/>
    <x v="0"/>
    <x v="0"/>
    <s v="R1011"/>
    <n v="44"/>
    <x v="1"/>
    <s v="tier - 1"/>
    <x v="3"/>
    <x v="9"/>
  </r>
  <r>
    <s v="Id1381"/>
    <s v=" Erik R"/>
    <x v="939"/>
    <x v="547"/>
    <s v="No"/>
    <x v="0"/>
    <s v="No"/>
    <x v="0"/>
    <x v="1"/>
    <x v="2"/>
    <x v="0"/>
    <s v="R1013"/>
    <n v="57"/>
    <x v="2"/>
    <s v="tier - 2"/>
    <x v="0"/>
    <x v="11"/>
  </r>
  <r>
    <s v="Id1382"/>
    <s v=" Katie"/>
    <x v="673"/>
    <x v="195"/>
    <s v="No"/>
    <x v="0"/>
    <s v="No"/>
    <x v="0"/>
    <x v="1"/>
    <x v="0"/>
    <x v="0"/>
    <s v="R1012"/>
    <n v="45"/>
    <x v="0"/>
    <s v="tier - 3"/>
    <x v="1"/>
    <x v="29"/>
  </r>
  <r>
    <s v="Id1383"/>
    <s v=" Thomas A"/>
    <x v="713"/>
    <x v="364"/>
    <s v="No"/>
    <x v="0"/>
    <s v="No"/>
    <x v="0"/>
    <x v="1"/>
    <x v="0"/>
    <x v="0"/>
    <s v="R1013"/>
    <n v="44"/>
    <x v="2"/>
    <s v="tier - 2"/>
    <x v="0"/>
    <x v="9"/>
  </r>
  <r>
    <s v="Id1384"/>
    <s v=" Jean-Marc"/>
    <x v="379"/>
    <x v="151"/>
    <s v="No"/>
    <x v="0"/>
    <s v="No"/>
    <x v="0"/>
    <x v="1"/>
    <x v="0"/>
    <x v="1"/>
    <s v="R1016"/>
    <n v="42"/>
    <x v="1"/>
    <s v="tier - 1"/>
    <x v="4"/>
    <x v="25"/>
  </r>
  <r>
    <s v="Id1385"/>
    <s v=" Kerry L"/>
    <x v="940"/>
    <x v="562"/>
    <s v="No"/>
    <x v="0"/>
    <s v="Yes"/>
    <x v="3"/>
    <x v="1"/>
    <x v="0"/>
    <x v="0"/>
    <s v="R1012"/>
    <n v="44"/>
    <x v="0"/>
    <s v="tier - 3"/>
    <x v="1"/>
    <x v="9"/>
  </r>
  <r>
    <s v="Id1386"/>
    <s v=" Ulrich"/>
    <x v="941"/>
    <x v="603"/>
    <s v="No"/>
    <x v="0"/>
    <s v="No"/>
    <x v="0"/>
    <x v="1"/>
    <x v="0"/>
    <x v="0"/>
    <s v="R1011"/>
    <n v="44"/>
    <x v="2"/>
    <s v="tier - 2"/>
    <x v="3"/>
    <x v="9"/>
  </r>
  <r>
    <s v="Id1387"/>
    <s v=" Justin P"/>
    <x v="942"/>
    <x v="92"/>
    <s v="No"/>
    <x v="0"/>
    <s v="No"/>
    <x v="3"/>
    <x v="1"/>
    <x v="0"/>
    <x v="1"/>
    <s v="R1021"/>
    <n v="35"/>
    <x v="0"/>
    <s v="tier - 3"/>
    <x v="14"/>
    <x v="38"/>
  </r>
  <r>
    <s v="Id1388"/>
    <s v=" Hannah E."/>
    <x v="409"/>
    <x v="90"/>
    <s v="No"/>
    <x v="0"/>
    <s v="No"/>
    <x v="0"/>
    <x v="1"/>
    <x v="0"/>
    <x v="1"/>
    <s v="R1013"/>
    <n v="40"/>
    <x v="1"/>
    <s v="tier - 1"/>
    <x v="0"/>
    <x v="37"/>
  </r>
  <r>
    <s v="Id1389"/>
    <s v=" David"/>
    <x v="852"/>
    <x v="579"/>
    <s v="Yes"/>
    <x v="0"/>
    <s v="No"/>
    <x v="0"/>
    <x v="1"/>
    <x v="0"/>
    <x v="0"/>
    <s v="R1020"/>
    <n v="41"/>
    <x v="2"/>
    <s v="tier - 2"/>
    <x v="16"/>
    <x v="36"/>
  </r>
  <r>
    <s v="Id1390"/>
    <s v=" Jim"/>
    <x v="943"/>
    <x v="604"/>
    <s v="No"/>
    <x v="0"/>
    <s v="No"/>
    <x v="0"/>
    <x v="1"/>
    <x v="1"/>
    <x v="0"/>
    <s v="R1013"/>
    <n v="51"/>
    <x v="1"/>
    <s v="tier - 1"/>
    <x v="0"/>
    <x v="14"/>
  </r>
  <r>
    <s v="Id1391"/>
    <s v=" Joseph P"/>
    <x v="944"/>
    <x v="105"/>
    <s v="Yes"/>
    <x v="0"/>
    <s v="No"/>
    <x v="3"/>
    <x v="1"/>
    <x v="0"/>
    <x v="0"/>
    <s v="R1012"/>
    <n v="27"/>
    <x v="1"/>
    <s v="tier - 1"/>
    <x v="1"/>
    <x v="40"/>
  </r>
  <r>
    <s v="Id1392"/>
    <s v=" Michael"/>
    <x v="945"/>
    <x v="4"/>
    <s v="Yes"/>
    <x v="0"/>
    <s v="No"/>
    <x v="0"/>
    <x v="1"/>
    <x v="0"/>
    <x v="1"/>
    <s v="R1022"/>
    <n v="26"/>
    <x v="2"/>
    <s v="tier - 2"/>
    <x v="13"/>
    <x v="45"/>
  </r>
  <r>
    <s v="Id1393"/>
    <s v=" Gina M"/>
    <x v="946"/>
    <x v="105"/>
    <s v="Yes"/>
    <x v="0"/>
    <s v="No"/>
    <x v="0"/>
    <x v="1"/>
    <x v="1"/>
    <x v="0"/>
    <s v="R1011"/>
    <n v="46"/>
    <x v="1"/>
    <s v="tier - 1"/>
    <x v="3"/>
    <x v="1"/>
  </r>
  <r>
    <s v="Id1394"/>
    <s v=" Shantel C."/>
    <x v="947"/>
    <x v="594"/>
    <s v="No"/>
    <x v="0"/>
    <s v="No"/>
    <x v="0"/>
    <x v="1"/>
    <x v="2"/>
    <x v="0"/>
    <s v="R1012"/>
    <n v="57"/>
    <x v="0"/>
    <s v="tier - 3"/>
    <x v="1"/>
    <x v="11"/>
  </r>
  <r>
    <s v="Id1395"/>
    <s v=" Brian"/>
    <x v="758"/>
    <x v="197"/>
    <s v="No"/>
    <x v="0"/>
    <s v="No"/>
    <x v="3"/>
    <x v="1"/>
    <x v="0"/>
    <x v="1"/>
    <s v="R1023"/>
    <n v="24"/>
    <x v="0"/>
    <s v="tier - 3"/>
    <x v="8"/>
    <x v="44"/>
  </r>
  <r>
    <s v="Id1396"/>
    <s v=" Brian"/>
    <x v="948"/>
    <x v="473"/>
    <s v="No"/>
    <x v="0"/>
    <s v="Yes"/>
    <x v="3"/>
    <x v="1"/>
    <x v="0"/>
    <x v="1"/>
    <s v="R1012"/>
    <n v="29"/>
    <x v="2"/>
    <s v="tier - 2"/>
    <x v="1"/>
    <x v="20"/>
  </r>
  <r>
    <s v="Id1397"/>
    <s v=" Jessica R"/>
    <x v="462"/>
    <x v="1"/>
    <s v="No"/>
    <x v="0"/>
    <s v="No"/>
    <x v="0"/>
    <x v="1"/>
    <x v="0"/>
    <x v="0"/>
    <s v="R1024"/>
    <n v="42"/>
    <x v="2"/>
    <s v="tier - 2"/>
    <x v="2"/>
    <x v="25"/>
  </r>
  <r>
    <s v="Id1398"/>
    <s v=" Robyn"/>
    <x v="949"/>
    <x v="85"/>
    <s v="No"/>
    <x v="0"/>
    <s v="No"/>
    <x v="0"/>
    <x v="1"/>
    <x v="0"/>
    <x v="0"/>
    <s v="R1026"/>
    <n v="23"/>
    <x v="2"/>
    <s v="tier - 2"/>
    <x v="12"/>
    <x v="35"/>
  </r>
  <r>
    <s v="Id1399"/>
    <s v=" Ashley"/>
    <x v="844"/>
    <x v="470"/>
    <s v="No"/>
    <x v="0"/>
    <s v="No"/>
    <x v="0"/>
    <x v="1"/>
    <x v="0"/>
    <x v="1"/>
    <s v="R1013"/>
    <n v="42"/>
    <x v="1"/>
    <s v="tier - 1"/>
    <x v="0"/>
    <x v="25"/>
  </r>
  <r>
    <s v="Id1400"/>
    <s v=" Dana"/>
    <x v="893"/>
    <x v="103"/>
    <s v="No"/>
    <x v="0"/>
    <s v="No"/>
    <x v="0"/>
    <x v="1"/>
    <x v="0"/>
    <x v="1"/>
    <s v="R1024"/>
    <n v="42"/>
    <x v="2"/>
    <s v="tier - 2"/>
    <x v="2"/>
    <x v="25"/>
  </r>
  <r>
    <s v="Id1401"/>
    <s v=" Jessica F."/>
    <x v="950"/>
    <x v="336"/>
    <s v="Yes"/>
    <x v="0"/>
    <s v="No"/>
    <x v="0"/>
    <x v="1"/>
    <x v="0"/>
    <x v="0"/>
    <s v="R1012"/>
    <n v="21"/>
    <x v="0"/>
    <s v="tier - 3"/>
    <x v="1"/>
    <x v="47"/>
  </r>
  <r>
    <s v="Id1402"/>
    <s v=" Lindsey"/>
    <x v="951"/>
    <x v="533"/>
    <s v="No"/>
    <x v="0"/>
    <s v="No"/>
    <x v="0"/>
    <x v="1"/>
    <x v="0"/>
    <x v="0"/>
    <s v="R1013"/>
    <n v="44"/>
    <x v="1"/>
    <s v="tier - 1"/>
    <x v="0"/>
    <x v="9"/>
  </r>
  <r>
    <s v="Id1403"/>
    <s v=" Kelly A"/>
    <x v="419"/>
    <x v="605"/>
    <s v="No"/>
    <x v="0"/>
    <s v="No"/>
    <x v="0"/>
    <x v="1"/>
    <x v="0"/>
    <x v="0"/>
    <s v="R1011"/>
    <n v="44"/>
    <x v="2"/>
    <s v="tier - 2"/>
    <x v="3"/>
    <x v="9"/>
  </r>
  <r>
    <s v="Id1404"/>
    <s v=" Brooke E"/>
    <x v="809"/>
    <x v="606"/>
    <s v="No"/>
    <x v="0"/>
    <s v="No"/>
    <x v="0"/>
    <x v="1"/>
    <x v="0"/>
    <x v="0"/>
    <s v="R1011"/>
    <n v="44"/>
    <x v="1"/>
    <s v="tier - 1"/>
    <x v="3"/>
    <x v="9"/>
  </r>
  <r>
    <s v="Id1405"/>
    <s v=" Katelyn E."/>
    <x v="613"/>
    <x v="607"/>
    <s v="No"/>
    <x v="0"/>
    <s v="No"/>
    <x v="0"/>
    <x v="1"/>
    <x v="0"/>
    <x v="0"/>
    <s v="R1011"/>
    <n v="44"/>
    <x v="1"/>
    <s v="tier - 1"/>
    <x v="3"/>
    <x v="9"/>
  </r>
  <r>
    <s v="Id1406"/>
    <s v=" Adam"/>
    <x v="645"/>
    <x v="237"/>
    <s v="Yes"/>
    <x v="0"/>
    <s v="No"/>
    <x v="0"/>
    <x v="1"/>
    <x v="0"/>
    <x v="1"/>
    <s v="R1011"/>
    <n v="26"/>
    <x v="0"/>
    <s v="tier - 3"/>
    <x v="3"/>
    <x v="45"/>
  </r>
  <r>
    <s v="Id1407"/>
    <s v=" Dana"/>
    <x v="952"/>
    <x v="608"/>
    <s v="No"/>
    <x v="0"/>
    <s v="No"/>
    <x v="0"/>
    <x v="1"/>
    <x v="2"/>
    <x v="0"/>
    <s v="R1012"/>
    <n v="54"/>
    <x v="2"/>
    <s v="tier - 2"/>
    <x v="1"/>
    <x v="0"/>
  </r>
  <r>
    <s v="Id1408"/>
    <s v=" Eric W"/>
    <x v="953"/>
    <x v="21"/>
    <s v="Yes"/>
    <x v="0"/>
    <s v="Yes"/>
    <x v="3"/>
    <x v="1"/>
    <x v="0"/>
    <x v="0"/>
    <s v="R1012"/>
    <n v="25"/>
    <x v="2"/>
    <s v="tier - 2"/>
    <x v="1"/>
    <x v="31"/>
  </r>
  <r>
    <s v="Id1409"/>
    <s v=" Matthew D"/>
    <x v="954"/>
    <x v="609"/>
    <s v="Yes"/>
    <x v="0"/>
    <s v="No"/>
    <x v="0"/>
    <x v="1"/>
    <x v="1"/>
    <x v="0"/>
    <s v="R1013"/>
    <n v="55"/>
    <x v="2"/>
    <s v="tier - 2"/>
    <x v="0"/>
    <x v="22"/>
  </r>
  <r>
    <s v="Id1410"/>
    <s v=" Eoghan"/>
    <x v="955"/>
    <x v="259"/>
    <s v="No"/>
    <x v="0"/>
    <s v="No"/>
    <x v="0"/>
    <x v="1"/>
    <x v="0"/>
    <x v="0"/>
    <s v="R1021"/>
    <n v="28"/>
    <x v="2"/>
    <s v="tier - 2"/>
    <x v="14"/>
    <x v="6"/>
  </r>
  <r>
    <s v="Id1411"/>
    <s v=" Pamela W"/>
    <x v="956"/>
    <x v="120"/>
    <s v="Yes"/>
    <x v="0"/>
    <s v="No"/>
    <x v="3"/>
    <x v="1"/>
    <x v="0"/>
    <x v="1"/>
    <s v="R1012"/>
    <n v="34"/>
    <x v="2"/>
    <s v="tier - 2"/>
    <x v="1"/>
    <x v="23"/>
  </r>
  <r>
    <s v="Id1412"/>
    <s v=" Lindsey M."/>
    <x v="43"/>
    <x v="335"/>
    <s v="No"/>
    <x v="0"/>
    <s v="No"/>
    <x v="3"/>
    <x v="1"/>
    <x v="0"/>
    <x v="1"/>
    <s v="R1012"/>
    <n v="38"/>
    <x v="2"/>
    <s v="tier - 2"/>
    <x v="1"/>
    <x v="32"/>
  </r>
  <r>
    <s v="Id1413"/>
    <s v=" Kassie"/>
    <x v="957"/>
    <x v="96"/>
    <s v="No"/>
    <x v="0"/>
    <s v="No"/>
    <x v="0"/>
    <x v="1"/>
    <x v="1"/>
    <x v="0"/>
    <s v="R1013"/>
    <n v="44"/>
    <x v="1"/>
    <s v="tier - 1"/>
    <x v="0"/>
    <x v="9"/>
  </r>
  <r>
    <s v="Id1414"/>
    <s v=" Matthew"/>
    <x v="958"/>
    <x v="268"/>
    <s v="Yes"/>
    <x v="0"/>
    <s v="No"/>
    <x v="0"/>
    <x v="1"/>
    <x v="1"/>
    <x v="0"/>
    <s v="R1012"/>
    <n v="46"/>
    <x v="1"/>
    <s v="tier - 1"/>
    <x v="1"/>
    <x v="1"/>
  </r>
  <r>
    <s v="Id1415"/>
    <s v="Mr.  Ruben Dario"/>
    <x v="275"/>
    <x v="308"/>
    <s v="No"/>
    <x v="0"/>
    <s v="No"/>
    <x v="0"/>
    <x v="1"/>
    <x v="0"/>
    <x v="0"/>
    <s v="R1012"/>
    <n v="44"/>
    <x v="0"/>
    <s v="tier - 3"/>
    <x v="1"/>
    <x v="9"/>
  </r>
  <r>
    <s v="Id1416"/>
    <s v=" Kevin"/>
    <x v="404"/>
    <x v="331"/>
    <s v="Yes"/>
    <x v="0"/>
    <s v="Yes"/>
    <x v="3"/>
    <x v="1"/>
    <x v="0"/>
    <x v="0"/>
    <s v="R1011"/>
    <n v="39"/>
    <x v="2"/>
    <s v="tier - 2"/>
    <x v="3"/>
    <x v="33"/>
  </r>
  <r>
    <s v="Id1417"/>
    <s v=" Lindsay M"/>
    <x v="959"/>
    <x v="148"/>
    <s v="Yes"/>
    <x v="0"/>
    <s v="Yes"/>
    <x v="3"/>
    <x v="1"/>
    <x v="0"/>
    <x v="0"/>
    <s v="R1012"/>
    <n v="25"/>
    <x v="1"/>
    <s v="tier - 1"/>
    <x v="1"/>
    <x v="31"/>
  </r>
  <r>
    <s v="Id1418"/>
    <s v=" Amanda"/>
    <x v="960"/>
    <x v="27"/>
    <s v="Yes"/>
    <x v="0"/>
    <s v="No"/>
    <x v="3"/>
    <x v="1"/>
    <x v="0"/>
    <x v="1"/>
    <s v="R1025"/>
    <n v="34"/>
    <x v="0"/>
    <s v="tier - 3"/>
    <x v="15"/>
    <x v="23"/>
  </r>
  <r>
    <s v="Id1419"/>
    <s v=" James"/>
    <x v="961"/>
    <x v="191"/>
    <s v="Yes"/>
    <x v="0"/>
    <s v="No"/>
    <x v="0"/>
    <x v="1"/>
    <x v="0"/>
    <x v="1"/>
    <s v="R1012"/>
    <n v="26"/>
    <x v="0"/>
    <s v="tier - 3"/>
    <x v="1"/>
    <x v="45"/>
  </r>
  <r>
    <s v="Id1420"/>
    <s v=" Samuel H."/>
    <x v="962"/>
    <x v="137"/>
    <s v="Yes"/>
    <x v="0"/>
    <s v="No"/>
    <x v="0"/>
    <x v="1"/>
    <x v="1"/>
    <x v="0"/>
    <s v="R1013"/>
    <n v="55"/>
    <x v="0"/>
    <s v="tier - 3"/>
    <x v="0"/>
    <x v="22"/>
  </r>
  <r>
    <s v="Id1421"/>
    <s v=" Jenni"/>
    <x v="963"/>
    <x v="87"/>
    <s v="Yes"/>
    <x v="0"/>
    <s v="No"/>
    <x v="0"/>
    <x v="1"/>
    <x v="0"/>
    <x v="0"/>
    <s v="R1012"/>
    <n v="22"/>
    <x v="2"/>
    <s v="tier - 2"/>
    <x v="1"/>
    <x v="21"/>
  </r>
  <r>
    <s v="Id1422"/>
    <s v=" Estuardo F"/>
    <x v="964"/>
    <x v="119"/>
    <s v="No"/>
    <x v="0"/>
    <s v="No"/>
    <x v="0"/>
    <x v="1"/>
    <x v="0"/>
    <x v="0"/>
    <s v="R1017"/>
    <n v="45"/>
    <x v="0"/>
    <s v="tier - 3"/>
    <x v="6"/>
    <x v="29"/>
  </r>
  <r>
    <s v="Id1423"/>
    <s v=" Brett"/>
    <x v="742"/>
    <x v="231"/>
    <s v="No"/>
    <x v="0"/>
    <s v="No"/>
    <x v="0"/>
    <x v="1"/>
    <x v="0"/>
    <x v="0"/>
    <s v="R1011"/>
    <n v="45"/>
    <x v="1"/>
    <s v="tier - 1"/>
    <x v="3"/>
    <x v="29"/>
  </r>
  <r>
    <s v="Id1424"/>
    <s v=" Sharon E."/>
    <x v="965"/>
    <x v="21"/>
    <s v="No"/>
    <x v="0"/>
    <s v="No"/>
    <x v="0"/>
    <x v="1"/>
    <x v="0"/>
    <x v="0"/>
    <s v="R1012"/>
    <n v="42"/>
    <x v="0"/>
    <s v="tier - 3"/>
    <x v="1"/>
    <x v="25"/>
  </r>
  <r>
    <s v="Id1425"/>
    <s v=" Jacob W√¶ver"/>
    <x v="927"/>
    <x v="208"/>
    <s v="No"/>
    <x v="0"/>
    <s v="Yes"/>
    <x v="3"/>
    <x v="1"/>
    <x v="0"/>
    <x v="0"/>
    <s v="R1011"/>
    <n v="43"/>
    <x v="2"/>
    <s v="tier - 2"/>
    <x v="3"/>
    <x v="18"/>
  </r>
  <r>
    <s v="Id1426"/>
    <s v=" Scott"/>
    <x v="117"/>
    <x v="155"/>
    <s v="No"/>
    <x v="0"/>
    <s v="No"/>
    <x v="0"/>
    <x v="1"/>
    <x v="0"/>
    <x v="0"/>
    <s v="R1011"/>
    <n v="45"/>
    <x v="2"/>
    <s v="tier - 2"/>
    <x v="3"/>
    <x v="29"/>
  </r>
  <r>
    <s v="Id1427"/>
    <s v=" Brooke S."/>
    <x v="308"/>
    <x v="418"/>
    <s v="No"/>
    <x v="0"/>
    <s v="No"/>
    <x v="0"/>
    <x v="1"/>
    <x v="0"/>
    <x v="0"/>
    <s v="R1012"/>
    <n v="44"/>
    <x v="0"/>
    <s v="tier - 3"/>
    <x v="1"/>
    <x v="9"/>
  </r>
  <r>
    <s v="Id1428"/>
    <s v=" Kaye A."/>
    <x v="421"/>
    <x v="154"/>
    <s v="No"/>
    <x v="0"/>
    <s v="No"/>
    <x v="0"/>
    <x v="1"/>
    <x v="0"/>
    <x v="0"/>
    <s v="R1012"/>
    <n v="44"/>
    <x v="2"/>
    <s v="tier - 2"/>
    <x v="1"/>
    <x v="9"/>
  </r>
  <r>
    <s v="Id1429"/>
    <s v=" Carolyn"/>
    <x v="97"/>
    <x v="109"/>
    <s v="Yes"/>
    <x v="0"/>
    <s v="Yes"/>
    <x v="3"/>
    <x v="1"/>
    <x v="0"/>
    <x v="0"/>
    <s v="R1011"/>
    <n v="39"/>
    <x v="2"/>
    <s v="tier - 2"/>
    <x v="3"/>
    <x v="33"/>
  </r>
  <r>
    <s v="Id1430"/>
    <s v=" Daniel C."/>
    <x v="966"/>
    <x v="568"/>
    <s v="No"/>
    <x v="0"/>
    <s v="No"/>
    <x v="0"/>
    <x v="1"/>
    <x v="2"/>
    <x v="0"/>
    <s v="R1013"/>
    <n v="57"/>
    <x v="2"/>
    <s v="tier - 2"/>
    <x v="0"/>
    <x v="11"/>
  </r>
  <r>
    <s v="Id1431"/>
    <s v=" Laurie A"/>
    <x v="967"/>
    <x v="226"/>
    <s v="No"/>
    <x v="0"/>
    <s v="Yes"/>
    <x v="3"/>
    <x v="1"/>
    <x v="0"/>
    <x v="1"/>
    <s v="R1026"/>
    <n v="29"/>
    <x v="2"/>
    <s v="tier - 2"/>
    <x v="12"/>
    <x v="20"/>
  </r>
  <r>
    <s v="Id1432"/>
    <s v=" Nicole"/>
    <x v="680"/>
    <x v="541"/>
    <s v="Yes"/>
    <x v="0"/>
    <s v="No"/>
    <x v="0"/>
    <x v="1"/>
    <x v="0"/>
    <x v="0"/>
    <s v="R1011"/>
    <n v="41"/>
    <x v="1"/>
    <s v="tier - 1"/>
    <x v="3"/>
    <x v="36"/>
  </r>
  <r>
    <s v="Id1433"/>
    <s v=" Shelby"/>
    <x v="968"/>
    <x v="154"/>
    <s v="No"/>
    <x v="0"/>
    <s v="No"/>
    <x v="0"/>
    <x v="1"/>
    <x v="2"/>
    <x v="0"/>
    <s v="R1013"/>
    <n v="57"/>
    <x v="0"/>
    <s v="tier - 3"/>
    <x v="0"/>
    <x v="11"/>
  </r>
  <r>
    <s v="Id1434"/>
    <s v=" Allison"/>
    <x v="860"/>
    <x v="402"/>
    <s v="Yes"/>
    <x v="0"/>
    <s v="No"/>
    <x v="0"/>
    <x v="1"/>
    <x v="0"/>
    <x v="0"/>
    <s v="R1024"/>
    <n v="41"/>
    <x v="0"/>
    <s v="tier - 3"/>
    <x v="2"/>
    <x v="36"/>
  </r>
  <r>
    <s v="Id1435"/>
    <s v=" Leticia"/>
    <x v="969"/>
    <x v="21"/>
    <s v="Yes"/>
    <x v="0"/>
    <s v="Yes"/>
    <x v="3"/>
    <x v="1"/>
    <x v="1"/>
    <x v="0"/>
    <s v="R1012"/>
    <n v="39"/>
    <x v="2"/>
    <s v="tier - 2"/>
    <x v="1"/>
    <x v="33"/>
  </r>
  <r>
    <s v="Id1436"/>
    <s v=" John S."/>
    <x v="970"/>
    <x v="229"/>
    <s v="No"/>
    <x v="0"/>
    <s v="Yes"/>
    <x v="3"/>
    <x v="1"/>
    <x v="0"/>
    <x v="0"/>
    <s v="R1021"/>
    <n v="29"/>
    <x v="2"/>
    <s v="tier - 2"/>
    <x v="14"/>
    <x v="20"/>
  </r>
  <r>
    <s v="Id1437"/>
    <s v=" April"/>
    <x v="98"/>
    <x v="150"/>
    <s v="No"/>
    <x v="0"/>
    <s v="No"/>
    <x v="0"/>
    <x v="1"/>
    <x v="0"/>
    <x v="1"/>
    <s v="R1011"/>
    <n v="45"/>
    <x v="1"/>
    <s v="tier - 1"/>
    <x v="3"/>
    <x v="29"/>
  </r>
  <r>
    <s v="Id1438"/>
    <s v=" Ashley N."/>
    <x v="971"/>
    <x v="331"/>
    <s v="No"/>
    <x v="0"/>
    <s v="Yes"/>
    <x v="3"/>
    <x v="1"/>
    <x v="0"/>
    <x v="0"/>
    <s v="R1013"/>
    <n v="43"/>
    <x v="1"/>
    <s v="tier - 1"/>
    <x v="0"/>
    <x v="18"/>
  </r>
  <r>
    <s v="Id1439"/>
    <s v=" Madeleine"/>
    <x v="382"/>
    <x v="328"/>
    <s v="No"/>
    <x v="0"/>
    <s v="No"/>
    <x v="0"/>
    <x v="1"/>
    <x v="0"/>
    <x v="1"/>
    <s v="R1011"/>
    <n v="45"/>
    <x v="1"/>
    <s v="tier - 1"/>
    <x v="3"/>
    <x v="29"/>
  </r>
  <r>
    <s v="Id1440"/>
    <s v=" Nelly S"/>
    <x v="421"/>
    <x v="179"/>
    <s v="Yes"/>
    <x v="0"/>
    <s v="No"/>
    <x v="3"/>
    <x v="1"/>
    <x v="0"/>
    <x v="0"/>
    <s v="R1012"/>
    <n v="36"/>
    <x v="2"/>
    <s v="tier - 2"/>
    <x v="1"/>
    <x v="26"/>
  </r>
  <r>
    <s v="Id1441"/>
    <s v=" Meredith S"/>
    <x v="801"/>
    <x v="173"/>
    <s v="No"/>
    <x v="0"/>
    <s v="Yes"/>
    <x v="3"/>
    <x v="1"/>
    <x v="0"/>
    <x v="1"/>
    <s v="R1011"/>
    <n v="43"/>
    <x v="0"/>
    <s v="tier - 3"/>
    <x v="3"/>
    <x v="18"/>
  </r>
  <r>
    <s v="Id1442"/>
    <s v=" Kevin"/>
    <x v="972"/>
    <x v="99"/>
    <s v="No"/>
    <x v="0"/>
    <s v="No"/>
    <x v="3"/>
    <x v="1"/>
    <x v="0"/>
    <x v="0"/>
    <s v="R1012"/>
    <n v="38"/>
    <x v="1"/>
    <s v="tier - 1"/>
    <x v="1"/>
    <x v="32"/>
  </r>
  <r>
    <s v="Id1443"/>
    <s v=" Lisa"/>
    <x v="369"/>
    <x v="330"/>
    <s v="No"/>
    <x v="0"/>
    <s v="Yes"/>
    <x v="3"/>
    <x v="1"/>
    <x v="0"/>
    <x v="0"/>
    <s v="R1024"/>
    <n v="43"/>
    <x v="0"/>
    <s v="tier - 3"/>
    <x v="2"/>
    <x v="18"/>
  </r>
  <r>
    <s v="Id1444"/>
    <s v=" Katherine A"/>
    <x v="973"/>
    <x v="189"/>
    <s v="No"/>
    <x v="1"/>
    <s v="No"/>
    <x v="3"/>
    <x v="1"/>
    <x v="0"/>
    <x v="1"/>
    <s v="R1024"/>
    <n v="18"/>
    <x v="2"/>
    <s v="tier - 2"/>
    <x v="2"/>
    <x v="41"/>
  </r>
  <r>
    <s v="Id1445"/>
    <s v=" Steve"/>
    <x v="974"/>
    <x v="584"/>
    <s v="No"/>
    <x v="0"/>
    <s v="No"/>
    <x v="0"/>
    <x v="1"/>
    <x v="2"/>
    <x v="0"/>
    <s v="R1012"/>
    <n v="57"/>
    <x v="0"/>
    <s v="tier - 3"/>
    <x v="1"/>
    <x v="11"/>
  </r>
  <r>
    <s v="Id1446"/>
    <s v=" Kate L."/>
    <x v="387"/>
    <x v="67"/>
    <s v="No"/>
    <x v="0"/>
    <s v="No"/>
    <x v="1"/>
    <x v="1"/>
    <x v="1"/>
    <x v="1"/>
    <s v="R1012"/>
    <n v="50"/>
    <x v="0"/>
    <s v="tier - 3"/>
    <x v="1"/>
    <x v="28"/>
  </r>
  <r>
    <s v="Id1447"/>
    <s v=" Beth"/>
    <x v="975"/>
    <x v="405"/>
    <s v="No"/>
    <x v="0"/>
    <s v="No"/>
    <x v="0"/>
    <x v="1"/>
    <x v="2"/>
    <x v="0"/>
    <s v="R1013"/>
    <n v="57"/>
    <x v="1"/>
    <s v="tier - 1"/>
    <x v="0"/>
    <x v="11"/>
  </r>
  <r>
    <s v="Id1448"/>
    <s v=" Katharine"/>
    <x v="976"/>
    <x v="610"/>
    <s v="No"/>
    <x v="0"/>
    <s v="No"/>
    <x v="0"/>
    <x v="1"/>
    <x v="2"/>
    <x v="0"/>
    <s v="R1013"/>
    <n v="58"/>
    <x v="0"/>
    <s v="tier - 3"/>
    <x v="0"/>
    <x v="13"/>
  </r>
  <r>
    <s v="Id1449"/>
    <s v=" Heather L"/>
    <x v="977"/>
    <x v="206"/>
    <s v="Yes"/>
    <x v="0"/>
    <s v="No"/>
    <x v="1"/>
    <x v="1"/>
    <x v="2"/>
    <x v="1"/>
    <s v="R1012"/>
    <n v="56"/>
    <x v="1"/>
    <s v="tier - 1"/>
    <x v="1"/>
    <x v="24"/>
  </r>
  <r>
    <s v="Id1450"/>
    <s v=" Desiree"/>
    <x v="292"/>
    <x v="10"/>
    <s v="Yes"/>
    <x v="0"/>
    <s v="No"/>
    <x v="0"/>
    <x v="1"/>
    <x v="0"/>
    <x v="0"/>
    <s v="R1012"/>
    <n v="37"/>
    <x v="1"/>
    <s v="tier - 1"/>
    <x v="1"/>
    <x v="17"/>
  </r>
  <r>
    <s v="Id1451"/>
    <s v=" Peter B."/>
    <x v="978"/>
    <x v="473"/>
    <s v="Yes"/>
    <x v="0"/>
    <s v="No"/>
    <x v="0"/>
    <x v="1"/>
    <x v="1"/>
    <x v="1"/>
    <s v="R1013"/>
    <n v="46"/>
    <x v="1"/>
    <s v="tier - 1"/>
    <x v="0"/>
    <x v="1"/>
  </r>
  <r>
    <s v="Id1452"/>
    <s v=" Adam"/>
    <x v="29"/>
    <x v="531"/>
    <s v="Yes"/>
    <x v="0"/>
    <s v="No"/>
    <x v="0"/>
    <x v="1"/>
    <x v="0"/>
    <x v="0"/>
    <s v="R1012"/>
    <n v="41"/>
    <x v="0"/>
    <s v="tier - 3"/>
    <x v="1"/>
    <x v="36"/>
  </r>
  <r>
    <s v="Id1453"/>
    <s v=" Jeremy J"/>
    <x v="979"/>
    <x v="317"/>
    <s v="No"/>
    <x v="0"/>
    <s v="No"/>
    <x v="1"/>
    <x v="1"/>
    <x v="1"/>
    <x v="0"/>
    <s v="R1013"/>
    <n v="49"/>
    <x v="2"/>
    <s v="tier - 2"/>
    <x v="0"/>
    <x v="30"/>
  </r>
  <r>
    <s v="Id1454"/>
    <s v=" Adam C"/>
    <x v="54"/>
    <x v="611"/>
    <s v="Yes"/>
    <x v="0"/>
    <s v="No"/>
    <x v="0"/>
    <x v="1"/>
    <x v="0"/>
    <x v="0"/>
    <s v="R1012"/>
    <n v="41"/>
    <x v="0"/>
    <s v="tier - 3"/>
    <x v="1"/>
    <x v="36"/>
  </r>
  <r>
    <s v="Id1455"/>
    <s v=" Jon"/>
    <x v="375"/>
    <x v="612"/>
    <s v="Yes"/>
    <x v="0"/>
    <s v="No"/>
    <x v="0"/>
    <x v="1"/>
    <x v="0"/>
    <x v="0"/>
    <s v="R1012"/>
    <n v="41"/>
    <x v="2"/>
    <s v="tier - 2"/>
    <x v="1"/>
    <x v="36"/>
  </r>
  <r>
    <s v="Id1456"/>
    <s v=" Steven J"/>
    <x v="980"/>
    <x v="3"/>
    <s v="No"/>
    <x v="0"/>
    <s v="No"/>
    <x v="0"/>
    <x v="1"/>
    <x v="0"/>
    <x v="0"/>
    <s v="R1013"/>
    <n v="40"/>
    <x v="1"/>
    <s v="tier - 1"/>
    <x v="0"/>
    <x v="37"/>
  </r>
  <r>
    <s v="Id1457"/>
    <s v=" Jessica P."/>
    <x v="981"/>
    <x v="525"/>
    <s v="Yes"/>
    <x v="0"/>
    <s v="No"/>
    <x v="3"/>
    <x v="1"/>
    <x v="0"/>
    <x v="0"/>
    <s v="R1013"/>
    <n v="36"/>
    <x v="0"/>
    <s v="tier - 3"/>
    <x v="0"/>
    <x v="26"/>
  </r>
  <r>
    <s v="Id1458"/>
    <s v=" Ashley"/>
    <x v="905"/>
    <x v="592"/>
    <s v="Yes"/>
    <x v="0"/>
    <s v="No"/>
    <x v="3"/>
    <x v="1"/>
    <x v="1"/>
    <x v="0"/>
    <s v="R1024"/>
    <n v="36"/>
    <x v="1"/>
    <s v="tier - 1"/>
    <x v="2"/>
    <x v="26"/>
  </r>
  <r>
    <s v="Id1459"/>
    <s v=" Arturo H."/>
    <x v="982"/>
    <x v="538"/>
    <s v="No"/>
    <x v="0"/>
    <s v="No"/>
    <x v="0"/>
    <x v="1"/>
    <x v="1"/>
    <x v="1"/>
    <s v="R1012"/>
    <n v="45"/>
    <x v="0"/>
    <s v="tier - 3"/>
    <x v="1"/>
    <x v="29"/>
  </r>
  <r>
    <s v="Id1460"/>
    <s v=" Ketil"/>
    <x v="983"/>
    <x v="161"/>
    <s v="No"/>
    <x v="0"/>
    <s v="No"/>
    <x v="0"/>
    <x v="1"/>
    <x v="0"/>
    <x v="1"/>
    <s v="R1021"/>
    <n v="31"/>
    <x v="2"/>
    <s v="tier - 2"/>
    <x v="14"/>
    <x v="42"/>
  </r>
  <r>
    <s v="Id1461"/>
    <s v=" Katie"/>
    <x v="141"/>
    <x v="358"/>
    <s v="Yes"/>
    <x v="0"/>
    <s v="Yes"/>
    <x v="3"/>
    <x v="1"/>
    <x v="0"/>
    <x v="1"/>
    <s v="R1012"/>
    <n v="39"/>
    <x v="0"/>
    <s v="tier - 3"/>
    <x v="1"/>
    <x v="33"/>
  </r>
  <r>
    <s v="Id1462"/>
    <s v=" Christi"/>
    <x v="984"/>
    <x v="176"/>
    <s v="Yes"/>
    <x v="0"/>
    <s v="Yes"/>
    <x v="3"/>
    <x v="1"/>
    <x v="0"/>
    <x v="1"/>
    <s v="R1012"/>
    <n v="39"/>
    <x v="0"/>
    <s v="tier - 3"/>
    <x v="1"/>
    <x v="33"/>
  </r>
  <r>
    <s v="Id1463"/>
    <s v=" Alan"/>
    <x v="98"/>
    <x v="495"/>
    <s v="No"/>
    <x v="0"/>
    <s v="No"/>
    <x v="0"/>
    <x v="1"/>
    <x v="0"/>
    <x v="1"/>
    <s v="R1011"/>
    <n v="40"/>
    <x v="2"/>
    <s v="tier - 2"/>
    <x v="3"/>
    <x v="37"/>
  </r>
  <r>
    <s v="Id1464"/>
    <s v="Mr.  Edivaldo B. Sr."/>
    <x v="985"/>
    <x v="613"/>
    <s v="No"/>
    <x v="0"/>
    <s v="No"/>
    <x v="0"/>
    <x v="1"/>
    <x v="1"/>
    <x v="0"/>
    <s v="R1013"/>
    <n v="54"/>
    <x v="0"/>
    <s v="tier - 3"/>
    <x v="0"/>
    <x v="0"/>
  </r>
  <r>
    <s v="Id1465"/>
    <s v=" Eve"/>
    <x v="813"/>
    <x v="433"/>
    <s v="Yes"/>
    <x v="0"/>
    <s v="No"/>
    <x v="3"/>
    <x v="1"/>
    <x v="1"/>
    <x v="0"/>
    <s v="R1013"/>
    <n v="47"/>
    <x v="0"/>
    <s v="tier - 3"/>
    <x v="0"/>
    <x v="27"/>
  </r>
  <r>
    <s v="Id1466"/>
    <s v=" Devin"/>
    <x v="393"/>
    <x v="105"/>
    <s v="No"/>
    <x v="0"/>
    <s v="No"/>
    <x v="0"/>
    <x v="1"/>
    <x v="1"/>
    <x v="0"/>
    <s v="R1016"/>
    <n v="40"/>
    <x v="2"/>
    <s v="tier - 2"/>
    <x v="4"/>
    <x v="37"/>
  </r>
  <r>
    <s v="Id1467"/>
    <s v=" Shaun R"/>
    <x v="160"/>
    <x v="143"/>
    <s v="No"/>
    <x v="0"/>
    <s v="No"/>
    <x v="0"/>
    <x v="1"/>
    <x v="0"/>
    <x v="1"/>
    <s v="R1013"/>
    <n v="42"/>
    <x v="0"/>
    <s v="tier - 3"/>
    <x v="0"/>
    <x v="25"/>
  </r>
  <r>
    <s v="Id1468"/>
    <s v=" Adrian"/>
    <x v="63"/>
    <x v="192"/>
    <s v="No"/>
    <x v="0"/>
    <s v="No"/>
    <x v="0"/>
    <x v="1"/>
    <x v="0"/>
    <x v="1"/>
    <s v="R1013"/>
    <n v="42"/>
    <x v="1"/>
    <s v="tier - 1"/>
    <x v="0"/>
    <x v="25"/>
  </r>
  <r>
    <s v="Id1469"/>
    <s v=" Andrew"/>
    <x v="184"/>
    <x v="614"/>
    <s v="No"/>
    <x v="0"/>
    <s v="No"/>
    <x v="0"/>
    <x v="1"/>
    <x v="0"/>
    <x v="1"/>
    <s v="R1011"/>
    <n v="42"/>
    <x v="2"/>
    <s v="tier - 2"/>
    <x v="3"/>
    <x v="25"/>
  </r>
  <r>
    <s v="Id1470"/>
    <s v=" Mallory"/>
    <x v="237"/>
    <x v="488"/>
    <s v="Yes"/>
    <x v="0"/>
    <s v="No"/>
    <x v="0"/>
    <x v="1"/>
    <x v="0"/>
    <x v="0"/>
    <s v="R1012"/>
    <n v="41"/>
    <x v="1"/>
    <s v="tier - 1"/>
    <x v="1"/>
    <x v="36"/>
  </r>
  <r>
    <s v="Id1471"/>
    <s v=" Shawn E"/>
    <x v="9"/>
    <x v="537"/>
    <s v="No"/>
    <x v="0"/>
    <s v="No"/>
    <x v="0"/>
    <x v="1"/>
    <x v="0"/>
    <x v="0"/>
    <s v="R1013"/>
    <n v="44"/>
    <x v="2"/>
    <s v="tier - 2"/>
    <x v="0"/>
    <x v="9"/>
  </r>
  <r>
    <s v="Id1472"/>
    <s v=" Sarah E"/>
    <x v="378"/>
    <x v="27"/>
    <s v="No"/>
    <x v="0"/>
    <s v="No"/>
    <x v="3"/>
    <x v="1"/>
    <x v="0"/>
    <x v="1"/>
    <s v="R1011"/>
    <n v="38"/>
    <x v="2"/>
    <s v="tier - 2"/>
    <x v="3"/>
    <x v="32"/>
  </r>
  <r>
    <s v="Id1473"/>
    <s v=" Josh"/>
    <x v="884"/>
    <x v="401"/>
    <s v="No"/>
    <x v="0"/>
    <s v="No"/>
    <x v="0"/>
    <x v="1"/>
    <x v="0"/>
    <x v="0"/>
    <s v="R1013"/>
    <n v="44"/>
    <x v="0"/>
    <s v="tier - 3"/>
    <x v="0"/>
    <x v="9"/>
  </r>
  <r>
    <s v="Id1474"/>
    <s v=" Johann A"/>
    <x v="986"/>
    <x v="436"/>
    <s v="Yes"/>
    <x v="0"/>
    <s v="No"/>
    <x v="0"/>
    <x v="1"/>
    <x v="1"/>
    <x v="1"/>
    <s v="R1011"/>
    <n v="46"/>
    <x v="2"/>
    <s v="tier - 2"/>
    <x v="3"/>
    <x v="1"/>
  </r>
  <r>
    <s v="Id1475"/>
    <s v=" Robin M."/>
    <x v="422"/>
    <x v="100"/>
    <s v="No"/>
    <x v="0"/>
    <s v="No"/>
    <x v="3"/>
    <x v="1"/>
    <x v="0"/>
    <x v="0"/>
    <s v="R1024"/>
    <n v="38"/>
    <x v="2"/>
    <s v="tier - 2"/>
    <x v="2"/>
    <x v="32"/>
  </r>
  <r>
    <s v="Id1476"/>
    <s v=" Kyle K"/>
    <x v="488"/>
    <x v="332"/>
    <s v="No"/>
    <x v="0"/>
    <s v="No"/>
    <x v="0"/>
    <x v="1"/>
    <x v="0"/>
    <x v="1"/>
    <s v="R1022"/>
    <n v="23"/>
    <x v="1"/>
    <s v="tier - 1"/>
    <x v="13"/>
    <x v="35"/>
  </r>
  <r>
    <s v="Id1477"/>
    <s v=" Alison"/>
    <x v="387"/>
    <x v="184"/>
    <s v="No"/>
    <x v="0"/>
    <s v="No"/>
    <x v="3"/>
    <x v="1"/>
    <x v="1"/>
    <x v="0"/>
    <s v="R1024"/>
    <n v="38"/>
    <x v="1"/>
    <s v="tier - 1"/>
    <x v="2"/>
    <x v="32"/>
  </r>
  <r>
    <s v="Id1478"/>
    <s v=" Michael A."/>
    <x v="987"/>
    <x v="316"/>
    <s v="No"/>
    <x v="0"/>
    <s v="Yes"/>
    <x v="3"/>
    <x v="1"/>
    <x v="0"/>
    <x v="1"/>
    <s v="R1021"/>
    <n v="29"/>
    <x v="2"/>
    <s v="tier - 2"/>
    <x v="14"/>
    <x v="20"/>
  </r>
  <r>
    <s v="Id1479"/>
    <s v=" Byron A"/>
    <x v="988"/>
    <x v="379"/>
    <s v="No"/>
    <x v="0"/>
    <s v="No"/>
    <x v="0"/>
    <x v="1"/>
    <x v="1"/>
    <x v="0"/>
    <s v="R1013"/>
    <n v="54"/>
    <x v="2"/>
    <s v="tier - 2"/>
    <x v="0"/>
    <x v="0"/>
  </r>
  <r>
    <s v="Id1480"/>
    <s v=" Carine A"/>
    <x v="989"/>
    <x v="267"/>
    <s v="No"/>
    <x v="0"/>
    <s v="No"/>
    <x v="3"/>
    <x v="1"/>
    <x v="0"/>
    <x v="1"/>
    <s v="R1012"/>
    <n v="35"/>
    <x v="1"/>
    <s v="tier - 1"/>
    <x v="1"/>
    <x v="38"/>
  </r>
  <r>
    <s v="Id1481"/>
    <s v=" Nathaniel"/>
    <x v="990"/>
    <x v="427"/>
    <s v="No"/>
    <x v="0"/>
    <s v="No"/>
    <x v="3"/>
    <x v="1"/>
    <x v="0"/>
    <x v="0"/>
    <s v="R1012"/>
    <n v="30"/>
    <x v="2"/>
    <s v="tier - 2"/>
    <x v="1"/>
    <x v="34"/>
  </r>
  <r>
    <s v="Id1482"/>
    <s v=" Lindsay A."/>
    <x v="247"/>
    <x v="144"/>
    <s v="No"/>
    <x v="0"/>
    <s v="No"/>
    <x v="0"/>
    <x v="1"/>
    <x v="0"/>
    <x v="1"/>
    <s v="R1024"/>
    <n v="40"/>
    <x v="0"/>
    <s v="tier - 3"/>
    <x v="2"/>
    <x v="37"/>
  </r>
  <r>
    <s v="Id1483"/>
    <s v=" Justin R"/>
    <x v="991"/>
    <x v="615"/>
    <s v="No"/>
    <x v="0"/>
    <s v="No"/>
    <x v="0"/>
    <x v="1"/>
    <x v="1"/>
    <x v="0"/>
    <s v="R1013"/>
    <n v="44"/>
    <x v="2"/>
    <s v="tier - 2"/>
    <x v="0"/>
    <x v="9"/>
  </r>
  <r>
    <s v="Id1484"/>
    <s v=" Casey"/>
    <x v="683"/>
    <x v="176"/>
    <s v="No"/>
    <x v="0"/>
    <s v="No"/>
    <x v="0"/>
    <x v="1"/>
    <x v="0"/>
    <x v="1"/>
    <s v="R1011"/>
    <n v="42"/>
    <x v="0"/>
    <s v="tier - 3"/>
    <x v="3"/>
    <x v="25"/>
  </r>
  <r>
    <s v="Id1485"/>
    <s v=" Amanda L"/>
    <x v="992"/>
    <x v="196"/>
    <s v="No"/>
    <x v="0"/>
    <s v="No"/>
    <x v="0"/>
    <x v="1"/>
    <x v="0"/>
    <x v="1"/>
    <s v="R1024"/>
    <n v="42"/>
    <x v="1"/>
    <s v="tier - 1"/>
    <x v="2"/>
    <x v="25"/>
  </r>
  <r>
    <s v="Id1486"/>
    <s v=" Ayako N."/>
    <x v="993"/>
    <x v="507"/>
    <s v="No"/>
    <x v="0"/>
    <s v="No"/>
    <x v="0"/>
    <x v="1"/>
    <x v="0"/>
    <x v="1"/>
    <s v="R1013"/>
    <n v="42"/>
    <x v="0"/>
    <s v="tier - 3"/>
    <x v="0"/>
    <x v="25"/>
  </r>
  <r>
    <s v="Id1487"/>
    <s v=" Emilee"/>
    <x v="367"/>
    <x v="89"/>
    <s v="No"/>
    <x v="0"/>
    <s v="No"/>
    <x v="0"/>
    <x v="1"/>
    <x v="0"/>
    <x v="1"/>
    <s v="R1011"/>
    <n v="42"/>
    <x v="1"/>
    <s v="tier - 1"/>
    <x v="3"/>
    <x v="25"/>
  </r>
  <r>
    <s v="Id1488"/>
    <s v=" Stephen M"/>
    <x v="994"/>
    <x v="616"/>
    <s v="Yes"/>
    <x v="0"/>
    <s v="No"/>
    <x v="3"/>
    <x v="1"/>
    <x v="0"/>
    <x v="1"/>
    <s v="R1012"/>
    <n v="27"/>
    <x v="0"/>
    <s v="tier - 3"/>
    <x v="1"/>
    <x v="40"/>
  </r>
  <r>
    <s v="Id1489"/>
    <s v=" Annemarie A"/>
    <x v="995"/>
    <x v="617"/>
    <s v="No"/>
    <x v="0"/>
    <s v="No"/>
    <x v="0"/>
    <x v="1"/>
    <x v="1"/>
    <x v="0"/>
    <s v="R1013"/>
    <n v="45"/>
    <x v="2"/>
    <s v="tier - 2"/>
    <x v="0"/>
    <x v="29"/>
  </r>
  <r>
    <s v="Id1490"/>
    <s v=" Ashley R"/>
    <x v="996"/>
    <x v="316"/>
    <s v="Yes"/>
    <x v="0"/>
    <s v="Yes"/>
    <x v="3"/>
    <x v="1"/>
    <x v="1"/>
    <x v="1"/>
    <s v="R1013"/>
    <n v="53"/>
    <x v="0"/>
    <s v="tier - 3"/>
    <x v="0"/>
    <x v="16"/>
  </r>
  <r>
    <s v="Id1491"/>
    <s v=" Leslie A"/>
    <x v="997"/>
    <x v="252"/>
    <s v="No"/>
    <x v="0"/>
    <s v="No"/>
    <x v="0"/>
    <x v="1"/>
    <x v="1"/>
    <x v="1"/>
    <s v="R1013"/>
    <n v="40"/>
    <x v="1"/>
    <s v="tier - 1"/>
    <x v="0"/>
    <x v="37"/>
  </r>
  <r>
    <s v="Id1492"/>
    <s v="Mr.  Mauricio J. Sr."/>
    <x v="67"/>
    <x v="391"/>
    <s v="No"/>
    <x v="0"/>
    <s v="No"/>
    <x v="0"/>
    <x v="1"/>
    <x v="0"/>
    <x v="1"/>
    <s v="R1012"/>
    <n v="40"/>
    <x v="1"/>
    <s v="tier - 1"/>
    <x v="1"/>
    <x v="37"/>
  </r>
  <r>
    <s v="Id1493"/>
    <s v=" Kieran"/>
    <x v="393"/>
    <x v="90"/>
    <s v="Yes"/>
    <x v="0"/>
    <s v="No"/>
    <x v="0"/>
    <x v="1"/>
    <x v="1"/>
    <x v="1"/>
    <s v="R1019"/>
    <n v="37"/>
    <x v="2"/>
    <s v="tier - 2"/>
    <x v="9"/>
    <x v="17"/>
  </r>
  <r>
    <s v="Id1494"/>
    <s v=" Elizabeth A"/>
    <x v="998"/>
    <x v="234"/>
    <s v="Yes"/>
    <x v="0"/>
    <s v="No"/>
    <x v="3"/>
    <x v="1"/>
    <x v="1"/>
    <x v="0"/>
    <s v="R1013"/>
    <n v="48"/>
    <x v="0"/>
    <s v="tier - 3"/>
    <x v="0"/>
    <x v="19"/>
  </r>
  <r>
    <s v="Id1495"/>
    <s v=" Zeke M."/>
    <x v="999"/>
    <x v="70"/>
    <s v="No"/>
    <x v="0"/>
    <s v="No"/>
    <x v="0"/>
    <x v="1"/>
    <x v="1"/>
    <x v="1"/>
    <s v="R1013"/>
    <n v="42"/>
    <x v="2"/>
    <s v="tier - 2"/>
    <x v="0"/>
    <x v="25"/>
  </r>
  <r>
    <s v="Id1496"/>
    <s v=" Chip"/>
    <x v="1000"/>
    <x v="536"/>
    <s v="No"/>
    <x v="0"/>
    <s v="No"/>
    <x v="0"/>
    <x v="1"/>
    <x v="0"/>
    <x v="0"/>
    <s v="R1012"/>
    <n v="44"/>
    <x v="2"/>
    <s v="tier - 2"/>
    <x v="1"/>
    <x v="9"/>
  </r>
  <r>
    <s v="Id1497"/>
    <s v="Mr.  Miguel Angel Sr."/>
    <x v="1001"/>
    <x v="145"/>
    <s v="No"/>
    <x v="0"/>
    <s v="No"/>
    <x v="0"/>
    <x v="1"/>
    <x v="1"/>
    <x v="1"/>
    <s v="R1013"/>
    <n v="42"/>
    <x v="0"/>
    <s v="tier - 3"/>
    <x v="0"/>
    <x v="25"/>
  </r>
  <r>
    <s v="Id1498"/>
    <s v=" Brian"/>
    <x v="984"/>
    <x v="216"/>
    <s v="No"/>
    <x v="0"/>
    <s v="No"/>
    <x v="0"/>
    <x v="1"/>
    <x v="0"/>
    <x v="0"/>
    <s v="R1012"/>
    <n v="42"/>
    <x v="2"/>
    <s v="tier - 2"/>
    <x v="1"/>
    <x v="25"/>
  </r>
  <r>
    <s v="Id1499"/>
    <s v=" Meghan"/>
    <x v="1002"/>
    <x v="258"/>
    <s v="No"/>
    <x v="0"/>
    <s v="No"/>
    <x v="0"/>
    <x v="1"/>
    <x v="1"/>
    <x v="0"/>
    <s v="R1013"/>
    <n v="44"/>
    <x v="2"/>
    <s v="tier - 2"/>
    <x v="0"/>
    <x v="9"/>
  </r>
  <r>
    <s v="Id1500"/>
    <s v=" Meredith L."/>
    <x v="1003"/>
    <x v="435"/>
    <s v="No"/>
    <x v="0"/>
    <s v="No"/>
    <x v="3"/>
    <x v="1"/>
    <x v="1"/>
    <x v="1"/>
    <s v="R1012"/>
    <n v="38"/>
    <x v="0"/>
    <s v="tier - 3"/>
    <x v="1"/>
    <x v="32"/>
  </r>
  <r>
    <s v="Id1501"/>
    <s v=" Millicent M"/>
    <x v="842"/>
    <x v="270"/>
    <s v="No"/>
    <x v="0"/>
    <s v="No"/>
    <x v="0"/>
    <x v="1"/>
    <x v="0"/>
    <x v="1"/>
    <s v="R1024"/>
    <n v="33"/>
    <x v="0"/>
    <s v="tier - 3"/>
    <x v="2"/>
    <x v="4"/>
  </r>
  <r>
    <s v="Id1502"/>
    <s v=" Kathleen"/>
    <x v="649"/>
    <x v="353"/>
    <s v="Yes"/>
    <x v="0"/>
    <s v="No"/>
    <x v="0"/>
    <x v="1"/>
    <x v="2"/>
    <x v="1"/>
    <s v="R1024"/>
    <n v="37"/>
    <x v="1"/>
    <s v="tier - 1"/>
    <x v="2"/>
    <x v="17"/>
  </r>
  <r>
    <s v="Id1503"/>
    <s v=" Kimberly K"/>
    <x v="1004"/>
    <x v="189"/>
    <s v="No"/>
    <x v="1"/>
    <s v="No"/>
    <x v="3"/>
    <x v="1"/>
    <x v="0"/>
    <x v="1"/>
    <s v="R1012"/>
    <n v="18"/>
    <x v="1"/>
    <s v="tier - 1"/>
    <x v="1"/>
    <x v="41"/>
  </r>
  <r>
    <s v="Id1504"/>
    <s v=" Justin C"/>
    <x v="21"/>
    <x v="618"/>
    <s v="Yes"/>
    <x v="0"/>
    <s v="No"/>
    <x v="0"/>
    <x v="1"/>
    <x v="0"/>
    <x v="0"/>
    <s v="R1011"/>
    <n v="41"/>
    <x v="2"/>
    <s v="tier - 2"/>
    <x v="3"/>
    <x v="36"/>
  </r>
  <r>
    <s v="Id1505"/>
    <s v=" Tristan P."/>
    <x v="988"/>
    <x v="324"/>
    <s v="Yes"/>
    <x v="0"/>
    <s v="Yes"/>
    <x v="3"/>
    <x v="1"/>
    <x v="1"/>
    <x v="1"/>
    <s v="R1013"/>
    <n v="53"/>
    <x v="2"/>
    <s v="tier - 2"/>
    <x v="0"/>
    <x v="16"/>
  </r>
  <r>
    <s v="Id1506"/>
    <s v=" Traci A"/>
    <x v="1005"/>
    <x v="461"/>
    <s v="No"/>
    <x v="0"/>
    <s v="No"/>
    <x v="0"/>
    <x v="1"/>
    <x v="1"/>
    <x v="0"/>
    <s v="R1013"/>
    <n v="44"/>
    <x v="1"/>
    <s v="tier - 1"/>
    <x v="0"/>
    <x v="9"/>
  </r>
  <r>
    <s v="Id1507"/>
    <s v=" Justin P"/>
    <x v="305"/>
    <x v="537"/>
    <s v="Yes"/>
    <x v="0"/>
    <s v="No"/>
    <x v="0"/>
    <x v="1"/>
    <x v="1"/>
    <x v="0"/>
    <s v="R1019"/>
    <n v="41"/>
    <x v="2"/>
    <s v="tier - 2"/>
    <x v="9"/>
    <x v="36"/>
  </r>
  <r>
    <s v="Id1508"/>
    <s v=" Logan M"/>
    <x v="1006"/>
    <x v="495"/>
    <s v="No"/>
    <x v="0"/>
    <s v="Yes"/>
    <x v="3"/>
    <x v="1"/>
    <x v="0"/>
    <x v="1"/>
    <s v="R1011"/>
    <n v="43"/>
    <x v="2"/>
    <s v="tier - 2"/>
    <x v="3"/>
    <x v="18"/>
  </r>
  <r>
    <s v="Id1509"/>
    <s v=" Sebastien"/>
    <x v="1007"/>
    <x v="562"/>
    <s v="No"/>
    <x v="0"/>
    <s v="No"/>
    <x v="0"/>
    <x v="1"/>
    <x v="1"/>
    <x v="0"/>
    <s v="R1013"/>
    <n v="45"/>
    <x v="1"/>
    <s v="tier - 1"/>
    <x v="0"/>
    <x v="29"/>
  </r>
  <r>
    <s v="Id1510"/>
    <s v=" Tiffany A"/>
    <x v="1008"/>
    <x v="86"/>
    <s v="No"/>
    <x v="1"/>
    <s v="No"/>
    <x v="3"/>
    <x v="1"/>
    <x v="0"/>
    <x v="1"/>
    <s v="R1012"/>
    <n v="22"/>
    <x v="1"/>
    <s v="tier - 1"/>
    <x v="1"/>
    <x v="21"/>
  </r>
  <r>
    <s v="Id1511"/>
    <s v=" Matthew"/>
    <x v="497"/>
    <x v="47"/>
    <s v="No"/>
    <x v="0"/>
    <s v="Yes"/>
    <x v="3"/>
    <x v="1"/>
    <x v="0"/>
    <x v="1"/>
    <s v="R1016"/>
    <n v="43"/>
    <x v="1"/>
    <s v="tier - 1"/>
    <x v="4"/>
    <x v="18"/>
  </r>
  <r>
    <s v="Id1512"/>
    <s v=" Luke"/>
    <x v="1009"/>
    <x v="106"/>
    <s v="No"/>
    <x v="0"/>
    <s v="No"/>
    <x v="0"/>
    <x v="1"/>
    <x v="0"/>
    <x v="0"/>
    <s v="R1021"/>
    <n v="28"/>
    <x v="2"/>
    <s v="tier - 2"/>
    <x v="14"/>
    <x v="6"/>
  </r>
  <r>
    <s v="Id1513"/>
    <s v=" Leigh"/>
    <x v="1010"/>
    <x v="619"/>
    <s v="Yes"/>
    <x v="0"/>
    <s v="No"/>
    <x v="3"/>
    <x v="1"/>
    <x v="1"/>
    <x v="0"/>
    <s v="R1012"/>
    <n v="47"/>
    <x v="1"/>
    <s v="tier - 1"/>
    <x v="1"/>
    <x v="27"/>
  </r>
  <r>
    <s v="Id1514"/>
    <s v=" Yosuke"/>
    <x v="191"/>
    <x v="67"/>
    <s v="No"/>
    <x v="0"/>
    <s v="No"/>
    <x v="0"/>
    <x v="1"/>
    <x v="0"/>
    <x v="1"/>
    <s v="R1014"/>
    <n v="31"/>
    <x v="2"/>
    <s v="tier - 2"/>
    <x v="7"/>
    <x v="42"/>
  </r>
  <r>
    <s v="Id1515"/>
    <s v=" Matthew"/>
    <x v="26"/>
    <x v="419"/>
    <s v="Yes"/>
    <x v="0"/>
    <s v="No"/>
    <x v="0"/>
    <x v="1"/>
    <x v="0"/>
    <x v="1"/>
    <s v="R1012"/>
    <n v="37"/>
    <x v="0"/>
    <s v="tier - 3"/>
    <x v="1"/>
    <x v="17"/>
  </r>
  <r>
    <s v="Id1516"/>
    <s v=" Jacob"/>
    <x v="1011"/>
    <x v="24"/>
    <s v="No"/>
    <x v="0"/>
    <s v="No"/>
    <x v="0"/>
    <x v="1"/>
    <x v="1"/>
    <x v="1"/>
    <s v="R1013"/>
    <n v="42"/>
    <x v="2"/>
    <s v="tier - 2"/>
    <x v="0"/>
    <x v="25"/>
  </r>
  <r>
    <s v="Id1517"/>
    <s v=" Jodi"/>
    <x v="61"/>
    <x v="429"/>
    <s v="Yes"/>
    <x v="0"/>
    <s v="No"/>
    <x v="0"/>
    <x v="1"/>
    <x v="0"/>
    <x v="0"/>
    <s v="R1013"/>
    <n v="41"/>
    <x v="1"/>
    <s v="tier - 1"/>
    <x v="0"/>
    <x v="36"/>
  </r>
  <r>
    <s v="Id1518"/>
    <s v=" Lauren"/>
    <x v="21"/>
    <x v="620"/>
    <s v="Yes"/>
    <x v="0"/>
    <s v="No"/>
    <x v="0"/>
    <x v="1"/>
    <x v="0"/>
    <x v="0"/>
    <s v="R1011"/>
    <n v="41"/>
    <x v="0"/>
    <s v="tier - 3"/>
    <x v="3"/>
    <x v="36"/>
  </r>
  <r>
    <s v="Id1519"/>
    <s v=" Misti C"/>
    <x v="909"/>
    <x v="543"/>
    <s v="Yes"/>
    <x v="0"/>
    <s v="No"/>
    <x v="0"/>
    <x v="1"/>
    <x v="0"/>
    <x v="0"/>
    <s v="R1013"/>
    <n v="41"/>
    <x v="0"/>
    <s v="tier - 3"/>
    <x v="0"/>
    <x v="36"/>
  </r>
  <r>
    <s v="Id1520"/>
    <s v=" Angela J"/>
    <x v="1012"/>
    <x v="339"/>
    <s v="Yes"/>
    <x v="0"/>
    <s v="No"/>
    <x v="3"/>
    <x v="1"/>
    <x v="1"/>
    <x v="1"/>
    <s v="R1024"/>
    <n v="34"/>
    <x v="2"/>
    <s v="tier - 2"/>
    <x v="2"/>
    <x v="23"/>
  </r>
  <r>
    <s v="Id1521"/>
    <s v=" Jonathan D."/>
    <x v="1013"/>
    <x v="117"/>
    <s v="Yes"/>
    <x v="0"/>
    <s v="No"/>
    <x v="1"/>
    <x v="1"/>
    <x v="2"/>
    <x v="1"/>
    <s v="R1013"/>
    <n v="56"/>
    <x v="2"/>
    <s v="tier - 2"/>
    <x v="0"/>
    <x v="24"/>
  </r>
  <r>
    <s v="Id1522"/>
    <s v=" Victoria"/>
    <x v="1014"/>
    <x v="621"/>
    <s v="Yes"/>
    <x v="0"/>
    <s v="No"/>
    <x v="1"/>
    <x v="1"/>
    <x v="1"/>
    <x v="0"/>
    <s v="R1013"/>
    <n v="52"/>
    <x v="1"/>
    <s v="tier - 1"/>
    <x v="0"/>
    <x v="2"/>
  </r>
  <r>
    <s v="Id1523"/>
    <s v=" Adrian R."/>
    <x v="467"/>
    <x v="5"/>
    <s v="Yes"/>
    <x v="0"/>
    <s v="No"/>
    <x v="3"/>
    <x v="1"/>
    <x v="0"/>
    <x v="0"/>
    <s v="R1016"/>
    <n v="37"/>
    <x v="1"/>
    <s v="tier - 1"/>
    <x v="4"/>
    <x v="17"/>
  </r>
  <r>
    <s v="Id1524"/>
    <s v=" Andrew"/>
    <x v="589"/>
    <x v="535"/>
    <s v="Yes"/>
    <x v="0"/>
    <s v="No"/>
    <x v="3"/>
    <x v="1"/>
    <x v="0"/>
    <x v="0"/>
    <s v="R1016"/>
    <n v="36"/>
    <x v="2"/>
    <s v="tier - 2"/>
    <x v="4"/>
    <x v="26"/>
  </r>
  <r>
    <s v="Id1525"/>
    <s v=" Jason A."/>
    <x v="1015"/>
    <x v="461"/>
    <s v="No"/>
    <x v="0"/>
    <s v="No"/>
    <x v="0"/>
    <x v="1"/>
    <x v="2"/>
    <x v="0"/>
    <s v="R1012"/>
    <n v="54"/>
    <x v="1"/>
    <s v="tier - 1"/>
    <x v="1"/>
    <x v="0"/>
  </r>
  <r>
    <s v="Id1526"/>
    <s v=" Rachel"/>
    <x v="1016"/>
    <x v="104"/>
    <s v="No"/>
    <x v="0"/>
    <s v="No"/>
    <x v="0"/>
    <x v="1"/>
    <x v="1"/>
    <x v="0"/>
    <s v="R1013"/>
    <n v="44"/>
    <x v="0"/>
    <s v="tier - 3"/>
    <x v="0"/>
    <x v="9"/>
  </r>
  <r>
    <s v="Id1527"/>
    <s v=" Susan"/>
    <x v="1017"/>
    <x v="56"/>
    <s v="No"/>
    <x v="0"/>
    <s v="No"/>
    <x v="0"/>
    <x v="1"/>
    <x v="0"/>
    <x v="0"/>
    <s v="R1012"/>
    <n v="28"/>
    <x v="1"/>
    <s v="tier - 1"/>
    <x v="1"/>
    <x v="6"/>
  </r>
  <r>
    <s v="Id1528"/>
    <s v=" Cameron M."/>
    <x v="1018"/>
    <x v="249"/>
    <s v="Yes"/>
    <x v="0"/>
    <s v="Yes"/>
    <x v="3"/>
    <x v="1"/>
    <x v="1"/>
    <x v="1"/>
    <s v="R1012"/>
    <n v="39"/>
    <x v="0"/>
    <s v="tier - 3"/>
    <x v="1"/>
    <x v="33"/>
  </r>
  <r>
    <s v="Id1529"/>
    <s v=" Claudia A."/>
    <x v="1019"/>
    <x v="398"/>
    <s v="No"/>
    <x v="0"/>
    <s v="No"/>
    <x v="0"/>
    <x v="1"/>
    <x v="1"/>
    <x v="0"/>
    <s v="R1013"/>
    <n v="51"/>
    <x v="1"/>
    <s v="tier - 1"/>
    <x v="0"/>
    <x v="14"/>
  </r>
  <r>
    <s v="Id1530"/>
    <s v=" Kate"/>
    <x v="1020"/>
    <x v="12"/>
    <s v="No"/>
    <x v="0"/>
    <s v="No"/>
    <x v="0"/>
    <x v="1"/>
    <x v="2"/>
    <x v="0"/>
    <s v="R1012"/>
    <n v="54"/>
    <x v="1"/>
    <s v="tier - 1"/>
    <x v="1"/>
    <x v="0"/>
  </r>
  <r>
    <s v="Id1531"/>
    <s v=" Nicole M."/>
    <x v="424"/>
    <x v="450"/>
    <s v="Yes"/>
    <x v="0"/>
    <s v="No"/>
    <x v="0"/>
    <x v="1"/>
    <x v="1"/>
    <x v="1"/>
    <s v="R1012"/>
    <n v="37"/>
    <x v="0"/>
    <s v="tier - 3"/>
    <x v="1"/>
    <x v="17"/>
  </r>
  <r>
    <s v="Id1532"/>
    <s v=" Jack"/>
    <x v="1021"/>
    <x v="81"/>
    <s v="No"/>
    <x v="0"/>
    <s v="No"/>
    <x v="0"/>
    <x v="1"/>
    <x v="0"/>
    <x v="1"/>
    <s v="R1011"/>
    <n v="33"/>
    <x v="1"/>
    <s v="tier - 1"/>
    <x v="3"/>
    <x v="4"/>
  </r>
  <r>
    <s v="Id1533"/>
    <s v=" Gregory"/>
    <x v="1022"/>
    <x v="13"/>
    <s v="Yes"/>
    <x v="0"/>
    <s v="No"/>
    <x v="0"/>
    <x v="1"/>
    <x v="0"/>
    <x v="0"/>
    <s v="R1012"/>
    <n v="41"/>
    <x v="1"/>
    <s v="tier - 1"/>
    <x v="1"/>
    <x v="36"/>
  </r>
  <r>
    <s v="Id1534"/>
    <s v=" Rebecca"/>
    <x v="1023"/>
    <x v="47"/>
    <s v="No"/>
    <x v="0"/>
    <s v="No"/>
    <x v="0"/>
    <x v="1"/>
    <x v="1"/>
    <x v="1"/>
    <s v="R1013"/>
    <n v="40"/>
    <x v="2"/>
    <s v="tier - 2"/>
    <x v="0"/>
    <x v="37"/>
  </r>
  <r>
    <s v="Id1535"/>
    <s v=" Adam"/>
    <x v="687"/>
    <x v="117"/>
    <s v="No"/>
    <x v="0"/>
    <s v="No"/>
    <x v="0"/>
    <x v="1"/>
    <x v="0"/>
    <x v="1"/>
    <s v="R1013"/>
    <n v="33"/>
    <x v="1"/>
    <s v="tier - 1"/>
    <x v="0"/>
    <x v="4"/>
  </r>
  <r>
    <s v="Id1536"/>
    <s v=" Ryan"/>
    <x v="1024"/>
    <x v="115"/>
    <s v="No"/>
    <x v="0"/>
    <s v="No"/>
    <x v="3"/>
    <x v="1"/>
    <x v="1"/>
    <x v="1"/>
    <s v="R1013"/>
    <n v="38"/>
    <x v="2"/>
    <s v="tier - 2"/>
    <x v="0"/>
    <x v="32"/>
  </r>
  <r>
    <s v="Id1537"/>
    <s v=" Jackie K."/>
    <x v="1025"/>
    <x v="293"/>
    <s v="Yes"/>
    <x v="0"/>
    <s v="No"/>
    <x v="1"/>
    <x v="1"/>
    <x v="2"/>
    <x v="0"/>
    <s v="R1013"/>
    <n v="52"/>
    <x v="0"/>
    <s v="tier - 3"/>
    <x v="0"/>
    <x v="2"/>
  </r>
  <r>
    <s v="Id1538"/>
    <s v=" Chris"/>
    <x v="1026"/>
    <x v="507"/>
    <s v="No"/>
    <x v="0"/>
    <s v="No"/>
    <x v="3"/>
    <x v="1"/>
    <x v="2"/>
    <x v="1"/>
    <s v="R1019"/>
    <n v="38"/>
    <x v="0"/>
    <s v="tier - 3"/>
    <x v="9"/>
    <x v="32"/>
  </r>
  <r>
    <s v="Id1539"/>
    <s v=" Tyler C"/>
    <x v="820"/>
    <x v="419"/>
    <s v="No"/>
    <x v="0"/>
    <s v="No"/>
    <x v="0"/>
    <x v="1"/>
    <x v="0"/>
    <x v="1"/>
    <s v="R1021"/>
    <n v="33"/>
    <x v="2"/>
    <s v="tier - 2"/>
    <x v="14"/>
    <x v="4"/>
  </r>
  <r>
    <s v="Id1540"/>
    <s v=" Yoshie"/>
    <x v="307"/>
    <x v="587"/>
    <s v="No"/>
    <x v="0"/>
    <s v="Yes"/>
    <x v="3"/>
    <x v="1"/>
    <x v="0"/>
    <x v="1"/>
    <s v="R1012"/>
    <n v="19"/>
    <x v="1"/>
    <s v="tier - 1"/>
    <x v="1"/>
    <x v="39"/>
  </r>
  <r>
    <s v="Id1541"/>
    <s v=" Lauren A"/>
    <x v="1027"/>
    <x v="622"/>
    <s v="No"/>
    <x v="0"/>
    <s v="No"/>
    <x v="1"/>
    <x v="1"/>
    <x v="1"/>
    <x v="0"/>
    <s v="R1013"/>
    <n v="49"/>
    <x v="1"/>
    <s v="tier - 1"/>
    <x v="0"/>
    <x v="30"/>
  </r>
  <r>
    <s v="Id1542"/>
    <s v=" Mason D."/>
    <x v="759"/>
    <x v="180"/>
    <s v="No"/>
    <x v="0"/>
    <s v="No"/>
    <x v="0"/>
    <x v="1"/>
    <x v="0"/>
    <x v="1"/>
    <s v="R1015"/>
    <n v="40"/>
    <x v="2"/>
    <s v="tier - 2"/>
    <x v="5"/>
    <x v="37"/>
  </r>
  <r>
    <s v="Id1543"/>
    <s v=" Ryan"/>
    <x v="801"/>
    <x v="119"/>
    <s v="No"/>
    <x v="0"/>
    <s v="No"/>
    <x v="0"/>
    <x v="1"/>
    <x v="0"/>
    <x v="0"/>
    <s v="R1011"/>
    <n v="40"/>
    <x v="0"/>
    <s v="tier - 3"/>
    <x v="3"/>
    <x v="37"/>
  </r>
  <r>
    <s v="Id1544"/>
    <s v="Mr.  Arturo"/>
    <x v="50"/>
    <x v="623"/>
    <s v="No"/>
    <x v="0"/>
    <s v="No"/>
    <x v="0"/>
    <x v="1"/>
    <x v="0"/>
    <x v="0"/>
    <s v="R1016"/>
    <n v="40"/>
    <x v="2"/>
    <s v="tier - 2"/>
    <x v="4"/>
    <x v="37"/>
  </r>
  <r>
    <s v="Id1545"/>
    <s v=" Jake"/>
    <x v="1028"/>
    <x v="585"/>
    <s v="No"/>
    <x v="0"/>
    <s v="No"/>
    <x v="0"/>
    <x v="1"/>
    <x v="0"/>
    <x v="1"/>
    <s v="R1013"/>
    <n v="40"/>
    <x v="1"/>
    <s v="tier - 1"/>
    <x v="0"/>
    <x v="37"/>
  </r>
  <r>
    <s v="Id1546"/>
    <s v=" Sarah E"/>
    <x v="105"/>
    <x v="40"/>
    <s v="No"/>
    <x v="0"/>
    <s v="No"/>
    <x v="3"/>
    <x v="1"/>
    <x v="0"/>
    <x v="1"/>
    <s v="R1011"/>
    <n v="38"/>
    <x v="0"/>
    <s v="tier - 3"/>
    <x v="3"/>
    <x v="32"/>
  </r>
  <r>
    <s v="Id1547"/>
    <s v=" Alison L."/>
    <x v="520"/>
    <x v="624"/>
    <s v="Yes"/>
    <x v="0"/>
    <s v="No"/>
    <x v="0"/>
    <x v="1"/>
    <x v="0"/>
    <x v="0"/>
    <s v="R1012"/>
    <n v="41"/>
    <x v="1"/>
    <s v="tier - 1"/>
    <x v="1"/>
    <x v="36"/>
  </r>
  <r>
    <s v="Id1548"/>
    <s v=" Karen A."/>
    <x v="384"/>
    <x v="49"/>
    <s v="No"/>
    <x v="0"/>
    <s v="No"/>
    <x v="3"/>
    <x v="1"/>
    <x v="0"/>
    <x v="1"/>
    <s v="R1024"/>
    <n v="38"/>
    <x v="2"/>
    <s v="tier - 2"/>
    <x v="2"/>
    <x v="32"/>
  </r>
  <r>
    <s v="Id1549"/>
    <s v=" Thomas R. Jr."/>
    <x v="1029"/>
    <x v="519"/>
    <s v="No"/>
    <x v="0"/>
    <s v="No"/>
    <x v="0"/>
    <x v="1"/>
    <x v="2"/>
    <x v="0"/>
    <s v="R1013"/>
    <n v="54"/>
    <x v="2"/>
    <s v="tier - 2"/>
    <x v="0"/>
    <x v="0"/>
  </r>
  <r>
    <s v="Id1550"/>
    <s v=" Stephanie W."/>
    <x v="1030"/>
    <x v="195"/>
    <s v="No"/>
    <x v="0"/>
    <s v="No"/>
    <x v="0"/>
    <x v="1"/>
    <x v="0"/>
    <x v="0"/>
    <s v="R1024"/>
    <n v="33"/>
    <x v="2"/>
    <s v="tier - 2"/>
    <x v="2"/>
    <x v="4"/>
  </r>
  <r>
    <s v="Id1551"/>
    <s v=" Ezra"/>
    <x v="276"/>
    <x v="625"/>
    <s v="Yes"/>
    <x v="0"/>
    <s v="No"/>
    <x v="3"/>
    <x v="1"/>
    <x v="0"/>
    <x v="0"/>
    <s v="R1012"/>
    <n v="36"/>
    <x v="0"/>
    <s v="tier - 3"/>
    <x v="1"/>
    <x v="26"/>
  </r>
  <r>
    <s v="Id1552"/>
    <s v=" Jim"/>
    <x v="1031"/>
    <x v="56"/>
    <s v="Yes"/>
    <x v="0"/>
    <s v="Yes"/>
    <x v="3"/>
    <x v="1"/>
    <x v="2"/>
    <x v="0"/>
    <s v="R1013"/>
    <n v="53"/>
    <x v="0"/>
    <s v="tier - 3"/>
    <x v="0"/>
    <x v="16"/>
  </r>
  <r>
    <s v="Id1553"/>
    <s v=" Ari L."/>
    <x v="643"/>
    <x v="374"/>
    <s v="No"/>
    <x v="0"/>
    <s v="No"/>
    <x v="0"/>
    <x v="1"/>
    <x v="1"/>
    <x v="1"/>
    <s v="R1012"/>
    <n v="40"/>
    <x v="2"/>
    <s v="tier - 2"/>
    <x v="1"/>
    <x v="37"/>
  </r>
  <r>
    <s v="Id1554"/>
    <s v=" Fanny"/>
    <x v="837"/>
    <x v="82"/>
    <s v="No"/>
    <x v="0"/>
    <s v="No"/>
    <x v="0"/>
    <x v="1"/>
    <x v="1"/>
    <x v="1"/>
    <s v="R1013"/>
    <n v="40"/>
    <x v="1"/>
    <s v="tier - 1"/>
    <x v="0"/>
    <x v="37"/>
  </r>
  <r>
    <s v="Id1555"/>
    <s v="Ms.  Heather"/>
    <x v="1032"/>
    <x v="133"/>
    <s v="Yes"/>
    <x v="0"/>
    <s v="No"/>
    <x v="0"/>
    <x v="1"/>
    <x v="1"/>
    <x v="1"/>
    <s v="R1013"/>
    <n v="46"/>
    <x v="1"/>
    <s v="tier - 1"/>
    <x v="0"/>
    <x v="1"/>
  </r>
  <r>
    <s v="Id1556"/>
    <s v=" Peter W. Sr."/>
    <x v="222"/>
    <x v="31"/>
    <s v="No"/>
    <x v="0"/>
    <s v="No"/>
    <x v="0"/>
    <x v="1"/>
    <x v="0"/>
    <x v="1"/>
    <s v="R1021"/>
    <n v="28"/>
    <x v="1"/>
    <s v="tier - 1"/>
    <x v="14"/>
    <x v="6"/>
  </r>
  <r>
    <s v="Id1557"/>
    <s v=" Catherine A"/>
    <x v="326"/>
    <x v="124"/>
    <s v="No"/>
    <x v="0"/>
    <s v="No"/>
    <x v="0"/>
    <x v="1"/>
    <x v="0"/>
    <x v="1"/>
    <s v="R1013"/>
    <n v="40"/>
    <x v="2"/>
    <s v="tier - 2"/>
    <x v="0"/>
    <x v="37"/>
  </r>
  <r>
    <s v="Id1558"/>
    <s v=" Kelly A"/>
    <x v="941"/>
    <x v="152"/>
    <s v="No"/>
    <x v="0"/>
    <s v="No"/>
    <x v="0"/>
    <x v="1"/>
    <x v="0"/>
    <x v="1"/>
    <s v="R1011"/>
    <n v="40"/>
    <x v="0"/>
    <s v="tier - 3"/>
    <x v="3"/>
    <x v="37"/>
  </r>
  <r>
    <s v="Id1559"/>
    <s v=" Janel N."/>
    <x v="1033"/>
    <x v="428"/>
    <s v="Yes"/>
    <x v="0"/>
    <s v="No"/>
    <x v="1"/>
    <x v="1"/>
    <x v="2"/>
    <x v="0"/>
    <s v="R1013"/>
    <n v="52"/>
    <x v="2"/>
    <s v="tier - 2"/>
    <x v="0"/>
    <x v="2"/>
  </r>
  <r>
    <s v="Id1560"/>
    <s v=" Yann Kai"/>
    <x v="528"/>
    <x v="334"/>
    <s v="No"/>
    <x v="0"/>
    <s v="No"/>
    <x v="0"/>
    <x v="1"/>
    <x v="0"/>
    <x v="0"/>
    <s v="R1011"/>
    <n v="43"/>
    <x v="0"/>
    <s v="tier - 3"/>
    <x v="3"/>
    <x v="18"/>
  </r>
  <r>
    <s v="Id1561"/>
    <s v=" Zachary R."/>
    <x v="397"/>
    <x v="42"/>
    <s v="Yes"/>
    <x v="0"/>
    <s v="No"/>
    <x v="0"/>
    <x v="1"/>
    <x v="0"/>
    <x v="0"/>
    <s v="R1013"/>
    <n v="41"/>
    <x v="2"/>
    <s v="tier - 2"/>
    <x v="0"/>
    <x v="36"/>
  </r>
  <r>
    <s v="Id1562"/>
    <s v="Mr.  Alejandro Sr."/>
    <x v="1034"/>
    <x v="79"/>
    <s v="No"/>
    <x v="0"/>
    <s v="No"/>
    <x v="3"/>
    <x v="1"/>
    <x v="0"/>
    <x v="1"/>
    <s v="R1012"/>
    <n v="38"/>
    <x v="0"/>
    <s v="tier - 3"/>
    <x v="1"/>
    <x v="32"/>
  </r>
  <r>
    <s v="Id1563"/>
    <s v=" Nicholas R."/>
    <x v="422"/>
    <x v="176"/>
    <s v="No"/>
    <x v="0"/>
    <s v="No"/>
    <x v="3"/>
    <x v="1"/>
    <x v="0"/>
    <x v="1"/>
    <s v="R1012"/>
    <n v="38"/>
    <x v="0"/>
    <s v="tier - 3"/>
    <x v="1"/>
    <x v="32"/>
  </r>
  <r>
    <s v="Id1564"/>
    <s v=" Paul"/>
    <x v="1035"/>
    <x v="626"/>
    <s v="Yes"/>
    <x v="0"/>
    <s v="No"/>
    <x v="0"/>
    <x v="1"/>
    <x v="0"/>
    <x v="1"/>
    <s v="R1013"/>
    <n v="37"/>
    <x v="2"/>
    <s v="tier - 2"/>
    <x v="0"/>
    <x v="17"/>
  </r>
  <r>
    <s v="Id1565"/>
    <s v=" Michael D"/>
    <x v="1036"/>
    <x v="573"/>
    <s v="Yes"/>
    <x v="0"/>
    <s v="No"/>
    <x v="3"/>
    <x v="1"/>
    <x v="1"/>
    <x v="0"/>
    <s v="R1013"/>
    <n v="47"/>
    <x v="0"/>
    <s v="tier - 3"/>
    <x v="0"/>
    <x v="27"/>
  </r>
  <r>
    <s v="Id1566"/>
    <s v=" Marina"/>
    <x v="1037"/>
    <x v="34"/>
    <s v="Yes"/>
    <x v="0"/>
    <s v="No"/>
    <x v="0"/>
    <x v="1"/>
    <x v="1"/>
    <x v="0"/>
    <s v="R1013"/>
    <n v="46"/>
    <x v="0"/>
    <s v="tier - 3"/>
    <x v="0"/>
    <x v="1"/>
  </r>
  <r>
    <s v="Id1567"/>
    <s v=" Caroline"/>
    <x v="500"/>
    <x v="380"/>
    <s v="No"/>
    <x v="0"/>
    <s v="No"/>
    <x v="3"/>
    <x v="1"/>
    <x v="0"/>
    <x v="1"/>
    <s v="R1011"/>
    <n v="35"/>
    <x v="2"/>
    <s v="tier - 2"/>
    <x v="3"/>
    <x v="38"/>
  </r>
  <r>
    <s v="Id1568"/>
    <s v=" Ross P"/>
    <x v="1038"/>
    <x v="222"/>
    <s v="No"/>
    <x v="0"/>
    <s v="No"/>
    <x v="0"/>
    <x v="1"/>
    <x v="1"/>
    <x v="0"/>
    <s v="R1013"/>
    <n v="51"/>
    <x v="0"/>
    <s v="tier - 3"/>
    <x v="0"/>
    <x v="14"/>
  </r>
  <r>
    <s v="Id1569"/>
    <s v=" Aoife"/>
    <x v="1039"/>
    <x v="590"/>
    <s v="Yes"/>
    <x v="0"/>
    <s v="No"/>
    <x v="1"/>
    <x v="1"/>
    <x v="2"/>
    <x v="0"/>
    <s v="R1013"/>
    <n v="52"/>
    <x v="1"/>
    <s v="tier - 1"/>
    <x v="0"/>
    <x v="2"/>
  </r>
  <r>
    <s v="Id1570"/>
    <s v=" Wesley"/>
    <x v="277"/>
    <x v="52"/>
    <s v="Yes"/>
    <x v="0"/>
    <s v="No"/>
    <x v="0"/>
    <x v="1"/>
    <x v="0"/>
    <x v="1"/>
    <s v="R1014"/>
    <n v="37"/>
    <x v="0"/>
    <s v="tier - 3"/>
    <x v="7"/>
    <x v="17"/>
  </r>
  <r>
    <s v="Id1571"/>
    <s v=" Rebecca J"/>
    <x v="1040"/>
    <x v="209"/>
    <s v="No"/>
    <x v="0"/>
    <s v="No"/>
    <x v="3"/>
    <x v="1"/>
    <x v="1"/>
    <x v="1"/>
    <s v="R1024"/>
    <n v="35"/>
    <x v="0"/>
    <s v="tier - 3"/>
    <x v="2"/>
    <x v="38"/>
  </r>
  <r>
    <s v="Id1572"/>
    <s v=" Barry P."/>
    <x v="1041"/>
    <x v="280"/>
    <s v="No"/>
    <x v="0"/>
    <s v="No"/>
    <x v="0"/>
    <x v="1"/>
    <x v="0"/>
    <x v="1"/>
    <s v="R1012"/>
    <n v="40"/>
    <x v="1"/>
    <s v="tier - 1"/>
    <x v="1"/>
    <x v="37"/>
  </r>
  <r>
    <s v="Id1573"/>
    <s v=" Maciej"/>
    <x v="728"/>
    <x v="127"/>
    <s v="Yes"/>
    <x v="0"/>
    <s v="Yes"/>
    <x v="3"/>
    <x v="1"/>
    <x v="0"/>
    <x v="1"/>
    <s v="R1021"/>
    <n v="25"/>
    <x v="2"/>
    <s v="tier - 2"/>
    <x v="14"/>
    <x v="31"/>
  </r>
  <r>
    <s v="Id1574"/>
    <s v=" Jerry D."/>
    <x v="984"/>
    <x v="256"/>
    <s v="No"/>
    <x v="0"/>
    <s v="No"/>
    <x v="0"/>
    <x v="1"/>
    <x v="0"/>
    <x v="0"/>
    <s v="R1012"/>
    <n v="40"/>
    <x v="2"/>
    <s v="tier - 2"/>
    <x v="1"/>
    <x v="37"/>
  </r>
  <r>
    <s v="Id1575"/>
    <s v=" Eric A."/>
    <x v="1042"/>
    <x v="358"/>
    <s v="Yes"/>
    <x v="0"/>
    <s v="No"/>
    <x v="0"/>
    <x v="1"/>
    <x v="1"/>
    <x v="1"/>
    <s v="R1013"/>
    <n v="46"/>
    <x v="2"/>
    <s v="tier - 2"/>
    <x v="0"/>
    <x v="1"/>
  </r>
  <r>
    <s v="Id1576"/>
    <s v=" Cathi"/>
    <x v="13"/>
    <x v="585"/>
    <s v="No"/>
    <x v="0"/>
    <s v="No"/>
    <x v="3"/>
    <x v="1"/>
    <x v="0"/>
    <x v="1"/>
    <s v="R1012"/>
    <n v="38"/>
    <x v="1"/>
    <s v="tier - 1"/>
    <x v="1"/>
    <x v="32"/>
  </r>
  <r>
    <s v="Id1577"/>
    <s v=" Alex M"/>
    <x v="1043"/>
    <x v="627"/>
    <s v="Yes"/>
    <x v="0"/>
    <s v="No"/>
    <x v="1"/>
    <x v="1"/>
    <x v="2"/>
    <x v="0"/>
    <s v="R1013"/>
    <n v="52"/>
    <x v="1"/>
    <s v="tier - 1"/>
    <x v="0"/>
    <x v="2"/>
  </r>
  <r>
    <s v="Id1578"/>
    <s v=" Liang"/>
    <x v="1044"/>
    <x v="213"/>
    <s v="Yes"/>
    <x v="0"/>
    <s v="No"/>
    <x v="0"/>
    <x v="1"/>
    <x v="0"/>
    <x v="0"/>
    <s v="R1021"/>
    <n v="26"/>
    <x v="0"/>
    <s v="tier - 3"/>
    <x v="14"/>
    <x v="45"/>
  </r>
  <r>
    <s v="Id1579"/>
    <s v=" Lexy"/>
    <x v="1045"/>
    <x v="83"/>
    <s v="No"/>
    <x v="0"/>
    <s v="No"/>
    <x v="0"/>
    <x v="1"/>
    <x v="0"/>
    <x v="1"/>
    <s v="R1012"/>
    <n v="33"/>
    <x v="2"/>
    <s v="tier - 2"/>
    <x v="1"/>
    <x v="4"/>
  </r>
  <r>
    <s v="Id1580"/>
    <s v=" Michael"/>
    <x v="1046"/>
    <x v="587"/>
    <s v="No"/>
    <x v="0"/>
    <s v="No"/>
    <x v="0"/>
    <x v="1"/>
    <x v="0"/>
    <x v="1"/>
    <s v="R1012"/>
    <n v="42"/>
    <x v="1"/>
    <s v="tier - 1"/>
    <x v="1"/>
    <x v="25"/>
  </r>
  <r>
    <s v="Id1581"/>
    <s v=" Samuel L"/>
    <x v="1047"/>
    <x v="80"/>
    <s v="Yes"/>
    <x v="0"/>
    <s v="Yes"/>
    <x v="3"/>
    <x v="1"/>
    <x v="0"/>
    <x v="1"/>
    <s v="R1013"/>
    <n v="39"/>
    <x v="2"/>
    <s v="tier - 2"/>
    <x v="0"/>
    <x v="33"/>
  </r>
  <r>
    <s v="Id1582"/>
    <s v=" Spencer A."/>
    <x v="951"/>
    <x v="316"/>
    <s v="Yes"/>
    <x v="0"/>
    <s v="Yes"/>
    <x v="3"/>
    <x v="1"/>
    <x v="0"/>
    <x v="1"/>
    <s v="R1013"/>
    <n v="39"/>
    <x v="1"/>
    <s v="tier - 1"/>
    <x v="0"/>
    <x v="33"/>
  </r>
  <r>
    <s v="Id1583"/>
    <s v=" Rochelle"/>
    <x v="247"/>
    <x v="628"/>
    <s v="Yes"/>
    <x v="0"/>
    <s v="No"/>
    <x v="3"/>
    <x v="1"/>
    <x v="0"/>
    <x v="0"/>
    <s v="R1013"/>
    <n v="36"/>
    <x v="2"/>
    <s v="tier - 2"/>
    <x v="0"/>
    <x v="26"/>
  </r>
  <r>
    <s v="Id1584"/>
    <s v=" Paula"/>
    <x v="1048"/>
    <x v="134"/>
    <s v="No"/>
    <x v="0"/>
    <s v="No"/>
    <x v="0"/>
    <x v="1"/>
    <x v="0"/>
    <x v="1"/>
    <s v="R1024"/>
    <n v="32"/>
    <x v="2"/>
    <s v="tier - 2"/>
    <x v="2"/>
    <x v="3"/>
  </r>
  <r>
    <s v="Id1585"/>
    <s v=" Madeline E."/>
    <x v="65"/>
    <x v="334"/>
    <s v="Yes"/>
    <x v="0"/>
    <s v="No"/>
    <x v="0"/>
    <x v="1"/>
    <x v="0"/>
    <x v="0"/>
    <s v="R1013"/>
    <n v="37"/>
    <x v="1"/>
    <s v="tier - 1"/>
    <x v="0"/>
    <x v="17"/>
  </r>
  <r>
    <s v="Id1586"/>
    <s v=" Maria Isabel"/>
    <x v="1049"/>
    <x v="540"/>
    <s v="Yes"/>
    <x v="0"/>
    <s v="No"/>
    <x v="0"/>
    <x v="1"/>
    <x v="0"/>
    <x v="1"/>
    <s v="R1011"/>
    <n v="37"/>
    <x v="1"/>
    <s v="tier - 1"/>
    <x v="3"/>
    <x v="17"/>
  </r>
  <r>
    <s v="Id1587"/>
    <s v=" Arthur M."/>
    <x v="1050"/>
    <x v="561"/>
    <s v="No"/>
    <x v="1"/>
    <s v="No"/>
    <x v="3"/>
    <x v="1"/>
    <x v="0"/>
    <x v="0"/>
    <s v="R1011"/>
    <n v="18"/>
    <x v="2"/>
    <s v="tier - 2"/>
    <x v="3"/>
    <x v="41"/>
  </r>
  <r>
    <s v="Id1588"/>
    <s v=" Joseph R."/>
    <x v="1051"/>
    <x v="239"/>
    <s v="Yes"/>
    <x v="0"/>
    <s v="Yes"/>
    <x v="3"/>
    <x v="1"/>
    <x v="2"/>
    <x v="1"/>
    <s v="R1012"/>
    <n v="53"/>
    <x v="2"/>
    <s v="tier - 2"/>
    <x v="1"/>
    <x v="16"/>
  </r>
  <r>
    <s v="Id1589"/>
    <s v=" Sachiko"/>
    <x v="1052"/>
    <x v="305"/>
    <s v="No"/>
    <x v="0"/>
    <s v="No"/>
    <x v="0"/>
    <x v="1"/>
    <x v="1"/>
    <x v="0"/>
    <s v="R1013"/>
    <n v="48"/>
    <x v="1"/>
    <s v="tier - 1"/>
    <x v="0"/>
    <x v="19"/>
  </r>
  <r>
    <s v="Id1590"/>
    <s v=" Christopher"/>
    <x v="1053"/>
    <x v="224"/>
    <s v="Yes"/>
    <x v="0"/>
    <s v="No"/>
    <x v="0"/>
    <x v="1"/>
    <x v="0"/>
    <x v="1"/>
    <s v="R1021"/>
    <n v="26"/>
    <x v="0"/>
    <s v="tier - 3"/>
    <x v="14"/>
    <x v="45"/>
  </r>
  <r>
    <s v="Id1591"/>
    <s v=" Joseph"/>
    <x v="41"/>
    <x v="318"/>
    <s v="Yes"/>
    <x v="0"/>
    <s v="No"/>
    <x v="0"/>
    <x v="1"/>
    <x v="0"/>
    <x v="0"/>
    <s v="R1013"/>
    <n v="41"/>
    <x v="0"/>
    <s v="tier - 3"/>
    <x v="0"/>
    <x v="36"/>
  </r>
  <r>
    <s v="Id1592"/>
    <s v=" Lawrence"/>
    <x v="1054"/>
    <x v="19"/>
    <s v="Yes"/>
    <x v="0"/>
    <s v="No"/>
    <x v="0"/>
    <x v="1"/>
    <x v="0"/>
    <x v="0"/>
    <s v="R1011"/>
    <n v="41"/>
    <x v="1"/>
    <s v="tier - 1"/>
    <x v="3"/>
    <x v="36"/>
  </r>
  <r>
    <s v="Id1593"/>
    <s v=" Katie"/>
    <x v="650"/>
    <x v="135"/>
    <s v="No"/>
    <x v="0"/>
    <s v="Yes"/>
    <x v="3"/>
    <x v="1"/>
    <x v="0"/>
    <x v="1"/>
    <s v="R1025"/>
    <n v="29"/>
    <x v="1"/>
    <s v="tier - 1"/>
    <x v="15"/>
    <x v="20"/>
  </r>
  <r>
    <s v="Id1594"/>
    <s v=" Ruben"/>
    <x v="704"/>
    <x v="629"/>
    <s v="Yes"/>
    <x v="0"/>
    <s v="No"/>
    <x v="0"/>
    <x v="1"/>
    <x v="1"/>
    <x v="0"/>
    <s v="R1013"/>
    <n v="41"/>
    <x v="0"/>
    <s v="tier - 3"/>
    <x v="0"/>
    <x v="36"/>
  </r>
  <r>
    <s v="Id1595"/>
    <s v=" Sarah"/>
    <x v="711"/>
    <x v="52"/>
    <s v="No"/>
    <x v="0"/>
    <s v="No"/>
    <x v="3"/>
    <x v="1"/>
    <x v="1"/>
    <x v="1"/>
    <s v="R1013"/>
    <n v="38"/>
    <x v="1"/>
    <s v="tier - 1"/>
    <x v="0"/>
    <x v="32"/>
  </r>
  <r>
    <s v="Id1596"/>
    <s v=" Angela R."/>
    <x v="1055"/>
    <x v="103"/>
    <s v="Yes"/>
    <x v="0"/>
    <s v="No"/>
    <x v="3"/>
    <x v="1"/>
    <x v="0"/>
    <x v="1"/>
    <s v="R1026"/>
    <n v="27"/>
    <x v="1"/>
    <s v="tier - 1"/>
    <x v="12"/>
    <x v="40"/>
  </r>
  <r>
    <s v="Id1597"/>
    <s v=" Chatham"/>
    <x v="1056"/>
    <x v="583"/>
    <s v="Yes"/>
    <x v="0"/>
    <s v="No"/>
    <x v="1"/>
    <x v="1"/>
    <x v="2"/>
    <x v="0"/>
    <s v="R1013"/>
    <n v="52"/>
    <x v="2"/>
    <s v="tier - 2"/>
    <x v="0"/>
    <x v="2"/>
  </r>
  <r>
    <s v="Id1598"/>
    <s v=" Derek"/>
    <x v="1057"/>
    <x v="589"/>
    <s v="No"/>
    <x v="0"/>
    <s v="No"/>
    <x v="1"/>
    <x v="1"/>
    <x v="2"/>
    <x v="0"/>
    <s v="R1012"/>
    <n v="50"/>
    <x v="2"/>
    <s v="tier - 2"/>
    <x v="1"/>
    <x v="28"/>
  </r>
  <r>
    <s v="Id1599"/>
    <s v=" Kalvin J."/>
    <x v="1058"/>
    <x v="315"/>
    <s v="No"/>
    <x v="0"/>
    <s v="No"/>
    <x v="1"/>
    <x v="1"/>
    <x v="1"/>
    <x v="1"/>
    <s v="R1013"/>
    <n v="50"/>
    <x v="2"/>
    <s v="tier - 2"/>
    <x v="0"/>
    <x v="28"/>
  </r>
  <r>
    <s v="Id1600"/>
    <s v=" Dave"/>
    <x v="1059"/>
    <x v="500"/>
    <s v="No"/>
    <x v="0"/>
    <s v="Yes"/>
    <x v="3"/>
    <x v="1"/>
    <x v="1"/>
    <x v="1"/>
    <s v="R1011"/>
    <n v="43"/>
    <x v="1"/>
    <s v="tier - 1"/>
    <x v="3"/>
    <x v="18"/>
  </r>
  <r>
    <s v="Id1601"/>
    <s v=" Barbara G."/>
    <x v="1060"/>
    <x v="164"/>
    <s v="Yes"/>
    <x v="0"/>
    <s v="Yes"/>
    <x v="3"/>
    <x v="1"/>
    <x v="0"/>
    <x v="1"/>
    <s v="R1011"/>
    <n v="39"/>
    <x v="1"/>
    <s v="tier - 1"/>
    <x v="3"/>
    <x v="33"/>
  </r>
  <r>
    <s v="Id1602"/>
    <s v=" Skylar"/>
    <x v="405"/>
    <x v="457"/>
    <s v="No"/>
    <x v="0"/>
    <s v="No"/>
    <x v="0"/>
    <x v="1"/>
    <x v="1"/>
    <x v="0"/>
    <s v="R1013"/>
    <n v="44"/>
    <x v="2"/>
    <s v="tier - 2"/>
    <x v="0"/>
    <x v="9"/>
  </r>
  <r>
    <s v="Id1603"/>
    <s v=" Nick"/>
    <x v="1061"/>
    <x v="261"/>
    <s v="No"/>
    <x v="0"/>
    <s v="No"/>
    <x v="1"/>
    <x v="1"/>
    <x v="1"/>
    <x v="1"/>
    <s v="R1013"/>
    <n v="50"/>
    <x v="2"/>
    <s v="tier - 2"/>
    <x v="0"/>
    <x v="28"/>
  </r>
  <r>
    <s v="Id1604"/>
    <s v=" Sunny S"/>
    <x v="1062"/>
    <x v="124"/>
    <s v="No"/>
    <x v="0"/>
    <s v="No"/>
    <x v="3"/>
    <x v="1"/>
    <x v="0"/>
    <x v="1"/>
    <s v="R1021"/>
    <n v="30"/>
    <x v="1"/>
    <s v="tier - 1"/>
    <x v="14"/>
    <x v="34"/>
  </r>
  <r>
    <s v="Id1605"/>
    <s v=" Anne-Marie"/>
    <x v="61"/>
    <x v="144"/>
    <s v="No"/>
    <x v="0"/>
    <s v="No"/>
    <x v="0"/>
    <x v="1"/>
    <x v="0"/>
    <x v="1"/>
    <s v="R1026"/>
    <n v="23"/>
    <x v="2"/>
    <s v="tier - 2"/>
    <x v="12"/>
    <x v="35"/>
  </r>
  <r>
    <s v="Id1606"/>
    <s v=" Nicholas"/>
    <x v="410"/>
    <x v="363"/>
    <s v="Yes"/>
    <x v="0"/>
    <s v="No"/>
    <x v="0"/>
    <x v="1"/>
    <x v="0"/>
    <x v="1"/>
    <s v="R1012"/>
    <n v="37"/>
    <x v="2"/>
    <s v="tier - 2"/>
    <x v="1"/>
    <x v="17"/>
  </r>
  <r>
    <s v="Id1607"/>
    <s v=" Scott M."/>
    <x v="362"/>
    <x v="209"/>
    <s v="Yes"/>
    <x v="0"/>
    <s v="No"/>
    <x v="0"/>
    <x v="1"/>
    <x v="1"/>
    <x v="1"/>
    <s v="R1012"/>
    <n v="37"/>
    <x v="1"/>
    <s v="tier - 1"/>
    <x v="1"/>
    <x v="17"/>
  </r>
  <r>
    <s v="Id1608"/>
    <s v=" Marisa A"/>
    <x v="659"/>
    <x v="86"/>
    <s v="Yes"/>
    <x v="0"/>
    <s v="No"/>
    <x v="3"/>
    <x v="1"/>
    <x v="0"/>
    <x v="1"/>
    <s v="R1011"/>
    <n v="34"/>
    <x v="1"/>
    <s v="tier - 1"/>
    <x v="3"/>
    <x v="23"/>
  </r>
  <r>
    <s v="Id1609"/>
    <s v=" Katie"/>
    <x v="806"/>
    <x v="218"/>
    <s v="Yes"/>
    <x v="0"/>
    <s v="No"/>
    <x v="0"/>
    <x v="1"/>
    <x v="0"/>
    <x v="0"/>
    <s v="R1011"/>
    <n v="41"/>
    <x v="0"/>
    <s v="tier - 3"/>
    <x v="3"/>
    <x v="36"/>
  </r>
  <r>
    <s v="Id1610"/>
    <s v=" Amy L"/>
    <x v="181"/>
    <x v="630"/>
    <s v="Yes"/>
    <x v="0"/>
    <s v="No"/>
    <x v="0"/>
    <x v="1"/>
    <x v="0"/>
    <x v="0"/>
    <s v="R1013"/>
    <n v="41"/>
    <x v="1"/>
    <s v="tier - 1"/>
    <x v="0"/>
    <x v="36"/>
  </r>
  <r>
    <s v="Id1611"/>
    <s v=" Jenna M"/>
    <x v="1034"/>
    <x v="251"/>
    <s v="Yes"/>
    <x v="0"/>
    <s v="No"/>
    <x v="3"/>
    <x v="1"/>
    <x v="0"/>
    <x v="1"/>
    <s v="R1013"/>
    <n v="34"/>
    <x v="0"/>
    <s v="tier - 3"/>
    <x v="0"/>
    <x v="23"/>
  </r>
  <r>
    <s v="Id1612"/>
    <s v=" Elizabeth M."/>
    <x v="1063"/>
    <x v="14"/>
    <s v="Yes"/>
    <x v="0"/>
    <s v="No"/>
    <x v="1"/>
    <x v="1"/>
    <x v="2"/>
    <x v="0"/>
    <s v="R1012"/>
    <n v="52"/>
    <x v="2"/>
    <s v="tier - 2"/>
    <x v="1"/>
    <x v="2"/>
  </r>
  <r>
    <s v="Id1613"/>
    <s v=" Lyazid"/>
    <x v="1064"/>
    <x v="111"/>
    <s v="Yes"/>
    <x v="0"/>
    <s v="No"/>
    <x v="0"/>
    <x v="1"/>
    <x v="1"/>
    <x v="1"/>
    <s v="R1012"/>
    <n v="37"/>
    <x v="2"/>
    <s v="tier - 2"/>
    <x v="1"/>
    <x v="17"/>
  </r>
  <r>
    <s v="Id1614"/>
    <s v=" Lindsey A."/>
    <x v="1065"/>
    <x v="139"/>
    <s v="No"/>
    <x v="0"/>
    <s v="No"/>
    <x v="3"/>
    <x v="1"/>
    <x v="1"/>
    <x v="1"/>
    <s v="R1013"/>
    <n v="38"/>
    <x v="1"/>
    <s v="tier - 1"/>
    <x v="0"/>
    <x v="32"/>
  </r>
  <r>
    <s v="Id1615"/>
    <s v=" Chris"/>
    <x v="1066"/>
    <x v="83"/>
    <s v="Yes"/>
    <x v="0"/>
    <s v="No"/>
    <x v="0"/>
    <x v="1"/>
    <x v="1"/>
    <x v="1"/>
    <s v="R1012"/>
    <n v="37"/>
    <x v="1"/>
    <s v="tier - 1"/>
    <x v="1"/>
    <x v="17"/>
  </r>
  <r>
    <s v="Id1616"/>
    <s v=" Jennifer A"/>
    <x v="1067"/>
    <x v="543"/>
    <s v="No"/>
    <x v="0"/>
    <s v="No"/>
    <x v="1"/>
    <x v="1"/>
    <x v="1"/>
    <x v="0"/>
    <s v="R1013"/>
    <n v="49"/>
    <x v="0"/>
    <s v="tier - 3"/>
    <x v="0"/>
    <x v="30"/>
  </r>
  <r>
    <s v="Id1617"/>
    <s v=" Leif S."/>
    <x v="1068"/>
    <x v="631"/>
    <s v="Yes"/>
    <x v="0"/>
    <s v="No"/>
    <x v="1"/>
    <x v="1"/>
    <x v="2"/>
    <x v="0"/>
    <s v="R1012"/>
    <n v="52"/>
    <x v="0"/>
    <s v="tier - 3"/>
    <x v="1"/>
    <x v="2"/>
  </r>
  <r>
    <s v="Id1618"/>
    <s v=" Stephanie A"/>
    <x v="1069"/>
    <x v="319"/>
    <s v="Yes"/>
    <x v="0"/>
    <s v="No"/>
    <x v="0"/>
    <x v="1"/>
    <x v="1"/>
    <x v="1"/>
    <s v="R1013"/>
    <n v="46"/>
    <x v="0"/>
    <s v="tier - 3"/>
    <x v="0"/>
    <x v="1"/>
  </r>
  <r>
    <s v="Id1619"/>
    <s v=" Bo"/>
    <x v="1070"/>
    <x v="632"/>
    <s v="No"/>
    <x v="0"/>
    <s v="No"/>
    <x v="0"/>
    <x v="1"/>
    <x v="1"/>
    <x v="0"/>
    <s v="R1013"/>
    <n v="44"/>
    <x v="1"/>
    <s v="tier - 1"/>
    <x v="0"/>
    <x v="9"/>
  </r>
  <r>
    <s v="Id1620"/>
    <s v=" Leah"/>
    <x v="1071"/>
    <x v="90"/>
    <s v="Yes"/>
    <x v="0"/>
    <s v="Yes"/>
    <x v="3"/>
    <x v="1"/>
    <x v="2"/>
    <x v="1"/>
    <s v="R1011"/>
    <n v="53"/>
    <x v="2"/>
    <s v="tier - 2"/>
    <x v="3"/>
    <x v="16"/>
  </r>
  <r>
    <s v="Id1621"/>
    <s v=" Kara Lynne"/>
    <x v="893"/>
    <x v="538"/>
    <s v="No"/>
    <x v="0"/>
    <s v="No"/>
    <x v="0"/>
    <x v="1"/>
    <x v="0"/>
    <x v="1"/>
    <s v="R1012"/>
    <n v="32"/>
    <x v="0"/>
    <s v="tier - 3"/>
    <x v="1"/>
    <x v="3"/>
  </r>
  <r>
    <s v="Id1622"/>
    <s v=" Jeffrey"/>
    <x v="577"/>
    <x v="252"/>
    <s v="Yes"/>
    <x v="0"/>
    <s v="Yes"/>
    <x v="3"/>
    <x v="1"/>
    <x v="0"/>
    <x v="1"/>
    <s v="R1012"/>
    <n v="39"/>
    <x v="2"/>
    <s v="tier - 2"/>
    <x v="1"/>
    <x v="33"/>
  </r>
  <r>
    <s v="Id1623"/>
    <s v=" Justin"/>
    <x v="507"/>
    <x v="274"/>
    <s v="Yes"/>
    <x v="0"/>
    <s v="Yes"/>
    <x v="3"/>
    <x v="1"/>
    <x v="1"/>
    <x v="1"/>
    <s v="R1012"/>
    <n v="39"/>
    <x v="0"/>
    <s v="tier - 3"/>
    <x v="1"/>
    <x v="33"/>
  </r>
  <r>
    <s v="Id1624"/>
    <s v=" Emily"/>
    <x v="88"/>
    <x v="178"/>
    <s v="No"/>
    <x v="0"/>
    <s v="No"/>
    <x v="0"/>
    <x v="1"/>
    <x v="0"/>
    <x v="0"/>
    <s v="R1024"/>
    <n v="31"/>
    <x v="2"/>
    <s v="tier - 2"/>
    <x v="2"/>
    <x v="42"/>
  </r>
  <r>
    <s v="Id1625"/>
    <s v=" Rebecca"/>
    <x v="50"/>
    <x v="215"/>
    <s v="Yes"/>
    <x v="0"/>
    <s v="No"/>
    <x v="0"/>
    <x v="1"/>
    <x v="0"/>
    <x v="1"/>
    <s v="R1012"/>
    <n v="37"/>
    <x v="1"/>
    <s v="tier - 1"/>
    <x v="1"/>
    <x v="17"/>
  </r>
  <r>
    <s v="Id1626"/>
    <s v=" Allie"/>
    <x v="1072"/>
    <x v="614"/>
    <s v="Yes"/>
    <x v="0"/>
    <s v="No"/>
    <x v="3"/>
    <x v="1"/>
    <x v="0"/>
    <x v="1"/>
    <s v="R1026"/>
    <n v="27"/>
    <x v="0"/>
    <s v="tier - 3"/>
    <x v="12"/>
    <x v="40"/>
  </r>
  <r>
    <s v="Id1627"/>
    <s v=" Trasi"/>
    <x v="1073"/>
    <x v="35"/>
    <s v="Yes"/>
    <x v="0"/>
    <s v="No"/>
    <x v="1"/>
    <x v="1"/>
    <x v="2"/>
    <x v="0"/>
    <s v="R1013"/>
    <n v="52"/>
    <x v="2"/>
    <s v="tier - 2"/>
    <x v="0"/>
    <x v="2"/>
  </r>
  <r>
    <s v="Id1628"/>
    <s v=" Kevin"/>
    <x v="165"/>
    <x v="87"/>
    <s v="No"/>
    <x v="0"/>
    <s v="No"/>
    <x v="3"/>
    <x v="1"/>
    <x v="0"/>
    <x v="0"/>
    <s v="R1011"/>
    <n v="38"/>
    <x v="2"/>
    <s v="tier - 2"/>
    <x v="3"/>
    <x v="32"/>
  </r>
  <r>
    <s v="Id1629"/>
    <s v=" Fernando"/>
    <x v="29"/>
    <x v="233"/>
    <s v="No"/>
    <x v="0"/>
    <s v="No"/>
    <x v="3"/>
    <x v="1"/>
    <x v="0"/>
    <x v="1"/>
    <s v="R1014"/>
    <n v="38"/>
    <x v="1"/>
    <s v="tier - 1"/>
    <x v="7"/>
    <x v="32"/>
  </r>
  <r>
    <s v="Id1630"/>
    <s v=" Ieva"/>
    <x v="1074"/>
    <x v="150"/>
    <s v="No"/>
    <x v="0"/>
    <s v="Yes"/>
    <x v="3"/>
    <x v="1"/>
    <x v="1"/>
    <x v="1"/>
    <s v="R1012"/>
    <n v="43"/>
    <x v="2"/>
    <s v="tier - 2"/>
    <x v="1"/>
    <x v="18"/>
  </r>
  <r>
    <s v="Id1631"/>
    <s v=" Chris"/>
    <x v="410"/>
    <x v="633"/>
    <s v="No"/>
    <x v="0"/>
    <s v="No"/>
    <x v="3"/>
    <x v="1"/>
    <x v="0"/>
    <x v="1"/>
    <s v="R1016"/>
    <n v="38"/>
    <x v="1"/>
    <s v="tier - 1"/>
    <x v="4"/>
    <x v="32"/>
  </r>
  <r>
    <s v="Id1632"/>
    <s v=" Drew L."/>
    <x v="24"/>
    <x v="85"/>
    <s v="No"/>
    <x v="0"/>
    <s v="No"/>
    <x v="0"/>
    <x v="1"/>
    <x v="0"/>
    <x v="0"/>
    <s v="R1011"/>
    <n v="28"/>
    <x v="2"/>
    <s v="tier - 2"/>
    <x v="3"/>
    <x v="6"/>
  </r>
  <r>
    <s v="Id1633"/>
    <s v=" Christina"/>
    <x v="1075"/>
    <x v="127"/>
    <s v="Yes"/>
    <x v="0"/>
    <s v="No"/>
    <x v="0"/>
    <x v="1"/>
    <x v="0"/>
    <x v="1"/>
    <s v="R1012"/>
    <n v="26"/>
    <x v="0"/>
    <s v="tier - 3"/>
    <x v="1"/>
    <x v="45"/>
  </r>
  <r>
    <s v="Id1634"/>
    <s v=" Alexander G"/>
    <x v="1076"/>
    <x v="228"/>
    <s v="No"/>
    <x v="0"/>
    <s v="No"/>
    <x v="0"/>
    <x v="1"/>
    <x v="0"/>
    <x v="1"/>
    <s v="R1011"/>
    <n v="33"/>
    <x v="1"/>
    <s v="tier - 1"/>
    <x v="3"/>
    <x v="4"/>
  </r>
  <r>
    <s v="Id1635"/>
    <s v=" Meaghan"/>
    <x v="1077"/>
    <x v="550"/>
    <s v="No"/>
    <x v="0"/>
    <s v="No"/>
    <x v="0"/>
    <x v="1"/>
    <x v="1"/>
    <x v="1"/>
    <s v="R1013"/>
    <n v="42"/>
    <x v="0"/>
    <s v="tier - 3"/>
    <x v="0"/>
    <x v="25"/>
  </r>
  <r>
    <s v="Id1636"/>
    <s v=" Kristin"/>
    <x v="1078"/>
    <x v="499"/>
    <s v="No"/>
    <x v="0"/>
    <s v="No"/>
    <x v="0"/>
    <x v="1"/>
    <x v="1"/>
    <x v="0"/>
    <s v="R1013"/>
    <n v="48"/>
    <x v="2"/>
    <s v="tier - 2"/>
    <x v="0"/>
    <x v="19"/>
  </r>
  <r>
    <s v="Id1637"/>
    <s v=" Andrea K."/>
    <x v="1079"/>
    <x v="106"/>
    <s v="Yes"/>
    <x v="0"/>
    <s v="No"/>
    <x v="3"/>
    <x v="1"/>
    <x v="0"/>
    <x v="0"/>
    <s v="R1012"/>
    <n v="34"/>
    <x v="1"/>
    <s v="tier - 1"/>
    <x v="1"/>
    <x v="23"/>
  </r>
  <r>
    <s v="Id1638"/>
    <s v=" Kris"/>
    <x v="1037"/>
    <x v="41"/>
    <s v="No"/>
    <x v="0"/>
    <s v="No"/>
    <x v="0"/>
    <x v="1"/>
    <x v="1"/>
    <x v="0"/>
    <s v="R1013"/>
    <n v="48"/>
    <x v="0"/>
    <s v="tier - 3"/>
    <x v="0"/>
    <x v="19"/>
  </r>
  <r>
    <s v="Id1639"/>
    <s v=" Alden W"/>
    <x v="97"/>
    <x v="361"/>
    <s v="No"/>
    <x v="0"/>
    <s v="No"/>
    <x v="0"/>
    <x v="1"/>
    <x v="0"/>
    <x v="1"/>
    <s v="R1011"/>
    <n v="42"/>
    <x v="2"/>
    <s v="tier - 2"/>
    <x v="3"/>
    <x v="25"/>
  </r>
  <r>
    <s v="Id1640"/>
    <s v=" Suzanne M"/>
    <x v="1080"/>
    <x v="452"/>
    <s v="Yes"/>
    <x v="0"/>
    <s v="No"/>
    <x v="1"/>
    <x v="1"/>
    <x v="2"/>
    <x v="0"/>
    <s v="R1013"/>
    <n v="52"/>
    <x v="0"/>
    <s v="tier - 3"/>
    <x v="0"/>
    <x v="2"/>
  </r>
  <r>
    <s v="Id1641"/>
    <s v=" Heidi Z."/>
    <x v="713"/>
    <x v="249"/>
    <s v="No"/>
    <x v="0"/>
    <s v="No"/>
    <x v="3"/>
    <x v="1"/>
    <x v="0"/>
    <x v="1"/>
    <s v="R1013"/>
    <n v="38"/>
    <x v="2"/>
    <s v="tier - 2"/>
    <x v="0"/>
    <x v="32"/>
  </r>
  <r>
    <s v="Id1642"/>
    <s v=" Carolyn"/>
    <x v="427"/>
    <x v="189"/>
    <s v="No"/>
    <x v="0"/>
    <s v="No"/>
    <x v="3"/>
    <x v="1"/>
    <x v="0"/>
    <x v="1"/>
    <s v="R1013"/>
    <n v="38"/>
    <x v="0"/>
    <s v="tier - 3"/>
    <x v="0"/>
    <x v="32"/>
  </r>
  <r>
    <s v="Id1643"/>
    <s v=" Sabine"/>
    <x v="1081"/>
    <x v="141"/>
    <s v="No"/>
    <x v="0"/>
    <s v="No"/>
    <x v="0"/>
    <x v="1"/>
    <x v="0"/>
    <x v="1"/>
    <s v="R1011"/>
    <n v="33"/>
    <x v="2"/>
    <s v="tier - 2"/>
    <x v="3"/>
    <x v="4"/>
  </r>
  <r>
    <s v="Id1644"/>
    <s v=" Bobby"/>
    <x v="1082"/>
    <x v="212"/>
    <s v="No"/>
    <x v="0"/>
    <s v="No"/>
    <x v="0"/>
    <x v="1"/>
    <x v="0"/>
    <x v="1"/>
    <s v="R1011"/>
    <n v="42"/>
    <x v="0"/>
    <s v="tier - 3"/>
    <x v="3"/>
    <x v="25"/>
  </r>
  <r>
    <s v="Id1645"/>
    <s v=" Fan"/>
    <x v="332"/>
    <x v="195"/>
    <s v="No"/>
    <x v="0"/>
    <s v="No"/>
    <x v="0"/>
    <x v="1"/>
    <x v="1"/>
    <x v="0"/>
    <s v="R1013"/>
    <n v="42"/>
    <x v="0"/>
    <s v="tier - 3"/>
    <x v="0"/>
    <x v="25"/>
  </r>
  <r>
    <s v="Id1646"/>
    <s v=" Rachel M"/>
    <x v="173"/>
    <x v="149"/>
    <s v="No"/>
    <x v="1"/>
    <s v="No"/>
    <x v="3"/>
    <x v="1"/>
    <x v="0"/>
    <x v="0"/>
    <s v="R1026"/>
    <n v="18"/>
    <x v="1"/>
    <s v="tier - 1"/>
    <x v="12"/>
    <x v="41"/>
  </r>
  <r>
    <s v="Id1647"/>
    <s v=" Greg"/>
    <x v="142"/>
    <x v="331"/>
    <s v="No"/>
    <x v="0"/>
    <s v="Yes"/>
    <x v="3"/>
    <x v="1"/>
    <x v="0"/>
    <x v="0"/>
    <s v="R1012"/>
    <n v="19"/>
    <x v="2"/>
    <s v="tier - 2"/>
    <x v="1"/>
    <x v="39"/>
  </r>
  <r>
    <s v="Id1648"/>
    <s v=" Dan"/>
    <x v="884"/>
    <x v="361"/>
    <s v="No"/>
    <x v="0"/>
    <s v="No"/>
    <x v="3"/>
    <x v="1"/>
    <x v="0"/>
    <x v="1"/>
    <s v="R1013"/>
    <n v="35"/>
    <x v="2"/>
    <s v="tier - 2"/>
    <x v="0"/>
    <x v="38"/>
  </r>
  <r>
    <s v="Id1649"/>
    <s v=" Jennifer A"/>
    <x v="1083"/>
    <x v="167"/>
    <s v="No"/>
    <x v="0"/>
    <s v="No"/>
    <x v="0"/>
    <x v="1"/>
    <x v="0"/>
    <x v="1"/>
    <s v="R1012"/>
    <n v="28"/>
    <x v="1"/>
    <s v="tier - 1"/>
    <x v="1"/>
    <x v="6"/>
  </r>
  <r>
    <s v="Id1650"/>
    <s v=" Jessica"/>
    <x v="620"/>
    <x v="105"/>
    <s v="No"/>
    <x v="0"/>
    <s v="Yes"/>
    <x v="3"/>
    <x v="1"/>
    <x v="0"/>
    <x v="0"/>
    <s v="R1025"/>
    <n v="29"/>
    <x v="2"/>
    <s v="tier - 2"/>
    <x v="15"/>
    <x v="20"/>
  </r>
  <r>
    <s v="Id1651"/>
    <s v=" Chaiwat"/>
    <x v="692"/>
    <x v="332"/>
    <s v="No"/>
    <x v="0"/>
    <s v="No"/>
    <x v="3"/>
    <x v="1"/>
    <x v="0"/>
    <x v="1"/>
    <s v="R1011"/>
    <n v="35"/>
    <x v="0"/>
    <s v="tier - 3"/>
    <x v="3"/>
    <x v="38"/>
  </r>
  <r>
    <s v="Id1652"/>
    <s v=" Kerri"/>
    <x v="71"/>
    <x v="167"/>
    <s v="No"/>
    <x v="0"/>
    <s v="No"/>
    <x v="0"/>
    <x v="1"/>
    <x v="0"/>
    <x v="1"/>
    <s v="R1013"/>
    <n v="40"/>
    <x v="1"/>
    <s v="tier - 1"/>
    <x v="0"/>
    <x v="37"/>
  </r>
  <r>
    <s v="Id1653"/>
    <s v=" Lisa"/>
    <x v="404"/>
    <x v="197"/>
    <s v="No"/>
    <x v="0"/>
    <s v="No"/>
    <x v="0"/>
    <x v="1"/>
    <x v="0"/>
    <x v="1"/>
    <s v="R1011"/>
    <n v="40"/>
    <x v="1"/>
    <s v="tier - 1"/>
    <x v="3"/>
    <x v="37"/>
  </r>
  <r>
    <s v="Id1654"/>
    <s v=" Nicholas G"/>
    <x v="1084"/>
    <x v="128"/>
    <s v="No"/>
    <x v="0"/>
    <s v="Yes"/>
    <x v="3"/>
    <x v="1"/>
    <x v="0"/>
    <x v="0"/>
    <s v="R1021"/>
    <n v="29"/>
    <x v="2"/>
    <s v="tier - 2"/>
    <x v="14"/>
    <x v="20"/>
  </r>
  <r>
    <s v="Id1655"/>
    <s v=" Vasilis S"/>
    <x v="387"/>
    <x v="125"/>
    <s v="No"/>
    <x v="0"/>
    <s v="No"/>
    <x v="3"/>
    <x v="1"/>
    <x v="1"/>
    <x v="1"/>
    <s v="R1012"/>
    <n v="38"/>
    <x v="0"/>
    <s v="tier - 3"/>
    <x v="1"/>
    <x v="32"/>
  </r>
  <r>
    <s v="Id1656"/>
    <s v=" Michael P"/>
    <x v="468"/>
    <x v="56"/>
    <s v="Yes"/>
    <x v="0"/>
    <s v="No"/>
    <x v="0"/>
    <x v="1"/>
    <x v="1"/>
    <x v="0"/>
    <s v="R1013"/>
    <n v="37"/>
    <x v="1"/>
    <s v="tier - 1"/>
    <x v="0"/>
    <x v="17"/>
  </r>
  <r>
    <s v="Id1657"/>
    <s v=" Colleen C."/>
    <x v="1085"/>
    <x v="470"/>
    <s v="No"/>
    <x v="0"/>
    <s v="No"/>
    <x v="3"/>
    <x v="1"/>
    <x v="0"/>
    <x v="1"/>
    <s v="R1013"/>
    <n v="35"/>
    <x v="2"/>
    <s v="tier - 2"/>
    <x v="0"/>
    <x v="38"/>
  </r>
  <r>
    <s v="Id1658"/>
    <s v=" Annika"/>
    <x v="1086"/>
    <x v="135"/>
    <s v="Yes"/>
    <x v="0"/>
    <s v="No"/>
    <x v="3"/>
    <x v="1"/>
    <x v="0"/>
    <x v="1"/>
    <s v="R1025"/>
    <n v="27"/>
    <x v="2"/>
    <s v="tier - 2"/>
    <x v="15"/>
    <x v="40"/>
  </r>
  <r>
    <s v="Id1659"/>
    <s v=" Kelly"/>
    <x v="28"/>
    <x v="21"/>
    <s v="No"/>
    <x v="0"/>
    <s v="No"/>
    <x v="3"/>
    <x v="1"/>
    <x v="0"/>
    <x v="0"/>
    <s v="R1013"/>
    <n v="35"/>
    <x v="0"/>
    <s v="tier - 3"/>
    <x v="0"/>
    <x v="38"/>
  </r>
  <r>
    <s v="Id1660"/>
    <s v=" Nicholas C."/>
    <x v="1087"/>
    <x v="163"/>
    <s v="No"/>
    <x v="0"/>
    <s v="No"/>
    <x v="0"/>
    <x v="1"/>
    <x v="2"/>
    <x v="0"/>
    <s v="R1012"/>
    <n v="51"/>
    <x v="0"/>
    <s v="tier - 3"/>
    <x v="1"/>
    <x v="14"/>
  </r>
  <r>
    <s v="Id1661"/>
    <s v=" Kelly K"/>
    <x v="1088"/>
    <x v="417"/>
    <s v="No"/>
    <x v="0"/>
    <s v="No"/>
    <x v="0"/>
    <x v="1"/>
    <x v="0"/>
    <x v="0"/>
    <s v="R1026"/>
    <n v="20"/>
    <x v="2"/>
    <s v="tier - 2"/>
    <x v="12"/>
    <x v="43"/>
  </r>
  <r>
    <s v="Id1662"/>
    <s v=" Andrew"/>
    <x v="1089"/>
    <x v="497"/>
    <s v="No"/>
    <x v="0"/>
    <s v="No"/>
    <x v="1"/>
    <x v="1"/>
    <x v="2"/>
    <x v="1"/>
    <s v="R1013"/>
    <n v="50"/>
    <x v="2"/>
    <s v="tier - 2"/>
    <x v="0"/>
    <x v="28"/>
  </r>
  <r>
    <s v="Id1663"/>
    <s v=" Hannah"/>
    <x v="1090"/>
    <x v="106"/>
    <s v="No"/>
    <x v="0"/>
    <s v="No"/>
    <x v="0"/>
    <x v="1"/>
    <x v="1"/>
    <x v="0"/>
    <s v="R1013"/>
    <n v="42"/>
    <x v="0"/>
    <s v="tier - 3"/>
    <x v="0"/>
    <x v="25"/>
  </r>
  <r>
    <s v="Id1664"/>
    <s v=" Patricio Sr."/>
    <x v="1091"/>
    <x v="127"/>
    <s v="No"/>
    <x v="1"/>
    <s v="No"/>
    <x v="3"/>
    <x v="1"/>
    <x v="0"/>
    <x v="1"/>
    <s v="R1022"/>
    <n v="18"/>
    <x v="0"/>
    <s v="tier - 3"/>
    <x v="13"/>
    <x v="41"/>
  </r>
  <r>
    <s v="Id1665"/>
    <s v=" Robert B"/>
    <x v="1092"/>
    <x v="425"/>
    <s v="Yes"/>
    <x v="0"/>
    <s v="Yes"/>
    <x v="3"/>
    <x v="1"/>
    <x v="0"/>
    <x v="0"/>
    <s v="R1019"/>
    <n v="39"/>
    <x v="0"/>
    <s v="tier - 3"/>
    <x v="9"/>
    <x v="33"/>
  </r>
  <r>
    <s v="Id1666"/>
    <s v=" Benjamin M"/>
    <x v="1093"/>
    <x v="45"/>
    <s v="No"/>
    <x v="0"/>
    <s v="Yes"/>
    <x v="3"/>
    <x v="1"/>
    <x v="0"/>
    <x v="1"/>
    <s v="R1021"/>
    <n v="29"/>
    <x v="1"/>
    <s v="tier - 1"/>
    <x v="14"/>
    <x v="20"/>
  </r>
  <r>
    <s v="Id1667"/>
    <s v=" Robert"/>
    <x v="1056"/>
    <x v="245"/>
    <s v="No"/>
    <x v="0"/>
    <s v="No"/>
    <x v="1"/>
    <x v="1"/>
    <x v="2"/>
    <x v="0"/>
    <s v="R1013"/>
    <n v="50"/>
    <x v="0"/>
    <s v="tier - 3"/>
    <x v="0"/>
    <x v="28"/>
  </r>
  <r>
    <s v="Id1668"/>
    <s v=" Eric R."/>
    <x v="838"/>
    <x v="47"/>
    <s v="No"/>
    <x v="0"/>
    <s v="No"/>
    <x v="3"/>
    <x v="1"/>
    <x v="0"/>
    <x v="1"/>
    <s v="R1012"/>
    <n v="35"/>
    <x v="2"/>
    <s v="tier - 2"/>
    <x v="1"/>
    <x v="38"/>
  </r>
  <r>
    <s v="Id1669"/>
    <s v=" Matthew"/>
    <x v="1094"/>
    <x v="531"/>
    <s v="No"/>
    <x v="0"/>
    <s v="No"/>
    <x v="0"/>
    <x v="1"/>
    <x v="2"/>
    <x v="0"/>
    <s v="R1013"/>
    <n v="51"/>
    <x v="1"/>
    <s v="tier - 1"/>
    <x v="0"/>
    <x v="14"/>
  </r>
  <r>
    <s v="Id1670"/>
    <s v=" Bob R"/>
    <x v="1095"/>
    <x v="634"/>
    <s v="Yes"/>
    <x v="0"/>
    <s v="No"/>
    <x v="0"/>
    <x v="1"/>
    <x v="0"/>
    <x v="0"/>
    <s v="R1013"/>
    <n v="41"/>
    <x v="0"/>
    <s v="tier - 3"/>
    <x v="0"/>
    <x v="36"/>
  </r>
  <r>
    <s v="Id1671"/>
    <s v=" Stephanie J."/>
    <x v="380"/>
    <x v="100"/>
    <s v="No"/>
    <x v="0"/>
    <s v="Yes"/>
    <x v="3"/>
    <x v="1"/>
    <x v="0"/>
    <x v="0"/>
    <s v="R1011"/>
    <n v="29"/>
    <x v="1"/>
    <s v="tier - 1"/>
    <x v="3"/>
    <x v="20"/>
  </r>
  <r>
    <s v="Id1672"/>
    <s v=" Jake"/>
    <x v="1096"/>
    <x v="333"/>
    <s v="Yes"/>
    <x v="0"/>
    <s v="No"/>
    <x v="0"/>
    <x v="1"/>
    <x v="0"/>
    <x v="0"/>
    <s v="R1013"/>
    <n v="41"/>
    <x v="0"/>
    <s v="tier - 3"/>
    <x v="0"/>
    <x v="36"/>
  </r>
  <r>
    <s v="Id1673"/>
    <s v=" Alison L."/>
    <x v="1097"/>
    <x v="627"/>
    <s v="No"/>
    <x v="0"/>
    <s v="No"/>
    <x v="0"/>
    <x v="1"/>
    <x v="2"/>
    <x v="0"/>
    <s v="R1012"/>
    <n v="48"/>
    <x v="2"/>
    <s v="tier - 2"/>
    <x v="1"/>
    <x v="19"/>
  </r>
  <r>
    <s v="Id1674"/>
    <s v=" Lindsay M"/>
    <x v="387"/>
    <x v="458"/>
    <s v="No"/>
    <x v="0"/>
    <s v="No"/>
    <x v="3"/>
    <x v="1"/>
    <x v="1"/>
    <x v="1"/>
    <s v="R1012"/>
    <n v="30"/>
    <x v="0"/>
    <s v="tier - 3"/>
    <x v="1"/>
    <x v="34"/>
  </r>
  <r>
    <s v="Id1675"/>
    <s v=" Guillaume"/>
    <x v="1098"/>
    <x v="80"/>
    <s v="No"/>
    <x v="0"/>
    <s v="No"/>
    <x v="1"/>
    <x v="1"/>
    <x v="2"/>
    <x v="1"/>
    <s v="R1013"/>
    <n v="50"/>
    <x v="1"/>
    <s v="tier - 1"/>
    <x v="0"/>
    <x v="28"/>
  </r>
  <r>
    <s v="Id1676"/>
    <s v=" Kaylee"/>
    <x v="1099"/>
    <x v="170"/>
    <s v="No"/>
    <x v="0"/>
    <s v="No"/>
    <x v="3"/>
    <x v="1"/>
    <x v="1"/>
    <x v="1"/>
    <s v="R1013"/>
    <n v="38"/>
    <x v="2"/>
    <s v="tier - 2"/>
    <x v="0"/>
    <x v="32"/>
  </r>
  <r>
    <s v="Id1677"/>
    <s v=" Theresa"/>
    <x v="23"/>
    <x v="99"/>
    <s v="Yes"/>
    <x v="0"/>
    <s v="Yes"/>
    <x v="3"/>
    <x v="1"/>
    <x v="0"/>
    <x v="0"/>
    <s v="R1013"/>
    <n v="39"/>
    <x v="1"/>
    <s v="tier - 1"/>
    <x v="0"/>
    <x v="33"/>
  </r>
  <r>
    <s v="Id1678"/>
    <s v=" Travis G."/>
    <x v="261"/>
    <x v="569"/>
    <s v="No"/>
    <x v="0"/>
    <s v="No"/>
    <x v="0"/>
    <x v="1"/>
    <x v="1"/>
    <x v="0"/>
    <s v="R1013"/>
    <n v="44"/>
    <x v="1"/>
    <s v="tier - 1"/>
    <x v="0"/>
    <x v="9"/>
  </r>
  <r>
    <s v="Id1679"/>
    <s v=" Emma L."/>
    <x v="5"/>
    <x v="635"/>
    <s v="Yes"/>
    <x v="0"/>
    <s v="Yes"/>
    <x v="3"/>
    <x v="1"/>
    <x v="0"/>
    <x v="0"/>
    <s v="R1011"/>
    <n v="40"/>
    <x v="0"/>
    <s v="tier - 3"/>
    <x v="3"/>
    <x v="37"/>
  </r>
  <r>
    <s v="Id1680"/>
    <s v=" Linda"/>
    <x v="673"/>
    <x v="325"/>
    <s v="No"/>
    <x v="0"/>
    <s v="No"/>
    <x v="3"/>
    <x v="1"/>
    <x v="0"/>
    <x v="1"/>
    <s v="R1012"/>
    <n v="35"/>
    <x v="0"/>
    <s v="tier - 3"/>
    <x v="1"/>
    <x v="38"/>
  </r>
  <r>
    <s v="Id1681"/>
    <s v=" Owen R"/>
    <x v="925"/>
    <x v="195"/>
    <s v="No"/>
    <x v="0"/>
    <s v="No"/>
    <x v="0"/>
    <x v="1"/>
    <x v="1"/>
    <x v="0"/>
    <s v="R1011"/>
    <n v="28"/>
    <x v="0"/>
    <s v="tier - 3"/>
    <x v="3"/>
    <x v="6"/>
  </r>
  <r>
    <s v="Id1682"/>
    <s v=" Jacob"/>
    <x v="1100"/>
    <x v="534"/>
    <s v="No"/>
    <x v="0"/>
    <s v="No"/>
    <x v="0"/>
    <x v="1"/>
    <x v="1"/>
    <x v="0"/>
    <s v="R1013"/>
    <n v="44"/>
    <x v="0"/>
    <s v="tier - 3"/>
    <x v="0"/>
    <x v="9"/>
  </r>
  <r>
    <s v="Id1683"/>
    <s v=" Jacqueline"/>
    <x v="781"/>
    <x v="133"/>
    <s v="Yes"/>
    <x v="0"/>
    <s v="No"/>
    <x v="3"/>
    <x v="1"/>
    <x v="0"/>
    <x v="1"/>
    <s v="R1024"/>
    <n v="34"/>
    <x v="0"/>
    <s v="tier - 3"/>
    <x v="2"/>
    <x v="23"/>
  </r>
  <r>
    <s v="Id1684"/>
    <s v=" Yefeng"/>
    <x v="1101"/>
    <x v="117"/>
    <s v="Yes"/>
    <x v="0"/>
    <s v="Yes"/>
    <x v="3"/>
    <x v="1"/>
    <x v="1"/>
    <x v="1"/>
    <s v="R1013"/>
    <n v="39"/>
    <x v="1"/>
    <s v="tier - 1"/>
    <x v="0"/>
    <x v="33"/>
  </r>
  <r>
    <s v="Id1685"/>
    <s v=" Thomas J"/>
    <x v="139"/>
    <x v="636"/>
    <s v="Yes"/>
    <x v="0"/>
    <s v="No"/>
    <x v="3"/>
    <x v="1"/>
    <x v="0"/>
    <x v="0"/>
    <s v="R1013"/>
    <n v="36"/>
    <x v="1"/>
    <s v="tier - 1"/>
    <x v="0"/>
    <x v="26"/>
  </r>
  <r>
    <s v="Id1686"/>
    <s v=" Ken"/>
    <x v="1102"/>
    <x v="67"/>
    <s v="Yes"/>
    <x v="0"/>
    <s v="No"/>
    <x v="0"/>
    <x v="1"/>
    <x v="1"/>
    <x v="1"/>
    <s v="R1012"/>
    <n v="37"/>
    <x v="1"/>
    <s v="tier - 1"/>
    <x v="1"/>
    <x v="17"/>
  </r>
  <r>
    <s v="Id1687"/>
    <s v=" Annie E"/>
    <x v="1103"/>
    <x v="564"/>
    <s v="No"/>
    <x v="0"/>
    <s v="No"/>
    <x v="0"/>
    <x v="1"/>
    <x v="2"/>
    <x v="0"/>
    <s v="R1013"/>
    <n v="48"/>
    <x v="0"/>
    <s v="tier - 3"/>
    <x v="0"/>
    <x v="19"/>
  </r>
  <r>
    <s v="Id1688"/>
    <s v=" Noel K."/>
    <x v="851"/>
    <x v="140"/>
    <s v="No"/>
    <x v="0"/>
    <s v="No"/>
    <x v="0"/>
    <x v="1"/>
    <x v="0"/>
    <x v="1"/>
    <s v="R1026"/>
    <n v="23"/>
    <x v="0"/>
    <s v="tier - 3"/>
    <x v="12"/>
    <x v="35"/>
  </r>
  <r>
    <s v="Id1689"/>
    <s v=" Mark S"/>
    <x v="1104"/>
    <x v="89"/>
    <s v="No"/>
    <x v="0"/>
    <s v="No"/>
    <x v="0"/>
    <x v="1"/>
    <x v="2"/>
    <x v="1"/>
    <s v="R1012"/>
    <n v="42"/>
    <x v="2"/>
    <s v="tier - 2"/>
    <x v="1"/>
    <x v="25"/>
  </r>
  <r>
    <s v="Id1690"/>
    <s v=" Federica"/>
    <x v="1105"/>
    <x v="77"/>
    <s v="Yes"/>
    <x v="0"/>
    <s v="No"/>
    <x v="0"/>
    <x v="1"/>
    <x v="1"/>
    <x v="0"/>
    <s v="R1013"/>
    <n v="41"/>
    <x v="2"/>
    <s v="tier - 2"/>
    <x v="0"/>
    <x v="36"/>
  </r>
  <r>
    <s v="Id1691"/>
    <s v=" Pamela L"/>
    <x v="1106"/>
    <x v="637"/>
    <s v="Yes"/>
    <x v="0"/>
    <s v="No"/>
    <x v="3"/>
    <x v="1"/>
    <x v="1"/>
    <x v="0"/>
    <s v="R1012"/>
    <n v="34"/>
    <x v="2"/>
    <s v="tier - 2"/>
    <x v="1"/>
    <x v="23"/>
  </r>
  <r>
    <s v="Id1692"/>
    <s v=" Andrew W."/>
    <x v="1107"/>
    <x v="372"/>
    <s v="No"/>
    <x v="0"/>
    <s v="No"/>
    <x v="3"/>
    <x v="1"/>
    <x v="0"/>
    <x v="1"/>
    <s v="R1011"/>
    <n v="38"/>
    <x v="0"/>
    <s v="tier - 3"/>
    <x v="3"/>
    <x v="32"/>
  </r>
  <r>
    <s v="Id1693"/>
    <s v=" Randall"/>
    <x v="1108"/>
    <x v="473"/>
    <s v="No"/>
    <x v="0"/>
    <s v="No"/>
    <x v="3"/>
    <x v="1"/>
    <x v="0"/>
    <x v="1"/>
    <s v="R1013"/>
    <n v="38"/>
    <x v="2"/>
    <s v="tier - 2"/>
    <x v="0"/>
    <x v="32"/>
  </r>
  <r>
    <s v="Id1694"/>
    <s v=" Tracy L"/>
    <x v="264"/>
    <x v="269"/>
    <s v="Yes"/>
    <x v="0"/>
    <s v="No"/>
    <x v="3"/>
    <x v="1"/>
    <x v="0"/>
    <x v="0"/>
    <s v="R1013"/>
    <n v="36"/>
    <x v="0"/>
    <s v="tier - 3"/>
    <x v="0"/>
    <x v="26"/>
  </r>
  <r>
    <s v="Id1695"/>
    <s v=" Azelie"/>
    <x v="436"/>
    <x v="438"/>
    <s v="Yes"/>
    <x v="0"/>
    <s v="No"/>
    <x v="3"/>
    <x v="1"/>
    <x v="0"/>
    <x v="0"/>
    <s v="R1011"/>
    <n v="36"/>
    <x v="0"/>
    <s v="tier - 3"/>
    <x v="3"/>
    <x v="26"/>
  </r>
  <r>
    <s v="Id1696"/>
    <s v=" Monica M."/>
    <x v="292"/>
    <x v="179"/>
    <s v="Yes"/>
    <x v="0"/>
    <s v="No"/>
    <x v="3"/>
    <x v="1"/>
    <x v="0"/>
    <x v="0"/>
    <s v="R1024"/>
    <n v="36"/>
    <x v="2"/>
    <s v="tier - 2"/>
    <x v="2"/>
    <x v="26"/>
  </r>
  <r>
    <s v="Id1697"/>
    <s v=" Katarina K."/>
    <x v="1109"/>
    <x v="638"/>
    <s v="No"/>
    <x v="0"/>
    <s v="No"/>
    <x v="1"/>
    <x v="1"/>
    <x v="2"/>
    <x v="0"/>
    <s v="R1013"/>
    <n v="49"/>
    <x v="2"/>
    <s v="tier - 2"/>
    <x v="0"/>
    <x v="30"/>
  </r>
  <r>
    <s v="Id1698"/>
    <s v=" Jamie L."/>
    <x v="958"/>
    <x v="639"/>
    <s v="Yes"/>
    <x v="0"/>
    <s v="No"/>
    <x v="3"/>
    <x v="1"/>
    <x v="1"/>
    <x v="0"/>
    <s v="R1024"/>
    <n v="36"/>
    <x v="2"/>
    <s v="tier - 2"/>
    <x v="2"/>
    <x v="26"/>
  </r>
  <r>
    <s v="Id1699"/>
    <s v=" Brian"/>
    <x v="1110"/>
    <x v="123"/>
    <s v="No"/>
    <x v="0"/>
    <s v="No"/>
    <x v="0"/>
    <x v="1"/>
    <x v="0"/>
    <x v="0"/>
    <s v="R1013"/>
    <n v="40"/>
    <x v="2"/>
    <s v="tier - 2"/>
    <x v="0"/>
    <x v="37"/>
  </r>
  <r>
    <s v="Id1700"/>
    <s v=" Stacey L."/>
    <x v="1111"/>
    <x v="446"/>
    <s v="No"/>
    <x v="0"/>
    <s v="No"/>
    <x v="0"/>
    <x v="1"/>
    <x v="2"/>
    <x v="0"/>
    <s v="R1012"/>
    <n v="45"/>
    <x v="2"/>
    <s v="tier - 2"/>
    <x v="1"/>
    <x v="29"/>
  </r>
  <r>
    <s v="Id1701"/>
    <s v=" Stephen"/>
    <x v="661"/>
    <x v="193"/>
    <s v="No"/>
    <x v="0"/>
    <s v="No"/>
    <x v="3"/>
    <x v="1"/>
    <x v="0"/>
    <x v="1"/>
    <s v="R1017"/>
    <n v="30"/>
    <x v="1"/>
    <s v="tier - 1"/>
    <x v="6"/>
    <x v="34"/>
  </r>
  <r>
    <s v="Id1702"/>
    <s v=" Joshua"/>
    <x v="210"/>
    <x v="268"/>
    <s v="No"/>
    <x v="0"/>
    <s v="No"/>
    <x v="0"/>
    <x v="1"/>
    <x v="0"/>
    <x v="0"/>
    <s v="R1012"/>
    <n v="31"/>
    <x v="1"/>
    <s v="tier - 1"/>
    <x v="1"/>
    <x v="42"/>
  </r>
  <r>
    <s v="Id1703"/>
    <s v=" Josh"/>
    <x v="369"/>
    <x v="372"/>
    <s v="No"/>
    <x v="0"/>
    <s v="No"/>
    <x v="0"/>
    <x v="1"/>
    <x v="0"/>
    <x v="1"/>
    <s v="R1013"/>
    <n v="40"/>
    <x v="0"/>
    <s v="tier - 3"/>
    <x v="0"/>
    <x v="37"/>
  </r>
  <r>
    <s v="Id1704"/>
    <s v=" Heather"/>
    <x v="1087"/>
    <x v="570"/>
    <s v="Yes"/>
    <x v="0"/>
    <s v="No"/>
    <x v="3"/>
    <x v="1"/>
    <x v="2"/>
    <x v="0"/>
    <s v="R1012"/>
    <n v="47"/>
    <x v="0"/>
    <s v="tier - 3"/>
    <x v="1"/>
    <x v="27"/>
  </r>
  <r>
    <s v="Id1705"/>
    <s v=" James C."/>
    <x v="1112"/>
    <x v="27"/>
    <s v="Yes"/>
    <x v="0"/>
    <s v="No"/>
    <x v="0"/>
    <x v="1"/>
    <x v="1"/>
    <x v="1"/>
    <s v="R1013"/>
    <n v="37"/>
    <x v="1"/>
    <s v="tier - 1"/>
    <x v="0"/>
    <x v="17"/>
  </r>
  <r>
    <s v="Id1706"/>
    <s v=" Kim"/>
    <x v="136"/>
    <x v="623"/>
    <s v="No"/>
    <x v="0"/>
    <s v="No"/>
    <x v="3"/>
    <x v="1"/>
    <x v="0"/>
    <x v="0"/>
    <s v="R1013"/>
    <n v="38"/>
    <x v="2"/>
    <s v="tier - 2"/>
    <x v="0"/>
    <x v="32"/>
  </r>
  <r>
    <s v="Id1707"/>
    <s v=" Marie E."/>
    <x v="816"/>
    <x v="109"/>
    <s v="No"/>
    <x v="0"/>
    <s v="No"/>
    <x v="3"/>
    <x v="1"/>
    <x v="0"/>
    <x v="0"/>
    <s v="R1013"/>
    <n v="38"/>
    <x v="2"/>
    <s v="tier - 2"/>
    <x v="0"/>
    <x v="32"/>
  </r>
  <r>
    <s v="Id1708"/>
    <s v=" Dariusz"/>
    <x v="1113"/>
    <x v="166"/>
    <s v="No"/>
    <x v="0"/>
    <s v="No"/>
    <x v="0"/>
    <x v="1"/>
    <x v="0"/>
    <x v="1"/>
    <s v="R1013"/>
    <n v="33"/>
    <x v="0"/>
    <s v="tier - 3"/>
    <x v="0"/>
    <x v="4"/>
  </r>
  <r>
    <s v="Id1709"/>
    <s v=" Jessica E."/>
    <x v="421"/>
    <x v="103"/>
    <s v="Yes"/>
    <x v="0"/>
    <s v="No"/>
    <x v="3"/>
    <x v="1"/>
    <x v="0"/>
    <x v="1"/>
    <s v="R1012"/>
    <n v="34"/>
    <x v="0"/>
    <s v="tier - 3"/>
    <x v="1"/>
    <x v="23"/>
  </r>
  <r>
    <s v="Id1710"/>
    <s v=" Kristen"/>
    <x v="368"/>
    <x v="196"/>
    <s v="No"/>
    <x v="0"/>
    <s v="No"/>
    <x v="3"/>
    <x v="1"/>
    <x v="0"/>
    <x v="1"/>
    <s v="R1011"/>
    <n v="39"/>
    <x v="0"/>
    <s v="tier - 3"/>
    <x v="3"/>
    <x v="33"/>
  </r>
  <r>
    <s v="Id1711"/>
    <s v="Mr.  Jose Guadalupe P. Sr."/>
    <x v="428"/>
    <x v="640"/>
    <s v="Yes"/>
    <x v="0"/>
    <s v="No"/>
    <x v="3"/>
    <x v="1"/>
    <x v="0"/>
    <x v="0"/>
    <s v="R1012"/>
    <n v="36"/>
    <x v="0"/>
    <s v="tier - 3"/>
    <x v="1"/>
    <x v="26"/>
  </r>
  <r>
    <s v="Id1712"/>
    <s v=" Cynthia"/>
    <x v="174"/>
    <x v="261"/>
    <s v="No"/>
    <x v="0"/>
    <s v="No"/>
    <x v="0"/>
    <x v="1"/>
    <x v="0"/>
    <x v="1"/>
    <s v="R1011"/>
    <n v="33"/>
    <x v="1"/>
    <s v="tier - 1"/>
    <x v="3"/>
    <x v="4"/>
  </r>
  <r>
    <s v="Id1713"/>
    <s v=" Tyler"/>
    <x v="26"/>
    <x v="114"/>
    <s v="Yes"/>
    <x v="0"/>
    <s v="No"/>
    <x v="3"/>
    <x v="1"/>
    <x v="0"/>
    <x v="0"/>
    <s v="R1012"/>
    <n v="37"/>
    <x v="2"/>
    <s v="tier - 2"/>
    <x v="1"/>
    <x v="17"/>
  </r>
  <r>
    <s v="Id1714"/>
    <s v=" Holly J"/>
    <x v="1114"/>
    <x v="119"/>
    <s v="No"/>
    <x v="0"/>
    <s v="No"/>
    <x v="0"/>
    <x v="1"/>
    <x v="0"/>
    <x v="0"/>
    <s v="R1011"/>
    <n v="28"/>
    <x v="1"/>
    <s v="tier - 1"/>
    <x v="3"/>
    <x v="6"/>
  </r>
  <r>
    <s v="Id1715"/>
    <s v=" Kristen"/>
    <x v="905"/>
    <x v="199"/>
    <s v="No"/>
    <x v="0"/>
    <s v="No"/>
    <x v="0"/>
    <x v="1"/>
    <x v="1"/>
    <x v="1"/>
    <s v="R1024"/>
    <n v="33"/>
    <x v="0"/>
    <s v="tier - 3"/>
    <x v="2"/>
    <x v="4"/>
  </r>
  <r>
    <s v="Id1716"/>
    <s v=" Thomas"/>
    <x v="1115"/>
    <x v="31"/>
    <s v="No"/>
    <x v="0"/>
    <s v="No"/>
    <x v="1"/>
    <x v="1"/>
    <x v="2"/>
    <x v="1"/>
    <s v="R1013"/>
    <n v="50"/>
    <x v="0"/>
    <s v="tier - 3"/>
    <x v="0"/>
    <x v="28"/>
  </r>
  <r>
    <s v="Id1717"/>
    <s v=" Tricity M"/>
    <x v="101"/>
    <x v="505"/>
    <s v="No"/>
    <x v="0"/>
    <s v="No"/>
    <x v="0"/>
    <x v="1"/>
    <x v="0"/>
    <x v="1"/>
    <s v="R1012"/>
    <n v="31"/>
    <x v="1"/>
    <s v="tier - 1"/>
    <x v="1"/>
    <x v="42"/>
  </r>
  <r>
    <s v="Id1718"/>
    <s v=" Sarah A"/>
    <x v="107"/>
    <x v="3"/>
    <s v="No"/>
    <x v="0"/>
    <s v="No"/>
    <x v="3"/>
    <x v="1"/>
    <x v="0"/>
    <x v="0"/>
    <s v="R1011"/>
    <n v="30"/>
    <x v="1"/>
    <s v="tier - 1"/>
    <x v="3"/>
    <x v="34"/>
  </r>
  <r>
    <s v="Id1719"/>
    <s v=" Lisa M."/>
    <x v="1116"/>
    <x v="162"/>
    <s v="No"/>
    <x v="0"/>
    <s v="No"/>
    <x v="0"/>
    <x v="1"/>
    <x v="2"/>
    <x v="0"/>
    <s v="R1012"/>
    <n v="48"/>
    <x v="1"/>
    <s v="tier - 1"/>
    <x v="1"/>
    <x v="19"/>
  </r>
  <r>
    <s v="Id1720"/>
    <s v=" Tracy A."/>
    <x v="984"/>
    <x v="136"/>
    <s v="No"/>
    <x v="0"/>
    <s v="No"/>
    <x v="0"/>
    <x v="1"/>
    <x v="0"/>
    <x v="0"/>
    <s v="R1012"/>
    <n v="28"/>
    <x v="2"/>
    <s v="tier - 2"/>
    <x v="1"/>
    <x v="6"/>
  </r>
  <r>
    <s v="Id1721"/>
    <s v=" Patrick"/>
    <x v="1117"/>
    <x v="120"/>
    <s v="No"/>
    <x v="1"/>
    <s v="No"/>
    <x v="3"/>
    <x v="1"/>
    <x v="0"/>
    <x v="1"/>
    <s v="R1012"/>
    <n v="22"/>
    <x v="0"/>
    <s v="tier - 3"/>
    <x v="1"/>
    <x v="21"/>
  </r>
  <r>
    <s v="Id1722"/>
    <s v=" Trent"/>
    <x v="1118"/>
    <x v="169"/>
    <s v="No"/>
    <x v="1"/>
    <s v="No"/>
    <x v="3"/>
    <x v="1"/>
    <x v="0"/>
    <x v="0"/>
    <s v="R1022"/>
    <n v="18"/>
    <x v="2"/>
    <s v="tier - 2"/>
    <x v="13"/>
    <x v="41"/>
  </r>
  <r>
    <s v="Id1723"/>
    <s v=" Julie"/>
    <x v="1119"/>
    <x v="327"/>
    <s v="No"/>
    <x v="0"/>
    <s v="No"/>
    <x v="0"/>
    <x v="1"/>
    <x v="2"/>
    <x v="0"/>
    <s v="R1012"/>
    <n v="48"/>
    <x v="2"/>
    <s v="tier - 2"/>
    <x v="1"/>
    <x v="19"/>
  </r>
  <r>
    <s v="Id1724"/>
    <s v=" Sawomir"/>
    <x v="1120"/>
    <x v="149"/>
    <s v="No"/>
    <x v="0"/>
    <s v="No"/>
    <x v="3"/>
    <x v="1"/>
    <x v="1"/>
    <x v="0"/>
    <s v="R1013"/>
    <n v="35"/>
    <x v="2"/>
    <s v="tier - 2"/>
    <x v="0"/>
    <x v="38"/>
  </r>
  <r>
    <s v="Id1725"/>
    <s v=" Micah"/>
    <x v="226"/>
    <x v="281"/>
    <s v="Yes"/>
    <x v="0"/>
    <s v="No"/>
    <x v="3"/>
    <x v="1"/>
    <x v="0"/>
    <x v="0"/>
    <s v="R1012"/>
    <n v="36"/>
    <x v="0"/>
    <s v="tier - 3"/>
    <x v="1"/>
    <x v="26"/>
  </r>
  <r>
    <s v="Id1726"/>
    <s v=" Kelly H."/>
    <x v="295"/>
    <x v="262"/>
    <s v="Yes"/>
    <x v="0"/>
    <s v="No"/>
    <x v="3"/>
    <x v="1"/>
    <x v="0"/>
    <x v="0"/>
    <s v="R1012"/>
    <n v="36"/>
    <x v="2"/>
    <s v="tier - 2"/>
    <x v="1"/>
    <x v="26"/>
  </r>
  <r>
    <s v="Id1727"/>
    <s v=" Lindsay M."/>
    <x v="304"/>
    <x v="641"/>
    <s v="Yes"/>
    <x v="0"/>
    <s v="No"/>
    <x v="3"/>
    <x v="1"/>
    <x v="0"/>
    <x v="0"/>
    <s v="R1012"/>
    <n v="36"/>
    <x v="2"/>
    <s v="tier - 2"/>
    <x v="1"/>
    <x v="26"/>
  </r>
  <r>
    <s v="Id1728"/>
    <s v=" Austen G"/>
    <x v="836"/>
    <x v="117"/>
    <s v="No"/>
    <x v="0"/>
    <s v="No"/>
    <x v="0"/>
    <x v="1"/>
    <x v="0"/>
    <x v="1"/>
    <s v="R1012"/>
    <n v="33"/>
    <x v="2"/>
    <s v="tier - 2"/>
    <x v="1"/>
    <x v="4"/>
  </r>
  <r>
    <s v="Id1729"/>
    <s v=" Tory J."/>
    <x v="403"/>
    <x v="155"/>
    <s v="No"/>
    <x v="0"/>
    <s v="No"/>
    <x v="0"/>
    <x v="1"/>
    <x v="1"/>
    <x v="0"/>
    <s v="R1012"/>
    <n v="33"/>
    <x v="2"/>
    <s v="tier - 2"/>
    <x v="1"/>
    <x v="4"/>
  </r>
  <r>
    <s v="Id1730"/>
    <s v=" Robert J."/>
    <x v="65"/>
    <x v="103"/>
    <s v="No"/>
    <x v="0"/>
    <s v="No"/>
    <x v="0"/>
    <x v="1"/>
    <x v="0"/>
    <x v="1"/>
    <s v="R1011"/>
    <n v="32"/>
    <x v="0"/>
    <s v="tier - 3"/>
    <x v="3"/>
    <x v="3"/>
  </r>
  <r>
    <s v="Id1731"/>
    <s v=" Steph"/>
    <x v="105"/>
    <x v="24"/>
    <s v="No"/>
    <x v="0"/>
    <s v="No"/>
    <x v="3"/>
    <x v="1"/>
    <x v="0"/>
    <x v="1"/>
    <s v="R1011"/>
    <n v="35"/>
    <x v="0"/>
    <s v="tier - 3"/>
    <x v="3"/>
    <x v="38"/>
  </r>
  <r>
    <s v="Id1732"/>
    <s v=" Kate"/>
    <x v="41"/>
    <x v="117"/>
    <s v="No"/>
    <x v="0"/>
    <s v="No"/>
    <x v="3"/>
    <x v="1"/>
    <x v="0"/>
    <x v="1"/>
    <s v="R1013"/>
    <n v="35"/>
    <x v="2"/>
    <s v="tier - 2"/>
    <x v="0"/>
    <x v="38"/>
  </r>
  <r>
    <s v="Id1733"/>
    <s v=" Kristina"/>
    <x v="1107"/>
    <x v="626"/>
    <s v="No"/>
    <x v="0"/>
    <s v="No"/>
    <x v="3"/>
    <x v="1"/>
    <x v="0"/>
    <x v="1"/>
    <s v="R1011"/>
    <n v="35"/>
    <x v="2"/>
    <s v="tier - 2"/>
    <x v="3"/>
    <x v="38"/>
  </r>
  <r>
    <s v="Id1734"/>
    <s v=" Flo"/>
    <x v="379"/>
    <x v="122"/>
    <s v="No"/>
    <x v="0"/>
    <s v="No"/>
    <x v="3"/>
    <x v="1"/>
    <x v="0"/>
    <x v="1"/>
    <s v="R1024"/>
    <n v="35"/>
    <x v="1"/>
    <s v="tier - 1"/>
    <x v="2"/>
    <x v="38"/>
  </r>
  <r>
    <s v="Id1735"/>
    <s v=" Sarah P."/>
    <x v="1121"/>
    <x v="79"/>
    <s v="Yes"/>
    <x v="0"/>
    <s v="No"/>
    <x v="3"/>
    <x v="1"/>
    <x v="0"/>
    <x v="1"/>
    <s v="R1025"/>
    <n v="28"/>
    <x v="2"/>
    <s v="tier - 2"/>
    <x v="15"/>
    <x v="6"/>
  </r>
  <r>
    <s v="Id1736"/>
    <s v=" Anabel"/>
    <x v="1122"/>
    <x v="40"/>
    <s v="No"/>
    <x v="0"/>
    <s v="No"/>
    <x v="0"/>
    <x v="1"/>
    <x v="0"/>
    <x v="1"/>
    <s v="R1012"/>
    <n v="23"/>
    <x v="1"/>
    <s v="tier - 1"/>
    <x v="1"/>
    <x v="35"/>
  </r>
  <r>
    <s v="Id1737"/>
    <s v=" Ian"/>
    <x v="878"/>
    <x v="161"/>
    <s v="No"/>
    <x v="0"/>
    <s v="Yes"/>
    <x v="3"/>
    <x v="1"/>
    <x v="1"/>
    <x v="1"/>
    <s v="R1017"/>
    <n v="29"/>
    <x v="0"/>
    <s v="tier - 3"/>
    <x v="6"/>
    <x v="20"/>
  </r>
  <r>
    <s v="Id1738"/>
    <s v=" Alex"/>
    <x v="1123"/>
    <x v="391"/>
    <s v="Yes"/>
    <x v="0"/>
    <s v="Yes"/>
    <x v="3"/>
    <x v="1"/>
    <x v="2"/>
    <x v="1"/>
    <s v="R1012"/>
    <n v="39"/>
    <x v="2"/>
    <s v="tier - 2"/>
    <x v="1"/>
    <x v="33"/>
  </r>
  <r>
    <s v="Id1739"/>
    <s v=" Richard J"/>
    <x v="1124"/>
    <x v="497"/>
    <s v="No"/>
    <x v="1"/>
    <s v="No"/>
    <x v="3"/>
    <x v="1"/>
    <x v="0"/>
    <x v="1"/>
    <s v="R1022"/>
    <n v="19"/>
    <x v="2"/>
    <s v="tier - 2"/>
    <x v="13"/>
    <x v="39"/>
  </r>
  <r>
    <s v="Id1740"/>
    <s v=" Jacqueline N."/>
    <x v="1125"/>
    <x v="366"/>
    <s v="No"/>
    <x v="0"/>
    <s v="Yes"/>
    <x v="3"/>
    <x v="1"/>
    <x v="2"/>
    <x v="0"/>
    <s v="R1013"/>
    <n v="43"/>
    <x v="2"/>
    <s v="tier - 2"/>
    <x v="0"/>
    <x v="18"/>
  </r>
  <r>
    <s v="Id1741"/>
    <s v=" Cindy"/>
    <x v="1126"/>
    <x v="320"/>
    <s v="No"/>
    <x v="0"/>
    <s v="No"/>
    <x v="3"/>
    <x v="1"/>
    <x v="1"/>
    <x v="1"/>
    <s v="R1013"/>
    <n v="38"/>
    <x v="1"/>
    <s v="tier - 1"/>
    <x v="0"/>
    <x v="32"/>
  </r>
  <r>
    <s v="Id1742"/>
    <s v=" Marcia"/>
    <x v="1127"/>
    <x v="435"/>
    <s v="No"/>
    <x v="0"/>
    <s v="No"/>
    <x v="0"/>
    <x v="1"/>
    <x v="1"/>
    <x v="1"/>
    <s v="R1012"/>
    <n v="31"/>
    <x v="2"/>
    <s v="tier - 2"/>
    <x v="1"/>
    <x v="42"/>
  </r>
  <r>
    <s v="Id1743"/>
    <s v=" Samantha R."/>
    <x v="356"/>
    <x v="100"/>
    <s v="No"/>
    <x v="0"/>
    <s v="No"/>
    <x v="0"/>
    <x v="1"/>
    <x v="0"/>
    <x v="0"/>
    <s v="R1011"/>
    <n v="32"/>
    <x v="2"/>
    <s v="tier - 2"/>
    <x v="3"/>
    <x v="3"/>
  </r>
  <r>
    <s v="Id1744"/>
    <s v=" Katie"/>
    <x v="735"/>
    <x v="380"/>
    <s v="No"/>
    <x v="0"/>
    <s v="No"/>
    <x v="0"/>
    <x v="1"/>
    <x v="0"/>
    <x v="1"/>
    <s v="R1024"/>
    <n v="32"/>
    <x v="2"/>
    <s v="tier - 2"/>
    <x v="2"/>
    <x v="3"/>
  </r>
  <r>
    <s v="Id1745"/>
    <s v=" John P"/>
    <x v="1128"/>
    <x v="122"/>
    <s v="No"/>
    <x v="0"/>
    <s v="No"/>
    <x v="3"/>
    <x v="1"/>
    <x v="1"/>
    <x v="1"/>
    <s v="R1013"/>
    <n v="38"/>
    <x v="1"/>
    <s v="tier - 1"/>
    <x v="0"/>
    <x v="32"/>
  </r>
  <r>
    <s v="Id1746"/>
    <s v=" Rachel"/>
    <x v="440"/>
    <x v="226"/>
    <s v="No"/>
    <x v="0"/>
    <s v="Yes"/>
    <x v="3"/>
    <x v="1"/>
    <x v="0"/>
    <x v="1"/>
    <s v="R1013"/>
    <n v="29"/>
    <x v="2"/>
    <s v="tier - 2"/>
    <x v="0"/>
    <x v="20"/>
  </r>
  <r>
    <s v="Id1747"/>
    <s v=" Isabelle"/>
    <x v="1129"/>
    <x v="347"/>
    <s v="Yes"/>
    <x v="0"/>
    <s v="No"/>
    <x v="3"/>
    <x v="1"/>
    <x v="1"/>
    <x v="1"/>
    <s v="R1013"/>
    <n v="34"/>
    <x v="1"/>
    <s v="tier - 1"/>
    <x v="0"/>
    <x v="23"/>
  </r>
  <r>
    <s v="Id1748"/>
    <s v=" Neil"/>
    <x v="377"/>
    <x v="112"/>
    <s v="No"/>
    <x v="0"/>
    <s v="No"/>
    <x v="3"/>
    <x v="1"/>
    <x v="1"/>
    <x v="1"/>
    <s v="R1012"/>
    <n v="35"/>
    <x v="2"/>
    <s v="tier - 2"/>
    <x v="1"/>
    <x v="38"/>
  </r>
  <r>
    <s v="Id1749"/>
    <s v=" Tom"/>
    <x v="11"/>
    <x v="117"/>
    <s v="Yes"/>
    <x v="0"/>
    <s v="No"/>
    <x v="3"/>
    <x v="1"/>
    <x v="0"/>
    <x v="1"/>
    <s v="R1013"/>
    <n v="34"/>
    <x v="0"/>
    <s v="tier - 3"/>
    <x v="0"/>
    <x v="23"/>
  </r>
  <r>
    <s v="Id1750"/>
    <s v=" Nathan"/>
    <x v="1130"/>
    <x v="92"/>
    <s v="No"/>
    <x v="0"/>
    <s v="No"/>
    <x v="3"/>
    <x v="1"/>
    <x v="2"/>
    <x v="1"/>
    <s v="R1012"/>
    <n v="35"/>
    <x v="2"/>
    <s v="tier - 2"/>
    <x v="1"/>
    <x v="38"/>
  </r>
  <r>
    <s v="Id1751"/>
    <s v=" Kelli N"/>
    <x v="176"/>
    <x v="368"/>
    <s v="No"/>
    <x v="0"/>
    <s v="No"/>
    <x v="0"/>
    <x v="1"/>
    <x v="0"/>
    <x v="1"/>
    <s v="R1026"/>
    <n v="23"/>
    <x v="2"/>
    <s v="tier - 2"/>
    <x v="12"/>
    <x v="35"/>
  </r>
  <r>
    <s v="Id1752"/>
    <s v=" Scott M."/>
    <x v="861"/>
    <x v="87"/>
    <s v="Yes"/>
    <x v="0"/>
    <s v="Yes"/>
    <x v="3"/>
    <x v="1"/>
    <x v="1"/>
    <x v="0"/>
    <s v="R1011"/>
    <n v="25"/>
    <x v="2"/>
    <s v="tier - 2"/>
    <x v="3"/>
    <x v="31"/>
  </r>
  <r>
    <s v="Id1753"/>
    <s v=" Grant A"/>
    <x v="1131"/>
    <x v="642"/>
    <s v="No"/>
    <x v="0"/>
    <s v="No"/>
    <x v="0"/>
    <x v="1"/>
    <x v="2"/>
    <x v="0"/>
    <s v="R1012"/>
    <n v="44"/>
    <x v="0"/>
    <s v="tier - 3"/>
    <x v="1"/>
    <x v="9"/>
  </r>
  <r>
    <s v="Id1754"/>
    <s v=" Jonathan C"/>
    <x v="1132"/>
    <x v="49"/>
    <s v="No"/>
    <x v="0"/>
    <s v="Yes"/>
    <x v="3"/>
    <x v="1"/>
    <x v="0"/>
    <x v="1"/>
    <s v="R1021"/>
    <n v="29"/>
    <x v="1"/>
    <s v="tier - 1"/>
    <x v="14"/>
    <x v="20"/>
  </r>
  <r>
    <s v="Id1755"/>
    <s v=" Rachael M."/>
    <x v="1133"/>
    <x v="436"/>
    <s v="No"/>
    <x v="0"/>
    <s v="No"/>
    <x v="0"/>
    <x v="1"/>
    <x v="1"/>
    <x v="1"/>
    <s v="R1013"/>
    <n v="42"/>
    <x v="2"/>
    <s v="tier - 2"/>
    <x v="0"/>
    <x v="25"/>
  </r>
  <r>
    <s v="Id1756"/>
    <s v=" Pilar"/>
    <x v="1134"/>
    <x v="643"/>
    <s v="Yes"/>
    <x v="0"/>
    <s v="Yes"/>
    <x v="3"/>
    <x v="1"/>
    <x v="0"/>
    <x v="0"/>
    <s v="R1012"/>
    <n v="25"/>
    <x v="2"/>
    <s v="tier - 2"/>
    <x v="1"/>
    <x v="31"/>
  </r>
  <r>
    <s v="Id1757"/>
    <s v=" Kyle M"/>
    <x v="1135"/>
    <x v="3"/>
    <s v="Yes"/>
    <x v="0"/>
    <s v="No"/>
    <x v="0"/>
    <x v="1"/>
    <x v="0"/>
    <x v="0"/>
    <s v="R1011"/>
    <n v="21"/>
    <x v="0"/>
    <s v="tier - 3"/>
    <x v="3"/>
    <x v="47"/>
  </r>
  <r>
    <s v="Id1758"/>
    <s v="Mrs.  Christie"/>
    <x v="1136"/>
    <x v="70"/>
    <s v="Yes"/>
    <x v="0"/>
    <s v="Yes"/>
    <x v="3"/>
    <x v="1"/>
    <x v="0"/>
    <x v="1"/>
    <s v="R1025"/>
    <n v="25"/>
    <x v="2"/>
    <s v="tier - 2"/>
    <x v="15"/>
    <x v="31"/>
  </r>
  <r>
    <s v="Id1759"/>
    <s v=" David A."/>
    <x v="1099"/>
    <x v="379"/>
    <s v="Yes"/>
    <x v="0"/>
    <s v="No"/>
    <x v="3"/>
    <x v="1"/>
    <x v="1"/>
    <x v="0"/>
    <s v="R1013"/>
    <n v="36"/>
    <x v="2"/>
    <s v="tier - 2"/>
    <x v="0"/>
    <x v="26"/>
  </r>
  <r>
    <s v="Id1760"/>
    <s v=" Masahiro"/>
    <x v="308"/>
    <x v="155"/>
    <s v="No"/>
    <x v="0"/>
    <s v="No"/>
    <x v="0"/>
    <x v="1"/>
    <x v="0"/>
    <x v="0"/>
    <s v="R1016"/>
    <n v="31"/>
    <x v="1"/>
    <s v="tier - 1"/>
    <x v="4"/>
    <x v="42"/>
  </r>
  <r>
    <s v="Id1761"/>
    <s v=" Logan B."/>
    <x v="366"/>
    <x v="391"/>
    <s v="Yes"/>
    <x v="0"/>
    <s v="No"/>
    <x v="0"/>
    <x v="1"/>
    <x v="0"/>
    <x v="1"/>
    <s v="R1012"/>
    <n v="37"/>
    <x v="2"/>
    <s v="tier - 2"/>
    <x v="1"/>
    <x v="17"/>
  </r>
  <r>
    <s v="Id1762"/>
    <s v=" Stephanie L."/>
    <x v="742"/>
    <x v="538"/>
    <s v="Yes"/>
    <x v="0"/>
    <s v="No"/>
    <x v="3"/>
    <x v="1"/>
    <x v="0"/>
    <x v="1"/>
    <s v="R1011"/>
    <n v="34"/>
    <x v="0"/>
    <s v="tier - 3"/>
    <x v="3"/>
    <x v="23"/>
  </r>
  <r>
    <s v="Id1763"/>
    <s v=" Angela H"/>
    <x v="419"/>
    <x v="80"/>
    <s v="Yes"/>
    <x v="0"/>
    <s v="No"/>
    <x v="3"/>
    <x v="1"/>
    <x v="0"/>
    <x v="1"/>
    <s v="R1011"/>
    <n v="34"/>
    <x v="0"/>
    <s v="tier - 3"/>
    <x v="3"/>
    <x v="23"/>
  </r>
  <r>
    <s v="Id1764"/>
    <s v=" Britt K"/>
    <x v="1111"/>
    <x v="34"/>
    <s v="No"/>
    <x v="0"/>
    <s v="No"/>
    <x v="0"/>
    <x v="1"/>
    <x v="2"/>
    <x v="0"/>
    <s v="R1013"/>
    <n v="45"/>
    <x v="0"/>
    <s v="tier - 3"/>
    <x v="0"/>
    <x v="29"/>
  </r>
  <r>
    <s v="Id1765"/>
    <s v=" Joyce R."/>
    <x v="1137"/>
    <x v="435"/>
    <s v="Yes"/>
    <x v="0"/>
    <s v="No"/>
    <x v="3"/>
    <x v="1"/>
    <x v="0"/>
    <x v="1"/>
    <s v="R1013"/>
    <n v="34"/>
    <x v="2"/>
    <s v="tier - 2"/>
    <x v="0"/>
    <x v="23"/>
  </r>
  <r>
    <s v="Id1766"/>
    <s v=" Ben"/>
    <x v="1138"/>
    <x v="195"/>
    <s v="Yes"/>
    <x v="0"/>
    <s v="No"/>
    <x v="0"/>
    <x v="1"/>
    <x v="0"/>
    <x v="0"/>
    <s v="R1011"/>
    <n v="21"/>
    <x v="2"/>
    <s v="tier - 2"/>
    <x v="3"/>
    <x v="47"/>
  </r>
  <r>
    <s v="Id1767"/>
    <s v=" Sarah M."/>
    <x v="288"/>
    <x v="4"/>
    <s v="Yes"/>
    <x v="0"/>
    <s v="No"/>
    <x v="3"/>
    <x v="1"/>
    <x v="1"/>
    <x v="1"/>
    <s v="R1024"/>
    <n v="34"/>
    <x v="0"/>
    <s v="tier - 3"/>
    <x v="2"/>
    <x v="23"/>
  </r>
  <r>
    <s v="Id1768"/>
    <s v=" Sarah"/>
    <x v="1139"/>
    <x v="532"/>
    <s v="No"/>
    <x v="0"/>
    <s v="No"/>
    <x v="1"/>
    <x v="1"/>
    <x v="2"/>
    <x v="0"/>
    <s v="R1013"/>
    <n v="49"/>
    <x v="0"/>
    <s v="tier - 3"/>
    <x v="0"/>
    <x v="30"/>
  </r>
  <r>
    <s v="Id1769"/>
    <s v=" Katie"/>
    <x v="53"/>
    <x v="616"/>
    <s v="No"/>
    <x v="0"/>
    <s v="No"/>
    <x v="0"/>
    <x v="1"/>
    <x v="0"/>
    <x v="1"/>
    <s v="R1013"/>
    <n v="31"/>
    <x v="1"/>
    <s v="tier - 1"/>
    <x v="0"/>
    <x v="42"/>
  </r>
  <r>
    <s v="Id1770"/>
    <s v=" Michaela L"/>
    <x v="1140"/>
    <x v="644"/>
    <s v="No"/>
    <x v="0"/>
    <s v="No"/>
    <x v="0"/>
    <x v="1"/>
    <x v="2"/>
    <x v="0"/>
    <s v="R1013"/>
    <n v="48"/>
    <x v="2"/>
    <s v="tier - 2"/>
    <x v="0"/>
    <x v="19"/>
  </r>
  <r>
    <s v="Id1771"/>
    <s v=" Shalaleh"/>
    <x v="809"/>
    <x v="319"/>
    <s v="No"/>
    <x v="0"/>
    <s v="No"/>
    <x v="0"/>
    <x v="1"/>
    <x v="0"/>
    <x v="1"/>
    <s v="R1011"/>
    <n v="31"/>
    <x v="0"/>
    <s v="tier - 3"/>
    <x v="3"/>
    <x v="42"/>
  </r>
  <r>
    <s v="Id1772"/>
    <s v=" Karen"/>
    <x v="892"/>
    <x v="280"/>
    <s v="No"/>
    <x v="0"/>
    <s v="No"/>
    <x v="0"/>
    <x v="1"/>
    <x v="1"/>
    <x v="1"/>
    <s v="R1011"/>
    <n v="31"/>
    <x v="0"/>
    <s v="tier - 3"/>
    <x v="3"/>
    <x v="42"/>
  </r>
  <r>
    <s v="Id1773"/>
    <s v=" Zuzana"/>
    <x v="355"/>
    <x v="149"/>
    <s v="No"/>
    <x v="0"/>
    <s v="Yes"/>
    <x v="3"/>
    <x v="1"/>
    <x v="0"/>
    <x v="0"/>
    <s v="R1012"/>
    <n v="29"/>
    <x v="2"/>
    <s v="tier - 2"/>
    <x v="1"/>
    <x v="20"/>
  </r>
  <r>
    <s v="Id1774"/>
    <s v=" Daniel J."/>
    <x v="402"/>
    <x v="429"/>
    <s v="No"/>
    <x v="0"/>
    <s v="No"/>
    <x v="0"/>
    <x v="1"/>
    <x v="0"/>
    <x v="0"/>
    <s v="R1017"/>
    <n v="20"/>
    <x v="1"/>
    <s v="tier - 1"/>
    <x v="6"/>
    <x v="43"/>
  </r>
  <r>
    <s v="Id1775"/>
    <s v=" Alexandra"/>
    <x v="1141"/>
    <x v="445"/>
    <s v="Yes"/>
    <x v="0"/>
    <s v="No"/>
    <x v="0"/>
    <x v="1"/>
    <x v="1"/>
    <x v="0"/>
    <s v="R1013"/>
    <n v="41"/>
    <x v="0"/>
    <s v="tier - 3"/>
    <x v="0"/>
    <x v="36"/>
  </r>
  <r>
    <s v="Id1776"/>
    <s v=" Jessica"/>
    <x v="429"/>
    <x v="27"/>
    <s v="No"/>
    <x v="0"/>
    <s v="Yes"/>
    <x v="3"/>
    <x v="1"/>
    <x v="1"/>
    <x v="1"/>
    <s v="R1012"/>
    <n v="29"/>
    <x v="1"/>
    <s v="tier - 1"/>
    <x v="1"/>
    <x v="20"/>
  </r>
  <r>
    <s v="Id1777"/>
    <s v=" Matthew M"/>
    <x v="397"/>
    <x v="155"/>
    <s v="Yes"/>
    <x v="0"/>
    <s v="No"/>
    <x v="3"/>
    <x v="1"/>
    <x v="0"/>
    <x v="0"/>
    <s v="R1012"/>
    <n v="34"/>
    <x v="0"/>
    <s v="tier - 3"/>
    <x v="1"/>
    <x v="23"/>
  </r>
  <r>
    <s v="Id1778"/>
    <s v=" Nadine A."/>
    <x v="1142"/>
    <x v="259"/>
    <s v="No"/>
    <x v="0"/>
    <s v="No"/>
    <x v="0"/>
    <x v="1"/>
    <x v="1"/>
    <x v="0"/>
    <s v="R1013"/>
    <n v="32"/>
    <x v="0"/>
    <s v="tier - 3"/>
    <x v="0"/>
    <x v="3"/>
  </r>
  <r>
    <s v="Id1779"/>
    <s v=" Peter J. Jr."/>
    <x v="94"/>
    <x v="103"/>
    <s v="No"/>
    <x v="0"/>
    <s v="No"/>
    <x v="0"/>
    <x v="1"/>
    <x v="0"/>
    <x v="1"/>
    <s v="R1013"/>
    <n v="33"/>
    <x v="2"/>
    <s v="tier - 2"/>
    <x v="0"/>
    <x v="4"/>
  </r>
  <r>
    <s v="Id1780"/>
    <s v=" Colleen M"/>
    <x v="264"/>
    <x v="221"/>
    <s v="Yes"/>
    <x v="0"/>
    <s v="No"/>
    <x v="3"/>
    <x v="1"/>
    <x v="0"/>
    <x v="0"/>
    <s v="R1013"/>
    <n v="36"/>
    <x v="1"/>
    <s v="tier - 1"/>
    <x v="0"/>
    <x v="26"/>
  </r>
  <r>
    <s v="Id1781"/>
    <s v=" Julie A."/>
    <x v="1143"/>
    <x v="185"/>
    <s v="Yes"/>
    <x v="0"/>
    <s v="No"/>
    <x v="3"/>
    <x v="1"/>
    <x v="0"/>
    <x v="0"/>
    <s v="R1011"/>
    <n v="36"/>
    <x v="1"/>
    <s v="tier - 1"/>
    <x v="3"/>
    <x v="26"/>
  </r>
  <r>
    <s v="Id1782"/>
    <s v=" Douglas W"/>
    <x v="312"/>
    <x v="139"/>
    <s v="Yes"/>
    <x v="0"/>
    <s v="Yes"/>
    <x v="3"/>
    <x v="1"/>
    <x v="0"/>
    <x v="1"/>
    <s v="R1012"/>
    <n v="25"/>
    <x v="0"/>
    <s v="tier - 3"/>
    <x v="1"/>
    <x v="31"/>
  </r>
  <r>
    <s v="Id1783"/>
    <s v=" Catherine"/>
    <x v="1144"/>
    <x v="335"/>
    <s v="No"/>
    <x v="0"/>
    <s v="No"/>
    <x v="0"/>
    <x v="1"/>
    <x v="1"/>
    <x v="1"/>
    <s v="R1011"/>
    <n v="33"/>
    <x v="0"/>
    <s v="tier - 3"/>
    <x v="3"/>
    <x v="4"/>
  </r>
  <r>
    <s v="Id1784"/>
    <s v=" James A"/>
    <x v="1145"/>
    <x v="328"/>
    <s v="Yes"/>
    <x v="0"/>
    <s v="No"/>
    <x v="3"/>
    <x v="1"/>
    <x v="0"/>
    <x v="1"/>
    <s v="R1017"/>
    <n v="27"/>
    <x v="0"/>
    <s v="tier - 3"/>
    <x v="6"/>
    <x v="40"/>
  </r>
  <r>
    <s v="Id1785"/>
    <s v=" Youngseong"/>
    <x v="1146"/>
    <x v="374"/>
    <s v="Yes"/>
    <x v="0"/>
    <s v="No"/>
    <x v="0"/>
    <x v="1"/>
    <x v="0"/>
    <x v="1"/>
    <s v="R1021"/>
    <n v="22"/>
    <x v="0"/>
    <s v="tier - 3"/>
    <x v="14"/>
    <x v="21"/>
  </r>
  <r>
    <s v="Id1786"/>
    <s v=" John"/>
    <x v="1147"/>
    <x v="645"/>
    <s v="No"/>
    <x v="0"/>
    <s v="No"/>
    <x v="0"/>
    <x v="1"/>
    <x v="2"/>
    <x v="0"/>
    <s v="R1013"/>
    <n v="48"/>
    <x v="2"/>
    <s v="tier - 2"/>
    <x v="0"/>
    <x v="19"/>
  </r>
  <r>
    <s v="Id1787"/>
    <s v=" Brandon S."/>
    <x v="1098"/>
    <x v="623"/>
    <s v="No"/>
    <x v="0"/>
    <s v="Yes"/>
    <x v="3"/>
    <x v="1"/>
    <x v="2"/>
    <x v="0"/>
    <s v="R1013"/>
    <n v="43"/>
    <x v="0"/>
    <s v="tier - 3"/>
    <x v="0"/>
    <x v="18"/>
  </r>
  <r>
    <s v="Id1788"/>
    <s v=" Sean P"/>
    <x v="1148"/>
    <x v="109"/>
    <s v="Yes"/>
    <x v="0"/>
    <s v="No"/>
    <x v="3"/>
    <x v="1"/>
    <x v="0"/>
    <x v="0"/>
    <s v="R1021"/>
    <n v="27"/>
    <x v="1"/>
    <s v="tier - 1"/>
    <x v="14"/>
    <x v="40"/>
  </r>
  <r>
    <s v="Id1789"/>
    <s v=" Scott"/>
    <x v="1089"/>
    <x v="120"/>
    <s v="No"/>
    <x v="0"/>
    <s v="No"/>
    <x v="3"/>
    <x v="1"/>
    <x v="2"/>
    <x v="1"/>
    <s v="R1012"/>
    <n v="38"/>
    <x v="1"/>
    <s v="tier - 1"/>
    <x v="1"/>
    <x v="32"/>
  </r>
  <r>
    <s v="Id1790"/>
    <s v=" Janez"/>
    <x v="671"/>
    <x v="259"/>
    <s v="No"/>
    <x v="0"/>
    <s v="No"/>
    <x v="3"/>
    <x v="1"/>
    <x v="0"/>
    <x v="0"/>
    <s v="R1013"/>
    <n v="30"/>
    <x v="2"/>
    <s v="tier - 2"/>
    <x v="0"/>
    <x v="34"/>
  </r>
  <r>
    <s v="Id1791"/>
    <s v=" John I. Jr."/>
    <x v="314"/>
    <x v="151"/>
    <s v="No"/>
    <x v="1"/>
    <s v="No"/>
    <x v="3"/>
    <x v="1"/>
    <x v="0"/>
    <x v="1"/>
    <s v="R1021"/>
    <n v="22"/>
    <x v="2"/>
    <s v="tier - 2"/>
    <x v="14"/>
    <x v="21"/>
  </r>
  <r>
    <s v="Id1792"/>
    <s v=" Heather"/>
    <x v="875"/>
    <x v="278"/>
    <s v="No"/>
    <x v="0"/>
    <s v="No"/>
    <x v="0"/>
    <x v="1"/>
    <x v="0"/>
    <x v="0"/>
    <s v="R1011"/>
    <n v="20"/>
    <x v="1"/>
    <s v="tier - 1"/>
    <x v="3"/>
    <x v="43"/>
  </r>
  <r>
    <s v="Id1793"/>
    <s v=" Michael"/>
    <x v="1149"/>
    <x v="470"/>
    <s v="Yes"/>
    <x v="0"/>
    <s v="No"/>
    <x v="3"/>
    <x v="1"/>
    <x v="1"/>
    <x v="1"/>
    <s v="Unknown"/>
    <n v="27"/>
    <x v="2"/>
    <s v="tier - 2"/>
    <x v="10"/>
    <x v="40"/>
  </r>
  <r>
    <s v="Id1794"/>
    <s v=" Kathleen"/>
    <x v="306"/>
    <x v="646"/>
    <s v="Yes"/>
    <x v="0"/>
    <s v="No"/>
    <x v="0"/>
    <x v="1"/>
    <x v="1"/>
    <x v="0"/>
    <s v="R1013"/>
    <n v="41"/>
    <x v="1"/>
    <s v="tier - 1"/>
    <x v="0"/>
    <x v="36"/>
  </r>
  <r>
    <s v="Id1795"/>
    <s v=" Ryan M"/>
    <x v="1150"/>
    <x v="647"/>
    <s v="No"/>
    <x v="0"/>
    <s v="No"/>
    <x v="0"/>
    <x v="1"/>
    <x v="2"/>
    <x v="0"/>
    <s v="R1013"/>
    <n v="44"/>
    <x v="0"/>
    <s v="tier - 3"/>
    <x v="0"/>
    <x v="9"/>
  </r>
  <r>
    <s v="Id1796"/>
    <s v=" Sara"/>
    <x v="754"/>
    <x v="87"/>
    <s v="No"/>
    <x v="0"/>
    <s v="No"/>
    <x v="0"/>
    <x v="1"/>
    <x v="0"/>
    <x v="0"/>
    <s v="R1013"/>
    <n v="33"/>
    <x v="1"/>
    <s v="tier - 1"/>
    <x v="0"/>
    <x v="4"/>
  </r>
  <r>
    <s v="Id1797"/>
    <s v=" Deniz"/>
    <x v="604"/>
    <x v="236"/>
    <s v="No"/>
    <x v="0"/>
    <s v="No"/>
    <x v="3"/>
    <x v="1"/>
    <x v="1"/>
    <x v="0"/>
    <s v="R1013"/>
    <n v="35"/>
    <x v="0"/>
    <s v="tier - 3"/>
    <x v="0"/>
    <x v="38"/>
  </r>
  <r>
    <s v="Id1798"/>
    <s v=" Shannon L."/>
    <x v="1108"/>
    <x v="196"/>
    <s v="No"/>
    <x v="0"/>
    <s v="No"/>
    <x v="0"/>
    <x v="1"/>
    <x v="0"/>
    <x v="1"/>
    <s v="R1013"/>
    <n v="33"/>
    <x v="0"/>
    <s v="tier - 3"/>
    <x v="0"/>
    <x v="4"/>
  </r>
  <r>
    <s v="Id1799"/>
    <s v=" Kaitlin M."/>
    <x v="1151"/>
    <x v="196"/>
    <s v="No"/>
    <x v="0"/>
    <s v="No"/>
    <x v="0"/>
    <x v="1"/>
    <x v="1"/>
    <x v="1"/>
    <s v="R1011"/>
    <n v="33"/>
    <x v="0"/>
    <s v="tier - 3"/>
    <x v="3"/>
    <x v="4"/>
  </r>
  <r>
    <s v="Id1800"/>
    <s v="Mr.  Alfredo"/>
    <x v="795"/>
    <x v="216"/>
    <s v="No"/>
    <x v="0"/>
    <s v="No"/>
    <x v="3"/>
    <x v="1"/>
    <x v="0"/>
    <x v="0"/>
    <s v="R1011"/>
    <n v="35"/>
    <x v="0"/>
    <s v="tier - 3"/>
    <x v="3"/>
    <x v="38"/>
  </r>
  <r>
    <s v="Id1801"/>
    <s v=" Kristen"/>
    <x v="1152"/>
    <x v="178"/>
    <s v="No"/>
    <x v="0"/>
    <s v="No"/>
    <x v="3"/>
    <x v="1"/>
    <x v="0"/>
    <x v="0"/>
    <s v="R1013"/>
    <n v="30"/>
    <x v="0"/>
    <s v="tier - 3"/>
    <x v="0"/>
    <x v="34"/>
  </r>
  <r>
    <s v="Id1802"/>
    <s v=" Daniel"/>
    <x v="662"/>
    <x v="358"/>
    <s v="No"/>
    <x v="0"/>
    <s v="No"/>
    <x v="3"/>
    <x v="1"/>
    <x v="0"/>
    <x v="1"/>
    <s v="R1011"/>
    <n v="35"/>
    <x v="1"/>
    <s v="tier - 1"/>
    <x v="3"/>
    <x v="38"/>
  </r>
  <r>
    <s v="Id1803"/>
    <s v=" Jonathan"/>
    <x v="1153"/>
    <x v="192"/>
    <s v="No"/>
    <x v="0"/>
    <s v="No"/>
    <x v="3"/>
    <x v="1"/>
    <x v="0"/>
    <x v="1"/>
    <s v="R1013"/>
    <n v="35"/>
    <x v="2"/>
    <s v="tier - 2"/>
    <x v="0"/>
    <x v="38"/>
  </r>
  <r>
    <s v="Id1804"/>
    <s v=" Troy"/>
    <x v="346"/>
    <x v="31"/>
    <s v="No"/>
    <x v="0"/>
    <s v="No"/>
    <x v="3"/>
    <x v="1"/>
    <x v="0"/>
    <x v="1"/>
    <s v="R1011"/>
    <n v="36"/>
    <x v="2"/>
    <s v="tier - 2"/>
    <x v="3"/>
    <x v="26"/>
  </r>
  <r>
    <s v="Id1805"/>
    <s v=" Daniel C"/>
    <x v="746"/>
    <x v="508"/>
    <s v="No"/>
    <x v="1"/>
    <s v="No"/>
    <x v="3"/>
    <x v="1"/>
    <x v="0"/>
    <x v="1"/>
    <s v="R1021"/>
    <n v="18"/>
    <x v="0"/>
    <s v="tier - 3"/>
    <x v="14"/>
    <x v="41"/>
  </r>
  <r>
    <s v="Id1806"/>
    <s v=" Lauren"/>
    <x v="349"/>
    <x v="576"/>
    <s v="No"/>
    <x v="0"/>
    <s v="No"/>
    <x v="0"/>
    <x v="1"/>
    <x v="0"/>
    <x v="1"/>
    <s v="R1012"/>
    <n v="31"/>
    <x v="0"/>
    <s v="tier - 3"/>
    <x v="1"/>
    <x v="42"/>
  </r>
  <r>
    <s v="Id1807"/>
    <s v=" Jennefer"/>
    <x v="1154"/>
    <x v="648"/>
    <s v="Yes"/>
    <x v="0"/>
    <s v="No"/>
    <x v="3"/>
    <x v="1"/>
    <x v="1"/>
    <x v="0"/>
    <s v="R1013"/>
    <n v="36"/>
    <x v="1"/>
    <s v="tier - 1"/>
    <x v="0"/>
    <x v="26"/>
  </r>
  <r>
    <s v="Id1808"/>
    <s v=" Tracey L."/>
    <x v="1155"/>
    <x v="6"/>
    <s v="No"/>
    <x v="0"/>
    <s v="No"/>
    <x v="0"/>
    <x v="1"/>
    <x v="2"/>
    <x v="0"/>
    <s v="R1012"/>
    <n v="42"/>
    <x v="0"/>
    <s v="tier - 3"/>
    <x v="1"/>
    <x v="25"/>
  </r>
  <r>
    <s v="Id1809"/>
    <s v=" Ashley"/>
    <x v="374"/>
    <x v="67"/>
    <s v="No"/>
    <x v="0"/>
    <s v="No"/>
    <x v="0"/>
    <x v="1"/>
    <x v="1"/>
    <x v="1"/>
    <s v="R1012"/>
    <n v="28"/>
    <x v="1"/>
    <s v="tier - 1"/>
    <x v="1"/>
    <x v="6"/>
  </r>
  <r>
    <s v="Id1810"/>
    <s v=" Cindy"/>
    <x v="192"/>
    <x v="219"/>
    <s v="No"/>
    <x v="0"/>
    <s v="No"/>
    <x v="3"/>
    <x v="1"/>
    <x v="1"/>
    <x v="1"/>
    <s v="R1024"/>
    <n v="30"/>
    <x v="2"/>
    <s v="tier - 2"/>
    <x v="2"/>
    <x v="34"/>
  </r>
  <r>
    <s v="Id1811"/>
    <s v=" Esther"/>
    <x v="1156"/>
    <x v="191"/>
    <s v="No"/>
    <x v="0"/>
    <s v="No"/>
    <x v="3"/>
    <x v="1"/>
    <x v="1"/>
    <x v="1"/>
    <s v="R1024"/>
    <n v="30"/>
    <x v="0"/>
    <s v="tier - 3"/>
    <x v="2"/>
    <x v="34"/>
  </r>
  <r>
    <s v="Id1812"/>
    <s v=" Jackie"/>
    <x v="1157"/>
    <x v="416"/>
    <s v="Yes"/>
    <x v="0"/>
    <s v="No"/>
    <x v="0"/>
    <x v="1"/>
    <x v="1"/>
    <x v="0"/>
    <s v="R1011"/>
    <n v="41"/>
    <x v="0"/>
    <s v="tier - 3"/>
    <x v="3"/>
    <x v="36"/>
  </r>
  <r>
    <s v="Id1813"/>
    <s v=" Timothy P."/>
    <x v="1158"/>
    <x v="1"/>
    <s v="No"/>
    <x v="0"/>
    <s v="No"/>
    <x v="0"/>
    <x v="1"/>
    <x v="2"/>
    <x v="0"/>
    <s v="R1013"/>
    <n v="45"/>
    <x v="0"/>
    <s v="tier - 3"/>
    <x v="0"/>
    <x v="29"/>
  </r>
  <r>
    <s v="Id1814"/>
    <s v=" Lauren"/>
    <x v="747"/>
    <x v="637"/>
    <s v="No"/>
    <x v="0"/>
    <s v="Yes"/>
    <x v="3"/>
    <x v="1"/>
    <x v="0"/>
    <x v="0"/>
    <s v="R1011"/>
    <n v="19"/>
    <x v="0"/>
    <s v="tier - 3"/>
    <x v="3"/>
    <x v="39"/>
  </r>
  <r>
    <s v="Id1815"/>
    <s v=" Benjamin"/>
    <x v="1035"/>
    <x v="243"/>
    <s v="No"/>
    <x v="0"/>
    <s v="No"/>
    <x v="0"/>
    <x v="1"/>
    <x v="0"/>
    <x v="1"/>
    <s v="R1013"/>
    <n v="32"/>
    <x v="0"/>
    <s v="tier - 3"/>
    <x v="0"/>
    <x v="3"/>
  </r>
  <r>
    <s v="Id1816"/>
    <s v=" Hugo M"/>
    <x v="1159"/>
    <x v="199"/>
    <s v="No"/>
    <x v="0"/>
    <s v="Yes"/>
    <x v="3"/>
    <x v="1"/>
    <x v="0"/>
    <x v="1"/>
    <s v="R1021"/>
    <n v="19"/>
    <x v="1"/>
    <s v="tier - 1"/>
    <x v="14"/>
    <x v="39"/>
  </r>
  <r>
    <s v="Id1817"/>
    <s v=" Daniel J. Jr."/>
    <x v="1160"/>
    <x v="352"/>
    <s v="No"/>
    <x v="0"/>
    <s v="Yes"/>
    <x v="3"/>
    <x v="1"/>
    <x v="2"/>
    <x v="1"/>
    <s v="R1013"/>
    <n v="43"/>
    <x v="1"/>
    <s v="tier - 1"/>
    <x v="0"/>
    <x v="18"/>
  </r>
  <r>
    <s v="Id1818"/>
    <s v=" Justin R"/>
    <x v="160"/>
    <x v="166"/>
    <s v="No"/>
    <x v="0"/>
    <s v="No"/>
    <x v="0"/>
    <x v="1"/>
    <x v="0"/>
    <x v="1"/>
    <s v="R1013"/>
    <n v="32"/>
    <x v="1"/>
    <s v="tier - 1"/>
    <x v="0"/>
    <x v="3"/>
  </r>
  <r>
    <s v="Id1819"/>
    <s v=" Colin"/>
    <x v="40"/>
    <x v="122"/>
    <s v="No"/>
    <x v="0"/>
    <s v="No"/>
    <x v="0"/>
    <x v="1"/>
    <x v="0"/>
    <x v="1"/>
    <s v="R1011"/>
    <n v="32"/>
    <x v="2"/>
    <s v="tier - 2"/>
    <x v="3"/>
    <x v="3"/>
  </r>
  <r>
    <s v="Id1820"/>
    <s v=" Rob"/>
    <x v="1079"/>
    <x v="436"/>
    <s v="No"/>
    <x v="0"/>
    <s v="No"/>
    <x v="0"/>
    <x v="1"/>
    <x v="0"/>
    <x v="1"/>
    <s v="R1016"/>
    <n v="32"/>
    <x v="0"/>
    <s v="tier - 3"/>
    <x v="4"/>
    <x v="3"/>
  </r>
  <r>
    <s v="Id1821"/>
    <s v=" Patrick"/>
    <x v="384"/>
    <x v="649"/>
    <s v="Yes"/>
    <x v="0"/>
    <s v="No"/>
    <x v="0"/>
    <x v="1"/>
    <x v="0"/>
    <x v="0"/>
    <s v="R1017"/>
    <n v="26"/>
    <x v="1"/>
    <s v="tier - 1"/>
    <x v="6"/>
    <x v="45"/>
  </r>
  <r>
    <s v="Id1822"/>
    <s v=" Austin D"/>
    <x v="65"/>
    <x v="166"/>
    <s v="Yes"/>
    <x v="0"/>
    <s v="No"/>
    <x v="0"/>
    <x v="1"/>
    <x v="0"/>
    <x v="1"/>
    <s v="R1011"/>
    <n v="37"/>
    <x v="1"/>
    <s v="tier - 1"/>
    <x v="3"/>
    <x v="17"/>
  </r>
  <r>
    <s v="Id1823"/>
    <s v="Ms.  Brittany"/>
    <x v="43"/>
    <x v="127"/>
    <s v="No"/>
    <x v="0"/>
    <s v="No"/>
    <x v="3"/>
    <x v="1"/>
    <x v="0"/>
    <x v="1"/>
    <s v="R1012"/>
    <n v="24"/>
    <x v="1"/>
    <s v="tier - 1"/>
    <x v="1"/>
    <x v="44"/>
  </r>
  <r>
    <s v="Id1824"/>
    <s v=" Matthew T"/>
    <x v="722"/>
    <x v="351"/>
    <s v="No"/>
    <x v="1"/>
    <s v="No"/>
    <x v="3"/>
    <x v="1"/>
    <x v="0"/>
    <x v="1"/>
    <s v="R1011"/>
    <n v="22"/>
    <x v="0"/>
    <s v="tier - 3"/>
    <x v="3"/>
    <x v="21"/>
  </r>
  <r>
    <s v="Id1825"/>
    <s v=" Becky G."/>
    <x v="312"/>
    <x v="124"/>
    <s v="No"/>
    <x v="0"/>
    <s v="No"/>
    <x v="0"/>
    <x v="1"/>
    <x v="0"/>
    <x v="1"/>
    <s v="R1012"/>
    <n v="33"/>
    <x v="2"/>
    <s v="tier - 2"/>
    <x v="1"/>
    <x v="4"/>
  </r>
  <r>
    <s v="Id1826"/>
    <s v=" Virginie"/>
    <x v="1041"/>
    <x v="82"/>
    <s v="Yes"/>
    <x v="0"/>
    <s v="No"/>
    <x v="0"/>
    <x v="1"/>
    <x v="0"/>
    <x v="1"/>
    <s v="R1024"/>
    <n v="26"/>
    <x v="2"/>
    <s v="tier - 2"/>
    <x v="2"/>
    <x v="45"/>
  </r>
  <r>
    <s v="Id1827"/>
    <s v=" Allison A"/>
    <x v="1161"/>
    <x v="81"/>
    <s v="No"/>
    <x v="0"/>
    <s v="No"/>
    <x v="0"/>
    <x v="1"/>
    <x v="0"/>
    <x v="1"/>
    <s v="R1013"/>
    <n v="32"/>
    <x v="2"/>
    <s v="tier - 2"/>
    <x v="0"/>
    <x v="3"/>
  </r>
  <r>
    <s v="Id1828"/>
    <s v=" Julie"/>
    <x v="32"/>
    <x v="267"/>
    <s v="No"/>
    <x v="1"/>
    <s v="No"/>
    <x v="3"/>
    <x v="1"/>
    <x v="0"/>
    <x v="1"/>
    <s v="R1024"/>
    <n v="18"/>
    <x v="2"/>
    <s v="tier - 2"/>
    <x v="2"/>
    <x v="41"/>
  </r>
  <r>
    <s v="Id1829"/>
    <s v=" Katherine"/>
    <x v="559"/>
    <x v="249"/>
    <s v="No"/>
    <x v="0"/>
    <s v="No"/>
    <x v="0"/>
    <x v="1"/>
    <x v="1"/>
    <x v="1"/>
    <s v="R1024"/>
    <n v="32"/>
    <x v="1"/>
    <s v="tier - 1"/>
    <x v="2"/>
    <x v="3"/>
  </r>
  <r>
    <s v="Id1830"/>
    <s v=" Caleb"/>
    <x v="19"/>
    <x v="189"/>
    <s v="Yes"/>
    <x v="0"/>
    <s v="No"/>
    <x v="3"/>
    <x v="1"/>
    <x v="0"/>
    <x v="1"/>
    <s v="R1011"/>
    <n v="34"/>
    <x v="2"/>
    <s v="tier - 2"/>
    <x v="3"/>
    <x v="23"/>
  </r>
  <r>
    <s v="Id1831"/>
    <s v=" Jaime"/>
    <x v="473"/>
    <x v="236"/>
    <s v="No"/>
    <x v="0"/>
    <s v="Yes"/>
    <x v="3"/>
    <x v="1"/>
    <x v="1"/>
    <x v="0"/>
    <s v="R1011"/>
    <n v="29"/>
    <x v="1"/>
    <s v="tier - 1"/>
    <x v="3"/>
    <x v="20"/>
  </r>
  <r>
    <s v="Id1832"/>
    <s v=" Hannah"/>
    <x v="1022"/>
    <x v="198"/>
    <s v="No"/>
    <x v="0"/>
    <s v="No"/>
    <x v="3"/>
    <x v="1"/>
    <x v="0"/>
    <x v="1"/>
    <s v="R1012"/>
    <n v="30"/>
    <x v="2"/>
    <s v="tier - 2"/>
    <x v="1"/>
    <x v="34"/>
  </r>
  <r>
    <s v="Id1833"/>
    <s v=" Zachariah"/>
    <x v="1162"/>
    <x v="268"/>
    <s v="Yes"/>
    <x v="0"/>
    <s v="No"/>
    <x v="3"/>
    <x v="1"/>
    <x v="0"/>
    <x v="0"/>
    <s v="R1017"/>
    <n v="34"/>
    <x v="2"/>
    <s v="tier - 2"/>
    <x v="6"/>
    <x v="23"/>
  </r>
  <r>
    <s v="Id1834"/>
    <s v=" Patricia A"/>
    <x v="1163"/>
    <x v="100"/>
    <s v="No"/>
    <x v="0"/>
    <s v="No"/>
    <x v="3"/>
    <x v="1"/>
    <x v="1"/>
    <x v="0"/>
    <s v="R1012"/>
    <n v="35"/>
    <x v="0"/>
    <s v="tier - 3"/>
    <x v="1"/>
    <x v="38"/>
  </r>
  <r>
    <s v="Id1835"/>
    <s v=" Elizabeth A."/>
    <x v="1164"/>
    <x v="120"/>
    <s v="No"/>
    <x v="0"/>
    <s v="Yes"/>
    <x v="3"/>
    <x v="1"/>
    <x v="0"/>
    <x v="1"/>
    <s v="R1026"/>
    <n v="19"/>
    <x v="0"/>
    <s v="tier - 3"/>
    <x v="12"/>
    <x v="39"/>
  </r>
  <r>
    <s v="Id1836"/>
    <s v=" Benjamin"/>
    <x v="910"/>
    <x v="203"/>
    <s v="No"/>
    <x v="0"/>
    <s v="No"/>
    <x v="0"/>
    <x v="1"/>
    <x v="2"/>
    <x v="1"/>
    <s v="R1013"/>
    <n v="42"/>
    <x v="0"/>
    <s v="tier - 3"/>
    <x v="0"/>
    <x v="25"/>
  </r>
  <r>
    <s v="Id1837"/>
    <s v=" Breno"/>
    <x v="1165"/>
    <x v="106"/>
    <s v="No"/>
    <x v="0"/>
    <s v="No"/>
    <x v="0"/>
    <x v="1"/>
    <x v="2"/>
    <x v="0"/>
    <s v="R1013"/>
    <n v="40"/>
    <x v="0"/>
    <s v="tier - 3"/>
    <x v="0"/>
    <x v="37"/>
  </r>
  <r>
    <s v="Id1838"/>
    <s v=" Takaya"/>
    <x v="534"/>
    <x v="337"/>
    <s v="Yes"/>
    <x v="0"/>
    <s v="Yes"/>
    <x v="3"/>
    <x v="1"/>
    <x v="0"/>
    <x v="1"/>
    <s v="R1013"/>
    <n v="25"/>
    <x v="2"/>
    <s v="tier - 2"/>
    <x v="0"/>
    <x v="31"/>
  </r>
  <r>
    <s v="Id1839"/>
    <s v=" Thomas IV"/>
    <x v="982"/>
    <x v="366"/>
    <s v="Yes"/>
    <x v="0"/>
    <s v="No"/>
    <x v="3"/>
    <x v="1"/>
    <x v="1"/>
    <x v="0"/>
    <s v="R1017"/>
    <n v="34"/>
    <x v="1"/>
    <s v="tier - 1"/>
    <x v="6"/>
    <x v="23"/>
  </r>
  <r>
    <s v="Id1840"/>
    <s v=" Bradley E"/>
    <x v="1166"/>
    <x v="214"/>
    <s v="No"/>
    <x v="0"/>
    <s v="No"/>
    <x v="3"/>
    <x v="1"/>
    <x v="0"/>
    <x v="0"/>
    <s v="R1012"/>
    <n v="30"/>
    <x v="0"/>
    <s v="tier - 3"/>
    <x v="1"/>
    <x v="34"/>
  </r>
  <r>
    <s v="Id1841"/>
    <s v=" Megan"/>
    <x v="1167"/>
    <x v="6"/>
    <s v="No"/>
    <x v="1"/>
    <s v="No"/>
    <x v="3"/>
    <x v="1"/>
    <x v="0"/>
    <x v="0"/>
    <s v="R1012"/>
    <n v="18"/>
    <x v="2"/>
    <s v="tier - 2"/>
    <x v="1"/>
    <x v="41"/>
  </r>
  <r>
    <s v="Id1842"/>
    <s v=" Ruby J"/>
    <x v="37"/>
    <x v="507"/>
    <s v="No"/>
    <x v="0"/>
    <s v="No"/>
    <x v="0"/>
    <x v="1"/>
    <x v="0"/>
    <x v="1"/>
    <s v="R1012"/>
    <n v="23"/>
    <x v="2"/>
    <s v="tier - 2"/>
    <x v="1"/>
    <x v="35"/>
  </r>
  <r>
    <s v="Id1843"/>
    <s v=" Bart"/>
    <x v="66"/>
    <x v="3"/>
    <s v="No"/>
    <x v="0"/>
    <s v="No"/>
    <x v="0"/>
    <x v="1"/>
    <x v="0"/>
    <x v="0"/>
    <s v="R1013"/>
    <n v="31"/>
    <x v="0"/>
    <s v="tier - 3"/>
    <x v="0"/>
    <x v="42"/>
  </r>
  <r>
    <s v="Id1844"/>
    <s v=" Robert A."/>
    <x v="428"/>
    <x v="347"/>
    <s v="No"/>
    <x v="0"/>
    <s v="No"/>
    <x v="0"/>
    <x v="1"/>
    <x v="0"/>
    <x v="1"/>
    <s v="R1012"/>
    <n v="32"/>
    <x v="0"/>
    <s v="tier - 3"/>
    <x v="1"/>
    <x v="3"/>
  </r>
  <r>
    <s v="Id1845"/>
    <s v=" Adam"/>
    <x v="422"/>
    <x v="191"/>
    <s v="No"/>
    <x v="0"/>
    <s v="No"/>
    <x v="0"/>
    <x v="1"/>
    <x v="0"/>
    <x v="1"/>
    <s v="R1012"/>
    <n v="32"/>
    <x v="0"/>
    <s v="tier - 3"/>
    <x v="1"/>
    <x v="3"/>
  </r>
  <r>
    <s v="Id1846"/>
    <s v=" Yemane Adhane"/>
    <x v="409"/>
    <x v="125"/>
    <s v="No"/>
    <x v="0"/>
    <s v="No"/>
    <x v="0"/>
    <x v="1"/>
    <x v="0"/>
    <x v="1"/>
    <s v="R1013"/>
    <n v="28"/>
    <x v="2"/>
    <s v="tier - 2"/>
    <x v="0"/>
    <x v="6"/>
  </r>
  <r>
    <s v="Id1847"/>
    <s v=" Jesse A."/>
    <x v="295"/>
    <x v="236"/>
    <s v="No"/>
    <x v="0"/>
    <s v="No"/>
    <x v="0"/>
    <x v="1"/>
    <x v="0"/>
    <x v="0"/>
    <s v="R1014"/>
    <n v="31"/>
    <x v="2"/>
    <s v="tier - 2"/>
    <x v="7"/>
    <x v="42"/>
  </r>
  <r>
    <s v="Id1848"/>
    <s v=" Bird"/>
    <x v="1034"/>
    <x v="321"/>
    <s v="No"/>
    <x v="0"/>
    <s v="No"/>
    <x v="0"/>
    <x v="1"/>
    <x v="0"/>
    <x v="1"/>
    <s v="R1017"/>
    <n v="28"/>
    <x v="0"/>
    <s v="tier - 3"/>
    <x v="6"/>
    <x v="6"/>
  </r>
  <r>
    <s v="Id1849"/>
    <s v=" Patrick M."/>
    <x v="303"/>
    <x v="500"/>
    <s v="No"/>
    <x v="0"/>
    <s v="No"/>
    <x v="0"/>
    <x v="1"/>
    <x v="0"/>
    <x v="1"/>
    <s v="R1016"/>
    <n v="28"/>
    <x v="2"/>
    <s v="tier - 2"/>
    <x v="4"/>
    <x v="6"/>
  </r>
  <r>
    <s v="Id1850"/>
    <s v=" Kyle"/>
    <x v="355"/>
    <x v="27"/>
    <s v="No"/>
    <x v="0"/>
    <s v="Yes"/>
    <x v="3"/>
    <x v="1"/>
    <x v="0"/>
    <x v="1"/>
    <s v="R1012"/>
    <n v="29"/>
    <x v="2"/>
    <s v="tier - 2"/>
    <x v="1"/>
    <x v="20"/>
  </r>
  <r>
    <s v="Id1851"/>
    <s v=" Ryan"/>
    <x v="170"/>
    <x v="361"/>
    <s v="No"/>
    <x v="0"/>
    <s v="Yes"/>
    <x v="3"/>
    <x v="1"/>
    <x v="0"/>
    <x v="1"/>
    <s v="R1012"/>
    <n v="29"/>
    <x v="0"/>
    <s v="tier - 3"/>
    <x v="1"/>
    <x v="20"/>
  </r>
  <r>
    <s v="Id1852"/>
    <s v=" Yuri"/>
    <x v="878"/>
    <x v="180"/>
    <s v="No"/>
    <x v="0"/>
    <s v="No"/>
    <x v="0"/>
    <x v="1"/>
    <x v="1"/>
    <x v="1"/>
    <s v="R1017"/>
    <n v="28"/>
    <x v="1"/>
    <s v="tier - 1"/>
    <x v="6"/>
    <x v="6"/>
  </r>
  <r>
    <s v="Id1853"/>
    <s v=" Ryan"/>
    <x v="436"/>
    <x v="4"/>
    <s v="No"/>
    <x v="0"/>
    <s v="No"/>
    <x v="3"/>
    <x v="1"/>
    <x v="0"/>
    <x v="1"/>
    <s v="R1020"/>
    <n v="30"/>
    <x v="0"/>
    <s v="tier - 3"/>
    <x v="16"/>
    <x v="34"/>
  </r>
  <r>
    <s v="Id1854"/>
    <s v=" Debbie"/>
    <x v="586"/>
    <x v="52"/>
    <s v="Yes"/>
    <x v="0"/>
    <s v="No"/>
    <x v="3"/>
    <x v="1"/>
    <x v="0"/>
    <x v="1"/>
    <s v="R1013"/>
    <n v="34"/>
    <x v="1"/>
    <s v="tier - 1"/>
    <x v="0"/>
    <x v="23"/>
  </r>
  <r>
    <s v="Id1855"/>
    <s v=" Mark D"/>
    <x v="1168"/>
    <x v="385"/>
    <s v="Yes"/>
    <x v="0"/>
    <s v="No"/>
    <x v="3"/>
    <x v="1"/>
    <x v="0"/>
    <x v="0"/>
    <s v="R1011"/>
    <n v="36"/>
    <x v="2"/>
    <s v="tier - 2"/>
    <x v="3"/>
    <x v="26"/>
  </r>
  <r>
    <s v="Id1856"/>
    <s v=" Christopher"/>
    <x v="425"/>
    <x v="650"/>
    <s v="Yes"/>
    <x v="0"/>
    <s v="No"/>
    <x v="3"/>
    <x v="1"/>
    <x v="0"/>
    <x v="0"/>
    <s v="R1013"/>
    <n v="36"/>
    <x v="2"/>
    <s v="tier - 2"/>
    <x v="0"/>
    <x v="26"/>
  </r>
  <r>
    <s v="Id1857"/>
    <s v=" Daniell L"/>
    <x v="1169"/>
    <x v="332"/>
    <s v="Yes"/>
    <x v="0"/>
    <s v="No"/>
    <x v="3"/>
    <x v="1"/>
    <x v="1"/>
    <x v="1"/>
    <s v="R1013"/>
    <n v="34"/>
    <x v="2"/>
    <s v="tier - 2"/>
    <x v="0"/>
    <x v="23"/>
  </r>
  <r>
    <s v="Id1858"/>
    <s v=" Janne"/>
    <x v="1170"/>
    <x v="363"/>
    <s v="No"/>
    <x v="0"/>
    <s v="No"/>
    <x v="0"/>
    <x v="1"/>
    <x v="2"/>
    <x v="1"/>
    <s v="R1013"/>
    <n v="40"/>
    <x v="2"/>
    <s v="tier - 2"/>
    <x v="0"/>
    <x v="37"/>
  </r>
  <r>
    <s v="Id1859"/>
    <s v=" Martina"/>
    <x v="925"/>
    <x v="166"/>
    <s v="Yes"/>
    <x v="0"/>
    <s v="Yes"/>
    <x v="3"/>
    <x v="1"/>
    <x v="1"/>
    <x v="1"/>
    <s v="R1011"/>
    <n v="25"/>
    <x v="2"/>
    <s v="tier - 2"/>
    <x v="3"/>
    <x v="31"/>
  </r>
  <r>
    <s v="Id1860"/>
    <s v=" Elizabeth L"/>
    <x v="252"/>
    <x v="123"/>
    <s v="No"/>
    <x v="0"/>
    <s v="No"/>
    <x v="0"/>
    <x v="1"/>
    <x v="0"/>
    <x v="0"/>
    <s v="R1012"/>
    <n v="32"/>
    <x v="0"/>
    <s v="tier - 3"/>
    <x v="1"/>
    <x v="3"/>
  </r>
  <r>
    <s v="Id1861"/>
    <s v=" Stephanie C."/>
    <x v="1034"/>
    <x v="577"/>
    <s v="No"/>
    <x v="0"/>
    <s v="No"/>
    <x v="0"/>
    <x v="1"/>
    <x v="0"/>
    <x v="1"/>
    <s v="R1013"/>
    <n v="31"/>
    <x v="2"/>
    <s v="tier - 2"/>
    <x v="0"/>
    <x v="42"/>
  </r>
  <r>
    <s v="Id1862"/>
    <s v=" Katie"/>
    <x v="409"/>
    <x v="288"/>
    <s v="No"/>
    <x v="0"/>
    <s v="No"/>
    <x v="0"/>
    <x v="1"/>
    <x v="0"/>
    <x v="0"/>
    <s v="R1013"/>
    <n v="28"/>
    <x v="2"/>
    <s v="tier - 2"/>
    <x v="0"/>
    <x v="6"/>
  </r>
  <r>
    <s v="Id1863"/>
    <s v=" Callie"/>
    <x v="210"/>
    <x v="80"/>
    <s v="No"/>
    <x v="0"/>
    <s v="No"/>
    <x v="0"/>
    <x v="1"/>
    <x v="0"/>
    <x v="1"/>
    <s v="R1024"/>
    <n v="32"/>
    <x v="1"/>
    <s v="tier - 1"/>
    <x v="2"/>
    <x v="3"/>
  </r>
  <r>
    <s v="Id1864"/>
    <s v=" Inna"/>
    <x v="1171"/>
    <x v="331"/>
    <s v="No"/>
    <x v="0"/>
    <s v="No"/>
    <x v="0"/>
    <x v="1"/>
    <x v="0"/>
    <x v="0"/>
    <s v="R1013"/>
    <n v="28"/>
    <x v="1"/>
    <s v="tier - 1"/>
    <x v="0"/>
    <x v="6"/>
  </r>
  <r>
    <s v="Id1865"/>
    <s v=" Mary K."/>
    <x v="467"/>
    <x v="98"/>
    <s v="No"/>
    <x v="0"/>
    <s v="No"/>
    <x v="0"/>
    <x v="1"/>
    <x v="0"/>
    <x v="1"/>
    <s v="R1024"/>
    <n v="28"/>
    <x v="1"/>
    <s v="tier - 1"/>
    <x v="2"/>
    <x v="6"/>
  </r>
  <r>
    <s v="Id1866"/>
    <s v=" Samuel M."/>
    <x v="673"/>
    <x v="78"/>
    <s v="Yes"/>
    <x v="0"/>
    <s v="No"/>
    <x v="3"/>
    <x v="1"/>
    <x v="0"/>
    <x v="1"/>
    <s v="R1012"/>
    <n v="34"/>
    <x v="1"/>
    <s v="tier - 1"/>
    <x v="1"/>
    <x v="23"/>
  </r>
  <r>
    <s v="Id1867"/>
    <s v=" Kimberly"/>
    <x v="1172"/>
    <x v="458"/>
    <s v="No"/>
    <x v="1"/>
    <s v="No"/>
    <x v="3"/>
    <x v="1"/>
    <x v="1"/>
    <x v="1"/>
    <s v="R1012"/>
    <n v="22"/>
    <x v="0"/>
    <s v="tier - 3"/>
    <x v="1"/>
    <x v="21"/>
  </r>
  <r>
    <s v="Id1868"/>
    <s v=" Tom J."/>
    <x v="1173"/>
    <x v="651"/>
    <s v="No"/>
    <x v="0"/>
    <s v="Yes"/>
    <x v="3"/>
    <x v="1"/>
    <x v="0"/>
    <x v="0"/>
    <s v="R1021"/>
    <n v="20"/>
    <x v="1"/>
    <s v="tier - 1"/>
    <x v="14"/>
    <x v="43"/>
  </r>
  <r>
    <s v="Id1869"/>
    <s v=" Zachary"/>
    <x v="1174"/>
    <x v="40"/>
    <s v="No"/>
    <x v="0"/>
    <s v="No"/>
    <x v="3"/>
    <x v="1"/>
    <x v="0"/>
    <x v="1"/>
    <s v="R1013"/>
    <n v="30"/>
    <x v="2"/>
    <s v="tier - 2"/>
    <x v="0"/>
    <x v="34"/>
  </r>
  <r>
    <s v="Id1870"/>
    <s v=" Dane"/>
    <x v="1175"/>
    <x v="115"/>
    <s v="Yes"/>
    <x v="0"/>
    <s v="Yes"/>
    <x v="3"/>
    <x v="1"/>
    <x v="2"/>
    <x v="1"/>
    <s v="R1012"/>
    <n v="39"/>
    <x v="1"/>
    <s v="tier - 1"/>
    <x v="1"/>
    <x v="33"/>
  </r>
  <r>
    <s v="Id1871"/>
    <s v=" Dougie J"/>
    <x v="782"/>
    <x v="372"/>
    <s v="Yes"/>
    <x v="0"/>
    <s v="No"/>
    <x v="3"/>
    <x v="1"/>
    <x v="0"/>
    <x v="1"/>
    <s v="R1011"/>
    <n v="27"/>
    <x v="2"/>
    <s v="tier - 2"/>
    <x v="3"/>
    <x v="40"/>
  </r>
  <r>
    <s v="Id1872"/>
    <s v=" Jeremiah H"/>
    <x v="1176"/>
    <x v="339"/>
    <s v="No"/>
    <x v="0"/>
    <s v="No"/>
    <x v="0"/>
    <x v="1"/>
    <x v="2"/>
    <x v="1"/>
    <s v="R1013"/>
    <n v="40"/>
    <x v="0"/>
    <s v="tier - 3"/>
    <x v="0"/>
    <x v="37"/>
  </r>
  <r>
    <s v="Id1873"/>
    <s v=" Ashley J."/>
    <x v="276"/>
    <x v="508"/>
    <s v="No"/>
    <x v="0"/>
    <s v="No"/>
    <x v="0"/>
    <x v="1"/>
    <x v="0"/>
    <x v="1"/>
    <s v="R1012"/>
    <n v="31"/>
    <x v="1"/>
    <s v="tier - 1"/>
    <x v="1"/>
    <x v="42"/>
  </r>
  <r>
    <s v="Id1874"/>
    <s v=" Turner J."/>
    <x v="751"/>
    <x v="144"/>
    <s v="No"/>
    <x v="0"/>
    <s v="No"/>
    <x v="0"/>
    <x v="1"/>
    <x v="0"/>
    <x v="1"/>
    <s v="R1012"/>
    <n v="31"/>
    <x v="2"/>
    <s v="tier - 2"/>
    <x v="1"/>
    <x v="42"/>
  </r>
  <r>
    <s v="Id1875"/>
    <s v=" Roger"/>
    <x v="308"/>
    <x v="174"/>
    <s v="No"/>
    <x v="0"/>
    <s v="No"/>
    <x v="3"/>
    <x v="1"/>
    <x v="0"/>
    <x v="1"/>
    <s v="R1016"/>
    <n v="30"/>
    <x v="1"/>
    <s v="tier - 1"/>
    <x v="4"/>
    <x v="34"/>
  </r>
  <r>
    <s v="Id1876"/>
    <s v=" Pamela"/>
    <x v="1006"/>
    <x v="299"/>
    <s v="No"/>
    <x v="0"/>
    <s v="No"/>
    <x v="3"/>
    <x v="1"/>
    <x v="0"/>
    <x v="1"/>
    <s v="R1011"/>
    <n v="24"/>
    <x v="1"/>
    <s v="tier - 1"/>
    <x v="3"/>
    <x v="44"/>
  </r>
  <r>
    <s v="Id1877"/>
    <s v=" Allison M."/>
    <x v="666"/>
    <x v="633"/>
    <s v="Yes"/>
    <x v="0"/>
    <s v="Yes"/>
    <x v="3"/>
    <x v="1"/>
    <x v="0"/>
    <x v="1"/>
    <s v="R1012"/>
    <n v="25"/>
    <x v="2"/>
    <s v="tier - 2"/>
    <x v="1"/>
    <x v="31"/>
  </r>
  <r>
    <s v="Id1878"/>
    <s v=" Katherine H."/>
    <x v="346"/>
    <x v="138"/>
    <s v="Yes"/>
    <x v="0"/>
    <s v="No"/>
    <x v="3"/>
    <x v="1"/>
    <x v="0"/>
    <x v="1"/>
    <s v="R1025"/>
    <n v="27"/>
    <x v="2"/>
    <s v="tier - 2"/>
    <x v="15"/>
    <x v="40"/>
  </r>
  <r>
    <s v="Id1879"/>
    <s v=" Robin"/>
    <x v="823"/>
    <x v="66"/>
    <s v="No"/>
    <x v="0"/>
    <s v="No"/>
    <x v="0"/>
    <x v="1"/>
    <x v="1"/>
    <x v="1"/>
    <s v="R1013"/>
    <n v="33"/>
    <x v="0"/>
    <s v="tier - 3"/>
    <x v="0"/>
    <x v="4"/>
  </r>
  <r>
    <s v="Id1880"/>
    <s v=" Terri"/>
    <x v="1177"/>
    <x v="336"/>
    <s v="No"/>
    <x v="0"/>
    <s v="No"/>
    <x v="3"/>
    <x v="1"/>
    <x v="2"/>
    <x v="0"/>
    <s v="R1012"/>
    <n v="38"/>
    <x v="2"/>
    <s v="tier - 2"/>
    <x v="1"/>
    <x v="32"/>
  </r>
  <r>
    <s v="Id1881"/>
    <s v=" Eddie"/>
    <x v="750"/>
    <x v="99"/>
    <s v="No"/>
    <x v="0"/>
    <s v="No"/>
    <x v="3"/>
    <x v="1"/>
    <x v="0"/>
    <x v="0"/>
    <s v="R1012"/>
    <n v="24"/>
    <x v="1"/>
    <s v="tier - 1"/>
    <x v="1"/>
    <x v="44"/>
  </r>
  <r>
    <s v="Id1882"/>
    <s v=" Pamela"/>
    <x v="161"/>
    <x v="48"/>
    <s v="No"/>
    <x v="0"/>
    <s v="No"/>
    <x v="3"/>
    <x v="1"/>
    <x v="0"/>
    <x v="1"/>
    <s v="R1013"/>
    <n v="30"/>
    <x v="2"/>
    <s v="tier - 2"/>
    <x v="0"/>
    <x v="34"/>
  </r>
  <r>
    <s v="Id1883"/>
    <s v=" Joyce"/>
    <x v="1178"/>
    <x v="31"/>
    <s v="No"/>
    <x v="0"/>
    <s v="No"/>
    <x v="3"/>
    <x v="1"/>
    <x v="0"/>
    <x v="1"/>
    <s v="R1011"/>
    <n v="30"/>
    <x v="1"/>
    <s v="tier - 1"/>
    <x v="3"/>
    <x v="34"/>
  </r>
  <r>
    <s v="Id1884"/>
    <s v=" Alison W."/>
    <x v="445"/>
    <x v="450"/>
    <s v="No"/>
    <x v="0"/>
    <s v="No"/>
    <x v="3"/>
    <x v="1"/>
    <x v="0"/>
    <x v="1"/>
    <s v="R1024"/>
    <n v="30"/>
    <x v="0"/>
    <s v="tier - 3"/>
    <x v="2"/>
    <x v="34"/>
  </r>
  <r>
    <s v="Id1885"/>
    <s v=" Tammara C"/>
    <x v="491"/>
    <x v="89"/>
    <s v="No"/>
    <x v="0"/>
    <s v="No"/>
    <x v="0"/>
    <x v="1"/>
    <x v="1"/>
    <x v="1"/>
    <s v="R1012"/>
    <n v="31"/>
    <x v="1"/>
    <s v="tier - 1"/>
    <x v="1"/>
    <x v="42"/>
  </r>
  <r>
    <s v="Id1886"/>
    <s v=" Dorota"/>
    <x v="751"/>
    <x v="436"/>
    <s v="No"/>
    <x v="0"/>
    <s v="No"/>
    <x v="0"/>
    <x v="1"/>
    <x v="0"/>
    <x v="1"/>
    <s v="R1012"/>
    <n v="28"/>
    <x v="0"/>
    <s v="tier - 3"/>
    <x v="1"/>
    <x v="6"/>
  </r>
  <r>
    <s v="Id1887"/>
    <s v="Mr.  Jose Norberto Sr."/>
    <x v="1168"/>
    <x v="635"/>
    <s v="No"/>
    <x v="0"/>
    <s v="No"/>
    <x v="0"/>
    <x v="1"/>
    <x v="0"/>
    <x v="0"/>
    <s v="R1011"/>
    <n v="32"/>
    <x v="0"/>
    <s v="tier - 3"/>
    <x v="3"/>
    <x v="3"/>
  </r>
  <r>
    <s v="Id1888"/>
    <s v=" Peter"/>
    <x v="848"/>
    <x v="652"/>
    <s v="No"/>
    <x v="0"/>
    <s v="No"/>
    <x v="0"/>
    <x v="1"/>
    <x v="0"/>
    <x v="0"/>
    <s v="R1013"/>
    <n v="32"/>
    <x v="2"/>
    <s v="tier - 2"/>
    <x v="0"/>
    <x v="3"/>
  </r>
  <r>
    <s v="Id1889"/>
    <s v=" Bryant"/>
    <x v="596"/>
    <x v="653"/>
    <s v="No"/>
    <x v="0"/>
    <s v="No"/>
    <x v="0"/>
    <x v="1"/>
    <x v="0"/>
    <x v="0"/>
    <s v="R1012"/>
    <n v="20"/>
    <x v="1"/>
    <s v="tier - 1"/>
    <x v="1"/>
    <x v="43"/>
  </r>
  <r>
    <s v="Id1890"/>
    <s v=" Christina"/>
    <x v="1179"/>
    <x v="614"/>
    <s v="Yes"/>
    <x v="0"/>
    <s v="Yes"/>
    <x v="3"/>
    <x v="1"/>
    <x v="2"/>
    <x v="1"/>
    <s v="R1013"/>
    <n v="39"/>
    <x v="1"/>
    <s v="tier - 1"/>
    <x v="0"/>
    <x v="33"/>
  </r>
  <r>
    <s v="Id1891"/>
    <s v=" John"/>
    <x v="893"/>
    <x v="352"/>
    <s v="Yes"/>
    <x v="0"/>
    <s v="No"/>
    <x v="3"/>
    <x v="1"/>
    <x v="0"/>
    <x v="1"/>
    <s v="R1012"/>
    <n v="27"/>
    <x v="0"/>
    <s v="tier - 3"/>
    <x v="1"/>
    <x v="40"/>
  </r>
  <r>
    <s v="Id1892"/>
    <s v=" Eduardo"/>
    <x v="866"/>
    <x v="202"/>
    <s v="No"/>
    <x v="0"/>
    <s v="Yes"/>
    <x v="3"/>
    <x v="1"/>
    <x v="0"/>
    <x v="1"/>
    <s v="R1013"/>
    <n v="29"/>
    <x v="1"/>
    <s v="tier - 1"/>
    <x v="0"/>
    <x v="20"/>
  </r>
  <r>
    <s v="Id1893"/>
    <s v=" Laura M."/>
    <x v="1180"/>
    <x v="635"/>
    <s v="Yes"/>
    <x v="0"/>
    <s v="No"/>
    <x v="3"/>
    <x v="1"/>
    <x v="1"/>
    <x v="0"/>
    <s v="R1013"/>
    <n v="34"/>
    <x v="1"/>
    <s v="tier - 1"/>
    <x v="0"/>
    <x v="23"/>
  </r>
  <r>
    <s v="Id1894"/>
    <s v=" Charlie"/>
    <x v="331"/>
    <x v="198"/>
    <s v="No"/>
    <x v="0"/>
    <s v="Yes"/>
    <x v="3"/>
    <x v="1"/>
    <x v="0"/>
    <x v="1"/>
    <s v="R1015"/>
    <n v="29"/>
    <x v="0"/>
    <s v="tier - 3"/>
    <x v="5"/>
    <x v="20"/>
  </r>
  <r>
    <s v="Id1895"/>
    <s v=" Melissa D."/>
    <x v="1181"/>
    <x v="1"/>
    <s v="Yes"/>
    <x v="0"/>
    <s v="Yes"/>
    <x v="3"/>
    <x v="1"/>
    <x v="2"/>
    <x v="0"/>
    <s v="R1013"/>
    <n v="39"/>
    <x v="1"/>
    <s v="tier - 1"/>
    <x v="0"/>
    <x v="33"/>
  </r>
  <r>
    <s v="Id1896"/>
    <s v=" Dan C. Jr."/>
    <x v="1182"/>
    <x v="58"/>
    <s v="No"/>
    <x v="0"/>
    <s v="No"/>
    <x v="3"/>
    <x v="1"/>
    <x v="2"/>
    <x v="0"/>
    <s v="R1013"/>
    <n v="38"/>
    <x v="1"/>
    <s v="tier - 1"/>
    <x v="0"/>
    <x v="32"/>
  </r>
  <r>
    <s v="Id1897"/>
    <s v=" Matthew"/>
    <x v="377"/>
    <x v="495"/>
    <s v="No"/>
    <x v="0"/>
    <s v="No"/>
    <x v="3"/>
    <x v="1"/>
    <x v="1"/>
    <x v="1"/>
    <s v="R1012"/>
    <n v="30"/>
    <x v="0"/>
    <s v="tier - 3"/>
    <x v="1"/>
    <x v="34"/>
  </r>
  <r>
    <s v="Id1898"/>
    <s v=" Wesley C."/>
    <x v="387"/>
    <x v="273"/>
    <s v="No"/>
    <x v="1"/>
    <s v="No"/>
    <x v="1"/>
    <x v="1"/>
    <x v="1"/>
    <x v="1"/>
    <s v="R1015"/>
    <n v="22"/>
    <x v="1"/>
    <s v="tier - 1"/>
    <x v="5"/>
    <x v="21"/>
  </r>
  <r>
    <s v="Id1899"/>
    <s v=" Christopher"/>
    <x v="317"/>
    <x v="326"/>
    <s v="No"/>
    <x v="0"/>
    <s v="No"/>
    <x v="0"/>
    <x v="1"/>
    <x v="1"/>
    <x v="1"/>
    <s v="R1013"/>
    <n v="33"/>
    <x v="1"/>
    <s v="tier - 1"/>
    <x v="0"/>
    <x v="4"/>
  </r>
  <r>
    <s v="Id1900"/>
    <s v=" Jessica"/>
    <x v="1174"/>
    <x v="348"/>
    <s v="No"/>
    <x v="0"/>
    <s v="No"/>
    <x v="0"/>
    <x v="1"/>
    <x v="0"/>
    <x v="0"/>
    <s v="R1013"/>
    <n v="32"/>
    <x v="2"/>
    <s v="tier - 2"/>
    <x v="0"/>
    <x v="3"/>
  </r>
  <r>
    <s v="Id1901"/>
    <s v=" Christin"/>
    <x v="1183"/>
    <x v="427"/>
    <s v="No"/>
    <x v="0"/>
    <s v="No"/>
    <x v="0"/>
    <x v="1"/>
    <x v="0"/>
    <x v="0"/>
    <s v="R1011"/>
    <n v="32"/>
    <x v="2"/>
    <s v="tier - 2"/>
    <x v="3"/>
    <x v="3"/>
  </r>
  <r>
    <s v="Id1902"/>
    <s v=" Sara"/>
    <x v="54"/>
    <x v="226"/>
    <s v="Yes"/>
    <x v="0"/>
    <s v="No"/>
    <x v="0"/>
    <x v="1"/>
    <x v="0"/>
    <x v="1"/>
    <s v="R1011"/>
    <n v="26"/>
    <x v="2"/>
    <s v="tier - 2"/>
    <x v="3"/>
    <x v="45"/>
  </r>
  <r>
    <s v="Id1903"/>
    <s v=" Elizabeth"/>
    <x v="264"/>
    <x v="216"/>
    <s v="Yes"/>
    <x v="0"/>
    <s v="No"/>
    <x v="0"/>
    <x v="1"/>
    <x v="0"/>
    <x v="0"/>
    <s v="R1013"/>
    <n v="26"/>
    <x v="2"/>
    <s v="tier - 2"/>
    <x v="0"/>
    <x v="45"/>
  </r>
  <r>
    <s v="Id1904"/>
    <s v=" Margaret P."/>
    <x v="427"/>
    <x v="321"/>
    <s v="No"/>
    <x v="0"/>
    <s v="No"/>
    <x v="0"/>
    <x v="1"/>
    <x v="0"/>
    <x v="1"/>
    <s v="R1013"/>
    <n v="32"/>
    <x v="0"/>
    <s v="tier - 3"/>
    <x v="0"/>
    <x v="3"/>
  </r>
  <r>
    <s v="Id1905"/>
    <s v=" Tiffany K"/>
    <x v="1046"/>
    <x v="85"/>
    <s v="Yes"/>
    <x v="0"/>
    <s v="No"/>
    <x v="3"/>
    <x v="1"/>
    <x v="0"/>
    <x v="0"/>
    <s v="R1012"/>
    <n v="27"/>
    <x v="2"/>
    <s v="tier - 2"/>
    <x v="1"/>
    <x v="40"/>
  </r>
  <r>
    <s v="Id1906"/>
    <s v=" David M."/>
    <x v="277"/>
    <x v="125"/>
    <s v="No"/>
    <x v="0"/>
    <s v="No"/>
    <x v="0"/>
    <x v="1"/>
    <x v="0"/>
    <x v="1"/>
    <s v="R1021"/>
    <n v="23"/>
    <x v="0"/>
    <s v="tier - 3"/>
    <x v="14"/>
    <x v="35"/>
  </r>
  <r>
    <s v="Id1907"/>
    <s v=" Christine E"/>
    <x v="1161"/>
    <x v="635"/>
    <s v="No"/>
    <x v="0"/>
    <s v="Yes"/>
    <x v="3"/>
    <x v="1"/>
    <x v="0"/>
    <x v="0"/>
    <s v="R1013"/>
    <n v="29"/>
    <x v="2"/>
    <s v="tier - 2"/>
    <x v="0"/>
    <x v="20"/>
  </r>
  <r>
    <s v="Id1908"/>
    <s v=" Donna"/>
    <x v="49"/>
    <x v="326"/>
    <s v="No"/>
    <x v="0"/>
    <s v="Yes"/>
    <x v="3"/>
    <x v="1"/>
    <x v="0"/>
    <x v="1"/>
    <s v="R1024"/>
    <n v="29"/>
    <x v="0"/>
    <s v="tier - 3"/>
    <x v="2"/>
    <x v="20"/>
  </r>
  <r>
    <s v="Id1909"/>
    <s v=" Rod"/>
    <x v="41"/>
    <x v="338"/>
    <s v="Yes"/>
    <x v="0"/>
    <s v="No"/>
    <x v="3"/>
    <x v="1"/>
    <x v="0"/>
    <x v="1"/>
    <s v="R1013"/>
    <n v="34"/>
    <x v="1"/>
    <s v="tier - 1"/>
    <x v="0"/>
    <x v="23"/>
  </r>
  <r>
    <s v="Id1910"/>
    <s v=" Joe"/>
    <x v="1184"/>
    <x v="221"/>
    <s v="No"/>
    <x v="0"/>
    <s v="No"/>
    <x v="0"/>
    <x v="1"/>
    <x v="0"/>
    <x v="0"/>
    <s v="R1011"/>
    <n v="20"/>
    <x v="0"/>
    <s v="tier - 3"/>
    <x v="3"/>
    <x v="43"/>
  </r>
  <r>
    <s v="Id1911"/>
    <s v=" Kayleigh"/>
    <x v="940"/>
    <x v="39"/>
    <s v="No"/>
    <x v="1"/>
    <s v="No"/>
    <x v="1"/>
    <x v="1"/>
    <x v="0"/>
    <x v="1"/>
    <s v="R1024"/>
    <n v="22"/>
    <x v="2"/>
    <s v="tier - 2"/>
    <x v="2"/>
    <x v="21"/>
  </r>
  <r>
    <s v="Id1912"/>
    <s v=" Lorcan A."/>
    <x v="279"/>
    <x v="587"/>
    <s v="Yes"/>
    <x v="0"/>
    <s v="No"/>
    <x v="0"/>
    <x v="1"/>
    <x v="2"/>
    <x v="1"/>
    <s v="R1013"/>
    <n v="37"/>
    <x v="2"/>
    <s v="tier - 2"/>
    <x v="0"/>
    <x v="17"/>
  </r>
  <r>
    <s v="Id1913"/>
    <s v=" Billy"/>
    <x v="190"/>
    <x v="194"/>
    <s v="Yes"/>
    <x v="0"/>
    <s v="Yes"/>
    <x v="3"/>
    <x v="1"/>
    <x v="0"/>
    <x v="0"/>
    <s v="R1011"/>
    <n v="25"/>
    <x v="0"/>
    <s v="tier - 3"/>
    <x v="3"/>
    <x v="31"/>
  </r>
  <r>
    <s v="Id1914"/>
    <s v=" Paul M."/>
    <x v="1185"/>
    <x v="269"/>
    <s v="Yes"/>
    <x v="0"/>
    <s v="No"/>
    <x v="0"/>
    <x v="1"/>
    <x v="2"/>
    <x v="0"/>
    <s v="R1013"/>
    <n v="41"/>
    <x v="2"/>
    <s v="tier - 2"/>
    <x v="0"/>
    <x v="36"/>
  </r>
  <r>
    <s v="Id1915"/>
    <s v=" Brenda M."/>
    <x v="1186"/>
    <x v="46"/>
    <s v="No"/>
    <x v="0"/>
    <s v="Yes"/>
    <x v="3"/>
    <x v="1"/>
    <x v="0"/>
    <x v="1"/>
    <s v="R1012"/>
    <n v="29"/>
    <x v="2"/>
    <s v="tier - 2"/>
    <x v="1"/>
    <x v="20"/>
  </r>
  <r>
    <s v="Id1916"/>
    <s v=" Jeff H"/>
    <x v="1187"/>
    <x v="550"/>
    <s v="No"/>
    <x v="1"/>
    <s v="No"/>
    <x v="3"/>
    <x v="1"/>
    <x v="0"/>
    <x v="1"/>
    <s v="R1012"/>
    <n v="18"/>
    <x v="2"/>
    <s v="tier - 2"/>
    <x v="1"/>
    <x v="41"/>
  </r>
  <r>
    <s v="Id1917"/>
    <s v=" Michael"/>
    <x v="26"/>
    <x v="436"/>
    <s v="Yes"/>
    <x v="0"/>
    <s v="No"/>
    <x v="0"/>
    <x v="1"/>
    <x v="0"/>
    <x v="1"/>
    <s v="R1012"/>
    <n v="26"/>
    <x v="0"/>
    <s v="tier - 3"/>
    <x v="1"/>
    <x v="45"/>
  </r>
  <r>
    <s v="Id1918"/>
    <s v=" Jan"/>
    <x v="1188"/>
    <x v="273"/>
    <s v="No"/>
    <x v="0"/>
    <s v="No"/>
    <x v="0"/>
    <x v="1"/>
    <x v="0"/>
    <x v="1"/>
    <s v="R1013"/>
    <n v="31"/>
    <x v="0"/>
    <s v="tier - 3"/>
    <x v="0"/>
    <x v="42"/>
  </r>
  <r>
    <s v="Id1919"/>
    <s v=" Bernard"/>
    <x v="467"/>
    <x v="276"/>
    <s v="No"/>
    <x v="0"/>
    <s v="No"/>
    <x v="0"/>
    <x v="1"/>
    <x v="0"/>
    <x v="1"/>
    <s v="R1012"/>
    <n v="32"/>
    <x v="1"/>
    <s v="tier - 1"/>
    <x v="1"/>
    <x v="3"/>
  </r>
  <r>
    <s v="Id1920"/>
    <s v=" Craig"/>
    <x v="429"/>
    <x v="170"/>
    <s v="Yes"/>
    <x v="0"/>
    <s v="No"/>
    <x v="0"/>
    <x v="1"/>
    <x v="1"/>
    <x v="1"/>
    <s v="R1016"/>
    <n v="21"/>
    <x v="2"/>
    <s v="tier - 2"/>
    <x v="4"/>
    <x v="47"/>
  </r>
  <r>
    <s v="Id1921"/>
    <s v=" Bryn"/>
    <x v="1189"/>
    <x v="111"/>
    <s v="Yes"/>
    <x v="0"/>
    <s v="No"/>
    <x v="0"/>
    <x v="1"/>
    <x v="0"/>
    <x v="1"/>
    <s v="R1025"/>
    <n v="22"/>
    <x v="0"/>
    <s v="tier - 3"/>
    <x v="15"/>
    <x v="21"/>
  </r>
  <r>
    <s v="Id1922"/>
    <s v=" Michael"/>
    <x v="26"/>
    <x v="651"/>
    <s v="No"/>
    <x v="0"/>
    <s v="No"/>
    <x v="0"/>
    <x v="1"/>
    <x v="0"/>
    <x v="0"/>
    <s v="R1016"/>
    <n v="31"/>
    <x v="1"/>
    <s v="tier - 1"/>
    <x v="4"/>
    <x v="42"/>
  </r>
  <r>
    <s v="Id1923"/>
    <s v=" Benjamin"/>
    <x v="1190"/>
    <x v="337"/>
    <s v="No"/>
    <x v="0"/>
    <s v="No"/>
    <x v="0"/>
    <x v="1"/>
    <x v="1"/>
    <x v="1"/>
    <s v="R1011"/>
    <n v="28"/>
    <x v="2"/>
    <s v="tier - 2"/>
    <x v="3"/>
    <x v="6"/>
  </r>
  <r>
    <s v="Id1924"/>
    <s v=" Jay"/>
    <x v="1068"/>
    <x v="447"/>
    <s v="Yes"/>
    <x v="0"/>
    <s v="No"/>
    <x v="0"/>
    <x v="1"/>
    <x v="2"/>
    <x v="0"/>
    <s v="R1012"/>
    <n v="41"/>
    <x v="0"/>
    <s v="tier - 3"/>
    <x v="1"/>
    <x v="36"/>
  </r>
  <r>
    <s v="Id1925"/>
    <s v=" William"/>
    <x v="217"/>
    <x v="124"/>
    <s v="No"/>
    <x v="0"/>
    <s v="No"/>
    <x v="0"/>
    <x v="1"/>
    <x v="0"/>
    <x v="1"/>
    <s v="R1012"/>
    <n v="23"/>
    <x v="0"/>
    <s v="tier - 3"/>
    <x v="1"/>
    <x v="35"/>
  </r>
  <r>
    <s v="Id1926"/>
    <s v=" Shelley"/>
    <x v="1191"/>
    <x v="507"/>
    <s v="Yes"/>
    <x v="0"/>
    <s v="No"/>
    <x v="3"/>
    <x v="1"/>
    <x v="1"/>
    <x v="1"/>
    <s v="R1013"/>
    <n v="34"/>
    <x v="0"/>
    <s v="tier - 3"/>
    <x v="0"/>
    <x v="23"/>
  </r>
  <r>
    <s v="Id1927"/>
    <s v=" Jekaterina"/>
    <x v="1192"/>
    <x v="62"/>
    <s v="Yes"/>
    <x v="0"/>
    <s v="No"/>
    <x v="0"/>
    <x v="1"/>
    <x v="2"/>
    <x v="0"/>
    <s v="R1013"/>
    <n v="41"/>
    <x v="1"/>
    <s v="tier - 1"/>
    <x v="0"/>
    <x v="36"/>
  </r>
  <r>
    <s v="Id1928"/>
    <s v=" Daniel"/>
    <x v="1193"/>
    <x v="329"/>
    <s v="No"/>
    <x v="0"/>
    <s v="No"/>
    <x v="3"/>
    <x v="1"/>
    <x v="1"/>
    <x v="1"/>
    <s v="R1013"/>
    <n v="35"/>
    <x v="0"/>
    <s v="tier - 3"/>
    <x v="0"/>
    <x v="38"/>
  </r>
  <r>
    <s v="Id1929"/>
    <s v=" Pauline"/>
    <x v="149"/>
    <x v="237"/>
    <s v="No"/>
    <x v="0"/>
    <s v="No"/>
    <x v="0"/>
    <x v="1"/>
    <x v="0"/>
    <x v="1"/>
    <s v="R1013"/>
    <n v="28"/>
    <x v="1"/>
    <s v="tier - 1"/>
    <x v="0"/>
    <x v="6"/>
  </r>
  <r>
    <s v="Id1930"/>
    <s v=" Colleen"/>
    <x v="770"/>
    <x v="145"/>
    <s v="No"/>
    <x v="0"/>
    <s v="No"/>
    <x v="0"/>
    <x v="1"/>
    <x v="0"/>
    <x v="1"/>
    <s v="R1011"/>
    <n v="31"/>
    <x v="0"/>
    <s v="tier - 3"/>
    <x v="3"/>
    <x v="42"/>
  </r>
  <r>
    <s v="Id1931"/>
    <s v=" Aleah K"/>
    <x v="234"/>
    <x v="149"/>
    <s v="No"/>
    <x v="0"/>
    <s v="No"/>
    <x v="0"/>
    <x v="1"/>
    <x v="0"/>
    <x v="0"/>
    <s v="R1013"/>
    <n v="31"/>
    <x v="1"/>
    <s v="tier - 1"/>
    <x v="0"/>
    <x v="42"/>
  </r>
  <r>
    <s v="Id1932"/>
    <s v=" Mare"/>
    <x v="664"/>
    <x v="74"/>
    <s v="No"/>
    <x v="0"/>
    <s v="No"/>
    <x v="0"/>
    <x v="1"/>
    <x v="0"/>
    <x v="0"/>
    <s v="R1013"/>
    <n v="31"/>
    <x v="2"/>
    <s v="tier - 2"/>
    <x v="0"/>
    <x v="42"/>
  </r>
  <r>
    <s v="Id1933"/>
    <s v=" Kevin"/>
    <x v="1194"/>
    <x v="172"/>
    <s v="Yes"/>
    <x v="0"/>
    <s v="No"/>
    <x v="3"/>
    <x v="1"/>
    <x v="2"/>
    <x v="0"/>
    <s v="R1013"/>
    <n v="36"/>
    <x v="2"/>
    <s v="tier - 2"/>
    <x v="0"/>
    <x v="26"/>
  </r>
  <r>
    <s v="Id1934"/>
    <s v=" Jessica"/>
    <x v="497"/>
    <x v="412"/>
    <s v="No"/>
    <x v="0"/>
    <s v="Yes"/>
    <x v="3"/>
    <x v="1"/>
    <x v="0"/>
    <x v="0"/>
    <s v="R1012"/>
    <n v="29"/>
    <x v="2"/>
    <s v="tier - 2"/>
    <x v="1"/>
    <x v="20"/>
  </r>
  <r>
    <s v="Id1935"/>
    <s v=" Amanda R"/>
    <x v="649"/>
    <x v="244"/>
    <s v="No"/>
    <x v="0"/>
    <s v="No"/>
    <x v="0"/>
    <x v="1"/>
    <x v="2"/>
    <x v="1"/>
    <s v="R1024"/>
    <n v="28"/>
    <x v="0"/>
    <s v="tier - 3"/>
    <x v="2"/>
    <x v="6"/>
  </r>
  <r>
    <s v="Id1936"/>
    <s v=" Murray W."/>
    <x v="1195"/>
    <x v="654"/>
    <s v="Yes"/>
    <x v="0"/>
    <s v="No"/>
    <x v="3"/>
    <x v="1"/>
    <x v="2"/>
    <x v="0"/>
    <s v="R1013"/>
    <n v="36"/>
    <x v="2"/>
    <s v="tier - 2"/>
    <x v="0"/>
    <x v="26"/>
  </r>
  <r>
    <s v="Id1937"/>
    <s v=" Meghan P."/>
    <x v="342"/>
    <x v="245"/>
    <s v="No"/>
    <x v="1"/>
    <s v="No"/>
    <x v="3"/>
    <x v="1"/>
    <x v="0"/>
    <x v="0"/>
    <s v="R1025"/>
    <n v="18"/>
    <x v="2"/>
    <s v="tier - 2"/>
    <x v="15"/>
    <x v="41"/>
  </r>
  <r>
    <s v="Id1938"/>
    <s v=" David"/>
    <x v="215"/>
    <x v="372"/>
    <s v="No"/>
    <x v="0"/>
    <s v="No"/>
    <x v="0"/>
    <x v="1"/>
    <x v="0"/>
    <x v="1"/>
    <s v="R1013"/>
    <n v="33"/>
    <x v="2"/>
    <s v="tier - 2"/>
    <x v="0"/>
    <x v="4"/>
  </r>
  <r>
    <s v="Id1939"/>
    <s v=" Seth"/>
    <x v="1196"/>
    <x v="60"/>
    <s v="Yes"/>
    <x v="0"/>
    <s v="No"/>
    <x v="3"/>
    <x v="1"/>
    <x v="1"/>
    <x v="0"/>
    <s v="R1013"/>
    <n v="34"/>
    <x v="0"/>
    <s v="tier - 3"/>
    <x v="0"/>
    <x v="23"/>
  </r>
  <r>
    <s v="Id1940"/>
    <s v=" Michael P."/>
    <x v="595"/>
    <x v="167"/>
    <s v="Yes"/>
    <x v="0"/>
    <s v="No"/>
    <x v="3"/>
    <x v="1"/>
    <x v="0"/>
    <x v="1"/>
    <s v="R1011"/>
    <n v="27"/>
    <x v="0"/>
    <s v="tier - 3"/>
    <x v="3"/>
    <x v="40"/>
  </r>
  <r>
    <s v="Id1941"/>
    <s v=" Russell M"/>
    <x v="1029"/>
    <x v="356"/>
    <s v="Yes"/>
    <x v="0"/>
    <s v="No"/>
    <x v="0"/>
    <x v="1"/>
    <x v="2"/>
    <x v="0"/>
    <s v="R1013"/>
    <n v="41"/>
    <x v="2"/>
    <s v="tier - 2"/>
    <x v="0"/>
    <x v="36"/>
  </r>
  <r>
    <s v="Id1942"/>
    <s v=" Martin"/>
    <x v="1197"/>
    <x v="174"/>
    <s v="No"/>
    <x v="0"/>
    <s v="Yes"/>
    <x v="3"/>
    <x v="1"/>
    <x v="0"/>
    <x v="1"/>
    <s v="R1021"/>
    <n v="19"/>
    <x v="2"/>
    <s v="tier - 2"/>
    <x v="14"/>
    <x v="39"/>
  </r>
  <r>
    <s v="Id1943"/>
    <s v=" Michael"/>
    <x v="1080"/>
    <x v="52"/>
    <s v="No"/>
    <x v="0"/>
    <s v="No"/>
    <x v="3"/>
    <x v="1"/>
    <x v="2"/>
    <x v="1"/>
    <s v="R1013"/>
    <n v="38"/>
    <x v="0"/>
    <s v="tier - 3"/>
    <x v="0"/>
    <x v="32"/>
  </r>
  <r>
    <s v="Id1944"/>
    <s v=" Miles"/>
    <x v="199"/>
    <x v="169"/>
    <s v="No"/>
    <x v="0"/>
    <s v="No"/>
    <x v="3"/>
    <x v="1"/>
    <x v="0"/>
    <x v="0"/>
    <s v="R1011"/>
    <n v="30"/>
    <x v="1"/>
    <s v="tier - 1"/>
    <x v="3"/>
    <x v="34"/>
  </r>
  <r>
    <s v="Id1945"/>
    <s v=" Amanda"/>
    <x v="1198"/>
    <x v="326"/>
    <s v="No"/>
    <x v="0"/>
    <s v="No"/>
    <x v="0"/>
    <x v="1"/>
    <x v="1"/>
    <x v="1"/>
    <s v="R1011"/>
    <n v="32"/>
    <x v="0"/>
    <s v="tier - 3"/>
    <x v="3"/>
    <x v="3"/>
  </r>
  <r>
    <s v="Id1946"/>
    <s v=" Roger"/>
    <x v="247"/>
    <x v="419"/>
    <s v="No"/>
    <x v="0"/>
    <s v="No"/>
    <x v="3"/>
    <x v="1"/>
    <x v="0"/>
    <x v="1"/>
    <s v="R1014"/>
    <n v="30"/>
    <x v="2"/>
    <s v="tier - 2"/>
    <x v="7"/>
    <x v="34"/>
  </r>
  <r>
    <s v="Id1947"/>
    <s v=" Brock J"/>
    <x v="1170"/>
    <x v="330"/>
    <s v="Yes"/>
    <x v="0"/>
    <s v="No"/>
    <x v="0"/>
    <x v="1"/>
    <x v="2"/>
    <x v="0"/>
    <s v="R1013"/>
    <n v="37"/>
    <x v="1"/>
    <s v="tier - 1"/>
    <x v="0"/>
    <x v="17"/>
  </r>
  <r>
    <s v="Id1948"/>
    <s v=" Stephen F."/>
    <x v="1199"/>
    <x v="89"/>
    <s v="No"/>
    <x v="0"/>
    <s v="No"/>
    <x v="0"/>
    <x v="1"/>
    <x v="1"/>
    <x v="1"/>
    <s v="R1013"/>
    <n v="32"/>
    <x v="1"/>
    <s v="tier - 1"/>
    <x v="0"/>
    <x v="3"/>
  </r>
  <r>
    <s v="Id1949"/>
    <s v=" Missy"/>
    <x v="1038"/>
    <x v="213"/>
    <s v="Yes"/>
    <x v="0"/>
    <s v="No"/>
    <x v="3"/>
    <x v="1"/>
    <x v="1"/>
    <x v="0"/>
    <s v="R1013"/>
    <n v="34"/>
    <x v="1"/>
    <s v="tier - 1"/>
    <x v="0"/>
    <x v="23"/>
  </r>
  <r>
    <s v="Id1950"/>
    <s v=" William"/>
    <x v="680"/>
    <x v="339"/>
    <s v="No"/>
    <x v="0"/>
    <s v="No"/>
    <x v="0"/>
    <x v="1"/>
    <x v="0"/>
    <x v="1"/>
    <s v="R1011"/>
    <n v="23"/>
    <x v="2"/>
    <s v="tier - 2"/>
    <x v="3"/>
    <x v="35"/>
  </r>
  <r>
    <s v="Id1951"/>
    <s v=" Lauren M"/>
    <x v="878"/>
    <x v="470"/>
    <s v="Yes"/>
    <x v="0"/>
    <s v="Yes"/>
    <x v="3"/>
    <x v="1"/>
    <x v="1"/>
    <x v="1"/>
    <s v="R1012"/>
    <n v="25"/>
    <x v="2"/>
    <s v="tier - 2"/>
    <x v="1"/>
    <x v="31"/>
  </r>
  <r>
    <s v="Id1952"/>
    <s v="Mr.  Apolo U."/>
    <x v="204"/>
    <x v="497"/>
    <s v="No"/>
    <x v="0"/>
    <s v="No"/>
    <x v="0"/>
    <x v="1"/>
    <x v="0"/>
    <x v="1"/>
    <s v="R1011"/>
    <n v="24"/>
    <x v="0"/>
    <s v="tier - 3"/>
    <x v="3"/>
    <x v="44"/>
  </r>
  <r>
    <s v="Id1953"/>
    <s v=" Alfons"/>
    <x v="1200"/>
    <x v="555"/>
    <s v="Yes"/>
    <x v="0"/>
    <s v="No"/>
    <x v="3"/>
    <x v="1"/>
    <x v="2"/>
    <x v="0"/>
    <s v="R1013"/>
    <n v="36"/>
    <x v="2"/>
    <s v="tier - 2"/>
    <x v="0"/>
    <x v="26"/>
  </r>
  <r>
    <s v="Id1954"/>
    <s v=" Amber"/>
    <x v="44"/>
    <x v="47"/>
    <s v="Yes"/>
    <x v="0"/>
    <s v="No"/>
    <x v="0"/>
    <x v="1"/>
    <x v="0"/>
    <x v="1"/>
    <s v="R1012"/>
    <n v="21"/>
    <x v="2"/>
    <s v="tier - 2"/>
    <x v="1"/>
    <x v="47"/>
  </r>
  <r>
    <s v="Id1955"/>
    <s v=" Leah C."/>
    <x v="105"/>
    <x v="337"/>
    <s v="Yes"/>
    <x v="0"/>
    <s v="No"/>
    <x v="3"/>
    <x v="1"/>
    <x v="0"/>
    <x v="1"/>
    <s v="R1011"/>
    <n v="27"/>
    <x v="0"/>
    <s v="tier - 3"/>
    <x v="3"/>
    <x v="40"/>
  </r>
  <r>
    <s v="Id1956"/>
    <s v=" Lilia"/>
    <x v="1201"/>
    <x v="49"/>
    <s v="Yes"/>
    <x v="0"/>
    <s v="No"/>
    <x v="3"/>
    <x v="1"/>
    <x v="2"/>
    <x v="1"/>
    <s v="R1012"/>
    <n v="34"/>
    <x v="1"/>
    <s v="tier - 1"/>
    <x v="1"/>
    <x v="23"/>
  </r>
  <r>
    <s v="Id1957"/>
    <s v=" Danny"/>
    <x v="1097"/>
    <x v="655"/>
    <s v="Yes"/>
    <x v="0"/>
    <s v="No"/>
    <x v="0"/>
    <x v="1"/>
    <x v="2"/>
    <x v="0"/>
    <s v="R1013"/>
    <n v="41"/>
    <x v="1"/>
    <s v="tier - 1"/>
    <x v="0"/>
    <x v="36"/>
  </r>
  <r>
    <s v="Id1958"/>
    <s v=" Lauren"/>
    <x v="358"/>
    <x v="39"/>
    <s v="Yes"/>
    <x v="0"/>
    <s v="No"/>
    <x v="3"/>
    <x v="1"/>
    <x v="1"/>
    <x v="1"/>
    <s v="R1013"/>
    <n v="27"/>
    <x v="1"/>
    <s v="tier - 1"/>
    <x v="0"/>
    <x v="40"/>
  </r>
  <r>
    <s v="Id1959"/>
    <s v=" Courtney"/>
    <x v="524"/>
    <x v="127"/>
    <s v="Yes"/>
    <x v="0"/>
    <s v="No"/>
    <x v="3"/>
    <x v="1"/>
    <x v="0"/>
    <x v="1"/>
    <s v="R1024"/>
    <n v="27"/>
    <x v="0"/>
    <s v="tier - 3"/>
    <x v="2"/>
    <x v="40"/>
  </r>
  <r>
    <s v="Id1960"/>
    <s v=" Elizabeth"/>
    <x v="838"/>
    <x v="195"/>
    <s v="No"/>
    <x v="0"/>
    <s v="No"/>
    <x v="0"/>
    <x v="1"/>
    <x v="0"/>
    <x v="0"/>
    <s v="R1012"/>
    <n v="28"/>
    <x v="0"/>
    <s v="tier - 3"/>
    <x v="1"/>
    <x v="6"/>
  </r>
  <r>
    <s v="Id1961"/>
    <s v=" Satomi"/>
    <x v="500"/>
    <x v="374"/>
    <s v="No"/>
    <x v="0"/>
    <s v="No"/>
    <x v="3"/>
    <x v="1"/>
    <x v="0"/>
    <x v="1"/>
    <s v="R1011"/>
    <n v="30"/>
    <x v="0"/>
    <s v="tier - 3"/>
    <x v="3"/>
    <x v="34"/>
  </r>
  <r>
    <s v="Id1962"/>
    <s v=" Matthew D"/>
    <x v="1202"/>
    <x v="18"/>
    <s v="Yes"/>
    <x v="0"/>
    <s v="No"/>
    <x v="3"/>
    <x v="1"/>
    <x v="1"/>
    <x v="1"/>
    <s v="R1013"/>
    <n v="34"/>
    <x v="1"/>
    <s v="tier - 1"/>
    <x v="0"/>
    <x v="23"/>
  </r>
  <r>
    <s v="Id1963"/>
    <s v=" Peter T II"/>
    <x v="235"/>
    <x v="145"/>
    <s v="No"/>
    <x v="0"/>
    <s v="Yes"/>
    <x v="3"/>
    <x v="1"/>
    <x v="0"/>
    <x v="1"/>
    <s v="R1012"/>
    <n v="19"/>
    <x v="2"/>
    <s v="tier - 2"/>
    <x v="1"/>
    <x v="39"/>
  </r>
  <r>
    <s v="Id1964"/>
    <s v=" Manuel"/>
    <x v="191"/>
    <x v="184"/>
    <s v="No"/>
    <x v="0"/>
    <s v="No"/>
    <x v="3"/>
    <x v="1"/>
    <x v="0"/>
    <x v="0"/>
    <s v="R1012"/>
    <n v="24"/>
    <x v="0"/>
    <s v="tier - 3"/>
    <x v="1"/>
    <x v="44"/>
  </r>
  <r>
    <s v="Id1965"/>
    <s v=" Kindsey P."/>
    <x v="619"/>
    <x v="178"/>
    <s v="No"/>
    <x v="0"/>
    <s v="No"/>
    <x v="0"/>
    <x v="1"/>
    <x v="0"/>
    <x v="0"/>
    <s v="R1013"/>
    <n v="23"/>
    <x v="2"/>
    <s v="tier - 2"/>
    <x v="0"/>
    <x v="35"/>
  </r>
  <r>
    <s v="Id1966"/>
    <s v=" Thomas G."/>
    <x v="157"/>
    <x v="544"/>
    <s v="Yes"/>
    <x v="0"/>
    <s v="No"/>
    <x v="0"/>
    <x v="1"/>
    <x v="0"/>
    <x v="1"/>
    <s v="R1015"/>
    <n v="26"/>
    <x v="2"/>
    <s v="tier - 2"/>
    <x v="5"/>
    <x v="45"/>
  </r>
  <r>
    <s v="Id1967"/>
    <s v=" Kyle S"/>
    <x v="765"/>
    <x v="122"/>
    <s v="Yes"/>
    <x v="0"/>
    <s v="No"/>
    <x v="0"/>
    <x v="1"/>
    <x v="1"/>
    <x v="1"/>
    <s v="R1011"/>
    <n v="26"/>
    <x v="0"/>
    <s v="tier - 3"/>
    <x v="3"/>
    <x v="45"/>
  </r>
  <r>
    <s v="Id1968"/>
    <s v=" Alexander J."/>
    <x v="217"/>
    <x v="33"/>
    <s v="No"/>
    <x v="1"/>
    <s v="No"/>
    <x v="3"/>
    <x v="1"/>
    <x v="0"/>
    <x v="0"/>
    <s v="R1016"/>
    <n v="18"/>
    <x v="0"/>
    <s v="tier - 3"/>
    <x v="4"/>
    <x v="41"/>
  </r>
  <r>
    <s v="Id1969"/>
    <s v=" Dustin L"/>
    <x v="42"/>
    <x v="67"/>
    <s v="No"/>
    <x v="0"/>
    <s v="Yes"/>
    <x v="3"/>
    <x v="1"/>
    <x v="0"/>
    <x v="1"/>
    <s v="R1013"/>
    <n v="29"/>
    <x v="2"/>
    <s v="tier - 2"/>
    <x v="0"/>
    <x v="20"/>
  </r>
  <r>
    <s v="Id1970"/>
    <s v=" Chloe"/>
    <x v="181"/>
    <x v="95"/>
    <s v="No"/>
    <x v="0"/>
    <s v="Yes"/>
    <x v="3"/>
    <x v="1"/>
    <x v="0"/>
    <x v="1"/>
    <s v="R1025"/>
    <n v="19"/>
    <x v="1"/>
    <s v="tier - 1"/>
    <x v="15"/>
    <x v="39"/>
  </r>
  <r>
    <s v="Id1971"/>
    <s v=" Cailtlin"/>
    <x v="1203"/>
    <x v="176"/>
    <s v="No"/>
    <x v="0"/>
    <s v="No"/>
    <x v="3"/>
    <x v="1"/>
    <x v="2"/>
    <x v="1"/>
    <s v="R1011"/>
    <n v="35"/>
    <x v="1"/>
    <s v="tier - 1"/>
    <x v="3"/>
    <x v="38"/>
  </r>
  <r>
    <s v="Id1972"/>
    <s v=" Joshua"/>
    <x v="105"/>
    <x v="614"/>
    <s v="Yes"/>
    <x v="1"/>
    <s v="No"/>
    <x v="1"/>
    <x v="1"/>
    <x v="0"/>
    <x v="1"/>
    <s v="R1011"/>
    <n v="22"/>
    <x v="1"/>
    <s v="tier - 1"/>
    <x v="3"/>
    <x v="21"/>
  </r>
  <r>
    <s v="Id1973"/>
    <s v=" Chuy"/>
    <x v="966"/>
    <x v="223"/>
    <s v="Yes"/>
    <x v="0"/>
    <s v="No"/>
    <x v="3"/>
    <x v="1"/>
    <x v="2"/>
    <x v="0"/>
    <s v="R1013"/>
    <n v="36"/>
    <x v="1"/>
    <s v="tier - 1"/>
    <x v="0"/>
    <x v="26"/>
  </r>
  <r>
    <s v="Id1974"/>
    <s v=" Laurie B"/>
    <x v="812"/>
    <x v="112"/>
    <s v="Yes"/>
    <x v="0"/>
    <s v="No"/>
    <x v="0"/>
    <x v="1"/>
    <x v="0"/>
    <x v="1"/>
    <s v="R1011"/>
    <n v="21"/>
    <x v="2"/>
    <s v="tier - 2"/>
    <x v="3"/>
    <x v="47"/>
  </r>
  <r>
    <s v="Id1975"/>
    <s v=" Rachel B."/>
    <x v="1021"/>
    <x v="102"/>
    <s v="Yes"/>
    <x v="0"/>
    <s v="No"/>
    <x v="0"/>
    <x v="1"/>
    <x v="0"/>
    <x v="1"/>
    <s v="R1011"/>
    <n v="26"/>
    <x v="2"/>
    <s v="tier - 2"/>
    <x v="3"/>
    <x v="45"/>
  </r>
  <r>
    <s v="Id1976"/>
    <s v=" Liza"/>
    <x v="1204"/>
    <x v="320"/>
    <s v="No"/>
    <x v="1"/>
    <s v="No"/>
    <x v="3"/>
    <x v="1"/>
    <x v="0"/>
    <x v="1"/>
    <s v="R1023"/>
    <n v="18"/>
    <x v="2"/>
    <s v="tier - 2"/>
    <x v="8"/>
    <x v="41"/>
  </r>
  <r>
    <s v="Id1977"/>
    <s v=" Lindsey"/>
    <x v="264"/>
    <x v="206"/>
    <s v="Yes"/>
    <x v="0"/>
    <s v="No"/>
    <x v="0"/>
    <x v="1"/>
    <x v="0"/>
    <x v="1"/>
    <s v="R1013"/>
    <n v="26"/>
    <x v="0"/>
    <s v="tier - 3"/>
    <x v="0"/>
    <x v="45"/>
  </r>
  <r>
    <s v="Id1978"/>
    <s v=" Lindsay E."/>
    <x v="844"/>
    <x v="197"/>
    <s v="Yes"/>
    <x v="0"/>
    <s v="No"/>
    <x v="0"/>
    <x v="1"/>
    <x v="0"/>
    <x v="1"/>
    <s v="R1013"/>
    <n v="26"/>
    <x v="0"/>
    <s v="tier - 3"/>
    <x v="0"/>
    <x v="45"/>
  </r>
  <r>
    <s v="Id1979"/>
    <s v=" Kathleen M."/>
    <x v="570"/>
    <x v="283"/>
    <s v="Yes"/>
    <x v="0"/>
    <s v="No"/>
    <x v="0"/>
    <x v="1"/>
    <x v="0"/>
    <x v="1"/>
    <s v="R1024"/>
    <n v="26"/>
    <x v="2"/>
    <s v="tier - 2"/>
    <x v="2"/>
    <x v="45"/>
  </r>
  <r>
    <s v="Id1980"/>
    <s v=" Aya"/>
    <x v="477"/>
    <x v="544"/>
    <s v="Yes"/>
    <x v="0"/>
    <s v="No"/>
    <x v="0"/>
    <x v="1"/>
    <x v="1"/>
    <x v="1"/>
    <s v="R1011"/>
    <n v="26"/>
    <x v="1"/>
    <s v="tier - 1"/>
    <x v="3"/>
    <x v="45"/>
  </r>
  <r>
    <s v="Id1981"/>
    <s v=" Carolyn R"/>
    <x v="4"/>
    <x v="82"/>
    <s v="No"/>
    <x v="0"/>
    <s v="Yes"/>
    <x v="3"/>
    <x v="1"/>
    <x v="0"/>
    <x v="1"/>
    <s v="R1013"/>
    <n v="29"/>
    <x v="2"/>
    <s v="tier - 2"/>
    <x v="0"/>
    <x v="20"/>
  </r>
  <r>
    <s v="Id1982"/>
    <s v=" Bethany"/>
    <x v="675"/>
    <x v="93"/>
    <s v="Yes"/>
    <x v="0"/>
    <s v="No"/>
    <x v="3"/>
    <x v="1"/>
    <x v="1"/>
    <x v="1"/>
    <s v="R1012"/>
    <n v="27"/>
    <x v="0"/>
    <s v="tier - 3"/>
    <x v="1"/>
    <x v="40"/>
  </r>
  <r>
    <s v="Id1983"/>
    <s v=" Holly A"/>
    <x v="436"/>
    <x v="89"/>
    <s v="No"/>
    <x v="0"/>
    <s v="Yes"/>
    <x v="3"/>
    <x v="1"/>
    <x v="0"/>
    <x v="1"/>
    <s v="R1011"/>
    <n v="29"/>
    <x v="1"/>
    <s v="tier - 1"/>
    <x v="3"/>
    <x v="20"/>
  </r>
  <r>
    <s v="Id1984"/>
    <s v=" Ping"/>
    <x v="1205"/>
    <x v="315"/>
    <s v="No"/>
    <x v="0"/>
    <s v="No"/>
    <x v="0"/>
    <x v="1"/>
    <x v="1"/>
    <x v="1"/>
    <s v="R1013"/>
    <n v="31"/>
    <x v="1"/>
    <s v="tier - 1"/>
    <x v="0"/>
    <x v="42"/>
  </r>
  <r>
    <s v="Id1985"/>
    <s v=" Tim"/>
    <x v="304"/>
    <x v="336"/>
    <s v="Yes"/>
    <x v="0"/>
    <s v="Yes"/>
    <x v="3"/>
    <x v="1"/>
    <x v="0"/>
    <x v="0"/>
    <s v="R1017"/>
    <n v="25"/>
    <x v="0"/>
    <s v="tier - 3"/>
    <x v="6"/>
    <x v="31"/>
  </r>
  <r>
    <s v="Id1986"/>
    <s v=" John"/>
    <x v="1084"/>
    <x v="361"/>
    <s v="No"/>
    <x v="0"/>
    <s v="Yes"/>
    <x v="3"/>
    <x v="1"/>
    <x v="0"/>
    <x v="1"/>
    <s v="R1021"/>
    <n v="19"/>
    <x v="1"/>
    <s v="tier - 1"/>
    <x v="14"/>
    <x v="39"/>
  </r>
  <r>
    <s v="Id1987"/>
    <s v=" Cynthia"/>
    <x v="1206"/>
    <x v="633"/>
    <s v="No"/>
    <x v="0"/>
    <s v="Yes"/>
    <x v="3"/>
    <x v="1"/>
    <x v="0"/>
    <x v="1"/>
    <s v="R1025"/>
    <n v="19"/>
    <x v="2"/>
    <s v="tier - 2"/>
    <x v="15"/>
    <x v="39"/>
  </r>
  <r>
    <s v="Id1988"/>
    <s v=" Emmett"/>
    <x v="629"/>
    <x v="85"/>
    <s v="Yes"/>
    <x v="0"/>
    <s v="No"/>
    <x v="0"/>
    <x v="1"/>
    <x v="0"/>
    <x v="0"/>
    <s v="R1012"/>
    <n v="26"/>
    <x v="2"/>
    <s v="tier - 2"/>
    <x v="1"/>
    <x v="45"/>
  </r>
  <r>
    <s v="Id1989"/>
    <s v=" Kate"/>
    <x v="1207"/>
    <x v="40"/>
    <s v="No"/>
    <x v="0"/>
    <s v="Yes"/>
    <x v="3"/>
    <x v="1"/>
    <x v="0"/>
    <x v="1"/>
    <s v="R1011"/>
    <n v="19"/>
    <x v="0"/>
    <s v="tier - 3"/>
    <x v="3"/>
    <x v="39"/>
  </r>
  <r>
    <s v="Id1990"/>
    <s v=" Christopher L."/>
    <x v="854"/>
    <x v="473"/>
    <s v="Yes"/>
    <x v="0"/>
    <s v="No"/>
    <x v="0"/>
    <x v="1"/>
    <x v="0"/>
    <x v="1"/>
    <s v="R1017"/>
    <n v="21"/>
    <x v="1"/>
    <s v="tier - 1"/>
    <x v="6"/>
    <x v="47"/>
  </r>
  <r>
    <s v="Id1991"/>
    <s v=" Christopher P."/>
    <x v="680"/>
    <x v="149"/>
    <s v="No"/>
    <x v="0"/>
    <s v="No"/>
    <x v="0"/>
    <x v="1"/>
    <x v="0"/>
    <x v="0"/>
    <s v="R1011"/>
    <n v="28"/>
    <x v="0"/>
    <s v="tier - 3"/>
    <x v="3"/>
    <x v="6"/>
  </r>
  <r>
    <s v="Id1992"/>
    <s v=" Christopher W"/>
    <x v="1208"/>
    <x v="336"/>
    <s v="No"/>
    <x v="0"/>
    <s v="No"/>
    <x v="0"/>
    <x v="1"/>
    <x v="0"/>
    <x v="0"/>
    <s v="R1016"/>
    <n v="28"/>
    <x v="1"/>
    <s v="tier - 1"/>
    <x v="4"/>
    <x v="6"/>
  </r>
  <r>
    <s v="Id1993"/>
    <s v=" Norman H."/>
    <x v="1209"/>
    <x v="249"/>
    <s v="No"/>
    <x v="0"/>
    <s v="No"/>
    <x v="0"/>
    <x v="1"/>
    <x v="1"/>
    <x v="1"/>
    <s v="R1011"/>
    <n v="31"/>
    <x v="2"/>
    <s v="tier - 2"/>
    <x v="3"/>
    <x v="42"/>
  </r>
  <r>
    <s v="Id1994"/>
    <s v=" Susan"/>
    <x v="11"/>
    <x v="186"/>
    <s v="Yes"/>
    <x v="0"/>
    <s v="Yes"/>
    <x v="3"/>
    <x v="1"/>
    <x v="0"/>
    <x v="0"/>
    <s v="R1013"/>
    <n v="25"/>
    <x v="0"/>
    <s v="tier - 3"/>
    <x v="0"/>
    <x v="31"/>
  </r>
  <r>
    <s v="Id1995"/>
    <s v=" Tatyana K"/>
    <x v="1210"/>
    <x v="249"/>
    <s v="Yes"/>
    <x v="0"/>
    <s v="Yes"/>
    <x v="3"/>
    <x v="1"/>
    <x v="0"/>
    <x v="1"/>
    <s v="R1013"/>
    <n v="25"/>
    <x v="0"/>
    <s v="tier - 3"/>
    <x v="0"/>
    <x v="31"/>
  </r>
  <r>
    <s v="Id1996"/>
    <s v=" Chrissy"/>
    <x v="276"/>
    <x v="419"/>
    <s v="Yes"/>
    <x v="0"/>
    <s v="Yes"/>
    <x v="3"/>
    <x v="1"/>
    <x v="0"/>
    <x v="1"/>
    <s v="R1024"/>
    <n v="25"/>
    <x v="2"/>
    <s v="tier - 2"/>
    <x v="2"/>
    <x v="31"/>
  </r>
  <r>
    <s v="Id1997"/>
    <s v=" Carrie"/>
    <x v="1211"/>
    <x v="212"/>
    <s v="Yes"/>
    <x v="0"/>
    <s v="Yes"/>
    <x v="3"/>
    <x v="1"/>
    <x v="1"/>
    <x v="1"/>
    <s v="R1011"/>
    <n v="25"/>
    <x v="0"/>
    <s v="tier - 3"/>
    <x v="3"/>
    <x v="31"/>
  </r>
  <r>
    <s v="Id1998"/>
    <s v=" Halle"/>
    <x v="1040"/>
    <x v="106"/>
    <s v="Yes"/>
    <x v="0"/>
    <s v="Yes"/>
    <x v="3"/>
    <x v="1"/>
    <x v="1"/>
    <x v="0"/>
    <s v="R1024"/>
    <n v="25"/>
    <x v="0"/>
    <s v="tier - 3"/>
    <x v="2"/>
    <x v="31"/>
  </r>
  <r>
    <s v="Id1999"/>
    <s v=" Carolyn"/>
    <x v="1212"/>
    <x v="169"/>
    <s v="Yes"/>
    <x v="0"/>
    <s v="No"/>
    <x v="0"/>
    <x v="1"/>
    <x v="0"/>
    <x v="0"/>
    <s v="R1012"/>
    <n v="26"/>
    <x v="0"/>
    <s v="tier - 3"/>
    <x v="1"/>
    <x v="45"/>
  </r>
  <r>
    <s v="Id2000"/>
    <s v=" Tara D."/>
    <x v="1213"/>
    <x v="186"/>
    <s v="Yes"/>
    <x v="0"/>
    <s v="No"/>
    <x v="0"/>
    <x v="1"/>
    <x v="1"/>
    <x v="0"/>
    <s v="R1013"/>
    <n v="21"/>
    <x v="2"/>
    <s v="tier - 2"/>
    <x v="0"/>
    <x v="47"/>
  </r>
  <r>
    <s v="Id2001"/>
    <s v=" Rasim M"/>
    <x v="1214"/>
    <x v="34"/>
    <s v="Yes"/>
    <x v="1"/>
    <s v="No"/>
    <x v="1"/>
    <x v="1"/>
    <x v="0"/>
    <x v="0"/>
    <s v="R1012"/>
    <n v="22"/>
    <x v="2"/>
    <s v="tier - 2"/>
    <x v="1"/>
    <x v="21"/>
  </r>
  <r>
    <s v="Id2002"/>
    <s v=" Dina"/>
    <x v="361"/>
    <x v="69"/>
    <s v="Yes"/>
    <x v="0"/>
    <s v="No"/>
    <x v="0"/>
    <x v="1"/>
    <x v="1"/>
    <x v="1"/>
    <s v="R1012"/>
    <n v="26"/>
    <x v="1"/>
    <s v="tier - 1"/>
    <x v="1"/>
    <x v="45"/>
  </r>
  <r>
    <s v="Id2003"/>
    <s v=" Lisa"/>
    <x v="699"/>
    <x v="34"/>
    <s v="Yes"/>
    <x v="0"/>
    <s v="No"/>
    <x v="0"/>
    <x v="1"/>
    <x v="1"/>
    <x v="0"/>
    <s v="R1012"/>
    <n v="26"/>
    <x v="2"/>
    <s v="tier - 2"/>
    <x v="1"/>
    <x v="45"/>
  </r>
  <r>
    <s v="Id2004"/>
    <s v=" Caitrin"/>
    <x v="127"/>
    <x v="49"/>
    <s v="No"/>
    <x v="0"/>
    <s v="No"/>
    <x v="0"/>
    <x v="1"/>
    <x v="0"/>
    <x v="1"/>
    <s v="R1011"/>
    <n v="28"/>
    <x v="1"/>
    <s v="tier - 1"/>
    <x v="3"/>
    <x v="6"/>
  </r>
  <r>
    <s v="Id2005"/>
    <s v=" Adriana S"/>
    <x v="82"/>
    <x v="507"/>
    <s v="No"/>
    <x v="0"/>
    <s v="No"/>
    <x v="0"/>
    <x v="1"/>
    <x v="0"/>
    <x v="1"/>
    <s v="R1013"/>
    <n v="28"/>
    <x v="0"/>
    <s v="tier - 3"/>
    <x v="0"/>
    <x v="6"/>
  </r>
  <r>
    <s v="Id2006"/>
    <s v=" Megan"/>
    <x v="1026"/>
    <x v="319"/>
    <s v="Yes"/>
    <x v="0"/>
    <s v="No"/>
    <x v="0"/>
    <x v="1"/>
    <x v="2"/>
    <x v="1"/>
    <s v="R1024"/>
    <n v="21"/>
    <x v="0"/>
    <s v="tier - 3"/>
    <x v="2"/>
    <x v="47"/>
  </r>
  <r>
    <s v="Id2007"/>
    <s v=" Kristen M"/>
    <x v="1215"/>
    <x v="544"/>
    <s v="No"/>
    <x v="0"/>
    <s v="Yes"/>
    <x v="3"/>
    <x v="1"/>
    <x v="0"/>
    <x v="1"/>
    <s v="R1013"/>
    <n v="29"/>
    <x v="0"/>
    <s v="tier - 3"/>
    <x v="0"/>
    <x v="20"/>
  </r>
  <r>
    <s v="Id2008"/>
    <s v=" Alix"/>
    <x v="809"/>
    <x v="206"/>
    <s v="No"/>
    <x v="0"/>
    <s v="No"/>
    <x v="0"/>
    <x v="1"/>
    <x v="0"/>
    <x v="1"/>
    <s v="R1011"/>
    <n v="28"/>
    <x v="1"/>
    <s v="tier - 1"/>
    <x v="3"/>
    <x v="6"/>
  </r>
  <r>
    <s v="Id2009"/>
    <s v=" Kakushin"/>
    <x v="1216"/>
    <x v="45"/>
    <s v="No"/>
    <x v="0"/>
    <s v="No"/>
    <x v="0"/>
    <x v="1"/>
    <x v="0"/>
    <x v="1"/>
    <s v="R1021"/>
    <n v="23"/>
    <x v="0"/>
    <s v="tier - 3"/>
    <x v="14"/>
    <x v="35"/>
  </r>
  <r>
    <s v="Id2010"/>
    <s v=" Michael J"/>
    <x v="1217"/>
    <x v="198"/>
    <s v="No"/>
    <x v="0"/>
    <s v="No"/>
    <x v="3"/>
    <x v="1"/>
    <x v="2"/>
    <x v="1"/>
    <s v="R1013"/>
    <n v="35"/>
    <x v="2"/>
    <s v="tier - 2"/>
    <x v="0"/>
    <x v="38"/>
  </r>
  <r>
    <s v="Id2011"/>
    <s v=" Bradley"/>
    <x v="711"/>
    <x v="206"/>
    <s v="Yes"/>
    <x v="0"/>
    <s v="No"/>
    <x v="0"/>
    <x v="1"/>
    <x v="1"/>
    <x v="1"/>
    <s v="R1012"/>
    <n v="21"/>
    <x v="1"/>
    <s v="tier - 1"/>
    <x v="1"/>
    <x v="47"/>
  </r>
  <r>
    <s v="Id2012"/>
    <s v=" Matt"/>
    <x v="497"/>
    <x v="78"/>
    <s v="Yes"/>
    <x v="0"/>
    <s v="No"/>
    <x v="3"/>
    <x v="1"/>
    <x v="0"/>
    <x v="1"/>
    <s v="R1017"/>
    <n v="27"/>
    <x v="1"/>
    <s v="tier - 1"/>
    <x v="6"/>
    <x v="40"/>
  </r>
  <r>
    <s v="Id2013"/>
    <s v=" Amanda C."/>
    <x v="1218"/>
    <x v="425"/>
    <s v="No"/>
    <x v="0"/>
    <s v="No"/>
    <x v="0"/>
    <x v="1"/>
    <x v="2"/>
    <x v="0"/>
    <s v="R1012"/>
    <n v="33"/>
    <x v="1"/>
    <s v="tier - 1"/>
    <x v="1"/>
    <x v="4"/>
  </r>
  <r>
    <s v="Id2014"/>
    <s v=" Valur"/>
    <x v="26"/>
    <x v="540"/>
    <s v="No"/>
    <x v="0"/>
    <s v="No"/>
    <x v="0"/>
    <x v="1"/>
    <x v="0"/>
    <x v="1"/>
    <s v="R1012"/>
    <n v="28"/>
    <x v="1"/>
    <s v="tier - 1"/>
    <x v="1"/>
    <x v="6"/>
  </r>
  <r>
    <s v="Id2015"/>
    <s v=" Erica J"/>
    <x v="47"/>
    <x v="656"/>
    <s v="No"/>
    <x v="0"/>
    <s v="No"/>
    <x v="0"/>
    <x v="1"/>
    <x v="0"/>
    <x v="0"/>
    <s v="R1013"/>
    <n v="20"/>
    <x v="0"/>
    <s v="tier - 3"/>
    <x v="0"/>
    <x v="43"/>
  </r>
  <r>
    <s v="Id2016"/>
    <s v=" Stephen F."/>
    <x v="1219"/>
    <x v="21"/>
    <s v="Yes"/>
    <x v="0"/>
    <s v="Yes"/>
    <x v="3"/>
    <x v="1"/>
    <x v="0"/>
    <x v="0"/>
    <s v="R1011"/>
    <n v="25"/>
    <x v="2"/>
    <s v="tier - 2"/>
    <x v="3"/>
    <x v="31"/>
  </r>
  <r>
    <s v="Id2017"/>
    <s v=" Lissa"/>
    <x v="401"/>
    <x v="280"/>
    <s v="No"/>
    <x v="0"/>
    <s v="No"/>
    <x v="3"/>
    <x v="1"/>
    <x v="0"/>
    <x v="1"/>
    <s v="R1023"/>
    <n v="24"/>
    <x v="1"/>
    <s v="tier - 1"/>
    <x v="8"/>
    <x v="44"/>
  </r>
  <r>
    <s v="Id2018"/>
    <s v=" Megan"/>
    <x v="397"/>
    <x v="334"/>
    <s v="No"/>
    <x v="0"/>
    <s v="No"/>
    <x v="3"/>
    <x v="1"/>
    <x v="0"/>
    <x v="0"/>
    <s v="R1024"/>
    <n v="24"/>
    <x v="0"/>
    <s v="tier - 3"/>
    <x v="2"/>
    <x v="44"/>
  </r>
  <r>
    <s v="Id2019"/>
    <s v=" Alyson"/>
    <x v="2"/>
    <x v="577"/>
    <s v="Yes"/>
    <x v="0"/>
    <s v="Yes"/>
    <x v="3"/>
    <x v="1"/>
    <x v="0"/>
    <x v="1"/>
    <s v="R1012"/>
    <n v="25"/>
    <x v="0"/>
    <s v="tier - 3"/>
    <x v="1"/>
    <x v="31"/>
  </r>
  <r>
    <s v="Id2020"/>
    <s v=" Chance B"/>
    <x v="1155"/>
    <x v="212"/>
    <s v="Yes"/>
    <x v="0"/>
    <s v="No"/>
    <x v="3"/>
    <x v="1"/>
    <x v="2"/>
    <x v="1"/>
    <s v="R1012"/>
    <n v="34"/>
    <x v="2"/>
    <s v="tier - 2"/>
    <x v="1"/>
    <x v="23"/>
  </r>
  <r>
    <s v="Id2021"/>
    <s v=" Sean P"/>
    <x v="1"/>
    <x v="464"/>
    <s v="No"/>
    <x v="0"/>
    <s v="No"/>
    <x v="0"/>
    <x v="1"/>
    <x v="0"/>
    <x v="0"/>
    <s v="R1012"/>
    <n v="20"/>
    <x v="0"/>
    <s v="tier - 3"/>
    <x v="1"/>
    <x v="43"/>
  </r>
  <r>
    <s v="Id2022"/>
    <s v=" Therese"/>
    <x v="1220"/>
    <x v="237"/>
    <s v="No"/>
    <x v="0"/>
    <s v="No"/>
    <x v="0"/>
    <x v="1"/>
    <x v="1"/>
    <x v="1"/>
    <s v="R1013"/>
    <n v="31"/>
    <x v="2"/>
    <s v="tier - 2"/>
    <x v="0"/>
    <x v="42"/>
  </r>
  <r>
    <s v="Id2023"/>
    <s v=" Beau"/>
    <x v="1221"/>
    <x v="237"/>
    <s v="No"/>
    <x v="0"/>
    <s v="No"/>
    <x v="3"/>
    <x v="1"/>
    <x v="2"/>
    <x v="1"/>
    <s v="R1013"/>
    <n v="35"/>
    <x v="0"/>
    <s v="tier - 3"/>
    <x v="0"/>
    <x v="38"/>
  </r>
  <r>
    <s v="Id2024"/>
    <s v=" Kelsey M"/>
    <x v="345"/>
    <x v="171"/>
    <s v="Yes"/>
    <x v="0"/>
    <s v="No"/>
    <x v="3"/>
    <x v="1"/>
    <x v="1"/>
    <x v="1"/>
    <s v="R1011"/>
    <n v="27"/>
    <x v="1"/>
    <s v="tier - 1"/>
    <x v="3"/>
    <x v="40"/>
  </r>
  <r>
    <s v="Id2025"/>
    <s v=" Gretchen"/>
    <x v="1222"/>
    <x v="207"/>
    <s v="No"/>
    <x v="0"/>
    <s v="No"/>
    <x v="0"/>
    <x v="1"/>
    <x v="0"/>
    <x v="0"/>
    <s v="R1012"/>
    <n v="20"/>
    <x v="0"/>
    <s v="tier - 3"/>
    <x v="1"/>
    <x v="43"/>
  </r>
  <r>
    <s v="Id2026"/>
    <s v=" Nicholas E."/>
    <x v="1035"/>
    <x v="95"/>
    <s v="Yes"/>
    <x v="0"/>
    <s v="No"/>
    <x v="0"/>
    <x v="1"/>
    <x v="0"/>
    <x v="1"/>
    <s v="R1013"/>
    <n v="26"/>
    <x v="2"/>
    <s v="tier - 2"/>
    <x v="0"/>
    <x v="45"/>
  </r>
  <r>
    <s v="Id2027"/>
    <s v=" Deborah"/>
    <x v="1023"/>
    <x v="102"/>
    <s v="No"/>
    <x v="0"/>
    <s v="Yes"/>
    <x v="3"/>
    <x v="1"/>
    <x v="1"/>
    <x v="1"/>
    <s v="R1011"/>
    <n v="20"/>
    <x v="2"/>
    <s v="tier - 2"/>
    <x v="3"/>
    <x v="43"/>
  </r>
  <r>
    <s v="Id2028"/>
    <s v=" Chuck W. Jr."/>
    <x v="391"/>
    <x v="280"/>
    <s v="Yes"/>
    <x v="0"/>
    <s v="No"/>
    <x v="0"/>
    <x v="1"/>
    <x v="0"/>
    <x v="1"/>
    <s v="R1011"/>
    <n v="26"/>
    <x v="2"/>
    <s v="tier - 2"/>
    <x v="3"/>
    <x v="45"/>
  </r>
  <r>
    <s v="Id2029"/>
    <s v=" Daniel"/>
    <x v="454"/>
    <x v="470"/>
    <s v="Yes"/>
    <x v="0"/>
    <s v="No"/>
    <x v="0"/>
    <x v="1"/>
    <x v="0"/>
    <x v="1"/>
    <s v="R1013"/>
    <n v="26"/>
    <x v="2"/>
    <s v="tier - 2"/>
    <x v="0"/>
    <x v="45"/>
  </r>
  <r>
    <s v="Id2030"/>
    <s v=" Amany"/>
    <x v="702"/>
    <x v="375"/>
    <s v="No"/>
    <x v="0"/>
    <s v="No"/>
    <x v="0"/>
    <x v="1"/>
    <x v="0"/>
    <x v="1"/>
    <s v="R1024"/>
    <n v="23"/>
    <x v="2"/>
    <s v="tier - 2"/>
    <x v="2"/>
    <x v="35"/>
  </r>
  <r>
    <s v="Id2031"/>
    <s v=" Kipling"/>
    <x v="389"/>
    <x v="122"/>
    <s v="Yes"/>
    <x v="1"/>
    <s v="No"/>
    <x v="1"/>
    <x v="1"/>
    <x v="0"/>
    <x v="1"/>
    <s v="R1012"/>
    <n v="22"/>
    <x v="1"/>
    <s v="tier - 1"/>
    <x v="1"/>
    <x v="21"/>
  </r>
  <r>
    <s v="Id2032"/>
    <s v=" Duncan"/>
    <x v="1223"/>
    <x v="219"/>
    <s v="Yes"/>
    <x v="0"/>
    <s v="No"/>
    <x v="0"/>
    <x v="1"/>
    <x v="0"/>
    <x v="1"/>
    <s v="R1016"/>
    <n v="26"/>
    <x v="0"/>
    <s v="tier - 3"/>
    <x v="4"/>
    <x v="45"/>
  </r>
  <r>
    <s v="Id2033"/>
    <s v=" Louis C."/>
    <x v="438"/>
    <x v="637"/>
    <s v="No"/>
    <x v="0"/>
    <s v="Yes"/>
    <x v="3"/>
    <x v="1"/>
    <x v="0"/>
    <x v="0"/>
    <s v="R1013"/>
    <n v="29"/>
    <x v="0"/>
    <s v="tier - 3"/>
    <x v="0"/>
    <x v="20"/>
  </r>
  <r>
    <s v="Id2034"/>
    <s v=" Daniel J"/>
    <x v="755"/>
    <x v="334"/>
    <s v="No"/>
    <x v="0"/>
    <s v="Yes"/>
    <x v="3"/>
    <x v="1"/>
    <x v="0"/>
    <x v="0"/>
    <s v="R1011"/>
    <n v="29"/>
    <x v="0"/>
    <s v="tier - 3"/>
    <x v="3"/>
    <x v="20"/>
  </r>
  <r>
    <s v="Id2035"/>
    <s v=" Ildiko M."/>
    <x v="408"/>
    <x v="144"/>
    <s v="No"/>
    <x v="0"/>
    <s v="No"/>
    <x v="3"/>
    <x v="1"/>
    <x v="0"/>
    <x v="1"/>
    <s v="R1012"/>
    <n v="24"/>
    <x v="0"/>
    <s v="tier - 3"/>
    <x v="1"/>
    <x v="44"/>
  </r>
  <r>
    <s v="Id2036"/>
    <s v=" Melinda E."/>
    <x v="386"/>
    <x v="352"/>
    <s v="No"/>
    <x v="0"/>
    <s v="No"/>
    <x v="3"/>
    <x v="1"/>
    <x v="0"/>
    <x v="1"/>
    <s v="R1012"/>
    <n v="24"/>
    <x v="0"/>
    <s v="tier - 3"/>
    <x v="1"/>
    <x v="44"/>
  </r>
  <r>
    <s v="Id2037"/>
    <s v=" Ashley M"/>
    <x v="388"/>
    <x v="614"/>
    <s v="No"/>
    <x v="0"/>
    <s v="No"/>
    <x v="3"/>
    <x v="1"/>
    <x v="1"/>
    <x v="1"/>
    <s v="R1012"/>
    <n v="24"/>
    <x v="0"/>
    <s v="tier - 3"/>
    <x v="1"/>
    <x v="44"/>
  </r>
  <r>
    <s v="Id2038"/>
    <s v=" Stephanie"/>
    <x v="1224"/>
    <x v="251"/>
    <s v="No"/>
    <x v="1"/>
    <s v="No"/>
    <x v="3"/>
    <x v="1"/>
    <x v="0"/>
    <x v="1"/>
    <s v="R1011"/>
    <n v="22"/>
    <x v="0"/>
    <s v="tier - 3"/>
    <x v="3"/>
    <x v="21"/>
  </r>
  <r>
    <s v="Id2039"/>
    <s v=" Sean P."/>
    <x v="1225"/>
    <x v="3"/>
    <s v="No"/>
    <x v="0"/>
    <s v="Yes"/>
    <x v="3"/>
    <x v="1"/>
    <x v="1"/>
    <x v="0"/>
    <s v="R1012"/>
    <n v="19"/>
    <x v="1"/>
    <s v="tier - 1"/>
    <x v="1"/>
    <x v="39"/>
  </r>
  <r>
    <s v="Id2040"/>
    <s v=" Emily G"/>
    <x v="1226"/>
    <x v="196"/>
    <s v="No"/>
    <x v="1"/>
    <s v="No"/>
    <x v="3"/>
    <x v="1"/>
    <x v="0"/>
    <x v="1"/>
    <s v="R1013"/>
    <n v="18"/>
    <x v="0"/>
    <s v="tier - 3"/>
    <x v="0"/>
    <x v="41"/>
  </r>
  <r>
    <s v="Id2041"/>
    <s v=" Malcolm"/>
    <x v="352"/>
    <x v="21"/>
    <s v="No"/>
    <x v="0"/>
    <s v="No"/>
    <x v="0"/>
    <x v="1"/>
    <x v="0"/>
    <x v="0"/>
    <s v="R1012"/>
    <n v="23"/>
    <x v="0"/>
    <s v="tier - 3"/>
    <x v="1"/>
    <x v="35"/>
  </r>
  <r>
    <s v="Id2042"/>
    <s v=" Danilo"/>
    <x v="1227"/>
    <x v="85"/>
    <s v="No"/>
    <x v="0"/>
    <s v="No"/>
    <x v="0"/>
    <x v="1"/>
    <x v="2"/>
    <x v="0"/>
    <s v="R1012"/>
    <n v="23"/>
    <x v="1"/>
    <s v="tier - 1"/>
    <x v="1"/>
    <x v="35"/>
  </r>
  <r>
    <s v="Id2043"/>
    <s v=" Mikko"/>
    <x v="1121"/>
    <x v="268"/>
    <s v="No"/>
    <x v="1"/>
    <s v="No"/>
    <x v="3"/>
    <x v="1"/>
    <x v="0"/>
    <x v="0"/>
    <s v="R1021"/>
    <n v="18"/>
    <x v="1"/>
    <s v="tier - 1"/>
    <x v="14"/>
    <x v="41"/>
  </r>
  <r>
    <s v="Id2044"/>
    <s v=" Paula C."/>
    <x v="1228"/>
    <x v="60"/>
    <s v="Yes"/>
    <x v="0"/>
    <s v="Yes"/>
    <x v="3"/>
    <x v="1"/>
    <x v="0"/>
    <x v="0"/>
    <s v="R1012"/>
    <n v="25"/>
    <x v="1"/>
    <s v="tier - 1"/>
    <x v="1"/>
    <x v="31"/>
  </r>
  <r>
    <s v="Id2045"/>
    <s v=" Kirsten N."/>
    <x v="964"/>
    <x v="24"/>
    <s v="No"/>
    <x v="1"/>
    <s v="No"/>
    <x v="3"/>
    <x v="1"/>
    <x v="0"/>
    <x v="1"/>
    <s v="R1024"/>
    <n v="22"/>
    <x v="1"/>
    <s v="tier - 1"/>
    <x v="2"/>
    <x v="21"/>
  </r>
  <r>
    <s v="Id2046"/>
    <s v=" Christy"/>
    <x v="217"/>
    <x v="209"/>
    <s v="Yes"/>
    <x v="1"/>
    <s v="No"/>
    <x v="3"/>
    <x v="1"/>
    <x v="0"/>
    <x v="1"/>
    <s v="R1024"/>
    <n v="22"/>
    <x v="0"/>
    <s v="tier - 3"/>
    <x v="2"/>
    <x v="21"/>
  </r>
  <r>
    <s v="Id2047"/>
    <s v=" Jennifer"/>
    <x v="567"/>
    <x v="180"/>
    <s v="No"/>
    <x v="1"/>
    <s v="No"/>
    <x v="3"/>
    <x v="1"/>
    <x v="1"/>
    <x v="1"/>
    <s v="R1024"/>
    <n v="22"/>
    <x v="0"/>
    <s v="tier - 3"/>
    <x v="2"/>
    <x v="21"/>
  </r>
  <r>
    <s v="Id2048"/>
    <s v=" Jingjing"/>
    <x v="1229"/>
    <x v="147"/>
    <s v="No"/>
    <x v="0"/>
    <s v="Yes"/>
    <x v="3"/>
    <x v="1"/>
    <x v="0"/>
    <x v="0"/>
    <s v="R1012"/>
    <n v="19"/>
    <x v="0"/>
    <s v="tier - 3"/>
    <x v="1"/>
    <x v="39"/>
  </r>
  <r>
    <s v="Id2049"/>
    <s v=" Morgan"/>
    <x v="375"/>
    <x v="562"/>
    <s v="Yes"/>
    <x v="0"/>
    <s v="Yes"/>
    <x v="3"/>
    <x v="1"/>
    <x v="0"/>
    <x v="0"/>
    <s v="R1016"/>
    <n v="25"/>
    <x v="0"/>
    <s v="tier - 3"/>
    <x v="4"/>
    <x v="31"/>
  </r>
  <r>
    <s v="Id2050"/>
    <s v=" Patrick J."/>
    <x v="1230"/>
    <x v="24"/>
    <s v="Yes"/>
    <x v="0"/>
    <s v="No"/>
    <x v="3"/>
    <x v="1"/>
    <x v="2"/>
    <x v="1"/>
    <s v="R1013"/>
    <n v="34"/>
    <x v="2"/>
    <s v="tier - 2"/>
    <x v="0"/>
    <x v="23"/>
  </r>
  <r>
    <s v="Id2051"/>
    <s v=" Frankline"/>
    <x v="577"/>
    <x v="347"/>
    <s v="Yes"/>
    <x v="0"/>
    <s v="Yes"/>
    <x v="3"/>
    <x v="1"/>
    <x v="0"/>
    <x v="1"/>
    <s v="R1014"/>
    <n v="25"/>
    <x v="0"/>
    <s v="tier - 3"/>
    <x v="7"/>
    <x v="31"/>
  </r>
  <r>
    <s v="Id2052"/>
    <s v=" Laura T."/>
    <x v="80"/>
    <x v="577"/>
    <s v="No"/>
    <x v="0"/>
    <s v="Yes"/>
    <x v="3"/>
    <x v="1"/>
    <x v="0"/>
    <x v="1"/>
    <s v="R1012"/>
    <n v="19"/>
    <x v="2"/>
    <s v="tier - 2"/>
    <x v="1"/>
    <x v="39"/>
  </r>
  <r>
    <s v="Id2053"/>
    <s v=" Natalia"/>
    <x v="854"/>
    <x v="83"/>
    <s v="No"/>
    <x v="0"/>
    <s v="Yes"/>
    <x v="3"/>
    <x v="1"/>
    <x v="0"/>
    <x v="1"/>
    <s v="R1012"/>
    <n v="19"/>
    <x v="0"/>
    <s v="tier - 3"/>
    <x v="1"/>
    <x v="39"/>
  </r>
  <r>
    <s v="Id2054"/>
    <s v=" Jennifer L."/>
    <x v="403"/>
    <x v="133"/>
    <s v="No"/>
    <x v="0"/>
    <s v="Yes"/>
    <x v="3"/>
    <x v="1"/>
    <x v="1"/>
    <x v="1"/>
    <s v="R1012"/>
    <n v="19"/>
    <x v="2"/>
    <s v="tier - 2"/>
    <x v="1"/>
    <x v="39"/>
  </r>
  <r>
    <s v="Id2055"/>
    <s v=" Brooke"/>
    <x v="1018"/>
    <x v="180"/>
    <s v="No"/>
    <x v="0"/>
    <s v="Yes"/>
    <x v="3"/>
    <x v="1"/>
    <x v="1"/>
    <x v="1"/>
    <s v="R1012"/>
    <n v="19"/>
    <x v="2"/>
    <s v="tier - 2"/>
    <x v="1"/>
    <x v="39"/>
  </r>
  <r>
    <s v="Id2056"/>
    <s v=" Jeremy M"/>
    <x v="210"/>
    <x v="90"/>
    <s v="Yes"/>
    <x v="0"/>
    <s v="No"/>
    <x v="0"/>
    <x v="1"/>
    <x v="0"/>
    <x v="1"/>
    <s v="R1012"/>
    <n v="26"/>
    <x v="1"/>
    <s v="tier - 1"/>
    <x v="1"/>
    <x v="45"/>
  </r>
  <r>
    <s v="Id2057"/>
    <s v=" Megan L."/>
    <x v="389"/>
    <x v="203"/>
    <s v="No"/>
    <x v="0"/>
    <s v="No"/>
    <x v="0"/>
    <x v="1"/>
    <x v="0"/>
    <x v="1"/>
    <s v="R1012"/>
    <n v="23"/>
    <x v="2"/>
    <s v="tier - 2"/>
    <x v="1"/>
    <x v="35"/>
  </r>
  <r>
    <s v="Id2058"/>
    <s v=" Bryan"/>
    <x v="9"/>
    <x v="635"/>
    <s v="No"/>
    <x v="0"/>
    <s v="No"/>
    <x v="0"/>
    <x v="1"/>
    <x v="0"/>
    <x v="0"/>
    <s v="R1013"/>
    <n v="28"/>
    <x v="2"/>
    <s v="tier - 2"/>
    <x v="0"/>
    <x v="6"/>
  </r>
  <r>
    <s v="Id2059"/>
    <s v=" Marny"/>
    <x v="1231"/>
    <x v="90"/>
    <s v="No"/>
    <x v="0"/>
    <s v="No"/>
    <x v="0"/>
    <x v="1"/>
    <x v="0"/>
    <x v="1"/>
    <s v="R1013"/>
    <n v="28"/>
    <x v="2"/>
    <s v="tier - 2"/>
    <x v="0"/>
    <x v="6"/>
  </r>
  <r>
    <s v="Id2060"/>
    <s v=" Marc"/>
    <x v="1232"/>
    <x v="102"/>
    <s v="Yes"/>
    <x v="0"/>
    <s v="No"/>
    <x v="0"/>
    <x v="1"/>
    <x v="2"/>
    <x v="1"/>
    <s v="R1012"/>
    <n v="26"/>
    <x v="2"/>
    <s v="tier - 2"/>
    <x v="1"/>
    <x v="45"/>
  </r>
  <r>
    <s v="Id2061"/>
    <s v=" Benjamin L"/>
    <x v="32"/>
    <x v="85"/>
    <s v="No"/>
    <x v="1"/>
    <s v="No"/>
    <x v="3"/>
    <x v="1"/>
    <x v="0"/>
    <x v="0"/>
    <s v="R1012"/>
    <n v="22"/>
    <x v="1"/>
    <s v="tier - 1"/>
    <x v="1"/>
    <x v="21"/>
  </r>
  <r>
    <s v="Id2062"/>
    <s v=" Rob G"/>
    <x v="237"/>
    <x v="652"/>
    <s v="No"/>
    <x v="1"/>
    <s v="No"/>
    <x v="3"/>
    <x v="1"/>
    <x v="0"/>
    <x v="0"/>
    <s v="R1012"/>
    <n v="22"/>
    <x v="2"/>
    <s v="tier - 2"/>
    <x v="1"/>
    <x v="21"/>
  </r>
  <r>
    <s v="Id2063"/>
    <s v=" Stefanie A"/>
    <x v="782"/>
    <x v="376"/>
    <s v="Yes"/>
    <x v="0"/>
    <s v="Yes"/>
    <x v="3"/>
    <x v="1"/>
    <x v="0"/>
    <x v="1"/>
    <s v="R1011"/>
    <n v="25"/>
    <x v="1"/>
    <s v="tier - 1"/>
    <x v="3"/>
    <x v="31"/>
  </r>
  <r>
    <s v="Id2064"/>
    <s v=" Stephanie"/>
    <x v="350"/>
    <x v="21"/>
    <s v="Yes"/>
    <x v="0"/>
    <s v="No"/>
    <x v="0"/>
    <x v="1"/>
    <x v="0"/>
    <x v="0"/>
    <s v="R1011"/>
    <n v="21"/>
    <x v="1"/>
    <s v="tier - 1"/>
    <x v="3"/>
    <x v="47"/>
  </r>
  <r>
    <s v="Id2065"/>
    <s v=" Caroline F."/>
    <x v="905"/>
    <x v="135"/>
    <s v="Yes"/>
    <x v="0"/>
    <s v="No"/>
    <x v="0"/>
    <x v="1"/>
    <x v="1"/>
    <x v="1"/>
    <s v="R1024"/>
    <n v="21"/>
    <x v="2"/>
    <s v="tier - 2"/>
    <x v="2"/>
    <x v="47"/>
  </r>
  <r>
    <s v="Id2066"/>
    <s v=" Julia J."/>
    <x v="1233"/>
    <x v="146"/>
    <s v="Yes"/>
    <x v="0"/>
    <s v="No"/>
    <x v="0"/>
    <x v="1"/>
    <x v="2"/>
    <x v="1"/>
    <s v="R1011"/>
    <n v="21"/>
    <x v="0"/>
    <s v="tier - 3"/>
    <x v="3"/>
    <x v="47"/>
  </r>
  <r>
    <s v="Id2067"/>
    <s v=" Jack"/>
    <x v="1234"/>
    <x v="640"/>
    <s v="No"/>
    <x v="0"/>
    <s v="No"/>
    <x v="0"/>
    <x v="1"/>
    <x v="0"/>
    <x v="0"/>
    <s v="R1021"/>
    <n v="20"/>
    <x v="2"/>
    <s v="tier - 2"/>
    <x v="14"/>
    <x v="43"/>
  </r>
  <r>
    <s v="Id2068"/>
    <s v=" Bernat"/>
    <x v="201"/>
    <x v="657"/>
    <s v="No"/>
    <x v="0"/>
    <s v="No"/>
    <x v="0"/>
    <x v="1"/>
    <x v="0"/>
    <x v="0"/>
    <s v="R1013"/>
    <n v="20"/>
    <x v="0"/>
    <s v="tier - 3"/>
    <x v="0"/>
    <x v="43"/>
  </r>
  <r>
    <s v="Id2069"/>
    <s v=" Hicham"/>
    <x v="1235"/>
    <x v="174"/>
    <s v="No"/>
    <x v="0"/>
    <s v="No"/>
    <x v="0"/>
    <x v="1"/>
    <x v="2"/>
    <x v="1"/>
    <s v="R1013"/>
    <n v="31"/>
    <x v="1"/>
    <s v="tier - 1"/>
    <x v="0"/>
    <x v="42"/>
  </r>
  <r>
    <s v="Id2070"/>
    <s v=" Sarah"/>
    <x v="966"/>
    <x v="505"/>
    <s v="No"/>
    <x v="0"/>
    <s v="No"/>
    <x v="0"/>
    <x v="1"/>
    <x v="2"/>
    <x v="1"/>
    <s v="R1013"/>
    <n v="32"/>
    <x v="2"/>
    <s v="tier - 2"/>
    <x v="0"/>
    <x v="3"/>
  </r>
  <r>
    <s v="Id2071"/>
    <s v=" Anthony S"/>
    <x v="144"/>
    <x v="82"/>
    <s v="Yes"/>
    <x v="0"/>
    <s v="Yes"/>
    <x v="3"/>
    <x v="1"/>
    <x v="0"/>
    <x v="1"/>
    <s v="R1012"/>
    <n v="25"/>
    <x v="0"/>
    <s v="tier - 3"/>
    <x v="1"/>
    <x v="31"/>
  </r>
  <r>
    <s v="Id2072"/>
    <s v=" Elisabetta"/>
    <x v="429"/>
    <x v="331"/>
    <s v="Yes"/>
    <x v="1"/>
    <s v="No"/>
    <x v="1"/>
    <x v="1"/>
    <x v="1"/>
    <x v="0"/>
    <s v="R1012"/>
    <n v="22"/>
    <x v="0"/>
    <s v="tier - 3"/>
    <x v="1"/>
    <x v="21"/>
  </r>
  <r>
    <s v="Id2073"/>
    <s v=" Trevor N."/>
    <x v="589"/>
    <x v="176"/>
    <s v="Yes"/>
    <x v="0"/>
    <s v="Yes"/>
    <x v="3"/>
    <x v="1"/>
    <x v="0"/>
    <x v="1"/>
    <s v="R1012"/>
    <n v="25"/>
    <x v="1"/>
    <s v="tier - 1"/>
    <x v="1"/>
    <x v="31"/>
  </r>
  <r>
    <s v="Id2074"/>
    <s v=" Nancy"/>
    <x v="1236"/>
    <x v="562"/>
    <s v="No"/>
    <x v="0"/>
    <s v="No"/>
    <x v="0"/>
    <x v="1"/>
    <x v="2"/>
    <x v="0"/>
    <s v="R1013"/>
    <n v="31"/>
    <x v="1"/>
    <s v="tier - 1"/>
    <x v="0"/>
    <x v="42"/>
  </r>
  <r>
    <s v="Id2075"/>
    <s v=" Allison R."/>
    <x v="1237"/>
    <x v="100"/>
    <s v="No"/>
    <x v="1"/>
    <s v="No"/>
    <x v="3"/>
    <x v="1"/>
    <x v="0"/>
    <x v="0"/>
    <s v="R1012"/>
    <n v="18"/>
    <x v="2"/>
    <s v="tier - 2"/>
    <x v="1"/>
    <x v="41"/>
  </r>
  <r>
    <s v="Id2076"/>
    <s v=" Robert J."/>
    <x v="534"/>
    <x v="267"/>
    <s v="Yes"/>
    <x v="0"/>
    <s v="No"/>
    <x v="3"/>
    <x v="1"/>
    <x v="0"/>
    <x v="1"/>
    <s v="R1013"/>
    <n v="27"/>
    <x v="0"/>
    <s v="tier - 3"/>
    <x v="0"/>
    <x v="40"/>
  </r>
  <r>
    <s v="Id2077"/>
    <s v=" Nicholas"/>
    <x v="235"/>
    <x v="515"/>
    <s v="Yes"/>
    <x v="0"/>
    <s v="No"/>
    <x v="3"/>
    <x v="1"/>
    <x v="0"/>
    <x v="1"/>
    <s v="R1013"/>
    <n v="27"/>
    <x v="0"/>
    <s v="tier - 3"/>
    <x v="0"/>
    <x v="40"/>
  </r>
  <r>
    <s v="Id2078"/>
    <s v=" Kevin L"/>
    <x v="662"/>
    <x v="169"/>
    <s v="Yes"/>
    <x v="0"/>
    <s v="No"/>
    <x v="3"/>
    <x v="1"/>
    <x v="0"/>
    <x v="0"/>
    <s v="R1011"/>
    <n v="27"/>
    <x v="1"/>
    <s v="tier - 1"/>
    <x v="3"/>
    <x v="40"/>
  </r>
  <r>
    <s v="Id2079"/>
    <s v=" Bryan"/>
    <x v="1238"/>
    <x v="563"/>
    <s v="Yes"/>
    <x v="0"/>
    <s v="No"/>
    <x v="3"/>
    <x v="1"/>
    <x v="1"/>
    <x v="0"/>
    <s v="R1013"/>
    <n v="27"/>
    <x v="2"/>
    <s v="tier - 2"/>
    <x v="0"/>
    <x v="40"/>
  </r>
  <r>
    <s v="Id2080"/>
    <s v=" Janae N."/>
    <x v="1188"/>
    <x v="358"/>
    <s v="No"/>
    <x v="0"/>
    <s v="No"/>
    <x v="3"/>
    <x v="1"/>
    <x v="0"/>
    <x v="1"/>
    <s v="R1013"/>
    <n v="24"/>
    <x v="2"/>
    <s v="tier - 2"/>
    <x v="0"/>
    <x v="44"/>
  </r>
  <r>
    <s v="Id2081"/>
    <s v=" Audrey"/>
    <x v="1210"/>
    <x v="188"/>
    <s v="No"/>
    <x v="0"/>
    <s v="No"/>
    <x v="3"/>
    <x v="1"/>
    <x v="0"/>
    <x v="1"/>
    <s v="R1013"/>
    <n v="24"/>
    <x v="0"/>
    <s v="tier - 3"/>
    <x v="0"/>
    <x v="44"/>
  </r>
  <r>
    <s v="Id2082"/>
    <s v=" Laura"/>
    <x v="586"/>
    <x v="658"/>
    <s v="No"/>
    <x v="0"/>
    <s v="No"/>
    <x v="3"/>
    <x v="1"/>
    <x v="0"/>
    <x v="0"/>
    <s v="R1013"/>
    <n v="24"/>
    <x v="0"/>
    <s v="tier - 3"/>
    <x v="0"/>
    <x v="44"/>
  </r>
  <r>
    <s v="Id2083"/>
    <s v=" Nicole F"/>
    <x v="375"/>
    <x v="659"/>
    <s v="No"/>
    <x v="0"/>
    <s v="No"/>
    <x v="0"/>
    <x v="1"/>
    <x v="0"/>
    <x v="0"/>
    <s v="R1024"/>
    <n v="20"/>
    <x v="2"/>
    <s v="tier - 2"/>
    <x v="2"/>
    <x v="43"/>
  </r>
  <r>
    <s v="Id2084"/>
    <s v=" Krista L"/>
    <x v="450"/>
    <x v="60"/>
    <s v="No"/>
    <x v="0"/>
    <s v="No"/>
    <x v="3"/>
    <x v="1"/>
    <x v="1"/>
    <x v="0"/>
    <s v="R1011"/>
    <n v="24"/>
    <x v="1"/>
    <s v="tier - 1"/>
    <x v="3"/>
    <x v="44"/>
  </r>
  <r>
    <s v="Id2085"/>
    <s v=" Denise"/>
    <x v="570"/>
    <x v="163"/>
    <s v="No"/>
    <x v="0"/>
    <s v="No"/>
    <x v="0"/>
    <x v="1"/>
    <x v="0"/>
    <x v="0"/>
    <s v="R1024"/>
    <n v="20"/>
    <x v="1"/>
    <s v="tier - 1"/>
    <x v="2"/>
    <x v="43"/>
  </r>
  <r>
    <s v="Id2086"/>
    <s v=" Ariel"/>
    <x v="1239"/>
    <x v="330"/>
    <s v="No"/>
    <x v="0"/>
    <s v="No"/>
    <x v="0"/>
    <x v="1"/>
    <x v="0"/>
    <x v="0"/>
    <s v="R1013"/>
    <n v="23"/>
    <x v="2"/>
    <s v="tier - 2"/>
    <x v="0"/>
    <x v="35"/>
  </r>
  <r>
    <s v="Id2087"/>
    <s v=" Jeremy"/>
    <x v="40"/>
    <x v="141"/>
    <s v="No"/>
    <x v="0"/>
    <s v="No"/>
    <x v="0"/>
    <x v="1"/>
    <x v="0"/>
    <x v="1"/>
    <s v="R1011"/>
    <n v="23"/>
    <x v="2"/>
    <s v="tier - 2"/>
    <x v="3"/>
    <x v="35"/>
  </r>
  <r>
    <s v="Id2088"/>
    <s v=" Rosalie"/>
    <x v="437"/>
    <x v="335"/>
    <s v="Yes"/>
    <x v="0"/>
    <s v="No"/>
    <x v="0"/>
    <x v="1"/>
    <x v="0"/>
    <x v="1"/>
    <s v="R1012"/>
    <n v="22"/>
    <x v="0"/>
    <s v="tier - 3"/>
    <x v="1"/>
    <x v="21"/>
  </r>
  <r>
    <s v="Id2089"/>
    <s v=" Jay"/>
    <x v="1018"/>
    <x v="164"/>
    <s v="No"/>
    <x v="0"/>
    <s v="No"/>
    <x v="0"/>
    <x v="1"/>
    <x v="1"/>
    <x v="1"/>
    <s v="R1019"/>
    <n v="23"/>
    <x v="1"/>
    <s v="tier - 1"/>
    <x v="9"/>
    <x v="35"/>
  </r>
  <r>
    <s v="Id2090"/>
    <s v=" Vitaliy"/>
    <x v="374"/>
    <x v="46"/>
    <s v="No"/>
    <x v="0"/>
    <s v="No"/>
    <x v="0"/>
    <x v="1"/>
    <x v="1"/>
    <x v="1"/>
    <s v="R1014"/>
    <n v="23"/>
    <x v="1"/>
    <s v="tier - 1"/>
    <x v="7"/>
    <x v="35"/>
  </r>
  <r>
    <s v="Id2091"/>
    <s v=" Benjamin W."/>
    <x v="1240"/>
    <x v="635"/>
    <s v="Yes"/>
    <x v="0"/>
    <s v="No"/>
    <x v="3"/>
    <x v="1"/>
    <x v="2"/>
    <x v="0"/>
    <s v="R1013"/>
    <n v="34"/>
    <x v="2"/>
    <s v="tier - 2"/>
    <x v="0"/>
    <x v="23"/>
  </r>
  <r>
    <s v="Id2092"/>
    <s v=" Jesse"/>
    <x v="443"/>
    <x v="485"/>
    <s v="No"/>
    <x v="0"/>
    <s v="No"/>
    <x v="0"/>
    <x v="1"/>
    <x v="0"/>
    <x v="0"/>
    <s v="R1012"/>
    <n v="20"/>
    <x v="1"/>
    <s v="tier - 1"/>
    <x v="1"/>
    <x v="43"/>
  </r>
  <r>
    <s v="Id2093"/>
    <s v=" Mark"/>
    <x v="351"/>
    <x v="563"/>
    <s v="No"/>
    <x v="0"/>
    <s v="No"/>
    <x v="3"/>
    <x v="1"/>
    <x v="1"/>
    <x v="0"/>
    <s v="R1012"/>
    <n v="24"/>
    <x v="0"/>
    <s v="tier - 3"/>
    <x v="1"/>
    <x v="44"/>
  </r>
  <r>
    <s v="Id2094"/>
    <s v=" Lauren"/>
    <x v="1241"/>
    <x v="412"/>
    <s v="No"/>
    <x v="0"/>
    <s v="Yes"/>
    <x v="3"/>
    <x v="1"/>
    <x v="0"/>
    <x v="0"/>
    <s v="R1011"/>
    <n v="19"/>
    <x v="0"/>
    <s v="tier - 3"/>
    <x v="3"/>
    <x v="39"/>
  </r>
  <r>
    <s v="Id2095"/>
    <s v=" Massimiliano"/>
    <x v="768"/>
    <x v="202"/>
    <s v="Yes"/>
    <x v="0"/>
    <s v="No"/>
    <x v="0"/>
    <x v="1"/>
    <x v="0"/>
    <x v="1"/>
    <s v="R1013"/>
    <n v="26"/>
    <x v="1"/>
    <s v="tier - 1"/>
    <x v="0"/>
    <x v="45"/>
  </r>
  <r>
    <s v="Id2096"/>
    <s v=" Josh"/>
    <x v="993"/>
    <x v="65"/>
    <s v="No"/>
    <x v="1"/>
    <s v="No"/>
    <x v="3"/>
    <x v="1"/>
    <x v="0"/>
    <x v="0"/>
    <s v="R1013"/>
    <n v="18"/>
    <x v="0"/>
    <s v="tier - 3"/>
    <x v="0"/>
    <x v="41"/>
  </r>
  <r>
    <s v="Id2097"/>
    <s v=" Kiyokatsu"/>
    <x v="1211"/>
    <x v="189"/>
    <s v="Yes"/>
    <x v="0"/>
    <s v="No"/>
    <x v="0"/>
    <x v="1"/>
    <x v="1"/>
    <x v="1"/>
    <s v="R1011"/>
    <n v="26"/>
    <x v="2"/>
    <s v="tier - 2"/>
    <x v="3"/>
    <x v="45"/>
  </r>
  <r>
    <s v="Id2098"/>
    <s v=" Amanda L"/>
    <x v="1242"/>
    <x v="192"/>
    <s v="No"/>
    <x v="0"/>
    <s v="No"/>
    <x v="0"/>
    <x v="1"/>
    <x v="2"/>
    <x v="1"/>
    <s v="R1013"/>
    <n v="33"/>
    <x v="1"/>
    <s v="tier - 1"/>
    <x v="0"/>
    <x v="4"/>
  </r>
  <r>
    <s v="Id2099"/>
    <s v=" Matthew"/>
    <x v="1232"/>
    <x v="226"/>
    <s v="No"/>
    <x v="0"/>
    <s v="No"/>
    <x v="0"/>
    <x v="1"/>
    <x v="2"/>
    <x v="1"/>
    <s v="R1013"/>
    <n v="31"/>
    <x v="1"/>
    <s v="tier - 1"/>
    <x v="0"/>
    <x v="42"/>
  </r>
  <r>
    <s v="Id2100"/>
    <s v=" Julia M"/>
    <x v="141"/>
    <x v="53"/>
    <s v="No"/>
    <x v="0"/>
    <s v="No"/>
    <x v="0"/>
    <x v="1"/>
    <x v="0"/>
    <x v="0"/>
    <s v="R1012"/>
    <n v="20"/>
    <x v="1"/>
    <s v="tier - 1"/>
    <x v="1"/>
    <x v="43"/>
  </r>
  <r>
    <s v="Id2101"/>
    <s v=" Rhea"/>
    <x v="331"/>
    <x v="580"/>
    <s v="No"/>
    <x v="0"/>
    <s v="No"/>
    <x v="0"/>
    <x v="1"/>
    <x v="0"/>
    <x v="0"/>
    <s v="R1012"/>
    <n v="20"/>
    <x v="1"/>
    <s v="tier - 1"/>
    <x v="1"/>
    <x v="43"/>
  </r>
  <r>
    <s v="Id2102"/>
    <s v=" Justin"/>
    <x v="170"/>
    <x v="226"/>
    <s v="Yes"/>
    <x v="1"/>
    <s v="No"/>
    <x v="1"/>
    <x v="1"/>
    <x v="0"/>
    <x v="1"/>
    <s v="R1016"/>
    <n v="22"/>
    <x v="0"/>
    <s v="tier - 3"/>
    <x v="4"/>
    <x v="21"/>
  </r>
  <r>
    <s v="Id2103"/>
    <s v=" Shamus M."/>
    <x v="467"/>
    <x v="34"/>
    <s v="Yes"/>
    <x v="1"/>
    <s v="No"/>
    <x v="1"/>
    <x v="1"/>
    <x v="0"/>
    <x v="0"/>
    <s v="R1018"/>
    <n v="22"/>
    <x v="2"/>
    <s v="tier - 2"/>
    <x v="11"/>
    <x v="21"/>
  </r>
  <r>
    <s v="Id2104"/>
    <s v=" Mike"/>
    <x v="417"/>
    <x v="78"/>
    <s v="No"/>
    <x v="0"/>
    <s v="Yes"/>
    <x v="3"/>
    <x v="1"/>
    <x v="0"/>
    <x v="1"/>
    <s v="R1012"/>
    <n v="19"/>
    <x v="0"/>
    <s v="tier - 3"/>
    <x v="1"/>
    <x v="39"/>
  </r>
  <r>
    <s v="Id2105"/>
    <s v=" Mary Beth"/>
    <x v="866"/>
    <x v="135"/>
    <s v="No"/>
    <x v="1"/>
    <s v="No"/>
    <x v="3"/>
    <x v="1"/>
    <x v="0"/>
    <x v="1"/>
    <s v="R1013"/>
    <n v="18"/>
    <x v="1"/>
    <s v="tier - 1"/>
    <x v="0"/>
    <x v="41"/>
  </r>
  <r>
    <s v="Id2106"/>
    <s v=" Erin"/>
    <x v="412"/>
    <x v="184"/>
    <s v="No"/>
    <x v="1"/>
    <s v="No"/>
    <x v="3"/>
    <x v="1"/>
    <x v="0"/>
    <x v="0"/>
    <s v="R1024"/>
    <n v="18"/>
    <x v="1"/>
    <s v="tier - 1"/>
    <x v="2"/>
    <x v="41"/>
  </r>
  <r>
    <s v="Id2107"/>
    <s v="Ms.  Hallie"/>
    <x v="1212"/>
    <x v="497"/>
    <s v="No"/>
    <x v="1"/>
    <s v="No"/>
    <x v="3"/>
    <x v="1"/>
    <x v="0"/>
    <x v="1"/>
    <s v="R1024"/>
    <n v="18"/>
    <x v="1"/>
    <s v="tier - 1"/>
    <x v="2"/>
    <x v="41"/>
  </r>
  <r>
    <s v="Id2108"/>
    <s v=" Paige P"/>
    <x v="1243"/>
    <x v="105"/>
    <s v="No"/>
    <x v="0"/>
    <s v="No"/>
    <x v="0"/>
    <x v="1"/>
    <x v="1"/>
    <x v="0"/>
    <s v="R1013"/>
    <n v="28"/>
    <x v="2"/>
    <s v="tier - 2"/>
    <x v="0"/>
    <x v="6"/>
  </r>
  <r>
    <s v="Id2109"/>
    <s v=" Ji"/>
    <x v="144"/>
    <x v="200"/>
    <s v="No"/>
    <x v="1"/>
    <s v="No"/>
    <x v="3"/>
    <x v="1"/>
    <x v="0"/>
    <x v="0"/>
    <s v="R1024"/>
    <n v="18"/>
    <x v="2"/>
    <s v="tier - 2"/>
    <x v="2"/>
    <x v="41"/>
  </r>
  <r>
    <s v="Id2110"/>
    <s v=" Carissa A"/>
    <x v="893"/>
    <x v="192"/>
    <s v="No"/>
    <x v="1"/>
    <s v="No"/>
    <x v="3"/>
    <x v="1"/>
    <x v="0"/>
    <x v="1"/>
    <s v="R1024"/>
    <n v="18"/>
    <x v="2"/>
    <s v="tier - 2"/>
    <x v="2"/>
    <x v="41"/>
  </r>
  <r>
    <s v="Id2111"/>
    <s v=" Mona"/>
    <x v="141"/>
    <x v="264"/>
    <s v="No"/>
    <x v="1"/>
    <s v="No"/>
    <x v="3"/>
    <x v="1"/>
    <x v="0"/>
    <x v="1"/>
    <s v="R1024"/>
    <n v="18"/>
    <x v="0"/>
    <s v="tier - 3"/>
    <x v="2"/>
    <x v="41"/>
  </r>
  <r>
    <s v="Id2112"/>
    <s v=" Kristin R."/>
    <x v="703"/>
    <x v="31"/>
    <s v="No"/>
    <x v="1"/>
    <s v="No"/>
    <x v="3"/>
    <x v="1"/>
    <x v="0"/>
    <x v="1"/>
    <s v="R1024"/>
    <n v="18"/>
    <x v="2"/>
    <s v="tier - 2"/>
    <x v="2"/>
    <x v="41"/>
  </r>
  <r>
    <s v="Id2113"/>
    <s v=" Beth"/>
    <x v="402"/>
    <x v="24"/>
    <s v="No"/>
    <x v="1"/>
    <s v="No"/>
    <x v="3"/>
    <x v="1"/>
    <x v="0"/>
    <x v="1"/>
    <s v="R1024"/>
    <n v="18"/>
    <x v="2"/>
    <s v="tier - 2"/>
    <x v="2"/>
    <x v="41"/>
  </r>
  <r>
    <s v="Id2114"/>
    <s v=" Allison"/>
    <x v="1244"/>
    <x v="270"/>
    <s v="No"/>
    <x v="1"/>
    <s v="No"/>
    <x v="3"/>
    <x v="1"/>
    <x v="1"/>
    <x v="1"/>
    <s v="R1013"/>
    <n v="18"/>
    <x v="0"/>
    <s v="tier - 3"/>
    <x v="0"/>
    <x v="41"/>
  </r>
  <r>
    <s v="Id2115"/>
    <s v=" Ashley E"/>
    <x v="360"/>
    <x v="139"/>
    <s v="No"/>
    <x v="1"/>
    <s v="No"/>
    <x v="3"/>
    <x v="1"/>
    <x v="0"/>
    <x v="1"/>
    <s v="R1024"/>
    <n v="18"/>
    <x v="2"/>
    <s v="tier - 2"/>
    <x v="2"/>
    <x v="41"/>
  </r>
  <r>
    <s v="Id2116"/>
    <s v=" Hilary K."/>
    <x v="984"/>
    <x v="324"/>
    <s v="No"/>
    <x v="1"/>
    <s v="No"/>
    <x v="3"/>
    <x v="1"/>
    <x v="0"/>
    <x v="1"/>
    <s v="R1023"/>
    <n v="18"/>
    <x v="1"/>
    <s v="tier - 1"/>
    <x v="8"/>
    <x v="41"/>
  </r>
  <r>
    <s v="Id2117"/>
    <s v=" Dominique"/>
    <x v="369"/>
    <x v="111"/>
    <s v="No"/>
    <x v="1"/>
    <s v="No"/>
    <x v="3"/>
    <x v="1"/>
    <x v="0"/>
    <x v="1"/>
    <s v="R1024"/>
    <n v="18"/>
    <x v="0"/>
    <s v="tier - 3"/>
    <x v="2"/>
    <x v="41"/>
  </r>
  <r>
    <s v="Id2118"/>
    <s v=" Carlos I"/>
    <x v="1245"/>
    <x v="31"/>
    <s v="No"/>
    <x v="0"/>
    <s v="No"/>
    <x v="0"/>
    <x v="1"/>
    <x v="2"/>
    <x v="1"/>
    <s v="R1012"/>
    <n v="31"/>
    <x v="2"/>
    <s v="tier - 2"/>
    <x v="1"/>
    <x v="42"/>
  </r>
  <r>
    <s v="Id2119"/>
    <s v=" Matthew"/>
    <x v="1246"/>
    <x v="251"/>
    <s v="No"/>
    <x v="0"/>
    <s v="No"/>
    <x v="0"/>
    <x v="1"/>
    <x v="1"/>
    <x v="1"/>
    <s v="R1013"/>
    <n v="28"/>
    <x v="2"/>
    <s v="tier - 2"/>
    <x v="0"/>
    <x v="6"/>
  </r>
  <r>
    <s v="Id2120"/>
    <s v=" Kara"/>
    <x v="889"/>
    <x v="497"/>
    <s v="No"/>
    <x v="1"/>
    <s v="No"/>
    <x v="3"/>
    <x v="1"/>
    <x v="0"/>
    <x v="1"/>
    <s v="R1011"/>
    <n v="22"/>
    <x v="2"/>
    <s v="tier - 2"/>
    <x v="3"/>
    <x v="21"/>
  </r>
  <r>
    <s v="Id2121"/>
    <s v=" Sarah S"/>
    <x v="1247"/>
    <x v="450"/>
    <s v="No"/>
    <x v="1"/>
    <s v="No"/>
    <x v="3"/>
    <x v="1"/>
    <x v="0"/>
    <x v="1"/>
    <s v="R1013"/>
    <n v="22"/>
    <x v="2"/>
    <s v="tier - 2"/>
    <x v="0"/>
    <x v="21"/>
  </r>
  <r>
    <s v="Id2122"/>
    <s v=" Shauna R."/>
    <x v="909"/>
    <x v="58"/>
    <s v="No"/>
    <x v="1"/>
    <s v="No"/>
    <x v="3"/>
    <x v="1"/>
    <x v="0"/>
    <x v="0"/>
    <s v="R1013"/>
    <n v="22"/>
    <x v="0"/>
    <s v="tier - 3"/>
    <x v="0"/>
    <x v="21"/>
  </r>
  <r>
    <s v="Id2123"/>
    <s v=" Lindsay J."/>
    <x v="346"/>
    <x v="150"/>
    <s v="No"/>
    <x v="1"/>
    <s v="No"/>
    <x v="3"/>
    <x v="1"/>
    <x v="0"/>
    <x v="1"/>
    <s v="R1011"/>
    <n v="22"/>
    <x v="2"/>
    <s v="tier - 2"/>
    <x v="3"/>
    <x v="21"/>
  </r>
  <r>
    <s v="Id2124"/>
    <s v=" Danya A."/>
    <x v="925"/>
    <x v="148"/>
    <s v="Yes"/>
    <x v="1"/>
    <s v="No"/>
    <x v="3"/>
    <x v="1"/>
    <x v="1"/>
    <x v="0"/>
    <s v="R1011"/>
    <n v="22"/>
    <x v="0"/>
    <s v="tier - 3"/>
    <x v="3"/>
    <x v="21"/>
  </r>
  <r>
    <s v="Id2125"/>
    <s v=" Lorraine"/>
    <x v="1248"/>
    <x v="87"/>
    <s v="No"/>
    <x v="1"/>
    <s v="No"/>
    <x v="3"/>
    <x v="1"/>
    <x v="0"/>
    <x v="0"/>
    <s v="R1011"/>
    <n v="18"/>
    <x v="1"/>
    <s v="tier - 1"/>
    <x v="3"/>
    <x v="41"/>
  </r>
  <r>
    <s v="Id2126"/>
    <s v=" Jennifer L."/>
    <x v="661"/>
    <x v="176"/>
    <s v="No"/>
    <x v="0"/>
    <s v="Yes"/>
    <x v="3"/>
    <x v="1"/>
    <x v="0"/>
    <x v="1"/>
    <s v="R1012"/>
    <n v="19"/>
    <x v="1"/>
    <s v="tier - 1"/>
    <x v="1"/>
    <x v="39"/>
  </r>
  <r>
    <s v="Id2127"/>
    <s v=" Jesus Sr."/>
    <x v="664"/>
    <x v="652"/>
    <s v="Yes"/>
    <x v="0"/>
    <s v="Yes"/>
    <x v="3"/>
    <x v="1"/>
    <x v="0"/>
    <x v="0"/>
    <s v="R1013"/>
    <n v="25"/>
    <x v="1"/>
    <s v="tier - 1"/>
    <x v="0"/>
    <x v="31"/>
  </r>
  <r>
    <s v="Id2128"/>
    <s v=" Kristen"/>
    <x v="879"/>
    <x v="252"/>
    <s v="No"/>
    <x v="0"/>
    <s v="Yes"/>
    <x v="3"/>
    <x v="1"/>
    <x v="0"/>
    <x v="1"/>
    <s v="R1012"/>
    <n v="19"/>
    <x v="2"/>
    <s v="tier - 2"/>
    <x v="1"/>
    <x v="39"/>
  </r>
  <r>
    <s v="Id2129"/>
    <s v=" Catherine C."/>
    <x v="1249"/>
    <x v="324"/>
    <s v="No"/>
    <x v="0"/>
    <s v="Yes"/>
    <x v="3"/>
    <x v="1"/>
    <x v="0"/>
    <x v="1"/>
    <s v="R1012"/>
    <n v="19"/>
    <x v="0"/>
    <s v="tier - 3"/>
    <x v="1"/>
    <x v="39"/>
  </r>
  <r>
    <s v="Id2130"/>
    <s v=" Paula"/>
    <x v="355"/>
    <x v="46"/>
    <s v="No"/>
    <x v="0"/>
    <s v="Yes"/>
    <x v="3"/>
    <x v="1"/>
    <x v="0"/>
    <x v="1"/>
    <s v="R1012"/>
    <n v="19"/>
    <x v="0"/>
    <s v="tier - 3"/>
    <x v="1"/>
    <x v="39"/>
  </r>
  <r>
    <s v="Id2131"/>
    <s v=" Evan"/>
    <x v="88"/>
    <x v="436"/>
    <s v="No"/>
    <x v="0"/>
    <s v="Yes"/>
    <x v="3"/>
    <x v="1"/>
    <x v="0"/>
    <x v="1"/>
    <s v="R1012"/>
    <n v="19"/>
    <x v="1"/>
    <s v="tier - 1"/>
    <x v="1"/>
    <x v="39"/>
  </r>
  <r>
    <s v="Id2132"/>
    <s v=" Nathan J"/>
    <x v="1250"/>
    <x v="299"/>
    <s v="No"/>
    <x v="1"/>
    <s v="No"/>
    <x v="3"/>
    <x v="1"/>
    <x v="0"/>
    <x v="1"/>
    <s v="R1012"/>
    <n v="18"/>
    <x v="1"/>
    <s v="tier - 1"/>
    <x v="1"/>
    <x v="41"/>
  </r>
  <r>
    <s v="Id2133"/>
    <s v=" Ashley M"/>
    <x v="878"/>
    <x v="623"/>
    <s v="No"/>
    <x v="0"/>
    <s v="Yes"/>
    <x v="3"/>
    <x v="1"/>
    <x v="1"/>
    <x v="0"/>
    <s v="R1012"/>
    <n v="19"/>
    <x v="0"/>
    <s v="tier - 3"/>
    <x v="1"/>
    <x v="39"/>
  </r>
  <r>
    <s v="Id2134"/>
    <s v=" Jason"/>
    <x v="947"/>
    <x v="80"/>
    <s v="No"/>
    <x v="0"/>
    <s v="No"/>
    <x v="0"/>
    <x v="1"/>
    <x v="2"/>
    <x v="1"/>
    <s v="R1013"/>
    <n v="33"/>
    <x v="2"/>
    <s v="tier - 2"/>
    <x v="0"/>
    <x v="4"/>
  </r>
  <r>
    <s v="Id2135"/>
    <s v=" Marshall"/>
    <x v="352"/>
    <x v="450"/>
    <s v="Yes"/>
    <x v="0"/>
    <s v="No"/>
    <x v="0"/>
    <x v="1"/>
    <x v="0"/>
    <x v="1"/>
    <s v="R1016"/>
    <n v="21"/>
    <x v="1"/>
    <s v="tier - 1"/>
    <x v="4"/>
    <x v="47"/>
  </r>
  <r>
    <s v="Id2136"/>
    <s v=" Lavar"/>
    <x v="986"/>
    <x v="143"/>
    <s v="Yes"/>
    <x v="0"/>
    <s v="No"/>
    <x v="0"/>
    <x v="1"/>
    <x v="1"/>
    <x v="1"/>
    <s v="R1011"/>
    <n v="21"/>
    <x v="2"/>
    <s v="tier - 2"/>
    <x v="3"/>
    <x v="47"/>
  </r>
  <r>
    <s v="Id2137"/>
    <s v=" Charlie T."/>
    <x v="497"/>
    <x v="336"/>
    <s v="Yes"/>
    <x v="0"/>
    <s v="No"/>
    <x v="0"/>
    <x v="1"/>
    <x v="0"/>
    <x v="0"/>
    <s v="R1019"/>
    <n v="21"/>
    <x v="2"/>
    <s v="tier - 2"/>
    <x v="9"/>
    <x v="47"/>
  </r>
  <r>
    <s v="Id2138"/>
    <s v=" Lauren"/>
    <x v="292"/>
    <x v="144"/>
    <s v="No"/>
    <x v="1"/>
    <s v="No"/>
    <x v="3"/>
    <x v="1"/>
    <x v="0"/>
    <x v="1"/>
    <s v="R1025"/>
    <n v="18"/>
    <x v="2"/>
    <s v="tier - 2"/>
    <x v="15"/>
    <x v="41"/>
  </r>
  <r>
    <s v="Id2139"/>
    <s v=" Arthur"/>
    <x v="355"/>
    <x v="79"/>
    <s v="Yes"/>
    <x v="1"/>
    <s v="No"/>
    <x v="1"/>
    <x v="1"/>
    <x v="0"/>
    <x v="1"/>
    <s v="R1012"/>
    <n v="22"/>
    <x v="0"/>
    <s v="tier - 3"/>
    <x v="1"/>
    <x v="21"/>
  </r>
  <r>
    <s v="Id2140"/>
    <s v=" Thomas"/>
    <x v="524"/>
    <x v="109"/>
    <s v="Yes"/>
    <x v="1"/>
    <s v="No"/>
    <x v="1"/>
    <x v="1"/>
    <x v="0"/>
    <x v="0"/>
    <s v="R1012"/>
    <n v="22"/>
    <x v="0"/>
    <s v="tier - 3"/>
    <x v="1"/>
    <x v="21"/>
  </r>
  <r>
    <s v="Id2141"/>
    <s v="Ms.  Jennifer"/>
    <x v="1188"/>
    <x v="338"/>
    <s v="Yes"/>
    <x v="0"/>
    <s v="No"/>
    <x v="0"/>
    <x v="1"/>
    <x v="0"/>
    <x v="1"/>
    <s v="R1013"/>
    <n v="21"/>
    <x v="2"/>
    <s v="tier - 2"/>
    <x v="0"/>
    <x v="47"/>
  </r>
  <r>
    <s v="Id2142"/>
    <s v=" Tammy"/>
    <x v="1251"/>
    <x v="49"/>
    <s v="Yes"/>
    <x v="0"/>
    <s v="No"/>
    <x v="0"/>
    <x v="1"/>
    <x v="0"/>
    <x v="1"/>
    <s v="R1013"/>
    <n v="21"/>
    <x v="2"/>
    <s v="tier - 2"/>
    <x v="0"/>
    <x v="47"/>
  </r>
  <r>
    <s v="Id2143"/>
    <s v=" Lena"/>
    <x v="72"/>
    <x v="146"/>
    <s v="Yes"/>
    <x v="0"/>
    <s v="No"/>
    <x v="0"/>
    <x v="1"/>
    <x v="0"/>
    <x v="1"/>
    <s v="R1011"/>
    <n v="21"/>
    <x v="1"/>
    <s v="tier - 1"/>
    <x v="3"/>
    <x v="47"/>
  </r>
  <r>
    <s v="Id2144"/>
    <s v=" Valentina"/>
    <x v="809"/>
    <x v="109"/>
    <s v="Yes"/>
    <x v="0"/>
    <s v="No"/>
    <x v="0"/>
    <x v="1"/>
    <x v="0"/>
    <x v="0"/>
    <s v="R1011"/>
    <n v="21"/>
    <x v="2"/>
    <s v="tier - 2"/>
    <x v="3"/>
    <x v="47"/>
  </r>
  <r>
    <s v="Id2145"/>
    <s v=" Russell N."/>
    <x v="28"/>
    <x v="280"/>
    <s v="No"/>
    <x v="0"/>
    <s v="No"/>
    <x v="3"/>
    <x v="1"/>
    <x v="0"/>
    <x v="1"/>
    <s v="R1013"/>
    <n v="24"/>
    <x v="2"/>
    <s v="tier - 2"/>
    <x v="0"/>
    <x v="44"/>
  </r>
  <r>
    <s v="Id2146"/>
    <s v=" Scott R."/>
    <x v="1252"/>
    <x v="660"/>
    <s v="No"/>
    <x v="0"/>
    <s v="No"/>
    <x v="0"/>
    <x v="1"/>
    <x v="0"/>
    <x v="0"/>
    <s v="R1016"/>
    <n v="20"/>
    <x v="0"/>
    <s v="tier - 3"/>
    <x v="4"/>
    <x v="43"/>
  </r>
  <r>
    <s v="Id2147"/>
    <s v=" Jose Francisco Sr."/>
    <x v="701"/>
    <x v="589"/>
    <s v="No"/>
    <x v="0"/>
    <s v="No"/>
    <x v="3"/>
    <x v="1"/>
    <x v="0"/>
    <x v="0"/>
    <s v="R1013"/>
    <n v="24"/>
    <x v="1"/>
    <s v="tier - 1"/>
    <x v="0"/>
    <x v="44"/>
  </r>
  <r>
    <s v="Id2148"/>
    <s v=" Paul J"/>
    <x v="409"/>
    <x v="101"/>
    <s v="No"/>
    <x v="0"/>
    <s v="No"/>
    <x v="0"/>
    <x v="1"/>
    <x v="0"/>
    <x v="0"/>
    <s v="R1011"/>
    <n v="20"/>
    <x v="0"/>
    <s v="tier - 3"/>
    <x v="3"/>
    <x v="43"/>
  </r>
  <r>
    <s v="Id2149"/>
    <s v=" Adam"/>
    <x v="514"/>
    <x v="259"/>
    <s v="No"/>
    <x v="0"/>
    <s v="No"/>
    <x v="3"/>
    <x v="1"/>
    <x v="0"/>
    <x v="0"/>
    <s v="R1011"/>
    <n v="24"/>
    <x v="1"/>
    <s v="tier - 1"/>
    <x v="3"/>
    <x v="44"/>
  </r>
  <r>
    <s v="Id2150"/>
    <s v=" Edward J."/>
    <x v="809"/>
    <x v="351"/>
    <s v="No"/>
    <x v="0"/>
    <s v="No"/>
    <x v="3"/>
    <x v="1"/>
    <x v="0"/>
    <x v="1"/>
    <s v="R1011"/>
    <n v="24"/>
    <x v="1"/>
    <s v="tier - 1"/>
    <x v="3"/>
    <x v="44"/>
  </r>
  <r>
    <s v="Id2151"/>
    <s v=" Patrick A."/>
    <x v="1023"/>
    <x v="180"/>
    <s v="No"/>
    <x v="0"/>
    <s v="No"/>
    <x v="3"/>
    <x v="1"/>
    <x v="1"/>
    <x v="1"/>
    <s v="R1011"/>
    <n v="24"/>
    <x v="0"/>
    <s v="tier - 3"/>
    <x v="3"/>
    <x v="44"/>
  </r>
  <r>
    <s v="Id2152"/>
    <s v=" Geraint H"/>
    <x v="445"/>
    <x v="502"/>
    <s v="No"/>
    <x v="0"/>
    <s v="No"/>
    <x v="0"/>
    <x v="1"/>
    <x v="0"/>
    <x v="0"/>
    <s v="R1016"/>
    <n v="20"/>
    <x v="2"/>
    <s v="tier - 2"/>
    <x v="4"/>
    <x v="43"/>
  </r>
  <r>
    <s v="Id2153"/>
    <s v=" Dj"/>
    <x v="1253"/>
    <x v="292"/>
    <s v="No"/>
    <x v="0"/>
    <s v="No"/>
    <x v="0"/>
    <x v="1"/>
    <x v="1"/>
    <x v="0"/>
    <s v="R1011"/>
    <n v="20"/>
    <x v="1"/>
    <s v="tier - 1"/>
    <x v="3"/>
    <x v="43"/>
  </r>
  <r>
    <s v="Id2154"/>
    <s v=" Zachary A"/>
    <x v="27"/>
    <x v="482"/>
    <s v="Yes"/>
    <x v="0"/>
    <s v="No"/>
    <x v="0"/>
    <x v="1"/>
    <x v="0"/>
    <x v="1"/>
    <s v="R1012"/>
    <n v="21"/>
    <x v="2"/>
    <s v="tier - 2"/>
    <x v="1"/>
    <x v="47"/>
  </r>
  <r>
    <s v="Id2155"/>
    <s v=" Brian W."/>
    <x v="1046"/>
    <x v="206"/>
    <s v="Yes"/>
    <x v="0"/>
    <s v="No"/>
    <x v="0"/>
    <x v="1"/>
    <x v="0"/>
    <x v="1"/>
    <s v="R1012"/>
    <n v="21"/>
    <x v="0"/>
    <s v="tier - 3"/>
    <x v="1"/>
    <x v="47"/>
  </r>
  <r>
    <s v="Id2156"/>
    <s v=" Joe"/>
    <x v="1254"/>
    <x v="47"/>
    <s v="No"/>
    <x v="0"/>
    <s v="No"/>
    <x v="0"/>
    <x v="1"/>
    <x v="1"/>
    <x v="1"/>
    <s v="R1013"/>
    <n v="28"/>
    <x v="0"/>
    <s v="tier - 3"/>
    <x v="0"/>
    <x v="6"/>
  </r>
  <r>
    <s v="Id2157"/>
    <s v=" Stephen"/>
    <x v="331"/>
    <x v="83"/>
    <s v="Yes"/>
    <x v="0"/>
    <s v="No"/>
    <x v="0"/>
    <x v="1"/>
    <x v="0"/>
    <x v="1"/>
    <s v="R1012"/>
    <n v="21"/>
    <x v="1"/>
    <s v="tier - 1"/>
    <x v="1"/>
    <x v="47"/>
  </r>
  <r>
    <s v="Id2158"/>
    <s v=" Ellen L."/>
    <x v="766"/>
    <x v="661"/>
    <s v="No"/>
    <x v="0"/>
    <s v="No"/>
    <x v="0"/>
    <x v="1"/>
    <x v="0"/>
    <x v="0"/>
    <s v="R1011"/>
    <n v="20"/>
    <x v="1"/>
    <s v="tier - 1"/>
    <x v="3"/>
    <x v="43"/>
  </r>
  <r>
    <s v="Id2159"/>
    <s v=" Cindy"/>
    <x v="409"/>
    <x v="307"/>
    <s v="No"/>
    <x v="0"/>
    <s v="No"/>
    <x v="0"/>
    <x v="1"/>
    <x v="0"/>
    <x v="0"/>
    <s v="R1013"/>
    <n v="20"/>
    <x v="2"/>
    <s v="tier - 2"/>
    <x v="0"/>
    <x v="43"/>
  </r>
  <r>
    <s v="Id2160"/>
    <s v=" Abigail R."/>
    <x v="336"/>
    <x v="217"/>
    <s v="No"/>
    <x v="0"/>
    <s v="No"/>
    <x v="0"/>
    <x v="1"/>
    <x v="0"/>
    <x v="0"/>
    <s v="R1013"/>
    <n v="20"/>
    <x v="1"/>
    <s v="tier - 1"/>
    <x v="0"/>
    <x v="43"/>
  </r>
  <r>
    <s v="Id2161"/>
    <s v=" Amy L."/>
    <x v="404"/>
    <x v="303"/>
    <s v="No"/>
    <x v="0"/>
    <s v="No"/>
    <x v="0"/>
    <x v="1"/>
    <x v="0"/>
    <x v="0"/>
    <s v="R1011"/>
    <n v="20"/>
    <x v="2"/>
    <s v="tier - 2"/>
    <x v="3"/>
    <x v="43"/>
  </r>
  <r>
    <s v="Id2162"/>
    <s v=" Amy"/>
    <x v="1255"/>
    <x v="46"/>
    <s v="Yes"/>
    <x v="0"/>
    <s v="No"/>
    <x v="0"/>
    <x v="1"/>
    <x v="1"/>
    <x v="1"/>
    <s v="R1012"/>
    <n v="26"/>
    <x v="0"/>
    <s v="tier - 3"/>
    <x v="1"/>
    <x v="45"/>
  </r>
  <r>
    <s v="Id2163"/>
    <s v=" Grace H"/>
    <x v="481"/>
    <x v="105"/>
    <s v="No"/>
    <x v="1"/>
    <s v="No"/>
    <x v="3"/>
    <x v="1"/>
    <x v="0"/>
    <x v="0"/>
    <s v="R1025"/>
    <n v="18"/>
    <x v="1"/>
    <s v="tier - 1"/>
    <x v="15"/>
    <x v="41"/>
  </r>
  <r>
    <s v="Id2164"/>
    <s v=" Caitie J."/>
    <x v="1256"/>
    <x v="189"/>
    <s v="No"/>
    <x v="0"/>
    <s v="No"/>
    <x v="0"/>
    <x v="1"/>
    <x v="1"/>
    <x v="1"/>
    <s v="R1012"/>
    <n v="28"/>
    <x v="2"/>
    <s v="tier - 2"/>
    <x v="1"/>
    <x v="6"/>
  </r>
  <r>
    <s v="Id2165"/>
    <s v=" Benjamin"/>
    <x v="1241"/>
    <x v="167"/>
    <s v="No"/>
    <x v="0"/>
    <s v="Yes"/>
    <x v="3"/>
    <x v="1"/>
    <x v="0"/>
    <x v="1"/>
    <s v="R1011"/>
    <n v="19"/>
    <x v="2"/>
    <s v="tier - 2"/>
    <x v="3"/>
    <x v="39"/>
  </r>
  <r>
    <s v="Id2166"/>
    <s v=" Ian T"/>
    <x v="372"/>
    <x v="366"/>
    <s v="No"/>
    <x v="0"/>
    <s v="No"/>
    <x v="0"/>
    <x v="1"/>
    <x v="0"/>
    <x v="0"/>
    <s v="R1013"/>
    <n v="23"/>
    <x v="2"/>
    <s v="tier - 2"/>
    <x v="0"/>
    <x v="35"/>
  </r>
  <r>
    <s v="Id2167"/>
    <s v=" Tadese"/>
    <x v="473"/>
    <x v="366"/>
    <s v="No"/>
    <x v="0"/>
    <s v="Yes"/>
    <x v="3"/>
    <x v="1"/>
    <x v="1"/>
    <x v="0"/>
    <s v="R1011"/>
    <n v="19"/>
    <x v="2"/>
    <s v="tier - 2"/>
    <x v="3"/>
    <x v="39"/>
  </r>
  <r>
    <s v="Id2168"/>
    <s v=" Jonathan"/>
    <x v="405"/>
    <x v="89"/>
    <s v="No"/>
    <x v="0"/>
    <s v="Yes"/>
    <x v="3"/>
    <x v="1"/>
    <x v="1"/>
    <x v="1"/>
    <s v="R1011"/>
    <n v="19"/>
    <x v="0"/>
    <s v="tier - 3"/>
    <x v="3"/>
    <x v="39"/>
  </r>
  <r>
    <s v="Id2169"/>
    <s v=" Dathan"/>
    <x v="169"/>
    <x v="299"/>
    <s v="No"/>
    <x v="0"/>
    <s v="No"/>
    <x v="0"/>
    <x v="1"/>
    <x v="0"/>
    <x v="1"/>
    <s v="R1011"/>
    <n v="23"/>
    <x v="2"/>
    <s v="tier - 2"/>
    <x v="3"/>
    <x v="35"/>
  </r>
  <r>
    <s v="Id2170"/>
    <s v=" Eric"/>
    <x v="84"/>
    <x v="332"/>
    <s v="No"/>
    <x v="0"/>
    <s v="No"/>
    <x v="0"/>
    <x v="1"/>
    <x v="0"/>
    <x v="1"/>
    <s v="R1013"/>
    <n v="23"/>
    <x v="0"/>
    <s v="tier - 3"/>
    <x v="0"/>
    <x v="35"/>
  </r>
  <r>
    <s v="Id2171"/>
    <s v=" Allison M"/>
    <x v="1257"/>
    <x v="24"/>
    <s v="No"/>
    <x v="1"/>
    <s v="No"/>
    <x v="3"/>
    <x v="1"/>
    <x v="0"/>
    <x v="1"/>
    <s v="R1012"/>
    <n v="18"/>
    <x v="1"/>
    <s v="tier - 1"/>
    <x v="1"/>
    <x v="41"/>
  </r>
  <r>
    <s v="Id2172"/>
    <s v=" Paul"/>
    <x v="1171"/>
    <x v="253"/>
    <s v="No"/>
    <x v="0"/>
    <s v="No"/>
    <x v="0"/>
    <x v="1"/>
    <x v="0"/>
    <x v="1"/>
    <s v="R1013"/>
    <n v="23"/>
    <x v="0"/>
    <s v="tier - 3"/>
    <x v="0"/>
    <x v="35"/>
  </r>
  <r>
    <s v="Id2173"/>
    <s v=" Aaron R"/>
    <x v="252"/>
    <x v="397"/>
    <s v="No"/>
    <x v="0"/>
    <s v="No"/>
    <x v="0"/>
    <x v="1"/>
    <x v="0"/>
    <x v="0"/>
    <s v="R1012"/>
    <n v="20"/>
    <x v="0"/>
    <s v="tier - 3"/>
    <x v="1"/>
    <x v="43"/>
  </r>
  <r>
    <s v="Id2174"/>
    <s v=" Caitlin H."/>
    <x v="1258"/>
    <x v="66"/>
    <s v="No"/>
    <x v="0"/>
    <s v="Yes"/>
    <x v="3"/>
    <x v="1"/>
    <x v="0"/>
    <x v="1"/>
    <s v="R1011"/>
    <n v="19"/>
    <x v="1"/>
    <s v="tier - 1"/>
    <x v="3"/>
    <x v="39"/>
  </r>
  <r>
    <s v="Id2175"/>
    <s v=" Harald E."/>
    <x v="1259"/>
    <x v="70"/>
    <s v="No"/>
    <x v="0"/>
    <s v="No"/>
    <x v="3"/>
    <x v="1"/>
    <x v="0"/>
    <x v="1"/>
    <s v="R1013"/>
    <n v="24"/>
    <x v="0"/>
    <s v="tier - 3"/>
    <x v="0"/>
    <x v="44"/>
  </r>
  <r>
    <s v="Id2176"/>
    <s v=" Siobhan A."/>
    <x v="174"/>
    <x v="226"/>
    <s v="No"/>
    <x v="0"/>
    <s v="Yes"/>
    <x v="3"/>
    <x v="1"/>
    <x v="0"/>
    <x v="1"/>
    <s v="R1011"/>
    <n v="19"/>
    <x v="1"/>
    <s v="tier - 1"/>
    <x v="3"/>
    <x v="39"/>
  </r>
  <r>
    <s v="Id2177"/>
    <s v=" Andrea J."/>
    <x v="356"/>
    <x v="228"/>
    <s v="No"/>
    <x v="0"/>
    <s v="Yes"/>
    <x v="3"/>
    <x v="1"/>
    <x v="0"/>
    <x v="1"/>
    <s v="R1011"/>
    <n v="19"/>
    <x v="1"/>
    <s v="tier - 1"/>
    <x v="3"/>
    <x v="39"/>
  </r>
  <r>
    <s v="Id2178"/>
    <s v=" Marie"/>
    <x v="692"/>
    <x v="561"/>
    <s v="No"/>
    <x v="0"/>
    <s v="Yes"/>
    <x v="3"/>
    <x v="1"/>
    <x v="0"/>
    <x v="0"/>
    <s v="R1011"/>
    <n v="19"/>
    <x v="1"/>
    <s v="tier - 1"/>
    <x v="3"/>
    <x v="39"/>
  </r>
  <r>
    <s v="Id2179"/>
    <s v=" Rachel A."/>
    <x v="278"/>
    <x v="134"/>
    <s v="No"/>
    <x v="0"/>
    <s v="Yes"/>
    <x v="3"/>
    <x v="1"/>
    <x v="1"/>
    <x v="1"/>
    <s v="R1011"/>
    <n v="19"/>
    <x v="2"/>
    <s v="tier - 2"/>
    <x v="3"/>
    <x v="39"/>
  </r>
  <r>
    <s v="Id2180"/>
    <s v=" Emma"/>
    <x v="856"/>
    <x v="39"/>
    <s v="No"/>
    <x v="0"/>
    <s v="Yes"/>
    <x v="3"/>
    <x v="1"/>
    <x v="1"/>
    <x v="1"/>
    <s v="R1011"/>
    <n v="19"/>
    <x v="2"/>
    <s v="tier - 2"/>
    <x v="3"/>
    <x v="39"/>
  </r>
  <r>
    <s v="Id2181"/>
    <s v=" Kiersten"/>
    <x v="1260"/>
    <x v="633"/>
    <s v="No"/>
    <x v="0"/>
    <s v="Yes"/>
    <x v="3"/>
    <x v="1"/>
    <x v="1"/>
    <x v="1"/>
    <s v="R1011"/>
    <n v="19"/>
    <x v="2"/>
    <s v="tier - 2"/>
    <x v="3"/>
    <x v="39"/>
  </r>
  <r>
    <s v="Id2182"/>
    <s v=" Rachael"/>
    <x v="1031"/>
    <x v="188"/>
    <s v="No"/>
    <x v="0"/>
    <s v="Yes"/>
    <x v="3"/>
    <x v="1"/>
    <x v="2"/>
    <x v="1"/>
    <s v="R1011"/>
    <n v="19"/>
    <x v="0"/>
    <s v="tier - 3"/>
    <x v="3"/>
    <x v="39"/>
  </r>
  <r>
    <s v="Id2183"/>
    <s v=" Timothy P."/>
    <x v="40"/>
    <x v="412"/>
    <s v="No"/>
    <x v="1"/>
    <s v="No"/>
    <x v="3"/>
    <x v="1"/>
    <x v="0"/>
    <x v="0"/>
    <s v="R1013"/>
    <n v="18"/>
    <x v="1"/>
    <s v="tier - 1"/>
    <x v="0"/>
    <x v="41"/>
  </r>
  <r>
    <s v="Id2184"/>
    <s v=" Lelisa"/>
    <x v="1261"/>
    <x v="93"/>
    <s v="No"/>
    <x v="1"/>
    <s v="No"/>
    <x v="3"/>
    <x v="1"/>
    <x v="0"/>
    <x v="1"/>
    <s v="R1013"/>
    <n v="18"/>
    <x v="2"/>
    <s v="tier - 2"/>
    <x v="0"/>
    <x v="41"/>
  </r>
  <r>
    <s v="Id2185"/>
    <s v=" Nate"/>
    <x v="848"/>
    <x v="299"/>
    <s v="No"/>
    <x v="1"/>
    <s v="No"/>
    <x v="3"/>
    <x v="1"/>
    <x v="0"/>
    <x v="1"/>
    <s v="R1013"/>
    <n v="18"/>
    <x v="0"/>
    <s v="tier - 3"/>
    <x v="0"/>
    <x v="41"/>
  </r>
  <r>
    <s v="Id2186"/>
    <s v=" Chris C."/>
    <x v="891"/>
    <x v="540"/>
    <s v="No"/>
    <x v="1"/>
    <s v="No"/>
    <x v="3"/>
    <x v="1"/>
    <x v="0"/>
    <x v="1"/>
    <s v="R1013"/>
    <n v="18"/>
    <x v="0"/>
    <s v="tier - 3"/>
    <x v="0"/>
    <x v="41"/>
  </r>
  <r>
    <s v="Id2187"/>
    <s v=" Scott"/>
    <x v="191"/>
    <x v="79"/>
    <s v="No"/>
    <x v="1"/>
    <s v="No"/>
    <x v="3"/>
    <x v="1"/>
    <x v="0"/>
    <x v="1"/>
    <s v="R1016"/>
    <n v="18"/>
    <x v="1"/>
    <s v="tier - 1"/>
    <x v="4"/>
    <x v="41"/>
  </r>
  <r>
    <s v="Id2188"/>
    <s v=" Kevin"/>
    <x v="1262"/>
    <x v="133"/>
    <s v="No"/>
    <x v="1"/>
    <s v="No"/>
    <x v="3"/>
    <x v="1"/>
    <x v="1"/>
    <x v="1"/>
    <s v="R1013"/>
    <n v="18"/>
    <x v="0"/>
    <s v="tier - 3"/>
    <x v="0"/>
    <x v="41"/>
  </r>
  <r>
    <s v="Id2189"/>
    <s v=" Erik C."/>
    <x v="379"/>
    <x v="173"/>
    <s v="No"/>
    <x v="1"/>
    <s v="No"/>
    <x v="3"/>
    <x v="1"/>
    <x v="0"/>
    <x v="1"/>
    <s v="R1019"/>
    <n v="18"/>
    <x v="1"/>
    <s v="tier - 1"/>
    <x v="9"/>
    <x v="41"/>
  </r>
  <r>
    <s v="Id2190"/>
    <s v=" Shawn C"/>
    <x v="247"/>
    <x v="107"/>
    <s v="No"/>
    <x v="1"/>
    <s v="No"/>
    <x v="3"/>
    <x v="1"/>
    <x v="0"/>
    <x v="1"/>
    <s v="R1016"/>
    <n v="18"/>
    <x v="2"/>
    <s v="tier - 2"/>
    <x v="4"/>
    <x v="41"/>
  </r>
  <r>
    <s v="Id2191"/>
    <s v=" Vajin L."/>
    <x v="711"/>
    <x v="173"/>
    <s v="No"/>
    <x v="1"/>
    <s v="No"/>
    <x v="3"/>
    <x v="1"/>
    <x v="1"/>
    <x v="1"/>
    <s v="R1015"/>
    <n v="18"/>
    <x v="2"/>
    <s v="tier - 2"/>
    <x v="5"/>
    <x v="41"/>
  </r>
  <r>
    <s v="Id2192"/>
    <s v=" John K. Jr."/>
    <x v="564"/>
    <x v="133"/>
    <s v="No"/>
    <x v="1"/>
    <s v="No"/>
    <x v="3"/>
    <x v="1"/>
    <x v="1"/>
    <x v="1"/>
    <s v="R1018"/>
    <n v="18"/>
    <x v="0"/>
    <s v="tier - 3"/>
    <x v="11"/>
    <x v="41"/>
  </r>
  <r>
    <s v="Id2193"/>
    <s v=" Kevin J."/>
    <x v="335"/>
    <x v="388"/>
    <s v="No"/>
    <x v="1"/>
    <s v="No"/>
    <x v="3"/>
    <x v="1"/>
    <x v="1"/>
    <x v="1"/>
    <s v="R1016"/>
    <n v="18"/>
    <x v="1"/>
    <s v="tier - 1"/>
    <x v="4"/>
    <x v="41"/>
  </r>
  <r>
    <s v="Id2194"/>
    <s v=" Kirby W."/>
    <x v="675"/>
    <x v="164"/>
    <s v="No"/>
    <x v="1"/>
    <s v="No"/>
    <x v="3"/>
    <x v="1"/>
    <x v="1"/>
    <x v="1"/>
    <s v="R1019"/>
    <n v="18"/>
    <x v="0"/>
    <s v="tier - 3"/>
    <x v="9"/>
    <x v="41"/>
  </r>
  <r>
    <s v="Id2195"/>
    <s v=" J A"/>
    <x v="1263"/>
    <x v="576"/>
    <s v="No"/>
    <x v="1"/>
    <s v="No"/>
    <x v="3"/>
    <x v="1"/>
    <x v="2"/>
    <x v="1"/>
    <s v="R1015"/>
    <n v="18"/>
    <x v="2"/>
    <s v="tier - 2"/>
    <x v="5"/>
    <x v="41"/>
  </r>
  <r>
    <s v="Id2196"/>
    <s v=" Dustin G."/>
    <x v="815"/>
    <x v="203"/>
    <s v="No"/>
    <x v="1"/>
    <s v="No"/>
    <x v="3"/>
    <x v="1"/>
    <x v="0"/>
    <x v="1"/>
    <s v="R1011"/>
    <n v="22"/>
    <x v="2"/>
    <s v="tier - 2"/>
    <x v="3"/>
    <x v="21"/>
  </r>
  <r>
    <s v="Id2197"/>
    <s v=" Anthony G"/>
    <x v="1261"/>
    <x v="272"/>
    <s v="No"/>
    <x v="1"/>
    <s v="No"/>
    <x v="3"/>
    <x v="1"/>
    <x v="0"/>
    <x v="0"/>
    <s v="R1013"/>
    <n v="22"/>
    <x v="2"/>
    <s v="tier - 2"/>
    <x v="0"/>
    <x v="21"/>
  </r>
  <r>
    <s v="Id2198"/>
    <s v=" Ryan"/>
    <x v="480"/>
    <x v="74"/>
    <s v="Yes"/>
    <x v="1"/>
    <s v="No"/>
    <x v="3"/>
    <x v="1"/>
    <x v="0"/>
    <x v="0"/>
    <s v="R1013"/>
    <n v="22"/>
    <x v="2"/>
    <s v="tier - 2"/>
    <x v="0"/>
    <x v="21"/>
  </r>
  <r>
    <s v="Id2199"/>
    <s v=" Eric N"/>
    <x v="4"/>
    <x v="67"/>
    <s v="No"/>
    <x v="0"/>
    <s v="Yes"/>
    <x v="3"/>
    <x v="1"/>
    <x v="0"/>
    <x v="1"/>
    <s v="R1012"/>
    <n v="19"/>
    <x v="1"/>
    <s v="tier - 1"/>
    <x v="1"/>
    <x v="39"/>
  </r>
  <r>
    <s v="Id2200"/>
    <s v=" Connor"/>
    <x v="375"/>
    <x v="500"/>
    <s v="No"/>
    <x v="0"/>
    <s v="Yes"/>
    <x v="3"/>
    <x v="1"/>
    <x v="0"/>
    <x v="1"/>
    <s v="R1012"/>
    <n v="19"/>
    <x v="2"/>
    <s v="tier - 2"/>
    <x v="1"/>
    <x v="39"/>
  </r>
  <r>
    <s v="Id2201"/>
    <s v=" Patrick H."/>
    <x v="375"/>
    <x v="550"/>
    <s v="No"/>
    <x v="0"/>
    <s v="Yes"/>
    <x v="3"/>
    <x v="1"/>
    <x v="0"/>
    <x v="1"/>
    <s v="R1012"/>
    <n v="19"/>
    <x v="2"/>
    <s v="tier - 2"/>
    <x v="1"/>
    <x v="39"/>
  </r>
  <r>
    <s v="Id2202"/>
    <s v=" Tyler"/>
    <x v="422"/>
    <x v="321"/>
    <s v="No"/>
    <x v="0"/>
    <s v="Yes"/>
    <x v="3"/>
    <x v="1"/>
    <x v="0"/>
    <x v="1"/>
    <s v="R1012"/>
    <n v="19"/>
    <x v="0"/>
    <s v="tier - 3"/>
    <x v="1"/>
    <x v="39"/>
  </r>
  <r>
    <s v="Id2203"/>
    <s v=" Deborah L."/>
    <x v="1095"/>
    <x v="315"/>
    <s v="No"/>
    <x v="1"/>
    <s v="No"/>
    <x v="3"/>
    <x v="1"/>
    <x v="0"/>
    <x v="1"/>
    <s v="R1013"/>
    <n v="18"/>
    <x v="2"/>
    <s v="tier - 2"/>
    <x v="0"/>
    <x v="41"/>
  </r>
  <r>
    <s v="Id2204"/>
    <s v=" Andrea K"/>
    <x v="754"/>
    <x v="214"/>
    <s v="No"/>
    <x v="1"/>
    <s v="No"/>
    <x v="3"/>
    <x v="1"/>
    <x v="0"/>
    <x v="0"/>
    <s v="R1013"/>
    <n v="18"/>
    <x v="1"/>
    <s v="tier - 1"/>
    <x v="0"/>
    <x v="41"/>
  </r>
  <r>
    <s v="Id2205"/>
    <s v=" Elleree"/>
    <x v="568"/>
    <x v="336"/>
    <s v="No"/>
    <x v="1"/>
    <s v="No"/>
    <x v="3"/>
    <x v="1"/>
    <x v="0"/>
    <x v="0"/>
    <s v="R1013"/>
    <n v="18"/>
    <x v="2"/>
    <s v="tier - 2"/>
    <x v="0"/>
    <x v="41"/>
  </r>
  <r>
    <s v="Id2206"/>
    <s v=" Brandon J"/>
    <x v="417"/>
    <x v="161"/>
    <s v="No"/>
    <x v="0"/>
    <s v="Yes"/>
    <x v="3"/>
    <x v="1"/>
    <x v="0"/>
    <x v="1"/>
    <s v="R1012"/>
    <n v="19"/>
    <x v="2"/>
    <s v="tier - 2"/>
    <x v="1"/>
    <x v="39"/>
  </r>
  <r>
    <s v="Id2207"/>
    <s v=" Steve"/>
    <x v="524"/>
    <x v="300"/>
    <s v="No"/>
    <x v="0"/>
    <s v="Yes"/>
    <x v="3"/>
    <x v="1"/>
    <x v="0"/>
    <x v="0"/>
    <s v="R1012"/>
    <n v="19"/>
    <x v="2"/>
    <s v="tier - 2"/>
    <x v="1"/>
    <x v="39"/>
  </r>
  <r>
    <s v="Id2208"/>
    <s v=" Nina Wavik Sr."/>
    <x v="166"/>
    <x v="125"/>
    <s v="No"/>
    <x v="1"/>
    <s v="No"/>
    <x v="3"/>
    <x v="1"/>
    <x v="0"/>
    <x v="1"/>
    <s v="R1013"/>
    <n v="18"/>
    <x v="1"/>
    <s v="tier - 1"/>
    <x v="0"/>
    <x v="41"/>
  </r>
  <r>
    <s v="Id2209"/>
    <s v=" Dani"/>
    <x v="168"/>
    <x v="212"/>
    <s v="No"/>
    <x v="1"/>
    <s v="No"/>
    <x v="3"/>
    <x v="1"/>
    <x v="0"/>
    <x v="1"/>
    <s v="R1013"/>
    <n v="18"/>
    <x v="0"/>
    <s v="tier - 3"/>
    <x v="0"/>
    <x v="41"/>
  </r>
  <r>
    <s v="Id2210"/>
    <s v=" Jennifer A."/>
    <x v="172"/>
    <x v="206"/>
    <s v="No"/>
    <x v="1"/>
    <s v="No"/>
    <x v="3"/>
    <x v="1"/>
    <x v="0"/>
    <x v="1"/>
    <s v="R1013"/>
    <n v="18"/>
    <x v="2"/>
    <s v="tier - 2"/>
    <x v="0"/>
    <x v="41"/>
  </r>
  <r>
    <s v="Id2211"/>
    <s v=" Martin"/>
    <x v="361"/>
    <x v="251"/>
    <s v="No"/>
    <x v="0"/>
    <s v="Yes"/>
    <x v="3"/>
    <x v="1"/>
    <x v="1"/>
    <x v="1"/>
    <s v="R1012"/>
    <n v="19"/>
    <x v="1"/>
    <s v="tier - 1"/>
    <x v="1"/>
    <x v="39"/>
  </r>
  <r>
    <s v="Id2212"/>
    <s v=" Steve"/>
    <x v="491"/>
    <x v="34"/>
    <s v="No"/>
    <x v="0"/>
    <s v="Yes"/>
    <x v="3"/>
    <x v="1"/>
    <x v="1"/>
    <x v="0"/>
    <s v="R1012"/>
    <n v="19"/>
    <x v="2"/>
    <s v="tier - 2"/>
    <x v="1"/>
    <x v="39"/>
  </r>
  <r>
    <s v="Id2213"/>
    <s v=" Christopher"/>
    <x v="1264"/>
    <x v="102"/>
    <s v="No"/>
    <x v="0"/>
    <s v="Yes"/>
    <x v="3"/>
    <x v="1"/>
    <x v="1"/>
    <x v="1"/>
    <s v="R1012"/>
    <n v="19"/>
    <x v="0"/>
    <s v="tier - 3"/>
    <x v="1"/>
    <x v="39"/>
  </r>
  <r>
    <s v="Id2214"/>
    <s v="Ms.  Kathryn M."/>
    <x v="32"/>
    <x v="141"/>
    <s v="No"/>
    <x v="1"/>
    <s v="No"/>
    <x v="3"/>
    <x v="1"/>
    <x v="0"/>
    <x v="1"/>
    <s v="R1013"/>
    <n v="18"/>
    <x v="1"/>
    <s v="tier - 1"/>
    <x v="0"/>
    <x v="41"/>
  </r>
  <r>
    <s v="Id2215"/>
    <s v=" Emily"/>
    <x v="201"/>
    <x v="214"/>
    <s v="No"/>
    <x v="1"/>
    <s v="No"/>
    <x v="3"/>
    <x v="1"/>
    <x v="0"/>
    <x v="0"/>
    <s v="R1013"/>
    <n v="18"/>
    <x v="2"/>
    <s v="tier - 2"/>
    <x v="0"/>
    <x v="41"/>
  </r>
  <r>
    <s v="Id2216"/>
    <s v=" Trent A"/>
    <x v="1265"/>
    <x v="662"/>
    <s v="No"/>
    <x v="0"/>
    <s v="Yes"/>
    <x v="3"/>
    <x v="1"/>
    <x v="2"/>
    <x v="1"/>
    <s v="R1012"/>
    <n v="19"/>
    <x v="2"/>
    <s v="tier - 2"/>
    <x v="1"/>
    <x v="39"/>
  </r>
  <r>
    <s v="Id2217"/>
    <s v=" Jennifer E"/>
    <x v="1266"/>
    <x v="330"/>
    <s v="Yes"/>
    <x v="0"/>
    <s v="No"/>
    <x v="3"/>
    <x v="1"/>
    <x v="1"/>
    <x v="0"/>
    <s v="R1013"/>
    <n v="27"/>
    <x v="1"/>
    <s v="tier - 1"/>
    <x v="0"/>
    <x v="40"/>
  </r>
  <r>
    <s v="Id2218"/>
    <s v=" Polly"/>
    <x v="1137"/>
    <x v="31"/>
    <s v="No"/>
    <x v="1"/>
    <s v="No"/>
    <x v="3"/>
    <x v="1"/>
    <x v="0"/>
    <x v="1"/>
    <s v="R1013"/>
    <n v="18"/>
    <x v="1"/>
    <s v="tier - 1"/>
    <x v="0"/>
    <x v="41"/>
  </r>
  <r>
    <s v="Id2219"/>
    <s v=" Elizabeth"/>
    <x v="1267"/>
    <x v="85"/>
    <s v="No"/>
    <x v="1"/>
    <s v="No"/>
    <x v="3"/>
    <x v="1"/>
    <x v="1"/>
    <x v="0"/>
    <s v="R1013"/>
    <n v="18"/>
    <x v="0"/>
    <s v="tier - 3"/>
    <x v="0"/>
    <x v="41"/>
  </r>
  <r>
    <s v="Id2220"/>
    <s v=" Tiffany A."/>
    <x v="1268"/>
    <x v="325"/>
    <s v="No"/>
    <x v="0"/>
    <s v="No"/>
    <x v="3"/>
    <x v="1"/>
    <x v="1"/>
    <x v="1"/>
    <s v="R1013"/>
    <n v="30"/>
    <x v="1"/>
    <s v="tier - 1"/>
    <x v="0"/>
    <x v="34"/>
  </r>
  <r>
    <s v="Id2221"/>
    <s v=" Cole"/>
    <x v="172"/>
    <x v="67"/>
    <s v="Yes"/>
    <x v="0"/>
    <s v="No"/>
    <x v="0"/>
    <x v="1"/>
    <x v="0"/>
    <x v="1"/>
    <s v="R1013"/>
    <n v="21"/>
    <x v="2"/>
    <s v="tier - 2"/>
    <x v="0"/>
    <x v="47"/>
  </r>
  <r>
    <s v="Id2222"/>
    <s v=" Matthew T."/>
    <x v="4"/>
    <x v="188"/>
    <s v="Yes"/>
    <x v="0"/>
    <s v="No"/>
    <x v="0"/>
    <x v="1"/>
    <x v="0"/>
    <x v="1"/>
    <s v="R1013"/>
    <n v="22"/>
    <x v="2"/>
    <s v="tier - 2"/>
    <x v="0"/>
    <x v="21"/>
  </r>
  <r>
    <s v="Id2223"/>
    <s v=" Zachary"/>
    <x v="1269"/>
    <x v="161"/>
    <s v="Yes"/>
    <x v="0"/>
    <s v="No"/>
    <x v="0"/>
    <x v="1"/>
    <x v="0"/>
    <x v="1"/>
    <s v="R1011"/>
    <n v="21"/>
    <x v="0"/>
    <s v="tier - 3"/>
    <x v="3"/>
    <x v="47"/>
  </r>
  <r>
    <s v="Id2224"/>
    <s v=" Matthew T."/>
    <x v="358"/>
    <x v="219"/>
    <s v="Yes"/>
    <x v="0"/>
    <s v="No"/>
    <x v="0"/>
    <x v="1"/>
    <x v="1"/>
    <x v="1"/>
    <s v="R1013"/>
    <n v="21"/>
    <x v="0"/>
    <s v="tier - 3"/>
    <x v="0"/>
    <x v="47"/>
  </r>
  <r>
    <s v="Id2225"/>
    <s v=" Pat"/>
    <x v="1270"/>
    <x v="10"/>
    <s v="No"/>
    <x v="0"/>
    <s v="No"/>
    <x v="3"/>
    <x v="1"/>
    <x v="2"/>
    <x v="0"/>
    <s v="R1013"/>
    <n v="24"/>
    <x v="2"/>
    <s v="tier - 2"/>
    <x v="0"/>
    <x v="44"/>
  </r>
  <r>
    <s v="Id2226"/>
    <s v=" Ashley"/>
    <x v="1271"/>
    <x v="70"/>
    <s v="Yes"/>
    <x v="0"/>
    <s v="No"/>
    <x v="3"/>
    <x v="1"/>
    <x v="2"/>
    <x v="1"/>
    <s v="R1013"/>
    <n v="27"/>
    <x v="0"/>
    <s v="tier - 3"/>
    <x v="0"/>
    <x v="40"/>
  </r>
  <r>
    <s v="Id2227"/>
    <s v=" Elizabeth A."/>
    <x v="1272"/>
    <x v="167"/>
    <s v="Yes"/>
    <x v="0"/>
    <s v="Yes"/>
    <x v="3"/>
    <x v="1"/>
    <x v="2"/>
    <x v="1"/>
    <s v="R1012"/>
    <n v="25"/>
    <x v="1"/>
    <s v="tier - 1"/>
    <x v="1"/>
    <x v="31"/>
  </r>
  <r>
    <s v="Id2228"/>
    <s v=" Rebecca M."/>
    <x v="1273"/>
    <x v="146"/>
    <s v="No"/>
    <x v="0"/>
    <s v="No"/>
    <x v="3"/>
    <x v="1"/>
    <x v="2"/>
    <x v="1"/>
    <s v="R1013"/>
    <n v="24"/>
    <x v="1"/>
    <s v="tier - 1"/>
    <x v="0"/>
    <x v="44"/>
  </r>
  <r>
    <s v="Id2229"/>
    <s v=" Ruth"/>
    <x v="1274"/>
    <x v="450"/>
    <s v="No"/>
    <x v="0"/>
    <s v="Yes"/>
    <x v="3"/>
    <x v="1"/>
    <x v="1"/>
    <x v="1"/>
    <s v="R1013"/>
    <n v="19"/>
    <x v="2"/>
    <s v="tier - 2"/>
    <x v="0"/>
    <x v="39"/>
  </r>
  <r>
    <s v="Id2230"/>
    <s v=" Gregory S"/>
    <x v="910"/>
    <x v="109"/>
    <s v="Yes"/>
    <x v="0"/>
    <s v="Yes"/>
    <x v="3"/>
    <x v="1"/>
    <x v="2"/>
    <x v="0"/>
    <s v="R1013"/>
    <n v="25"/>
    <x v="1"/>
    <s v="tier - 1"/>
    <x v="0"/>
    <x v="31"/>
  </r>
  <r>
    <s v="Id2231"/>
    <s v=" Alexandra S"/>
    <x v="279"/>
    <x v="40"/>
    <s v="No"/>
    <x v="1"/>
    <s v="No"/>
    <x v="3"/>
    <x v="1"/>
    <x v="2"/>
    <x v="1"/>
    <s v="R1013"/>
    <n v="22"/>
    <x v="2"/>
    <s v="tier - 2"/>
    <x v="0"/>
    <x v="21"/>
  </r>
  <r>
    <s v="Id2232"/>
    <s v=" Hillary"/>
    <x v="1176"/>
    <x v="577"/>
    <s v="Yes"/>
    <x v="0"/>
    <s v="Yes"/>
    <x v="3"/>
    <x v="1"/>
    <x v="2"/>
    <x v="1"/>
    <s v="R1013"/>
    <n v="25"/>
    <x v="2"/>
    <s v="tier - 2"/>
    <x v="0"/>
    <x v="31"/>
  </r>
  <r>
    <s v="Id2233"/>
    <s v=" Amy K."/>
    <x v="1036"/>
    <x v="409"/>
    <s v="Yes"/>
    <x v="0"/>
    <s v="No"/>
    <x v="0"/>
    <x v="1"/>
    <x v="1"/>
    <x v="1"/>
    <s v="R1013"/>
    <n v="21"/>
    <x v="2"/>
    <s v="tier - 2"/>
    <x v="0"/>
    <x v="47"/>
  </r>
  <r>
    <s v="Id2234"/>
    <s v=" Scott"/>
    <x v="1080"/>
    <x v="92"/>
    <s v="Yes"/>
    <x v="0"/>
    <s v="No"/>
    <x v="0"/>
    <x v="1"/>
    <x v="2"/>
    <x v="1"/>
    <s v="R1013"/>
    <n v="26"/>
    <x v="0"/>
    <s v="tier - 3"/>
    <x v="0"/>
    <x v="45"/>
  </r>
  <r>
    <s v="Id2235"/>
    <s v=" John"/>
    <x v="1245"/>
    <x v="508"/>
    <s v="Yes"/>
    <x v="0"/>
    <s v="Yes"/>
    <x v="3"/>
    <x v="1"/>
    <x v="2"/>
    <x v="1"/>
    <s v="R1011"/>
    <n v="25"/>
    <x v="0"/>
    <s v="tier - 3"/>
    <x v="3"/>
    <x v="31"/>
  </r>
  <r>
    <s v="Id2236"/>
    <s v=" Maaikel"/>
    <x v="1275"/>
    <x v="24"/>
    <s v="No"/>
    <x v="0"/>
    <s v="No"/>
    <x v="3"/>
    <x v="1"/>
    <x v="1"/>
    <x v="1"/>
    <s v="R1013"/>
    <n v="24"/>
    <x v="2"/>
    <s v="tier - 2"/>
    <x v="0"/>
    <x v="44"/>
  </r>
  <r>
    <s v="Id2237"/>
    <s v=" Daniel C"/>
    <x v="161"/>
    <x v="663"/>
    <s v="No"/>
    <x v="0"/>
    <s v="No"/>
    <x v="0"/>
    <x v="1"/>
    <x v="0"/>
    <x v="0"/>
    <s v="R1013"/>
    <n v="20"/>
    <x v="1"/>
    <s v="tier - 1"/>
    <x v="0"/>
    <x v="43"/>
  </r>
  <r>
    <s v="Id2238"/>
    <s v=" Christopher S."/>
    <x v="1151"/>
    <x v="496"/>
    <s v="No"/>
    <x v="0"/>
    <s v="No"/>
    <x v="0"/>
    <x v="1"/>
    <x v="1"/>
    <x v="0"/>
    <s v="R1013"/>
    <n v="20"/>
    <x v="2"/>
    <s v="tier - 2"/>
    <x v="0"/>
    <x v="43"/>
  </r>
  <r>
    <s v="Id2239"/>
    <s v=" William R"/>
    <x v="1276"/>
    <x v="21"/>
    <s v="No"/>
    <x v="0"/>
    <s v="No"/>
    <x v="0"/>
    <x v="1"/>
    <x v="1"/>
    <x v="0"/>
    <s v="R1013"/>
    <n v="23"/>
    <x v="2"/>
    <s v="tier - 2"/>
    <x v="0"/>
    <x v="35"/>
  </r>
  <r>
    <s v="Id2240"/>
    <s v=" Lyndsy"/>
    <x v="1277"/>
    <x v="564"/>
    <s v="No"/>
    <x v="0"/>
    <s v="No"/>
    <x v="0"/>
    <x v="1"/>
    <x v="2"/>
    <x v="0"/>
    <s v="R1013"/>
    <n v="20"/>
    <x v="1"/>
    <s v="tier - 1"/>
    <x v="0"/>
    <x v="43"/>
  </r>
  <r>
    <s v="Id2241"/>
    <s v=" Jessica"/>
    <x v="300"/>
    <x v="538"/>
    <s v="No"/>
    <x v="0"/>
    <s v="No"/>
    <x v="3"/>
    <x v="1"/>
    <x v="1"/>
    <x v="1"/>
    <s v="R1013"/>
    <n v="24"/>
    <x v="1"/>
    <s v="tier - 1"/>
    <x v="0"/>
    <x v="44"/>
  </r>
  <r>
    <s v="Id2242"/>
    <s v=" Anna"/>
    <x v="1169"/>
    <x v="120"/>
    <s v="Yes"/>
    <x v="0"/>
    <s v="Yes"/>
    <x v="3"/>
    <x v="1"/>
    <x v="1"/>
    <x v="1"/>
    <s v="R1012"/>
    <n v="25"/>
    <x v="2"/>
    <s v="tier - 2"/>
    <x v="1"/>
    <x v="31"/>
  </r>
  <r>
    <s v="Id2243"/>
    <s v=" Jordan"/>
    <x v="1015"/>
    <x v="198"/>
    <s v="Yes"/>
    <x v="0"/>
    <s v="No"/>
    <x v="3"/>
    <x v="1"/>
    <x v="2"/>
    <x v="1"/>
    <s v="R1012"/>
    <n v="27"/>
    <x v="0"/>
    <s v="tier - 3"/>
    <x v="1"/>
    <x v="40"/>
  </r>
  <r>
    <s v="Id2244"/>
    <s v=" Brian"/>
    <x v="1278"/>
    <x v="149"/>
    <s v="No"/>
    <x v="0"/>
    <s v="No"/>
    <x v="3"/>
    <x v="1"/>
    <x v="1"/>
    <x v="0"/>
    <s v="R1013"/>
    <n v="24"/>
    <x v="0"/>
    <s v="tier - 3"/>
    <x v="0"/>
    <x v="44"/>
  </r>
  <r>
    <s v="Id2245"/>
    <s v=" Katherine A"/>
    <x v="496"/>
    <x v="249"/>
    <s v="No"/>
    <x v="0"/>
    <s v="No"/>
    <x v="0"/>
    <x v="1"/>
    <x v="1"/>
    <x v="1"/>
    <s v="R1013"/>
    <n v="23"/>
    <x v="0"/>
    <s v="tier - 3"/>
    <x v="0"/>
    <x v="35"/>
  </r>
  <r>
    <s v="Id2246"/>
    <s v=" Melanie"/>
    <x v="1279"/>
    <x v="565"/>
    <s v="No"/>
    <x v="0"/>
    <s v="No"/>
    <x v="0"/>
    <x v="1"/>
    <x v="1"/>
    <x v="0"/>
    <s v="R1013"/>
    <n v="20"/>
    <x v="2"/>
    <s v="tier - 2"/>
    <x v="0"/>
    <x v="43"/>
  </r>
  <r>
    <s v="Id2247"/>
    <s v=" Jessica"/>
    <x v="1280"/>
    <x v="117"/>
    <s v="No"/>
    <x v="0"/>
    <s v="No"/>
    <x v="0"/>
    <x v="1"/>
    <x v="1"/>
    <x v="1"/>
    <s v="R1013"/>
    <n v="23"/>
    <x v="2"/>
    <s v="tier - 2"/>
    <x v="0"/>
    <x v="35"/>
  </r>
  <r>
    <s v="Id2248"/>
    <s v=" Eric S"/>
    <x v="1281"/>
    <x v="498"/>
    <s v="No"/>
    <x v="0"/>
    <s v="No"/>
    <x v="0"/>
    <x v="1"/>
    <x v="2"/>
    <x v="0"/>
    <s v="R1012"/>
    <n v="20"/>
    <x v="2"/>
    <s v="tier - 2"/>
    <x v="1"/>
    <x v="43"/>
  </r>
  <r>
    <s v="Id2249"/>
    <s v=" Joseph"/>
    <x v="1282"/>
    <x v="79"/>
    <s v="Yes"/>
    <x v="0"/>
    <s v="No"/>
    <x v="0"/>
    <x v="1"/>
    <x v="2"/>
    <x v="1"/>
    <s v="R1012"/>
    <n v="21"/>
    <x v="0"/>
    <s v="tier - 3"/>
    <x v="1"/>
    <x v="47"/>
  </r>
  <r>
    <s v="Id2250"/>
    <s v=" Mary"/>
    <x v="1283"/>
    <x v="523"/>
    <s v="No"/>
    <x v="0"/>
    <s v="No"/>
    <x v="3"/>
    <x v="1"/>
    <x v="1"/>
    <x v="1"/>
    <s v="R1013"/>
    <n v="25"/>
    <x v="2"/>
    <s v="tier - 2"/>
    <x v="0"/>
    <x v="31"/>
  </r>
  <r>
    <s v="Id2251"/>
    <s v=" Natalie"/>
    <x v="1013"/>
    <x v="209"/>
    <s v="No"/>
    <x v="1"/>
    <s v="No"/>
    <x v="3"/>
    <x v="1"/>
    <x v="2"/>
    <x v="1"/>
    <s v="R1013"/>
    <n v="22"/>
    <x v="2"/>
    <s v="tier - 2"/>
    <x v="0"/>
    <x v="21"/>
  </r>
  <r>
    <s v="Id2252"/>
    <s v=" Christopher"/>
    <x v="1244"/>
    <x v="276"/>
    <s v="No"/>
    <x v="1"/>
    <s v="No"/>
    <x v="3"/>
    <x v="1"/>
    <x v="1"/>
    <x v="1"/>
    <s v="R1013"/>
    <n v="18"/>
    <x v="0"/>
    <s v="tier - 3"/>
    <x v="0"/>
    <x v="41"/>
  </r>
  <r>
    <s v="Id2253"/>
    <s v=" Sonja"/>
    <x v="1284"/>
    <x v="561"/>
    <s v="No"/>
    <x v="1"/>
    <s v="No"/>
    <x v="3"/>
    <x v="1"/>
    <x v="1"/>
    <x v="0"/>
    <s v="R1013"/>
    <n v="18"/>
    <x v="1"/>
    <s v="tier - 1"/>
    <x v="0"/>
    <x v="41"/>
  </r>
  <r>
    <s v="Id2254"/>
    <s v=" Alexandra"/>
    <x v="1285"/>
    <x v="329"/>
    <s v="Yes"/>
    <x v="0"/>
    <s v="Yes"/>
    <x v="3"/>
    <x v="1"/>
    <x v="2"/>
    <x v="1"/>
    <s v="R1012"/>
    <n v="25"/>
    <x v="2"/>
    <s v="tier - 2"/>
    <x v="1"/>
    <x v="31"/>
  </r>
  <r>
    <s v="Id2255"/>
    <s v=" Martha L."/>
    <x v="1286"/>
    <x v="403"/>
    <s v="No"/>
    <x v="0"/>
    <s v="No"/>
    <x v="0"/>
    <x v="1"/>
    <x v="1"/>
    <x v="0"/>
    <s v="R1013"/>
    <n v="20"/>
    <x v="1"/>
    <s v="tier - 1"/>
    <x v="0"/>
    <x v="43"/>
  </r>
  <r>
    <s v="Id2256"/>
    <s v=" Ryan C."/>
    <x v="1287"/>
    <x v="425"/>
    <s v="No"/>
    <x v="0"/>
    <s v="Yes"/>
    <x v="3"/>
    <x v="1"/>
    <x v="0"/>
    <x v="0"/>
    <s v="R1011"/>
    <n v="19"/>
    <x v="0"/>
    <s v="tier - 3"/>
    <x v="3"/>
    <x v="39"/>
  </r>
  <r>
    <s v="Id2257"/>
    <s v=" Cliff"/>
    <x v="169"/>
    <x v="155"/>
    <s v="No"/>
    <x v="0"/>
    <s v="Yes"/>
    <x v="3"/>
    <x v="1"/>
    <x v="0"/>
    <x v="0"/>
    <s v="R1011"/>
    <n v="19"/>
    <x v="0"/>
    <s v="tier - 3"/>
    <x v="3"/>
    <x v="39"/>
  </r>
  <r>
    <s v="Id2258"/>
    <s v=" Blue"/>
    <x v="97"/>
    <x v="351"/>
    <s v="No"/>
    <x v="0"/>
    <s v="Yes"/>
    <x v="3"/>
    <x v="1"/>
    <x v="0"/>
    <x v="1"/>
    <s v="R1011"/>
    <n v="19"/>
    <x v="0"/>
    <s v="tier - 3"/>
    <x v="3"/>
    <x v="39"/>
  </r>
  <r>
    <s v="Id2259"/>
    <s v=" Jeffrey M"/>
    <x v="217"/>
    <x v="372"/>
    <s v="No"/>
    <x v="0"/>
    <s v="Yes"/>
    <x v="3"/>
    <x v="1"/>
    <x v="0"/>
    <x v="1"/>
    <s v="R1011"/>
    <n v="19"/>
    <x v="0"/>
    <s v="tier - 3"/>
    <x v="3"/>
    <x v="39"/>
  </r>
  <r>
    <s v="Id2260"/>
    <s v=" Andrew"/>
    <x v="625"/>
    <x v="115"/>
    <s v="No"/>
    <x v="0"/>
    <s v="Yes"/>
    <x v="3"/>
    <x v="1"/>
    <x v="0"/>
    <x v="1"/>
    <s v="R1011"/>
    <n v="19"/>
    <x v="2"/>
    <s v="tier - 2"/>
    <x v="3"/>
    <x v="39"/>
  </r>
  <r>
    <s v="Id2261"/>
    <s v=" Julia"/>
    <x v="1165"/>
    <x v="614"/>
    <s v="Yes"/>
    <x v="0"/>
    <s v="Yes"/>
    <x v="3"/>
    <x v="1"/>
    <x v="2"/>
    <x v="1"/>
    <s v="R1013"/>
    <n v="25"/>
    <x v="2"/>
    <s v="tier - 2"/>
    <x v="0"/>
    <x v="31"/>
  </r>
  <r>
    <s v="Id2262"/>
    <s v=" Daniel"/>
    <x v="368"/>
    <x v="138"/>
    <s v="No"/>
    <x v="0"/>
    <s v="Yes"/>
    <x v="3"/>
    <x v="1"/>
    <x v="0"/>
    <x v="1"/>
    <s v="R1011"/>
    <n v="19"/>
    <x v="0"/>
    <s v="tier - 3"/>
    <x v="3"/>
    <x v="39"/>
  </r>
  <r>
    <s v="Id2263"/>
    <s v="Mr.  Jaime"/>
    <x v="1288"/>
    <x v="326"/>
    <s v="No"/>
    <x v="0"/>
    <s v="Yes"/>
    <x v="3"/>
    <x v="1"/>
    <x v="1"/>
    <x v="1"/>
    <s v="R1011"/>
    <n v="19"/>
    <x v="1"/>
    <s v="tier - 1"/>
    <x v="3"/>
    <x v="39"/>
  </r>
  <r>
    <s v="Id2264"/>
    <s v="Mr.  Mohd Syahidan"/>
    <x v="1289"/>
    <x v="240"/>
    <s v="No"/>
    <x v="0"/>
    <s v="Yes"/>
    <x v="3"/>
    <x v="1"/>
    <x v="1"/>
    <x v="0"/>
    <s v="R1011"/>
    <n v="19"/>
    <x v="1"/>
    <s v="tier - 1"/>
    <x v="3"/>
    <x v="39"/>
  </r>
  <r>
    <s v="Id2265"/>
    <s v=" Matthew"/>
    <x v="477"/>
    <x v="89"/>
    <s v="No"/>
    <x v="0"/>
    <s v="Yes"/>
    <x v="3"/>
    <x v="1"/>
    <x v="1"/>
    <x v="1"/>
    <s v="R1011"/>
    <n v="19"/>
    <x v="2"/>
    <s v="tier - 2"/>
    <x v="3"/>
    <x v="39"/>
  </r>
  <r>
    <s v="Id2266"/>
    <s v=" Elizabeth S."/>
    <x v="1290"/>
    <x v="350"/>
    <s v="No"/>
    <x v="0"/>
    <s v="No"/>
    <x v="0"/>
    <x v="1"/>
    <x v="1"/>
    <x v="0"/>
    <s v="R1013"/>
    <n v="20"/>
    <x v="2"/>
    <s v="tier - 2"/>
    <x v="0"/>
    <x v="43"/>
  </r>
  <r>
    <s v="Id2267"/>
    <s v=" Katie"/>
    <x v="1291"/>
    <x v="231"/>
    <s v="No"/>
    <x v="0"/>
    <s v="No"/>
    <x v="3"/>
    <x v="1"/>
    <x v="2"/>
    <x v="0"/>
    <s v="R1012"/>
    <n v="24"/>
    <x v="1"/>
    <s v="tier - 1"/>
    <x v="1"/>
    <x v="44"/>
  </r>
  <r>
    <s v="Id2268"/>
    <s v=" Christi A."/>
    <x v="1292"/>
    <x v="355"/>
    <s v="No"/>
    <x v="0"/>
    <s v="No"/>
    <x v="0"/>
    <x v="1"/>
    <x v="1"/>
    <x v="0"/>
    <s v="R1013"/>
    <n v="20"/>
    <x v="2"/>
    <s v="tier - 2"/>
    <x v="0"/>
    <x v="43"/>
  </r>
  <r>
    <s v="Id2269"/>
    <s v=" Sandra K."/>
    <x v="1293"/>
    <x v="49"/>
    <s v="No"/>
    <x v="0"/>
    <s v="No"/>
    <x v="3"/>
    <x v="1"/>
    <x v="1"/>
    <x v="1"/>
    <s v="R1013"/>
    <n v="24"/>
    <x v="1"/>
    <s v="tier - 1"/>
    <x v="0"/>
    <x v="44"/>
  </r>
  <r>
    <s v="Id2270"/>
    <s v=" Katharine"/>
    <x v="1058"/>
    <x v="70"/>
    <s v="No"/>
    <x v="1"/>
    <s v="No"/>
    <x v="3"/>
    <x v="1"/>
    <x v="1"/>
    <x v="1"/>
    <s v="R1012"/>
    <n v="18"/>
    <x v="1"/>
    <s v="tier - 1"/>
    <x v="1"/>
    <x v="41"/>
  </r>
  <r>
    <s v="Id2271"/>
    <s v=" Jerome"/>
    <x v="515"/>
    <x v="577"/>
    <s v="No"/>
    <x v="1"/>
    <s v="No"/>
    <x v="3"/>
    <x v="1"/>
    <x v="1"/>
    <x v="1"/>
    <s v="R1013"/>
    <n v="18"/>
    <x v="1"/>
    <s v="tier - 1"/>
    <x v="0"/>
    <x v="41"/>
  </r>
  <r>
    <s v="Id2272"/>
    <s v=" Julia R"/>
    <x v="1294"/>
    <x v="200"/>
    <s v="Yes"/>
    <x v="0"/>
    <s v="No"/>
    <x v="0"/>
    <x v="1"/>
    <x v="2"/>
    <x v="0"/>
    <s v="R1012"/>
    <n v="26"/>
    <x v="0"/>
    <s v="tier - 3"/>
    <x v="1"/>
    <x v="45"/>
  </r>
  <r>
    <s v="Id2273"/>
    <s v=" Sean Henry"/>
    <x v="1295"/>
    <x v="193"/>
    <s v="No"/>
    <x v="1"/>
    <s v="No"/>
    <x v="3"/>
    <x v="1"/>
    <x v="2"/>
    <x v="1"/>
    <s v="R1013"/>
    <n v="19"/>
    <x v="1"/>
    <s v="tier - 1"/>
    <x v="0"/>
    <x v="39"/>
  </r>
  <r>
    <s v="Id2274"/>
    <s v=" Rachel A."/>
    <x v="1296"/>
    <x v="4"/>
    <s v="No"/>
    <x v="0"/>
    <s v="No"/>
    <x v="3"/>
    <x v="1"/>
    <x v="1"/>
    <x v="1"/>
    <s v="R1013"/>
    <n v="30"/>
    <x v="0"/>
    <s v="tier - 3"/>
    <x v="0"/>
    <x v="34"/>
  </r>
  <r>
    <s v="Id2275"/>
    <s v=" Jim"/>
    <x v="1297"/>
    <x v="614"/>
    <s v="No"/>
    <x v="0"/>
    <s v="No"/>
    <x v="0"/>
    <x v="1"/>
    <x v="2"/>
    <x v="1"/>
    <s v="R1012"/>
    <n v="23"/>
    <x v="0"/>
    <s v="tier - 3"/>
    <x v="1"/>
    <x v="35"/>
  </r>
  <r>
    <s v="Id2276"/>
    <s v=" Tim"/>
    <x v="1298"/>
    <x v="664"/>
    <s v="No"/>
    <x v="0"/>
    <s v="No"/>
    <x v="0"/>
    <x v="1"/>
    <x v="1"/>
    <x v="0"/>
    <s v="R1013"/>
    <n v="20"/>
    <x v="1"/>
    <s v="tier - 1"/>
    <x v="0"/>
    <x v="43"/>
  </r>
  <r>
    <s v="Id2277"/>
    <s v=" Abby L."/>
    <x v="1299"/>
    <x v="259"/>
    <s v="Yes"/>
    <x v="0"/>
    <s v="Yes"/>
    <x v="3"/>
    <x v="1"/>
    <x v="1"/>
    <x v="0"/>
    <s v="R1013"/>
    <n v="25"/>
    <x v="2"/>
    <s v="tier - 2"/>
    <x v="0"/>
    <x v="31"/>
  </r>
  <r>
    <s v="Id2278"/>
    <s v=" Mark"/>
    <x v="1300"/>
    <x v="273"/>
    <s v="Yes"/>
    <x v="0"/>
    <s v="No"/>
    <x v="0"/>
    <x v="1"/>
    <x v="2"/>
    <x v="1"/>
    <s v="R1013"/>
    <n v="26"/>
    <x v="0"/>
    <s v="tier - 3"/>
    <x v="0"/>
    <x v="45"/>
  </r>
  <r>
    <s v="Id2279"/>
    <s v=" Ali"/>
    <x v="1010"/>
    <x v="98"/>
    <s v="Yes"/>
    <x v="0"/>
    <s v="No"/>
    <x v="0"/>
    <x v="1"/>
    <x v="1"/>
    <x v="1"/>
    <s v="R1013"/>
    <n v="21"/>
    <x v="1"/>
    <s v="tier - 1"/>
    <x v="0"/>
    <x v="47"/>
  </r>
  <r>
    <s v="Id2280"/>
    <s v=" Joshua"/>
    <x v="1301"/>
    <x v="400"/>
    <s v="No"/>
    <x v="0"/>
    <s v="No"/>
    <x v="0"/>
    <x v="1"/>
    <x v="2"/>
    <x v="0"/>
    <s v="R1012"/>
    <n v="20"/>
    <x v="0"/>
    <s v="tier - 3"/>
    <x v="1"/>
    <x v="43"/>
  </r>
  <r>
    <s v="Id2281"/>
    <s v=" Pierre"/>
    <x v="1302"/>
    <x v="321"/>
    <s v="No"/>
    <x v="1"/>
    <s v="No"/>
    <x v="3"/>
    <x v="1"/>
    <x v="0"/>
    <x v="1"/>
    <s v="R1013"/>
    <n v="18"/>
    <x v="0"/>
    <s v="tier - 3"/>
    <x v="0"/>
    <x v="41"/>
  </r>
  <r>
    <s v="Id2282"/>
    <s v=" Kate"/>
    <x v="1303"/>
    <x v="93"/>
    <s v="No"/>
    <x v="0"/>
    <s v="No"/>
    <x v="0"/>
    <x v="1"/>
    <x v="1"/>
    <x v="1"/>
    <s v="R1013"/>
    <n v="28"/>
    <x v="1"/>
    <s v="tier - 1"/>
    <x v="0"/>
    <x v="6"/>
  </r>
  <r>
    <s v="Id2283"/>
    <s v=" David"/>
    <x v="1304"/>
    <x v="576"/>
    <s v="No"/>
    <x v="1"/>
    <s v="No"/>
    <x v="3"/>
    <x v="1"/>
    <x v="0"/>
    <x v="1"/>
    <s v="R1013"/>
    <n v="18"/>
    <x v="2"/>
    <s v="tier - 2"/>
    <x v="0"/>
    <x v="41"/>
  </r>
  <r>
    <s v="Id2284"/>
    <s v=" Carla"/>
    <x v="1305"/>
    <x v="325"/>
    <s v="No"/>
    <x v="0"/>
    <s v="Yes"/>
    <x v="3"/>
    <x v="1"/>
    <x v="2"/>
    <x v="1"/>
    <s v="R1012"/>
    <n v="19"/>
    <x v="1"/>
    <s v="tier - 1"/>
    <x v="1"/>
    <x v="39"/>
  </r>
  <r>
    <s v="Id2285"/>
    <s v=" Alvaro Sr."/>
    <x v="8"/>
    <x v="216"/>
    <s v="No"/>
    <x v="1"/>
    <s v="No"/>
    <x v="3"/>
    <x v="1"/>
    <x v="0"/>
    <x v="0"/>
    <s v="R1013"/>
    <n v="18"/>
    <x v="2"/>
    <s v="tier - 2"/>
    <x v="0"/>
    <x v="41"/>
  </r>
  <r>
    <s v="Id2286"/>
    <s v=" Hope"/>
    <x v="1306"/>
    <x v="582"/>
    <s v="No"/>
    <x v="0"/>
    <s v="No"/>
    <x v="0"/>
    <x v="1"/>
    <x v="2"/>
    <x v="0"/>
    <s v="R1011"/>
    <n v="20"/>
    <x v="2"/>
    <s v="tier - 2"/>
    <x v="3"/>
    <x v="43"/>
  </r>
  <r>
    <s v="Id2287"/>
    <s v=" Mark P."/>
    <x v="866"/>
    <x v="52"/>
    <s v="No"/>
    <x v="1"/>
    <s v="No"/>
    <x v="3"/>
    <x v="1"/>
    <x v="0"/>
    <x v="1"/>
    <s v="R1013"/>
    <n v="18"/>
    <x v="0"/>
    <s v="tier - 3"/>
    <x v="0"/>
    <x v="41"/>
  </r>
  <r>
    <s v="Id2288"/>
    <s v=" Desiree"/>
    <x v="1307"/>
    <x v="337"/>
    <s v="Yes"/>
    <x v="0"/>
    <s v="No"/>
    <x v="0"/>
    <x v="1"/>
    <x v="2"/>
    <x v="1"/>
    <s v="R1013"/>
    <n v="21"/>
    <x v="1"/>
    <s v="tier - 1"/>
    <x v="0"/>
    <x v="47"/>
  </r>
  <r>
    <s v="Id2289"/>
    <s v=" Mario Jr."/>
    <x v="139"/>
    <x v="159"/>
    <s v="No"/>
    <x v="1"/>
    <s v="No"/>
    <x v="3"/>
    <x v="1"/>
    <x v="0"/>
    <x v="1"/>
    <s v="R1013"/>
    <n v="18"/>
    <x v="2"/>
    <s v="tier - 2"/>
    <x v="0"/>
    <x v="41"/>
  </r>
  <r>
    <s v="Id2290"/>
    <s v=" Lusapho"/>
    <x v="97"/>
    <x v="212"/>
    <s v="No"/>
    <x v="1"/>
    <s v="No"/>
    <x v="3"/>
    <x v="1"/>
    <x v="0"/>
    <x v="1"/>
    <s v="R1013"/>
    <n v="18"/>
    <x v="1"/>
    <s v="tier - 1"/>
    <x v="0"/>
    <x v="41"/>
  </r>
  <r>
    <s v="Id2291"/>
    <s v=" Erin C."/>
    <x v="515"/>
    <x v="665"/>
    <s v="No"/>
    <x v="0"/>
    <s v="No"/>
    <x v="0"/>
    <x v="1"/>
    <x v="1"/>
    <x v="0"/>
    <s v="R1013"/>
    <n v="20"/>
    <x v="1"/>
    <s v="tier - 1"/>
    <x v="0"/>
    <x v="43"/>
  </r>
  <r>
    <s v="Id2292"/>
    <s v=" Alan F"/>
    <x v="534"/>
    <x v="268"/>
    <s v="No"/>
    <x v="1"/>
    <s v="No"/>
    <x v="3"/>
    <x v="1"/>
    <x v="0"/>
    <x v="0"/>
    <s v="R1013"/>
    <n v="18"/>
    <x v="0"/>
    <s v="tier - 3"/>
    <x v="0"/>
    <x v="41"/>
  </r>
  <r>
    <s v="Id2293"/>
    <s v=" Ryan"/>
    <x v="161"/>
    <x v="637"/>
    <s v="No"/>
    <x v="1"/>
    <s v="No"/>
    <x v="3"/>
    <x v="1"/>
    <x v="0"/>
    <x v="0"/>
    <s v="R1013"/>
    <n v="18"/>
    <x v="0"/>
    <s v="tier - 3"/>
    <x v="0"/>
    <x v="41"/>
  </r>
  <r>
    <s v="Id2294"/>
    <s v=" Hope"/>
    <x v="1308"/>
    <x v="268"/>
    <s v="No"/>
    <x v="1"/>
    <s v="No"/>
    <x v="3"/>
    <x v="1"/>
    <x v="1"/>
    <x v="0"/>
    <s v="R1013"/>
    <n v="18"/>
    <x v="0"/>
    <s v="tier - 3"/>
    <x v="0"/>
    <x v="41"/>
  </r>
  <r>
    <s v="Id2295"/>
    <s v=" Josh"/>
    <x v="1309"/>
    <x v="402"/>
    <s v="No"/>
    <x v="0"/>
    <s v="No"/>
    <x v="0"/>
    <x v="1"/>
    <x v="2"/>
    <x v="0"/>
    <s v="R1013"/>
    <n v="20"/>
    <x v="1"/>
    <s v="tier - 1"/>
    <x v="0"/>
    <x v="43"/>
  </r>
  <r>
    <s v="Id2296"/>
    <s v=" Jacob J"/>
    <x v="705"/>
    <x v="206"/>
    <s v="No"/>
    <x v="1"/>
    <s v="No"/>
    <x v="3"/>
    <x v="1"/>
    <x v="0"/>
    <x v="1"/>
    <s v="R1013"/>
    <n v="18"/>
    <x v="1"/>
    <s v="tier - 1"/>
    <x v="0"/>
    <x v="41"/>
  </r>
  <r>
    <s v="Id2297"/>
    <s v="Mr.  Jose Tomas"/>
    <x v="358"/>
    <x v="161"/>
    <s v="No"/>
    <x v="1"/>
    <s v="No"/>
    <x v="3"/>
    <x v="1"/>
    <x v="1"/>
    <x v="1"/>
    <s v="R1013"/>
    <n v="18"/>
    <x v="1"/>
    <s v="tier - 1"/>
    <x v="0"/>
    <x v="41"/>
  </r>
  <r>
    <s v="Id2298"/>
    <s v=" Mary Evan"/>
    <x v="1310"/>
    <x v="666"/>
    <s v="No"/>
    <x v="0"/>
    <s v="No"/>
    <x v="0"/>
    <x v="1"/>
    <x v="2"/>
    <x v="0"/>
    <s v="R1013"/>
    <n v="20"/>
    <x v="0"/>
    <s v="tier - 3"/>
    <x v="0"/>
    <x v="43"/>
  </r>
  <r>
    <s v="Id2299"/>
    <s v=" Justin K."/>
    <x v="1158"/>
    <x v="124"/>
    <s v="No"/>
    <x v="0"/>
    <s v="No"/>
    <x v="3"/>
    <x v="1"/>
    <x v="2"/>
    <x v="1"/>
    <s v="R1013"/>
    <n v="24"/>
    <x v="2"/>
    <s v="tier - 2"/>
    <x v="0"/>
    <x v="44"/>
  </r>
  <r>
    <s v="Id2300"/>
    <s v=" Patrick"/>
    <x v="1033"/>
    <x v="196"/>
    <s v="Yes"/>
    <x v="0"/>
    <s v="Yes"/>
    <x v="3"/>
    <x v="1"/>
    <x v="2"/>
    <x v="1"/>
    <s v="R1013"/>
    <n v="25"/>
    <x v="0"/>
    <s v="tier - 3"/>
    <x v="0"/>
    <x v="31"/>
  </r>
  <r>
    <s v="Id2301"/>
    <s v=" Roman"/>
    <x v="1311"/>
    <x v="335"/>
    <s v="No"/>
    <x v="1"/>
    <s v="No"/>
    <x v="3"/>
    <x v="1"/>
    <x v="1"/>
    <x v="1"/>
    <s v="R1013"/>
    <n v="18"/>
    <x v="0"/>
    <s v="tier - 3"/>
    <x v="0"/>
    <x v="41"/>
  </r>
  <r>
    <s v="Id2302"/>
    <s v=" David"/>
    <x v="1312"/>
    <x v="66"/>
    <s v="No"/>
    <x v="0"/>
    <s v="Yes"/>
    <x v="3"/>
    <x v="1"/>
    <x v="2"/>
    <x v="1"/>
    <s v="R1013"/>
    <n v="29"/>
    <x v="1"/>
    <s v="tier - 1"/>
    <x v="0"/>
    <x v="20"/>
  </r>
  <r>
    <s v="Id2303"/>
    <s v=" Evelyn L"/>
    <x v="1313"/>
    <x v="3"/>
    <s v="Yes"/>
    <x v="0"/>
    <s v="No"/>
    <x v="3"/>
    <x v="1"/>
    <x v="2"/>
    <x v="0"/>
    <s v="R1013"/>
    <n v="28"/>
    <x v="2"/>
    <s v="tier - 2"/>
    <x v="0"/>
    <x v="6"/>
  </r>
  <r>
    <s v="Id2304"/>
    <s v=" Jim"/>
    <x v="1314"/>
    <x v="467"/>
    <s v="No"/>
    <x v="0"/>
    <s v="No"/>
    <x v="0"/>
    <x v="1"/>
    <x v="2"/>
    <x v="0"/>
    <s v="R1012"/>
    <n v="20"/>
    <x v="2"/>
    <s v="tier - 2"/>
    <x v="1"/>
    <x v="43"/>
  </r>
  <r>
    <s v="Id2305"/>
    <s v=" Matthew S"/>
    <x v="1315"/>
    <x v="456"/>
    <s v="No"/>
    <x v="0"/>
    <s v="No"/>
    <x v="0"/>
    <x v="1"/>
    <x v="2"/>
    <x v="0"/>
    <s v="R1013"/>
    <n v="20"/>
    <x v="1"/>
    <s v="tier - 1"/>
    <x v="0"/>
    <x v="43"/>
  </r>
  <r>
    <s v="Id2306"/>
    <s v=" Kenneth"/>
    <x v="1316"/>
    <x v="320"/>
    <s v="No"/>
    <x v="0"/>
    <s v="No"/>
    <x v="0"/>
    <x v="1"/>
    <x v="2"/>
    <x v="1"/>
    <s v="R1013"/>
    <n v="28"/>
    <x v="2"/>
    <s v="tier - 2"/>
    <x v="0"/>
    <x v="6"/>
  </r>
  <r>
    <s v="Id2307"/>
    <s v=" Andrea"/>
    <x v="1317"/>
    <x v="150"/>
    <s v="Yes"/>
    <x v="0"/>
    <s v="No"/>
    <x v="3"/>
    <x v="1"/>
    <x v="1"/>
    <x v="1"/>
    <s v="R1013"/>
    <n v="27"/>
    <x v="1"/>
    <s v="tier - 1"/>
    <x v="0"/>
    <x v="40"/>
  </r>
  <r>
    <s v="Id2308"/>
    <s v=" Kristina"/>
    <x v="1318"/>
    <x v="67"/>
    <s v="No"/>
    <x v="0"/>
    <s v="No"/>
    <x v="0"/>
    <x v="1"/>
    <x v="2"/>
    <x v="1"/>
    <s v="R1013"/>
    <n v="23"/>
    <x v="2"/>
    <s v="tier - 2"/>
    <x v="0"/>
    <x v="35"/>
  </r>
  <r>
    <s v="Id2309"/>
    <s v=" Kristen"/>
    <x v="1319"/>
    <x v="330"/>
    <s v="No"/>
    <x v="1"/>
    <s v="No"/>
    <x v="3"/>
    <x v="1"/>
    <x v="1"/>
    <x v="0"/>
    <s v="R1013"/>
    <n v="22"/>
    <x v="2"/>
    <s v="tier - 2"/>
    <x v="0"/>
    <x v="21"/>
  </r>
  <r>
    <s v="Id2310"/>
    <s v=" Matthew"/>
    <x v="1209"/>
    <x v="173"/>
    <s v="No"/>
    <x v="0"/>
    <s v="No"/>
    <x v="0"/>
    <x v="1"/>
    <x v="1"/>
    <x v="1"/>
    <s v="R1013"/>
    <n v="28"/>
    <x v="2"/>
    <s v="tier - 2"/>
    <x v="0"/>
    <x v="6"/>
  </r>
  <r>
    <s v="Id2311"/>
    <s v=" Kathleen"/>
    <x v="1320"/>
    <x v="409"/>
    <s v="Yes"/>
    <x v="0"/>
    <s v="No"/>
    <x v="0"/>
    <x v="1"/>
    <x v="0"/>
    <x v="1"/>
    <s v="R1013"/>
    <n v="21"/>
    <x v="2"/>
    <s v="tier - 2"/>
    <x v="0"/>
    <x v="47"/>
  </r>
  <r>
    <s v="Id2312"/>
    <s v=" Lindsey"/>
    <x v="1321"/>
    <x v="267"/>
    <s v="Yes"/>
    <x v="0"/>
    <s v="No"/>
    <x v="3"/>
    <x v="1"/>
    <x v="1"/>
    <x v="1"/>
    <s v="R1013"/>
    <n v="27"/>
    <x v="1"/>
    <s v="tier - 1"/>
    <x v="0"/>
    <x v="40"/>
  </r>
  <r>
    <s v="Id2313"/>
    <s v=" Robert"/>
    <x v="447"/>
    <x v="140"/>
    <s v="No"/>
    <x v="0"/>
    <s v="No"/>
    <x v="0"/>
    <x v="1"/>
    <x v="1"/>
    <x v="1"/>
    <s v="R1013"/>
    <n v="28"/>
    <x v="1"/>
    <s v="tier - 1"/>
    <x v="0"/>
    <x v="6"/>
  </r>
  <r>
    <s v="Id2314"/>
    <s v=" Sarah E."/>
    <x v="1322"/>
    <x v="184"/>
    <s v="No"/>
    <x v="0"/>
    <s v="Yes"/>
    <x v="3"/>
    <x v="1"/>
    <x v="1"/>
    <x v="0"/>
    <s v="R1013"/>
    <n v="29"/>
    <x v="1"/>
    <s v="tier - 1"/>
    <x v="0"/>
    <x v="20"/>
  </r>
  <r>
    <s v="Id2315"/>
    <s v=" Flannery"/>
    <x v="254"/>
    <x v="319"/>
    <s v="No"/>
    <x v="1"/>
    <s v="No"/>
    <x v="3"/>
    <x v="1"/>
    <x v="1"/>
    <x v="1"/>
    <s v="R1013"/>
    <n v="22"/>
    <x v="1"/>
    <s v="tier - 1"/>
    <x v="0"/>
    <x v="21"/>
  </r>
  <r>
    <s v="Id2316"/>
    <s v=" John T"/>
    <x v="1323"/>
    <x v="119"/>
    <s v="No"/>
    <x v="1"/>
    <s v="No"/>
    <x v="3"/>
    <x v="1"/>
    <x v="0"/>
    <x v="0"/>
    <s v="R1011"/>
    <n v="18"/>
    <x v="2"/>
    <s v="tier - 2"/>
    <x v="3"/>
    <x v="41"/>
  </r>
  <r>
    <s v="Id2317"/>
    <s v=" Koji"/>
    <x v="1324"/>
    <x v="336"/>
    <s v="Yes"/>
    <x v="0"/>
    <s v="No"/>
    <x v="3"/>
    <x v="1"/>
    <x v="1"/>
    <x v="0"/>
    <s v="R1013"/>
    <n v="27"/>
    <x v="2"/>
    <s v="tier - 2"/>
    <x v="0"/>
    <x v="40"/>
  </r>
  <r>
    <s v="Id2318"/>
    <s v=" Candice M"/>
    <x v="1325"/>
    <x v="49"/>
    <s v="Yes"/>
    <x v="0"/>
    <s v="No"/>
    <x v="0"/>
    <x v="1"/>
    <x v="1"/>
    <x v="1"/>
    <s v="R1012"/>
    <n v="26"/>
    <x v="3"/>
    <s v="tier - 2"/>
    <x v="1"/>
    <x v="45"/>
  </r>
  <r>
    <s v="Id2319"/>
    <s v=" Theodore A."/>
    <x v="1326"/>
    <x v="208"/>
    <s v="No"/>
    <x v="0"/>
    <s v="Yes"/>
    <x v="3"/>
    <x v="1"/>
    <x v="2"/>
    <x v="0"/>
    <s v="R1013"/>
    <n v="29"/>
    <x v="0"/>
    <s v="tier - 3"/>
    <x v="0"/>
    <x v="20"/>
  </r>
  <r>
    <s v="Id2320"/>
    <s v="Rostro, Ms.  Lindy"/>
    <x v="1058"/>
    <x v="102"/>
    <s v="Yes"/>
    <x v="0"/>
    <s v="No"/>
    <x v="0"/>
    <x v="1"/>
    <x v="1"/>
    <x v="1"/>
    <s v="R1013"/>
    <n v="26"/>
    <x v="0"/>
    <s v="tier - 3"/>
    <x v="0"/>
    <x v="45"/>
  </r>
  <r>
    <s v="Id2321"/>
    <s v=" Thomas"/>
    <x v="1130"/>
    <x v="508"/>
    <s v="No"/>
    <x v="0"/>
    <s v="Yes"/>
    <x v="3"/>
    <x v="1"/>
    <x v="2"/>
    <x v="1"/>
    <s v="R1013"/>
    <n v="29"/>
    <x v="1"/>
    <s v="tier - 1"/>
    <x v="0"/>
    <x v="20"/>
  </r>
  <r>
    <s v="Id2322"/>
    <s v=" Holly"/>
    <x v="1327"/>
    <x v="126"/>
    <s v="No"/>
    <x v="0"/>
    <s v="No"/>
    <x v="0"/>
    <x v="1"/>
    <x v="1"/>
    <x v="0"/>
    <s v="R1012"/>
    <n v="20"/>
    <x v="1"/>
    <s v="tier - 1"/>
    <x v="1"/>
    <x v="43"/>
  </r>
  <r>
    <s v="Id2323"/>
    <s v=" Matthew"/>
    <x v="1328"/>
    <x v="425"/>
    <s v="No"/>
    <x v="0"/>
    <s v="No"/>
    <x v="0"/>
    <x v="1"/>
    <x v="1"/>
    <x v="0"/>
    <s v="R1013"/>
    <n v="23"/>
    <x v="1"/>
    <s v="tier - 1"/>
    <x v="0"/>
    <x v="35"/>
  </r>
  <r>
    <s v="Id2324"/>
    <s v=" Meghan K"/>
    <x v="1329"/>
    <x v="264"/>
    <s v="No"/>
    <x v="0"/>
    <s v="No"/>
    <x v="0"/>
    <x v="1"/>
    <x v="1"/>
    <x v="1"/>
    <s v="R1013"/>
    <n v="23"/>
    <x v="0"/>
    <s v="tier - 3"/>
    <x v="0"/>
    <x v="35"/>
  </r>
  <r>
    <s v="Id2325"/>
    <s v=" Fred"/>
    <x v="1330"/>
    <x v="117"/>
    <s v="Yes"/>
    <x v="0"/>
    <s v="No"/>
    <x v="0"/>
    <x v="1"/>
    <x v="1"/>
    <x v="1"/>
    <s v="R1013"/>
    <n v="21"/>
    <x v="2"/>
    <s v="tier - 2"/>
    <x v="0"/>
    <x v="47"/>
  </r>
  <r>
    <s v="Id2326"/>
    <s v=" Sebastian"/>
    <x v="698"/>
    <x v="374"/>
    <s v="Yes"/>
    <x v="0"/>
    <s v="Yes"/>
    <x v="3"/>
    <x v="1"/>
    <x v="1"/>
    <x v="1"/>
    <s v="R1013"/>
    <n v="25"/>
    <x v="0"/>
    <s v="tier - 3"/>
    <x v="0"/>
    <x v="31"/>
  </r>
  <r>
    <s v="Id2327"/>
    <s v=" Laura"/>
    <x v="1331"/>
    <x v="156"/>
    <s v="No"/>
    <x v="0"/>
    <s v="No"/>
    <x v="0"/>
    <x v="1"/>
    <x v="1"/>
    <x v="0"/>
    <s v="R1012"/>
    <n v="20"/>
    <x v="2"/>
    <s v="tier - 2"/>
    <x v="1"/>
    <x v="43"/>
  </r>
  <r>
    <s v="Id2328"/>
    <s v=" Nicole"/>
    <x v="1332"/>
    <x v="274"/>
    <s v="Yes"/>
    <x v="0"/>
    <s v="No"/>
    <x v="3"/>
    <x v="1"/>
    <x v="2"/>
    <x v="1"/>
    <s v="R1013"/>
    <n v="27"/>
    <x v="0"/>
    <s v="tier - 3"/>
    <x v="0"/>
    <x v="40"/>
  </r>
  <r>
    <s v="Id2329"/>
    <s v=" Susan E"/>
    <x v="1333"/>
    <x v="151"/>
    <s v="No"/>
    <x v="0"/>
    <s v="Yes"/>
    <x v="3"/>
    <x v="1"/>
    <x v="2"/>
    <x v="1"/>
    <s v="R1013"/>
    <n v="30"/>
    <x v="0"/>
    <s v="tier - 3"/>
    <x v="0"/>
    <x v="34"/>
  </r>
  <r>
    <s v="Id2330"/>
    <s v=" Katy"/>
    <x v="1329"/>
    <x v="144"/>
    <s v="Yes"/>
    <x v="0"/>
    <s v="No"/>
    <x v="0"/>
    <x v="1"/>
    <x v="1"/>
    <x v="1"/>
    <s v="R1012"/>
    <n v="21"/>
    <x v="0"/>
    <s v="tier - 3"/>
    <x v="1"/>
    <x v="47"/>
  </r>
  <r>
    <s v="Id2331"/>
    <s v=" Jordan"/>
    <x v="1112"/>
    <x v="252"/>
    <s v="No"/>
    <x v="0"/>
    <s v="No"/>
    <x v="3"/>
    <x v="1"/>
    <x v="1"/>
    <x v="1"/>
    <s v="R1013"/>
    <n v="24"/>
    <x v="0"/>
    <s v="tier - 3"/>
    <x v="0"/>
    <x v="44"/>
  </r>
  <r>
    <s v="Id2332"/>
    <s v="Mr.  Juan D. Sr."/>
    <x v="1056"/>
    <x v="288"/>
    <s v="No"/>
    <x v="0"/>
    <s v="No"/>
    <x v="3"/>
    <x v="1"/>
    <x v="2"/>
    <x v="0"/>
    <s v="R1013"/>
    <n v="30"/>
    <x v="0"/>
    <s v="tier - 3"/>
    <x v="0"/>
    <x v="34"/>
  </r>
  <r>
    <s v="Id2333"/>
    <s v=" Julie"/>
    <x v="1140"/>
    <x v="348"/>
    <s v="No"/>
    <x v="0"/>
    <s v="Yes"/>
    <x v="3"/>
    <x v="1"/>
    <x v="2"/>
    <x v="0"/>
    <s v="R1013"/>
    <n v="29"/>
    <x v="1"/>
    <s v="tier - 1"/>
    <x v="0"/>
    <x v="20"/>
  </r>
  <r>
    <s v="Id2334"/>
    <s v=" Evan P"/>
    <x v="318"/>
    <x v="495"/>
    <s v="No"/>
    <x v="0"/>
    <s v="No"/>
    <x v="3"/>
    <x v="1"/>
    <x v="2"/>
    <x v="1"/>
    <s v="R1013"/>
    <n v="30"/>
    <x v="1"/>
    <s v="tier - 1"/>
    <x v="0"/>
    <x v="34"/>
  </r>
  <r>
    <s v="Id2335"/>
    <s v=" Aaron K"/>
    <x v="1334"/>
    <x v="523"/>
    <s v="No"/>
    <x v="0"/>
    <s v="No"/>
    <x v="3"/>
    <x v="1"/>
    <x v="2"/>
    <x v="1"/>
    <s v="R1013"/>
    <n v="30"/>
    <x v="0"/>
    <s v="tier - 3"/>
    <x v="0"/>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C0593D-E690-4688-9365-1FE4F3214C0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6" firstHeaderRow="1" firstDataRow="1" firstDataCol="1"/>
  <pivotFields count="17">
    <pivotField showAll="0"/>
    <pivotField showAll="0"/>
    <pivotField showAll="0"/>
    <pivotField showAll="0"/>
    <pivotField showAll="0"/>
    <pivotField showAll="0"/>
    <pivotField dataField="1" showAll="0"/>
    <pivotField showAll="0"/>
    <pivotField axis="axisRow" showAll="0">
      <items count="3">
        <item x="1"/>
        <item x="0"/>
        <item t="default"/>
      </items>
    </pivotField>
    <pivotField showAll="0">
      <items count="4">
        <item x="1"/>
        <item x="0"/>
        <item x="2"/>
        <item t="default"/>
      </items>
    </pivotField>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Cancel History" fld="6"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BFD5ED-3D40-49AE-8052-6068B01D2CE7}"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F16:AG65" firstHeaderRow="1" firstDataRow="1" firstDataCol="1"/>
  <pivotFields count="17">
    <pivotField showAll="0"/>
    <pivotField showAll="0"/>
    <pivotField dataField="1"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BMI"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D93502-265B-4D1E-BB4A-C7C5402922E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X6:AC25" firstHeaderRow="1" firstDataRow="2" firstDataCol="1"/>
  <pivotFields count="17">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dataField="1" showAll="0"/>
    <pivotField axis="axisCol" showAll="0">
      <items count="5">
        <item x="1"/>
        <item x="2"/>
        <item x="0"/>
        <item x="3"/>
        <item t="default"/>
      </items>
    </pivotField>
    <pivotField showAll="0"/>
    <pivotField axis="axisRow" showAll="0">
      <items count="18">
        <item x="3"/>
        <item x="1"/>
        <item x="0"/>
        <item x="7"/>
        <item x="5"/>
        <item x="4"/>
        <item x="6"/>
        <item x="11"/>
        <item x="9"/>
        <item x="16"/>
        <item x="14"/>
        <item x="13"/>
        <item x="8"/>
        <item x="2"/>
        <item x="15"/>
        <item x="12"/>
        <item x="10"/>
        <item t="default"/>
      </items>
    </pivotField>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13"/>
  </colFields>
  <colItems count="5">
    <i>
      <x/>
    </i>
    <i>
      <x v="1"/>
    </i>
    <i>
      <x v="2"/>
    </i>
    <i>
      <x v="3"/>
    </i>
    <i t="grand">
      <x/>
    </i>
  </colItems>
  <dataFields count="1">
    <dataField name="Average of charges," fld="12" subtotal="average" baseField="0" baseItem="327813"/>
  </dataFields>
  <chartFormats count="8">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3" format="8" series="1">
      <pivotArea type="data" outline="0" fieldPosition="0">
        <references count="2">
          <reference field="4294967294" count="1" selected="0">
            <x v="0"/>
          </reference>
          <reference field="13" count="1" selected="0">
            <x v="0"/>
          </reference>
        </references>
      </pivotArea>
    </chartFormat>
    <chartFormat chart="3" format="9" series="1">
      <pivotArea type="data" outline="0" fieldPosition="0">
        <references count="2">
          <reference field="4294967294" count="1" selected="0">
            <x v="0"/>
          </reference>
          <reference field="13" count="1" selected="0">
            <x v="1"/>
          </reference>
        </references>
      </pivotArea>
    </chartFormat>
    <chartFormat chart="3" format="10" series="1">
      <pivotArea type="data" outline="0" fieldPosition="0">
        <references count="2">
          <reference field="4294967294" count="1" selected="0">
            <x v="0"/>
          </reference>
          <reference field="13" count="1" selected="0">
            <x v="2"/>
          </reference>
        </references>
      </pivotArea>
    </chartFormat>
    <chartFormat chart="3" format="11" series="1">
      <pivotArea type="data" outline="0" fieldPosition="0">
        <references count="2">
          <reference field="4294967294" count="1" selected="0">
            <x v="0"/>
          </reference>
          <reference field="13" count="1" selected="0">
            <x v="3"/>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AD2CE2-34E7-455B-9891-849BF723C5A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O6:P16" firstHeaderRow="1" firstDataRow="1" firstDataCol="1"/>
  <pivotFields count="17">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axis="axisRow" showAll="0">
      <items count="3">
        <item x="0"/>
        <item x="1"/>
        <item t="default"/>
      </items>
    </pivotField>
    <pivotField showAll="0"/>
    <pivotField dataField="1" showAll="0"/>
    <pivotField showAll="0"/>
    <pivotField showAll="0"/>
    <pivotField showAll="0"/>
    <pivotField showAll="0"/>
  </pivotFields>
  <rowFields count="2">
    <field x="9"/>
    <field x="10"/>
  </rowFields>
  <rowItems count="10">
    <i>
      <x/>
    </i>
    <i r="1">
      <x/>
    </i>
    <i r="1">
      <x v="1"/>
    </i>
    <i>
      <x v="1"/>
    </i>
    <i r="1">
      <x/>
    </i>
    <i r="1">
      <x v="1"/>
    </i>
    <i>
      <x v="2"/>
    </i>
    <i r="1">
      <x/>
    </i>
    <i r="1">
      <x v="1"/>
    </i>
    <i t="grand">
      <x/>
    </i>
  </rowItems>
  <colItems count="1">
    <i/>
  </colItems>
  <dataFields count="1">
    <dataField name="Average of charges," fld="12" subtotal="average" baseField="10"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EC7B3E-449F-4D0B-B81E-1D3AE475B90C}"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H5:J8" firstHeaderRow="0" firstDataRow="1" firstDataCol="1"/>
  <pivotFields count="17">
    <pivotField showAll="0"/>
    <pivotField showAll="0"/>
    <pivotField showAll="0"/>
    <pivotField dataField="1" showAll="0"/>
    <pivotField showAll="0"/>
    <pivotField axis="axisRow" showAll="0">
      <items count="3">
        <item x="0"/>
        <item x="1"/>
        <item t="default"/>
      </items>
    </pivotField>
    <pivotField showAll="0"/>
    <pivotField dataField="1" showAll="0"/>
    <pivotField showAll="0"/>
    <pivotField showAll="0">
      <items count="4">
        <item x="1"/>
        <item x="0"/>
        <item x="2"/>
        <item t="default"/>
      </items>
    </pivotField>
    <pivotField showAll="0"/>
    <pivotField showAll="0"/>
    <pivotField showAll="0"/>
    <pivotField showAll="0"/>
    <pivotField showAll="0"/>
    <pivotField showAll="0"/>
    <pivotField showAll="0"/>
  </pivotFields>
  <rowFields count="1">
    <field x="5"/>
  </rowFields>
  <rowItems count="3">
    <i>
      <x/>
    </i>
    <i>
      <x v="1"/>
    </i>
    <i t="grand">
      <x/>
    </i>
  </rowItems>
  <colFields count="1">
    <field x="-2"/>
  </colFields>
  <colItems count="2">
    <i>
      <x/>
    </i>
    <i i="1">
      <x v="1"/>
    </i>
  </colItems>
  <dataFields count="2">
    <dataField name="Average of HBA1C" fld="3" subtotal="average" baseField="5" baseItem="0"/>
    <dataField name="Sum of NumberOfMajorSurgeries" fld="7" baseField="5"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5" count="1" selected="0">
            <x v="0"/>
          </reference>
        </references>
      </pivotArea>
    </chartFormat>
    <chartFormat chart="2" format="12">
      <pivotArea type="data" outline="0" fieldPosition="0">
        <references count="2">
          <reference field="4294967294" count="1" selected="0">
            <x v="0"/>
          </reference>
          <reference field="5" count="1" selected="0">
            <x v="1"/>
          </reference>
        </references>
      </pivotArea>
    </chartFormat>
    <chartFormat chart="2" format="13" series="1">
      <pivotArea type="data" outline="0" fieldPosition="0">
        <references count="1">
          <reference field="4294967294" count="1" selected="0">
            <x v="1"/>
          </reference>
        </references>
      </pivotArea>
    </chartFormat>
    <chartFormat chart="2" format="14">
      <pivotArea type="data" outline="0" fieldPosition="0">
        <references count="2">
          <reference field="4294967294" count="1" selected="0">
            <x v="1"/>
          </reference>
          <reference field="5" count="1" selected="0">
            <x v="0"/>
          </reference>
        </references>
      </pivotArea>
    </chartFormat>
    <chartFormat chart="2" format="15">
      <pivotArea type="data" outline="0" fieldPosition="0">
        <references count="2">
          <reference field="4294967294" count="1" selected="0">
            <x v="1"/>
          </reference>
          <reference field="5" count="1" selected="0">
            <x v="1"/>
          </reference>
        </references>
      </pivotArea>
    </chartFormat>
    <chartFormat chart="0" format="4">
      <pivotArea type="data" outline="0" fieldPosition="0">
        <references count="2">
          <reference field="4294967294" count="1" selected="0">
            <x v="1"/>
          </reference>
          <reference field="5" count="1" selected="0">
            <x v="0"/>
          </reference>
        </references>
      </pivotArea>
    </chartFormat>
    <chartFormat chart="0" format="5">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5121CA-6BC1-41CF-8B8C-85DCB4B63554}"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F6:BG55" firstHeaderRow="1" firstDataRow="1" firstDataCol="1"/>
  <pivotFields count="17">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items count="3">
        <item x="0"/>
        <item x="1"/>
        <item t="default"/>
      </items>
    </pivotField>
    <pivotField showAll="0"/>
    <pivotField dataField="1" showAll="0"/>
    <pivotField showAll="0"/>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charges," fld="12" subtotal="average" baseField="16" baseItem="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E9A5E2-6E6F-4D5A-8AB6-721A17ACC073}"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V16:AW65" firstHeaderRow="1" firstDataRow="1" firstDataCol="1"/>
  <pivotFields count="17">
    <pivotField showAll="0"/>
    <pivotField showAll="0"/>
    <pivotField showAll="0"/>
    <pivotField dataField="1"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HBA1C"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D220E69B-8126-423A-B1DE-28C628F41B2A}" sourceName="Weight Status">
  <pivotTables>
    <pivotTable tabId="7" name="PivotTable9"/>
    <pivotTable tabId="7" name="PivotTable1"/>
    <pivotTable tabId="7" name="PivotTable3"/>
    <pivotTable tabId="7" name="PivotTable4"/>
    <pivotTable tabId="7" name="PivotTable5"/>
    <pivotTable tabId="7" name="PivotTable7"/>
    <pivotTable tabId="7" name="PivotTable8"/>
  </pivotTables>
  <data>
    <tabular pivotCacheId="121359689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CDDF1476-AA8C-45B2-B141-E66C0971A58C}" sourceName="Diabetes Status">
  <pivotTables>
    <pivotTable tabId="7" name="PivotTable9"/>
  </pivotTables>
  <data>
    <tabular pivotCacheId="1213596898">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91193DA1-0E12-4797-98E9-041CB2864655}" cache="Slicer_Weight_Status" caption="Weight Status" rowHeight="241300"/>
  <slicer name="Diabetes Status" xr10:uid="{746AB074-96EB-430E-B994-42A5A10D6B3C}" cache="Slicer_Diabetes_Status" caption="Diabetes Statu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workbookViewId="0">
      <selection activeCell="J9" sqref="J9"/>
    </sheetView>
  </sheetViews>
  <sheetFormatPr defaultRowHeight="15" x14ac:dyDescent="0.25"/>
  <cols>
    <col min="1" max="1" width="15.5703125" customWidth="1"/>
    <col min="2" max="2" width="37.42578125" bestFit="1" customWidth="1"/>
    <col min="3" max="3" width="13.42578125" bestFit="1" customWidth="1"/>
    <col min="4" max="4" width="30.5703125" bestFit="1" customWidth="1"/>
    <col min="5" max="5" width="21.5703125" customWidth="1"/>
  </cols>
  <sheetData>
    <row r="1" spans="1:5" s="1" customFormat="1" ht="18.95" customHeight="1" x14ac:dyDescent="0.25">
      <c r="A1" s="6" t="s">
        <v>0</v>
      </c>
      <c r="B1" s="7" t="s">
        <v>2383</v>
      </c>
      <c r="C1" s="7" t="s">
        <v>4719</v>
      </c>
      <c r="D1" s="7" t="s">
        <v>4720</v>
      </c>
      <c r="E1" s="7" t="s">
        <v>4721</v>
      </c>
    </row>
    <row r="2" spans="1:5" ht="18.75" x14ac:dyDescent="0.3">
      <c r="A2" s="4" t="s">
        <v>2372</v>
      </c>
      <c r="B2" s="4" t="s">
        <v>2384</v>
      </c>
      <c r="C2" s="4" t="str">
        <f>MID(B2,SEARCH(" ",B2) + 1, SEARCH(" ",B2, SEARCH(" ",B2)+1) - SEARCH(" ",B2)-1)</f>
        <v>Ms.</v>
      </c>
      <c r="D2" s="4" t="str">
        <f t="shared" ref="D2:D65" si="0">RIGHT(B2, LEN(B2)- SEARCH(" ",B2, SEARCH(" ",B2)+1))</f>
        <v xml:space="preserve"> Kelly</v>
      </c>
      <c r="E2" s="5" t="str">
        <f t="shared" ref="E2:E65" si="1">LEFT(B2,SEARCH(" ",B2)-1)</f>
        <v>Hawks,</v>
      </c>
    </row>
    <row r="3" spans="1:5" ht="18.75" x14ac:dyDescent="0.3">
      <c r="A3" s="4" t="s">
        <v>2371</v>
      </c>
      <c r="B3" s="4" t="s">
        <v>2385</v>
      </c>
      <c r="C3" s="4" t="str">
        <f t="shared" ref="C3:C66" si="2">MID(B3,SEARCH(" ",B3) + 1, SEARCH(" ",B3, SEARCH(" ",B3)+1) - SEARCH(" ",B3)-1)</f>
        <v>Mr.</v>
      </c>
      <c r="D3" s="4" t="str">
        <f t="shared" si="0"/>
        <v xml:space="preserve"> Matthew D</v>
      </c>
      <c r="E3" s="5" t="str">
        <f t="shared" si="1"/>
        <v>Lehner,</v>
      </c>
    </row>
    <row r="4" spans="1:5" ht="18.75" x14ac:dyDescent="0.3">
      <c r="A4" s="4" t="s">
        <v>2370</v>
      </c>
      <c r="B4" s="4" t="s">
        <v>2386</v>
      </c>
      <c r="C4" s="4" t="str">
        <f t="shared" si="2"/>
        <v>Mr.</v>
      </c>
      <c r="D4" s="4" t="str">
        <f t="shared" si="0"/>
        <v xml:space="preserve"> Phil</v>
      </c>
      <c r="E4" s="5" t="str">
        <f t="shared" si="1"/>
        <v>Lu,</v>
      </c>
    </row>
    <row r="5" spans="1:5" ht="18.75" x14ac:dyDescent="0.3">
      <c r="A5" s="4" t="s">
        <v>2369</v>
      </c>
      <c r="B5" s="4" t="s">
        <v>2387</v>
      </c>
      <c r="C5" s="4" t="str">
        <f t="shared" si="2"/>
        <v>Ms.</v>
      </c>
      <c r="D5" s="4" t="str">
        <f t="shared" si="0"/>
        <v xml:space="preserve"> Kelsey</v>
      </c>
      <c r="E5" s="5" t="str">
        <f t="shared" si="1"/>
        <v>Osborne,</v>
      </c>
    </row>
    <row r="6" spans="1:5" ht="18.75" x14ac:dyDescent="0.3">
      <c r="A6" s="4" t="s">
        <v>2368</v>
      </c>
      <c r="B6" s="4" t="s">
        <v>2388</v>
      </c>
      <c r="C6" s="4" t="str">
        <f t="shared" si="2"/>
        <v>Ms.</v>
      </c>
      <c r="D6" s="4" t="str">
        <f t="shared" si="0"/>
        <v xml:space="preserve"> Kristyn</v>
      </c>
      <c r="E6" s="5" t="str">
        <f t="shared" si="1"/>
        <v>Kadala,</v>
      </c>
    </row>
    <row r="7" spans="1:5" ht="18.75" x14ac:dyDescent="0.3">
      <c r="A7" s="4" t="s">
        <v>2367</v>
      </c>
      <c r="B7" s="4" t="s">
        <v>2389</v>
      </c>
      <c r="C7" s="4" t="str">
        <f t="shared" si="2"/>
        <v>Mr.</v>
      </c>
      <c r="D7" s="4" t="str">
        <f t="shared" si="0"/>
        <v xml:space="preserve"> Russell B.</v>
      </c>
      <c r="E7" s="5" t="str">
        <f t="shared" si="1"/>
        <v>Baker,</v>
      </c>
    </row>
    <row r="8" spans="1:5" ht="18.75" x14ac:dyDescent="0.3">
      <c r="A8" s="4" t="s">
        <v>2366</v>
      </c>
      <c r="B8" s="4" t="s">
        <v>2390</v>
      </c>
      <c r="C8" s="4" t="str">
        <f t="shared" si="2"/>
        <v>Mr.</v>
      </c>
      <c r="D8" s="4" t="str">
        <f t="shared" si="0"/>
        <v xml:space="preserve"> Scott</v>
      </c>
      <c r="E8" s="5" t="str">
        <f t="shared" si="1"/>
        <v>Macpherson,</v>
      </c>
    </row>
    <row r="9" spans="1:5" ht="18.75" x14ac:dyDescent="0.3">
      <c r="A9" s="4" t="s">
        <v>2365</v>
      </c>
      <c r="B9" s="4" t="s">
        <v>2391</v>
      </c>
      <c r="C9" s="4" t="str">
        <f t="shared" si="2"/>
        <v>Mr.</v>
      </c>
      <c r="D9" s="4" t="str">
        <f t="shared" si="0"/>
        <v xml:space="preserve"> Stephen</v>
      </c>
      <c r="E9" s="5" t="str">
        <f t="shared" si="1"/>
        <v>Hallman,</v>
      </c>
    </row>
    <row r="10" spans="1:5" ht="18.75" x14ac:dyDescent="0.3">
      <c r="A10" s="4" t="s">
        <v>2364</v>
      </c>
      <c r="B10" s="4" t="s">
        <v>2392</v>
      </c>
      <c r="C10" s="4" t="str">
        <f t="shared" si="2"/>
        <v>Mr.</v>
      </c>
      <c r="D10" s="4" t="str">
        <f t="shared" si="0"/>
        <v xml:space="preserve"> Patrick R.</v>
      </c>
      <c r="E10" s="5" t="str">
        <f t="shared" si="1"/>
        <v>Moran,</v>
      </c>
    </row>
    <row r="11" spans="1:5" ht="18.75" x14ac:dyDescent="0.3">
      <c r="A11" s="4" t="s">
        <v>2363</v>
      </c>
      <c r="B11" s="4" t="s">
        <v>2393</v>
      </c>
      <c r="C11" s="4" t="str">
        <f t="shared" si="2"/>
        <v>Ms.</v>
      </c>
      <c r="D11" s="4" t="str">
        <f t="shared" si="0"/>
        <v xml:space="preserve"> Brooke N.</v>
      </c>
      <c r="E11" s="5" t="str">
        <f t="shared" si="1"/>
        <v>Benner,</v>
      </c>
    </row>
    <row r="12" spans="1:5" ht="18.75" x14ac:dyDescent="0.3">
      <c r="A12" s="4" t="s">
        <v>2362</v>
      </c>
      <c r="B12" s="4" t="s">
        <v>2394</v>
      </c>
      <c r="C12" s="4" t="str">
        <f t="shared" si="2"/>
        <v>Vargas,</v>
      </c>
      <c r="D12" s="4" t="str">
        <f t="shared" si="0"/>
        <v>Ms.  Paola Andrea</v>
      </c>
      <c r="E12" s="5" t="str">
        <f t="shared" si="1"/>
        <v>Fierro</v>
      </c>
    </row>
    <row r="13" spans="1:5" ht="18.75" x14ac:dyDescent="0.3">
      <c r="A13" s="4" t="s">
        <v>2361</v>
      </c>
      <c r="B13" s="4" t="s">
        <v>2395</v>
      </c>
      <c r="C13" s="4" t="str">
        <f t="shared" si="2"/>
        <v>Mr.</v>
      </c>
      <c r="D13" s="4" t="str">
        <f t="shared" si="0"/>
        <v xml:space="preserve"> David</v>
      </c>
      <c r="E13" s="5" t="str">
        <f t="shared" si="1"/>
        <v>Franz,</v>
      </c>
    </row>
    <row r="14" spans="1:5" ht="18.75" x14ac:dyDescent="0.3">
      <c r="A14" s="4" t="s">
        <v>2360</v>
      </c>
      <c r="B14" s="4" t="s">
        <v>2396</v>
      </c>
      <c r="C14" s="4" t="str">
        <f t="shared" si="2"/>
        <v>Mr.</v>
      </c>
      <c r="D14" s="4" t="str">
        <f t="shared" si="0"/>
        <v xml:space="preserve"> Wade</v>
      </c>
      <c r="E14" s="5" t="str">
        <f t="shared" si="1"/>
        <v>Foster,</v>
      </c>
    </row>
    <row r="15" spans="1:5" ht="18.75" x14ac:dyDescent="0.3">
      <c r="A15" s="4" t="s">
        <v>2359</v>
      </c>
      <c r="B15" s="4" t="s">
        <v>2397</v>
      </c>
      <c r="C15" s="4" t="str">
        <f t="shared" si="2"/>
        <v>Mr.</v>
      </c>
      <c r="D15" s="4" t="str">
        <f t="shared" si="0"/>
        <v xml:space="preserve"> Franklin</v>
      </c>
      <c r="E15" s="5" t="str">
        <f t="shared" si="1"/>
        <v>Tenorio,</v>
      </c>
    </row>
    <row r="16" spans="1:5" ht="18.75" x14ac:dyDescent="0.3">
      <c r="A16" s="4" t="s">
        <v>2358</v>
      </c>
      <c r="B16" s="4" t="s">
        <v>2398</v>
      </c>
      <c r="C16" s="4" t="str">
        <f t="shared" si="2"/>
        <v>Ms.</v>
      </c>
      <c r="D16" s="4" t="str">
        <f t="shared" si="0"/>
        <v xml:space="preserve"> Leilani M.</v>
      </c>
      <c r="E16" s="5" t="str">
        <f t="shared" si="1"/>
        <v>Rios,</v>
      </c>
    </row>
    <row r="17" spans="1:5" ht="18.75" x14ac:dyDescent="0.3">
      <c r="A17" s="4" t="s">
        <v>2357</v>
      </c>
      <c r="B17" s="4" t="s">
        <v>2399</v>
      </c>
      <c r="C17" s="4" t="str">
        <f t="shared" si="2"/>
        <v>Mr.</v>
      </c>
      <c r="D17" s="4" t="str">
        <f t="shared" si="0"/>
        <v xml:space="preserve"> Philippe</v>
      </c>
      <c r="E17" s="5" t="str">
        <f t="shared" si="1"/>
        <v>Viau-Dupuis,</v>
      </c>
    </row>
    <row r="18" spans="1:5" ht="18.75" x14ac:dyDescent="0.3">
      <c r="A18" s="4" t="s">
        <v>2356</v>
      </c>
      <c r="B18" s="4" t="s">
        <v>2400</v>
      </c>
      <c r="C18" s="4" t="str">
        <f t="shared" si="2"/>
        <v>Ms.</v>
      </c>
      <c r="D18" s="4" t="str">
        <f t="shared" si="0"/>
        <v xml:space="preserve"> Jennifer A.</v>
      </c>
      <c r="E18" s="5" t="str">
        <f t="shared" si="1"/>
        <v>Cronin,</v>
      </c>
    </row>
    <row r="19" spans="1:5" ht="18.75" x14ac:dyDescent="0.3">
      <c r="A19" s="4" t="s">
        <v>2355</v>
      </c>
      <c r="B19" s="4" t="s">
        <v>2401</v>
      </c>
      <c r="C19" s="4" t="str">
        <f t="shared" si="2"/>
        <v>Ms.</v>
      </c>
      <c r="D19" s="4" t="str">
        <f t="shared" si="0"/>
        <v xml:space="preserve"> Christina M.</v>
      </c>
      <c r="E19" s="5" t="str">
        <f t="shared" si="1"/>
        <v>Noordstar,</v>
      </c>
    </row>
    <row r="20" spans="1:5" ht="18.75" x14ac:dyDescent="0.3">
      <c r="A20" s="4" t="s">
        <v>2354</v>
      </c>
      <c r="B20" s="4" t="s">
        <v>2402</v>
      </c>
      <c r="C20" s="4" t="str">
        <f t="shared" si="2"/>
        <v>Mr.</v>
      </c>
      <c r="D20" s="4" t="str">
        <f t="shared" si="0"/>
        <v xml:space="preserve"> Said Sr.</v>
      </c>
      <c r="E20" s="5" t="str">
        <f t="shared" si="1"/>
        <v>Boudalia,</v>
      </c>
    </row>
    <row r="21" spans="1:5" ht="18.75" x14ac:dyDescent="0.3">
      <c r="A21" s="4" t="s">
        <v>2353</v>
      </c>
      <c r="B21" s="4" t="s">
        <v>2403</v>
      </c>
      <c r="C21" s="4" t="str">
        <f t="shared" si="2"/>
        <v>Mr.</v>
      </c>
      <c r="D21" s="4" t="str">
        <f t="shared" si="0"/>
        <v xml:space="preserve"> John</v>
      </c>
      <c r="E21" s="5" t="str">
        <f t="shared" si="1"/>
        <v>Flor,</v>
      </c>
    </row>
    <row r="22" spans="1:5" ht="18.75" x14ac:dyDescent="0.3">
      <c r="A22" s="4" t="s">
        <v>2352</v>
      </c>
      <c r="B22" s="4" t="s">
        <v>2404</v>
      </c>
      <c r="C22" s="4" t="str">
        <f t="shared" si="2"/>
        <v>Mr.</v>
      </c>
      <c r="D22" s="4" t="str">
        <f t="shared" si="0"/>
        <v xml:space="preserve"> Myles</v>
      </c>
      <c r="E22" s="5" t="str">
        <f t="shared" si="1"/>
        <v>Fennon,</v>
      </c>
    </row>
    <row r="23" spans="1:5" ht="18.75" x14ac:dyDescent="0.3">
      <c r="A23" s="4" t="s">
        <v>2351</v>
      </c>
      <c r="B23" s="4" t="s">
        <v>2405</v>
      </c>
      <c r="C23" s="4" t="str">
        <f t="shared" si="2"/>
        <v>Ms.</v>
      </c>
      <c r="D23" s="4" t="str">
        <f t="shared" si="0"/>
        <v xml:space="preserve"> Madelyn C</v>
      </c>
      <c r="E23" s="5" t="str">
        <f t="shared" si="1"/>
        <v>Hribar,</v>
      </c>
    </row>
    <row r="24" spans="1:5" ht="18.75" x14ac:dyDescent="0.3">
      <c r="A24" s="4" t="s">
        <v>2350</v>
      </c>
      <c r="B24" s="4" t="s">
        <v>2406</v>
      </c>
      <c r="C24" s="4" t="str">
        <f t="shared" si="2"/>
        <v>Ms.</v>
      </c>
      <c r="D24" s="4" t="str">
        <f t="shared" si="0"/>
        <v xml:space="preserve"> Nicole</v>
      </c>
      <c r="E24" s="5" t="str">
        <f t="shared" si="1"/>
        <v>Tassello,</v>
      </c>
    </row>
    <row r="25" spans="1:5" ht="18.75" x14ac:dyDescent="0.3">
      <c r="A25" s="4" t="s">
        <v>2349</v>
      </c>
      <c r="B25" s="4" t="s">
        <v>2407</v>
      </c>
      <c r="C25" s="4" t="str">
        <f t="shared" si="2"/>
        <v>Mr.</v>
      </c>
      <c r="D25" s="4" t="str">
        <f t="shared" si="0"/>
        <v xml:space="preserve"> Eric A.</v>
      </c>
      <c r="E25" s="5" t="str">
        <f t="shared" si="1"/>
        <v>Mauricette,</v>
      </c>
    </row>
    <row r="26" spans="1:5" ht="18.75" x14ac:dyDescent="0.3">
      <c r="A26" s="4" t="s">
        <v>2348</v>
      </c>
      <c r="B26" s="4" t="s">
        <v>2408</v>
      </c>
      <c r="C26" s="4" t="str">
        <f t="shared" si="2"/>
        <v>Mr.</v>
      </c>
      <c r="D26" s="4" t="str">
        <f t="shared" si="0"/>
        <v xml:space="preserve"> Emiliano I.</v>
      </c>
      <c r="E26" s="5" t="str">
        <f t="shared" si="1"/>
        <v>Garcia,</v>
      </c>
    </row>
    <row r="27" spans="1:5" ht="18.75" x14ac:dyDescent="0.3">
      <c r="A27" s="4" t="s">
        <v>2347</v>
      </c>
      <c r="B27" s="4" t="s">
        <v>2409</v>
      </c>
      <c r="C27" s="4" t="str">
        <f t="shared" si="2"/>
        <v>Mr.</v>
      </c>
      <c r="D27" s="4" t="str">
        <f t="shared" si="0"/>
        <v xml:space="preserve"> Adam</v>
      </c>
      <c r="E27" s="5" t="str">
        <f t="shared" si="1"/>
        <v>Airoldi,</v>
      </c>
    </row>
    <row r="28" spans="1:5" ht="18.75" x14ac:dyDescent="0.3">
      <c r="A28" s="4" t="s">
        <v>2346</v>
      </c>
      <c r="B28" s="4" t="s">
        <v>2410</v>
      </c>
      <c r="C28" s="4" t="str">
        <f t="shared" si="2"/>
        <v>Mr.</v>
      </c>
      <c r="D28" s="4" t="str">
        <f t="shared" si="0"/>
        <v xml:space="preserve"> Zach</v>
      </c>
      <c r="E28" s="5" t="str">
        <f t="shared" si="1"/>
        <v>Cater-Cyker,</v>
      </c>
    </row>
    <row r="29" spans="1:5" ht="18.75" x14ac:dyDescent="0.3">
      <c r="A29" s="4" t="s">
        <v>2345</v>
      </c>
      <c r="B29" s="4" t="s">
        <v>2411</v>
      </c>
      <c r="C29" s="4" t="str">
        <f t="shared" si="2"/>
        <v>Ms.</v>
      </c>
      <c r="D29" s="4" t="str">
        <f t="shared" si="0"/>
        <v xml:space="preserve"> Stephanie W.</v>
      </c>
      <c r="E29" s="5" t="str">
        <f t="shared" si="1"/>
        <v>Hamm,</v>
      </c>
    </row>
    <row r="30" spans="1:5" ht="18.75" x14ac:dyDescent="0.3">
      <c r="A30" s="4" t="s">
        <v>2344</v>
      </c>
      <c r="B30" s="4" t="s">
        <v>2412</v>
      </c>
      <c r="C30" s="4" t="str">
        <f t="shared" si="2"/>
        <v>Mr.</v>
      </c>
      <c r="D30" s="4" t="str">
        <f t="shared" si="0"/>
        <v xml:space="preserve"> Stephen</v>
      </c>
      <c r="E30" s="5" t="str">
        <f t="shared" si="1"/>
        <v>Cox,</v>
      </c>
    </row>
    <row r="31" spans="1:5" ht="18.75" x14ac:dyDescent="0.3">
      <c r="A31" s="4" t="s">
        <v>2343</v>
      </c>
      <c r="B31" s="4" t="s">
        <v>2413</v>
      </c>
      <c r="C31" s="4" t="str">
        <f t="shared" si="2"/>
        <v>Ms.</v>
      </c>
      <c r="D31" s="4" t="str">
        <f t="shared" si="0"/>
        <v xml:space="preserve"> Natalie</v>
      </c>
      <c r="E31" s="5" t="str">
        <f t="shared" si="1"/>
        <v>Sachrajda,</v>
      </c>
    </row>
    <row r="32" spans="1:5" ht="18.75" x14ac:dyDescent="0.3">
      <c r="A32" s="4" t="s">
        <v>2342</v>
      </c>
      <c r="B32" s="4" t="s">
        <v>2414</v>
      </c>
      <c r="C32" s="4" t="str">
        <f t="shared" si="2"/>
        <v>Ms.</v>
      </c>
      <c r="D32" s="4" t="str">
        <f t="shared" si="0"/>
        <v xml:space="preserve"> Nicole J.</v>
      </c>
      <c r="E32" s="5" t="str">
        <f t="shared" si="1"/>
        <v>Gareri,</v>
      </c>
    </row>
    <row r="33" spans="1:5" ht="18.75" x14ac:dyDescent="0.3">
      <c r="A33" s="4" t="s">
        <v>2341</v>
      </c>
      <c r="B33" s="4" t="s">
        <v>2415</v>
      </c>
      <c r="C33" s="4" t="str">
        <f t="shared" si="2"/>
        <v>Mr.</v>
      </c>
      <c r="D33" s="4" t="str">
        <f t="shared" si="0"/>
        <v xml:space="preserve"> Jefferson D</v>
      </c>
      <c r="E33" s="5" t="str">
        <f t="shared" si="1"/>
        <v>Welch,</v>
      </c>
    </row>
    <row r="34" spans="1:5" ht="18.75" x14ac:dyDescent="0.3">
      <c r="A34" s="4" t="s">
        <v>2340</v>
      </c>
      <c r="B34" s="4" t="s">
        <v>2416</v>
      </c>
      <c r="C34" s="4" t="str">
        <f t="shared" si="2"/>
        <v>Mr.</v>
      </c>
      <c r="D34" s="4" t="str">
        <f t="shared" si="0"/>
        <v xml:space="preserve"> Brendan D.</v>
      </c>
      <c r="E34" s="5" t="str">
        <f t="shared" si="1"/>
        <v>Prindiville,</v>
      </c>
    </row>
    <row r="35" spans="1:5" ht="18.75" x14ac:dyDescent="0.3">
      <c r="A35" s="4" t="s">
        <v>2339</v>
      </c>
      <c r="B35" s="4" t="s">
        <v>2417</v>
      </c>
      <c r="C35" s="4" t="str">
        <f t="shared" si="2"/>
        <v>Ms.</v>
      </c>
      <c r="D35" s="4" t="str">
        <f t="shared" si="0"/>
        <v xml:space="preserve"> Courtney</v>
      </c>
      <c r="E35" s="5" t="str">
        <f t="shared" si="1"/>
        <v>Kincaid,</v>
      </c>
    </row>
    <row r="36" spans="1:5" ht="18.75" x14ac:dyDescent="0.3">
      <c r="A36" s="4" t="s">
        <v>2338</v>
      </c>
      <c r="B36" s="4" t="s">
        <v>2418</v>
      </c>
      <c r="C36" s="4" t="str">
        <f t="shared" si="2"/>
        <v>Ms.</v>
      </c>
      <c r="D36" s="4" t="str">
        <f t="shared" si="0"/>
        <v xml:space="preserve"> Sydney L.</v>
      </c>
      <c r="E36" s="5" t="str">
        <f t="shared" si="1"/>
        <v>Bruestle,</v>
      </c>
    </row>
    <row r="37" spans="1:5" ht="18.75" x14ac:dyDescent="0.3">
      <c r="A37" s="4" t="s">
        <v>2337</v>
      </c>
      <c r="B37" s="4" t="s">
        <v>2419</v>
      </c>
      <c r="C37" s="4" t="str">
        <f t="shared" si="2"/>
        <v>Mr.</v>
      </c>
      <c r="D37" s="4" t="str">
        <f t="shared" si="0"/>
        <v xml:space="preserve"> Julien</v>
      </c>
      <c r="E37" s="5" t="str">
        <f t="shared" si="1"/>
        <v>Lachance,</v>
      </c>
    </row>
    <row r="38" spans="1:5" ht="18.75" x14ac:dyDescent="0.3">
      <c r="A38" s="4" t="s">
        <v>2336</v>
      </c>
      <c r="B38" s="4" t="s">
        <v>2420</v>
      </c>
      <c r="C38" s="4" t="str">
        <f t="shared" si="2"/>
        <v>Mr.</v>
      </c>
      <c r="D38" s="4" t="str">
        <f t="shared" si="0"/>
        <v xml:space="preserve"> Ryan M</v>
      </c>
      <c r="E38" s="5" t="str">
        <f t="shared" si="1"/>
        <v>Eason,</v>
      </c>
    </row>
    <row r="39" spans="1:5" ht="18.75" x14ac:dyDescent="0.3">
      <c r="A39" s="4" t="s">
        <v>2335</v>
      </c>
      <c r="B39" s="4" t="s">
        <v>2421</v>
      </c>
      <c r="C39" s="4" t="str">
        <f t="shared" si="2"/>
        <v>Ms.</v>
      </c>
      <c r="D39" s="4" t="str">
        <f t="shared" si="0"/>
        <v xml:space="preserve"> Anna H.</v>
      </c>
      <c r="E39" s="5" t="str">
        <f t="shared" si="1"/>
        <v>Grummon,</v>
      </c>
    </row>
    <row r="40" spans="1:5" ht="18.75" x14ac:dyDescent="0.3">
      <c r="A40" s="4" t="s">
        <v>2334</v>
      </c>
      <c r="B40" s="4" t="s">
        <v>2422</v>
      </c>
      <c r="C40" s="4" t="str">
        <f t="shared" si="2"/>
        <v>Ms.</v>
      </c>
      <c r="D40" s="4" t="str">
        <f t="shared" si="0"/>
        <v xml:space="preserve"> Samantha</v>
      </c>
      <c r="E40" s="5" t="str">
        <f t="shared" si="1"/>
        <v>Vanwechel,</v>
      </c>
    </row>
    <row r="41" spans="1:5" ht="18.75" x14ac:dyDescent="0.3">
      <c r="A41" s="4" t="s">
        <v>2333</v>
      </c>
      <c r="B41" s="4" t="s">
        <v>2423</v>
      </c>
      <c r="C41" s="4" t="str">
        <f t="shared" si="2"/>
        <v>Mr.</v>
      </c>
      <c r="D41" s="4" t="str">
        <f t="shared" si="0"/>
        <v xml:space="preserve"> Robert</v>
      </c>
      <c r="E41" s="5" t="str">
        <f t="shared" si="1"/>
        <v>Fisher,</v>
      </c>
    </row>
    <row r="42" spans="1:5" ht="18.75" x14ac:dyDescent="0.3">
      <c r="A42" s="4" t="s">
        <v>2332</v>
      </c>
      <c r="B42" s="4" t="s">
        <v>2424</v>
      </c>
      <c r="C42" s="4" t="str">
        <f t="shared" si="2"/>
        <v>Mr.</v>
      </c>
      <c r="D42" s="4" t="str">
        <f t="shared" si="0"/>
        <v xml:space="preserve"> James R.</v>
      </c>
      <c r="E42" s="5" t="str">
        <f t="shared" si="1"/>
        <v>Jenkins,</v>
      </c>
    </row>
    <row r="43" spans="1:5" ht="18.75" x14ac:dyDescent="0.3">
      <c r="A43" s="4" t="s">
        <v>2331</v>
      </c>
      <c r="B43" s="4" t="s">
        <v>2425</v>
      </c>
      <c r="C43" s="4" t="str">
        <f t="shared" si="2"/>
        <v>Ms.</v>
      </c>
      <c r="D43" s="4" t="str">
        <f t="shared" si="0"/>
        <v xml:space="preserve"> Roseann</v>
      </c>
      <c r="E43" s="5" t="str">
        <f t="shared" si="1"/>
        <v>Peters,</v>
      </c>
    </row>
    <row r="44" spans="1:5" ht="18.75" x14ac:dyDescent="0.3">
      <c r="A44" s="4" t="s">
        <v>2330</v>
      </c>
      <c r="B44" s="4" t="s">
        <v>2426</v>
      </c>
      <c r="C44" s="4" t="str">
        <f t="shared" si="2"/>
        <v>Ms.</v>
      </c>
      <c r="D44" s="4" t="str">
        <f t="shared" si="0"/>
        <v xml:space="preserve"> Nicole</v>
      </c>
      <c r="E44" s="5" t="str">
        <f t="shared" si="1"/>
        <v>Aha,</v>
      </c>
    </row>
    <row r="45" spans="1:5" ht="18.75" x14ac:dyDescent="0.3">
      <c r="A45" s="4" t="s">
        <v>2329</v>
      </c>
      <c r="B45" s="4" t="s">
        <v>2427</v>
      </c>
      <c r="C45" s="4" t="str">
        <f t="shared" si="2"/>
        <v>Mr.</v>
      </c>
      <c r="D45" s="4" t="str">
        <f t="shared" si="0"/>
        <v xml:space="preserve"> Spencer</v>
      </c>
      <c r="E45" s="5" t="str">
        <f t="shared" si="1"/>
        <v>McElwain,</v>
      </c>
    </row>
    <row r="46" spans="1:5" ht="18.75" x14ac:dyDescent="0.3">
      <c r="A46" s="4" t="s">
        <v>2328</v>
      </c>
      <c r="B46" s="4" t="s">
        <v>2428</v>
      </c>
      <c r="C46" s="4" t="str">
        <f t="shared" si="2"/>
        <v>Mr.</v>
      </c>
      <c r="D46" s="4" t="str">
        <f t="shared" si="0"/>
        <v xml:space="preserve"> Eric W</v>
      </c>
      <c r="E46" s="5" t="str">
        <f t="shared" si="1"/>
        <v>Januszewski,</v>
      </c>
    </row>
    <row r="47" spans="1:5" ht="18.75" x14ac:dyDescent="0.3">
      <c r="A47" s="4" t="s">
        <v>2327</v>
      </c>
      <c r="B47" s="4" t="s">
        <v>2429</v>
      </c>
      <c r="C47" s="4" t="str">
        <f t="shared" si="2"/>
        <v>Ms.</v>
      </c>
      <c r="D47" s="4" t="str">
        <f t="shared" si="0"/>
        <v xml:space="preserve"> Brianna L</v>
      </c>
      <c r="E47" s="5" t="str">
        <f t="shared" si="1"/>
        <v>Rohne,</v>
      </c>
    </row>
    <row r="48" spans="1:5" ht="18.75" x14ac:dyDescent="0.3">
      <c r="A48" s="4" t="s">
        <v>2326</v>
      </c>
      <c r="B48" s="4" t="s">
        <v>2430</v>
      </c>
      <c r="C48" s="4" t="str">
        <f t="shared" si="2"/>
        <v>Mr.</v>
      </c>
      <c r="D48" s="4" t="str">
        <f t="shared" si="0"/>
        <v xml:space="preserve"> Thomas J.</v>
      </c>
      <c r="E48" s="5" t="str">
        <f t="shared" si="1"/>
        <v>O'Grady,</v>
      </c>
    </row>
    <row r="49" spans="1:5" ht="18.75" x14ac:dyDescent="0.3">
      <c r="A49" s="4" t="s">
        <v>2325</v>
      </c>
      <c r="B49" s="4" t="s">
        <v>2431</v>
      </c>
      <c r="C49" s="4" t="str">
        <f t="shared" si="2"/>
        <v>Ms.</v>
      </c>
      <c r="D49" s="4" t="str">
        <f t="shared" si="0"/>
        <v xml:space="preserve"> Melissa L</v>
      </c>
      <c r="E49" s="5" t="str">
        <f t="shared" si="1"/>
        <v>Peters,</v>
      </c>
    </row>
    <row r="50" spans="1:5" ht="18.75" x14ac:dyDescent="0.3">
      <c r="A50" s="4" t="s">
        <v>2324</v>
      </c>
      <c r="B50" s="4" t="s">
        <v>2432</v>
      </c>
      <c r="C50" s="4" t="str">
        <f t="shared" si="2"/>
        <v>Simone,</v>
      </c>
      <c r="D50" s="4" t="str">
        <f t="shared" si="0"/>
        <v>Mr.  Flavio</v>
      </c>
      <c r="E50" s="5" t="str">
        <f t="shared" si="1"/>
        <v>De</v>
      </c>
    </row>
    <row r="51" spans="1:5" ht="18.75" x14ac:dyDescent="0.3">
      <c r="A51" s="4" t="s">
        <v>2323</v>
      </c>
      <c r="B51" s="4" t="s">
        <v>2433</v>
      </c>
      <c r="C51" s="4" t="str">
        <f t="shared" si="2"/>
        <v>Mr.</v>
      </c>
      <c r="D51" s="4" t="str">
        <f t="shared" si="0"/>
        <v xml:space="preserve"> Ryan</v>
      </c>
      <c r="E51" s="5" t="str">
        <f t="shared" si="1"/>
        <v>Beckett,</v>
      </c>
    </row>
    <row r="52" spans="1:5" ht="18.75" x14ac:dyDescent="0.3">
      <c r="A52" s="4" t="s">
        <v>2322</v>
      </c>
      <c r="B52" s="4" t="s">
        <v>2434</v>
      </c>
      <c r="C52" s="4" t="str">
        <f t="shared" si="2"/>
        <v>Mr.</v>
      </c>
      <c r="D52" s="4" t="str">
        <f t="shared" si="0"/>
        <v xml:space="preserve"> Anthony J.</v>
      </c>
      <c r="E52" s="5" t="str">
        <f t="shared" si="1"/>
        <v>Sobrilsky,</v>
      </c>
    </row>
    <row r="53" spans="1:5" ht="18.75" x14ac:dyDescent="0.3">
      <c r="A53" s="4" t="s">
        <v>2321</v>
      </c>
      <c r="B53" s="4" t="s">
        <v>2435</v>
      </c>
      <c r="C53" s="4" t="str">
        <f t="shared" si="2"/>
        <v>Ms.</v>
      </c>
      <c r="D53" s="4" t="str">
        <f t="shared" si="0"/>
        <v xml:space="preserve"> Alex</v>
      </c>
      <c r="E53" s="5" t="str">
        <f t="shared" si="1"/>
        <v>Wang,</v>
      </c>
    </row>
    <row r="54" spans="1:5" ht="18.75" x14ac:dyDescent="0.3">
      <c r="A54" s="4" t="s">
        <v>2320</v>
      </c>
      <c r="B54" s="4" t="s">
        <v>2436</v>
      </c>
      <c r="C54" s="4" t="str">
        <f t="shared" si="2"/>
        <v>Mr.</v>
      </c>
      <c r="D54" s="4" t="str">
        <f t="shared" si="0"/>
        <v xml:space="preserve"> David</v>
      </c>
      <c r="E54" s="5" t="str">
        <f t="shared" si="1"/>
        <v>Campa,</v>
      </c>
    </row>
    <row r="55" spans="1:5" ht="18.75" x14ac:dyDescent="0.3">
      <c r="A55" s="4" t="s">
        <v>2319</v>
      </c>
      <c r="B55" s="4" t="s">
        <v>2437</v>
      </c>
      <c r="C55" s="4" t="str">
        <f t="shared" si="2"/>
        <v>Mr.</v>
      </c>
      <c r="D55" s="4" t="str">
        <f t="shared" si="0"/>
        <v xml:space="preserve"> Andrew B</v>
      </c>
      <c r="E55" s="5" t="str">
        <f t="shared" si="1"/>
        <v>Clifford,</v>
      </c>
    </row>
    <row r="56" spans="1:5" ht="18.75" x14ac:dyDescent="0.3">
      <c r="A56" s="4" t="s">
        <v>2318</v>
      </c>
      <c r="B56" s="4" t="s">
        <v>2438</v>
      </c>
      <c r="C56" s="4" t="str">
        <f t="shared" si="2"/>
        <v>Ms.</v>
      </c>
      <c r="D56" s="4" t="str">
        <f t="shared" si="0"/>
        <v xml:space="preserve"> Dara E</v>
      </c>
      <c r="E56" s="5" t="str">
        <f t="shared" si="1"/>
        <v>Dalmata,</v>
      </c>
    </row>
    <row r="57" spans="1:5" ht="18.75" x14ac:dyDescent="0.3">
      <c r="A57" s="4" t="s">
        <v>2317</v>
      </c>
      <c r="B57" s="4" t="s">
        <v>2439</v>
      </c>
      <c r="C57" s="4" t="str">
        <f t="shared" si="2"/>
        <v>Ms.</v>
      </c>
      <c r="D57" s="4" t="str">
        <f t="shared" si="0"/>
        <v xml:space="preserve"> Inna</v>
      </c>
      <c r="E57" s="5" t="str">
        <f t="shared" si="1"/>
        <v>Vishik,</v>
      </c>
    </row>
    <row r="58" spans="1:5" ht="18.75" x14ac:dyDescent="0.3">
      <c r="A58" s="4" t="s">
        <v>2316</v>
      </c>
      <c r="B58" s="4" t="s">
        <v>2440</v>
      </c>
      <c r="C58" s="4" t="str">
        <f t="shared" si="2"/>
        <v>Mr.</v>
      </c>
      <c r="D58" s="4" t="str">
        <f t="shared" si="0"/>
        <v xml:space="preserve"> Ari</v>
      </c>
      <c r="E58" s="5" t="str">
        <f t="shared" si="1"/>
        <v>Schorr,</v>
      </c>
    </row>
    <row r="59" spans="1:5" ht="18.75" x14ac:dyDescent="0.3">
      <c r="A59" s="4" t="s">
        <v>2315</v>
      </c>
      <c r="B59" s="4" t="s">
        <v>2441</v>
      </c>
      <c r="C59" s="4" t="str">
        <f t="shared" si="2"/>
        <v>Ms.</v>
      </c>
      <c r="D59" s="4" t="str">
        <f t="shared" si="0"/>
        <v xml:space="preserve"> Lindsey</v>
      </c>
      <c r="E59" s="5" t="str">
        <f t="shared" si="1"/>
        <v>Lusardi,</v>
      </c>
    </row>
    <row r="60" spans="1:5" ht="18.75" x14ac:dyDescent="0.3">
      <c r="A60" s="4" t="s">
        <v>2314</v>
      </c>
      <c r="B60" s="4" t="s">
        <v>2442</v>
      </c>
      <c r="C60" s="4" t="str">
        <f t="shared" si="2"/>
        <v>Mr.</v>
      </c>
      <c r="D60" s="4" t="str">
        <f t="shared" si="0"/>
        <v xml:space="preserve"> Kenny</v>
      </c>
      <c r="E60" s="5" t="str">
        <f t="shared" si="1"/>
        <v>Rayner,</v>
      </c>
    </row>
    <row r="61" spans="1:5" ht="18.75" x14ac:dyDescent="0.3">
      <c r="A61" s="4" t="s">
        <v>2313</v>
      </c>
      <c r="B61" s="4" t="s">
        <v>2443</v>
      </c>
      <c r="C61" s="4" t="str">
        <f t="shared" si="2"/>
        <v>Ms.</v>
      </c>
      <c r="D61" s="4" t="str">
        <f t="shared" si="0"/>
        <v xml:space="preserve"> Louise</v>
      </c>
      <c r="E61" s="5" t="str">
        <f t="shared" si="1"/>
        <v>Voghel,</v>
      </c>
    </row>
    <row r="62" spans="1:5" ht="18.75" x14ac:dyDescent="0.3">
      <c r="A62" s="4" t="s">
        <v>2312</v>
      </c>
      <c r="B62" s="4" t="s">
        <v>2444</v>
      </c>
      <c r="C62" s="4" t="str">
        <f t="shared" si="2"/>
        <v>Mr.</v>
      </c>
      <c r="D62" s="4" t="str">
        <f t="shared" si="0"/>
        <v xml:space="preserve"> Cameron</v>
      </c>
      <c r="E62" s="5" t="str">
        <f t="shared" si="1"/>
        <v>Rieth,</v>
      </c>
    </row>
    <row r="63" spans="1:5" ht="18.75" x14ac:dyDescent="0.3">
      <c r="A63" s="4" t="s">
        <v>2311</v>
      </c>
      <c r="B63" s="4" t="s">
        <v>2445</v>
      </c>
      <c r="C63" s="4" t="str">
        <f t="shared" si="2"/>
        <v>Ms.</v>
      </c>
      <c r="D63" s="4" t="str">
        <f t="shared" si="0"/>
        <v xml:space="preserve"> Katie T.</v>
      </c>
      <c r="E63" s="5" t="str">
        <f t="shared" si="1"/>
        <v>Gollotto,</v>
      </c>
    </row>
    <row r="64" spans="1:5" ht="18.75" x14ac:dyDescent="0.3">
      <c r="A64" s="4" t="s">
        <v>2310</v>
      </c>
      <c r="B64" s="4" t="s">
        <v>2446</v>
      </c>
      <c r="C64" s="4" t="str">
        <f t="shared" si="2"/>
        <v>Ms.</v>
      </c>
      <c r="D64" s="4" t="str">
        <f t="shared" si="0"/>
        <v xml:space="preserve"> Casey</v>
      </c>
      <c r="E64" s="5" t="str">
        <f t="shared" si="1"/>
        <v>Dunn,</v>
      </c>
    </row>
    <row r="65" spans="1:5" ht="18.75" x14ac:dyDescent="0.3">
      <c r="A65" s="4" t="s">
        <v>2309</v>
      </c>
      <c r="B65" s="4" t="s">
        <v>2447</v>
      </c>
      <c r="C65" s="4" t="str">
        <f t="shared" si="2"/>
        <v>Mr.</v>
      </c>
      <c r="D65" s="4" t="str">
        <f t="shared" si="0"/>
        <v xml:space="preserve"> David</v>
      </c>
      <c r="E65" s="5" t="str">
        <f t="shared" si="1"/>
        <v>Blitzer,</v>
      </c>
    </row>
    <row r="66" spans="1:5" ht="18.75" x14ac:dyDescent="0.3">
      <c r="A66" s="4" t="s">
        <v>2308</v>
      </c>
      <c r="B66" s="4" t="s">
        <v>2448</v>
      </c>
      <c r="C66" s="4" t="str">
        <f t="shared" si="2"/>
        <v>Mr.</v>
      </c>
      <c r="D66" s="4" t="str">
        <f t="shared" ref="D66:D129" si="3">RIGHT(B66, LEN(B66)- SEARCH(" ",B66, SEARCH(" ",B66)+1))</f>
        <v xml:space="preserve"> Bryson C.</v>
      </c>
      <c r="E66" s="5" t="str">
        <f t="shared" ref="E66:E129" si="4">LEFT(B66,SEARCH(" ",B66)-1)</f>
        <v>Smith,</v>
      </c>
    </row>
    <row r="67" spans="1:5" ht="18.75" x14ac:dyDescent="0.3">
      <c r="A67" s="4" t="s">
        <v>2307</v>
      </c>
      <c r="B67" s="4" t="s">
        <v>2449</v>
      </c>
      <c r="C67" s="4" t="str">
        <f t="shared" ref="C67:C130" si="5">MID(B67,SEARCH(" ",B67) + 1, SEARCH(" ",B67, SEARCH(" ",B67)+1) - SEARCH(" ",B67)-1)</f>
        <v>Ms.</v>
      </c>
      <c r="D67" s="4" t="str">
        <f t="shared" si="3"/>
        <v xml:space="preserve"> Megan</v>
      </c>
      <c r="E67" s="5" t="str">
        <f t="shared" si="4"/>
        <v>Hyland,</v>
      </c>
    </row>
    <row r="68" spans="1:5" ht="18.75" x14ac:dyDescent="0.3">
      <c r="A68" s="4" t="s">
        <v>2306</v>
      </c>
      <c r="B68" s="4" t="s">
        <v>2450</v>
      </c>
      <c r="C68" s="4" t="str">
        <f t="shared" si="5"/>
        <v>Mr.</v>
      </c>
      <c r="D68" s="4" t="str">
        <f t="shared" si="3"/>
        <v xml:space="preserve"> Daniel</v>
      </c>
      <c r="E68" s="5" t="str">
        <f t="shared" si="4"/>
        <v>Ducharme,</v>
      </c>
    </row>
    <row r="69" spans="1:5" ht="18.75" x14ac:dyDescent="0.3">
      <c r="A69" s="4" t="s">
        <v>2305</v>
      </c>
      <c r="B69" s="4" t="s">
        <v>2451</v>
      </c>
      <c r="C69" s="4" t="str">
        <f t="shared" si="5"/>
        <v>Mr.</v>
      </c>
      <c r="D69" s="4" t="str">
        <f t="shared" si="3"/>
        <v xml:space="preserve"> Steven M.</v>
      </c>
      <c r="E69" s="5" t="str">
        <f t="shared" si="4"/>
        <v>Johnson,</v>
      </c>
    </row>
    <row r="70" spans="1:5" ht="18.75" x14ac:dyDescent="0.3">
      <c r="A70" s="4" t="s">
        <v>2304</v>
      </c>
      <c r="B70" s="4" t="s">
        <v>2452</v>
      </c>
      <c r="C70" s="4" t="str">
        <f t="shared" si="5"/>
        <v>Ms.</v>
      </c>
      <c r="D70" s="4" t="str">
        <f t="shared" si="3"/>
        <v xml:space="preserve"> Jenna L.</v>
      </c>
      <c r="E70" s="5" t="str">
        <f t="shared" si="4"/>
        <v>Mutz,</v>
      </c>
    </row>
    <row r="71" spans="1:5" ht="18.75" x14ac:dyDescent="0.3">
      <c r="A71" s="4" t="s">
        <v>2303</v>
      </c>
      <c r="B71" s="4" t="s">
        <v>2453</v>
      </c>
      <c r="C71" s="4" t="str">
        <f t="shared" si="5"/>
        <v>Mr.</v>
      </c>
      <c r="D71" s="4" t="str">
        <f t="shared" si="3"/>
        <v xml:space="preserve"> Freeman</v>
      </c>
      <c r="E71" s="5" t="str">
        <f t="shared" si="4"/>
        <v>Lee,</v>
      </c>
    </row>
    <row r="72" spans="1:5" ht="18.75" x14ac:dyDescent="0.3">
      <c r="A72" s="4" t="s">
        <v>2302</v>
      </c>
      <c r="B72" s="4" t="s">
        <v>2454</v>
      </c>
      <c r="C72" s="4" t="str">
        <f t="shared" si="5"/>
        <v>Mr.</v>
      </c>
      <c r="D72" s="4" t="str">
        <f t="shared" si="3"/>
        <v xml:space="preserve"> Jeff</v>
      </c>
      <c r="E72" s="5" t="str">
        <f t="shared" si="4"/>
        <v>Turner,</v>
      </c>
    </row>
    <row r="73" spans="1:5" ht="18.75" x14ac:dyDescent="0.3">
      <c r="A73" s="4" t="s">
        <v>2301</v>
      </c>
      <c r="B73" s="4" t="s">
        <v>2455</v>
      </c>
      <c r="C73" s="4" t="str">
        <f t="shared" si="5"/>
        <v>Mr.</v>
      </c>
      <c r="D73" s="4" t="str">
        <f t="shared" si="3"/>
        <v xml:space="preserve"> Elenilton V. Sr.</v>
      </c>
      <c r="E73" s="5" t="str">
        <f t="shared" si="4"/>
        <v>Rangel,</v>
      </c>
    </row>
    <row r="74" spans="1:5" ht="18.75" x14ac:dyDescent="0.3">
      <c r="A74" s="4" t="s">
        <v>2300</v>
      </c>
      <c r="B74" s="4" t="s">
        <v>2456</v>
      </c>
      <c r="C74" s="4" t="str">
        <f t="shared" si="5"/>
        <v>Ms.</v>
      </c>
      <c r="D74" s="4" t="str">
        <f t="shared" si="3"/>
        <v xml:space="preserve"> Maurya</v>
      </c>
      <c r="E74" s="5" t="str">
        <f t="shared" si="4"/>
        <v>Lacey,</v>
      </c>
    </row>
    <row r="75" spans="1:5" ht="18.75" x14ac:dyDescent="0.3">
      <c r="A75" s="4" t="s">
        <v>2299</v>
      </c>
      <c r="B75" s="4" t="s">
        <v>2457</v>
      </c>
      <c r="C75" s="4" t="str">
        <f t="shared" si="5"/>
        <v>Ms.</v>
      </c>
      <c r="D75" s="4" t="str">
        <f t="shared" si="3"/>
        <v xml:space="preserve"> Samantha C</v>
      </c>
      <c r="E75" s="5" t="str">
        <f t="shared" si="4"/>
        <v>Stiger,</v>
      </c>
    </row>
    <row r="76" spans="1:5" ht="18.75" x14ac:dyDescent="0.3">
      <c r="A76" s="4" t="s">
        <v>2298</v>
      </c>
      <c r="B76" s="4" t="s">
        <v>2458</v>
      </c>
      <c r="C76" s="4" t="str">
        <f t="shared" si="5"/>
        <v>Ms.</v>
      </c>
      <c r="D76" s="4" t="str">
        <f t="shared" si="3"/>
        <v xml:space="preserve"> Bethany A</v>
      </c>
      <c r="E76" s="5" t="str">
        <f t="shared" si="4"/>
        <v>Caldwell,</v>
      </c>
    </row>
    <row r="77" spans="1:5" ht="18.75" x14ac:dyDescent="0.3">
      <c r="A77" s="4" t="s">
        <v>2297</v>
      </c>
      <c r="B77" s="4" t="s">
        <v>2459</v>
      </c>
      <c r="C77" s="4" t="str">
        <f t="shared" si="5"/>
        <v>Mr.</v>
      </c>
      <c r="D77" s="4" t="str">
        <f t="shared" si="3"/>
        <v xml:space="preserve"> Yves</v>
      </c>
      <c r="E77" s="5" t="str">
        <f t="shared" si="4"/>
        <v>Marmillod,</v>
      </c>
    </row>
    <row r="78" spans="1:5" ht="18.75" x14ac:dyDescent="0.3">
      <c r="A78" s="4" t="s">
        <v>2296</v>
      </c>
      <c r="B78" s="4" t="s">
        <v>2460</v>
      </c>
      <c r="C78" s="4" t="str">
        <f t="shared" si="5"/>
        <v>Ms.</v>
      </c>
      <c r="D78" s="4" t="str">
        <f t="shared" si="3"/>
        <v xml:space="preserve"> Danielle</v>
      </c>
      <c r="E78" s="5" t="str">
        <f t="shared" si="4"/>
        <v>Cloutier-Simons,</v>
      </c>
    </row>
    <row r="79" spans="1:5" ht="18.75" x14ac:dyDescent="0.3">
      <c r="A79" s="4" t="s">
        <v>2295</v>
      </c>
      <c r="B79" s="4" t="s">
        <v>2461</v>
      </c>
      <c r="C79" s="4" t="str">
        <f t="shared" si="5"/>
        <v>Ms.</v>
      </c>
      <c r="D79" s="4" t="str">
        <f t="shared" si="3"/>
        <v xml:space="preserve"> Julia</v>
      </c>
      <c r="E79" s="5" t="str">
        <f t="shared" si="4"/>
        <v>Vegas,</v>
      </c>
    </row>
    <row r="80" spans="1:5" ht="18.75" x14ac:dyDescent="0.3">
      <c r="A80" s="4" t="s">
        <v>2294</v>
      </c>
      <c r="B80" s="4" t="s">
        <v>2462</v>
      </c>
      <c r="C80" s="4" t="str">
        <f t="shared" si="5"/>
        <v>Mr.</v>
      </c>
      <c r="D80" s="4" t="str">
        <f t="shared" si="3"/>
        <v xml:space="preserve"> Joshua</v>
      </c>
      <c r="E80" s="5" t="str">
        <f t="shared" si="4"/>
        <v>Cochran,</v>
      </c>
    </row>
    <row r="81" spans="1:5" ht="18.75" x14ac:dyDescent="0.3">
      <c r="A81" s="4" t="s">
        <v>2293</v>
      </c>
      <c r="B81" s="4" t="s">
        <v>2463</v>
      </c>
      <c r="C81" s="4" t="str">
        <f t="shared" si="5"/>
        <v>Ms.</v>
      </c>
      <c r="D81" s="4" t="str">
        <f t="shared" si="3"/>
        <v xml:space="preserve"> Jennifer</v>
      </c>
      <c r="E81" s="5" t="str">
        <f t="shared" si="4"/>
        <v>Holtzapple,</v>
      </c>
    </row>
    <row r="82" spans="1:5" ht="18.75" x14ac:dyDescent="0.3">
      <c r="A82" s="4" t="s">
        <v>2292</v>
      </c>
      <c r="B82" s="4" t="s">
        <v>2464</v>
      </c>
      <c r="C82" s="4" t="str">
        <f t="shared" si="5"/>
        <v>Ms.</v>
      </c>
      <c r="D82" s="4" t="str">
        <f t="shared" si="3"/>
        <v xml:space="preserve"> Gwen M.</v>
      </c>
      <c r="E82" s="5" t="str">
        <f t="shared" si="4"/>
        <v>Meyer,</v>
      </c>
    </row>
    <row r="83" spans="1:5" ht="18.75" x14ac:dyDescent="0.3">
      <c r="A83" s="4" t="s">
        <v>2291</v>
      </c>
      <c r="B83" s="4" t="s">
        <v>2465</v>
      </c>
      <c r="C83" s="4" t="str">
        <f t="shared" si="5"/>
        <v>Mr.</v>
      </c>
      <c r="D83" s="4" t="str">
        <f t="shared" si="3"/>
        <v xml:space="preserve"> Patrick</v>
      </c>
      <c r="E83" s="5" t="str">
        <f t="shared" si="4"/>
        <v>Brickley,</v>
      </c>
    </row>
    <row r="84" spans="1:5" ht="18.75" x14ac:dyDescent="0.3">
      <c r="A84" s="4" t="s">
        <v>2290</v>
      </c>
      <c r="B84" s="4" t="s">
        <v>2466</v>
      </c>
      <c r="C84" s="4" t="str">
        <f t="shared" si="5"/>
        <v>Ms.</v>
      </c>
      <c r="D84" s="4" t="str">
        <f t="shared" si="3"/>
        <v xml:space="preserve"> Kate</v>
      </c>
      <c r="E84" s="5" t="str">
        <f t="shared" si="4"/>
        <v>Magee,</v>
      </c>
    </row>
    <row r="85" spans="1:5" ht="18.75" x14ac:dyDescent="0.3">
      <c r="A85" s="4" t="s">
        <v>2289</v>
      </c>
      <c r="B85" s="4" t="s">
        <v>2467</v>
      </c>
      <c r="C85" s="4" t="str">
        <f t="shared" si="5"/>
        <v>Mr.</v>
      </c>
      <c r="D85" s="4" t="str">
        <f t="shared" si="3"/>
        <v xml:space="preserve"> Kevin</v>
      </c>
      <c r="E85" s="5" t="str">
        <f t="shared" si="4"/>
        <v>Thoma,</v>
      </c>
    </row>
    <row r="86" spans="1:5" ht="18.75" x14ac:dyDescent="0.3">
      <c r="A86" s="4" t="s">
        <v>2288</v>
      </c>
      <c r="B86" s="4" t="s">
        <v>2468</v>
      </c>
      <c r="C86" s="4" t="str">
        <f t="shared" si="5"/>
        <v>Mr.</v>
      </c>
      <c r="D86" s="4" t="str">
        <f t="shared" si="3"/>
        <v xml:space="preserve"> Stephen II</v>
      </c>
      <c r="E86" s="5" t="str">
        <f t="shared" si="4"/>
        <v>Heagy,</v>
      </c>
    </row>
    <row r="87" spans="1:5" ht="18.75" x14ac:dyDescent="0.3">
      <c r="A87" s="4" t="s">
        <v>2287</v>
      </c>
      <c r="B87" s="4" t="s">
        <v>2469</v>
      </c>
      <c r="C87" s="4" t="str">
        <f t="shared" si="5"/>
        <v>Mr.</v>
      </c>
      <c r="D87" s="4" t="str">
        <f t="shared" si="3"/>
        <v xml:space="preserve"> Philip</v>
      </c>
      <c r="E87" s="5" t="str">
        <f t="shared" si="4"/>
        <v>Regnier,</v>
      </c>
    </row>
    <row r="88" spans="1:5" ht="18.75" x14ac:dyDescent="0.3">
      <c r="A88" s="4" t="s">
        <v>2286</v>
      </c>
      <c r="B88" s="4" t="s">
        <v>2470</v>
      </c>
      <c r="C88" s="4" t="str">
        <f t="shared" si="5"/>
        <v>Mr.</v>
      </c>
      <c r="D88" s="4" t="str">
        <f t="shared" si="3"/>
        <v xml:space="preserve"> Brett A</v>
      </c>
      <c r="E88" s="5" t="str">
        <f t="shared" si="4"/>
        <v>Parendo,</v>
      </c>
    </row>
    <row r="89" spans="1:5" ht="18.75" x14ac:dyDescent="0.3">
      <c r="A89" s="4" t="s">
        <v>2285</v>
      </c>
      <c r="B89" s="4" t="s">
        <v>2471</v>
      </c>
      <c r="C89" s="4" t="str">
        <f t="shared" si="5"/>
        <v>Ms.</v>
      </c>
      <c r="D89" s="4" t="str">
        <f t="shared" si="3"/>
        <v xml:space="preserve"> Rebecca</v>
      </c>
      <c r="E89" s="5" t="str">
        <f t="shared" si="4"/>
        <v>Schell,</v>
      </c>
    </row>
    <row r="90" spans="1:5" ht="18.75" x14ac:dyDescent="0.3">
      <c r="A90" s="4" t="s">
        <v>2284</v>
      </c>
      <c r="B90" s="4" t="s">
        <v>2472</v>
      </c>
      <c r="C90" s="4" t="str">
        <f t="shared" si="5"/>
        <v>Ms.</v>
      </c>
      <c r="D90" s="4" t="str">
        <f t="shared" si="3"/>
        <v xml:space="preserve"> Kelley</v>
      </c>
      <c r="E90" s="5" t="str">
        <f t="shared" si="4"/>
        <v>Driscoll,</v>
      </c>
    </row>
    <row r="91" spans="1:5" ht="18.75" x14ac:dyDescent="0.3">
      <c r="A91" s="4" t="s">
        <v>2283</v>
      </c>
      <c r="B91" s="4" t="s">
        <v>2473</v>
      </c>
      <c r="C91" s="4" t="str">
        <f t="shared" si="5"/>
        <v>Ms.</v>
      </c>
      <c r="D91" s="4" t="str">
        <f t="shared" si="3"/>
        <v xml:space="preserve"> Abigail K</v>
      </c>
      <c r="E91" s="5" t="str">
        <f t="shared" si="4"/>
        <v>Mitchell,</v>
      </c>
    </row>
    <row r="92" spans="1:5" ht="18.75" x14ac:dyDescent="0.3">
      <c r="A92" s="4" t="s">
        <v>2282</v>
      </c>
      <c r="B92" s="4" t="s">
        <v>2474</v>
      </c>
      <c r="C92" s="4" t="str">
        <f t="shared" si="5"/>
        <v>Ms.</v>
      </c>
      <c r="D92" s="4" t="str">
        <f t="shared" si="3"/>
        <v xml:space="preserve"> Hope</v>
      </c>
      <c r="E92" s="5" t="str">
        <f t="shared" si="4"/>
        <v>Cutler,</v>
      </c>
    </row>
    <row r="93" spans="1:5" ht="18.75" x14ac:dyDescent="0.3">
      <c r="A93" s="4" t="s">
        <v>2281</v>
      </c>
      <c r="B93" s="4" t="s">
        <v>2475</v>
      </c>
      <c r="C93" s="4" t="str">
        <f t="shared" si="5"/>
        <v>Ms.</v>
      </c>
      <c r="D93" s="4" t="str">
        <f t="shared" si="3"/>
        <v xml:space="preserve"> Elyse M.</v>
      </c>
      <c r="E93" s="5" t="str">
        <f t="shared" si="4"/>
        <v>Derian,</v>
      </c>
    </row>
    <row r="94" spans="1:5" ht="18.75" x14ac:dyDescent="0.3">
      <c r="A94" s="4" t="s">
        <v>2280</v>
      </c>
      <c r="B94" s="4" t="s">
        <v>2476</v>
      </c>
      <c r="C94" s="4" t="str">
        <f t="shared" si="5"/>
        <v>Mr.</v>
      </c>
      <c r="D94" s="4" t="str">
        <f t="shared" si="3"/>
        <v xml:space="preserve"> Nicholas</v>
      </c>
      <c r="E94" s="5" t="str">
        <f t="shared" si="4"/>
        <v>Farina,</v>
      </c>
    </row>
    <row r="95" spans="1:5" ht="18.75" x14ac:dyDescent="0.3">
      <c r="A95" s="4" t="s">
        <v>2279</v>
      </c>
      <c r="B95" s="4" t="s">
        <v>2477</v>
      </c>
      <c r="C95" s="4" t="str">
        <f t="shared" si="5"/>
        <v>Mr.</v>
      </c>
      <c r="D95" s="4" t="str">
        <f t="shared" si="3"/>
        <v xml:space="preserve"> David</v>
      </c>
      <c r="E95" s="5" t="str">
        <f t="shared" si="4"/>
        <v>Saunders,</v>
      </c>
    </row>
    <row r="96" spans="1:5" ht="18.75" x14ac:dyDescent="0.3">
      <c r="A96" s="4" t="s">
        <v>2278</v>
      </c>
      <c r="B96" s="4" t="s">
        <v>2478</v>
      </c>
      <c r="C96" s="4" t="str">
        <f t="shared" si="5"/>
        <v>Ms.</v>
      </c>
      <c r="D96" s="4" t="str">
        <f t="shared" si="3"/>
        <v xml:space="preserve"> Natalie</v>
      </c>
      <c r="E96" s="5" t="str">
        <f t="shared" si="4"/>
        <v>Kratz,</v>
      </c>
    </row>
    <row r="97" spans="1:5" ht="18.75" x14ac:dyDescent="0.3">
      <c r="A97" s="4" t="s">
        <v>2277</v>
      </c>
      <c r="B97" s="4" t="s">
        <v>2479</v>
      </c>
      <c r="C97" s="4" t="str">
        <f t="shared" si="5"/>
        <v>Mr.</v>
      </c>
      <c r="D97" s="4" t="str">
        <f t="shared" si="3"/>
        <v xml:space="preserve"> Thomas</v>
      </c>
      <c r="E97" s="5" t="str">
        <f t="shared" si="4"/>
        <v>Boland,</v>
      </c>
    </row>
    <row r="98" spans="1:5" ht="18.75" x14ac:dyDescent="0.3">
      <c r="A98" s="4" t="s">
        <v>2276</v>
      </c>
      <c r="B98" s="4" t="s">
        <v>2480</v>
      </c>
      <c r="C98" s="4" t="str">
        <f t="shared" si="5"/>
        <v>Hout,</v>
      </c>
      <c r="D98" s="4" t="str">
        <f t="shared" si="3"/>
        <v>Ms.  Pamela J.</v>
      </c>
      <c r="E98" s="5" t="str">
        <f t="shared" si="4"/>
        <v>Van</v>
      </c>
    </row>
    <row r="99" spans="1:5" ht="18.75" x14ac:dyDescent="0.3">
      <c r="A99" s="4" t="s">
        <v>2275</v>
      </c>
      <c r="B99" s="4" t="s">
        <v>2481</v>
      </c>
      <c r="C99" s="4" t="str">
        <f t="shared" si="5"/>
        <v>Ms.</v>
      </c>
      <c r="D99" s="4" t="str">
        <f t="shared" si="3"/>
        <v xml:space="preserve"> Jessica</v>
      </c>
      <c r="E99" s="5" t="str">
        <f t="shared" si="4"/>
        <v>Ramsey,</v>
      </c>
    </row>
    <row r="100" spans="1:5" ht="18.75" x14ac:dyDescent="0.3">
      <c r="A100" s="4" t="s">
        <v>2274</v>
      </c>
      <c r="B100" s="4" t="s">
        <v>2482</v>
      </c>
      <c r="C100" s="4" t="str">
        <f t="shared" si="5"/>
        <v>Mr.</v>
      </c>
      <c r="D100" s="4" t="str">
        <f t="shared" si="3"/>
        <v xml:space="preserve"> Ron N</v>
      </c>
      <c r="E100" s="5" t="str">
        <f t="shared" si="4"/>
        <v>Gage,</v>
      </c>
    </row>
    <row r="101" spans="1:5" ht="18.75" x14ac:dyDescent="0.3">
      <c r="A101" s="4" t="s">
        <v>2273</v>
      </c>
      <c r="B101" s="4" t="s">
        <v>2483</v>
      </c>
      <c r="C101" s="4" t="str">
        <f t="shared" si="5"/>
        <v>Mr.</v>
      </c>
      <c r="D101" s="4" t="str">
        <f t="shared" si="3"/>
        <v xml:space="preserve"> Daniel</v>
      </c>
      <c r="E101" s="5" t="str">
        <f t="shared" si="4"/>
        <v>Gollins,</v>
      </c>
    </row>
    <row r="102" spans="1:5" ht="18.75" x14ac:dyDescent="0.3">
      <c r="A102" s="4" t="s">
        <v>2272</v>
      </c>
      <c r="B102" s="4" t="s">
        <v>2484</v>
      </c>
      <c r="C102" s="4" t="str">
        <f t="shared" si="5"/>
        <v>Mr.</v>
      </c>
      <c r="D102" s="4" t="str">
        <f t="shared" si="3"/>
        <v xml:space="preserve"> Brian</v>
      </c>
      <c r="E102" s="5" t="str">
        <f t="shared" si="4"/>
        <v>Benestad,</v>
      </c>
    </row>
    <row r="103" spans="1:5" ht="18.75" x14ac:dyDescent="0.3">
      <c r="A103" s="4" t="s">
        <v>2271</v>
      </c>
      <c r="B103" s="4" t="s">
        <v>2485</v>
      </c>
      <c r="C103" s="4" t="str">
        <f t="shared" si="5"/>
        <v>Ms.</v>
      </c>
      <c r="D103" s="4" t="str">
        <f t="shared" si="3"/>
        <v xml:space="preserve"> Sari</v>
      </c>
      <c r="E103" s="5" t="str">
        <f t="shared" si="4"/>
        <v>Aviv,</v>
      </c>
    </row>
    <row r="104" spans="1:5" ht="18.75" x14ac:dyDescent="0.3">
      <c r="A104" s="4" t="s">
        <v>2270</v>
      </c>
      <c r="B104" s="4" t="s">
        <v>2486</v>
      </c>
      <c r="C104" s="4" t="str">
        <f t="shared" si="5"/>
        <v>Mr.</v>
      </c>
      <c r="D104" s="4" t="str">
        <f t="shared" si="3"/>
        <v xml:space="preserve"> Robert M.</v>
      </c>
      <c r="E104" s="5" t="str">
        <f t="shared" si="4"/>
        <v>Burns,</v>
      </c>
    </row>
    <row r="105" spans="1:5" ht="18.75" x14ac:dyDescent="0.3">
      <c r="A105" s="4" t="s">
        <v>2269</v>
      </c>
      <c r="B105" s="4" t="s">
        <v>2487</v>
      </c>
      <c r="C105" s="4" t="str">
        <f t="shared" si="5"/>
        <v>Mr.</v>
      </c>
      <c r="D105" s="4" t="str">
        <f t="shared" si="3"/>
        <v xml:space="preserve"> Ricardo</v>
      </c>
      <c r="E105" s="5" t="str">
        <f t="shared" si="4"/>
        <v>Maldonado,</v>
      </c>
    </row>
    <row r="106" spans="1:5" ht="18.75" x14ac:dyDescent="0.3">
      <c r="A106" s="4" t="s">
        <v>2268</v>
      </c>
      <c r="B106" s="4" t="s">
        <v>2488</v>
      </c>
      <c r="C106" s="4" t="str">
        <f t="shared" si="5"/>
        <v>Mr.</v>
      </c>
      <c r="D106" s="4" t="str">
        <f t="shared" si="3"/>
        <v xml:space="preserve"> Gedion</v>
      </c>
      <c r="E106" s="5" t="str">
        <f t="shared" si="4"/>
        <v>Yitref,</v>
      </c>
    </row>
    <row r="107" spans="1:5" ht="18.75" x14ac:dyDescent="0.3">
      <c r="A107" s="4" t="s">
        <v>2267</v>
      </c>
      <c r="B107" s="4" t="s">
        <v>2489</v>
      </c>
      <c r="C107" s="4" t="str">
        <f t="shared" si="5"/>
        <v>Mr.</v>
      </c>
      <c r="D107" s="4" t="str">
        <f t="shared" si="3"/>
        <v xml:space="preserve"> Mark</v>
      </c>
      <c r="E107" s="5" t="str">
        <f t="shared" si="4"/>
        <v>Loudon-Brown,</v>
      </c>
    </row>
    <row r="108" spans="1:5" ht="18.75" x14ac:dyDescent="0.3">
      <c r="A108" s="4" t="s">
        <v>2266</v>
      </c>
      <c r="B108" s="4" t="s">
        <v>2490</v>
      </c>
      <c r="C108" s="4" t="str">
        <f t="shared" si="5"/>
        <v>Mr.</v>
      </c>
      <c r="D108" s="4" t="str">
        <f t="shared" si="3"/>
        <v xml:space="preserve"> Gamini P.</v>
      </c>
      <c r="E108" s="5" t="str">
        <f t="shared" si="4"/>
        <v>Sugathadasa,</v>
      </c>
    </row>
    <row r="109" spans="1:5" ht="18.75" x14ac:dyDescent="0.3">
      <c r="A109" s="4" t="s">
        <v>2265</v>
      </c>
      <c r="B109" s="4" t="s">
        <v>2491</v>
      </c>
      <c r="C109" s="4" t="str">
        <f t="shared" si="5"/>
        <v>Ms.</v>
      </c>
      <c r="D109" s="4" t="str">
        <f t="shared" si="3"/>
        <v xml:space="preserve"> Emily J</v>
      </c>
      <c r="E109" s="5" t="str">
        <f t="shared" si="4"/>
        <v>Ganley,</v>
      </c>
    </row>
    <row r="110" spans="1:5" ht="18.75" x14ac:dyDescent="0.3">
      <c r="A110" s="4" t="s">
        <v>2264</v>
      </c>
      <c r="B110" s="4" t="s">
        <v>2492</v>
      </c>
      <c r="C110" s="4" t="str">
        <f t="shared" si="5"/>
        <v>Ms.</v>
      </c>
      <c r="D110" s="4" t="str">
        <f t="shared" si="3"/>
        <v xml:space="preserve"> Amanda</v>
      </c>
      <c r="E110" s="5" t="str">
        <f t="shared" si="4"/>
        <v>Potter,</v>
      </c>
    </row>
    <row r="111" spans="1:5" ht="18.75" x14ac:dyDescent="0.3">
      <c r="A111" s="4" t="s">
        <v>2263</v>
      </c>
      <c r="B111" s="4" t="s">
        <v>2493</v>
      </c>
      <c r="C111" s="4" t="str">
        <f t="shared" si="5"/>
        <v>Mr.</v>
      </c>
      <c r="D111" s="4" t="str">
        <f t="shared" si="3"/>
        <v xml:space="preserve"> Nicholas</v>
      </c>
      <c r="E111" s="5" t="str">
        <f t="shared" si="4"/>
        <v>Rasmussen,</v>
      </c>
    </row>
    <row r="112" spans="1:5" ht="18.75" x14ac:dyDescent="0.3">
      <c r="A112" s="4" t="s">
        <v>2262</v>
      </c>
      <c r="B112" s="4" t="s">
        <v>2494</v>
      </c>
      <c r="C112" s="4" t="str">
        <f t="shared" si="5"/>
        <v>Mr.</v>
      </c>
      <c r="D112" s="4" t="str">
        <f t="shared" si="3"/>
        <v xml:space="preserve"> Knox</v>
      </c>
      <c r="E112" s="5" t="str">
        <f t="shared" si="4"/>
        <v>Robinson,</v>
      </c>
    </row>
    <row r="113" spans="1:5" ht="18.75" x14ac:dyDescent="0.3">
      <c r="A113" s="4" t="s">
        <v>2261</v>
      </c>
      <c r="B113" s="4" t="s">
        <v>2495</v>
      </c>
      <c r="C113" s="4" t="str">
        <f t="shared" si="5"/>
        <v>Ms.</v>
      </c>
      <c r="D113" s="4" t="str">
        <f t="shared" si="3"/>
        <v xml:space="preserve"> Yianna</v>
      </c>
      <c r="E113" s="5" t="str">
        <f t="shared" si="4"/>
        <v>Antonopoulos,</v>
      </c>
    </row>
    <row r="114" spans="1:5" ht="18.75" x14ac:dyDescent="0.3">
      <c r="A114" s="4" t="s">
        <v>2260</v>
      </c>
      <c r="B114" s="4" t="s">
        <v>2496</v>
      </c>
      <c r="C114" s="4" t="str">
        <f t="shared" si="5"/>
        <v>Ms.</v>
      </c>
      <c r="D114" s="4" t="str">
        <f t="shared" si="3"/>
        <v xml:space="preserve"> Roberta</v>
      </c>
      <c r="E114" s="5" t="str">
        <f t="shared" si="4"/>
        <v>Groner,</v>
      </c>
    </row>
    <row r="115" spans="1:5" ht="18.75" x14ac:dyDescent="0.3">
      <c r="A115" s="4" t="s">
        <v>2259</v>
      </c>
      <c r="B115" s="4" t="s">
        <v>2497</v>
      </c>
      <c r="C115" s="4" t="str">
        <f t="shared" si="5"/>
        <v>Mr.</v>
      </c>
      <c r="D115" s="4" t="str">
        <f t="shared" si="3"/>
        <v xml:space="preserve"> Benjamin P.</v>
      </c>
      <c r="E115" s="5" t="str">
        <f t="shared" si="4"/>
        <v>Zywicki,</v>
      </c>
    </row>
    <row r="116" spans="1:5" ht="18.75" x14ac:dyDescent="0.3">
      <c r="A116" s="4" t="s">
        <v>2258</v>
      </c>
      <c r="B116" s="4" t="s">
        <v>2498</v>
      </c>
      <c r="C116" s="4" t="str">
        <f t="shared" si="5"/>
        <v>Mr.</v>
      </c>
      <c r="D116" s="4" t="str">
        <f t="shared" si="3"/>
        <v xml:space="preserve"> Craig</v>
      </c>
      <c r="E116" s="5" t="str">
        <f t="shared" si="4"/>
        <v>Cardinal,</v>
      </c>
    </row>
    <row r="117" spans="1:5" ht="18.75" x14ac:dyDescent="0.3">
      <c r="A117" s="4" t="s">
        <v>2257</v>
      </c>
      <c r="B117" s="4" t="s">
        <v>2499</v>
      </c>
      <c r="C117" s="4" t="str">
        <f t="shared" si="5"/>
        <v>Ms.</v>
      </c>
      <c r="D117" s="4" t="str">
        <f t="shared" si="3"/>
        <v xml:space="preserve"> Ann</v>
      </c>
      <c r="E117" s="5" t="str">
        <f t="shared" si="4"/>
        <v>Alleman,</v>
      </c>
    </row>
    <row r="118" spans="1:5" ht="18.75" x14ac:dyDescent="0.3">
      <c r="A118" s="4" t="s">
        <v>2256</v>
      </c>
      <c r="B118" s="4" t="s">
        <v>2500</v>
      </c>
      <c r="C118" s="4" t="str">
        <f t="shared" si="5"/>
        <v>Mr.</v>
      </c>
      <c r="D118" s="4" t="str">
        <f t="shared" si="3"/>
        <v xml:space="preserve"> Jamie P</v>
      </c>
      <c r="E118" s="5" t="str">
        <f t="shared" si="4"/>
        <v>Stroffolino,</v>
      </c>
    </row>
    <row r="119" spans="1:5" ht="18.75" x14ac:dyDescent="0.3">
      <c r="A119" s="4" t="s">
        <v>2255</v>
      </c>
      <c r="B119" s="4" t="s">
        <v>2501</v>
      </c>
      <c r="C119" s="4" t="str">
        <f t="shared" si="5"/>
        <v>Mr.</v>
      </c>
      <c r="D119" s="4" t="str">
        <f t="shared" si="3"/>
        <v xml:space="preserve"> John</v>
      </c>
      <c r="E119" s="5" t="str">
        <f t="shared" si="4"/>
        <v>Clubb,</v>
      </c>
    </row>
    <row r="120" spans="1:5" ht="18.75" x14ac:dyDescent="0.3">
      <c r="A120" s="4" t="s">
        <v>2254</v>
      </c>
      <c r="B120" s="4" t="s">
        <v>2502</v>
      </c>
      <c r="C120" s="4" t="str">
        <f t="shared" si="5"/>
        <v>Mr.</v>
      </c>
      <c r="D120" s="4" t="str">
        <f t="shared" si="3"/>
        <v xml:space="preserve"> Charlie</v>
      </c>
      <c r="E120" s="5" t="str">
        <f t="shared" si="4"/>
        <v>McGoogan,</v>
      </c>
    </row>
    <row r="121" spans="1:5" ht="18.75" x14ac:dyDescent="0.3">
      <c r="A121" s="4" t="s">
        <v>2253</v>
      </c>
      <c r="B121" s="4" t="s">
        <v>2503</v>
      </c>
      <c r="C121" s="4" t="str">
        <f t="shared" si="5"/>
        <v>Mr.</v>
      </c>
      <c r="D121" s="4" t="str">
        <f t="shared" si="3"/>
        <v xml:space="preserve"> Meb</v>
      </c>
      <c r="E121" s="5" t="str">
        <f t="shared" si="4"/>
        <v>Keflezighi,</v>
      </c>
    </row>
    <row r="122" spans="1:5" ht="18.75" x14ac:dyDescent="0.3">
      <c r="A122" s="4" t="s">
        <v>2252</v>
      </c>
      <c r="B122" s="4" t="s">
        <v>2504</v>
      </c>
      <c r="C122" s="4" t="str">
        <f t="shared" si="5"/>
        <v>Mr.</v>
      </c>
      <c r="D122" s="4" t="str">
        <f t="shared" si="3"/>
        <v xml:space="preserve"> Aaqib L.</v>
      </c>
      <c r="E122" s="5" t="str">
        <f t="shared" si="4"/>
        <v>Syed,</v>
      </c>
    </row>
    <row r="123" spans="1:5" ht="18.75" x14ac:dyDescent="0.3">
      <c r="A123" s="4" t="s">
        <v>2251</v>
      </c>
      <c r="B123" s="4" t="s">
        <v>2505</v>
      </c>
      <c r="C123" s="4" t="str">
        <f t="shared" si="5"/>
        <v>Mr.</v>
      </c>
      <c r="D123" s="4" t="str">
        <f t="shared" si="3"/>
        <v xml:space="preserve"> Craig A.</v>
      </c>
      <c r="E123" s="5" t="str">
        <f t="shared" si="4"/>
        <v>Segal,</v>
      </c>
    </row>
    <row r="124" spans="1:5" ht="18.75" x14ac:dyDescent="0.3">
      <c r="A124" s="4" t="s">
        <v>2250</v>
      </c>
      <c r="B124" s="4" t="s">
        <v>2506</v>
      </c>
      <c r="C124" s="4" t="str">
        <f t="shared" si="5"/>
        <v>Ms.</v>
      </c>
      <c r="D124" s="4" t="str">
        <f t="shared" si="3"/>
        <v xml:space="preserve"> Meredith</v>
      </c>
      <c r="E124" s="5" t="str">
        <f t="shared" si="4"/>
        <v>Defranco,</v>
      </c>
    </row>
    <row r="125" spans="1:5" ht="18.75" x14ac:dyDescent="0.3">
      <c r="A125" s="4" t="s">
        <v>2249</v>
      </c>
      <c r="B125" s="4" t="s">
        <v>2507</v>
      </c>
      <c r="C125" s="4" t="str">
        <f t="shared" si="5"/>
        <v>Mr.</v>
      </c>
      <c r="D125" s="4" t="str">
        <f t="shared" si="3"/>
        <v xml:space="preserve"> Doug</v>
      </c>
      <c r="E125" s="5" t="str">
        <f t="shared" si="4"/>
        <v>Kells,</v>
      </c>
    </row>
    <row r="126" spans="1:5" ht="18.75" x14ac:dyDescent="0.3">
      <c r="A126" s="4" t="s">
        <v>2248</v>
      </c>
      <c r="B126" s="4" t="s">
        <v>2508</v>
      </c>
      <c r="C126" s="4" t="str">
        <f t="shared" si="5"/>
        <v>Ms.</v>
      </c>
      <c r="D126" s="4" t="str">
        <f t="shared" si="3"/>
        <v xml:space="preserve"> Elizabeth J.</v>
      </c>
      <c r="E126" s="5" t="str">
        <f t="shared" si="4"/>
        <v>Lawton,</v>
      </c>
    </row>
    <row r="127" spans="1:5" ht="18.75" x14ac:dyDescent="0.3">
      <c r="A127" s="4" t="s">
        <v>2247</v>
      </c>
      <c r="B127" s="4" t="s">
        <v>2509</v>
      </c>
      <c r="C127" s="4" t="str">
        <f t="shared" si="5"/>
        <v>Mr.</v>
      </c>
      <c r="D127" s="4" t="str">
        <f t="shared" si="3"/>
        <v xml:space="preserve"> Matthew P</v>
      </c>
      <c r="E127" s="5" t="str">
        <f t="shared" si="4"/>
        <v>Bejar,</v>
      </c>
    </row>
    <row r="128" spans="1:5" ht="18.75" x14ac:dyDescent="0.3">
      <c r="A128" s="4" t="s">
        <v>2246</v>
      </c>
      <c r="B128" s="4" t="s">
        <v>2510</v>
      </c>
      <c r="C128" s="4" t="str">
        <f t="shared" si="5"/>
        <v>Castro,</v>
      </c>
      <c r="D128" s="4" t="str">
        <f t="shared" si="3"/>
        <v>Mr.  Guillermo Sr.</v>
      </c>
      <c r="E128" s="5" t="str">
        <f t="shared" si="4"/>
        <v>Navarro</v>
      </c>
    </row>
    <row r="129" spans="1:5" ht="18.75" x14ac:dyDescent="0.3">
      <c r="A129" s="4" t="s">
        <v>2245</v>
      </c>
      <c r="B129" s="4" t="s">
        <v>2511</v>
      </c>
      <c r="C129" s="4" t="str">
        <f t="shared" si="5"/>
        <v>Mr.</v>
      </c>
      <c r="D129" s="4" t="str">
        <f t="shared" si="3"/>
        <v xml:space="preserve"> Ryan C</v>
      </c>
      <c r="E129" s="5" t="str">
        <f t="shared" si="4"/>
        <v>Tice,</v>
      </c>
    </row>
    <row r="130" spans="1:5" ht="18.75" x14ac:dyDescent="0.3">
      <c r="A130" s="4" t="s">
        <v>2244</v>
      </c>
      <c r="B130" s="4" t="s">
        <v>2512</v>
      </c>
      <c r="C130" s="4" t="str">
        <f t="shared" si="5"/>
        <v>Mr.</v>
      </c>
      <c r="D130" s="4" t="str">
        <f t="shared" ref="D130:D193" si="6">RIGHT(B130, LEN(B130)- SEARCH(" ",B130, SEARCH(" ",B130)+1))</f>
        <v xml:space="preserve"> Dane</v>
      </c>
      <c r="E130" s="5" t="str">
        <f t="shared" ref="E130:E193" si="7">LEFT(B130,SEARCH(" ",B130)-1)</f>
        <v>Wolf,</v>
      </c>
    </row>
    <row r="131" spans="1:5" ht="18.75" x14ac:dyDescent="0.3">
      <c r="A131" s="4" t="s">
        <v>2243</v>
      </c>
      <c r="B131" s="4" t="s">
        <v>2513</v>
      </c>
      <c r="C131" s="4" t="str">
        <f t="shared" ref="C131:C194" si="8">MID(B131,SEARCH(" ",B131) + 1, SEARCH(" ",B131, SEARCH(" ",B131)+1) - SEARCH(" ",B131)-1)</f>
        <v>Mr.</v>
      </c>
      <c r="D131" s="4" t="str">
        <f t="shared" si="6"/>
        <v xml:space="preserve"> Jonas</v>
      </c>
      <c r="E131" s="5" t="str">
        <f t="shared" si="7"/>
        <v>Oppedal,</v>
      </c>
    </row>
    <row r="132" spans="1:5" ht="18.75" x14ac:dyDescent="0.3">
      <c r="A132" s="4" t="s">
        <v>2242</v>
      </c>
      <c r="B132" s="4" t="s">
        <v>2514</v>
      </c>
      <c r="C132" s="4" t="str">
        <f t="shared" si="8"/>
        <v>Mr.</v>
      </c>
      <c r="D132" s="4" t="str">
        <f t="shared" si="6"/>
        <v xml:space="preserve"> George E</v>
      </c>
      <c r="E132" s="5" t="str">
        <f t="shared" si="7"/>
        <v>Wright,</v>
      </c>
    </row>
    <row r="133" spans="1:5" ht="18.75" x14ac:dyDescent="0.3">
      <c r="A133" s="4" t="s">
        <v>2241</v>
      </c>
      <c r="B133" s="4" t="s">
        <v>2515</v>
      </c>
      <c r="C133" s="4" t="str">
        <f t="shared" si="8"/>
        <v>Ms.</v>
      </c>
      <c r="D133" s="4" t="str">
        <f t="shared" si="6"/>
        <v xml:space="preserve"> Sara S</v>
      </c>
      <c r="E133" s="5" t="str">
        <f t="shared" si="7"/>
        <v>Ellis,</v>
      </c>
    </row>
    <row r="134" spans="1:5" ht="18.75" x14ac:dyDescent="0.3">
      <c r="A134" s="4" t="s">
        <v>2240</v>
      </c>
      <c r="B134" s="4" t="s">
        <v>2516</v>
      </c>
      <c r="C134" s="4" t="str">
        <f t="shared" si="8"/>
        <v>Mr.</v>
      </c>
      <c r="D134" s="4" t="str">
        <f t="shared" si="6"/>
        <v xml:space="preserve"> Nick</v>
      </c>
      <c r="E134" s="5" t="str">
        <f t="shared" si="7"/>
        <v>Taormina,</v>
      </c>
    </row>
    <row r="135" spans="1:5" ht="18.75" x14ac:dyDescent="0.3">
      <c r="A135" s="4" t="s">
        <v>2239</v>
      </c>
      <c r="B135" s="4" t="s">
        <v>2517</v>
      </c>
      <c r="C135" s="4" t="str">
        <f t="shared" si="8"/>
        <v>Mr.</v>
      </c>
      <c r="D135" s="4" t="str">
        <f t="shared" si="6"/>
        <v xml:space="preserve"> Timothy</v>
      </c>
      <c r="E135" s="5" t="str">
        <f t="shared" si="7"/>
        <v>Lynch,</v>
      </c>
    </row>
    <row r="136" spans="1:5" ht="18.75" x14ac:dyDescent="0.3">
      <c r="A136" s="4" t="s">
        <v>2238</v>
      </c>
      <c r="B136" s="4" t="s">
        <v>2518</v>
      </c>
      <c r="C136" s="4" t="str">
        <f t="shared" si="8"/>
        <v>Ms.</v>
      </c>
      <c r="D136" s="4" t="str">
        <f t="shared" si="6"/>
        <v xml:space="preserve"> Becky L</v>
      </c>
      <c r="E136" s="5" t="str">
        <f t="shared" si="7"/>
        <v>Tavella,</v>
      </c>
    </row>
    <row r="137" spans="1:5" ht="18.75" x14ac:dyDescent="0.3">
      <c r="A137" s="4" t="s">
        <v>2237</v>
      </c>
      <c r="B137" s="4" t="s">
        <v>2519</v>
      </c>
      <c r="C137" s="4" t="str">
        <f t="shared" si="8"/>
        <v>Ms.</v>
      </c>
      <c r="D137" s="4" t="str">
        <f t="shared" si="6"/>
        <v xml:space="preserve"> Steph K.</v>
      </c>
      <c r="E137" s="5" t="str">
        <f t="shared" si="7"/>
        <v>Neufeld,</v>
      </c>
    </row>
    <row r="138" spans="1:5" ht="18.75" x14ac:dyDescent="0.3">
      <c r="A138" s="4" t="s">
        <v>2236</v>
      </c>
      <c r="B138" s="4" t="s">
        <v>2520</v>
      </c>
      <c r="C138" s="4" t="str">
        <f t="shared" si="8"/>
        <v>Ms.</v>
      </c>
      <c r="D138" s="4" t="str">
        <f t="shared" si="6"/>
        <v xml:space="preserve"> Kristine B.</v>
      </c>
      <c r="E138" s="5" t="str">
        <f t="shared" si="7"/>
        <v>Walhovd,</v>
      </c>
    </row>
    <row r="139" spans="1:5" ht="18.75" x14ac:dyDescent="0.3">
      <c r="A139" s="4" t="s">
        <v>2235</v>
      </c>
      <c r="B139" s="4" t="s">
        <v>2521</v>
      </c>
      <c r="C139" s="4" t="str">
        <f t="shared" si="8"/>
        <v>Mr.</v>
      </c>
      <c r="D139" s="4" t="str">
        <f t="shared" si="6"/>
        <v xml:space="preserve"> Taylor B</v>
      </c>
      <c r="E139" s="5" t="str">
        <f t="shared" si="7"/>
        <v>Washburn,</v>
      </c>
    </row>
    <row r="140" spans="1:5" ht="18.75" x14ac:dyDescent="0.3">
      <c r="A140" s="4" t="s">
        <v>2234</v>
      </c>
      <c r="B140" s="4" t="s">
        <v>2522</v>
      </c>
      <c r="C140" s="4" t="str">
        <f t="shared" si="8"/>
        <v>Mr.</v>
      </c>
      <c r="D140" s="4" t="str">
        <f t="shared" si="6"/>
        <v xml:space="preserve"> William</v>
      </c>
      <c r="E140" s="5" t="str">
        <f t="shared" si="7"/>
        <v>Mroz,</v>
      </c>
    </row>
    <row r="141" spans="1:5" ht="18.75" x14ac:dyDescent="0.3">
      <c r="A141" s="4" t="s">
        <v>2233</v>
      </c>
      <c r="B141" s="4" t="s">
        <v>2523</v>
      </c>
      <c r="C141" s="4" t="str">
        <f t="shared" si="8"/>
        <v>Mr.</v>
      </c>
      <c r="D141" s="4" t="str">
        <f t="shared" si="6"/>
        <v xml:space="preserve"> Sage</v>
      </c>
      <c r="E141" s="5" t="str">
        <f t="shared" si="7"/>
        <v>Canaday,</v>
      </c>
    </row>
    <row r="142" spans="1:5" ht="18.75" x14ac:dyDescent="0.3">
      <c r="A142" s="4" t="s">
        <v>2232</v>
      </c>
      <c r="B142" s="4" t="s">
        <v>2524</v>
      </c>
      <c r="C142" s="4" t="str">
        <f t="shared" si="8"/>
        <v>Mr.</v>
      </c>
      <c r="D142" s="4" t="str">
        <f t="shared" si="6"/>
        <v xml:space="preserve"> Cole</v>
      </c>
      <c r="E142" s="5" t="str">
        <f t="shared" si="7"/>
        <v>Atkins,</v>
      </c>
    </row>
    <row r="143" spans="1:5" ht="18.75" x14ac:dyDescent="0.3">
      <c r="A143" s="4" t="s">
        <v>2231</v>
      </c>
      <c r="B143" s="4" t="s">
        <v>2525</v>
      </c>
      <c r="C143" s="4" t="str">
        <f t="shared" si="8"/>
        <v>Mr.</v>
      </c>
      <c r="D143" s="4" t="str">
        <f t="shared" si="6"/>
        <v xml:space="preserve"> Jesse</v>
      </c>
      <c r="E143" s="5" t="str">
        <f t="shared" si="7"/>
        <v>Kropelnicki,</v>
      </c>
    </row>
    <row r="144" spans="1:5" ht="18.75" x14ac:dyDescent="0.3">
      <c r="A144" s="4" t="s">
        <v>2230</v>
      </c>
      <c r="B144" s="4" t="s">
        <v>2526</v>
      </c>
      <c r="C144" s="4" t="str">
        <f t="shared" si="8"/>
        <v>Ms.</v>
      </c>
      <c r="D144" s="4" t="str">
        <f t="shared" si="6"/>
        <v xml:space="preserve"> Tammi J.</v>
      </c>
      <c r="E144" s="5" t="str">
        <f t="shared" si="7"/>
        <v>Braund,</v>
      </c>
    </row>
    <row r="145" spans="1:5" ht="18.75" x14ac:dyDescent="0.3">
      <c r="A145" s="4" t="s">
        <v>2229</v>
      </c>
      <c r="B145" s="4" t="s">
        <v>2527</v>
      </c>
      <c r="C145" s="4" t="str">
        <f t="shared" si="8"/>
        <v>Mr.</v>
      </c>
      <c r="D145" s="4" t="str">
        <f t="shared" si="6"/>
        <v xml:space="preserve"> Matthew S.</v>
      </c>
      <c r="E145" s="5" t="str">
        <f t="shared" si="7"/>
        <v>Anderson,</v>
      </c>
    </row>
    <row r="146" spans="1:5" ht="18.75" x14ac:dyDescent="0.3">
      <c r="A146" s="4" t="s">
        <v>2228</v>
      </c>
      <c r="B146" s="4" t="s">
        <v>2528</v>
      </c>
      <c r="C146" s="4" t="str">
        <f t="shared" si="8"/>
        <v>Mr.</v>
      </c>
      <c r="D146" s="4" t="str">
        <f t="shared" si="6"/>
        <v xml:space="preserve"> Eric</v>
      </c>
      <c r="E146" s="5" t="str">
        <f t="shared" si="7"/>
        <v>Bilbrey,</v>
      </c>
    </row>
    <row r="147" spans="1:5" ht="18.75" x14ac:dyDescent="0.3">
      <c r="A147" s="4" t="s">
        <v>2227</v>
      </c>
      <c r="B147" s="4" t="s">
        <v>2529</v>
      </c>
      <c r="C147" s="4" t="str">
        <f t="shared" si="8"/>
        <v>Ms.</v>
      </c>
      <c r="D147" s="4" t="str">
        <f t="shared" si="6"/>
        <v xml:space="preserve"> Valeria R</v>
      </c>
      <c r="E147" s="5" t="str">
        <f t="shared" si="7"/>
        <v>Curtis,</v>
      </c>
    </row>
    <row r="148" spans="1:5" ht="18.75" x14ac:dyDescent="0.3">
      <c r="A148" s="4" t="s">
        <v>2226</v>
      </c>
      <c r="B148" s="4" t="s">
        <v>2530</v>
      </c>
      <c r="C148" s="4" t="str">
        <f t="shared" si="8"/>
        <v>Mr.</v>
      </c>
      <c r="D148" s="4" t="str">
        <f t="shared" si="6"/>
        <v xml:space="preserve"> Michael P</v>
      </c>
      <c r="E148" s="5" t="str">
        <f t="shared" si="7"/>
        <v>Meyer,</v>
      </c>
    </row>
    <row r="149" spans="1:5" ht="18.75" x14ac:dyDescent="0.3">
      <c r="A149" s="4" t="s">
        <v>2225</v>
      </c>
      <c r="B149" s="4" t="s">
        <v>2531</v>
      </c>
      <c r="C149" s="4" t="str">
        <f t="shared" si="8"/>
        <v>Mr.</v>
      </c>
      <c r="D149" s="4" t="str">
        <f t="shared" si="6"/>
        <v xml:space="preserve"> Rami</v>
      </c>
      <c r="E149" s="5" t="str">
        <f t="shared" si="7"/>
        <v>Bardeesy,</v>
      </c>
    </row>
    <row r="150" spans="1:5" ht="18.75" x14ac:dyDescent="0.3">
      <c r="A150" s="4" t="s">
        <v>2224</v>
      </c>
      <c r="B150" s="4" t="s">
        <v>2532</v>
      </c>
      <c r="C150" s="4" t="str">
        <f t="shared" si="8"/>
        <v>Mr.</v>
      </c>
      <c r="D150" s="4" t="str">
        <f t="shared" si="6"/>
        <v xml:space="preserve"> Denis</v>
      </c>
      <c r="E150" s="5" t="str">
        <f t="shared" si="7"/>
        <v>Shanahan,</v>
      </c>
    </row>
    <row r="151" spans="1:5" ht="18.75" x14ac:dyDescent="0.3">
      <c r="A151" s="4" t="s">
        <v>2223</v>
      </c>
      <c r="B151" s="4" t="s">
        <v>2533</v>
      </c>
      <c r="C151" s="4" t="str">
        <f t="shared" si="8"/>
        <v>Mr.</v>
      </c>
      <c r="D151" s="4" t="str">
        <f t="shared" si="6"/>
        <v xml:space="preserve"> Brian E</v>
      </c>
      <c r="E151" s="5" t="str">
        <f t="shared" si="7"/>
        <v>Sutter,</v>
      </c>
    </row>
    <row r="152" spans="1:5" ht="18.75" x14ac:dyDescent="0.3">
      <c r="A152" s="4" t="s">
        <v>2222</v>
      </c>
      <c r="B152" s="4" t="s">
        <v>2534</v>
      </c>
      <c r="C152" s="4" t="str">
        <f t="shared" si="8"/>
        <v>Ms.</v>
      </c>
      <c r="D152" s="4" t="str">
        <f t="shared" si="6"/>
        <v xml:space="preserve"> Bonnie</v>
      </c>
      <c r="E152" s="5" t="str">
        <f t="shared" si="7"/>
        <v>Yesian,</v>
      </c>
    </row>
    <row r="153" spans="1:5" ht="18.75" x14ac:dyDescent="0.3">
      <c r="A153" s="4" t="s">
        <v>2221</v>
      </c>
      <c r="B153" s="4" t="s">
        <v>2535</v>
      </c>
      <c r="C153" s="4" t="str">
        <f t="shared" si="8"/>
        <v>Mr.</v>
      </c>
      <c r="D153" s="4" t="str">
        <f t="shared" si="6"/>
        <v xml:space="preserve"> Michael P</v>
      </c>
      <c r="E153" s="5" t="str">
        <f t="shared" si="7"/>
        <v>Meers,</v>
      </c>
    </row>
    <row r="154" spans="1:5" ht="18.75" x14ac:dyDescent="0.3">
      <c r="A154" s="4" t="s">
        <v>2220</v>
      </c>
      <c r="B154" s="4" t="s">
        <v>2536</v>
      </c>
      <c r="C154" s="4" t="str">
        <f t="shared" si="8"/>
        <v>Mr.</v>
      </c>
      <c r="D154" s="4" t="str">
        <f t="shared" si="6"/>
        <v xml:space="preserve"> Paul</v>
      </c>
      <c r="E154" s="5" t="str">
        <f t="shared" si="7"/>
        <v>Conlon,</v>
      </c>
    </row>
    <row r="155" spans="1:5" ht="18.75" x14ac:dyDescent="0.3">
      <c r="A155" s="4" t="s">
        <v>2219</v>
      </c>
      <c r="B155" s="4" t="s">
        <v>2537</v>
      </c>
      <c r="C155" s="4" t="str">
        <f t="shared" si="8"/>
        <v>Mr.</v>
      </c>
      <c r="D155" s="4" t="str">
        <f t="shared" si="6"/>
        <v xml:space="preserve"> Michael</v>
      </c>
      <c r="E155" s="5" t="str">
        <f t="shared" si="7"/>
        <v>Arnstein,</v>
      </c>
    </row>
    <row r="156" spans="1:5" ht="18.75" x14ac:dyDescent="0.3">
      <c r="A156" s="4" t="s">
        <v>2218</v>
      </c>
      <c r="B156" s="4" t="s">
        <v>2538</v>
      </c>
      <c r="C156" s="4" t="str">
        <f t="shared" si="8"/>
        <v>Mr.</v>
      </c>
      <c r="D156" s="4" t="str">
        <f t="shared" si="6"/>
        <v xml:space="preserve"> Samuel</v>
      </c>
      <c r="E156" s="5" t="str">
        <f t="shared" si="7"/>
        <v>Jurek,</v>
      </c>
    </row>
    <row r="157" spans="1:5" ht="18.75" x14ac:dyDescent="0.3">
      <c r="A157" s="4" t="s">
        <v>2217</v>
      </c>
      <c r="B157" s="4" t="s">
        <v>2539</v>
      </c>
      <c r="C157" s="4" t="str">
        <f t="shared" si="8"/>
        <v>Mr.</v>
      </c>
      <c r="D157" s="4" t="str">
        <f t="shared" si="6"/>
        <v xml:space="preserve"> Matthew</v>
      </c>
      <c r="E157" s="5" t="str">
        <f t="shared" si="7"/>
        <v>Thill,</v>
      </c>
    </row>
    <row r="158" spans="1:5" ht="18.75" x14ac:dyDescent="0.3">
      <c r="A158" s="4" t="s">
        <v>2216</v>
      </c>
      <c r="B158" s="4" t="s">
        <v>2540</v>
      </c>
      <c r="C158" s="4" t="str">
        <f t="shared" si="8"/>
        <v>Mr.</v>
      </c>
      <c r="D158" s="4" t="str">
        <f t="shared" si="6"/>
        <v xml:space="preserve"> Daniel</v>
      </c>
      <c r="E158" s="5" t="str">
        <f t="shared" si="7"/>
        <v>Glaz,</v>
      </c>
    </row>
    <row r="159" spans="1:5" ht="18.75" x14ac:dyDescent="0.3">
      <c r="A159" s="4" t="s">
        <v>2215</v>
      </c>
      <c r="B159" s="4" t="s">
        <v>2541</v>
      </c>
      <c r="C159" s="4" t="str">
        <f t="shared" si="8"/>
        <v>Ms.</v>
      </c>
      <c r="D159" s="4" t="str">
        <f t="shared" si="6"/>
        <v xml:space="preserve"> Syndy</v>
      </c>
      <c r="E159" s="5" t="str">
        <f t="shared" si="7"/>
        <v>Sampson,</v>
      </c>
    </row>
    <row r="160" spans="1:5" ht="18.75" x14ac:dyDescent="0.3">
      <c r="A160" s="4" t="s">
        <v>2214</v>
      </c>
      <c r="B160" s="4" t="s">
        <v>2542</v>
      </c>
      <c r="C160" s="4" t="str">
        <f t="shared" si="8"/>
        <v>Ms.</v>
      </c>
      <c r="D160" s="4" t="str">
        <f t="shared" si="6"/>
        <v xml:space="preserve"> Aleksandra</v>
      </c>
      <c r="E160" s="5" t="str">
        <f t="shared" si="7"/>
        <v>Duliba,</v>
      </c>
    </row>
    <row r="161" spans="1:5" ht="18.75" x14ac:dyDescent="0.3">
      <c r="A161" s="4" t="s">
        <v>2213</v>
      </c>
      <c r="B161" s="4" t="s">
        <v>2543</v>
      </c>
      <c r="C161" s="4" t="str">
        <f t="shared" si="8"/>
        <v>Mr.</v>
      </c>
      <c r="D161" s="4" t="str">
        <f t="shared" si="6"/>
        <v xml:space="preserve"> Steeve T Sr.</v>
      </c>
      <c r="E161" s="5" t="str">
        <f t="shared" si="7"/>
        <v>Tanguay,</v>
      </c>
    </row>
    <row r="162" spans="1:5" ht="18.75" x14ac:dyDescent="0.3">
      <c r="A162" s="4" t="s">
        <v>2212</v>
      </c>
      <c r="B162" s="4" t="s">
        <v>2544</v>
      </c>
      <c r="C162" s="4" t="str">
        <f t="shared" si="8"/>
        <v>Mr.</v>
      </c>
      <c r="D162" s="4" t="str">
        <f t="shared" si="6"/>
        <v xml:space="preserve"> Richard</v>
      </c>
      <c r="E162" s="5" t="str">
        <f t="shared" si="7"/>
        <v>McClelland,</v>
      </c>
    </row>
    <row r="163" spans="1:5" ht="18.75" x14ac:dyDescent="0.3">
      <c r="A163" s="4" t="s">
        <v>2211</v>
      </c>
      <c r="B163" s="4" t="s">
        <v>2545</v>
      </c>
      <c r="C163" s="4" t="str">
        <f t="shared" si="8"/>
        <v>Mr.</v>
      </c>
      <c r="D163" s="4" t="str">
        <f t="shared" si="6"/>
        <v xml:space="preserve"> Aaron T</v>
      </c>
      <c r="E163" s="5" t="str">
        <f t="shared" si="7"/>
        <v>Gorman,</v>
      </c>
    </row>
    <row r="164" spans="1:5" ht="18.75" x14ac:dyDescent="0.3">
      <c r="A164" s="4" t="s">
        <v>2210</v>
      </c>
      <c r="B164" s="4" t="s">
        <v>2546</v>
      </c>
      <c r="C164" s="4" t="str">
        <f t="shared" si="8"/>
        <v>Mr.</v>
      </c>
      <c r="D164" s="4" t="str">
        <f t="shared" si="6"/>
        <v xml:space="preserve"> Akira</v>
      </c>
      <c r="E164" s="5" t="str">
        <f t="shared" si="7"/>
        <v>Nishimura,</v>
      </c>
    </row>
    <row r="165" spans="1:5" ht="18.75" x14ac:dyDescent="0.3">
      <c r="A165" s="4" t="s">
        <v>2209</v>
      </c>
      <c r="B165" s="4" t="s">
        <v>2547</v>
      </c>
      <c r="C165" s="4" t="str">
        <f t="shared" si="8"/>
        <v>Mr.</v>
      </c>
      <c r="D165" s="4" t="str">
        <f t="shared" si="6"/>
        <v xml:space="preserve"> Ben</v>
      </c>
      <c r="E165" s="5" t="str">
        <f t="shared" si="7"/>
        <v>Brimble,</v>
      </c>
    </row>
    <row r="166" spans="1:5" ht="18.75" x14ac:dyDescent="0.3">
      <c r="A166" s="4" t="s">
        <v>2208</v>
      </c>
      <c r="B166" s="4" t="s">
        <v>2548</v>
      </c>
      <c r="C166" s="4" t="str">
        <f t="shared" si="8"/>
        <v>Ms.</v>
      </c>
      <c r="D166" s="4" t="str">
        <f t="shared" si="6"/>
        <v xml:space="preserve"> Jana</v>
      </c>
      <c r="E166" s="5" t="str">
        <f t="shared" si="7"/>
        <v>Trenk,</v>
      </c>
    </row>
    <row r="167" spans="1:5" ht="18.75" x14ac:dyDescent="0.3">
      <c r="A167" s="4" t="s">
        <v>2207</v>
      </c>
      <c r="B167" s="4" t="s">
        <v>2549</v>
      </c>
      <c r="C167" s="4" t="str">
        <f t="shared" si="8"/>
        <v>Mr.</v>
      </c>
      <c r="D167" s="4" t="str">
        <f t="shared" si="6"/>
        <v xml:space="preserve"> Jay T.</v>
      </c>
      <c r="E167" s="5" t="str">
        <f t="shared" si="7"/>
        <v>Wittmann,</v>
      </c>
    </row>
    <row r="168" spans="1:5" ht="18.75" x14ac:dyDescent="0.3">
      <c r="A168" s="4" t="s">
        <v>2206</v>
      </c>
      <c r="B168" s="4" t="s">
        <v>2550</v>
      </c>
      <c r="C168" s="4" t="str">
        <f t="shared" si="8"/>
        <v>Ms.</v>
      </c>
      <c r="D168" s="4" t="str">
        <f t="shared" si="6"/>
        <v xml:space="preserve"> Marie-Helene</v>
      </c>
      <c r="E168" s="5" t="str">
        <f t="shared" si="7"/>
        <v>Tremblay,</v>
      </c>
    </row>
    <row r="169" spans="1:5" ht="18.75" x14ac:dyDescent="0.3">
      <c r="A169" s="4" t="s">
        <v>2205</v>
      </c>
      <c r="B169" s="4" t="s">
        <v>2551</v>
      </c>
      <c r="C169" s="4" t="str">
        <f t="shared" si="8"/>
        <v>Ms.</v>
      </c>
      <c r="D169" s="4" t="str">
        <f t="shared" si="6"/>
        <v xml:space="preserve"> Bret R</v>
      </c>
      <c r="E169" s="5" t="str">
        <f t="shared" si="7"/>
        <v>Scofield,</v>
      </c>
    </row>
    <row r="170" spans="1:5" ht="18.75" x14ac:dyDescent="0.3">
      <c r="A170" s="4" t="s">
        <v>2204</v>
      </c>
      <c r="B170" s="4" t="s">
        <v>2552</v>
      </c>
      <c r="C170" s="4" t="str">
        <f t="shared" si="8"/>
        <v>Mr.</v>
      </c>
      <c r="D170" s="4" t="str">
        <f t="shared" si="6"/>
        <v xml:space="preserve"> Gardner L</v>
      </c>
      <c r="E170" s="5" t="str">
        <f t="shared" si="7"/>
        <v>Yost,</v>
      </c>
    </row>
    <row r="171" spans="1:5" ht="18.75" x14ac:dyDescent="0.3">
      <c r="A171" s="4" t="s">
        <v>2203</v>
      </c>
      <c r="B171" s="4" t="s">
        <v>2553</v>
      </c>
      <c r="C171" s="4" t="str">
        <f t="shared" si="8"/>
        <v>Mr.</v>
      </c>
      <c r="D171" s="4" t="str">
        <f t="shared" si="6"/>
        <v xml:space="preserve"> Bobby</v>
      </c>
      <c r="E171" s="5" t="str">
        <f t="shared" si="7"/>
        <v>Torphy,</v>
      </c>
    </row>
    <row r="172" spans="1:5" ht="18.75" x14ac:dyDescent="0.3">
      <c r="A172" s="4" t="s">
        <v>2202</v>
      </c>
      <c r="B172" s="4" t="s">
        <v>2554</v>
      </c>
      <c r="C172" s="4" t="str">
        <f t="shared" si="8"/>
        <v>Ms.</v>
      </c>
      <c r="D172" s="4" t="str">
        <f t="shared" si="6"/>
        <v xml:space="preserve"> Natalie</v>
      </c>
      <c r="E172" s="5" t="str">
        <f t="shared" si="7"/>
        <v>Busby,</v>
      </c>
    </row>
    <row r="173" spans="1:5" ht="18.75" x14ac:dyDescent="0.3">
      <c r="A173" s="4" t="s">
        <v>2201</v>
      </c>
      <c r="B173" s="4" t="s">
        <v>2555</v>
      </c>
      <c r="C173" s="4" t="str">
        <f t="shared" si="8"/>
        <v>Ms.</v>
      </c>
      <c r="D173" s="4" t="str">
        <f t="shared" si="6"/>
        <v xml:space="preserve"> Lina</v>
      </c>
      <c r="E173" s="5" t="str">
        <f t="shared" si="7"/>
        <v>Nguyen,</v>
      </c>
    </row>
    <row r="174" spans="1:5" ht="18.75" x14ac:dyDescent="0.3">
      <c r="A174" s="4" t="s">
        <v>2200</v>
      </c>
      <c r="B174" s="4" t="s">
        <v>2556</v>
      </c>
      <c r="C174" s="4" t="str">
        <f t="shared" si="8"/>
        <v>Mr.</v>
      </c>
      <c r="D174" s="4" t="str">
        <f t="shared" si="6"/>
        <v xml:space="preserve"> Zebulon</v>
      </c>
      <c r="E174" s="5" t="str">
        <f t="shared" si="7"/>
        <v>Hanley,</v>
      </c>
    </row>
    <row r="175" spans="1:5" ht="18.75" x14ac:dyDescent="0.3">
      <c r="A175" s="4" t="s">
        <v>2199</v>
      </c>
      <c r="B175" s="4" t="s">
        <v>2557</v>
      </c>
      <c r="C175" s="4" t="str">
        <f t="shared" si="8"/>
        <v>Ms.</v>
      </c>
      <c r="D175" s="4" t="str">
        <f t="shared" si="6"/>
        <v xml:space="preserve"> Amanda</v>
      </c>
      <c r="E175" s="5" t="str">
        <f t="shared" si="7"/>
        <v>Scheer,</v>
      </c>
    </row>
    <row r="176" spans="1:5" ht="18.75" x14ac:dyDescent="0.3">
      <c r="A176" s="4" t="s">
        <v>2198</v>
      </c>
      <c r="B176" s="4" t="s">
        <v>2558</v>
      </c>
      <c r="C176" s="4" t="str">
        <f t="shared" si="8"/>
        <v>Mr.</v>
      </c>
      <c r="D176" s="4" t="str">
        <f t="shared" si="6"/>
        <v xml:space="preserve"> Greg</v>
      </c>
      <c r="E176" s="5" t="str">
        <f t="shared" si="7"/>
        <v>Rankin,</v>
      </c>
    </row>
    <row r="177" spans="1:5" ht="18.75" x14ac:dyDescent="0.3">
      <c r="A177" s="4" t="s">
        <v>2197</v>
      </c>
      <c r="B177" s="4" t="s">
        <v>2559</v>
      </c>
      <c r="C177" s="4" t="str">
        <f t="shared" si="8"/>
        <v>Mr.</v>
      </c>
      <c r="D177" s="4" t="str">
        <f t="shared" si="6"/>
        <v xml:space="preserve"> John</v>
      </c>
      <c r="E177" s="5" t="str">
        <f t="shared" si="7"/>
        <v>Ricardi,</v>
      </c>
    </row>
    <row r="178" spans="1:5" ht="18.75" x14ac:dyDescent="0.3">
      <c r="A178" s="4" t="s">
        <v>2196</v>
      </c>
      <c r="B178" s="4" t="s">
        <v>2560</v>
      </c>
      <c r="C178" s="4" t="str">
        <f t="shared" si="8"/>
        <v>Ms.</v>
      </c>
      <c r="D178" s="4" t="str">
        <f t="shared" si="6"/>
        <v xml:space="preserve"> Kelsey A.</v>
      </c>
      <c r="E178" s="5" t="str">
        <f t="shared" si="7"/>
        <v>Karkos,</v>
      </c>
    </row>
    <row r="179" spans="1:5" ht="18.75" x14ac:dyDescent="0.3">
      <c r="A179" s="4" t="s">
        <v>2195</v>
      </c>
      <c r="B179" s="4" t="s">
        <v>2561</v>
      </c>
      <c r="C179" s="4" t="str">
        <f t="shared" si="8"/>
        <v>Ms.</v>
      </c>
      <c r="D179" s="4" t="str">
        <f t="shared" si="6"/>
        <v xml:space="preserve"> Bronwen L</v>
      </c>
      <c r="E179" s="5" t="str">
        <f t="shared" si="7"/>
        <v>Price-Dierksen,</v>
      </c>
    </row>
    <row r="180" spans="1:5" ht="18.75" x14ac:dyDescent="0.3">
      <c r="A180" s="4" t="s">
        <v>2194</v>
      </c>
      <c r="B180" s="4" t="s">
        <v>2562</v>
      </c>
      <c r="C180" s="4" t="str">
        <f t="shared" si="8"/>
        <v>Ms.</v>
      </c>
      <c r="D180" s="4" t="str">
        <f t="shared" si="6"/>
        <v xml:space="preserve"> Manuela</v>
      </c>
      <c r="E180" s="5" t="str">
        <f t="shared" si="7"/>
        <v>Knispel,</v>
      </c>
    </row>
    <row r="181" spans="1:5" ht="18.75" x14ac:dyDescent="0.3">
      <c r="A181" s="4" t="s">
        <v>2193</v>
      </c>
      <c r="B181" s="4" t="s">
        <v>2563</v>
      </c>
      <c r="C181" s="4" t="str">
        <f t="shared" si="8"/>
        <v>Ms.</v>
      </c>
      <c r="D181" s="4" t="str">
        <f t="shared" si="6"/>
        <v xml:space="preserve"> Jennifer L</v>
      </c>
      <c r="E181" s="5" t="str">
        <f t="shared" si="7"/>
        <v>King,</v>
      </c>
    </row>
    <row r="182" spans="1:5" ht="18.75" x14ac:dyDescent="0.3">
      <c r="A182" s="4" t="s">
        <v>2192</v>
      </c>
      <c r="B182" s="4" t="s">
        <v>2564</v>
      </c>
      <c r="C182" s="4" t="str">
        <f t="shared" si="8"/>
        <v>Ms.</v>
      </c>
      <c r="D182" s="4" t="str">
        <f t="shared" si="6"/>
        <v xml:space="preserve"> Abby W.</v>
      </c>
      <c r="E182" s="5" t="str">
        <f t="shared" si="7"/>
        <v>Samuelson,</v>
      </c>
    </row>
    <row r="183" spans="1:5" ht="18.75" x14ac:dyDescent="0.3">
      <c r="A183" s="4" t="s">
        <v>2191</v>
      </c>
      <c r="B183" s="4" t="s">
        <v>2565</v>
      </c>
      <c r="C183" s="4" t="str">
        <f t="shared" si="8"/>
        <v>Mr.</v>
      </c>
      <c r="D183" s="4" t="str">
        <f t="shared" si="6"/>
        <v xml:space="preserve"> Tyler</v>
      </c>
      <c r="E183" s="5" t="str">
        <f t="shared" si="7"/>
        <v>Fredsall,</v>
      </c>
    </row>
    <row r="184" spans="1:5" ht="18.75" x14ac:dyDescent="0.3">
      <c r="A184" s="4" t="s">
        <v>2190</v>
      </c>
      <c r="B184" s="4" t="s">
        <v>2566</v>
      </c>
      <c r="C184" s="4" t="str">
        <f t="shared" si="8"/>
        <v>Mr.</v>
      </c>
      <c r="D184" s="4" t="str">
        <f t="shared" si="6"/>
        <v xml:space="preserve"> Jeffrey</v>
      </c>
      <c r="E184" s="5" t="str">
        <f t="shared" si="7"/>
        <v>Eggleston,</v>
      </c>
    </row>
    <row r="185" spans="1:5" ht="18.75" x14ac:dyDescent="0.3">
      <c r="A185" s="4" t="s">
        <v>2189</v>
      </c>
      <c r="B185" s="4" t="s">
        <v>2567</v>
      </c>
      <c r="C185" s="4" t="str">
        <f t="shared" si="8"/>
        <v>Mr.</v>
      </c>
      <c r="D185" s="4" t="str">
        <f t="shared" si="6"/>
        <v xml:space="preserve"> Matthew F</v>
      </c>
      <c r="E185" s="5" t="str">
        <f t="shared" si="7"/>
        <v>Palombaro,</v>
      </c>
    </row>
    <row r="186" spans="1:5" ht="18.75" x14ac:dyDescent="0.3">
      <c r="A186" s="4" t="s">
        <v>2188</v>
      </c>
      <c r="B186" s="4" t="s">
        <v>2568</v>
      </c>
      <c r="C186" s="4" t="str">
        <f t="shared" si="8"/>
        <v>Mr.</v>
      </c>
      <c r="D186" s="4" t="str">
        <f t="shared" si="6"/>
        <v xml:space="preserve"> Ryan J.</v>
      </c>
      <c r="E186" s="5" t="str">
        <f t="shared" si="7"/>
        <v>Silva,</v>
      </c>
    </row>
    <row r="187" spans="1:5" ht="18.75" x14ac:dyDescent="0.3">
      <c r="A187" s="4" t="s">
        <v>2187</v>
      </c>
      <c r="B187" s="4" t="s">
        <v>2569</v>
      </c>
      <c r="C187" s="4" t="str">
        <f t="shared" si="8"/>
        <v>Ms.</v>
      </c>
      <c r="D187" s="4" t="str">
        <f t="shared" si="6"/>
        <v xml:space="preserve"> Amy</v>
      </c>
      <c r="E187" s="5" t="str">
        <f t="shared" si="7"/>
        <v>Bugala,</v>
      </c>
    </row>
    <row r="188" spans="1:5" ht="18.75" x14ac:dyDescent="0.3">
      <c r="A188" s="4" t="s">
        <v>2186</v>
      </c>
      <c r="B188" s="4" t="s">
        <v>2570</v>
      </c>
      <c r="C188" s="4" t="str">
        <f t="shared" si="8"/>
        <v>Mr.</v>
      </c>
      <c r="D188" s="4" t="str">
        <f t="shared" si="6"/>
        <v xml:space="preserve"> Andrew P</v>
      </c>
      <c r="E188" s="5" t="str">
        <f t="shared" si="7"/>
        <v>Dublin,</v>
      </c>
    </row>
    <row r="189" spans="1:5" ht="18.75" x14ac:dyDescent="0.3">
      <c r="A189" s="4" t="s">
        <v>2185</v>
      </c>
      <c r="B189" s="4" t="s">
        <v>2571</v>
      </c>
      <c r="C189" s="4" t="str">
        <f t="shared" si="8"/>
        <v>Mr.</v>
      </c>
      <c r="D189" s="4" t="str">
        <f t="shared" si="6"/>
        <v xml:space="preserve"> George M. V</v>
      </c>
      <c r="E189" s="5" t="str">
        <f t="shared" si="7"/>
        <v>Cleland,</v>
      </c>
    </row>
    <row r="190" spans="1:5" ht="18.75" x14ac:dyDescent="0.3">
      <c r="A190" s="4" t="s">
        <v>2184</v>
      </c>
      <c r="B190" s="4" t="s">
        <v>2572</v>
      </c>
      <c r="C190" s="4" t="str">
        <f t="shared" si="8"/>
        <v>Ms.</v>
      </c>
      <c r="D190" s="4" t="str">
        <f t="shared" si="6"/>
        <v xml:space="preserve"> Sarah</v>
      </c>
      <c r="E190" s="5" t="str">
        <f t="shared" si="7"/>
        <v>Evans,</v>
      </c>
    </row>
    <row r="191" spans="1:5" ht="18.75" x14ac:dyDescent="0.3">
      <c r="A191" s="4" t="s">
        <v>2183</v>
      </c>
      <c r="B191" s="4" t="s">
        <v>2573</v>
      </c>
      <c r="C191" s="4" t="str">
        <f t="shared" si="8"/>
        <v>Ms.</v>
      </c>
      <c r="D191" s="4" t="str">
        <f t="shared" si="6"/>
        <v xml:space="preserve"> Lara</v>
      </c>
      <c r="E191" s="5" t="str">
        <f t="shared" si="7"/>
        <v>Boyd,</v>
      </c>
    </row>
    <row r="192" spans="1:5" ht="18.75" x14ac:dyDescent="0.3">
      <c r="A192" s="4" t="s">
        <v>2182</v>
      </c>
      <c r="B192" s="4" t="s">
        <v>2574</v>
      </c>
      <c r="C192" s="4" t="str">
        <f t="shared" si="8"/>
        <v>Mr.</v>
      </c>
      <c r="D192" s="4" t="str">
        <f t="shared" si="6"/>
        <v xml:space="preserve"> Sebastien</v>
      </c>
      <c r="E192" s="5" t="str">
        <f t="shared" si="7"/>
        <v>Roulier,</v>
      </c>
    </row>
    <row r="193" spans="1:5" ht="18.75" x14ac:dyDescent="0.3">
      <c r="A193" s="4" t="s">
        <v>2181</v>
      </c>
      <c r="B193" s="4" t="s">
        <v>2575</v>
      </c>
      <c r="C193" s="4" t="str">
        <f t="shared" si="8"/>
        <v>Mr.</v>
      </c>
      <c r="D193" s="4" t="str">
        <f t="shared" si="6"/>
        <v xml:space="preserve"> Padraig</v>
      </c>
      <c r="E193" s="5" t="str">
        <f t="shared" si="7"/>
        <v>Mullins,</v>
      </c>
    </row>
    <row r="194" spans="1:5" ht="18.75" x14ac:dyDescent="0.3">
      <c r="A194" s="4" t="s">
        <v>2180</v>
      </c>
      <c r="B194" s="4" t="s">
        <v>2576</v>
      </c>
      <c r="C194" s="4" t="str">
        <f t="shared" si="8"/>
        <v>Ms.</v>
      </c>
      <c r="D194" s="4" t="str">
        <f t="shared" ref="D194:D257" si="9">RIGHT(B194, LEN(B194)- SEARCH(" ",B194, SEARCH(" ",B194)+1))</f>
        <v xml:space="preserve"> Heather</v>
      </c>
      <c r="E194" s="5" t="str">
        <f t="shared" ref="E194:E257" si="10">LEFT(B194,SEARCH(" ",B194)-1)</f>
        <v>Hofmann,</v>
      </c>
    </row>
    <row r="195" spans="1:5" ht="18.75" x14ac:dyDescent="0.3">
      <c r="A195" s="4" t="s">
        <v>2179</v>
      </c>
      <c r="B195" s="4" t="s">
        <v>2577</v>
      </c>
      <c r="C195" s="4" t="str">
        <f t="shared" ref="C195:C258" si="11">MID(B195,SEARCH(" ",B195) + 1, SEARCH(" ",B195, SEARCH(" ",B195)+1) - SEARCH(" ",B195)-1)</f>
        <v>Garcia,</v>
      </c>
      <c r="D195" s="4" t="str">
        <f t="shared" si="9"/>
        <v>Mr.  Jorge</v>
      </c>
      <c r="E195" s="5" t="str">
        <f t="shared" si="10"/>
        <v>Garcia</v>
      </c>
    </row>
    <row r="196" spans="1:5" ht="18.75" x14ac:dyDescent="0.3">
      <c r="A196" s="4" t="s">
        <v>2178</v>
      </c>
      <c r="B196" s="4" t="s">
        <v>2578</v>
      </c>
      <c r="C196" s="4" t="str">
        <f t="shared" si="11"/>
        <v>Mr.</v>
      </c>
      <c r="D196" s="4" t="str">
        <f t="shared" si="9"/>
        <v xml:space="preserve"> Jack R</v>
      </c>
      <c r="E196" s="5" t="str">
        <f t="shared" si="10"/>
        <v>Klecker,</v>
      </c>
    </row>
    <row r="197" spans="1:5" ht="18.75" x14ac:dyDescent="0.3">
      <c r="A197" s="4" t="s">
        <v>2177</v>
      </c>
      <c r="B197" s="4" t="s">
        <v>2579</v>
      </c>
      <c r="C197" s="4" t="str">
        <f t="shared" si="11"/>
        <v>Mr.</v>
      </c>
      <c r="D197" s="4" t="str">
        <f t="shared" si="9"/>
        <v xml:space="preserve"> Felix</v>
      </c>
      <c r="E197" s="5" t="str">
        <f t="shared" si="10"/>
        <v>Cancre,</v>
      </c>
    </row>
    <row r="198" spans="1:5" ht="18.75" x14ac:dyDescent="0.3">
      <c r="A198" s="4" t="s">
        <v>2176</v>
      </c>
      <c r="B198" s="4" t="s">
        <v>2580</v>
      </c>
      <c r="C198" s="4" t="str">
        <f t="shared" si="11"/>
        <v>Mr.</v>
      </c>
      <c r="D198" s="4" t="str">
        <f t="shared" si="9"/>
        <v xml:space="preserve"> Christopher C</v>
      </c>
      <c r="E198" s="5" t="str">
        <f t="shared" si="10"/>
        <v>Denucci,</v>
      </c>
    </row>
    <row r="199" spans="1:5" ht="18.75" x14ac:dyDescent="0.3">
      <c r="A199" s="4" t="s">
        <v>2175</v>
      </c>
      <c r="B199" s="4" t="s">
        <v>2581</v>
      </c>
      <c r="C199" s="4" t="str">
        <f t="shared" si="11"/>
        <v>Mr.</v>
      </c>
      <c r="D199" s="4" t="str">
        <f t="shared" si="9"/>
        <v xml:space="preserve"> Jesse</v>
      </c>
      <c r="E199" s="5" t="str">
        <f t="shared" si="10"/>
        <v>Saldana,</v>
      </c>
    </row>
    <row r="200" spans="1:5" ht="18.75" x14ac:dyDescent="0.3">
      <c r="A200" s="4" t="s">
        <v>2174</v>
      </c>
      <c r="B200" s="4" t="s">
        <v>2582</v>
      </c>
      <c r="C200" s="4" t="str">
        <f t="shared" si="11"/>
        <v>Ms.</v>
      </c>
      <c r="D200" s="4" t="str">
        <f t="shared" si="9"/>
        <v xml:space="preserve"> Jill</v>
      </c>
      <c r="E200" s="5" t="str">
        <f t="shared" si="10"/>
        <v>Weinberg,</v>
      </c>
    </row>
    <row r="201" spans="1:5" ht="18.75" x14ac:dyDescent="0.3">
      <c r="A201" s="4" t="s">
        <v>2173</v>
      </c>
      <c r="B201" s="4" t="s">
        <v>2583</v>
      </c>
      <c r="C201" s="4" t="str">
        <f t="shared" si="11"/>
        <v>Mr.</v>
      </c>
      <c r="D201" s="4" t="str">
        <f t="shared" si="9"/>
        <v xml:space="preserve"> William</v>
      </c>
      <c r="E201" s="5" t="str">
        <f t="shared" si="10"/>
        <v>Walsh,</v>
      </c>
    </row>
    <row r="202" spans="1:5" ht="18.75" x14ac:dyDescent="0.3">
      <c r="A202" s="4" t="s">
        <v>2172</v>
      </c>
      <c r="B202" s="4" t="s">
        <v>2584</v>
      </c>
      <c r="C202" s="4" t="str">
        <f t="shared" si="11"/>
        <v>Mr.</v>
      </c>
      <c r="D202" s="4" t="str">
        <f t="shared" si="9"/>
        <v xml:space="preserve"> Alejandro</v>
      </c>
      <c r="E202" s="5" t="str">
        <f t="shared" si="10"/>
        <v>Pasten,</v>
      </c>
    </row>
    <row r="203" spans="1:5" ht="18.75" x14ac:dyDescent="0.3">
      <c r="A203" s="4" t="s">
        <v>2171</v>
      </c>
      <c r="B203" s="4" t="s">
        <v>2585</v>
      </c>
      <c r="C203" s="4" t="str">
        <f t="shared" si="11"/>
        <v>Mr.</v>
      </c>
      <c r="D203" s="4" t="str">
        <f t="shared" si="9"/>
        <v xml:space="preserve"> Ian E.</v>
      </c>
      <c r="E203" s="5" t="str">
        <f t="shared" si="10"/>
        <v>LaBelle,</v>
      </c>
    </row>
    <row r="204" spans="1:5" ht="18.75" x14ac:dyDescent="0.3">
      <c r="A204" s="4" t="s">
        <v>2170</v>
      </c>
      <c r="B204" s="4" t="s">
        <v>2586</v>
      </c>
      <c r="C204" s="4" t="str">
        <f t="shared" si="11"/>
        <v>Mr.</v>
      </c>
      <c r="D204" s="4" t="str">
        <f t="shared" si="9"/>
        <v xml:space="preserve"> Hector Sr.</v>
      </c>
      <c r="E204" s="5" t="str">
        <f t="shared" si="10"/>
        <v>Guzman,</v>
      </c>
    </row>
    <row r="205" spans="1:5" ht="18.75" x14ac:dyDescent="0.3">
      <c r="A205" s="4" t="s">
        <v>2169</v>
      </c>
      <c r="B205" s="4" t="s">
        <v>2587</v>
      </c>
      <c r="C205" s="4" t="str">
        <f t="shared" si="11"/>
        <v>Ms.</v>
      </c>
      <c r="D205" s="4" t="str">
        <f t="shared" si="9"/>
        <v xml:space="preserve"> Rebecca</v>
      </c>
      <c r="E205" s="5" t="str">
        <f t="shared" si="10"/>
        <v>Turnbull,</v>
      </c>
    </row>
    <row r="206" spans="1:5" ht="18.75" x14ac:dyDescent="0.3">
      <c r="A206" s="4" t="s">
        <v>2168</v>
      </c>
      <c r="B206" s="4" t="s">
        <v>2588</v>
      </c>
      <c r="C206" s="4" t="str">
        <f t="shared" si="11"/>
        <v>Mr.</v>
      </c>
      <c r="D206" s="4" t="str">
        <f t="shared" si="9"/>
        <v xml:space="preserve"> Matt</v>
      </c>
      <c r="E206" s="5" t="str">
        <f t="shared" si="10"/>
        <v>Aguero,</v>
      </c>
    </row>
    <row r="207" spans="1:5" ht="18.75" x14ac:dyDescent="0.3">
      <c r="A207" s="4" t="s">
        <v>2167</v>
      </c>
      <c r="B207" s="4" t="s">
        <v>2589</v>
      </c>
      <c r="C207" s="4" t="str">
        <f t="shared" si="11"/>
        <v>Ms.</v>
      </c>
      <c r="D207" s="4" t="str">
        <f t="shared" si="9"/>
        <v xml:space="preserve"> Elizabeth H</v>
      </c>
      <c r="E207" s="5" t="str">
        <f t="shared" si="10"/>
        <v>Woodward,</v>
      </c>
    </row>
    <row r="208" spans="1:5" ht="18.75" x14ac:dyDescent="0.3">
      <c r="A208" s="4" t="s">
        <v>2166</v>
      </c>
      <c r="B208" s="4" t="s">
        <v>2590</v>
      </c>
      <c r="C208" s="4" t="str">
        <f t="shared" si="11"/>
        <v>Ms.</v>
      </c>
      <c r="D208" s="4" t="str">
        <f t="shared" si="9"/>
        <v xml:space="preserve"> Grace</v>
      </c>
      <c r="E208" s="5" t="str">
        <f t="shared" si="10"/>
        <v>McElroy,</v>
      </c>
    </row>
    <row r="209" spans="1:5" ht="18.75" x14ac:dyDescent="0.3">
      <c r="A209" s="4" t="s">
        <v>2165</v>
      </c>
      <c r="B209" s="4" t="s">
        <v>2591</v>
      </c>
      <c r="C209" s="4" t="str">
        <f t="shared" si="11"/>
        <v>Mr.</v>
      </c>
      <c r="D209" s="4" t="str">
        <f t="shared" si="9"/>
        <v xml:space="preserve"> Jaime</v>
      </c>
      <c r="E209" s="5" t="str">
        <f t="shared" si="10"/>
        <v>Lopez,</v>
      </c>
    </row>
    <row r="210" spans="1:5" ht="18.75" x14ac:dyDescent="0.3">
      <c r="A210" s="4" t="s">
        <v>2164</v>
      </c>
      <c r="B210" s="4" t="s">
        <v>2592</v>
      </c>
      <c r="C210" s="4" t="str">
        <f t="shared" si="11"/>
        <v>Ms.</v>
      </c>
      <c r="D210" s="4" t="str">
        <f t="shared" si="9"/>
        <v xml:space="preserve"> Calesse</v>
      </c>
      <c r="E210" s="5" t="str">
        <f t="shared" si="10"/>
        <v>Cardosi,</v>
      </c>
    </row>
    <row r="211" spans="1:5" ht="18.75" x14ac:dyDescent="0.3">
      <c r="A211" s="4" t="s">
        <v>2163</v>
      </c>
      <c r="B211" s="4" t="s">
        <v>2593</v>
      </c>
      <c r="C211" s="4" t="str">
        <f t="shared" si="11"/>
        <v>Ms.</v>
      </c>
      <c r="D211" s="4" t="str">
        <f t="shared" si="9"/>
        <v xml:space="preserve"> Kate L</v>
      </c>
      <c r="E211" s="5" t="str">
        <f t="shared" si="10"/>
        <v>Looney,</v>
      </c>
    </row>
    <row r="212" spans="1:5" ht="18.75" x14ac:dyDescent="0.3">
      <c r="A212" s="4" t="s">
        <v>2162</v>
      </c>
      <c r="B212" s="4" t="s">
        <v>2594</v>
      </c>
      <c r="C212" s="4" t="str">
        <f t="shared" si="11"/>
        <v>Mr.</v>
      </c>
      <c r="D212" s="4" t="str">
        <f t="shared" si="9"/>
        <v xml:space="preserve"> Sergey</v>
      </c>
      <c r="E212" s="5" t="str">
        <f t="shared" si="10"/>
        <v>Zyryanov,</v>
      </c>
    </row>
    <row r="213" spans="1:5" ht="18.75" x14ac:dyDescent="0.3">
      <c r="A213" s="4" t="s">
        <v>2161</v>
      </c>
      <c r="B213" s="4" t="s">
        <v>2595</v>
      </c>
      <c r="C213" s="4" t="str">
        <f t="shared" si="11"/>
        <v>Mr.</v>
      </c>
      <c r="D213" s="4" t="str">
        <f t="shared" si="9"/>
        <v xml:space="preserve"> Timothy V</v>
      </c>
      <c r="E213" s="5" t="str">
        <f t="shared" si="10"/>
        <v>Gavin,</v>
      </c>
    </row>
    <row r="214" spans="1:5" ht="18.75" x14ac:dyDescent="0.3">
      <c r="A214" s="4" t="s">
        <v>2160</v>
      </c>
      <c r="B214" s="4" t="s">
        <v>2596</v>
      </c>
      <c r="C214" s="4" t="str">
        <f t="shared" si="11"/>
        <v>Mr.</v>
      </c>
      <c r="D214" s="4" t="str">
        <f t="shared" si="9"/>
        <v xml:space="preserve"> Andrew S</v>
      </c>
      <c r="E214" s="5" t="str">
        <f t="shared" si="10"/>
        <v>Littlefield,</v>
      </c>
    </row>
    <row r="215" spans="1:5" ht="18.75" x14ac:dyDescent="0.3">
      <c r="A215" s="4" t="s">
        <v>2159</v>
      </c>
      <c r="B215" s="4" t="s">
        <v>2597</v>
      </c>
      <c r="C215" s="4" t="str">
        <f t="shared" si="11"/>
        <v>Mr.</v>
      </c>
      <c r="D215" s="4" t="str">
        <f t="shared" si="9"/>
        <v xml:space="preserve"> Matthew D</v>
      </c>
      <c r="E215" s="5" t="str">
        <f t="shared" si="10"/>
        <v>Shearer,</v>
      </c>
    </row>
    <row r="216" spans="1:5" ht="18.75" x14ac:dyDescent="0.3">
      <c r="A216" s="4" t="s">
        <v>2158</v>
      </c>
      <c r="B216" s="4" t="s">
        <v>2598</v>
      </c>
      <c r="C216" s="4" t="str">
        <f t="shared" si="11"/>
        <v>Ms.</v>
      </c>
      <c r="D216" s="4" t="str">
        <f t="shared" si="9"/>
        <v xml:space="preserve"> Jessica</v>
      </c>
      <c r="E216" s="5" t="str">
        <f t="shared" si="10"/>
        <v>Armstrong,</v>
      </c>
    </row>
    <row r="217" spans="1:5" ht="18.75" x14ac:dyDescent="0.3">
      <c r="A217" s="4" t="s">
        <v>2157</v>
      </c>
      <c r="B217" s="4" t="s">
        <v>2599</v>
      </c>
      <c r="C217" s="4" t="str">
        <f t="shared" si="11"/>
        <v>Mr.</v>
      </c>
      <c r="D217" s="4" t="str">
        <f t="shared" si="9"/>
        <v xml:space="preserve"> Lawrence</v>
      </c>
      <c r="E217" s="5" t="str">
        <f t="shared" si="10"/>
        <v>Warriner,</v>
      </c>
    </row>
    <row r="218" spans="1:5" ht="18.75" x14ac:dyDescent="0.3">
      <c r="A218" s="4" t="s">
        <v>2156</v>
      </c>
      <c r="B218" s="4" t="s">
        <v>2600</v>
      </c>
      <c r="C218" s="4" t="str">
        <f t="shared" si="11"/>
        <v>Mr.</v>
      </c>
      <c r="D218" s="4" t="str">
        <f t="shared" si="9"/>
        <v xml:space="preserve"> Alex</v>
      </c>
      <c r="E218" s="5" t="str">
        <f t="shared" si="10"/>
        <v>White,</v>
      </c>
    </row>
    <row r="219" spans="1:5" ht="18.75" x14ac:dyDescent="0.3">
      <c r="A219" s="4" t="s">
        <v>2155</v>
      </c>
      <c r="B219" s="4" t="s">
        <v>2601</v>
      </c>
      <c r="C219" s="4" t="str">
        <f t="shared" si="11"/>
        <v>Mr.</v>
      </c>
      <c r="D219" s="4" t="str">
        <f t="shared" si="9"/>
        <v xml:space="preserve"> Kevin</v>
      </c>
      <c r="E219" s="5" t="str">
        <f t="shared" si="10"/>
        <v>Cordaro,</v>
      </c>
    </row>
    <row r="220" spans="1:5" ht="18.75" x14ac:dyDescent="0.3">
      <c r="A220" s="4" t="s">
        <v>2154</v>
      </c>
      <c r="B220" s="4" t="s">
        <v>2602</v>
      </c>
      <c r="C220" s="4" t="str">
        <f t="shared" si="11"/>
        <v>Mr.</v>
      </c>
      <c r="D220" s="4" t="str">
        <f t="shared" si="9"/>
        <v xml:space="preserve"> Gavin M.</v>
      </c>
      <c r="E220" s="5" t="str">
        <f t="shared" si="10"/>
        <v>Hamilton,</v>
      </c>
    </row>
    <row r="221" spans="1:5" ht="18.75" x14ac:dyDescent="0.3">
      <c r="A221" s="4" t="s">
        <v>2153</v>
      </c>
      <c r="B221" s="4" t="s">
        <v>2603</v>
      </c>
      <c r="C221" s="4" t="str">
        <f t="shared" si="11"/>
        <v>Mr.</v>
      </c>
      <c r="D221" s="4" t="str">
        <f t="shared" si="9"/>
        <v xml:space="preserve"> Rick E</v>
      </c>
      <c r="E221" s="5" t="str">
        <f t="shared" si="10"/>
        <v>Meyer,</v>
      </c>
    </row>
    <row r="222" spans="1:5" ht="18.75" x14ac:dyDescent="0.3">
      <c r="A222" s="4" t="s">
        <v>2152</v>
      </c>
      <c r="B222" s="4" t="s">
        <v>2604</v>
      </c>
      <c r="C222" s="4" t="str">
        <f t="shared" si="11"/>
        <v>Ms.</v>
      </c>
      <c r="D222" s="4" t="str">
        <f t="shared" si="9"/>
        <v xml:space="preserve"> Andrea H.</v>
      </c>
      <c r="E222" s="5" t="str">
        <f t="shared" si="10"/>
        <v>Duke,</v>
      </c>
    </row>
    <row r="223" spans="1:5" ht="18.75" x14ac:dyDescent="0.3">
      <c r="A223" s="4" t="s">
        <v>2151</v>
      </c>
      <c r="B223" s="4" t="s">
        <v>2605</v>
      </c>
      <c r="C223" s="4" t="str">
        <f t="shared" si="11"/>
        <v>Mr.</v>
      </c>
      <c r="D223" s="4" t="str">
        <f t="shared" si="9"/>
        <v xml:space="preserve"> Anthony S</v>
      </c>
      <c r="E223" s="5" t="str">
        <f t="shared" si="10"/>
        <v>Malatesta,</v>
      </c>
    </row>
    <row r="224" spans="1:5" ht="18.75" x14ac:dyDescent="0.3">
      <c r="A224" s="4" t="s">
        <v>2150</v>
      </c>
      <c r="B224" s="4" t="s">
        <v>2606</v>
      </c>
      <c r="C224" s="4" t="str">
        <f t="shared" si="11"/>
        <v>Mr.</v>
      </c>
      <c r="D224" s="4" t="str">
        <f t="shared" si="9"/>
        <v xml:space="preserve"> Erik</v>
      </c>
      <c r="E224" s="5" t="str">
        <f t="shared" si="10"/>
        <v>Hinrichsen,</v>
      </c>
    </row>
    <row r="225" spans="1:5" ht="18.75" x14ac:dyDescent="0.3">
      <c r="A225" s="4" t="s">
        <v>2149</v>
      </c>
      <c r="B225" s="4" t="s">
        <v>2607</v>
      </c>
      <c r="C225" s="4" t="str">
        <f t="shared" si="11"/>
        <v>Ms.</v>
      </c>
      <c r="D225" s="4" t="str">
        <f t="shared" si="9"/>
        <v xml:space="preserve"> Kiley D</v>
      </c>
      <c r="E225" s="5" t="str">
        <f t="shared" si="10"/>
        <v>Lucan,</v>
      </c>
    </row>
    <row r="226" spans="1:5" ht="18.75" x14ac:dyDescent="0.3">
      <c r="A226" s="4" t="s">
        <v>2148</v>
      </c>
      <c r="B226" s="4" t="s">
        <v>2608</v>
      </c>
      <c r="C226" s="4" t="str">
        <f t="shared" si="11"/>
        <v>Ms.</v>
      </c>
      <c r="D226" s="4" t="str">
        <f t="shared" si="9"/>
        <v xml:space="preserve"> Jennifer</v>
      </c>
      <c r="E226" s="5" t="str">
        <f t="shared" si="10"/>
        <v>Koch,</v>
      </c>
    </row>
    <row r="227" spans="1:5" ht="18.75" x14ac:dyDescent="0.3">
      <c r="A227" s="4" t="s">
        <v>2147</v>
      </c>
      <c r="B227" s="4" t="s">
        <v>2609</v>
      </c>
      <c r="C227" s="4" t="str">
        <f t="shared" si="11"/>
        <v>Mr.</v>
      </c>
      <c r="D227" s="4" t="str">
        <f t="shared" si="9"/>
        <v xml:space="preserve"> Chris</v>
      </c>
      <c r="E227" s="5" t="str">
        <f t="shared" si="10"/>
        <v>Smith,</v>
      </c>
    </row>
    <row r="228" spans="1:5" ht="18.75" x14ac:dyDescent="0.3">
      <c r="A228" s="4" t="s">
        <v>2146</v>
      </c>
      <c r="B228" s="4" t="s">
        <v>2610</v>
      </c>
      <c r="C228" s="4" t="str">
        <f t="shared" si="11"/>
        <v>Ms.</v>
      </c>
      <c r="D228" s="4" t="str">
        <f t="shared" si="9"/>
        <v xml:space="preserve"> Marian M.</v>
      </c>
      <c r="E228" s="5" t="str">
        <f t="shared" si="10"/>
        <v>O'Connor,</v>
      </c>
    </row>
    <row r="229" spans="1:5" ht="18.75" x14ac:dyDescent="0.3">
      <c r="A229" s="4" t="s">
        <v>2145</v>
      </c>
      <c r="B229" s="4" t="s">
        <v>2611</v>
      </c>
      <c r="C229" s="4" t="str">
        <f t="shared" si="11"/>
        <v>Mr.</v>
      </c>
      <c r="D229" s="4" t="str">
        <f t="shared" si="9"/>
        <v xml:space="preserve"> Jeremy</v>
      </c>
      <c r="E229" s="5" t="str">
        <f t="shared" si="10"/>
        <v>Kampwerth,</v>
      </c>
    </row>
    <row r="230" spans="1:5" ht="18.75" x14ac:dyDescent="0.3">
      <c r="A230" s="4" t="s">
        <v>2144</v>
      </c>
      <c r="B230" s="4" t="s">
        <v>2612</v>
      </c>
      <c r="C230" s="4" t="str">
        <f t="shared" si="11"/>
        <v>Ms.</v>
      </c>
      <c r="D230" s="4" t="str">
        <f t="shared" si="9"/>
        <v xml:space="preserve"> Allison H</v>
      </c>
      <c r="E230" s="5" t="str">
        <f t="shared" si="10"/>
        <v>Federoff,</v>
      </c>
    </row>
    <row r="231" spans="1:5" ht="18.75" x14ac:dyDescent="0.3">
      <c r="A231" s="4" t="s">
        <v>2143</v>
      </c>
      <c r="B231" s="4" t="s">
        <v>2613</v>
      </c>
      <c r="C231" s="4" t="str">
        <f t="shared" si="11"/>
        <v>Ms.</v>
      </c>
      <c r="D231" s="4" t="str">
        <f t="shared" si="9"/>
        <v xml:space="preserve"> Elizabeth</v>
      </c>
      <c r="E231" s="5" t="str">
        <f t="shared" si="10"/>
        <v>Goya,</v>
      </c>
    </row>
    <row r="232" spans="1:5" ht="18.75" x14ac:dyDescent="0.3">
      <c r="A232" s="4" t="s">
        <v>2142</v>
      </c>
      <c r="B232" s="4" t="s">
        <v>2614</v>
      </c>
      <c r="C232" s="4" t="str">
        <f t="shared" si="11"/>
        <v>Mr.</v>
      </c>
      <c r="D232" s="4" t="str">
        <f t="shared" si="9"/>
        <v xml:space="preserve"> Andrew</v>
      </c>
      <c r="E232" s="5" t="str">
        <f t="shared" si="10"/>
        <v>Hodges,</v>
      </c>
    </row>
    <row r="233" spans="1:5" ht="18.75" x14ac:dyDescent="0.3">
      <c r="A233" s="4" t="s">
        <v>2141</v>
      </c>
      <c r="B233" s="4" t="s">
        <v>2615</v>
      </c>
      <c r="C233" s="4" t="str">
        <f t="shared" si="11"/>
        <v>Mr.</v>
      </c>
      <c r="D233" s="4" t="str">
        <f t="shared" si="9"/>
        <v xml:space="preserve"> Anders J</v>
      </c>
      <c r="E233" s="5" t="str">
        <f t="shared" si="10"/>
        <v>Erickson,</v>
      </c>
    </row>
    <row r="234" spans="1:5" ht="18.75" x14ac:dyDescent="0.3">
      <c r="A234" s="4" t="s">
        <v>2140</v>
      </c>
      <c r="B234" s="4" t="s">
        <v>2616</v>
      </c>
      <c r="C234" s="4" t="str">
        <f t="shared" si="11"/>
        <v>Mr.</v>
      </c>
      <c r="D234" s="4" t="str">
        <f t="shared" si="9"/>
        <v xml:space="preserve"> Sean</v>
      </c>
      <c r="E234" s="5" t="str">
        <f t="shared" si="10"/>
        <v>Welleck,</v>
      </c>
    </row>
    <row r="235" spans="1:5" ht="18.75" x14ac:dyDescent="0.3">
      <c r="A235" s="4" t="s">
        <v>2139</v>
      </c>
      <c r="B235" s="4" t="s">
        <v>2617</v>
      </c>
      <c r="C235" s="4" t="str">
        <f t="shared" si="11"/>
        <v>Mr.</v>
      </c>
      <c r="D235" s="4" t="str">
        <f t="shared" si="9"/>
        <v xml:space="preserve"> Brian M.</v>
      </c>
      <c r="E235" s="5" t="str">
        <f t="shared" si="10"/>
        <v>Polen,</v>
      </c>
    </row>
    <row r="236" spans="1:5" ht="18.75" x14ac:dyDescent="0.3">
      <c r="A236" s="4" t="s">
        <v>2138</v>
      </c>
      <c r="B236" s="4" t="s">
        <v>2618</v>
      </c>
      <c r="C236" s="4" t="str">
        <f t="shared" si="11"/>
        <v>Mr.</v>
      </c>
      <c r="D236" s="4" t="str">
        <f t="shared" si="9"/>
        <v xml:space="preserve"> Jeremy</v>
      </c>
      <c r="E236" s="5" t="str">
        <f t="shared" si="10"/>
        <v>Lynch,</v>
      </c>
    </row>
    <row r="237" spans="1:5" ht="18.75" x14ac:dyDescent="0.3">
      <c r="A237" s="4" t="s">
        <v>2137</v>
      </c>
      <c r="B237" s="4" t="s">
        <v>2619</v>
      </c>
      <c r="C237" s="4" t="str">
        <f t="shared" si="11"/>
        <v>Ms.</v>
      </c>
      <c r="D237" s="4" t="str">
        <f t="shared" si="9"/>
        <v xml:space="preserve"> Susannah</v>
      </c>
      <c r="E237" s="5" t="str">
        <f t="shared" si="10"/>
        <v>Hufstader,</v>
      </c>
    </row>
    <row r="238" spans="1:5" ht="18.75" x14ac:dyDescent="0.3">
      <c r="A238" s="4" t="s">
        <v>2136</v>
      </c>
      <c r="B238" s="4" t="s">
        <v>2620</v>
      </c>
      <c r="C238" s="4" t="str">
        <f t="shared" si="11"/>
        <v>Mr.</v>
      </c>
      <c r="D238" s="4" t="str">
        <f t="shared" si="9"/>
        <v xml:space="preserve"> Randy</v>
      </c>
      <c r="E238" s="5" t="str">
        <f t="shared" si="10"/>
        <v>Doak,</v>
      </c>
    </row>
    <row r="239" spans="1:5" ht="18.75" x14ac:dyDescent="0.3">
      <c r="A239" s="4" t="s">
        <v>2135</v>
      </c>
      <c r="B239" s="4" t="s">
        <v>2621</v>
      </c>
      <c r="C239" s="4" t="str">
        <f t="shared" si="11"/>
        <v>Mr.</v>
      </c>
      <c r="D239" s="4" t="str">
        <f t="shared" si="9"/>
        <v xml:space="preserve"> Leslie</v>
      </c>
      <c r="E239" s="5" t="str">
        <f t="shared" si="10"/>
        <v>Noya,</v>
      </c>
    </row>
    <row r="240" spans="1:5" ht="18.75" x14ac:dyDescent="0.3">
      <c r="A240" s="4" t="s">
        <v>2134</v>
      </c>
      <c r="B240" s="4" t="s">
        <v>2622</v>
      </c>
      <c r="C240" s="4" t="str">
        <f t="shared" si="11"/>
        <v>Ms.</v>
      </c>
      <c r="D240" s="4" t="str">
        <f t="shared" si="9"/>
        <v xml:space="preserve"> Brittany L.</v>
      </c>
      <c r="E240" s="5" t="str">
        <f t="shared" si="10"/>
        <v>Heninger,</v>
      </c>
    </row>
    <row r="241" spans="1:5" ht="18.75" x14ac:dyDescent="0.3">
      <c r="A241" s="4" t="s">
        <v>2133</v>
      </c>
      <c r="B241" s="4" t="s">
        <v>2623</v>
      </c>
      <c r="C241" s="4" t="str">
        <f t="shared" si="11"/>
        <v>Ms.</v>
      </c>
      <c r="D241" s="4" t="str">
        <f t="shared" si="9"/>
        <v xml:space="preserve"> Cassie J.</v>
      </c>
      <c r="E241" s="5" t="str">
        <f t="shared" si="10"/>
        <v>Richardson,</v>
      </c>
    </row>
    <row r="242" spans="1:5" ht="18.75" x14ac:dyDescent="0.3">
      <c r="A242" s="4" t="s">
        <v>2132</v>
      </c>
      <c r="B242" s="4" t="s">
        <v>2624</v>
      </c>
      <c r="C242" s="4" t="str">
        <f t="shared" si="11"/>
        <v>Mr.</v>
      </c>
      <c r="D242" s="4" t="str">
        <f t="shared" si="9"/>
        <v xml:space="preserve"> Peter W</v>
      </c>
      <c r="E242" s="5" t="str">
        <f t="shared" si="10"/>
        <v>Deucher,</v>
      </c>
    </row>
    <row r="243" spans="1:5" ht="18.75" x14ac:dyDescent="0.3">
      <c r="A243" s="4" t="s">
        <v>2130</v>
      </c>
      <c r="B243" s="4" t="s">
        <v>2625</v>
      </c>
      <c r="C243" s="4" t="str">
        <f t="shared" si="11"/>
        <v>Mr.</v>
      </c>
      <c r="D243" s="4" t="str">
        <f t="shared" si="9"/>
        <v xml:space="preserve"> Douglas</v>
      </c>
      <c r="E243" s="5" t="str">
        <f t="shared" si="10"/>
        <v>Wilson,</v>
      </c>
    </row>
    <row r="244" spans="1:5" ht="18.75" x14ac:dyDescent="0.3">
      <c r="A244" s="4" t="s">
        <v>2129</v>
      </c>
      <c r="B244" s="4" t="s">
        <v>2626</v>
      </c>
      <c r="C244" s="4" t="str">
        <f t="shared" si="11"/>
        <v>Mr.</v>
      </c>
      <c r="D244" s="4" t="str">
        <f t="shared" si="9"/>
        <v xml:space="preserve"> Dan</v>
      </c>
      <c r="E244" s="5" t="str">
        <f t="shared" si="10"/>
        <v>Hall,</v>
      </c>
    </row>
    <row r="245" spans="1:5" ht="18.75" x14ac:dyDescent="0.3">
      <c r="A245" s="4" t="s">
        <v>2128</v>
      </c>
      <c r="B245" s="4" t="s">
        <v>2627</v>
      </c>
      <c r="C245" s="4" t="str">
        <f t="shared" si="11"/>
        <v>Mr.</v>
      </c>
      <c r="D245" s="4" t="str">
        <f t="shared" si="9"/>
        <v xml:space="preserve"> Dan M.</v>
      </c>
      <c r="E245" s="5" t="str">
        <f t="shared" si="10"/>
        <v>Reed,</v>
      </c>
    </row>
    <row r="246" spans="1:5" ht="18.75" x14ac:dyDescent="0.3">
      <c r="A246" s="4" t="s">
        <v>2127</v>
      </c>
      <c r="B246" s="4" t="s">
        <v>2628</v>
      </c>
      <c r="C246" s="4" t="str">
        <f t="shared" si="11"/>
        <v>Mr.</v>
      </c>
      <c r="D246" s="4" t="str">
        <f t="shared" si="9"/>
        <v xml:space="preserve"> Eric L.</v>
      </c>
      <c r="E246" s="5" t="str">
        <f t="shared" si="10"/>
        <v>Frome,</v>
      </c>
    </row>
    <row r="247" spans="1:5" ht="18.75" x14ac:dyDescent="0.3">
      <c r="A247" s="4" t="s">
        <v>2126</v>
      </c>
      <c r="B247" s="4" t="s">
        <v>2629</v>
      </c>
      <c r="C247" s="4" t="str">
        <f t="shared" si="11"/>
        <v>Mr.</v>
      </c>
      <c r="D247" s="4" t="str">
        <f t="shared" si="9"/>
        <v xml:space="preserve"> Les J</v>
      </c>
      <c r="E247" s="5" t="str">
        <f t="shared" si="10"/>
        <v>Creasy,</v>
      </c>
    </row>
    <row r="248" spans="1:5" ht="18.75" x14ac:dyDescent="0.3">
      <c r="A248" s="4" t="s">
        <v>2125</v>
      </c>
      <c r="B248" s="4" t="s">
        <v>2630</v>
      </c>
      <c r="C248" s="4" t="str">
        <f t="shared" si="11"/>
        <v>Ms.</v>
      </c>
      <c r="D248" s="4" t="str">
        <f t="shared" si="9"/>
        <v xml:space="preserve"> Stephanie</v>
      </c>
      <c r="E248" s="5" t="str">
        <f t="shared" si="10"/>
        <v>Latimer,</v>
      </c>
    </row>
    <row r="249" spans="1:5" ht="18.75" x14ac:dyDescent="0.3">
      <c r="A249" s="4" t="s">
        <v>2124</v>
      </c>
      <c r="B249" s="4" t="s">
        <v>2631</v>
      </c>
      <c r="C249" s="4" t="str">
        <f t="shared" si="11"/>
        <v>Ms.</v>
      </c>
      <c r="D249" s="4" t="str">
        <f t="shared" si="9"/>
        <v xml:space="preserve"> Melissa Y</v>
      </c>
      <c r="E249" s="5" t="str">
        <f t="shared" si="10"/>
        <v>Wei,</v>
      </c>
    </row>
    <row r="250" spans="1:5" ht="18.75" x14ac:dyDescent="0.3">
      <c r="A250" s="4" t="s">
        <v>2123</v>
      </c>
      <c r="B250" s="4" t="s">
        <v>2632</v>
      </c>
      <c r="C250" s="4" t="str">
        <f t="shared" si="11"/>
        <v>Ms.</v>
      </c>
      <c r="D250" s="4" t="str">
        <f t="shared" si="9"/>
        <v xml:space="preserve"> Ashley</v>
      </c>
      <c r="E250" s="5" t="str">
        <f t="shared" si="10"/>
        <v>Hayes,</v>
      </c>
    </row>
    <row r="251" spans="1:5" ht="18.75" x14ac:dyDescent="0.3">
      <c r="A251" s="4" t="s">
        <v>2122</v>
      </c>
      <c r="B251" s="4" t="s">
        <v>2633</v>
      </c>
      <c r="C251" s="4" t="str">
        <f t="shared" si="11"/>
        <v>Ms.</v>
      </c>
      <c r="D251" s="4" t="str">
        <f t="shared" si="9"/>
        <v xml:space="preserve"> Stephanie M.</v>
      </c>
      <c r="E251" s="5" t="str">
        <f t="shared" si="10"/>
        <v>Velardo,</v>
      </c>
    </row>
    <row r="252" spans="1:5" ht="18.75" x14ac:dyDescent="0.3">
      <c r="A252" s="4" t="s">
        <v>2121</v>
      </c>
      <c r="B252" s="4" t="s">
        <v>2634</v>
      </c>
      <c r="C252" s="4" t="str">
        <f t="shared" si="11"/>
        <v>Ms.</v>
      </c>
      <c r="D252" s="4" t="str">
        <f t="shared" si="9"/>
        <v xml:space="preserve"> Kylie</v>
      </c>
      <c r="E252" s="5" t="str">
        <f t="shared" si="10"/>
        <v>Kastes,</v>
      </c>
    </row>
    <row r="253" spans="1:5" ht="18.75" x14ac:dyDescent="0.3">
      <c r="A253" s="4" t="s">
        <v>2120</v>
      </c>
      <c r="B253" s="4" t="s">
        <v>2635</v>
      </c>
      <c r="C253" s="4" t="str">
        <f t="shared" si="11"/>
        <v>Ms.</v>
      </c>
      <c r="D253" s="4" t="str">
        <f t="shared" si="9"/>
        <v xml:space="preserve"> Kelly</v>
      </c>
      <c r="E253" s="5" t="str">
        <f t="shared" si="10"/>
        <v>Escorcia,</v>
      </c>
    </row>
    <row r="254" spans="1:5" ht="18.75" x14ac:dyDescent="0.3">
      <c r="A254" s="4" t="s">
        <v>2119</v>
      </c>
      <c r="B254" s="4" t="s">
        <v>2636</v>
      </c>
      <c r="C254" s="4" t="str">
        <f t="shared" si="11"/>
        <v>Ms.</v>
      </c>
      <c r="D254" s="4" t="str">
        <f t="shared" si="9"/>
        <v xml:space="preserve"> Carrie</v>
      </c>
      <c r="E254" s="5" t="str">
        <f t="shared" si="10"/>
        <v>Larscheid,</v>
      </c>
    </row>
    <row r="255" spans="1:5" ht="18.75" x14ac:dyDescent="0.3">
      <c r="A255" s="4" t="s">
        <v>2118</v>
      </c>
      <c r="B255" s="4" t="s">
        <v>2637</v>
      </c>
      <c r="C255" s="4" t="str">
        <f t="shared" si="11"/>
        <v>Mr.</v>
      </c>
      <c r="D255" s="4" t="str">
        <f t="shared" si="9"/>
        <v xml:space="preserve"> Alex</v>
      </c>
      <c r="E255" s="5" t="str">
        <f t="shared" si="10"/>
        <v>O'Bannon,</v>
      </c>
    </row>
    <row r="256" spans="1:5" ht="18.75" x14ac:dyDescent="0.3">
      <c r="A256" s="4" t="s">
        <v>2117</v>
      </c>
      <c r="B256" s="4" t="s">
        <v>2638</v>
      </c>
      <c r="C256" s="4" t="str">
        <f t="shared" si="11"/>
        <v>Mr.</v>
      </c>
      <c r="D256" s="4" t="str">
        <f t="shared" si="9"/>
        <v xml:space="preserve"> Zach S</v>
      </c>
      <c r="E256" s="5" t="str">
        <f t="shared" si="10"/>
        <v>Ridgway,</v>
      </c>
    </row>
    <row r="257" spans="1:5" ht="18.75" x14ac:dyDescent="0.3">
      <c r="A257" s="4" t="s">
        <v>2116</v>
      </c>
      <c r="B257" s="4" t="s">
        <v>2639</v>
      </c>
      <c r="C257" s="4" t="str">
        <f t="shared" si="11"/>
        <v>Mr.</v>
      </c>
      <c r="D257" s="4" t="str">
        <f t="shared" si="9"/>
        <v xml:space="preserve"> Alan</v>
      </c>
      <c r="E257" s="5" t="str">
        <f t="shared" si="10"/>
        <v>Black,</v>
      </c>
    </row>
    <row r="258" spans="1:5" ht="18.75" x14ac:dyDescent="0.3">
      <c r="A258" s="4" t="s">
        <v>2115</v>
      </c>
      <c r="B258" s="4" t="s">
        <v>2640</v>
      </c>
      <c r="C258" s="4" t="str">
        <f t="shared" si="11"/>
        <v>Mr.</v>
      </c>
      <c r="D258" s="4" t="str">
        <f t="shared" ref="D258:D321" si="12">RIGHT(B258, LEN(B258)- SEARCH(" ",B258, SEARCH(" ",B258)+1))</f>
        <v xml:space="preserve"> Nate</v>
      </c>
      <c r="E258" s="5" t="str">
        <f t="shared" ref="E258:E321" si="13">LEFT(B258,SEARCH(" ",B258)-1)</f>
        <v>Canton,</v>
      </c>
    </row>
    <row r="259" spans="1:5" ht="18.75" x14ac:dyDescent="0.3">
      <c r="A259" s="4" t="s">
        <v>2114</v>
      </c>
      <c r="B259" s="4" t="s">
        <v>2641</v>
      </c>
      <c r="C259" s="4" t="str">
        <f t="shared" ref="C259:C322" si="14">MID(B259,SEARCH(" ",B259) + 1, SEARCH(" ",B259, SEARCH(" ",B259)+1) - SEARCH(" ",B259)-1)</f>
        <v>Mr.</v>
      </c>
      <c r="D259" s="4" t="str">
        <f t="shared" si="12"/>
        <v xml:space="preserve"> Jesse G.</v>
      </c>
      <c r="E259" s="5" t="str">
        <f t="shared" si="13"/>
        <v>Fine,</v>
      </c>
    </row>
    <row r="260" spans="1:5" ht="18.75" x14ac:dyDescent="0.3">
      <c r="A260" s="4" t="s">
        <v>2113</v>
      </c>
      <c r="B260" s="4" t="s">
        <v>2642</v>
      </c>
      <c r="C260" s="4" t="str">
        <f t="shared" si="14"/>
        <v>Mr.</v>
      </c>
      <c r="D260" s="4" t="str">
        <f t="shared" si="12"/>
        <v xml:space="preserve"> Jason</v>
      </c>
      <c r="E260" s="5" t="str">
        <f t="shared" si="13"/>
        <v>Bui,</v>
      </c>
    </row>
    <row r="261" spans="1:5" ht="18.75" x14ac:dyDescent="0.3">
      <c r="A261" s="4" t="s">
        <v>2112</v>
      </c>
      <c r="B261" s="4" t="s">
        <v>2643</v>
      </c>
      <c r="C261" s="4" t="str">
        <f t="shared" si="14"/>
        <v>Ms.</v>
      </c>
      <c r="D261" s="4" t="str">
        <f t="shared" si="12"/>
        <v xml:space="preserve"> Megan A.</v>
      </c>
      <c r="E261" s="5" t="str">
        <f t="shared" si="13"/>
        <v>Riepma,</v>
      </c>
    </row>
    <row r="262" spans="1:5" ht="18.75" x14ac:dyDescent="0.3">
      <c r="A262" s="4" t="s">
        <v>2111</v>
      </c>
      <c r="B262" s="4" t="s">
        <v>2644</v>
      </c>
      <c r="C262" s="4" t="str">
        <f t="shared" si="14"/>
        <v>Mr.</v>
      </c>
      <c r="D262" s="4" t="str">
        <f t="shared" si="12"/>
        <v xml:space="preserve"> Luke M</v>
      </c>
      <c r="E262" s="5" t="str">
        <f t="shared" si="13"/>
        <v>Inman,</v>
      </c>
    </row>
    <row r="263" spans="1:5" ht="18.75" x14ac:dyDescent="0.3">
      <c r="A263" s="4" t="s">
        <v>2110</v>
      </c>
      <c r="B263" s="4" t="s">
        <v>2645</v>
      </c>
      <c r="C263" s="4" t="str">
        <f t="shared" si="14"/>
        <v>Ms.</v>
      </c>
      <c r="D263" s="4" t="str">
        <f t="shared" si="12"/>
        <v xml:space="preserve"> Jacy D</v>
      </c>
      <c r="E263" s="5" t="str">
        <f t="shared" si="13"/>
        <v>Kruzel,</v>
      </c>
    </row>
    <row r="264" spans="1:5" ht="18.75" x14ac:dyDescent="0.3">
      <c r="A264" s="4" t="s">
        <v>2109</v>
      </c>
      <c r="B264" s="4" t="s">
        <v>2646</v>
      </c>
      <c r="C264" s="4" t="str">
        <f t="shared" si="14"/>
        <v>Mr.</v>
      </c>
      <c r="D264" s="4" t="str">
        <f t="shared" si="12"/>
        <v xml:space="preserve"> Simon G.</v>
      </c>
      <c r="E264" s="5" t="str">
        <f t="shared" si="13"/>
        <v>Lindsay,</v>
      </c>
    </row>
    <row r="265" spans="1:5" ht="18.75" x14ac:dyDescent="0.3">
      <c r="A265" s="4" t="s">
        <v>2108</v>
      </c>
      <c r="B265" s="4" t="s">
        <v>2647</v>
      </c>
      <c r="C265" s="4" t="str">
        <f t="shared" si="14"/>
        <v>Ms.</v>
      </c>
      <c r="D265" s="4" t="str">
        <f t="shared" si="12"/>
        <v xml:space="preserve"> Ainsley E.</v>
      </c>
      <c r="E265" s="5" t="str">
        <f t="shared" si="13"/>
        <v>Land,</v>
      </c>
    </row>
    <row r="266" spans="1:5" ht="18.75" x14ac:dyDescent="0.3">
      <c r="A266" s="4" t="s">
        <v>2107</v>
      </c>
      <c r="B266" s="4" t="s">
        <v>2648</v>
      </c>
      <c r="C266" s="4" t="str">
        <f t="shared" si="14"/>
        <v>Ms.</v>
      </c>
      <c r="D266" s="4" t="str">
        <f t="shared" si="12"/>
        <v xml:space="preserve"> Erica A.</v>
      </c>
      <c r="E266" s="5" t="str">
        <f t="shared" si="13"/>
        <v>Brecher,</v>
      </c>
    </row>
    <row r="267" spans="1:5" ht="18.75" x14ac:dyDescent="0.3">
      <c r="A267" s="4" t="s">
        <v>2106</v>
      </c>
      <c r="B267" s="4" t="s">
        <v>2649</v>
      </c>
      <c r="C267" s="4" t="str">
        <f t="shared" si="14"/>
        <v>Mr.</v>
      </c>
      <c r="D267" s="4" t="str">
        <f t="shared" si="12"/>
        <v xml:space="preserve"> Erik</v>
      </c>
      <c r="E267" s="5" t="str">
        <f t="shared" si="13"/>
        <v>Debolt,</v>
      </c>
    </row>
    <row r="268" spans="1:5" ht="18.75" x14ac:dyDescent="0.3">
      <c r="A268" s="4" t="s">
        <v>2105</v>
      </c>
      <c r="B268" s="4" t="s">
        <v>2650</v>
      </c>
      <c r="C268" s="4" t="str">
        <f t="shared" si="14"/>
        <v>Ms.</v>
      </c>
      <c r="D268" s="4" t="str">
        <f t="shared" si="12"/>
        <v xml:space="preserve"> Erin C.</v>
      </c>
      <c r="E268" s="5" t="str">
        <f t="shared" si="13"/>
        <v>Oswalt,</v>
      </c>
    </row>
    <row r="269" spans="1:5" ht="18.75" x14ac:dyDescent="0.3">
      <c r="A269" s="4" t="s">
        <v>2104</v>
      </c>
      <c r="B269" s="4" t="s">
        <v>2651</v>
      </c>
      <c r="C269" s="4" t="str">
        <f t="shared" si="14"/>
        <v>Ms.</v>
      </c>
      <c r="D269" s="4" t="str">
        <f t="shared" si="12"/>
        <v xml:space="preserve"> Adrienne</v>
      </c>
      <c r="E269" s="5" t="str">
        <f t="shared" si="13"/>
        <v>Boyd,</v>
      </c>
    </row>
    <row r="270" spans="1:5" ht="18.75" x14ac:dyDescent="0.3">
      <c r="A270" s="4" t="s">
        <v>2103</v>
      </c>
      <c r="B270" s="4" t="s">
        <v>2652</v>
      </c>
      <c r="C270" s="4" t="str">
        <f t="shared" si="14"/>
        <v>Mr.</v>
      </c>
      <c r="D270" s="4" t="str">
        <f t="shared" si="12"/>
        <v xml:space="preserve"> Adam</v>
      </c>
      <c r="E270" s="5" t="str">
        <f t="shared" si="13"/>
        <v>Bulewich,</v>
      </c>
    </row>
    <row r="271" spans="1:5" ht="18.75" x14ac:dyDescent="0.3">
      <c r="A271" s="4" t="s">
        <v>2102</v>
      </c>
      <c r="B271" s="4" t="s">
        <v>2653</v>
      </c>
      <c r="C271" s="4" t="str">
        <f t="shared" si="14"/>
        <v>Mr.</v>
      </c>
      <c r="D271" s="4" t="str">
        <f t="shared" si="12"/>
        <v xml:space="preserve"> Yutaka</v>
      </c>
      <c r="E271" s="5" t="str">
        <f t="shared" si="13"/>
        <v>Fukuda,</v>
      </c>
    </row>
    <row r="272" spans="1:5" ht="18.75" x14ac:dyDescent="0.3">
      <c r="A272" s="4" t="s">
        <v>2101</v>
      </c>
      <c r="B272" s="4" t="s">
        <v>2654</v>
      </c>
      <c r="C272" s="4" t="str">
        <f t="shared" si="14"/>
        <v>Mr.</v>
      </c>
      <c r="D272" s="4" t="str">
        <f t="shared" si="12"/>
        <v xml:space="preserve"> Tyler M</v>
      </c>
      <c r="E272" s="5" t="str">
        <f t="shared" si="13"/>
        <v>Phillips,</v>
      </c>
    </row>
    <row r="273" spans="1:5" ht="18.75" x14ac:dyDescent="0.3">
      <c r="A273" s="4" t="s">
        <v>2100</v>
      </c>
      <c r="B273" s="4" t="s">
        <v>2655</v>
      </c>
      <c r="C273" s="4" t="str">
        <f t="shared" si="14"/>
        <v>Mr.</v>
      </c>
      <c r="D273" s="4" t="str">
        <f t="shared" si="12"/>
        <v xml:space="preserve"> Stephen</v>
      </c>
      <c r="E273" s="5" t="str">
        <f t="shared" si="13"/>
        <v>Maddison,</v>
      </c>
    </row>
    <row r="274" spans="1:5" ht="18.75" x14ac:dyDescent="0.3">
      <c r="A274" s="4" t="s">
        <v>2099</v>
      </c>
      <c r="B274" s="4" t="s">
        <v>2656</v>
      </c>
      <c r="C274" s="4" t="str">
        <f t="shared" si="14"/>
        <v>Mr.</v>
      </c>
      <c r="D274" s="4" t="str">
        <f t="shared" si="12"/>
        <v xml:space="preserve"> Andrew B.</v>
      </c>
      <c r="E274" s="5" t="str">
        <f t="shared" si="13"/>
        <v>Lockwood,</v>
      </c>
    </row>
    <row r="275" spans="1:5" ht="18.75" x14ac:dyDescent="0.3">
      <c r="A275" s="4" t="s">
        <v>2098</v>
      </c>
      <c r="B275" s="4" t="s">
        <v>2657</v>
      </c>
      <c r="C275" s="4" t="str">
        <f t="shared" si="14"/>
        <v>Mr.</v>
      </c>
      <c r="D275" s="4" t="str">
        <f t="shared" si="12"/>
        <v xml:space="preserve"> James</v>
      </c>
      <c r="E275" s="5" t="str">
        <f t="shared" si="13"/>
        <v>Defilippi,</v>
      </c>
    </row>
    <row r="276" spans="1:5" ht="18.75" x14ac:dyDescent="0.3">
      <c r="A276" s="4" t="s">
        <v>2097</v>
      </c>
      <c r="B276" s="4" t="s">
        <v>2658</v>
      </c>
      <c r="C276" s="4" t="str">
        <f t="shared" si="14"/>
        <v>Mr.</v>
      </c>
      <c r="D276" s="4" t="str">
        <f t="shared" si="12"/>
        <v xml:space="preserve"> Shawn P.</v>
      </c>
      <c r="E276" s="5" t="str">
        <f t="shared" si="13"/>
        <v>Jackson,</v>
      </c>
    </row>
    <row r="277" spans="1:5" ht="18.75" x14ac:dyDescent="0.3">
      <c r="A277" s="4" t="s">
        <v>2096</v>
      </c>
      <c r="B277" s="4" t="s">
        <v>2659</v>
      </c>
      <c r="C277" s="4" t="str">
        <f t="shared" si="14"/>
        <v>Mr.</v>
      </c>
      <c r="D277" s="4" t="str">
        <f t="shared" si="12"/>
        <v xml:space="preserve"> Matt</v>
      </c>
      <c r="E277" s="5" t="str">
        <f t="shared" si="13"/>
        <v>Ozahowski,</v>
      </c>
    </row>
    <row r="278" spans="1:5" ht="18.75" x14ac:dyDescent="0.3">
      <c r="A278" s="4" t="s">
        <v>2095</v>
      </c>
      <c r="B278" s="4" t="s">
        <v>2660</v>
      </c>
      <c r="C278" s="4" t="str">
        <f t="shared" si="14"/>
        <v>Mr.</v>
      </c>
      <c r="D278" s="4" t="str">
        <f t="shared" si="12"/>
        <v xml:space="preserve"> Nathaniel</v>
      </c>
      <c r="E278" s="5" t="str">
        <f t="shared" si="13"/>
        <v>Guthals,</v>
      </c>
    </row>
    <row r="279" spans="1:5" ht="18.75" x14ac:dyDescent="0.3">
      <c r="A279" s="4" t="s">
        <v>2094</v>
      </c>
      <c r="B279" s="4" t="s">
        <v>2661</v>
      </c>
      <c r="C279" s="4" t="str">
        <f t="shared" si="14"/>
        <v>Mr.</v>
      </c>
      <c r="D279" s="4" t="str">
        <f t="shared" si="12"/>
        <v xml:space="preserve"> Kevin D.</v>
      </c>
      <c r="E279" s="5" t="str">
        <f t="shared" si="13"/>
        <v>Yates,</v>
      </c>
    </row>
    <row r="280" spans="1:5" ht="18.75" x14ac:dyDescent="0.3">
      <c r="A280" s="4" t="s">
        <v>2093</v>
      </c>
      <c r="B280" s="4" t="s">
        <v>2662</v>
      </c>
      <c r="C280" s="4" t="str">
        <f t="shared" si="14"/>
        <v>Ms.</v>
      </c>
      <c r="D280" s="4" t="str">
        <f t="shared" si="12"/>
        <v xml:space="preserve"> Joan</v>
      </c>
      <c r="E280" s="5" t="str">
        <f t="shared" si="13"/>
        <v>Samuelson,</v>
      </c>
    </row>
    <row r="281" spans="1:5" ht="18.75" x14ac:dyDescent="0.3">
      <c r="A281" s="4" t="s">
        <v>2092</v>
      </c>
      <c r="B281" s="4" t="s">
        <v>2663</v>
      </c>
      <c r="C281" s="4" t="str">
        <f t="shared" si="14"/>
        <v>Mr.</v>
      </c>
      <c r="D281" s="4" t="str">
        <f t="shared" si="12"/>
        <v xml:space="preserve"> Christopher A</v>
      </c>
      <c r="E281" s="5" t="str">
        <f t="shared" si="13"/>
        <v>Lemos,</v>
      </c>
    </row>
    <row r="282" spans="1:5" ht="18.75" x14ac:dyDescent="0.3">
      <c r="A282" s="4" t="s">
        <v>2091</v>
      </c>
      <c r="B282" s="4" t="s">
        <v>2664</v>
      </c>
      <c r="C282" s="4" t="str">
        <f t="shared" si="14"/>
        <v>Ms.</v>
      </c>
      <c r="D282" s="4" t="str">
        <f t="shared" si="12"/>
        <v xml:space="preserve"> Kacy L.</v>
      </c>
      <c r="E282" s="5" t="str">
        <f t="shared" si="13"/>
        <v>Seynders,</v>
      </c>
    </row>
    <row r="283" spans="1:5" ht="18.75" x14ac:dyDescent="0.3">
      <c r="A283" s="4" t="s">
        <v>2090</v>
      </c>
      <c r="B283" s="4" t="s">
        <v>2665</v>
      </c>
      <c r="C283" s="4" t="str">
        <f t="shared" si="14"/>
        <v>Mr.</v>
      </c>
      <c r="D283" s="4" t="str">
        <f t="shared" si="12"/>
        <v xml:space="preserve"> Benjamin H.</v>
      </c>
      <c r="E283" s="5" t="str">
        <f t="shared" si="13"/>
        <v>Saunders,</v>
      </c>
    </row>
    <row r="284" spans="1:5" ht="18.75" x14ac:dyDescent="0.3">
      <c r="A284" s="4" t="s">
        <v>2089</v>
      </c>
      <c r="B284" s="4" t="s">
        <v>2666</v>
      </c>
      <c r="C284" s="4" t="str">
        <f t="shared" si="14"/>
        <v>Mr.</v>
      </c>
      <c r="D284" s="4" t="str">
        <f t="shared" si="12"/>
        <v xml:space="preserve"> Xaviour J.</v>
      </c>
      <c r="E284" s="5" t="str">
        <f t="shared" si="13"/>
        <v>Walker,</v>
      </c>
    </row>
    <row r="285" spans="1:5" ht="18.75" x14ac:dyDescent="0.3">
      <c r="A285" s="4" t="s">
        <v>2088</v>
      </c>
      <c r="B285" s="4" t="s">
        <v>2667</v>
      </c>
      <c r="C285" s="4" t="str">
        <f t="shared" si="14"/>
        <v>Mr.</v>
      </c>
      <c r="D285" s="4" t="str">
        <f t="shared" si="12"/>
        <v xml:space="preserve"> Michael T.</v>
      </c>
      <c r="E285" s="5" t="str">
        <f t="shared" si="13"/>
        <v>Lam,</v>
      </c>
    </row>
    <row r="286" spans="1:5" ht="18.75" x14ac:dyDescent="0.3">
      <c r="A286" s="4" t="s">
        <v>2087</v>
      </c>
      <c r="B286" s="4" t="s">
        <v>2668</v>
      </c>
      <c r="C286" s="4" t="str">
        <f t="shared" si="14"/>
        <v>Mr.</v>
      </c>
      <c r="D286" s="4" t="str">
        <f t="shared" si="12"/>
        <v xml:space="preserve"> Bradley</v>
      </c>
      <c r="E286" s="5" t="str">
        <f t="shared" si="13"/>
        <v>Sweigart,</v>
      </c>
    </row>
    <row r="287" spans="1:5" ht="18.75" x14ac:dyDescent="0.3">
      <c r="A287" s="4" t="s">
        <v>2086</v>
      </c>
      <c r="B287" s="4" t="s">
        <v>2669</v>
      </c>
      <c r="C287" s="4" t="str">
        <f t="shared" si="14"/>
        <v>Ms.</v>
      </c>
      <c r="D287" s="4" t="str">
        <f t="shared" si="12"/>
        <v xml:space="preserve"> Andrea</v>
      </c>
      <c r="E287" s="5" t="str">
        <f t="shared" si="13"/>
        <v>Sieczkowski,</v>
      </c>
    </row>
    <row r="288" spans="1:5" ht="18.75" x14ac:dyDescent="0.3">
      <c r="A288" s="4" t="s">
        <v>2085</v>
      </c>
      <c r="B288" s="4" t="s">
        <v>2670</v>
      </c>
      <c r="C288" s="4" t="str">
        <f t="shared" si="14"/>
        <v>Ms.</v>
      </c>
      <c r="D288" s="4" t="str">
        <f t="shared" si="12"/>
        <v xml:space="preserve"> Nancy M</v>
      </c>
      <c r="E288" s="5" t="str">
        <f t="shared" si="13"/>
        <v>Jurgens,</v>
      </c>
    </row>
    <row r="289" spans="1:5" ht="18.75" x14ac:dyDescent="0.3">
      <c r="A289" s="4" t="s">
        <v>2084</v>
      </c>
      <c r="B289" s="4" t="s">
        <v>2671</v>
      </c>
      <c r="C289" s="4" t="str">
        <f t="shared" si="14"/>
        <v>Mr.</v>
      </c>
      <c r="D289" s="4" t="str">
        <f t="shared" si="12"/>
        <v xml:space="preserve"> Matt</v>
      </c>
      <c r="E289" s="5" t="str">
        <f t="shared" si="13"/>
        <v>Hackman,</v>
      </c>
    </row>
    <row r="290" spans="1:5" ht="18.75" x14ac:dyDescent="0.3">
      <c r="A290" s="4" t="s">
        <v>2083</v>
      </c>
      <c r="B290" s="4" t="s">
        <v>2672</v>
      </c>
      <c r="C290" s="4" t="str">
        <f t="shared" si="14"/>
        <v>Mr.</v>
      </c>
      <c r="D290" s="4" t="str">
        <f t="shared" si="12"/>
        <v xml:space="preserve"> Lee</v>
      </c>
      <c r="E290" s="5" t="str">
        <f t="shared" si="13"/>
        <v>Klarich,</v>
      </c>
    </row>
    <row r="291" spans="1:5" ht="18.75" x14ac:dyDescent="0.3">
      <c r="A291" s="4" t="s">
        <v>2082</v>
      </c>
      <c r="B291" s="4" t="s">
        <v>2673</v>
      </c>
      <c r="C291" s="4" t="str">
        <f t="shared" si="14"/>
        <v>Mr.</v>
      </c>
      <c r="D291" s="4" t="str">
        <f t="shared" si="12"/>
        <v xml:space="preserve"> Chris</v>
      </c>
      <c r="E291" s="5" t="str">
        <f t="shared" si="13"/>
        <v>Schulten,</v>
      </c>
    </row>
    <row r="292" spans="1:5" ht="18.75" x14ac:dyDescent="0.3">
      <c r="A292" s="4" t="s">
        <v>2081</v>
      </c>
      <c r="B292" s="4" t="s">
        <v>2674</v>
      </c>
      <c r="C292" s="4" t="str">
        <f t="shared" si="14"/>
        <v>Mr.</v>
      </c>
      <c r="D292" s="4" t="str">
        <f t="shared" si="12"/>
        <v xml:space="preserve"> Erik T.</v>
      </c>
      <c r="E292" s="5" t="str">
        <f t="shared" si="13"/>
        <v>Fagerstrom,</v>
      </c>
    </row>
    <row r="293" spans="1:5" ht="18.75" x14ac:dyDescent="0.3">
      <c r="A293" s="4" t="s">
        <v>2080</v>
      </c>
      <c r="B293" s="4" t="s">
        <v>2675</v>
      </c>
      <c r="C293" s="4" t="str">
        <f t="shared" si="14"/>
        <v>Mr.</v>
      </c>
      <c r="D293" s="4" t="str">
        <f t="shared" si="12"/>
        <v xml:space="preserve"> Rod W</v>
      </c>
      <c r="E293" s="5" t="str">
        <f t="shared" si="13"/>
        <v>Bien,</v>
      </c>
    </row>
    <row r="294" spans="1:5" ht="18.75" x14ac:dyDescent="0.3">
      <c r="A294" s="4" t="s">
        <v>2079</v>
      </c>
      <c r="B294" s="4" t="s">
        <v>2676</v>
      </c>
      <c r="C294" s="4" t="str">
        <f t="shared" si="14"/>
        <v>Mr.</v>
      </c>
      <c r="D294" s="4" t="str">
        <f t="shared" si="12"/>
        <v xml:space="preserve"> Joey</v>
      </c>
      <c r="E294" s="5" t="str">
        <f t="shared" si="13"/>
        <v>Hess,</v>
      </c>
    </row>
    <row r="295" spans="1:5" ht="18.75" x14ac:dyDescent="0.3">
      <c r="A295" s="4" t="s">
        <v>2078</v>
      </c>
      <c r="B295" s="4" t="s">
        <v>2677</v>
      </c>
      <c r="C295" s="4" t="str">
        <f t="shared" si="14"/>
        <v>Ms.</v>
      </c>
      <c r="D295" s="4" t="str">
        <f t="shared" si="12"/>
        <v xml:space="preserve"> Hillary L.</v>
      </c>
      <c r="E295" s="5" t="str">
        <f t="shared" si="13"/>
        <v>Shaw,</v>
      </c>
    </row>
    <row r="296" spans="1:5" ht="18.75" x14ac:dyDescent="0.3">
      <c r="A296" s="4" t="s">
        <v>2077</v>
      </c>
      <c r="B296" s="4" t="s">
        <v>2678</v>
      </c>
      <c r="C296" s="4" t="str">
        <f t="shared" si="14"/>
        <v>Mr.</v>
      </c>
      <c r="D296" s="4" t="str">
        <f t="shared" si="12"/>
        <v xml:space="preserve"> Eric J</v>
      </c>
      <c r="E296" s="5" t="str">
        <f t="shared" si="13"/>
        <v>Williams,</v>
      </c>
    </row>
    <row r="297" spans="1:5" ht="18.75" x14ac:dyDescent="0.3">
      <c r="A297" s="4" t="s">
        <v>2076</v>
      </c>
      <c r="B297" s="4" t="s">
        <v>2679</v>
      </c>
      <c r="C297" s="4" t="str">
        <f t="shared" si="14"/>
        <v>Mr.</v>
      </c>
      <c r="D297" s="4" t="str">
        <f t="shared" si="12"/>
        <v xml:space="preserve"> Nicolas</v>
      </c>
      <c r="E297" s="5" t="str">
        <f t="shared" si="13"/>
        <v>Menzies,</v>
      </c>
    </row>
    <row r="298" spans="1:5" ht="18.75" x14ac:dyDescent="0.3">
      <c r="A298" s="4" t="s">
        <v>2075</v>
      </c>
      <c r="B298" s="4" t="s">
        <v>2680</v>
      </c>
      <c r="C298" s="4" t="str">
        <f t="shared" si="14"/>
        <v>Mr.</v>
      </c>
      <c r="D298" s="4" t="str">
        <f t="shared" si="12"/>
        <v xml:space="preserve"> Marcel</v>
      </c>
      <c r="E298" s="5" t="str">
        <f t="shared" si="13"/>
        <v>Buehler,</v>
      </c>
    </row>
    <row r="299" spans="1:5" ht="18.75" x14ac:dyDescent="0.3">
      <c r="A299" s="4" t="s">
        <v>2074</v>
      </c>
      <c r="B299" s="4" t="s">
        <v>2681</v>
      </c>
      <c r="C299" s="4" t="str">
        <f t="shared" si="14"/>
        <v>Ms.</v>
      </c>
      <c r="D299" s="4" t="str">
        <f t="shared" si="12"/>
        <v xml:space="preserve"> Ashley N</v>
      </c>
      <c r="E299" s="5" t="str">
        <f t="shared" si="13"/>
        <v>Degen,</v>
      </c>
    </row>
    <row r="300" spans="1:5" ht="18.75" x14ac:dyDescent="0.3">
      <c r="A300" s="4" t="s">
        <v>2073</v>
      </c>
      <c r="B300" s="4" t="s">
        <v>2682</v>
      </c>
      <c r="C300" s="4" t="str">
        <f t="shared" si="14"/>
        <v>Mr.</v>
      </c>
      <c r="D300" s="4" t="str">
        <f t="shared" si="12"/>
        <v xml:space="preserve"> Evan D</v>
      </c>
      <c r="E300" s="5" t="str">
        <f t="shared" si="13"/>
        <v>Arsenault,</v>
      </c>
    </row>
    <row r="301" spans="1:5" ht="18.75" x14ac:dyDescent="0.3">
      <c r="A301" s="4" t="s">
        <v>2072</v>
      </c>
      <c r="B301" s="4" t="s">
        <v>2683</v>
      </c>
      <c r="C301" s="4" t="str">
        <f t="shared" si="14"/>
        <v>Ms.</v>
      </c>
      <c r="D301" s="4" t="str">
        <f t="shared" si="12"/>
        <v xml:space="preserve"> Krisana</v>
      </c>
      <c r="E301" s="5" t="str">
        <f t="shared" si="13"/>
        <v>Hoff,</v>
      </c>
    </row>
    <row r="302" spans="1:5" ht="18.75" x14ac:dyDescent="0.3">
      <c r="A302" s="4" t="s">
        <v>2071</v>
      </c>
      <c r="B302" s="4" t="s">
        <v>2684</v>
      </c>
      <c r="C302" s="4" t="str">
        <f t="shared" si="14"/>
        <v>Mr.</v>
      </c>
      <c r="D302" s="4" t="str">
        <f t="shared" si="12"/>
        <v xml:space="preserve"> Kyle</v>
      </c>
      <c r="E302" s="5" t="str">
        <f t="shared" si="13"/>
        <v>Hall,</v>
      </c>
    </row>
    <row r="303" spans="1:5" ht="18.75" x14ac:dyDescent="0.3">
      <c r="A303" s="4" t="s">
        <v>2070</v>
      </c>
      <c r="B303" s="4" t="s">
        <v>2685</v>
      </c>
      <c r="C303" s="4" t="str">
        <f t="shared" si="14"/>
        <v>Ms.</v>
      </c>
      <c r="D303" s="4" t="str">
        <f t="shared" si="12"/>
        <v xml:space="preserve"> Kate</v>
      </c>
      <c r="E303" s="5" t="str">
        <f t="shared" si="13"/>
        <v>Ashley,</v>
      </c>
    </row>
    <row r="304" spans="1:5" ht="18.75" x14ac:dyDescent="0.3">
      <c r="A304" s="4" t="s">
        <v>2069</v>
      </c>
      <c r="B304" s="4" t="s">
        <v>2686</v>
      </c>
      <c r="C304" s="4" t="str">
        <f t="shared" si="14"/>
        <v>Mr.</v>
      </c>
      <c r="D304" s="4" t="str">
        <f t="shared" si="12"/>
        <v xml:space="preserve"> Martin A.</v>
      </c>
      <c r="E304" s="5" t="str">
        <f t="shared" si="13"/>
        <v>Rindahl,</v>
      </c>
    </row>
    <row r="305" spans="1:5" ht="18.75" x14ac:dyDescent="0.3">
      <c r="A305" s="4" t="s">
        <v>2068</v>
      </c>
      <c r="B305" s="4" t="s">
        <v>2687</v>
      </c>
      <c r="C305" s="4" t="str">
        <f t="shared" si="14"/>
        <v>Ms.</v>
      </c>
      <c r="D305" s="4" t="str">
        <f t="shared" si="12"/>
        <v xml:space="preserve"> Stacey</v>
      </c>
      <c r="E305" s="5" t="str">
        <f t="shared" si="13"/>
        <v>Clark,</v>
      </c>
    </row>
    <row r="306" spans="1:5" ht="18.75" x14ac:dyDescent="0.3">
      <c r="A306" s="4" t="s">
        <v>2067</v>
      </c>
      <c r="B306" s="4" t="s">
        <v>2688</v>
      </c>
      <c r="C306" s="4" t="str">
        <f t="shared" si="14"/>
        <v>Ms.</v>
      </c>
      <c r="D306" s="4" t="str">
        <f t="shared" si="12"/>
        <v xml:space="preserve"> Christine</v>
      </c>
      <c r="E306" s="5" t="str">
        <f t="shared" si="13"/>
        <v>Irish,</v>
      </c>
    </row>
    <row r="307" spans="1:5" ht="18.75" x14ac:dyDescent="0.3">
      <c r="A307" s="4" t="s">
        <v>2066</v>
      </c>
      <c r="B307" s="4" t="s">
        <v>2689</v>
      </c>
      <c r="C307" s="4" t="str">
        <f t="shared" si="14"/>
        <v>Ms.</v>
      </c>
      <c r="D307" s="4" t="str">
        <f t="shared" si="12"/>
        <v xml:space="preserve"> Sarah C.</v>
      </c>
      <c r="E307" s="5" t="str">
        <f t="shared" si="13"/>
        <v>Richardson,</v>
      </c>
    </row>
    <row r="308" spans="1:5" ht="18.75" x14ac:dyDescent="0.3">
      <c r="A308" s="4" t="s">
        <v>2065</v>
      </c>
      <c r="B308" s="4" t="s">
        <v>2690</v>
      </c>
      <c r="C308" s="4" t="str">
        <f t="shared" si="14"/>
        <v>Ms.</v>
      </c>
      <c r="D308" s="4" t="str">
        <f t="shared" si="12"/>
        <v xml:space="preserve"> Megan</v>
      </c>
      <c r="E308" s="5" t="str">
        <f t="shared" si="13"/>
        <v>Dewitt,</v>
      </c>
    </row>
    <row r="309" spans="1:5" ht="18.75" x14ac:dyDescent="0.3">
      <c r="A309" s="4" t="s">
        <v>2064</v>
      </c>
      <c r="B309" s="4" t="s">
        <v>2691</v>
      </c>
      <c r="C309" s="4" t="str">
        <f t="shared" si="14"/>
        <v>Mr.</v>
      </c>
      <c r="D309" s="4" t="str">
        <f t="shared" si="12"/>
        <v xml:space="preserve"> Jason W</v>
      </c>
      <c r="E309" s="5" t="str">
        <f t="shared" si="13"/>
        <v>Hickman,</v>
      </c>
    </row>
    <row r="310" spans="1:5" ht="18.75" x14ac:dyDescent="0.3">
      <c r="A310" s="4" t="s">
        <v>2063</v>
      </c>
      <c r="B310" s="4" t="s">
        <v>2692</v>
      </c>
      <c r="C310" s="4" t="str">
        <f t="shared" si="14"/>
        <v>Ms.</v>
      </c>
      <c r="D310" s="4" t="str">
        <f t="shared" si="12"/>
        <v xml:space="preserve"> Michele</v>
      </c>
      <c r="E310" s="5" t="str">
        <f t="shared" si="13"/>
        <v>Gonzalez,</v>
      </c>
    </row>
    <row r="311" spans="1:5" ht="18.75" x14ac:dyDescent="0.3">
      <c r="A311" s="4" t="s">
        <v>2062</v>
      </c>
      <c r="B311" s="4" t="s">
        <v>2693</v>
      </c>
      <c r="C311" s="4" t="str">
        <f t="shared" si="14"/>
        <v>Ms.</v>
      </c>
      <c r="D311" s="4" t="str">
        <f t="shared" si="12"/>
        <v xml:space="preserve"> Nikki</v>
      </c>
      <c r="E311" s="5" t="str">
        <f t="shared" si="13"/>
        <v>Difani,</v>
      </c>
    </row>
    <row r="312" spans="1:5" ht="18.75" x14ac:dyDescent="0.3">
      <c r="A312" s="4" t="s">
        <v>2061</v>
      </c>
      <c r="B312" s="4" t="s">
        <v>2694</v>
      </c>
      <c r="C312" s="4" t="str">
        <f t="shared" si="14"/>
        <v>Mr.</v>
      </c>
      <c r="D312" s="4" t="str">
        <f t="shared" si="12"/>
        <v xml:space="preserve"> Philip J.</v>
      </c>
      <c r="E312" s="5" t="str">
        <f t="shared" si="13"/>
        <v>Turner,</v>
      </c>
    </row>
    <row r="313" spans="1:5" ht="18.75" x14ac:dyDescent="0.3">
      <c r="A313" s="4" t="s">
        <v>2060</v>
      </c>
      <c r="B313" s="4" t="s">
        <v>2695</v>
      </c>
      <c r="C313" s="4" t="str">
        <f t="shared" si="14"/>
        <v>Mr.</v>
      </c>
      <c r="D313" s="4" t="str">
        <f t="shared" si="12"/>
        <v xml:space="preserve"> Bryan L</v>
      </c>
      <c r="E313" s="5" t="str">
        <f t="shared" si="13"/>
        <v>Widmann,</v>
      </c>
    </row>
    <row r="314" spans="1:5" ht="18.75" x14ac:dyDescent="0.3">
      <c r="A314" s="4" t="s">
        <v>2059</v>
      </c>
      <c r="B314" s="4" t="s">
        <v>2696</v>
      </c>
      <c r="C314" s="4" t="str">
        <f t="shared" si="14"/>
        <v>Mr.</v>
      </c>
      <c r="D314" s="4" t="str">
        <f t="shared" si="12"/>
        <v xml:space="preserve"> Timothy F</v>
      </c>
      <c r="E314" s="5" t="str">
        <f t="shared" si="13"/>
        <v>Tunney,</v>
      </c>
    </row>
    <row r="315" spans="1:5" ht="18.75" x14ac:dyDescent="0.3">
      <c r="A315" s="4" t="s">
        <v>2058</v>
      </c>
      <c r="B315" s="4" t="s">
        <v>2697</v>
      </c>
      <c r="C315" s="4" t="str">
        <f t="shared" si="14"/>
        <v>Juan,</v>
      </c>
      <c r="D315" s="4" t="str">
        <f t="shared" si="12"/>
        <v>Ms.  Angielyn M</v>
      </c>
      <c r="E315" s="5" t="str">
        <f t="shared" si="13"/>
        <v>San</v>
      </c>
    </row>
    <row r="316" spans="1:5" ht="18.75" x14ac:dyDescent="0.3">
      <c r="A316" s="4" t="s">
        <v>2057</v>
      </c>
      <c r="B316" s="4" t="s">
        <v>2698</v>
      </c>
      <c r="C316" s="4" t="str">
        <f t="shared" si="14"/>
        <v>Ms.</v>
      </c>
      <c r="D316" s="4" t="str">
        <f t="shared" si="12"/>
        <v xml:space="preserve"> Jeanie M.</v>
      </c>
      <c r="E316" s="5" t="str">
        <f t="shared" si="13"/>
        <v>Croll,</v>
      </c>
    </row>
    <row r="317" spans="1:5" ht="18.75" x14ac:dyDescent="0.3">
      <c r="A317" s="4" t="s">
        <v>2056</v>
      </c>
      <c r="B317" s="4" t="s">
        <v>2699</v>
      </c>
      <c r="C317" s="4" t="str">
        <f t="shared" si="14"/>
        <v>Mr.</v>
      </c>
      <c r="D317" s="4" t="str">
        <f t="shared" si="12"/>
        <v xml:space="preserve"> Greg</v>
      </c>
      <c r="E317" s="5" t="str">
        <f t="shared" si="13"/>
        <v>Rolfes,</v>
      </c>
    </row>
    <row r="318" spans="1:5" ht="18.75" x14ac:dyDescent="0.3">
      <c r="A318" s="4" t="s">
        <v>2055</v>
      </c>
      <c r="B318" s="4" t="s">
        <v>2700</v>
      </c>
      <c r="C318" s="4" t="str">
        <f t="shared" si="14"/>
        <v>Mr.</v>
      </c>
      <c r="D318" s="4" t="str">
        <f t="shared" si="12"/>
        <v xml:space="preserve"> John</v>
      </c>
      <c r="E318" s="5" t="str">
        <f t="shared" si="13"/>
        <v>Hinkle,</v>
      </c>
    </row>
    <row r="319" spans="1:5" ht="18.75" x14ac:dyDescent="0.3">
      <c r="A319" s="4" t="s">
        <v>2054</v>
      </c>
      <c r="B319" s="4" t="s">
        <v>2701</v>
      </c>
      <c r="C319" s="4" t="str">
        <f t="shared" si="14"/>
        <v>Mr.</v>
      </c>
      <c r="D319" s="4" t="str">
        <f t="shared" si="12"/>
        <v xml:space="preserve"> Aliaksandr</v>
      </c>
      <c r="E319" s="5" t="str">
        <f t="shared" si="13"/>
        <v>Leuchanka,</v>
      </c>
    </row>
    <row r="320" spans="1:5" ht="18.75" x14ac:dyDescent="0.3">
      <c r="A320" s="4" t="s">
        <v>2053</v>
      </c>
      <c r="B320" s="4" t="s">
        <v>2702</v>
      </c>
      <c r="C320" s="4" t="str">
        <f t="shared" si="14"/>
        <v>Mr.</v>
      </c>
      <c r="D320" s="4" t="str">
        <f t="shared" si="12"/>
        <v xml:space="preserve"> Jason M.</v>
      </c>
      <c r="E320" s="5" t="str">
        <f t="shared" si="13"/>
        <v>Ayr,</v>
      </c>
    </row>
    <row r="321" spans="1:5" ht="18.75" x14ac:dyDescent="0.3">
      <c r="A321" s="4" t="s">
        <v>2052</v>
      </c>
      <c r="B321" s="4" t="s">
        <v>2703</v>
      </c>
      <c r="C321" s="4" t="str">
        <f t="shared" si="14"/>
        <v>Ms.</v>
      </c>
      <c r="D321" s="4" t="str">
        <f t="shared" si="12"/>
        <v xml:space="preserve"> Sheera K</v>
      </c>
      <c r="E321" s="5" t="str">
        <f t="shared" si="13"/>
        <v>Siegel,</v>
      </c>
    </row>
    <row r="322" spans="1:5" ht="18.75" x14ac:dyDescent="0.3">
      <c r="A322" s="4" t="s">
        <v>2051</v>
      </c>
      <c r="B322" s="4" t="s">
        <v>2704</v>
      </c>
      <c r="C322" s="4" t="str">
        <f t="shared" si="14"/>
        <v>Ms.</v>
      </c>
      <c r="D322" s="4" t="str">
        <f t="shared" ref="D322:D385" si="15">RIGHT(B322, LEN(B322)- SEARCH(" ",B322, SEARCH(" ",B322)+1))</f>
        <v xml:space="preserve"> Janice</v>
      </c>
      <c r="E322" s="5" t="str">
        <f t="shared" ref="E322:E385" si="16">LEFT(B322,SEARCH(" ",B322)-1)</f>
        <v>Penrose,</v>
      </c>
    </row>
    <row r="323" spans="1:5" ht="18.75" x14ac:dyDescent="0.3">
      <c r="A323" s="4" t="s">
        <v>2050</v>
      </c>
      <c r="B323" s="4" t="s">
        <v>2705</v>
      </c>
      <c r="C323" s="4" t="str">
        <f t="shared" ref="C323:C386" si="17">MID(B323,SEARCH(" ",B323) + 1, SEARCH(" ",B323, SEARCH(" ",B323)+1) - SEARCH(" ",B323)-1)</f>
        <v>Mr.</v>
      </c>
      <c r="D323" s="4" t="str">
        <f t="shared" si="15"/>
        <v xml:space="preserve"> Timothy G.</v>
      </c>
      <c r="E323" s="5" t="str">
        <f t="shared" si="16"/>
        <v>Schuler,</v>
      </c>
    </row>
    <row r="324" spans="1:5" ht="18.75" x14ac:dyDescent="0.3">
      <c r="A324" s="4" t="s">
        <v>2049</v>
      </c>
      <c r="B324" s="4" t="s">
        <v>2706</v>
      </c>
      <c r="C324" s="4" t="str">
        <f t="shared" si="17"/>
        <v>Mr.</v>
      </c>
      <c r="D324" s="4" t="str">
        <f t="shared" si="15"/>
        <v xml:space="preserve"> Alan R</v>
      </c>
      <c r="E324" s="5" t="str">
        <f t="shared" si="16"/>
        <v>Walker,</v>
      </c>
    </row>
    <row r="325" spans="1:5" ht="18.75" x14ac:dyDescent="0.3">
      <c r="A325" s="4" t="s">
        <v>2048</v>
      </c>
      <c r="B325" s="4" t="s">
        <v>2707</v>
      </c>
      <c r="C325" s="4" t="str">
        <f t="shared" si="17"/>
        <v>Mr.</v>
      </c>
      <c r="D325" s="4" t="str">
        <f t="shared" si="15"/>
        <v xml:space="preserve"> Michael</v>
      </c>
      <c r="E325" s="5" t="str">
        <f t="shared" si="16"/>
        <v>Stange,</v>
      </c>
    </row>
    <row r="326" spans="1:5" ht="18.75" x14ac:dyDescent="0.3">
      <c r="A326" s="4" t="s">
        <v>2047</v>
      </c>
      <c r="B326" s="4" t="s">
        <v>2708</v>
      </c>
      <c r="C326" s="4" t="str">
        <f t="shared" si="17"/>
        <v>Ms.</v>
      </c>
      <c r="D326" s="4" t="str">
        <f t="shared" si="15"/>
        <v xml:space="preserve"> Marie-France</v>
      </c>
      <c r="E326" s="5" t="str">
        <f t="shared" si="16"/>
        <v>Roy,</v>
      </c>
    </row>
    <row r="327" spans="1:5" ht="18.75" x14ac:dyDescent="0.3">
      <c r="A327" s="4" t="s">
        <v>2046</v>
      </c>
      <c r="B327" s="4" t="s">
        <v>2709</v>
      </c>
      <c r="C327" s="4" t="str">
        <f t="shared" si="17"/>
        <v>Mr.</v>
      </c>
      <c r="D327" s="4" t="str">
        <f t="shared" si="15"/>
        <v xml:space="preserve"> Erik F.</v>
      </c>
      <c r="E327" s="5" t="str">
        <f t="shared" si="16"/>
        <v>Potere,</v>
      </c>
    </row>
    <row r="328" spans="1:5" ht="18.75" x14ac:dyDescent="0.3">
      <c r="A328" s="4" t="s">
        <v>2045</v>
      </c>
      <c r="B328" s="4" t="s">
        <v>2710</v>
      </c>
      <c r="C328" s="4" t="str">
        <f t="shared" si="17"/>
        <v>Mr.</v>
      </c>
      <c r="D328" s="4" t="str">
        <f t="shared" si="15"/>
        <v xml:space="preserve"> Andrew</v>
      </c>
      <c r="E328" s="5" t="str">
        <f t="shared" si="16"/>
        <v>Podgurski,</v>
      </c>
    </row>
    <row r="329" spans="1:5" ht="18.75" x14ac:dyDescent="0.3">
      <c r="A329" s="4" t="s">
        <v>2044</v>
      </c>
      <c r="B329" s="4" t="s">
        <v>2711</v>
      </c>
      <c r="C329" s="4" t="str">
        <f t="shared" si="17"/>
        <v>Mr.</v>
      </c>
      <c r="D329" s="4" t="str">
        <f t="shared" si="15"/>
        <v xml:space="preserve"> Anthony</v>
      </c>
      <c r="E329" s="5" t="str">
        <f t="shared" si="16"/>
        <v>Diamond,</v>
      </c>
    </row>
    <row r="330" spans="1:5" ht="18.75" x14ac:dyDescent="0.3">
      <c r="A330" s="4" t="s">
        <v>2043</v>
      </c>
      <c r="B330" s="4" t="s">
        <v>2712</v>
      </c>
      <c r="C330" s="4" t="str">
        <f t="shared" si="17"/>
        <v>Mr.</v>
      </c>
      <c r="D330" s="4" t="str">
        <f t="shared" si="15"/>
        <v xml:space="preserve"> Chris</v>
      </c>
      <c r="E330" s="5" t="str">
        <f t="shared" si="16"/>
        <v>Sallade,</v>
      </c>
    </row>
    <row r="331" spans="1:5" ht="18.75" x14ac:dyDescent="0.3">
      <c r="A331" s="4" t="s">
        <v>2042</v>
      </c>
      <c r="B331" s="4" t="s">
        <v>2713</v>
      </c>
      <c r="C331" s="4" t="str">
        <f t="shared" si="17"/>
        <v>Mr.</v>
      </c>
      <c r="D331" s="4" t="str">
        <f t="shared" si="15"/>
        <v xml:space="preserve"> Yu</v>
      </c>
      <c r="E331" s="5" t="str">
        <f t="shared" si="16"/>
        <v>Zhang,</v>
      </c>
    </row>
    <row r="332" spans="1:5" ht="18.75" x14ac:dyDescent="0.3">
      <c r="A332" s="4" t="s">
        <v>2041</v>
      </c>
      <c r="B332" s="4" t="s">
        <v>2714</v>
      </c>
      <c r="C332" s="4" t="str">
        <f t="shared" si="17"/>
        <v>Mr.</v>
      </c>
      <c r="D332" s="4" t="str">
        <f t="shared" si="15"/>
        <v xml:space="preserve"> Caleb N</v>
      </c>
      <c r="E332" s="5" t="str">
        <f t="shared" si="16"/>
        <v>Chatfield,</v>
      </c>
    </row>
    <row r="333" spans="1:5" ht="18.75" x14ac:dyDescent="0.3">
      <c r="A333" s="4" t="s">
        <v>2040</v>
      </c>
      <c r="B333" s="4" t="s">
        <v>2715</v>
      </c>
      <c r="C333" s="4" t="str">
        <f t="shared" si="17"/>
        <v>Mr.</v>
      </c>
      <c r="D333" s="4" t="str">
        <f t="shared" si="15"/>
        <v xml:space="preserve"> Jason M.</v>
      </c>
      <c r="E333" s="5" t="str">
        <f t="shared" si="16"/>
        <v>Bruns,</v>
      </c>
    </row>
    <row r="334" spans="1:5" ht="18.75" x14ac:dyDescent="0.3">
      <c r="A334" s="4" t="s">
        <v>2039</v>
      </c>
      <c r="B334" s="4" t="s">
        <v>2716</v>
      </c>
      <c r="C334" s="4" t="str">
        <f t="shared" si="17"/>
        <v>Ms.</v>
      </c>
      <c r="D334" s="4" t="str">
        <f t="shared" si="15"/>
        <v xml:space="preserve"> Angela R</v>
      </c>
      <c r="E334" s="5" t="str">
        <f t="shared" si="16"/>
        <v>Yochum,</v>
      </c>
    </row>
    <row r="335" spans="1:5" ht="18.75" x14ac:dyDescent="0.3">
      <c r="A335" s="4" t="s">
        <v>2038</v>
      </c>
      <c r="B335" s="4" t="s">
        <v>2717</v>
      </c>
      <c r="C335" s="4" t="str">
        <f t="shared" si="17"/>
        <v>Mr.</v>
      </c>
      <c r="D335" s="4" t="str">
        <f t="shared" si="15"/>
        <v xml:space="preserve"> Keith J</v>
      </c>
      <c r="E335" s="5" t="str">
        <f t="shared" si="16"/>
        <v>Freeburn,</v>
      </c>
    </row>
    <row r="336" spans="1:5" ht="18.75" x14ac:dyDescent="0.3">
      <c r="A336" s="4" t="s">
        <v>2037</v>
      </c>
      <c r="B336" s="4" t="s">
        <v>2718</v>
      </c>
      <c r="C336" s="4" t="str">
        <f t="shared" si="17"/>
        <v>Ms.</v>
      </c>
      <c r="D336" s="4" t="str">
        <f t="shared" si="15"/>
        <v xml:space="preserve"> Emma</v>
      </c>
      <c r="E336" s="5" t="str">
        <f t="shared" si="16"/>
        <v>Spencer,</v>
      </c>
    </row>
    <row r="337" spans="1:5" ht="18.75" x14ac:dyDescent="0.3">
      <c r="A337" s="4" t="s">
        <v>2036</v>
      </c>
      <c r="B337" s="4" t="s">
        <v>2719</v>
      </c>
      <c r="C337" s="4" t="str">
        <f t="shared" si="17"/>
        <v>Mr.</v>
      </c>
      <c r="D337" s="4" t="str">
        <f t="shared" si="15"/>
        <v xml:space="preserve"> Nathan A</v>
      </c>
      <c r="E337" s="5" t="str">
        <f t="shared" si="16"/>
        <v>Jarosik,</v>
      </c>
    </row>
    <row r="338" spans="1:5" ht="18.75" x14ac:dyDescent="0.3">
      <c r="A338" s="4" t="s">
        <v>2035</v>
      </c>
      <c r="B338" s="4" t="s">
        <v>2720</v>
      </c>
      <c r="C338" s="4" t="str">
        <f t="shared" si="17"/>
        <v>Ms.</v>
      </c>
      <c r="D338" s="4" t="str">
        <f t="shared" si="15"/>
        <v xml:space="preserve"> Kathryn</v>
      </c>
      <c r="E338" s="5" t="str">
        <f t="shared" si="16"/>
        <v>Heinzen,</v>
      </c>
    </row>
    <row r="339" spans="1:5" ht="18.75" x14ac:dyDescent="0.3">
      <c r="A339" s="4" t="s">
        <v>2034</v>
      </c>
      <c r="B339" s="4" t="s">
        <v>2721</v>
      </c>
      <c r="C339" s="4" t="str">
        <f t="shared" si="17"/>
        <v>Ms.</v>
      </c>
      <c r="D339" s="4" t="str">
        <f t="shared" si="15"/>
        <v xml:space="preserve"> Elizabeth H.</v>
      </c>
      <c r="E339" s="5" t="str">
        <f t="shared" si="16"/>
        <v>Kelley,</v>
      </c>
    </row>
    <row r="340" spans="1:5" ht="18.75" x14ac:dyDescent="0.3">
      <c r="A340" s="4" t="s">
        <v>2033</v>
      </c>
      <c r="B340" s="4" t="s">
        <v>2722</v>
      </c>
      <c r="C340" s="4" t="str">
        <f t="shared" si="17"/>
        <v>Mr.</v>
      </c>
      <c r="D340" s="4" t="str">
        <f t="shared" si="15"/>
        <v xml:space="preserve"> Ben</v>
      </c>
      <c r="E340" s="5" t="str">
        <f t="shared" si="16"/>
        <v>Thacker,</v>
      </c>
    </row>
    <row r="341" spans="1:5" ht="18.75" x14ac:dyDescent="0.3">
      <c r="A341" s="4" t="s">
        <v>2032</v>
      </c>
      <c r="B341" s="4" t="s">
        <v>2723</v>
      </c>
      <c r="C341" s="4" t="str">
        <f t="shared" si="17"/>
        <v>Ms.</v>
      </c>
      <c r="D341" s="4" t="str">
        <f t="shared" si="15"/>
        <v xml:space="preserve"> Cheryl A</v>
      </c>
      <c r="E341" s="5" t="str">
        <f t="shared" si="16"/>
        <v>Jeseritz,</v>
      </c>
    </row>
    <row r="342" spans="1:5" ht="18.75" x14ac:dyDescent="0.3">
      <c r="A342" s="4" t="s">
        <v>2031</v>
      </c>
      <c r="B342" s="4" t="s">
        <v>2724</v>
      </c>
      <c r="C342" s="4" t="str">
        <f t="shared" si="17"/>
        <v>Ms.</v>
      </c>
      <c r="D342" s="4" t="str">
        <f t="shared" si="15"/>
        <v xml:space="preserve"> Kimberly A</v>
      </c>
      <c r="E342" s="5" t="str">
        <f t="shared" si="16"/>
        <v>Hohman,</v>
      </c>
    </row>
    <row r="343" spans="1:5" ht="18.75" x14ac:dyDescent="0.3">
      <c r="A343" s="4" t="s">
        <v>2030</v>
      </c>
      <c r="B343" s="4" t="s">
        <v>2725</v>
      </c>
      <c r="C343" s="4" t="str">
        <f t="shared" si="17"/>
        <v>Ms.</v>
      </c>
      <c r="D343" s="4" t="str">
        <f t="shared" si="15"/>
        <v xml:space="preserve"> Cynthia</v>
      </c>
      <c r="E343" s="5" t="str">
        <f t="shared" si="16"/>
        <v>Hill,</v>
      </c>
    </row>
    <row r="344" spans="1:5" ht="18.75" x14ac:dyDescent="0.3">
      <c r="A344" s="4" t="s">
        <v>2029</v>
      </c>
      <c r="B344" s="4" t="s">
        <v>2726</v>
      </c>
      <c r="C344" s="4" t="str">
        <f t="shared" si="17"/>
        <v>Ms.</v>
      </c>
      <c r="D344" s="4" t="str">
        <f t="shared" si="15"/>
        <v xml:space="preserve"> Jessica</v>
      </c>
      <c r="E344" s="5" t="str">
        <f t="shared" si="16"/>
        <v>Kuepfer,</v>
      </c>
    </row>
    <row r="345" spans="1:5" ht="18.75" x14ac:dyDescent="0.3">
      <c r="A345" s="4" t="s">
        <v>2028</v>
      </c>
      <c r="B345" s="4" t="s">
        <v>2727</v>
      </c>
      <c r="C345" s="4" t="str">
        <f t="shared" si="17"/>
        <v>Mr.</v>
      </c>
      <c r="D345" s="4" t="str">
        <f t="shared" si="15"/>
        <v xml:space="preserve"> Bruce</v>
      </c>
      <c r="E345" s="5" t="str">
        <f t="shared" si="16"/>
        <v>Kaczmarek,</v>
      </c>
    </row>
    <row r="346" spans="1:5" ht="18.75" x14ac:dyDescent="0.3">
      <c r="A346" s="4" t="s">
        <v>2027</v>
      </c>
      <c r="B346" s="4" t="s">
        <v>2728</v>
      </c>
      <c r="C346" s="4" t="str">
        <f t="shared" si="17"/>
        <v>Ms.</v>
      </c>
      <c r="D346" s="4" t="str">
        <f t="shared" si="15"/>
        <v xml:space="preserve"> Allison</v>
      </c>
      <c r="E346" s="5" t="str">
        <f t="shared" si="16"/>
        <v>Pitt,</v>
      </c>
    </row>
    <row r="347" spans="1:5" ht="18.75" x14ac:dyDescent="0.3">
      <c r="A347" s="4" t="s">
        <v>2026</v>
      </c>
      <c r="B347" s="4" t="s">
        <v>2729</v>
      </c>
      <c r="C347" s="4" t="str">
        <f t="shared" si="17"/>
        <v>Mr.</v>
      </c>
      <c r="D347" s="4" t="str">
        <f t="shared" si="15"/>
        <v xml:space="preserve"> Alex</v>
      </c>
      <c r="E347" s="5" t="str">
        <f t="shared" si="16"/>
        <v>Lorton,</v>
      </c>
    </row>
    <row r="348" spans="1:5" ht="18.75" x14ac:dyDescent="0.3">
      <c r="A348" s="4" t="s">
        <v>2025</v>
      </c>
      <c r="B348" s="4" t="s">
        <v>2730</v>
      </c>
      <c r="C348" s="4" t="str">
        <f t="shared" si="17"/>
        <v>Ms.</v>
      </c>
      <c r="D348" s="4" t="str">
        <f t="shared" si="15"/>
        <v xml:space="preserve"> Gabriela</v>
      </c>
      <c r="E348" s="5" t="str">
        <f t="shared" si="16"/>
        <v>Castaneda,</v>
      </c>
    </row>
    <row r="349" spans="1:5" ht="18.75" x14ac:dyDescent="0.3">
      <c r="A349" s="4" t="s">
        <v>2024</v>
      </c>
      <c r="B349" s="4" t="s">
        <v>2731</v>
      </c>
      <c r="C349" s="4" t="str">
        <f t="shared" si="17"/>
        <v>Ms.</v>
      </c>
      <c r="D349" s="4" t="str">
        <f t="shared" si="15"/>
        <v xml:space="preserve"> Sharon</v>
      </c>
      <c r="E349" s="5" t="str">
        <f t="shared" si="16"/>
        <v>Cherop,</v>
      </c>
    </row>
    <row r="350" spans="1:5" ht="18.75" x14ac:dyDescent="0.3">
      <c r="A350" s="4" t="s">
        <v>2023</v>
      </c>
      <c r="B350" s="4" t="s">
        <v>2732</v>
      </c>
      <c r="C350" s="4" t="str">
        <f t="shared" si="17"/>
        <v>Mr.</v>
      </c>
      <c r="D350" s="4" t="str">
        <f t="shared" si="15"/>
        <v xml:space="preserve"> Jason A</v>
      </c>
      <c r="E350" s="5" t="str">
        <f t="shared" si="16"/>
        <v>Howell,</v>
      </c>
    </row>
    <row r="351" spans="1:5" ht="18.75" x14ac:dyDescent="0.3">
      <c r="A351" s="4" t="s">
        <v>2022</v>
      </c>
      <c r="B351" s="4" t="s">
        <v>2733</v>
      </c>
      <c r="C351" s="4" t="str">
        <f t="shared" si="17"/>
        <v>Ms.</v>
      </c>
      <c r="D351" s="4" t="str">
        <f t="shared" si="15"/>
        <v xml:space="preserve"> Chelsey C.</v>
      </c>
      <c r="E351" s="5" t="str">
        <f t="shared" si="16"/>
        <v>Palmer,</v>
      </c>
    </row>
    <row r="352" spans="1:5" ht="18.75" x14ac:dyDescent="0.3">
      <c r="A352" s="4" t="s">
        <v>2021</v>
      </c>
      <c r="B352" s="4" t="s">
        <v>2734</v>
      </c>
      <c r="C352" s="4" t="str">
        <f t="shared" si="17"/>
        <v>Mr.</v>
      </c>
      <c r="D352" s="4" t="str">
        <f t="shared" si="15"/>
        <v xml:space="preserve"> Devon A.</v>
      </c>
      <c r="E352" s="5" t="str">
        <f t="shared" si="16"/>
        <v>Olson,</v>
      </c>
    </row>
    <row r="353" spans="1:5" ht="18.75" x14ac:dyDescent="0.3">
      <c r="A353" s="4" t="s">
        <v>2020</v>
      </c>
      <c r="B353" s="4" t="s">
        <v>2735</v>
      </c>
      <c r="C353" s="4" t="str">
        <f t="shared" si="17"/>
        <v>Ms.</v>
      </c>
      <c r="D353" s="4" t="str">
        <f t="shared" si="15"/>
        <v xml:space="preserve"> Joni L</v>
      </c>
      <c r="E353" s="5" t="str">
        <f t="shared" si="16"/>
        <v>Waldron,</v>
      </c>
    </row>
    <row r="354" spans="1:5" ht="18.75" x14ac:dyDescent="0.3">
      <c r="A354" s="4" t="s">
        <v>2019</v>
      </c>
      <c r="B354" s="4" t="s">
        <v>2736</v>
      </c>
      <c r="C354" s="4" t="str">
        <f t="shared" si="17"/>
        <v>Mr.</v>
      </c>
      <c r="D354" s="4" t="str">
        <f t="shared" si="15"/>
        <v xml:space="preserve"> Colin</v>
      </c>
      <c r="E354" s="5" t="str">
        <f t="shared" si="16"/>
        <v>Meyer,</v>
      </c>
    </row>
    <row r="355" spans="1:5" ht="18.75" x14ac:dyDescent="0.3">
      <c r="A355" s="4" t="s">
        <v>2018</v>
      </c>
      <c r="B355" s="4" t="s">
        <v>2737</v>
      </c>
      <c r="C355" s="4" t="str">
        <f t="shared" si="17"/>
        <v>Ms.</v>
      </c>
      <c r="D355" s="4" t="str">
        <f t="shared" si="15"/>
        <v xml:space="preserve"> Rachael</v>
      </c>
      <c r="E355" s="5" t="str">
        <f t="shared" si="16"/>
        <v>Stack,</v>
      </c>
    </row>
    <row r="356" spans="1:5" ht="18.75" x14ac:dyDescent="0.3">
      <c r="A356" s="4" t="s">
        <v>2017</v>
      </c>
      <c r="B356" s="4" t="s">
        <v>2738</v>
      </c>
      <c r="C356" s="4" t="str">
        <f t="shared" si="17"/>
        <v>Y</v>
      </c>
      <c r="D356" s="4" t="str">
        <f t="shared" si="15"/>
        <v>Torres, Ms.  Maricela</v>
      </c>
      <c r="E356" s="5" t="str">
        <f t="shared" si="16"/>
        <v>Sanchez</v>
      </c>
    </row>
    <row r="357" spans="1:5" ht="18.75" x14ac:dyDescent="0.3">
      <c r="A357" s="4" t="s">
        <v>2016</v>
      </c>
      <c r="B357" s="4" t="s">
        <v>2739</v>
      </c>
      <c r="C357" s="4" t="str">
        <f t="shared" si="17"/>
        <v>Ms.</v>
      </c>
      <c r="D357" s="4" t="str">
        <f t="shared" si="15"/>
        <v xml:space="preserve"> Marie</v>
      </c>
      <c r="E357" s="5" t="str">
        <f t="shared" si="16"/>
        <v>Daniels,</v>
      </c>
    </row>
    <row r="358" spans="1:5" ht="18.75" x14ac:dyDescent="0.3">
      <c r="A358" s="4" t="s">
        <v>2015</v>
      </c>
      <c r="B358" s="4" t="s">
        <v>2740</v>
      </c>
      <c r="C358" s="4" t="str">
        <f t="shared" si="17"/>
        <v>Mr.</v>
      </c>
      <c r="D358" s="4" t="str">
        <f t="shared" si="15"/>
        <v xml:space="preserve"> Frank</v>
      </c>
      <c r="E358" s="5" t="str">
        <f t="shared" si="16"/>
        <v>Pepp,</v>
      </c>
    </row>
    <row r="359" spans="1:5" ht="18.75" x14ac:dyDescent="0.3">
      <c r="A359" s="4" t="s">
        <v>2014</v>
      </c>
      <c r="B359" s="4" t="s">
        <v>2741</v>
      </c>
      <c r="C359" s="4" t="str">
        <f t="shared" si="17"/>
        <v>Mr.</v>
      </c>
      <c r="D359" s="4" t="str">
        <f t="shared" si="15"/>
        <v xml:space="preserve"> Jeffry</v>
      </c>
      <c r="E359" s="5" t="str">
        <f t="shared" si="16"/>
        <v>Buechler,</v>
      </c>
    </row>
    <row r="360" spans="1:5" ht="18.75" x14ac:dyDescent="0.3">
      <c r="A360" s="4" t="s">
        <v>2013</v>
      </c>
      <c r="B360" s="4" t="s">
        <v>2742</v>
      </c>
      <c r="C360" s="4" t="str">
        <f t="shared" si="17"/>
        <v>Mr.</v>
      </c>
      <c r="D360" s="4" t="str">
        <f t="shared" si="15"/>
        <v xml:space="preserve"> Mike</v>
      </c>
      <c r="E360" s="5" t="str">
        <f t="shared" si="16"/>
        <v>Buenting,</v>
      </c>
    </row>
    <row r="361" spans="1:5" ht="18.75" x14ac:dyDescent="0.3">
      <c r="A361" s="4" t="s">
        <v>2012</v>
      </c>
      <c r="B361" s="4" t="s">
        <v>2743</v>
      </c>
      <c r="C361" s="4" t="str">
        <f t="shared" si="17"/>
        <v>Mr.</v>
      </c>
      <c r="D361" s="4" t="str">
        <f t="shared" si="15"/>
        <v xml:space="preserve"> Rick</v>
      </c>
      <c r="E361" s="5" t="str">
        <f t="shared" si="16"/>
        <v>Evans,</v>
      </c>
    </row>
    <row r="362" spans="1:5" ht="18.75" x14ac:dyDescent="0.3">
      <c r="A362" s="4" t="s">
        <v>2011</v>
      </c>
      <c r="B362" s="4" t="s">
        <v>2744</v>
      </c>
      <c r="C362" s="4" t="str">
        <f t="shared" si="17"/>
        <v>Mr.</v>
      </c>
      <c r="D362" s="4" t="str">
        <f t="shared" si="15"/>
        <v xml:space="preserve"> Pierre-Michel</v>
      </c>
      <c r="E362" s="5" t="str">
        <f t="shared" si="16"/>
        <v>Arcand,</v>
      </c>
    </row>
    <row r="363" spans="1:5" ht="18.75" x14ac:dyDescent="0.3">
      <c r="A363" s="4" t="s">
        <v>2010</v>
      </c>
      <c r="B363" s="4" t="s">
        <v>2745</v>
      </c>
      <c r="C363" s="4" t="str">
        <f t="shared" si="17"/>
        <v>Mr.</v>
      </c>
      <c r="D363" s="4" t="str">
        <f t="shared" si="15"/>
        <v xml:space="preserve"> Daniel</v>
      </c>
      <c r="E363" s="5" t="str">
        <f t="shared" si="16"/>
        <v>Kesack,</v>
      </c>
    </row>
    <row r="364" spans="1:5" ht="18.75" x14ac:dyDescent="0.3">
      <c r="A364" s="4" t="s">
        <v>2009</v>
      </c>
      <c r="B364" s="4" t="s">
        <v>2746</v>
      </c>
      <c r="C364" s="4" t="str">
        <f t="shared" si="17"/>
        <v>Mr.</v>
      </c>
      <c r="D364" s="4" t="str">
        <f t="shared" si="15"/>
        <v xml:space="preserve"> Brian L.</v>
      </c>
      <c r="E364" s="5" t="str">
        <f t="shared" si="16"/>
        <v>Post,</v>
      </c>
    </row>
    <row r="365" spans="1:5" ht="18.75" x14ac:dyDescent="0.3">
      <c r="A365" s="4" t="s">
        <v>2008</v>
      </c>
      <c r="B365" s="4" t="s">
        <v>2747</v>
      </c>
      <c r="C365" s="4" t="str">
        <f t="shared" si="17"/>
        <v>Ms.</v>
      </c>
      <c r="D365" s="4" t="str">
        <f t="shared" si="15"/>
        <v xml:space="preserve"> Morgan M.</v>
      </c>
      <c r="E365" s="5" t="str">
        <f t="shared" si="16"/>
        <v>Dunne,</v>
      </c>
    </row>
    <row r="366" spans="1:5" ht="18.75" x14ac:dyDescent="0.3">
      <c r="A366" s="4" t="s">
        <v>2007</v>
      </c>
      <c r="B366" s="4" t="s">
        <v>2748</v>
      </c>
      <c r="C366" s="4" t="str">
        <f t="shared" si="17"/>
        <v>Ms.</v>
      </c>
      <c r="D366" s="4" t="str">
        <f t="shared" si="15"/>
        <v xml:space="preserve"> Caroline</v>
      </c>
      <c r="E366" s="5" t="str">
        <f t="shared" si="16"/>
        <v>Kilel,</v>
      </c>
    </row>
    <row r="367" spans="1:5" ht="18.75" x14ac:dyDescent="0.3">
      <c r="A367" s="4" t="s">
        <v>2006</v>
      </c>
      <c r="B367" s="4" t="s">
        <v>2749</v>
      </c>
      <c r="C367" s="4" t="str">
        <f t="shared" si="17"/>
        <v>Mr.</v>
      </c>
      <c r="D367" s="4" t="str">
        <f t="shared" si="15"/>
        <v xml:space="preserve"> Drew T.</v>
      </c>
      <c r="E367" s="5" t="str">
        <f t="shared" si="16"/>
        <v>Nicholson,</v>
      </c>
    </row>
    <row r="368" spans="1:5" ht="18.75" x14ac:dyDescent="0.3">
      <c r="A368" s="4" t="s">
        <v>2005</v>
      </c>
      <c r="B368" s="4" t="s">
        <v>2750</v>
      </c>
      <c r="C368" s="4" t="str">
        <f t="shared" si="17"/>
        <v>Mr.</v>
      </c>
      <c r="D368" s="4" t="str">
        <f t="shared" si="15"/>
        <v xml:space="preserve"> Austin W</v>
      </c>
      <c r="E368" s="5" t="str">
        <f t="shared" si="16"/>
        <v>Susmann,</v>
      </c>
    </row>
    <row r="369" spans="1:5" ht="18.75" x14ac:dyDescent="0.3">
      <c r="A369" s="4" t="s">
        <v>2004</v>
      </c>
      <c r="B369" s="4" t="s">
        <v>2751</v>
      </c>
      <c r="C369" s="4" t="str">
        <f t="shared" si="17"/>
        <v>Ms.</v>
      </c>
      <c r="D369" s="4" t="str">
        <f t="shared" si="15"/>
        <v xml:space="preserve"> Berenice</v>
      </c>
      <c r="E369" s="5" t="str">
        <f t="shared" si="16"/>
        <v>Harsh,</v>
      </c>
    </row>
    <row r="370" spans="1:5" ht="18.75" x14ac:dyDescent="0.3">
      <c r="A370" s="4" t="s">
        <v>2003</v>
      </c>
      <c r="B370" s="4" t="s">
        <v>2752</v>
      </c>
      <c r="C370" s="4" t="str">
        <f t="shared" si="17"/>
        <v>Mr.</v>
      </c>
      <c r="D370" s="4" t="str">
        <f t="shared" si="15"/>
        <v xml:space="preserve"> Kenneth A</v>
      </c>
      <c r="E370" s="5" t="str">
        <f t="shared" si="16"/>
        <v>Pocasangre,</v>
      </c>
    </row>
    <row r="371" spans="1:5" ht="18.75" x14ac:dyDescent="0.3">
      <c r="A371" s="4" t="s">
        <v>2002</v>
      </c>
      <c r="B371" s="4" t="s">
        <v>2753</v>
      </c>
      <c r="C371" s="4" t="str">
        <f t="shared" si="17"/>
        <v>Lopez,</v>
      </c>
      <c r="D371" s="4" t="str">
        <f t="shared" si="15"/>
        <v>Mr.  Miguel</v>
      </c>
      <c r="E371" s="5" t="str">
        <f t="shared" si="16"/>
        <v>Martinez</v>
      </c>
    </row>
    <row r="372" spans="1:5" ht="18.75" x14ac:dyDescent="0.3">
      <c r="A372" s="4" t="s">
        <v>2001</v>
      </c>
      <c r="B372" s="4" t="s">
        <v>2754</v>
      </c>
      <c r="C372" s="4" t="str">
        <f t="shared" si="17"/>
        <v>Ms.</v>
      </c>
      <c r="D372" s="4" t="str">
        <f t="shared" si="15"/>
        <v xml:space="preserve"> Hadley T.</v>
      </c>
      <c r="E372" s="5" t="str">
        <f t="shared" si="16"/>
        <v>Riegel,</v>
      </c>
    </row>
    <row r="373" spans="1:5" ht="18.75" x14ac:dyDescent="0.3">
      <c r="A373" s="4" t="s">
        <v>2000</v>
      </c>
      <c r="B373" s="4" t="s">
        <v>2755</v>
      </c>
      <c r="C373" s="4" t="str">
        <f t="shared" si="17"/>
        <v>Mr.</v>
      </c>
      <c r="D373" s="4" t="str">
        <f t="shared" si="15"/>
        <v xml:space="preserve"> Taylor</v>
      </c>
      <c r="E373" s="5" t="str">
        <f t="shared" si="16"/>
        <v>Monson,</v>
      </c>
    </row>
    <row r="374" spans="1:5" ht="18.75" x14ac:dyDescent="0.3">
      <c r="A374" s="4" t="s">
        <v>1999</v>
      </c>
      <c r="B374" s="4" t="s">
        <v>2756</v>
      </c>
      <c r="C374" s="4" t="str">
        <f t="shared" si="17"/>
        <v>Ms.</v>
      </c>
      <c r="D374" s="4" t="str">
        <f t="shared" si="15"/>
        <v xml:space="preserve"> Tenielle M</v>
      </c>
      <c r="E374" s="5" t="str">
        <f t="shared" si="16"/>
        <v>Klubben,</v>
      </c>
    </row>
    <row r="375" spans="1:5" ht="18.75" x14ac:dyDescent="0.3">
      <c r="A375" s="4" t="s">
        <v>1998</v>
      </c>
      <c r="B375" s="4" t="s">
        <v>2757</v>
      </c>
      <c r="C375" s="4" t="str">
        <f t="shared" si="17"/>
        <v>Ms.</v>
      </c>
      <c r="D375" s="4" t="str">
        <f t="shared" si="15"/>
        <v xml:space="preserve"> Andrea</v>
      </c>
      <c r="E375" s="5" t="str">
        <f t="shared" si="16"/>
        <v>Mascaro,</v>
      </c>
    </row>
    <row r="376" spans="1:5" ht="18.75" x14ac:dyDescent="0.3">
      <c r="A376" s="4" t="s">
        <v>1997</v>
      </c>
      <c r="B376" s="4" t="s">
        <v>2758</v>
      </c>
      <c r="C376" s="4" t="str">
        <f t="shared" si="17"/>
        <v>Ms.</v>
      </c>
      <c r="D376" s="4" t="str">
        <f t="shared" si="15"/>
        <v xml:space="preserve"> Nora P</v>
      </c>
      <c r="E376" s="5" t="str">
        <f t="shared" si="16"/>
        <v>Norvell,</v>
      </c>
    </row>
    <row r="377" spans="1:5" ht="18.75" x14ac:dyDescent="0.3">
      <c r="A377" s="4" t="s">
        <v>1996</v>
      </c>
      <c r="B377" s="4" t="s">
        <v>2759</v>
      </c>
      <c r="C377" s="4" t="str">
        <f t="shared" si="17"/>
        <v>Mr.</v>
      </c>
      <c r="D377" s="4" t="str">
        <f t="shared" si="15"/>
        <v xml:space="preserve"> Zachary</v>
      </c>
      <c r="E377" s="5" t="str">
        <f t="shared" si="16"/>
        <v>Ornelas,</v>
      </c>
    </row>
    <row r="378" spans="1:5" ht="18.75" x14ac:dyDescent="0.3">
      <c r="A378" s="4" t="s">
        <v>1995</v>
      </c>
      <c r="B378" s="4" t="s">
        <v>2760</v>
      </c>
      <c r="C378" s="4" t="str">
        <f t="shared" si="17"/>
        <v>Mr.</v>
      </c>
      <c r="D378" s="4" t="str">
        <f t="shared" si="15"/>
        <v xml:space="preserve"> Michael</v>
      </c>
      <c r="E378" s="5" t="str">
        <f t="shared" si="16"/>
        <v>Fitzpatrick,</v>
      </c>
    </row>
    <row r="379" spans="1:5" ht="18.75" x14ac:dyDescent="0.3">
      <c r="A379" s="4" t="s">
        <v>1994</v>
      </c>
      <c r="B379" s="4" t="s">
        <v>2761</v>
      </c>
      <c r="C379" s="4" t="str">
        <f t="shared" si="17"/>
        <v>Ms.</v>
      </c>
      <c r="D379" s="4" t="str">
        <f t="shared" si="15"/>
        <v xml:space="preserve"> Alyssa K.</v>
      </c>
      <c r="E379" s="5" t="str">
        <f t="shared" si="16"/>
        <v>Bloomquist,</v>
      </c>
    </row>
    <row r="380" spans="1:5" ht="18.75" x14ac:dyDescent="0.3">
      <c r="A380" s="4" t="s">
        <v>1993</v>
      </c>
      <c r="B380" s="4" t="s">
        <v>2762</v>
      </c>
      <c r="C380" s="4" t="str">
        <f t="shared" si="17"/>
        <v>Ms.</v>
      </c>
      <c r="D380" s="4" t="str">
        <f t="shared" si="15"/>
        <v xml:space="preserve"> Heather</v>
      </c>
      <c r="E380" s="5" t="str">
        <f t="shared" si="16"/>
        <v>Wick,</v>
      </c>
    </row>
    <row r="381" spans="1:5" ht="18.75" x14ac:dyDescent="0.3">
      <c r="A381" s="4" t="s">
        <v>1992</v>
      </c>
      <c r="B381" s="4" t="s">
        <v>2763</v>
      </c>
      <c r="C381" s="4" t="str">
        <f t="shared" si="17"/>
        <v>Mr.</v>
      </c>
      <c r="D381" s="4" t="str">
        <f t="shared" si="15"/>
        <v xml:space="preserve"> Dante</v>
      </c>
      <c r="E381" s="5" t="str">
        <f t="shared" si="16"/>
        <v>Zappala,</v>
      </c>
    </row>
    <row r="382" spans="1:5" ht="18.75" x14ac:dyDescent="0.3">
      <c r="A382" s="4" t="s">
        <v>1991</v>
      </c>
      <c r="B382" s="4" t="s">
        <v>2764</v>
      </c>
      <c r="C382" s="4" t="str">
        <f t="shared" si="17"/>
        <v>Ms.</v>
      </c>
      <c r="D382" s="4" t="str">
        <f t="shared" si="15"/>
        <v xml:space="preserve"> Sara E.</v>
      </c>
      <c r="E382" s="5" t="str">
        <f t="shared" si="16"/>
        <v>Earle,</v>
      </c>
    </row>
    <row r="383" spans="1:5" ht="18.75" x14ac:dyDescent="0.3">
      <c r="A383" s="4" t="s">
        <v>1990</v>
      </c>
      <c r="B383" s="4" t="s">
        <v>2765</v>
      </c>
      <c r="C383" s="4" t="str">
        <f t="shared" si="17"/>
        <v>Mr.</v>
      </c>
      <c r="D383" s="4" t="str">
        <f t="shared" si="15"/>
        <v xml:space="preserve"> Scott</v>
      </c>
      <c r="E383" s="5" t="str">
        <f t="shared" si="16"/>
        <v>Majewski,</v>
      </c>
    </row>
    <row r="384" spans="1:5" ht="18.75" x14ac:dyDescent="0.3">
      <c r="A384" s="4" t="s">
        <v>1989</v>
      </c>
      <c r="B384" s="4" t="s">
        <v>2766</v>
      </c>
      <c r="C384" s="4" t="str">
        <f t="shared" si="17"/>
        <v>Mr.</v>
      </c>
      <c r="D384" s="4" t="str">
        <f t="shared" si="15"/>
        <v xml:space="preserve"> Sean</v>
      </c>
      <c r="E384" s="5" t="str">
        <f t="shared" si="16"/>
        <v>Apfelbaum,</v>
      </c>
    </row>
    <row r="385" spans="1:5" ht="18.75" x14ac:dyDescent="0.3">
      <c r="A385" s="4" t="s">
        <v>1988</v>
      </c>
      <c r="B385" s="4" t="s">
        <v>2767</v>
      </c>
      <c r="C385" s="4" t="str">
        <f t="shared" si="17"/>
        <v>Ms.</v>
      </c>
      <c r="D385" s="4" t="str">
        <f t="shared" si="15"/>
        <v xml:space="preserve"> Danielle</v>
      </c>
      <c r="E385" s="5" t="str">
        <f t="shared" si="16"/>
        <v>Graham,</v>
      </c>
    </row>
    <row r="386" spans="1:5" ht="18.75" x14ac:dyDescent="0.3">
      <c r="A386" s="4" t="s">
        <v>1987</v>
      </c>
      <c r="B386" s="4" t="s">
        <v>2768</v>
      </c>
      <c r="C386" s="4" t="str">
        <f t="shared" si="17"/>
        <v>Mr.</v>
      </c>
      <c r="D386" s="4" t="str">
        <f t="shared" ref="D386:D449" si="18">RIGHT(B386, LEN(B386)- SEARCH(" ",B386, SEARCH(" ",B386)+1))</f>
        <v xml:space="preserve"> Andrew D.</v>
      </c>
      <c r="E386" s="5" t="str">
        <f t="shared" ref="E386:E449" si="19">LEFT(B386,SEARCH(" ",B386)-1)</f>
        <v>Whitacre,</v>
      </c>
    </row>
    <row r="387" spans="1:5" ht="18.75" x14ac:dyDescent="0.3">
      <c r="A387" s="4" t="s">
        <v>1986</v>
      </c>
      <c r="B387" s="4" t="s">
        <v>2769</v>
      </c>
      <c r="C387" s="4" t="str">
        <f t="shared" ref="C387:C450" si="20">MID(B387,SEARCH(" ",B387) + 1, SEARCH(" ",B387, SEARCH(" ",B387)+1) - SEARCH(" ",B387)-1)</f>
        <v>Mr.</v>
      </c>
      <c r="D387" s="4" t="str">
        <f t="shared" si="18"/>
        <v xml:space="preserve"> Joel D</v>
      </c>
      <c r="E387" s="5" t="str">
        <f t="shared" si="19"/>
        <v>Wegener,</v>
      </c>
    </row>
    <row r="388" spans="1:5" ht="18.75" x14ac:dyDescent="0.3">
      <c r="A388" s="4" t="s">
        <v>1985</v>
      </c>
      <c r="B388" s="4" t="s">
        <v>2770</v>
      </c>
      <c r="C388" s="4" t="str">
        <f t="shared" si="20"/>
        <v>Ms.</v>
      </c>
      <c r="D388" s="4" t="str">
        <f t="shared" si="18"/>
        <v xml:space="preserve"> Michelle</v>
      </c>
      <c r="E388" s="5" t="str">
        <f t="shared" si="19"/>
        <v>Collie,</v>
      </c>
    </row>
    <row r="389" spans="1:5" ht="18.75" x14ac:dyDescent="0.3">
      <c r="A389" s="4" t="s">
        <v>1984</v>
      </c>
      <c r="B389" s="4" t="s">
        <v>2771</v>
      </c>
      <c r="C389" s="4" t="str">
        <f t="shared" si="20"/>
        <v>Mr.</v>
      </c>
      <c r="D389" s="4" t="str">
        <f t="shared" si="18"/>
        <v xml:space="preserve"> Michael J.</v>
      </c>
      <c r="E389" s="5" t="str">
        <f t="shared" si="19"/>
        <v>Murphy,</v>
      </c>
    </row>
    <row r="390" spans="1:5" ht="18.75" x14ac:dyDescent="0.3">
      <c r="A390" s="4" t="s">
        <v>1983</v>
      </c>
      <c r="B390" s="4" t="s">
        <v>2772</v>
      </c>
      <c r="C390" s="4" t="str">
        <f t="shared" si="20"/>
        <v>Ms.</v>
      </c>
      <c r="D390" s="4" t="str">
        <f t="shared" si="18"/>
        <v xml:space="preserve"> Nikki</v>
      </c>
      <c r="E390" s="5" t="str">
        <f t="shared" si="19"/>
        <v>Butters,</v>
      </c>
    </row>
    <row r="391" spans="1:5" ht="18.75" x14ac:dyDescent="0.3">
      <c r="A391" s="4" t="s">
        <v>1982</v>
      </c>
      <c r="B391" s="4" t="s">
        <v>2773</v>
      </c>
      <c r="C391" s="4" t="str">
        <f t="shared" si="20"/>
        <v>Ms.</v>
      </c>
      <c r="D391" s="4" t="str">
        <f t="shared" si="18"/>
        <v xml:space="preserve"> Summer B.</v>
      </c>
      <c r="E391" s="5" t="str">
        <f t="shared" si="19"/>
        <v>Cook,</v>
      </c>
    </row>
    <row r="392" spans="1:5" ht="18.75" x14ac:dyDescent="0.3">
      <c r="A392" s="4" t="s">
        <v>1981</v>
      </c>
      <c r="B392" s="4" t="s">
        <v>2774</v>
      </c>
      <c r="C392" s="4" t="str">
        <f t="shared" si="20"/>
        <v>Mr.</v>
      </c>
      <c r="D392" s="4" t="str">
        <f t="shared" si="18"/>
        <v xml:space="preserve"> Edward</v>
      </c>
      <c r="E392" s="5" t="str">
        <f t="shared" si="19"/>
        <v>Breen,</v>
      </c>
    </row>
    <row r="393" spans="1:5" ht="18.75" x14ac:dyDescent="0.3">
      <c r="A393" s="4" t="s">
        <v>1980</v>
      </c>
      <c r="B393" s="4" t="s">
        <v>2775</v>
      </c>
      <c r="C393" s="4" t="str">
        <f t="shared" si="20"/>
        <v>Mr.</v>
      </c>
      <c r="D393" s="4" t="str">
        <f t="shared" si="18"/>
        <v xml:space="preserve"> Ryan</v>
      </c>
      <c r="E393" s="5" t="str">
        <f t="shared" si="19"/>
        <v>Fitzsimons,</v>
      </c>
    </row>
    <row r="394" spans="1:5" ht="18.75" x14ac:dyDescent="0.3">
      <c r="A394" s="4" t="s">
        <v>1979</v>
      </c>
      <c r="B394" s="4" t="s">
        <v>2776</v>
      </c>
      <c r="C394" s="4" t="str">
        <f t="shared" si="20"/>
        <v>Ms.</v>
      </c>
      <c r="D394" s="4" t="str">
        <f t="shared" si="18"/>
        <v xml:space="preserve"> Kacee</v>
      </c>
      <c r="E394" s="5" t="str">
        <f t="shared" si="19"/>
        <v>Houle,</v>
      </c>
    </row>
    <row r="395" spans="1:5" ht="18.75" x14ac:dyDescent="0.3">
      <c r="A395" s="4" t="s">
        <v>1978</v>
      </c>
      <c r="B395" s="4" t="s">
        <v>2777</v>
      </c>
      <c r="C395" s="4" t="str">
        <f t="shared" si="20"/>
        <v>Mr.</v>
      </c>
      <c r="D395" s="4" t="str">
        <f t="shared" si="18"/>
        <v xml:space="preserve"> Dave</v>
      </c>
      <c r="E395" s="5" t="str">
        <f t="shared" si="19"/>
        <v>Woodward,</v>
      </c>
    </row>
    <row r="396" spans="1:5" ht="18.75" x14ac:dyDescent="0.3">
      <c r="A396" s="4" t="s">
        <v>1977</v>
      </c>
      <c r="B396" s="4" t="s">
        <v>2778</v>
      </c>
      <c r="C396" s="4" t="str">
        <f t="shared" si="20"/>
        <v>Ms.</v>
      </c>
      <c r="D396" s="4" t="str">
        <f t="shared" si="18"/>
        <v xml:space="preserve"> Maryanna</v>
      </c>
      <c r="E396" s="5" t="str">
        <f t="shared" si="19"/>
        <v>Ray,</v>
      </c>
    </row>
    <row r="397" spans="1:5" ht="18.75" x14ac:dyDescent="0.3">
      <c r="A397" s="4" t="s">
        <v>1976</v>
      </c>
      <c r="B397" s="4" t="s">
        <v>2779</v>
      </c>
      <c r="C397" s="4" t="str">
        <f t="shared" si="20"/>
        <v>Ms.</v>
      </c>
      <c r="D397" s="4" t="str">
        <f t="shared" si="18"/>
        <v xml:space="preserve"> Jessica H.</v>
      </c>
      <c r="E397" s="5" t="str">
        <f t="shared" si="19"/>
        <v>Jennings,</v>
      </c>
    </row>
    <row r="398" spans="1:5" ht="18.75" x14ac:dyDescent="0.3">
      <c r="A398" s="4" t="s">
        <v>1975</v>
      </c>
      <c r="B398" s="4" t="s">
        <v>2780</v>
      </c>
      <c r="C398" s="4" t="str">
        <f t="shared" si="20"/>
        <v>Ms.</v>
      </c>
      <c r="D398" s="4" t="str">
        <f t="shared" si="18"/>
        <v xml:space="preserve"> Deanna</v>
      </c>
      <c r="E398" s="5" t="str">
        <f t="shared" si="19"/>
        <v>Fuller,</v>
      </c>
    </row>
    <row r="399" spans="1:5" ht="18.75" x14ac:dyDescent="0.3">
      <c r="A399" s="4" t="s">
        <v>1974</v>
      </c>
      <c r="B399" s="4" t="s">
        <v>2781</v>
      </c>
      <c r="C399" s="4" t="str">
        <f t="shared" si="20"/>
        <v>Mr.</v>
      </c>
      <c r="D399" s="4" t="str">
        <f t="shared" si="18"/>
        <v xml:space="preserve"> Peter</v>
      </c>
      <c r="E399" s="5" t="str">
        <f t="shared" si="19"/>
        <v>Lovisek,</v>
      </c>
    </row>
    <row r="400" spans="1:5" ht="18.75" x14ac:dyDescent="0.3">
      <c r="A400" s="4" t="s">
        <v>1973</v>
      </c>
      <c r="B400" s="4" t="s">
        <v>2782</v>
      </c>
      <c r="C400" s="4" t="str">
        <f t="shared" si="20"/>
        <v>Ms.</v>
      </c>
      <c r="D400" s="4" t="str">
        <f t="shared" si="18"/>
        <v xml:space="preserve"> Rebecca</v>
      </c>
      <c r="E400" s="5" t="str">
        <f t="shared" si="19"/>
        <v>Painter,</v>
      </c>
    </row>
    <row r="401" spans="1:5" ht="18.75" x14ac:dyDescent="0.3">
      <c r="A401" s="4" t="s">
        <v>1972</v>
      </c>
      <c r="B401" s="4" t="s">
        <v>2783</v>
      </c>
      <c r="C401" s="4" t="str">
        <f t="shared" si="20"/>
        <v>Ms.</v>
      </c>
      <c r="D401" s="4" t="str">
        <f t="shared" si="18"/>
        <v xml:space="preserve"> Elizabeth M.</v>
      </c>
      <c r="E401" s="5" t="str">
        <f t="shared" si="19"/>
        <v>Edwards,</v>
      </c>
    </row>
    <row r="402" spans="1:5" ht="18.75" x14ac:dyDescent="0.3">
      <c r="A402" s="4" t="s">
        <v>1971</v>
      </c>
      <c r="B402" s="4" t="s">
        <v>2784</v>
      </c>
      <c r="C402" s="4" t="str">
        <f t="shared" si="20"/>
        <v>Mr.</v>
      </c>
      <c r="D402" s="4" t="str">
        <f t="shared" si="18"/>
        <v xml:space="preserve"> Gregory</v>
      </c>
      <c r="E402" s="5" t="str">
        <f t="shared" si="19"/>
        <v>Liebl,</v>
      </c>
    </row>
    <row r="403" spans="1:5" ht="18.75" x14ac:dyDescent="0.3">
      <c r="A403" s="4" t="s">
        <v>1970</v>
      </c>
      <c r="B403" s="4" t="s">
        <v>2785</v>
      </c>
      <c r="C403" s="4" t="str">
        <f t="shared" si="20"/>
        <v>Ms.</v>
      </c>
      <c r="D403" s="4" t="str">
        <f t="shared" si="18"/>
        <v xml:space="preserve"> Sarah E.</v>
      </c>
      <c r="E403" s="5" t="str">
        <f t="shared" si="19"/>
        <v>Kasabian-Larson,</v>
      </c>
    </row>
    <row r="404" spans="1:5" ht="18.75" x14ac:dyDescent="0.3">
      <c r="A404" s="4" t="s">
        <v>1969</v>
      </c>
      <c r="B404" s="4" t="s">
        <v>2786</v>
      </c>
      <c r="C404" s="4" t="str">
        <f t="shared" si="20"/>
        <v>Ms.</v>
      </c>
      <c r="D404" s="4" t="str">
        <f t="shared" si="18"/>
        <v xml:space="preserve"> Anne Elise</v>
      </c>
      <c r="E404" s="5" t="str">
        <f t="shared" si="19"/>
        <v>Creamer,</v>
      </c>
    </row>
    <row r="405" spans="1:5" ht="18.75" x14ac:dyDescent="0.3">
      <c r="A405" s="4" t="s">
        <v>1968</v>
      </c>
      <c r="B405" s="4" t="s">
        <v>2787</v>
      </c>
      <c r="C405" s="4" t="str">
        <f t="shared" si="20"/>
        <v>Mr.</v>
      </c>
      <c r="D405" s="4" t="str">
        <f t="shared" si="18"/>
        <v xml:space="preserve"> Christopher R</v>
      </c>
      <c r="E405" s="5" t="str">
        <f t="shared" si="19"/>
        <v>Kimbel,</v>
      </c>
    </row>
    <row r="406" spans="1:5" ht="18.75" x14ac:dyDescent="0.3">
      <c r="A406" s="4" t="s">
        <v>1967</v>
      </c>
      <c r="B406" s="4" t="s">
        <v>2788</v>
      </c>
      <c r="C406" s="4" t="str">
        <f t="shared" si="20"/>
        <v>Mr.</v>
      </c>
      <c r="D406" s="4" t="str">
        <f t="shared" si="18"/>
        <v xml:space="preserve"> Elliot</v>
      </c>
      <c r="E406" s="5" t="str">
        <f t="shared" si="19"/>
        <v>Livensparger,</v>
      </c>
    </row>
    <row r="407" spans="1:5" ht="18.75" x14ac:dyDescent="0.3">
      <c r="A407" s="4" t="s">
        <v>1966</v>
      </c>
      <c r="B407" s="4" t="s">
        <v>2789</v>
      </c>
      <c r="C407" s="4" t="str">
        <f t="shared" si="20"/>
        <v>Mr.</v>
      </c>
      <c r="D407" s="4" t="str">
        <f t="shared" si="18"/>
        <v xml:space="preserve"> Christopher D.</v>
      </c>
      <c r="E407" s="5" t="str">
        <f t="shared" si="19"/>
        <v>Grange,</v>
      </c>
    </row>
    <row r="408" spans="1:5" ht="18.75" x14ac:dyDescent="0.3">
      <c r="A408" s="4" t="s">
        <v>1965</v>
      </c>
      <c r="B408" s="4" t="s">
        <v>2790</v>
      </c>
      <c r="C408" s="4" t="str">
        <f t="shared" si="20"/>
        <v>Mr.</v>
      </c>
      <c r="D408" s="4" t="str">
        <f t="shared" si="18"/>
        <v xml:space="preserve"> Corey</v>
      </c>
      <c r="E408" s="5" t="str">
        <f t="shared" si="19"/>
        <v>Nunlist,</v>
      </c>
    </row>
    <row r="409" spans="1:5" ht="18.75" x14ac:dyDescent="0.3">
      <c r="A409" s="4" t="s">
        <v>1964</v>
      </c>
      <c r="B409" s="4" t="s">
        <v>2791</v>
      </c>
      <c r="C409" s="4" t="str">
        <f t="shared" si="20"/>
        <v>Mr.</v>
      </c>
      <c r="D409" s="4" t="str">
        <f t="shared" si="18"/>
        <v xml:space="preserve"> Patrick D.</v>
      </c>
      <c r="E409" s="5" t="str">
        <f t="shared" si="19"/>
        <v>Cutter,</v>
      </c>
    </row>
    <row r="410" spans="1:5" ht="18.75" x14ac:dyDescent="0.3">
      <c r="A410" s="4" t="s">
        <v>1963</v>
      </c>
      <c r="B410" s="4" t="s">
        <v>2792</v>
      </c>
      <c r="C410" s="4" t="str">
        <f t="shared" si="20"/>
        <v>Mr.</v>
      </c>
      <c r="D410" s="4" t="str">
        <f t="shared" si="18"/>
        <v xml:space="preserve"> Anthony D.</v>
      </c>
      <c r="E410" s="5" t="str">
        <f t="shared" si="19"/>
        <v>Martin,</v>
      </c>
    </row>
    <row r="411" spans="1:5" ht="18.75" x14ac:dyDescent="0.3">
      <c r="A411" s="4" t="s">
        <v>1962</v>
      </c>
      <c r="B411" s="4" t="s">
        <v>2793</v>
      </c>
      <c r="C411" s="4" t="str">
        <f t="shared" si="20"/>
        <v>Ms.</v>
      </c>
      <c r="D411" s="4" t="str">
        <f t="shared" si="18"/>
        <v xml:space="preserve"> Melissa</v>
      </c>
      <c r="E411" s="5" t="str">
        <f t="shared" si="19"/>
        <v>Cooney,</v>
      </c>
    </row>
    <row r="412" spans="1:5" ht="18.75" x14ac:dyDescent="0.3">
      <c r="A412" s="4" t="s">
        <v>1961</v>
      </c>
      <c r="B412" s="4" t="s">
        <v>2794</v>
      </c>
      <c r="C412" s="4" t="str">
        <f t="shared" si="20"/>
        <v>Ms.</v>
      </c>
      <c r="D412" s="4" t="str">
        <f t="shared" si="18"/>
        <v xml:space="preserve"> Raven</v>
      </c>
      <c r="E412" s="5" t="str">
        <f t="shared" si="19"/>
        <v>Bier,</v>
      </c>
    </row>
    <row r="413" spans="1:5" ht="18.75" x14ac:dyDescent="0.3">
      <c r="A413" s="4" t="s">
        <v>1960</v>
      </c>
      <c r="B413" s="4" t="s">
        <v>2795</v>
      </c>
      <c r="C413" s="4" t="str">
        <f t="shared" si="20"/>
        <v>Mr.</v>
      </c>
      <c r="D413" s="4" t="str">
        <f t="shared" si="18"/>
        <v xml:space="preserve"> Christopher</v>
      </c>
      <c r="E413" s="5" t="str">
        <f t="shared" si="19"/>
        <v>Muskopf,</v>
      </c>
    </row>
    <row r="414" spans="1:5" ht="18.75" x14ac:dyDescent="0.3">
      <c r="A414" s="4" t="s">
        <v>1959</v>
      </c>
      <c r="B414" s="4" t="s">
        <v>2796</v>
      </c>
      <c r="C414" s="4" t="str">
        <f t="shared" si="20"/>
        <v>Ms.</v>
      </c>
      <c r="D414" s="4" t="str">
        <f t="shared" si="18"/>
        <v xml:space="preserve"> Kendra A</v>
      </c>
      <c r="E414" s="5" t="str">
        <f t="shared" si="19"/>
        <v>Sirak,</v>
      </c>
    </row>
    <row r="415" spans="1:5" ht="18.75" x14ac:dyDescent="0.3">
      <c r="A415" s="4" t="s">
        <v>1958</v>
      </c>
      <c r="B415" s="4" t="s">
        <v>2797</v>
      </c>
      <c r="C415" s="4" t="str">
        <f t="shared" si="20"/>
        <v>Ms.</v>
      </c>
      <c r="D415" s="4" t="str">
        <f t="shared" si="18"/>
        <v xml:space="preserve"> Jordan</v>
      </c>
      <c r="E415" s="5" t="str">
        <f t="shared" si="19"/>
        <v>Nelsen,</v>
      </c>
    </row>
    <row r="416" spans="1:5" ht="18.75" x14ac:dyDescent="0.3">
      <c r="A416" s="4" t="s">
        <v>1957</v>
      </c>
      <c r="B416" s="4" t="s">
        <v>2798</v>
      </c>
      <c r="C416" s="4" t="str">
        <f t="shared" si="20"/>
        <v>Mr.</v>
      </c>
      <c r="D416" s="4" t="str">
        <f t="shared" si="18"/>
        <v xml:space="preserve"> Nils</v>
      </c>
      <c r="E416" s="5" t="str">
        <f t="shared" si="19"/>
        <v>Schallner,</v>
      </c>
    </row>
    <row r="417" spans="1:5" ht="18.75" x14ac:dyDescent="0.3">
      <c r="A417" s="4" t="s">
        <v>1956</v>
      </c>
      <c r="B417" s="4" t="s">
        <v>2799</v>
      </c>
      <c r="C417" s="4" t="str">
        <f t="shared" si="20"/>
        <v>Mr.</v>
      </c>
      <c r="D417" s="4" t="str">
        <f t="shared" si="18"/>
        <v xml:space="preserve"> Scott</v>
      </c>
      <c r="E417" s="5" t="str">
        <f t="shared" si="19"/>
        <v>Dunlap,</v>
      </c>
    </row>
    <row r="418" spans="1:5" ht="18.75" x14ac:dyDescent="0.3">
      <c r="A418" s="4" t="s">
        <v>1955</v>
      </c>
      <c r="B418" s="4" t="s">
        <v>2800</v>
      </c>
      <c r="C418" s="4" t="str">
        <f t="shared" si="20"/>
        <v>Ms.</v>
      </c>
      <c r="D418" s="4" t="str">
        <f t="shared" si="18"/>
        <v xml:space="preserve"> Angela</v>
      </c>
      <c r="E418" s="5" t="str">
        <f t="shared" si="19"/>
        <v>Messing,</v>
      </c>
    </row>
    <row r="419" spans="1:5" ht="18.75" x14ac:dyDescent="0.3">
      <c r="A419" s="4" t="s">
        <v>1954</v>
      </c>
      <c r="B419" s="4" t="s">
        <v>2801</v>
      </c>
      <c r="C419" s="4" t="str">
        <f t="shared" si="20"/>
        <v>Ms.</v>
      </c>
      <c r="D419" s="4" t="str">
        <f t="shared" si="18"/>
        <v xml:space="preserve"> Allison</v>
      </c>
      <c r="E419" s="5" t="str">
        <f t="shared" si="19"/>
        <v>Bondell,</v>
      </c>
    </row>
    <row r="420" spans="1:5" ht="18.75" x14ac:dyDescent="0.3">
      <c r="A420" s="4" t="s">
        <v>1953</v>
      </c>
      <c r="B420" s="4" t="s">
        <v>2802</v>
      </c>
      <c r="C420" s="4" t="str">
        <f t="shared" si="20"/>
        <v>Ms.</v>
      </c>
      <c r="D420" s="4" t="str">
        <f t="shared" si="18"/>
        <v xml:space="preserve"> Caitlin O.</v>
      </c>
      <c r="E420" s="5" t="str">
        <f t="shared" si="19"/>
        <v>Gaughan,</v>
      </c>
    </row>
    <row r="421" spans="1:5" ht="18.75" x14ac:dyDescent="0.3">
      <c r="A421" s="4" t="s">
        <v>1952</v>
      </c>
      <c r="B421" s="4" t="s">
        <v>2803</v>
      </c>
      <c r="C421" s="4" t="str">
        <f t="shared" si="20"/>
        <v>Ms.</v>
      </c>
      <c r="D421" s="4" t="str">
        <f t="shared" si="18"/>
        <v xml:space="preserve"> Tracy M</v>
      </c>
      <c r="E421" s="5" t="str">
        <f t="shared" si="19"/>
        <v>Gruman,</v>
      </c>
    </row>
    <row r="422" spans="1:5" ht="18.75" x14ac:dyDescent="0.3">
      <c r="A422" s="4" t="s">
        <v>1951</v>
      </c>
      <c r="B422" s="4" t="s">
        <v>2804</v>
      </c>
      <c r="C422" s="4" t="str">
        <f t="shared" si="20"/>
        <v>Mr.</v>
      </c>
      <c r="D422" s="4" t="str">
        <f t="shared" si="18"/>
        <v xml:space="preserve"> Dustin M.</v>
      </c>
      <c r="E422" s="5" t="str">
        <f t="shared" si="19"/>
        <v>Whitlow,</v>
      </c>
    </row>
    <row r="423" spans="1:5" ht="18.75" x14ac:dyDescent="0.3">
      <c r="A423" s="4" t="s">
        <v>1950</v>
      </c>
      <c r="B423" s="4" t="s">
        <v>2805</v>
      </c>
      <c r="C423" s="4" t="str">
        <f t="shared" si="20"/>
        <v>Ms.</v>
      </c>
      <c r="D423" s="4" t="str">
        <f t="shared" si="18"/>
        <v xml:space="preserve"> Jenny</v>
      </c>
      <c r="E423" s="5" t="str">
        <f t="shared" si="19"/>
        <v>Robinson,</v>
      </c>
    </row>
    <row r="424" spans="1:5" ht="18.75" x14ac:dyDescent="0.3">
      <c r="A424" s="4" t="s">
        <v>1949</v>
      </c>
      <c r="B424" s="4" t="s">
        <v>2806</v>
      </c>
      <c r="C424" s="4" t="str">
        <f t="shared" si="20"/>
        <v>Ms.</v>
      </c>
      <c r="D424" s="4" t="str">
        <f t="shared" si="18"/>
        <v xml:space="preserve"> Emily</v>
      </c>
      <c r="E424" s="5" t="str">
        <f t="shared" si="19"/>
        <v>Sabo,</v>
      </c>
    </row>
    <row r="425" spans="1:5" ht="18.75" x14ac:dyDescent="0.3">
      <c r="A425" s="4" t="s">
        <v>1948</v>
      </c>
      <c r="B425" s="4" t="s">
        <v>2807</v>
      </c>
      <c r="C425" s="4" t="str">
        <f t="shared" si="20"/>
        <v>Ms.</v>
      </c>
      <c r="D425" s="4" t="str">
        <f t="shared" si="18"/>
        <v xml:space="preserve"> Fabienne</v>
      </c>
      <c r="E425" s="5" t="str">
        <f t="shared" si="19"/>
        <v>Nazarian,</v>
      </c>
    </row>
    <row r="426" spans="1:5" ht="18.75" x14ac:dyDescent="0.3">
      <c r="A426" s="4" t="s">
        <v>1947</v>
      </c>
      <c r="B426" s="4" t="s">
        <v>2808</v>
      </c>
      <c r="C426" s="4" t="str">
        <f t="shared" si="20"/>
        <v>Mr.</v>
      </c>
      <c r="D426" s="4" t="str">
        <f t="shared" si="18"/>
        <v xml:space="preserve"> Jordan</v>
      </c>
      <c r="E426" s="5" t="str">
        <f t="shared" si="19"/>
        <v>Lerma,</v>
      </c>
    </row>
    <row r="427" spans="1:5" ht="18.75" x14ac:dyDescent="0.3">
      <c r="A427" s="4" t="s">
        <v>1946</v>
      </c>
      <c r="B427" s="4" t="s">
        <v>2809</v>
      </c>
      <c r="C427" s="4" t="str">
        <f t="shared" si="20"/>
        <v>Mr.</v>
      </c>
      <c r="D427" s="4" t="str">
        <f t="shared" si="18"/>
        <v xml:space="preserve"> Matt</v>
      </c>
      <c r="E427" s="5" t="str">
        <f t="shared" si="19"/>
        <v>Dahl,</v>
      </c>
    </row>
    <row r="428" spans="1:5" ht="18.75" x14ac:dyDescent="0.3">
      <c r="A428" s="4" t="s">
        <v>1945</v>
      </c>
      <c r="B428" s="4" t="s">
        <v>2810</v>
      </c>
      <c r="C428" s="4" t="str">
        <f t="shared" si="20"/>
        <v>Ms.</v>
      </c>
      <c r="D428" s="4" t="str">
        <f t="shared" si="18"/>
        <v xml:space="preserve"> Taryn L</v>
      </c>
      <c r="E428" s="5" t="str">
        <f t="shared" si="19"/>
        <v>Surtees,</v>
      </c>
    </row>
    <row r="429" spans="1:5" ht="18.75" x14ac:dyDescent="0.3">
      <c r="A429" s="4" t="s">
        <v>1944</v>
      </c>
      <c r="B429" s="4" t="s">
        <v>2811</v>
      </c>
      <c r="C429" s="4" t="str">
        <f t="shared" si="20"/>
        <v>Ms.</v>
      </c>
      <c r="D429" s="4" t="str">
        <f t="shared" si="18"/>
        <v xml:space="preserve"> Temima</v>
      </c>
      <c r="E429" s="5" t="str">
        <f t="shared" si="19"/>
        <v>Spetner,</v>
      </c>
    </row>
    <row r="430" spans="1:5" ht="18.75" x14ac:dyDescent="0.3">
      <c r="A430" s="4" t="s">
        <v>1943</v>
      </c>
      <c r="B430" s="4" t="s">
        <v>2812</v>
      </c>
      <c r="C430" s="4" t="str">
        <f t="shared" si="20"/>
        <v>Ms.</v>
      </c>
      <c r="D430" s="4" t="str">
        <f t="shared" si="18"/>
        <v xml:space="preserve"> Jennifer</v>
      </c>
      <c r="E430" s="5" t="str">
        <f t="shared" si="19"/>
        <v>Brandon,</v>
      </c>
    </row>
    <row r="431" spans="1:5" ht="18.75" x14ac:dyDescent="0.3">
      <c r="A431" s="4" t="s">
        <v>1942</v>
      </c>
      <c r="B431" s="4" t="s">
        <v>2813</v>
      </c>
      <c r="C431" s="4" t="str">
        <f t="shared" si="20"/>
        <v>Ms.</v>
      </c>
      <c r="D431" s="4" t="str">
        <f t="shared" si="18"/>
        <v xml:space="preserve"> Serena M.</v>
      </c>
      <c r="E431" s="5" t="str">
        <f t="shared" si="19"/>
        <v>Eley,</v>
      </c>
    </row>
    <row r="432" spans="1:5" ht="18.75" x14ac:dyDescent="0.3">
      <c r="A432" s="4" t="s">
        <v>1941</v>
      </c>
      <c r="B432" s="4" t="s">
        <v>2814</v>
      </c>
      <c r="C432" s="4" t="str">
        <f t="shared" si="20"/>
        <v>Ms.</v>
      </c>
      <c r="D432" s="4" t="str">
        <f t="shared" si="18"/>
        <v xml:space="preserve"> Victoria M.</v>
      </c>
      <c r="E432" s="5" t="str">
        <f t="shared" si="19"/>
        <v>Sedicum,</v>
      </c>
    </row>
    <row r="433" spans="1:5" ht="18.75" x14ac:dyDescent="0.3">
      <c r="A433" s="4" t="s">
        <v>1940</v>
      </c>
      <c r="B433" s="4" t="s">
        <v>2815</v>
      </c>
      <c r="C433" s="4" t="str">
        <f t="shared" si="20"/>
        <v>Ms.</v>
      </c>
      <c r="D433" s="4" t="str">
        <f t="shared" si="18"/>
        <v xml:space="preserve"> Phoebe</v>
      </c>
      <c r="E433" s="5" t="str">
        <f t="shared" si="19"/>
        <v>Markle,</v>
      </c>
    </row>
    <row r="434" spans="1:5" ht="18.75" x14ac:dyDescent="0.3">
      <c r="A434" s="4" t="s">
        <v>1939</v>
      </c>
      <c r="B434" s="4" t="s">
        <v>2816</v>
      </c>
      <c r="C434" s="4" t="str">
        <f t="shared" si="20"/>
        <v>Mr.</v>
      </c>
      <c r="D434" s="4" t="str">
        <f t="shared" si="18"/>
        <v xml:space="preserve"> Corey</v>
      </c>
      <c r="E434" s="5" t="str">
        <f t="shared" si="19"/>
        <v>Kunz,</v>
      </c>
    </row>
    <row r="435" spans="1:5" ht="18.75" x14ac:dyDescent="0.3">
      <c r="A435" s="4" t="s">
        <v>1938</v>
      </c>
      <c r="B435" s="4" t="s">
        <v>2817</v>
      </c>
      <c r="C435" s="4" t="str">
        <f t="shared" si="20"/>
        <v>Ms.</v>
      </c>
      <c r="D435" s="4" t="str">
        <f t="shared" si="18"/>
        <v xml:space="preserve"> Rebecca</v>
      </c>
      <c r="E435" s="5" t="str">
        <f t="shared" si="19"/>
        <v>Wimert,</v>
      </c>
    </row>
    <row r="436" spans="1:5" ht="18.75" x14ac:dyDescent="0.3">
      <c r="A436" s="4" t="s">
        <v>1937</v>
      </c>
      <c r="B436" s="4" t="s">
        <v>2818</v>
      </c>
      <c r="C436" s="4" t="str">
        <f t="shared" si="20"/>
        <v>Mr.</v>
      </c>
      <c r="D436" s="4" t="str">
        <f t="shared" si="18"/>
        <v xml:space="preserve"> Nicholas D</v>
      </c>
      <c r="E436" s="5" t="str">
        <f t="shared" si="19"/>
        <v>Peterson,</v>
      </c>
    </row>
    <row r="437" spans="1:5" ht="18.75" x14ac:dyDescent="0.3">
      <c r="A437" s="4" t="s">
        <v>1936</v>
      </c>
      <c r="B437" s="4" t="s">
        <v>2819</v>
      </c>
      <c r="C437" s="4" t="str">
        <f t="shared" si="20"/>
        <v>Mr.</v>
      </c>
      <c r="D437" s="4" t="str">
        <f t="shared" si="18"/>
        <v xml:space="preserve"> Christian</v>
      </c>
      <c r="E437" s="5" t="str">
        <f t="shared" si="19"/>
        <v>Mercier,</v>
      </c>
    </row>
    <row r="438" spans="1:5" ht="18.75" x14ac:dyDescent="0.3">
      <c r="A438" s="4" t="s">
        <v>1935</v>
      </c>
      <c r="B438" s="4" t="s">
        <v>2820</v>
      </c>
      <c r="C438" s="4" t="str">
        <f t="shared" si="20"/>
        <v>Mr.</v>
      </c>
      <c r="D438" s="4" t="str">
        <f t="shared" si="18"/>
        <v xml:space="preserve"> Jonathon S.</v>
      </c>
      <c r="E438" s="5" t="str">
        <f t="shared" si="19"/>
        <v>Laurie,</v>
      </c>
    </row>
    <row r="439" spans="1:5" ht="18.75" x14ac:dyDescent="0.3">
      <c r="A439" s="4" t="s">
        <v>1934</v>
      </c>
      <c r="B439" s="4" t="s">
        <v>2821</v>
      </c>
      <c r="C439" s="4" t="str">
        <f t="shared" si="20"/>
        <v>Ms.</v>
      </c>
      <c r="D439" s="4" t="str">
        <f t="shared" si="18"/>
        <v xml:space="preserve"> Caroline</v>
      </c>
      <c r="E439" s="5" t="str">
        <f t="shared" si="19"/>
        <v>Sekaquaptewa,</v>
      </c>
    </row>
    <row r="440" spans="1:5" ht="18.75" x14ac:dyDescent="0.3">
      <c r="A440" s="4" t="s">
        <v>1933</v>
      </c>
      <c r="B440" s="4" t="s">
        <v>2822</v>
      </c>
      <c r="C440" s="4" t="str">
        <f t="shared" si="20"/>
        <v>Mr.</v>
      </c>
      <c r="D440" s="4" t="str">
        <f t="shared" si="18"/>
        <v xml:space="preserve"> Joshua D.</v>
      </c>
      <c r="E440" s="5" t="str">
        <f t="shared" si="19"/>
        <v>Frash,</v>
      </c>
    </row>
    <row r="441" spans="1:5" ht="18.75" x14ac:dyDescent="0.3">
      <c r="A441" s="4" t="s">
        <v>1932</v>
      </c>
      <c r="B441" s="4" t="s">
        <v>2823</v>
      </c>
      <c r="C441" s="4" t="str">
        <f t="shared" si="20"/>
        <v>Ms.</v>
      </c>
      <c r="D441" s="4" t="str">
        <f t="shared" si="18"/>
        <v xml:space="preserve"> Nichole</v>
      </c>
      <c r="E441" s="5" t="str">
        <f t="shared" si="19"/>
        <v>Bukowski,</v>
      </c>
    </row>
    <row r="442" spans="1:5" ht="18.75" x14ac:dyDescent="0.3">
      <c r="A442" s="4" t="s">
        <v>1931</v>
      </c>
      <c r="B442" s="4" t="s">
        <v>2824</v>
      </c>
      <c r="C442" s="4" t="str">
        <f t="shared" si="20"/>
        <v>Ms.</v>
      </c>
      <c r="D442" s="4" t="str">
        <f t="shared" si="18"/>
        <v xml:space="preserve"> Denise M</v>
      </c>
      <c r="E442" s="5" t="str">
        <f t="shared" si="19"/>
        <v>Sandahl,</v>
      </c>
    </row>
    <row r="443" spans="1:5" ht="18.75" x14ac:dyDescent="0.3">
      <c r="A443" s="4" t="s">
        <v>1930</v>
      </c>
      <c r="B443" s="4" t="s">
        <v>2825</v>
      </c>
      <c r="C443" s="4" t="str">
        <f t="shared" si="20"/>
        <v>Mr.</v>
      </c>
      <c r="D443" s="4" t="str">
        <f t="shared" si="18"/>
        <v xml:space="preserve"> Peter R.</v>
      </c>
      <c r="E443" s="5" t="str">
        <f t="shared" si="19"/>
        <v>Speight,</v>
      </c>
    </row>
    <row r="444" spans="1:5" ht="18.75" x14ac:dyDescent="0.3">
      <c r="A444" s="4" t="s">
        <v>1929</v>
      </c>
      <c r="B444" s="4" t="s">
        <v>2826</v>
      </c>
      <c r="C444" s="4" t="str">
        <f t="shared" si="20"/>
        <v>Mr.</v>
      </c>
      <c r="D444" s="4" t="str">
        <f t="shared" si="18"/>
        <v xml:space="preserve"> Johnson K</v>
      </c>
      <c r="E444" s="5" t="str">
        <f t="shared" si="19"/>
        <v>Lee,</v>
      </c>
    </row>
    <row r="445" spans="1:5" ht="18.75" x14ac:dyDescent="0.3">
      <c r="A445" s="4" t="s">
        <v>1928</v>
      </c>
      <c r="B445" s="4" t="s">
        <v>2827</v>
      </c>
      <c r="C445" s="4" t="str">
        <f t="shared" si="20"/>
        <v>Ms.</v>
      </c>
      <c r="D445" s="4" t="str">
        <f t="shared" si="18"/>
        <v xml:space="preserve"> Katherine</v>
      </c>
      <c r="E445" s="5" t="str">
        <f t="shared" si="19"/>
        <v>Nielsen,</v>
      </c>
    </row>
    <row r="446" spans="1:5" ht="18.75" x14ac:dyDescent="0.3">
      <c r="A446" s="4" t="s">
        <v>1927</v>
      </c>
      <c r="B446" s="4" t="s">
        <v>2828</v>
      </c>
      <c r="C446" s="4" t="str">
        <f t="shared" si="20"/>
        <v>Ms.</v>
      </c>
      <c r="D446" s="4" t="str">
        <f t="shared" si="18"/>
        <v xml:space="preserve"> Lynda</v>
      </c>
      <c r="E446" s="5" t="str">
        <f t="shared" si="19"/>
        <v>Zirdok,</v>
      </c>
    </row>
    <row r="447" spans="1:5" ht="18.75" x14ac:dyDescent="0.3">
      <c r="A447" s="4" t="s">
        <v>1926</v>
      </c>
      <c r="B447" s="4" t="s">
        <v>2829</v>
      </c>
      <c r="C447" s="4" t="str">
        <f t="shared" si="20"/>
        <v>Mr.</v>
      </c>
      <c r="D447" s="4" t="str">
        <f t="shared" si="18"/>
        <v xml:space="preserve"> Anthony</v>
      </c>
      <c r="E447" s="5" t="str">
        <f t="shared" si="19"/>
        <v>Crudale,</v>
      </c>
    </row>
    <row r="448" spans="1:5" ht="18.75" x14ac:dyDescent="0.3">
      <c r="A448" s="4" t="s">
        <v>1925</v>
      </c>
      <c r="B448" s="4" t="s">
        <v>2830</v>
      </c>
      <c r="C448" s="4" t="str">
        <f t="shared" si="20"/>
        <v>Ms.</v>
      </c>
      <c r="D448" s="4" t="str">
        <f t="shared" si="18"/>
        <v xml:space="preserve"> Linnea C.</v>
      </c>
      <c r="E448" s="5" t="str">
        <f t="shared" si="19"/>
        <v>Koopmans,</v>
      </c>
    </row>
    <row r="449" spans="1:5" ht="18.75" x14ac:dyDescent="0.3">
      <c r="A449" s="4" t="s">
        <v>1924</v>
      </c>
      <c r="B449" s="4" t="s">
        <v>2831</v>
      </c>
      <c r="C449" s="4" t="str">
        <f t="shared" si="20"/>
        <v>Mr.</v>
      </c>
      <c r="D449" s="4" t="str">
        <f t="shared" si="18"/>
        <v xml:space="preserve"> Massimiliano A.</v>
      </c>
      <c r="E449" s="5" t="str">
        <f t="shared" si="19"/>
        <v>Milani,</v>
      </c>
    </row>
    <row r="450" spans="1:5" ht="18.75" x14ac:dyDescent="0.3">
      <c r="A450" s="4" t="s">
        <v>1923</v>
      </c>
      <c r="B450" s="4" t="s">
        <v>2832</v>
      </c>
      <c r="C450" s="4" t="str">
        <f t="shared" si="20"/>
        <v>Mr.</v>
      </c>
      <c r="D450" s="4" t="str">
        <f t="shared" ref="D450:D513" si="21">RIGHT(B450, LEN(B450)- SEARCH(" ",B450, SEARCH(" ",B450)+1))</f>
        <v xml:space="preserve"> James M.</v>
      </c>
      <c r="E450" s="5" t="str">
        <f t="shared" ref="E450:E513" si="22">LEFT(B450,SEARCH(" ",B450)-1)</f>
        <v>Kelly,</v>
      </c>
    </row>
    <row r="451" spans="1:5" ht="18.75" x14ac:dyDescent="0.3">
      <c r="A451" s="4" t="s">
        <v>1922</v>
      </c>
      <c r="B451" s="4" t="s">
        <v>2833</v>
      </c>
      <c r="C451" s="4" t="str">
        <f t="shared" ref="C451:C514" si="23">MID(B451,SEARCH(" ",B451) + 1, SEARCH(" ",B451, SEARCH(" ",B451)+1) - SEARCH(" ",B451)-1)</f>
        <v>Ms.</v>
      </c>
      <c r="D451" s="4" t="str">
        <f t="shared" si="21"/>
        <v xml:space="preserve"> Lauren</v>
      </c>
      <c r="E451" s="5" t="str">
        <f t="shared" si="22"/>
        <v>Finelli,</v>
      </c>
    </row>
    <row r="452" spans="1:5" ht="18.75" x14ac:dyDescent="0.3">
      <c r="A452" s="4" t="s">
        <v>1921</v>
      </c>
      <c r="B452" s="4" t="s">
        <v>2834</v>
      </c>
      <c r="C452" s="4" t="str">
        <f t="shared" si="23"/>
        <v>Ms.</v>
      </c>
      <c r="D452" s="4" t="str">
        <f t="shared" si="21"/>
        <v xml:space="preserve"> Michele V.</v>
      </c>
      <c r="E452" s="5" t="str">
        <f t="shared" si="22"/>
        <v>Palmer,</v>
      </c>
    </row>
    <row r="453" spans="1:5" ht="18.75" x14ac:dyDescent="0.3">
      <c r="A453" s="4" t="s">
        <v>1920</v>
      </c>
      <c r="B453" s="4" t="s">
        <v>2835</v>
      </c>
      <c r="C453" s="4" t="str">
        <f t="shared" si="23"/>
        <v>Mr.</v>
      </c>
      <c r="D453" s="4" t="str">
        <f t="shared" si="21"/>
        <v xml:space="preserve"> Xiao</v>
      </c>
      <c r="E453" s="5" t="str">
        <f t="shared" si="22"/>
        <v>Wang,</v>
      </c>
    </row>
    <row r="454" spans="1:5" ht="18.75" x14ac:dyDescent="0.3">
      <c r="A454" s="4" t="s">
        <v>1919</v>
      </c>
      <c r="B454" s="4" t="s">
        <v>2836</v>
      </c>
      <c r="C454" s="4" t="str">
        <f t="shared" si="23"/>
        <v>Ms.</v>
      </c>
      <c r="D454" s="4" t="str">
        <f t="shared" si="21"/>
        <v xml:space="preserve"> Harper L</v>
      </c>
      <c r="E454" s="5" t="str">
        <f t="shared" si="22"/>
        <v>Beasley,</v>
      </c>
    </row>
    <row r="455" spans="1:5" ht="18.75" x14ac:dyDescent="0.3">
      <c r="A455" s="4" t="s">
        <v>1918</v>
      </c>
      <c r="B455" s="4" t="s">
        <v>2837</v>
      </c>
      <c r="C455" s="4" t="str">
        <f t="shared" si="23"/>
        <v>Mr.</v>
      </c>
      <c r="D455" s="4" t="str">
        <f t="shared" si="21"/>
        <v xml:space="preserve"> Nick</v>
      </c>
      <c r="E455" s="5" t="str">
        <f t="shared" si="22"/>
        <v>Bedbury,</v>
      </c>
    </row>
    <row r="456" spans="1:5" ht="18.75" x14ac:dyDescent="0.3">
      <c r="A456" s="4" t="s">
        <v>1917</v>
      </c>
      <c r="B456" s="4" t="s">
        <v>2838</v>
      </c>
      <c r="C456" s="4" t="str">
        <f t="shared" si="23"/>
        <v>Mr.</v>
      </c>
      <c r="D456" s="4" t="str">
        <f t="shared" si="21"/>
        <v xml:space="preserve"> Scott</v>
      </c>
      <c r="E456" s="5" t="str">
        <f t="shared" si="22"/>
        <v>Stemberger,</v>
      </c>
    </row>
    <row r="457" spans="1:5" ht="18.75" x14ac:dyDescent="0.3">
      <c r="A457" s="4" t="s">
        <v>1916</v>
      </c>
      <c r="B457" s="4" t="s">
        <v>2839</v>
      </c>
      <c r="C457" s="4" t="str">
        <f t="shared" si="23"/>
        <v>Mr.</v>
      </c>
      <c r="D457" s="4" t="str">
        <f t="shared" si="21"/>
        <v xml:space="preserve"> Wilson</v>
      </c>
      <c r="E457" s="5" t="str">
        <f t="shared" si="22"/>
        <v>Chebet,</v>
      </c>
    </row>
    <row r="458" spans="1:5" ht="18.75" x14ac:dyDescent="0.3">
      <c r="A458" s="4" t="s">
        <v>1915</v>
      </c>
      <c r="B458" s="4" t="s">
        <v>2840</v>
      </c>
      <c r="C458" s="4" t="str">
        <f t="shared" si="23"/>
        <v>Mr.</v>
      </c>
      <c r="D458" s="4" t="str">
        <f t="shared" si="21"/>
        <v xml:space="preserve"> Lee</v>
      </c>
      <c r="E458" s="5" t="str">
        <f t="shared" si="22"/>
        <v>Muir,</v>
      </c>
    </row>
    <row r="459" spans="1:5" ht="18.75" x14ac:dyDescent="0.3">
      <c r="A459" s="4" t="s">
        <v>1914</v>
      </c>
      <c r="B459" s="4" t="s">
        <v>2841</v>
      </c>
      <c r="C459" s="4" t="str">
        <f t="shared" si="23"/>
        <v>Mr.</v>
      </c>
      <c r="D459" s="4" t="str">
        <f t="shared" si="21"/>
        <v xml:space="preserve"> Shizhong</v>
      </c>
      <c r="E459" s="5" t="str">
        <f t="shared" si="22"/>
        <v>Yang,</v>
      </c>
    </row>
    <row r="460" spans="1:5" ht="18.75" x14ac:dyDescent="0.3">
      <c r="A460" s="4" t="s">
        <v>1913</v>
      </c>
      <c r="B460" s="4" t="s">
        <v>2842</v>
      </c>
      <c r="C460" s="4" t="str">
        <f t="shared" si="23"/>
        <v>Ms.</v>
      </c>
      <c r="D460" s="4" t="str">
        <f t="shared" si="21"/>
        <v xml:space="preserve"> Marie-Claire</v>
      </c>
      <c r="E460" s="5" t="str">
        <f t="shared" si="22"/>
        <v>Gravel,</v>
      </c>
    </row>
    <row r="461" spans="1:5" ht="18.75" x14ac:dyDescent="0.3">
      <c r="A461" s="4" t="s">
        <v>1912</v>
      </c>
      <c r="B461" s="4" t="s">
        <v>2843</v>
      </c>
      <c r="C461" s="4" t="str">
        <f t="shared" si="23"/>
        <v>Mr.</v>
      </c>
      <c r="D461" s="4" t="str">
        <f t="shared" si="21"/>
        <v xml:space="preserve"> Todd J.</v>
      </c>
      <c r="E461" s="5" t="str">
        <f t="shared" si="22"/>
        <v>Smith,</v>
      </c>
    </row>
    <row r="462" spans="1:5" ht="18.75" x14ac:dyDescent="0.3">
      <c r="A462" s="4" t="s">
        <v>1911</v>
      </c>
      <c r="B462" s="4" t="s">
        <v>2844</v>
      </c>
      <c r="C462" s="4" t="str">
        <f t="shared" si="23"/>
        <v>Ms.</v>
      </c>
      <c r="D462" s="4" t="str">
        <f t="shared" si="21"/>
        <v xml:space="preserve"> Carolyn</v>
      </c>
      <c r="E462" s="5" t="str">
        <f t="shared" si="22"/>
        <v>Williams,</v>
      </c>
    </row>
    <row r="463" spans="1:5" ht="18.75" x14ac:dyDescent="0.3">
      <c r="A463" s="4" t="s">
        <v>1910</v>
      </c>
      <c r="B463" s="4" t="s">
        <v>2845</v>
      </c>
      <c r="C463" s="4" t="str">
        <f t="shared" si="23"/>
        <v>Ms.</v>
      </c>
      <c r="D463" s="4" t="str">
        <f t="shared" si="21"/>
        <v xml:space="preserve"> Lindsey</v>
      </c>
      <c r="E463" s="5" t="str">
        <f t="shared" si="22"/>
        <v>Meyer,</v>
      </c>
    </row>
    <row r="464" spans="1:5" ht="18.75" x14ac:dyDescent="0.3">
      <c r="A464" s="4" t="s">
        <v>1909</v>
      </c>
      <c r="B464" s="4" t="s">
        <v>2846</v>
      </c>
      <c r="C464" s="4" t="str">
        <f t="shared" si="23"/>
        <v>Ms.</v>
      </c>
      <c r="D464" s="4" t="str">
        <f t="shared" si="21"/>
        <v xml:space="preserve"> Marissa D</v>
      </c>
      <c r="E464" s="5" t="str">
        <f t="shared" si="22"/>
        <v>Jamieson,</v>
      </c>
    </row>
    <row r="465" spans="1:5" ht="18.75" x14ac:dyDescent="0.3">
      <c r="A465" s="4" t="s">
        <v>1908</v>
      </c>
      <c r="B465" s="4" t="s">
        <v>2847</v>
      </c>
      <c r="C465" s="4" t="str">
        <f t="shared" si="23"/>
        <v>Mr.</v>
      </c>
      <c r="D465" s="4" t="str">
        <f t="shared" si="21"/>
        <v xml:space="preserve"> Jean Luc</v>
      </c>
      <c r="E465" s="5" t="str">
        <f t="shared" si="22"/>
        <v>Dufeal,</v>
      </c>
    </row>
    <row r="466" spans="1:5" ht="18.75" x14ac:dyDescent="0.3">
      <c r="A466" s="4" t="s">
        <v>1907</v>
      </c>
      <c r="B466" s="4" t="s">
        <v>2848</v>
      </c>
      <c r="C466" s="4" t="str">
        <f t="shared" si="23"/>
        <v>Ms.</v>
      </c>
      <c r="D466" s="4" t="str">
        <f t="shared" si="21"/>
        <v xml:space="preserve"> Danielle</v>
      </c>
      <c r="E466" s="5" t="str">
        <f t="shared" si="22"/>
        <v>Sansonetti,</v>
      </c>
    </row>
    <row r="467" spans="1:5" ht="18.75" x14ac:dyDescent="0.3">
      <c r="A467" s="4" t="s">
        <v>1906</v>
      </c>
      <c r="B467" s="4" t="s">
        <v>2849</v>
      </c>
      <c r="C467" s="4" t="str">
        <f t="shared" si="23"/>
        <v>Mr.</v>
      </c>
      <c r="D467" s="4" t="str">
        <f t="shared" si="21"/>
        <v xml:space="preserve"> Jim</v>
      </c>
      <c r="E467" s="5" t="str">
        <f t="shared" si="22"/>
        <v>Koneazny,</v>
      </c>
    </row>
    <row r="468" spans="1:5" ht="18.75" x14ac:dyDescent="0.3">
      <c r="A468" s="4" t="s">
        <v>1905</v>
      </c>
      <c r="B468" s="4" t="s">
        <v>2850</v>
      </c>
      <c r="C468" s="4" t="str">
        <f t="shared" si="23"/>
        <v>Mr.</v>
      </c>
      <c r="D468" s="4" t="str">
        <f t="shared" si="21"/>
        <v xml:space="preserve"> Matthew T</v>
      </c>
      <c r="E468" s="5" t="str">
        <f t="shared" si="22"/>
        <v>Johnson,</v>
      </c>
    </row>
    <row r="469" spans="1:5" ht="18.75" x14ac:dyDescent="0.3">
      <c r="A469" s="4" t="s">
        <v>1904</v>
      </c>
      <c r="B469" s="4" t="s">
        <v>2851</v>
      </c>
      <c r="C469" s="4" t="str">
        <f t="shared" si="23"/>
        <v>Ms.</v>
      </c>
      <c r="D469" s="4" t="str">
        <f t="shared" si="21"/>
        <v xml:space="preserve"> Rachel L.</v>
      </c>
      <c r="E469" s="5" t="str">
        <f t="shared" si="22"/>
        <v>Glasson,</v>
      </c>
    </row>
    <row r="470" spans="1:5" ht="18.75" x14ac:dyDescent="0.3">
      <c r="A470" s="4" t="s">
        <v>1903</v>
      </c>
      <c r="B470" s="4" t="s">
        <v>2852</v>
      </c>
      <c r="C470" s="4" t="str">
        <f t="shared" si="23"/>
        <v>Ms.</v>
      </c>
      <c r="D470" s="4" t="str">
        <f t="shared" si="21"/>
        <v xml:space="preserve"> Corina</v>
      </c>
      <c r="E470" s="5" t="str">
        <f t="shared" si="22"/>
        <v>Canitz,</v>
      </c>
    </row>
    <row r="471" spans="1:5" ht="18.75" x14ac:dyDescent="0.3">
      <c r="A471" s="4" t="s">
        <v>1902</v>
      </c>
      <c r="B471" s="4" t="s">
        <v>2853</v>
      </c>
      <c r="C471" s="4" t="str">
        <f t="shared" si="23"/>
        <v>Mr.</v>
      </c>
      <c r="D471" s="4" t="str">
        <f t="shared" si="21"/>
        <v xml:space="preserve"> Guannan</v>
      </c>
      <c r="E471" s="5" t="str">
        <f t="shared" si="22"/>
        <v>Li,</v>
      </c>
    </row>
    <row r="472" spans="1:5" ht="18.75" x14ac:dyDescent="0.3">
      <c r="A472" s="4" t="s">
        <v>1901</v>
      </c>
      <c r="B472" s="4" t="s">
        <v>2854</v>
      </c>
      <c r="C472" s="4" t="str">
        <f t="shared" si="23"/>
        <v>Mr.</v>
      </c>
      <c r="D472" s="4" t="str">
        <f t="shared" si="21"/>
        <v xml:space="preserve"> Don</v>
      </c>
      <c r="E472" s="5" t="str">
        <f t="shared" si="22"/>
        <v>Parsons,</v>
      </c>
    </row>
    <row r="473" spans="1:5" ht="18.75" x14ac:dyDescent="0.3">
      <c r="A473" s="4" t="s">
        <v>1900</v>
      </c>
      <c r="B473" s="4" t="s">
        <v>2855</v>
      </c>
      <c r="C473" s="4" t="str">
        <f t="shared" si="23"/>
        <v>Mr.</v>
      </c>
      <c r="D473" s="4" t="str">
        <f t="shared" si="21"/>
        <v xml:space="preserve"> Chris</v>
      </c>
      <c r="E473" s="5" t="str">
        <f t="shared" si="22"/>
        <v>Raulli,</v>
      </c>
    </row>
    <row r="474" spans="1:5" ht="18.75" x14ac:dyDescent="0.3">
      <c r="A474" s="4" t="s">
        <v>1899</v>
      </c>
      <c r="B474" s="4" t="s">
        <v>2856</v>
      </c>
      <c r="C474" s="4" t="str">
        <f t="shared" si="23"/>
        <v>Mr.</v>
      </c>
      <c r="D474" s="4" t="str">
        <f t="shared" si="21"/>
        <v xml:space="preserve"> Gavin V.</v>
      </c>
      <c r="E474" s="5" t="str">
        <f t="shared" si="22"/>
        <v>Frome,</v>
      </c>
    </row>
    <row r="475" spans="1:5" ht="18.75" x14ac:dyDescent="0.3">
      <c r="A475" s="4" t="s">
        <v>1898</v>
      </c>
      <c r="B475" s="4" t="s">
        <v>2857</v>
      </c>
      <c r="C475" s="4" t="str">
        <f t="shared" si="23"/>
        <v>Mr.</v>
      </c>
      <c r="D475" s="4" t="str">
        <f t="shared" si="21"/>
        <v xml:space="preserve"> David</v>
      </c>
      <c r="E475" s="5" t="str">
        <f t="shared" si="22"/>
        <v>Sevcik,</v>
      </c>
    </row>
    <row r="476" spans="1:5" ht="18.75" x14ac:dyDescent="0.3">
      <c r="A476" s="4" t="s">
        <v>1897</v>
      </c>
      <c r="B476" s="4" t="s">
        <v>2858</v>
      </c>
      <c r="C476" s="4" t="str">
        <f t="shared" si="23"/>
        <v>Mr.</v>
      </c>
      <c r="D476" s="4" t="str">
        <f t="shared" si="21"/>
        <v xml:space="preserve"> Jatin</v>
      </c>
      <c r="E476" s="5" t="str">
        <f t="shared" si="22"/>
        <v>Narang,</v>
      </c>
    </row>
    <row r="477" spans="1:5" ht="18.75" x14ac:dyDescent="0.3">
      <c r="A477" s="4" t="s">
        <v>1895</v>
      </c>
      <c r="B477" s="4" t="s">
        <v>2859</v>
      </c>
      <c r="C477" s="4" t="str">
        <f t="shared" si="23"/>
        <v>Mr.</v>
      </c>
      <c r="D477" s="4" t="str">
        <f t="shared" si="21"/>
        <v xml:space="preserve"> J P. II</v>
      </c>
      <c r="E477" s="5" t="str">
        <f t="shared" si="22"/>
        <v>Royston,</v>
      </c>
    </row>
    <row r="478" spans="1:5" ht="18.75" x14ac:dyDescent="0.3">
      <c r="A478" s="4" t="s">
        <v>1894</v>
      </c>
      <c r="B478" s="4" t="s">
        <v>2860</v>
      </c>
      <c r="C478" s="4" t="str">
        <f t="shared" si="23"/>
        <v>Ms.</v>
      </c>
      <c r="D478" s="4" t="str">
        <f t="shared" si="21"/>
        <v xml:space="preserve"> Angela M.</v>
      </c>
      <c r="E478" s="5" t="str">
        <f t="shared" si="22"/>
        <v>Tieri,</v>
      </c>
    </row>
    <row r="479" spans="1:5" ht="18.75" x14ac:dyDescent="0.3">
      <c r="A479" s="4" t="s">
        <v>1893</v>
      </c>
      <c r="B479" s="4" t="s">
        <v>2861</v>
      </c>
      <c r="C479" s="4" t="str">
        <f t="shared" si="23"/>
        <v>Mr.</v>
      </c>
      <c r="D479" s="4" t="str">
        <f t="shared" si="21"/>
        <v xml:space="preserve"> Blake K.</v>
      </c>
      <c r="E479" s="5" t="str">
        <f t="shared" si="22"/>
        <v>Whitney,</v>
      </c>
    </row>
    <row r="480" spans="1:5" ht="18.75" x14ac:dyDescent="0.3">
      <c r="A480" s="4" t="s">
        <v>1892</v>
      </c>
      <c r="B480" s="4" t="s">
        <v>2862</v>
      </c>
      <c r="C480" s="4" t="str">
        <f t="shared" si="23"/>
        <v>Mr.</v>
      </c>
      <c r="D480" s="4" t="str">
        <f t="shared" si="21"/>
        <v xml:space="preserve"> Brian T.</v>
      </c>
      <c r="E480" s="5" t="str">
        <f t="shared" si="22"/>
        <v>Wandzilak,</v>
      </c>
    </row>
    <row r="481" spans="1:5" ht="18.75" x14ac:dyDescent="0.3">
      <c r="A481" s="4" t="s">
        <v>1891</v>
      </c>
      <c r="B481" s="4" t="s">
        <v>2863</v>
      </c>
      <c r="C481" s="4" t="str">
        <f t="shared" si="23"/>
        <v>Mr.</v>
      </c>
      <c r="D481" s="4" t="str">
        <f t="shared" si="21"/>
        <v xml:space="preserve"> Damon</v>
      </c>
      <c r="E481" s="5" t="str">
        <f t="shared" si="22"/>
        <v>Valenzona,</v>
      </c>
    </row>
    <row r="482" spans="1:5" ht="18.75" x14ac:dyDescent="0.3">
      <c r="A482" s="4" t="s">
        <v>1890</v>
      </c>
      <c r="B482" s="4" t="s">
        <v>2864</v>
      </c>
      <c r="C482" s="4" t="str">
        <f t="shared" si="23"/>
        <v>Mr.</v>
      </c>
      <c r="D482" s="4" t="str">
        <f t="shared" si="21"/>
        <v xml:space="preserve"> Jeffrey</v>
      </c>
      <c r="E482" s="5" t="str">
        <f t="shared" si="22"/>
        <v>Young,</v>
      </c>
    </row>
    <row r="483" spans="1:5" ht="18.75" x14ac:dyDescent="0.3">
      <c r="A483" s="4" t="s">
        <v>1889</v>
      </c>
      <c r="B483" s="4" t="s">
        <v>2865</v>
      </c>
      <c r="C483" s="4" t="str">
        <f t="shared" si="23"/>
        <v>Mr.</v>
      </c>
      <c r="D483" s="4" t="str">
        <f t="shared" si="21"/>
        <v xml:space="preserve"> Malcolm J.</v>
      </c>
      <c r="E483" s="5" t="str">
        <f t="shared" si="22"/>
        <v>Richards,</v>
      </c>
    </row>
    <row r="484" spans="1:5" ht="18.75" x14ac:dyDescent="0.3">
      <c r="A484" s="4" t="s">
        <v>1888</v>
      </c>
      <c r="B484" s="4" t="s">
        <v>2866</v>
      </c>
      <c r="C484" s="4" t="str">
        <f t="shared" si="23"/>
        <v>Ms.</v>
      </c>
      <c r="D484" s="4" t="str">
        <f t="shared" si="21"/>
        <v xml:space="preserve"> Margaret B.</v>
      </c>
      <c r="E484" s="5" t="str">
        <f t="shared" si="22"/>
        <v>Alexson,</v>
      </c>
    </row>
    <row r="485" spans="1:5" ht="18.75" x14ac:dyDescent="0.3">
      <c r="A485" s="4" t="s">
        <v>1887</v>
      </c>
      <c r="B485" s="4" t="s">
        <v>2867</v>
      </c>
      <c r="C485" s="4" t="str">
        <f t="shared" si="23"/>
        <v>Ms.</v>
      </c>
      <c r="D485" s="4" t="str">
        <f t="shared" si="21"/>
        <v xml:space="preserve"> Helen</v>
      </c>
      <c r="E485" s="5" t="str">
        <f t="shared" si="22"/>
        <v>Wright,</v>
      </c>
    </row>
    <row r="486" spans="1:5" ht="18.75" x14ac:dyDescent="0.3">
      <c r="A486" s="4" t="s">
        <v>1886</v>
      </c>
      <c r="B486" s="4" t="s">
        <v>2868</v>
      </c>
      <c r="C486" s="4" t="str">
        <f t="shared" si="23"/>
        <v>Mr.</v>
      </c>
      <c r="D486" s="4" t="str">
        <f t="shared" si="21"/>
        <v xml:space="preserve"> Matthew</v>
      </c>
      <c r="E486" s="5" t="str">
        <f t="shared" si="22"/>
        <v>McKenna,</v>
      </c>
    </row>
    <row r="487" spans="1:5" ht="18.75" x14ac:dyDescent="0.3">
      <c r="A487" s="4" t="s">
        <v>1885</v>
      </c>
      <c r="B487" s="4" t="s">
        <v>2869</v>
      </c>
      <c r="C487" s="4" t="str">
        <f t="shared" si="23"/>
        <v>Mr.</v>
      </c>
      <c r="D487" s="4" t="str">
        <f t="shared" si="21"/>
        <v xml:space="preserve"> Jeff</v>
      </c>
      <c r="E487" s="5" t="str">
        <f t="shared" si="22"/>
        <v>Sallade,</v>
      </c>
    </row>
    <row r="488" spans="1:5" ht="18.75" x14ac:dyDescent="0.3">
      <c r="A488" s="4" t="s">
        <v>1884</v>
      </c>
      <c r="B488" s="4" t="s">
        <v>2870</v>
      </c>
      <c r="C488" s="4" t="str">
        <f t="shared" si="23"/>
        <v>Mrs.</v>
      </c>
      <c r="D488" s="4" t="str">
        <f t="shared" si="21"/>
        <v xml:space="preserve"> Tara R</v>
      </c>
      <c r="E488" s="5" t="str">
        <f t="shared" si="22"/>
        <v>Argall,</v>
      </c>
    </row>
    <row r="489" spans="1:5" ht="18.75" x14ac:dyDescent="0.3">
      <c r="A489" s="4" t="s">
        <v>1883</v>
      </c>
      <c r="B489" s="4" t="s">
        <v>2871</v>
      </c>
      <c r="C489" s="4" t="str">
        <f t="shared" si="23"/>
        <v>Ms.</v>
      </c>
      <c r="D489" s="4" t="str">
        <f t="shared" si="21"/>
        <v xml:space="preserve"> Kristin</v>
      </c>
      <c r="E489" s="5" t="str">
        <f t="shared" si="22"/>
        <v>Patchell,</v>
      </c>
    </row>
    <row r="490" spans="1:5" ht="18.75" x14ac:dyDescent="0.3">
      <c r="A490" s="4" t="s">
        <v>1882</v>
      </c>
      <c r="B490" s="4" t="s">
        <v>2872</v>
      </c>
      <c r="C490" s="4" t="str">
        <f t="shared" si="23"/>
        <v>Mr.</v>
      </c>
      <c r="D490" s="4" t="str">
        <f t="shared" si="21"/>
        <v xml:space="preserve"> Timothy</v>
      </c>
      <c r="E490" s="5" t="str">
        <f t="shared" si="22"/>
        <v>Catoggio,</v>
      </c>
    </row>
    <row r="491" spans="1:5" ht="18.75" x14ac:dyDescent="0.3">
      <c r="A491" s="4" t="s">
        <v>1881</v>
      </c>
      <c r="B491" s="4" t="s">
        <v>2873</v>
      </c>
      <c r="C491" s="4" t="str">
        <f t="shared" si="23"/>
        <v>Mr.</v>
      </c>
      <c r="D491" s="4" t="str">
        <f t="shared" si="21"/>
        <v xml:space="preserve"> Scott</v>
      </c>
      <c r="E491" s="5" t="str">
        <f t="shared" si="22"/>
        <v>Adams,</v>
      </c>
    </row>
    <row r="492" spans="1:5" ht="18.75" x14ac:dyDescent="0.3">
      <c r="A492" s="4" t="s">
        <v>1880</v>
      </c>
      <c r="B492" s="4" t="s">
        <v>2874</v>
      </c>
      <c r="C492" s="4" t="str">
        <f t="shared" si="23"/>
        <v>Ms.</v>
      </c>
      <c r="D492" s="4" t="str">
        <f t="shared" si="21"/>
        <v xml:space="preserve"> Carly E</v>
      </c>
      <c r="E492" s="5" t="str">
        <f t="shared" si="22"/>
        <v>Windt,</v>
      </c>
    </row>
    <row r="493" spans="1:5" ht="18.75" x14ac:dyDescent="0.3">
      <c r="A493" s="4" t="s">
        <v>1879</v>
      </c>
      <c r="B493" s="4" t="s">
        <v>2875</v>
      </c>
      <c r="C493" s="4" t="str">
        <f t="shared" si="23"/>
        <v>Ms.</v>
      </c>
      <c r="D493" s="4" t="str">
        <f t="shared" si="21"/>
        <v xml:space="preserve"> Lisa</v>
      </c>
      <c r="E493" s="5" t="str">
        <f t="shared" si="22"/>
        <v>Ryan,</v>
      </c>
    </row>
    <row r="494" spans="1:5" ht="18.75" x14ac:dyDescent="0.3">
      <c r="A494" s="4" t="s">
        <v>1878</v>
      </c>
      <c r="B494" s="4" t="s">
        <v>2876</v>
      </c>
      <c r="C494" s="4" t="str">
        <f t="shared" si="23"/>
        <v>Ms.</v>
      </c>
      <c r="D494" s="4" t="str">
        <f t="shared" si="21"/>
        <v xml:space="preserve"> Stacey</v>
      </c>
      <c r="E494" s="5" t="str">
        <f t="shared" si="22"/>
        <v>Marion,</v>
      </c>
    </row>
    <row r="495" spans="1:5" ht="18.75" x14ac:dyDescent="0.3">
      <c r="A495" s="4" t="s">
        <v>1877</v>
      </c>
      <c r="B495" s="4" t="s">
        <v>2877</v>
      </c>
      <c r="C495" s="4" t="str">
        <f t="shared" si="23"/>
        <v>Mr.</v>
      </c>
      <c r="D495" s="4" t="str">
        <f t="shared" si="21"/>
        <v xml:space="preserve"> Louis</v>
      </c>
      <c r="E495" s="5" t="str">
        <f t="shared" si="22"/>
        <v>Raffetto,</v>
      </c>
    </row>
    <row r="496" spans="1:5" ht="18.75" x14ac:dyDescent="0.3">
      <c r="A496" s="4" t="s">
        <v>1876</v>
      </c>
      <c r="B496" s="4" t="s">
        <v>2878</v>
      </c>
      <c r="C496" s="4" t="str">
        <f t="shared" si="23"/>
        <v>Mr.</v>
      </c>
      <c r="D496" s="4" t="str">
        <f t="shared" si="21"/>
        <v xml:space="preserve"> Brian R.</v>
      </c>
      <c r="E496" s="5" t="str">
        <f t="shared" si="22"/>
        <v>Young,</v>
      </c>
    </row>
    <row r="497" spans="1:5" ht="18.75" x14ac:dyDescent="0.3">
      <c r="A497" s="4" t="s">
        <v>1875</v>
      </c>
      <c r="B497" s="4" t="s">
        <v>2879</v>
      </c>
      <c r="C497" s="4" t="str">
        <f t="shared" si="23"/>
        <v>Mrs.</v>
      </c>
      <c r="D497" s="4" t="str">
        <f t="shared" si="21"/>
        <v xml:space="preserve"> Jessica</v>
      </c>
      <c r="E497" s="5" t="str">
        <f t="shared" si="22"/>
        <v>Oehlke,</v>
      </c>
    </row>
    <row r="498" spans="1:5" ht="18.75" x14ac:dyDescent="0.3">
      <c r="A498" s="4" t="s">
        <v>1874</v>
      </c>
      <c r="B498" s="4" t="s">
        <v>2880</v>
      </c>
      <c r="C498" s="4" t="str">
        <f t="shared" si="23"/>
        <v>Ms.</v>
      </c>
      <c r="D498" s="4" t="str">
        <f t="shared" si="21"/>
        <v xml:space="preserve"> Dawn M.</v>
      </c>
      <c r="E498" s="5" t="str">
        <f t="shared" si="22"/>
        <v>Sudol,</v>
      </c>
    </row>
    <row r="499" spans="1:5" ht="18.75" x14ac:dyDescent="0.3">
      <c r="A499" s="4" t="s">
        <v>1873</v>
      </c>
      <c r="B499" s="4" t="s">
        <v>2881</v>
      </c>
      <c r="C499" s="4" t="str">
        <f t="shared" si="23"/>
        <v>Es,</v>
      </c>
      <c r="D499" s="4" t="str">
        <f t="shared" si="21"/>
        <v>Mr.  Chris</v>
      </c>
      <c r="E499" s="5" t="str">
        <f t="shared" si="22"/>
        <v>Van</v>
      </c>
    </row>
    <row r="500" spans="1:5" ht="18.75" x14ac:dyDescent="0.3">
      <c r="A500" s="4" t="s">
        <v>1872</v>
      </c>
      <c r="B500" s="4" t="s">
        <v>2882</v>
      </c>
      <c r="C500" s="4" t="str">
        <f t="shared" si="23"/>
        <v>Ms.</v>
      </c>
      <c r="D500" s="4" t="str">
        <f t="shared" si="21"/>
        <v xml:space="preserve"> Karen</v>
      </c>
      <c r="E500" s="5" t="str">
        <f t="shared" si="22"/>
        <v>Dolge,</v>
      </c>
    </row>
    <row r="501" spans="1:5" ht="18.75" x14ac:dyDescent="0.3">
      <c r="A501" s="4" t="s">
        <v>1871</v>
      </c>
      <c r="B501" s="4" t="s">
        <v>2883</v>
      </c>
      <c r="C501" s="4" t="str">
        <f t="shared" si="23"/>
        <v>Ms.</v>
      </c>
      <c r="D501" s="4" t="str">
        <f t="shared" si="21"/>
        <v xml:space="preserve"> Jessica</v>
      </c>
      <c r="E501" s="5" t="str">
        <f t="shared" si="22"/>
        <v>Marlier,</v>
      </c>
    </row>
    <row r="502" spans="1:5" ht="18.75" x14ac:dyDescent="0.3">
      <c r="A502" s="4" t="s">
        <v>1870</v>
      </c>
      <c r="B502" s="4" t="s">
        <v>2884</v>
      </c>
      <c r="C502" s="4" t="str">
        <f t="shared" si="23"/>
        <v>Mr.</v>
      </c>
      <c r="D502" s="4" t="str">
        <f t="shared" si="21"/>
        <v xml:space="preserve"> Mathieu</v>
      </c>
      <c r="E502" s="5" t="str">
        <f t="shared" si="22"/>
        <v>Girard,</v>
      </c>
    </row>
    <row r="503" spans="1:5" ht="18.75" x14ac:dyDescent="0.3">
      <c r="A503" s="4" t="s">
        <v>1869</v>
      </c>
      <c r="B503" s="4" t="s">
        <v>2885</v>
      </c>
      <c r="C503" s="4" t="str">
        <f t="shared" si="23"/>
        <v>Mr.</v>
      </c>
      <c r="D503" s="4" t="str">
        <f t="shared" si="21"/>
        <v xml:space="preserve"> Kam S.</v>
      </c>
      <c r="E503" s="5" t="str">
        <f t="shared" si="22"/>
        <v>Lee,</v>
      </c>
    </row>
    <row r="504" spans="1:5" ht="18.75" x14ac:dyDescent="0.3">
      <c r="A504" s="4" t="s">
        <v>1868</v>
      </c>
      <c r="B504" s="4" t="s">
        <v>2886</v>
      </c>
      <c r="C504" s="4" t="str">
        <f t="shared" si="23"/>
        <v>Ms.</v>
      </c>
      <c r="D504" s="4" t="str">
        <f t="shared" si="21"/>
        <v xml:space="preserve"> Valerie A</v>
      </c>
      <c r="E504" s="5" t="str">
        <f t="shared" si="22"/>
        <v>Hubbard,</v>
      </c>
    </row>
    <row r="505" spans="1:5" ht="18.75" x14ac:dyDescent="0.3">
      <c r="A505" s="4" t="s">
        <v>1867</v>
      </c>
      <c r="B505" s="4" t="s">
        <v>2887</v>
      </c>
      <c r="C505" s="4" t="str">
        <f t="shared" si="23"/>
        <v>Ms.</v>
      </c>
      <c r="D505" s="4" t="str">
        <f t="shared" si="21"/>
        <v xml:space="preserve"> Freya R</v>
      </c>
      <c r="E505" s="5" t="str">
        <f t="shared" si="22"/>
        <v>Koester,</v>
      </c>
    </row>
    <row r="506" spans="1:5" ht="18.75" x14ac:dyDescent="0.3">
      <c r="A506" s="4" t="s">
        <v>1866</v>
      </c>
      <c r="B506" s="4" t="s">
        <v>2888</v>
      </c>
      <c r="C506" s="4" t="str">
        <f t="shared" si="23"/>
        <v>Ms.</v>
      </c>
      <c r="D506" s="4" t="str">
        <f t="shared" si="21"/>
        <v xml:space="preserve"> Jennifer</v>
      </c>
      <c r="E506" s="5" t="str">
        <f t="shared" si="22"/>
        <v>Matthews,</v>
      </c>
    </row>
    <row r="507" spans="1:5" ht="18.75" x14ac:dyDescent="0.3">
      <c r="A507" s="4" t="s">
        <v>1865</v>
      </c>
      <c r="B507" s="4" t="s">
        <v>2889</v>
      </c>
      <c r="C507" s="4" t="str">
        <f t="shared" si="23"/>
        <v>Ms.</v>
      </c>
      <c r="D507" s="4" t="str">
        <f t="shared" si="21"/>
        <v xml:space="preserve"> Kara</v>
      </c>
      <c r="E507" s="5" t="str">
        <f t="shared" si="22"/>
        <v>Rubinich,</v>
      </c>
    </row>
    <row r="508" spans="1:5" ht="18.75" x14ac:dyDescent="0.3">
      <c r="A508" s="4" t="s">
        <v>1864</v>
      </c>
      <c r="B508" s="4" t="s">
        <v>2890</v>
      </c>
      <c r="C508" s="4" t="str">
        <f t="shared" si="23"/>
        <v>Mr.</v>
      </c>
      <c r="D508" s="4" t="str">
        <f t="shared" si="21"/>
        <v xml:space="preserve"> Bradley A.</v>
      </c>
      <c r="E508" s="5" t="str">
        <f t="shared" si="22"/>
        <v>Alban,</v>
      </c>
    </row>
    <row r="509" spans="1:5" ht="18.75" x14ac:dyDescent="0.3">
      <c r="A509" s="4" t="s">
        <v>1863</v>
      </c>
      <c r="B509" s="4" t="s">
        <v>2891</v>
      </c>
      <c r="C509" s="4" t="str">
        <f t="shared" si="23"/>
        <v>Mr.</v>
      </c>
      <c r="D509" s="4" t="str">
        <f t="shared" si="21"/>
        <v xml:space="preserve"> Brendan</v>
      </c>
      <c r="E509" s="5" t="str">
        <f t="shared" si="22"/>
        <v>Corcoran,</v>
      </c>
    </row>
    <row r="510" spans="1:5" ht="18.75" x14ac:dyDescent="0.3">
      <c r="A510" s="4" t="s">
        <v>1862</v>
      </c>
      <c r="B510" s="4" t="s">
        <v>2892</v>
      </c>
      <c r="C510" s="4" t="str">
        <f t="shared" si="23"/>
        <v>Ms.</v>
      </c>
      <c r="D510" s="4" t="str">
        <f t="shared" si="21"/>
        <v xml:space="preserve"> Amber R</v>
      </c>
      <c r="E510" s="5" t="str">
        <f t="shared" si="22"/>
        <v>Sargent,</v>
      </c>
    </row>
    <row r="511" spans="1:5" ht="18.75" x14ac:dyDescent="0.3">
      <c r="A511" s="4" t="s">
        <v>1861</v>
      </c>
      <c r="B511" s="4" t="s">
        <v>2893</v>
      </c>
      <c r="C511" s="4" t="str">
        <f t="shared" si="23"/>
        <v>Mr.</v>
      </c>
      <c r="D511" s="4" t="str">
        <f t="shared" si="21"/>
        <v xml:space="preserve"> Sean K</v>
      </c>
      <c r="E511" s="5" t="str">
        <f t="shared" si="22"/>
        <v>Watson,</v>
      </c>
    </row>
    <row r="512" spans="1:5" ht="18.75" x14ac:dyDescent="0.3">
      <c r="A512" s="4" t="s">
        <v>1860</v>
      </c>
      <c r="B512" s="4" t="s">
        <v>2894</v>
      </c>
      <c r="C512" s="4" t="str">
        <f t="shared" si="23"/>
        <v>Mr.</v>
      </c>
      <c r="D512" s="4" t="str">
        <f t="shared" si="21"/>
        <v xml:space="preserve"> Rick</v>
      </c>
      <c r="E512" s="5" t="str">
        <f t="shared" si="22"/>
        <v>Esponda,</v>
      </c>
    </row>
    <row r="513" spans="1:5" ht="18.75" x14ac:dyDescent="0.3">
      <c r="A513" s="4" t="s">
        <v>1859</v>
      </c>
      <c r="B513" s="4" t="s">
        <v>2895</v>
      </c>
      <c r="C513" s="4" t="str">
        <f t="shared" si="23"/>
        <v>Mr.</v>
      </c>
      <c r="D513" s="4" t="str">
        <f t="shared" si="21"/>
        <v xml:space="preserve"> Matthew</v>
      </c>
      <c r="E513" s="5" t="str">
        <f t="shared" si="22"/>
        <v>Krall,</v>
      </c>
    </row>
    <row r="514" spans="1:5" ht="18.75" x14ac:dyDescent="0.3">
      <c r="A514" s="4" t="s">
        <v>1858</v>
      </c>
      <c r="B514" s="4" t="s">
        <v>2896</v>
      </c>
      <c r="C514" s="4" t="str">
        <f t="shared" si="23"/>
        <v>Mr.</v>
      </c>
      <c r="D514" s="4" t="str">
        <f t="shared" ref="D514:D577" si="24">RIGHT(B514, LEN(B514)- SEARCH(" ",B514, SEARCH(" ",B514)+1))</f>
        <v xml:space="preserve"> Brady</v>
      </c>
      <c r="E514" s="5" t="str">
        <f t="shared" ref="E514:E577" si="25">LEFT(B514,SEARCH(" ",B514)-1)</f>
        <v>Poskin,</v>
      </c>
    </row>
    <row r="515" spans="1:5" ht="18.75" x14ac:dyDescent="0.3">
      <c r="A515" s="4" t="s">
        <v>1857</v>
      </c>
      <c r="B515" s="4" t="s">
        <v>2897</v>
      </c>
      <c r="C515" s="4" t="str">
        <f t="shared" ref="C515:C578" si="26">MID(B515,SEARCH(" ",B515) + 1, SEARCH(" ",B515, SEARCH(" ",B515)+1) - SEARCH(" ",B515)-1)</f>
        <v>Ms.</v>
      </c>
      <c r="D515" s="4" t="str">
        <f t="shared" si="24"/>
        <v xml:space="preserve"> Kameko</v>
      </c>
      <c r="E515" s="5" t="str">
        <f t="shared" si="25"/>
        <v>Halfmann,</v>
      </c>
    </row>
    <row r="516" spans="1:5" ht="18.75" x14ac:dyDescent="0.3">
      <c r="A516" s="4" t="s">
        <v>1856</v>
      </c>
      <c r="B516" s="4" t="s">
        <v>2898</v>
      </c>
      <c r="C516" s="4" t="str">
        <f t="shared" si="26"/>
        <v>Mr.</v>
      </c>
      <c r="D516" s="4" t="str">
        <f t="shared" si="24"/>
        <v xml:space="preserve"> Jeremy A</v>
      </c>
      <c r="E516" s="5" t="str">
        <f t="shared" si="25"/>
        <v>Klapper,</v>
      </c>
    </row>
    <row r="517" spans="1:5" ht="18.75" x14ac:dyDescent="0.3">
      <c r="A517" s="4" t="s">
        <v>1855</v>
      </c>
      <c r="B517" s="4" t="s">
        <v>2899</v>
      </c>
      <c r="C517" s="4" t="str">
        <f t="shared" si="26"/>
        <v>Mr.</v>
      </c>
      <c r="D517" s="4" t="str">
        <f t="shared" si="24"/>
        <v xml:space="preserve"> Daniel</v>
      </c>
      <c r="E517" s="5" t="str">
        <f t="shared" si="25"/>
        <v>George,</v>
      </c>
    </row>
    <row r="518" spans="1:5" ht="18.75" x14ac:dyDescent="0.3">
      <c r="A518" s="4" t="s">
        <v>1854</v>
      </c>
      <c r="B518" s="4" t="s">
        <v>2900</v>
      </c>
      <c r="C518" s="4" t="str">
        <f t="shared" si="26"/>
        <v>Ms.</v>
      </c>
      <c r="D518" s="4" t="str">
        <f t="shared" si="24"/>
        <v xml:space="preserve"> Amanda</v>
      </c>
      <c r="E518" s="5" t="str">
        <f t="shared" si="25"/>
        <v>Hicks,</v>
      </c>
    </row>
    <row r="519" spans="1:5" ht="18.75" x14ac:dyDescent="0.3">
      <c r="A519" s="4" t="s">
        <v>1853</v>
      </c>
      <c r="B519" s="4" t="s">
        <v>2901</v>
      </c>
      <c r="C519" s="4" t="str">
        <f t="shared" si="26"/>
        <v>Ms.</v>
      </c>
      <c r="D519" s="4" t="str">
        <f t="shared" si="24"/>
        <v xml:space="preserve"> Karen</v>
      </c>
      <c r="E519" s="5" t="str">
        <f t="shared" si="25"/>
        <v>Lockyer,</v>
      </c>
    </row>
    <row r="520" spans="1:5" ht="18.75" x14ac:dyDescent="0.3">
      <c r="A520" s="4" t="s">
        <v>1852</v>
      </c>
      <c r="B520" s="4" t="s">
        <v>2902</v>
      </c>
      <c r="C520" s="4" t="str">
        <f t="shared" si="26"/>
        <v>Mr.</v>
      </c>
      <c r="D520" s="4" t="str">
        <f t="shared" si="24"/>
        <v xml:space="preserve"> Gregory</v>
      </c>
      <c r="E520" s="5" t="str">
        <f t="shared" si="25"/>
        <v>Byrnes,</v>
      </c>
    </row>
    <row r="521" spans="1:5" ht="18.75" x14ac:dyDescent="0.3">
      <c r="A521" s="4" t="s">
        <v>1851</v>
      </c>
      <c r="B521" s="4" t="s">
        <v>2903</v>
      </c>
      <c r="C521" s="4" t="str">
        <f t="shared" si="26"/>
        <v>Ms.</v>
      </c>
      <c r="D521" s="4" t="str">
        <f t="shared" si="24"/>
        <v xml:space="preserve"> Sabine</v>
      </c>
      <c r="E521" s="5" t="str">
        <f t="shared" si="25"/>
        <v>Norris,</v>
      </c>
    </row>
    <row r="522" spans="1:5" ht="18.75" x14ac:dyDescent="0.3">
      <c r="A522" s="4" t="s">
        <v>1850</v>
      </c>
      <c r="B522" s="4" t="s">
        <v>2904</v>
      </c>
      <c r="C522" s="4" t="str">
        <f t="shared" si="26"/>
        <v>Mr.</v>
      </c>
      <c r="D522" s="4" t="str">
        <f t="shared" si="24"/>
        <v xml:space="preserve"> Joseph</v>
      </c>
      <c r="E522" s="5" t="str">
        <f t="shared" si="25"/>
        <v>Darda,</v>
      </c>
    </row>
    <row r="523" spans="1:5" ht="18.75" x14ac:dyDescent="0.3">
      <c r="A523" s="4" t="s">
        <v>1849</v>
      </c>
      <c r="B523" s="4" t="s">
        <v>2905</v>
      </c>
      <c r="C523" s="4" t="str">
        <f t="shared" si="26"/>
        <v>Mr.</v>
      </c>
      <c r="D523" s="4" t="str">
        <f t="shared" si="24"/>
        <v xml:space="preserve"> Adam</v>
      </c>
      <c r="E523" s="5" t="str">
        <f t="shared" si="25"/>
        <v>Otstot,</v>
      </c>
    </row>
    <row r="524" spans="1:5" ht="18.75" x14ac:dyDescent="0.3">
      <c r="A524" s="4" t="s">
        <v>1848</v>
      </c>
      <c r="B524" s="4" t="s">
        <v>2906</v>
      </c>
      <c r="C524" s="4" t="str">
        <f t="shared" si="26"/>
        <v>Ms.</v>
      </c>
      <c r="D524" s="4" t="str">
        <f t="shared" si="24"/>
        <v xml:space="preserve"> Karolyn A</v>
      </c>
      <c r="E524" s="5" t="str">
        <f t="shared" si="25"/>
        <v>Bowley,</v>
      </c>
    </row>
    <row r="525" spans="1:5" ht="18.75" x14ac:dyDescent="0.3">
      <c r="A525" s="4" t="s">
        <v>1847</v>
      </c>
      <c r="B525" s="4" t="s">
        <v>2907</v>
      </c>
      <c r="C525" s="4" t="str">
        <f t="shared" si="26"/>
        <v>Mrs.</v>
      </c>
      <c r="D525" s="4" t="str">
        <f t="shared" si="24"/>
        <v xml:space="preserve"> Anita L.</v>
      </c>
      <c r="E525" s="5" t="str">
        <f t="shared" si="25"/>
        <v>Rogers,</v>
      </c>
    </row>
    <row r="526" spans="1:5" ht="18.75" x14ac:dyDescent="0.3">
      <c r="A526" s="4" t="s">
        <v>1846</v>
      </c>
      <c r="B526" s="4" t="s">
        <v>2908</v>
      </c>
      <c r="C526" s="4" t="str">
        <f t="shared" si="26"/>
        <v>Ms.</v>
      </c>
      <c r="D526" s="4" t="str">
        <f t="shared" si="24"/>
        <v xml:space="preserve"> Laura E.</v>
      </c>
      <c r="E526" s="5" t="str">
        <f t="shared" si="25"/>
        <v>Mclaughlin,</v>
      </c>
    </row>
    <row r="527" spans="1:5" ht="18.75" x14ac:dyDescent="0.3">
      <c r="A527" s="4" t="s">
        <v>1845</v>
      </c>
      <c r="B527" s="4" t="s">
        <v>2909</v>
      </c>
      <c r="C527" s="4" t="str">
        <f t="shared" si="26"/>
        <v>Ms.</v>
      </c>
      <c r="D527" s="4" t="str">
        <f t="shared" si="24"/>
        <v xml:space="preserve"> Sarah</v>
      </c>
      <c r="E527" s="5" t="str">
        <f t="shared" si="25"/>
        <v>Ziegler,</v>
      </c>
    </row>
    <row r="528" spans="1:5" ht="18.75" x14ac:dyDescent="0.3">
      <c r="A528" s="4" t="s">
        <v>1844</v>
      </c>
      <c r="B528" s="4" t="s">
        <v>2910</v>
      </c>
      <c r="C528" s="4" t="str">
        <f t="shared" si="26"/>
        <v>Mrs.</v>
      </c>
      <c r="D528" s="4" t="str">
        <f t="shared" si="24"/>
        <v xml:space="preserve"> Ashley E</v>
      </c>
      <c r="E528" s="5" t="str">
        <f t="shared" si="25"/>
        <v>Hughey,</v>
      </c>
    </row>
    <row r="529" spans="1:5" ht="18.75" x14ac:dyDescent="0.3">
      <c r="A529" s="4" t="s">
        <v>1843</v>
      </c>
      <c r="B529" s="4" t="s">
        <v>2911</v>
      </c>
      <c r="C529" s="4" t="str">
        <f t="shared" si="26"/>
        <v>Ms.</v>
      </c>
      <c r="D529" s="4" t="str">
        <f t="shared" si="24"/>
        <v xml:space="preserve"> Lindsey</v>
      </c>
      <c r="E529" s="5" t="str">
        <f t="shared" si="25"/>
        <v>Knast,</v>
      </c>
    </row>
    <row r="530" spans="1:5" ht="18.75" x14ac:dyDescent="0.3">
      <c r="A530" s="4" t="s">
        <v>1842</v>
      </c>
      <c r="B530" s="4" t="s">
        <v>2912</v>
      </c>
      <c r="C530" s="4" t="str">
        <f t="shared" si="26"/>
        <v>Mr.</v>
      </c>
      <c r="D530" s="4" t="str">
        <f t="shared" si="24"/>
        <v xml:space="preserve"> Alan</v>
      </c>
      <c r="E530" s="5" t="str">
        <f t="shared" si="25"/>
        <v>Stob,</v>
      </c>
    </row>
    <row r="531" spans="1:5" ht="18.75" x14ac:dyDescent="0.3">
      <c r="A531" s="4" t="s">
        <v>1841</v>
      </c>
      <c r="B531" s="4" t="s">
        <v>2913</v>
      </c>
      <c r="C531" s="4" t="str">
        <f t="shared" si="26"/>
        <v>Mr.</v>
      </c>
      <c r="D531" s="4" t="str">
        <f t="shared" si="24"/>
        <v xml:space="preserve"> Dan R.</v>
      </c>
      <c r="E531" s="5" t="str">
        <f t="shared" si="25"/>
        <v>Jensen,</v>
      </c>
    </row>
    <row r="532" spans="1:5" ht="18.75" x14ac:dyDescent="0.3">
      <c r="A532" s="4" t="s">
        <v>1840</v>
      </c>
      <c r="B532" s="4" t="s">
        <v>2914</v>
      </c>
      <c r="C532" s="4" t="str">
        <f t="shared" si="26"/>
        <v>Ms.</v>
      </c>
      <c r="D532" s="4" t="str">
        <f t="shared" si="24"/>
        <v xml:space="preserve"> Katie</v>
      </c>
      <c r="E532" s="5" t="str">
        <f t="shared" si="25"/>
        <v>Mutter,</v>
      </c>
    </row>
    <row r="533" spans="1:5" ht="18.75" x14ac:dyDescent="0.3">
      <c r="A533" s="4" t="s">
        <v>1839</v>
      </c>
      <c r="B533" s="4" t="s">
        <v>2915</v>
      </c>
      <c r="C533" s="4" t="str">
        <f t="shared" si="26"/>
        <v>Mr.</v>
      </c>
      <c r="D533" s="4" t="str">
        <f t="shared" si="24"/>
        <v xml:space="preserve"> Eric</v>
      </c>
      <c r="E533" s="5" t="str">
        <f t="shared" si="25"/>
        <v>Ahern,</v>
      </c>
    </row>
    <row r="534" spans="1:5" ht="18.75" x14ac:dyDescent="0.3">
      <c r="A534" s="4" t="s">
        <v>1838</v>
      </c>
      <c r="B534" s="4" t="s">
        <v>2916</v>
      </c>
      <c r="C534" s="4" t="str">
        <f t="shared" si="26"/>
        <v>Ms.</v>
      </c>
      <c r="D534" s="4" t="str">
        <f t="shared" si="24"/>
        <v xml:space="preserve"> Cathryn</v>
      </c>
      <c r="E534" s="5" t="str">
        <f t="shared" si="25"/>
        <v>Chviruk,</v>
      </c>
    </row>
    <row r="535" spans="1:5" ht="18.75" x14ac:dyDescent="0.3">
      <c r="A535" s="4" t="s">
        <v>1837</v>
      </c>
      <c r="B535" s="4" t="s">
        <v>2917</v>
      </c>
      <c r="C535" s="4" t="str">
        <f t="shared" si="26"/>
        <v>Mr.</v>
      </c>
      <c r="D535" s="4" t="str">
        <f t="shared" si="24"/>
        <v xml:space="preserve"> Brendan</v>
      </c>
      <c r="E535" s="5" t="str">
        <f t="shared" si="25"/>
        <v>Meehan,</v>
      </c>
    </row>
    <row r="536" spans="1:5" ht="18.75" x14ac:dyDescent="0.3">
      <c r="A536" s="4" t="s">
        <v>1836</v>
      </c>
      <c r="B536" s="4" t="s">
        <v>2918</v>
      </c>
      <c r="C536" s="4" t="str">
        <f t="shared" si="26"/>
        <v>Ms.</v>
      </c>
      <c r="D536" s="4" t="str">
        <f t="shared" si="24"/>
        <v xml:space="preserve"> Shauna</v>
      </c>
      <c r="E536" s="5" t="str">
        <f t="shared" si="25"/>
        <v>Gammon,</v>
      </c>
    </row>
    <row r="537" spans="1:5" ht="18.75" x14ac:dyDescent="0.3">
      <c r="A537" s="4" t="s">
        <v>1835</v>
      </c>
      <c r="B537" s="4" t="s">
        <v>2919</v>
      </c>
      <c r="C537" s="4" t="str">
        <f t="shared" si="26"/>
        <v>Mr.</v>
      </c>
      <c r="D537" s="4" t="str">
        <f t="shared" si="24"/>
        <v xml:space="preserve"> Terence</v>
      </c>
      <c r="E537" s="5" t="str">
        <f t="shared" si="25"/>
        <v>Lee,</v>
      </c>
    </row>
    <row r="538" spans="1:5" ht="18.75" x14ac:dyDescent="0.3">
      <c r="A538" s="4" t="s">
        <v>1834</v>
      </c>
      <c r="B538" s="4" t="s">
        <v>2920</v>
      </c>
      <c r="C538" s="4" t="str">
        <f t="shared" si="26"/>
        <v>Ms.</v>
      </c>
      <c r="D538" s="4" t="str">
        <f t="shared" si="24"/>
        <v xml:space="preserve"> Marisol</v>
      </c>
      <c r="E538" s="5" t="str">
        <f t="shared" si="25"/>
        <v>Franco,</v>
      </c>
    </row>
    <row r="539" spans="1:5" ht="18.75" x14ac:dyDescent="0.3">
      <c r="A539" s="4" t="s">
        <v>1833</v>
      </c>
      <c r="B539" s="4" t="s">
        <v>2921</v>
      </c>
      <c r="C539" s="4" t="str">
        <f t="shared" si="26"/>
        <v>Ms.</v>
      </c>
      <c r="D539" s="4" t="str">
        <f t="shared" si="24"/>
        <v xml:space="preserve"> Lindsay</v>
      </c>
      <c r="E539" s="5" t="str">
        <f t="shared" si="25"/>
        <v>Patterson,</v>
      </c>
    </row>
    <row r="540" spans="1:5" ht="18.75" x14ac:dyDescent="0.3">
      <c r="A540" s="4" t="s">
        <v>1832</v>
      </c>
      <c r="B540" s="4" t="s">
        <v>2922</v>
      </c>
      <c r="C540" s="4" t="str">
        <f t="shared" si="26"/>
        <v>Ms.</v>
      </c>
      <c r="D540" s="4" t="str">
        <f t="shared" si="24"/>
        <v xml:space="preserve"> Katie</v>
      </c>
      <c r="E540" s="5" t="str">
        <f t="shared" si="25"/>
        <v>Valdes,</v>
      </c>
    </row>
    <row r="541" spans="1:5" ht="18.75" x14ac:dyDescent="0.3">
      <c r="A541" s="4" t="s">
        <v>1831</v>
      </c>
      <c r="B541" s="4" t="s">
        <v>2923</v>
      </c>
      <c r="C541" s="4" t="str">
        <f t="shared" si="26"/>
        <v>Mr.</v>
      </c>
      <c r="D541" s="4" t="str">
        <f t="shared" si="24"/>
        <v xml:space="preserve"> Daniel</v>
      </c>
      <c r="E541" s="5" t="str">
        <f t="shared" si="25"/>
        <v>Craig,</v>
      </c>
    </row>
    <row r="542" spans="1:5" ht="18.75" x14ac:dyDescent="0.3">
      <c r="A542" s="4" t="s">
        <v>1830</v>
      </c>
      <c r="B542" s="4" t="s">
        <v>2924</v>
      </c>
      <c r="C542" s="4" t="str">
        <f t="shared" si="26"/>
        <v>Mr.</v>
      </c>
      <c r="D542" s="4" t="str">
        <f t="shared" si="24"/>
        <v xml:space="preserve"> Brett W</v>
      </c>
      <c r="E542" s="5" t="str">
        <f t="shared" si="25"/>
        <v>Whipple,</v>
      </c>
    </row>
    <row r="543" spans="1:5" ht="18.75" x14ac:dyDescent="0.3">
      <c r="A543" s="4" t="s">
        <v>1829</v>
      </c>
      <c r="B543" s="4" t="s">
        <v>2925</v>
      </c>
      <c r="C543" s="4" t="str">
        <f t="shared" si="26"/>
        <v>Mr.</v>
      </c>
      <c r="D543" s="4" t="str">
        <f t="shared" si="24"/>
        <v xml:space="preserve"> Dylan J</v>
      </c>
      <c r="E543" s="5" t="str">
        <f t="shared" si="25"/>
        <v>Marton,</v>
      </c>
    </row>
    <row r="544" spans="1:5" ht="18.75" x14ac:dyDescent="0.3">
      <c r="A544" s="4" t="s">
        <v>1828</v>
      </c>
      <c r="B544" s="4" t="s">
        <v>2926</v>
      </c>
      <c r="C544" s="4" t="str">
        <f t="shared" si="26"/>
        <v>Ms.</v>
      </c>
      <c r="D544" s="4" t="str">
        <f t="shared" si="24"/>
        <v xml:space="preserve"> Elizabeth</v>
      </c>
      <c r="E544" s="5" t="str">
        <f t="shared" si="25"/>
        <v>Hildebrandt,</v>
      </c>
    </row>
    <row r="545" spans="1:5" ht="18.75" x14ac:dyDescent="0.3">
      <c r="A545" s="4" t="s">
        <v>1827</v>
      </c>
      <c r="B545" s="4" t="s">
        <v>2927</v>
      </c>
      <c r="C545" s="4" t="str">
        <f t="shared" si="26"/>
        <v>Ms.</v>
      </c>
      <c r="D545" s="4" t="str">
        <f t="shared" si="24"/>
        <v xml:space="preserve"> Brooke M.</v>
      </c>
      <c r="E545" s="5" t="str">
        <f t="shared" si="25"/>
        <v>Biggs,</v>
      </c>
    </row>
    <row r="546" spans="1:5" ht="18.75" x14ac:dyDescent="0.3">
      <c r="A546" s="4" t="s">
        <v>1826</v>
      </c>
      <c r="B546" s="4" t="s">
        <v>2928</v>
      </c>
      <c r="C546" s="4" t="str">
        <f t="shared" si="26"/>
        <v>Mrs.</v>
      </c>
      <c r="D546" s="4" t="str">
        <f t="shared" si="24"/>
        <v xml:space="preserve"> Teiko</v>
      </c>
      <c r="E546" s="5" t="str">
        <f t="shared" si="25"/>
        <v>Shigezumi,</v>
      </c>
    </row>
    <row r="547" spans="1:5" ht="18.75" x14ac:dyDescent="0.3">
      <c r="A547" s="4" t="s">
        <v>1825</v>
      </c>
      <c r="B547" s="4" t="s">
        <v>2929</v>
      </c>
      <c r="C547" s="4" t="str">
        <f t="shared" si="26"/>
        <v>Mr.</v>
      </c>
      <c r="D547" s="4" t="str">
        <f t="shared" si="24"/>
        <v xml:space="preserve"> Zachary</v>
      </c>
      <c r="E547" s="5" t="str">
        <f t="shared" si="25"/>
        <v>Meineke,</v>
      </c>
    </row>
    <row r="548" spans="1:5" ht="18.75" x14ac:dyDescent="0.3">
      <c r="A548" s="4" t="s">
        <v>1824</v>
      </c>
      <c r="B548" s="4" t="s">
        <v>2930</v>
      </c>
      <c r="C548" s="4" t="str">
        <f t="shared" si="26"/>
        <v>Ms.</v>
      </c>
      <c r="D548" s="4" t="str">
        <f t="shared" si="24"/>
        <v xml:space="preserve"> Johannah</v>
      </c>
      <c r="E548" s="5" t="str">
        <f t="shared" si="25"/>
        <v>Ludington,</v>
      </c>
    </row>
    <row r="549" spans="1:5" ht="18.75" x14ac:dyDescent="0.3">
      <c r="A549" s="4" t="s">
        <v>1823</v>
      </c>
      <c r="B549" s="4" t="s">
        <v>2931</v>
      </c>
      <c r="C549" s="4" t="str">
        <f t="shared" si="26"/>
        <v>Mr.</v>
      </c>
      <c r="D549" s="4" t="str">
        <f t="shared" si="24"/>
        <v xml:space="preserve"> Ryan A</v>
      </c>
      <c r="E549" s="5" t="str">
        <f t="shared" si="25"/>
        <v>Perrich,</v>
      </c>
    </row>
    <row r="550" spans="1:5" ht="18.75" x14ac:dyDescent="0.3">
      <c r="A550" s="4" t="s">
        <v>1822</v>
      </c>
      <c r="B550" s="4" t="s">
        <v>2932</v>
      </c>
      <c r="C550" s="4" t="str">
        <f t="shared" si="26"/>
        <v>Mr.</v>
      </c>
      <c r="D550" s="4" t="str">
        <f t="shared" si="24"/>
        <v xml:space="preserve"> Andres Sr.</v>
      </c>
      <c r="E550" s="5" t="str">
        <f t="shared" si="25"/>
        <v>Cervantes,</v>
      </c>
    </row>
    <row r="551" spans="1:5" ht="18.75" x14ac:dyDescent="0.3">
      <c r="A551" s="4" t="s">
        <v>1821</v>
      </c>
      <c r="B551" s="4" t="s">
        <v>2933</v>
      </c>
      <c r="C551" s="4" t="str">
        <f t="shared" si="26"/>
        <v>Mr.</v>
      </c>
      <c r="D551" s="4" t="str">
        <f t="shared" si="24"/>
        <v xml:space="preserve"> Bryan</v>
      </c>
      <c r="E551" s="5" t="str">
        <f t="shared" si="25"/>
        <v>Andrews,</v>
      </c>
    </row>
    <row r="552" spans="1:5" ht="18.75" x14ac:dyDescent="0.3">
      <c r="A552" s="4" t="s">
        <v>1820</v>
      </c>
      <c r="B552" s="4" t="s">
        <v>2934</v>
      </c>
      <c r="C552" s="4" t="str">
        <f t="shared" si="26"/>
        <v>Ms.</v>
      </c>
      <c r="D552" s="4" t="str">
        <f t="shared" si="24"/>
        <v xml:space="preserve"> Lizette</v>
      </c>
      <c r="E552" s="5" t="str">
        <f t="shared" si="25"/>
        <v>Ruvalcaba,</v>
      </c>
    </row>
    <row r="553" spans="1:5" ht="18.75" x14ac:dyDescent="0.3">
      <c r="A553" s="4" t="s">
        <v>1819</v>
      </c>
      <c r="B553" s="4" t="s">
        <v>2935</v>
      </c>
      <c r="C553" s="4" t="str">
        <f t="shared" si="26"/>
        <v>Mr.</v>
      </c>
      <c r="D553" s="4" t="str">
        <f t="shared" si="24"/>
        <v xml:space="preserve"> Don</v>
      </c>
      <c r="E553" s="5" t="str">
        <f t="shared" si="25"/>
        <v>King,</v>
      </c>
    </row>
    <row r="554" spans="1:5" ht="18.75" x14ac:dyDescent="0.3">
      <c r="A554" s="4" t="s">
        <v>1818</v>
      </c>
      <c r="B554" s="4" t="s">
        <v>2936</v>
      </c>
      <c r="C554" s="4" t="str">
        <f t="shared" si="26"/>
        <v>Mr.</v>
      </c>
      <c r="D554" s="4" t="str">
        <f t="shared" si="24"/>
        <v xml:space="preserve"> Jeb</v>
      </c>
      <c r="E554" s="5" t="str">
        <f t="shared" si="25"/>
        <v>Stone,</v>
      </c>
    </row>
    <row r="555" spans="1:5" ht="18.75" x14ac:dyDescent="0.3">
      <c r="A555" s="4" t="s">
        <v>1817</v>
      </c>
      <c r="B555" s="4" t="s">
        <v>2937</v>
      </c>
      <c r="C555" s="4" t="str">
        <f t="shared" si="26"/>
        <v>Ms.</v>
      </c>
      <c r="D555" s="4" t="str">
        <f t="shared" si="24"/>
        <v xml:space="preserve"> Amy R.</v>
      </c>
      <c r="E555" s="5" t="str">
        <f t="shared" si="25"/>
        <v>Campbell,</v>
      </c>
    </row>
    <row r="556" spans="1:5" ht="18.75" x14ac:dyDescent="0.3">
      <c r="A556" s="4" t="s">
        <v>1816</v>
      </c>
      <c r="B556" s="4" t="s">
        <v>2938</v>
      </c>
      <c r="C556" s="4" t="str">
        <f t="shared" si="26"/>
        <v>Mr.</v>
      </c>
      <c r="D556" s="4" t="str">
        <f t="shared" si="24"/>
        <v xml:space="preserve"> Brian</v>
      </c>
      <c r="E556" s="5" t="str">
        <f t="shared" si="25"/>
        <v>Asher,</v>
      </c>
    </row>
    <row r="557" spans="1:5" ht="18.75" x14ac:dyDescent="0.3">
      <c r="A557" s="4" t="s">
        <v>1815</v>
      </c>
      <c r="B557" s="4" t="s">
        <v>2939</v>
      </c>
      <c r="C557" s="4" t="str">
        <f t="shared" si="26"/>
        <v>Mr.</v>
      </c>
      <c r="D557" s="4" t="str">
        <f t="shared" si="24"/>
        <v xml:space="preserve"> Mike G</v>
      </c>
      <c r="E557" s="5" t="str">
        <f t="shared" si="25"/>
        <v>Mazzotta,</v>
      </c>
    </row>
    <row r="558" spans="1:5" ht="18.75" x14ac:dyDescent="0.3">
      <c r="A558" s="4" t="s">
        <v>1814</v>
      </c>
      <c r="B558" s="4" t="s">
        <v>2940</v>
      </c>
      <c r="C558" s="4" t="str">
        <f t="shared" si="26"/>
        <v>Ms.</v>
      </c>
      <c r="D558" s="4" t="str">
        <f t="shared" si="24"/>
        <v xml:space="preserve"> Simonezitrone Sr.</v>
      </c>
      <c r="E558" s="5" t="str">
        <f t="shared" si="25"/>
        <v>Huttl,</v>
      </c>
    </row>
    <row r="559" spans="1:5" ht="18.75" x14ac:dyDescent="0.3">
      <c r="A559" s="4" t="s">
        <v>1813</v>
      </c>
      <c r="B559" s="4" t="s">
        <v>2941</v>
      </c>
      <c r="C559" s="4" t="str">
        <f t="shared" si="26"/>
        <v>Mr.</v>
      </c>
      <c r="D559" s="4" t="str">
        <f t="shared" si="24"/>
        <v xml:space="preserve"> Nicholas</v>
      </c>
      <c r="E559" s="5" t="str">
        <f t="shared" si="25"/>
        <v>Ferron,</v>
      </c>
    </row>
    <row r="560" spans="1:5" ht="18.75" x14ac:dyDescent="0.3">
      <c r="A560" s="4" t="s">
        <v>1812</v>
      </c>
      <c r="B560" s="4" t="s">
        <v>2942</v>
      </c>
      <c r="C560" s="4" t="str">
        <f t="shared" si="26"/>
        <v>Ms.</v>
      </c>
      <c r="D560" s="4" t="str">
        <f t="shared" si="24"/>
        <v xml:space="preserve"> Angela M</v>
      </c>
      <c r="E560" s="5" t="str">
        <f t="shared" si="25"/>
        <v>Colarusso,</v>
      </c>
    </row>
    <row r="561" spans="1:5" ht="18.75" x14ac:dyDescent="0.3">
      <c r="A561" s="4" t="s">
        <v>1811</v>
      </c>
      <c r="B561" s="4" t="s">
        <v>2943</v>
      </c>
      <c r="C561" s="4" t="str">
        <f t="shared" si="26"/>
        <v>Mr.</v>
      </c>
      <c r="D561" s="4" t="str">
        <f t="shared" si="24"/>
        <v xml:space="preserve"> Oz</v>
      </c>
      <c r="E561" s="5" t="str">
        <f t="shared" si="25"/>
        <v>Pearlman,</v>
      </c>
    </row>
    <row r="562" spans="1:5" ht="18.75" x14ac:dyDescent="0.3">
      <c r="A562" s="4" t="s">
        <v>1810</v>
      </c>
      <c r="B562" s="4" t="s">
        <v>2944</v>
      </c>
      <c r="C562" s="4" t="str">
        <f t="shared" si="26"/>
        <v>Ms.</v>
      </c>
      <c r="D562" s="4" t="str">
        <f t="shared" si="24"/>
        <v xml:space="preserve"> Erin M.</v>
      </c>
      <c r="E562" s="5" t="str">
        <f t="shared" si="25"/>
        <v>O'Mara,</v>
      </c>
    </row>
    <row r="563" spans="1:5" ht="18.75" x14ac:dyDescent="0.3">
      <c r="A563" s="4" t="s">
        <v>1809</v>
      </c>
      <c r="B563" s="4" t="s">
        <v>2945</v>
      </c>
      <c r="C563" s="4" t="str">
        <f t="shared" si="26"/>
        <v>Mr.</v>
      </c>
      <c r="D563" s="4" t="str">
        <f t="shared" si="24"/>
        <v xml:space="preserve"> Bobby E.</v>
      </c>
      <c r="E563" s="5" t="str">
        <f t="shared" si="25"/>
        <v>Niska,</v>
      </c>
    </row>
    <row r="564" spans="1:5" ht="18.75" x14ac:dyDescent="0.3">
      <c r="A564" s="4" t="s">
        <v>1808</v>
      </c>
      <c r="B564" s="4" t="s">
        <v>2946</v>
      </c>
      <c r="C564" s="4" t="str">
        <f t="shared" si="26"/>
        <v>Mr.</v>
      </c>
      <c r="D564" s="4" t="str">
        <f t="shared" si="24"/>
        <v xml:space="preserve"> Daniel P.</v>
      </c>
      <c r="E564" s="5" t="str">
        <f t="shared" si="25"/>
        <v>Schlich,</v>
      </c>
    </row>
    <row r="565" spans="1:5" ht="18.75" x14ac:dyDescent="0.3">
      <c r="A565" s="4" t="s">
        <v>1807</v>
      </c>
      <c r="B565" s="4" t="s">
        <v>2947</v>
      </c>
      <c r="C565" s="4" t="str">
        <f t="shared" si="26"/>
        <v>Ms.</v>
      </c>
      <c r="D565" s="4" t="str">
        <f t="shared" si="24"/>
        <v xml:space="preserve"> Marie E.</v>
      </c>
      <c r="E565" s="5" t="str">
        <f t="shared" si="25"/>
        <v>Zidek,</v>
      </c>
    </row>
    <row r="566" spans="1:5" ht="18.75" x14ac:dyDescent="0.3">
      <c r="A566" s="4" t="s">
        <v>1806</v>
      </c>
      <c r="B566" s="4" t="s">
        <v>2948</v>
      </c>
      <c r="C566" s="4" t="str">
        <f t="shared" si="26"/>
        <v>Mrs.</v>
      </c>
      <c r="D566" s="4" t="str">
        <f t="shared" si="24"/>
        <v xml:space="preserve"> Katie</v>
      </c>
      <c r="E566" s="5" t="str">
        <f t="shared" si="25"/>
        <v>Ellgass,</v>
      </c>
    </row>
    <row r="567" spans="1:5" ht="18.75" x14ac:dyDescent="0.3">
      <c r="A567" s="4" t="s">
        <v>1805</v>
      </c>
      <c r="B567" s="4" t="s">
        <v>2949</v>
      </c>
      <c r="C567" s="4" t="str">
        <f t="shared" si="26"/>
        <v>Mr.</v>
      </c>
      <c r="D567" s="4" t="str">
        <f t="shared" si="24"/>
        <v xml:space="preserve"> Eric D</v>
      </c>
      <c r="E567" s="5" t="str">
        <f t="shared" si="25"/>
        <v>Lowe,</v>
      </c>
    </row>
    <row r="568" spans="1:5" ht="18.75" x14ac:dyDescent="0.3">
      <c r="A568" s="4" t="s">
        <v>1804</v>
      </c>
      <c r="B568" s="4" t="s">
        <v>2950</v>
      </c>
      <c r="C568" s="4" t="str">
        <f t="shared" si="26"/>
        <v>Ms.</v>
      </c>
      <c r="D568" s="4" t="str">
        <f t="shared" si="24"/>
        <v xml:space="preserve"> Tara</v>
      </c>
      <c r="E568" s="5" t="str">
        <f t="shared" si="25"/>
        <v>Malone,</v>
      </c>
    </row>
    <row r="569" spans="1:5" ht="18.75" x14ac:dyDescent="0.3">
      <c r="A569" s="4" t="s">
        <v>1803</v>
      </c>
      <c r="B569" s="4" t="s">
        <v>2951</v>
      </c>
      <c r="C569" s="4" t="str">
        <f t="shared" si="26"/>
        <v>Ms.</v>
      </c>
      <c r="D569" s="4" t="str">
        <f t="shared" si="24"/>
        <v xml:space="preserve"> Haley L</v>
      </c>
      <c r="E569" s="5" t="str">
        <f t="shared" si="25"/>
        <v>Dumke,</v>
      </c>
    </row>
    <row r="570" spans="1:5" ht="18.75" x14ac:dyDescent="0.3">
      <c r="A570" s="4" t="s">
        <v>1802</v>
      </c>
      <c r="B570" s="4" t="s">
        <v>2952</v>
      </c>
      <c r="C570" s="4" t="str">
        <f t="shared" si="26"/>
        <v>Ms.</v>
      </c>
      <c r="D570" s="4" t="str">
        <f t="shared" si="24"/>
        <v xml:space="preserve"> Kayla B.</v>
      </c>
      <c r="E570" s="5" t="str">
        <f t="shared" si="25"/>
        <v>Strong,</v>
      </c>
    </row>
    <row r="571" spans="1:5" ht="18.75" x14ac:dyDescent="0.3">
      <c r="A571" s="4" t="s">
        <v>1801</v>
      </c>
      <c r="B571" s="4" t="s">
        <v>2953</v>
      </c>
      <c r="C571" s="4" t="str">
        <f t="shared" si="26"/>
        <v>Mr.</v>
      </c>
      <c r="D571" s="4" t="str">
        <f t="shared" si="24"/>
        <v xml:space="preserve"> Mark D.</v>
      </c>
      <c r="E571" s="5" t="str">
        <f t="shared" si="25"/>
        <v>Ferguson,</v>
      </c>
    </row>
    <row r="572" spans="1:5" ht="18.75" x14ac:dyDescent="0.3">
      <c r="A572" s="4" t="s">
        <v>1800</v>
      </c>
      <c r="B572" s="4" t="s">
        <v>2954</v>
      </c>
      <c r="C572" s="4" t="str">
        <f t="shared" si="26"/>
        <v>Mr.</v>
      </c>
      <c r="D572" s="4" t="str">
        <f t="shared" si="24"/>
        <v xml:space="preserve"> Patrick J.</v>
      </c>
      <c r="E572" s="5" t="str">
        <f t="shared" si="25"/>
        <v>Klein,</v>
      </c>
    </row>
    <row r="573" spans="1:5" ht="18.75" x14ac:dyDescent="0.3">
      <c r="A573" s="4" t="s">
        <v>1799</v>
      </c>
      <c r="B573" s="4" t="s">
        <v>2955</v>
      </c>
      <c r="C573" s="4" t="str">
        <f t="shared" si="26"/>
        <v>Mr.</v>
      </c>
      <c r="D573" s="4" t="str">
        <f t="shared" si="24"/>
        <v xml:space="preserve"> Alejandro</v>
      </c>
      <c r="E573" s="5" t="str">
        <f t="shared" si="25"/>
        <v>Eusebio,</v>
      </c>
    </row>
    <row r="574" spans="1:5" ht="18.75" x14ac:dyDescent="0.3">
      <c r="A574" s="4" t="s">
        <v>1798</v>
      </c>
      <c r="B574" s="4" t="s">
        <v>2956</v>
      </c>
      <c r="C574" s="4" t="str">
        <f t="shared" si="26"/>
        <v>Mrs.</v>
      </c>
      <c r="D574" s="4" t="str">
        <f t="shared" si="24"/>
        <v xml:space="preserve"> Beth A</v>
      </c>
      <c r="E574" s="5" t="str">
        <f t="shared" si="25"/>
        <v>Szolosi,</v>
      </c>
    </row>
    <row r="575" spans="1:5" ht="18.75" x14ac:dyDescent="0.3">
      <c r="A575" s="4" t="s">
        <v>1797</v>
      </c>
      <c r="B575" s="4" t="s">
        <v>2957</v>
      </c>
      <c r="C575" s="4" t="str">
        <f t="shared" si="26"/>
        <v>Mr.</v>
      </c>
      <c r="D575" s="4" t="str">
        <f t="shared" si="24"/>
        <v xml:space="preserve"> Jason R</v>
      </c>
      <c r="E575" s="5" t="str">
        <f t="shared" si="25"/>
        <v>Butler,</v>
      </c>
    </row>
    <row r="576" spans="1:5" ht="18.75" x14ac:dyDescent="0.3">
      <c r="A576" s="4" t="s">
        <v>1796</v>
      </c>
      <c r="B576" s="4" t="s">
        <v>2958</v>
      </c>
      <c r="C576" s="4" t="str">
        <f t="shared" si="26"/>
        <v>Mr.</v>
      </c>
      <c r="D576" s="4" t="str">
        <f t="shared" si="24"/>
        <v xml:space="preserve"> Yoshinori</v>
      </c>
      <c r="E576" s="5" t="str">
        <f t="shared" si="25"/>
        <v>Fukuchi,</v>
      </c>
    </row>
    <row r="577" spans="1:5" ht="18.75" x14ac:dyDescent="0.3">
      <c r="A577" s="4" t="s">
        <v>1795</v>
      </c>
      <c r="B577" s="4" t="s">
        <v>2959</v>
      </c>
      <c r="C577" s="4" t="str">
        <f t="shared" si="26"/>
        <v>Ms.</v>
      </c>
      <c r="D577" s="4" t="str">
        <f t="shared" si="24"/>
        <v xml:space="preserve"> Adrienne G.</v>
      </c>
      <c r="E577" s="5" t="str">
        <f t="shared" si="25"/>
        <v>Drucker,</v>
      </c>
    </row>
    <row r="578" spans="1:5" ht="18.75" x14ac:dyDescent="0.3">
      <c r="A578" s="4" t="s">
        <v>1794</v>
      </c>
      <c r="B578" s="4" t="s">
        <v>2960</v>
      </c>
      <c r="C578" s="4" t="str">
        <f t="shared" si="26"/>
        <v>Mrs.</v>
      </c>
      <c r="D578" s="4" t="str">
        <f t="shared" ref="D578:D641" si="27">RIGHT(B578, LEN(B578)- SEARCH(" ",B578, SEARCH(" ",B578)+1))</f>
        <v xml:space="preserve"> Meredith</v>
      </c>
      <c r="E578" s="5" t="str">
        <f t="shared" ref="E578:E641" si="28">LEFT(B578,SEARCH(" ",B578)-1)</f>
        <v>Aziz,</v>
      </c>
    </row>
    <row r="579" spans="1:5" ht="18.75" x14ac:dyDescent="0.3">
      <c r="A579" s="4" t="s">
        <v>1793</v>
      </c>
      <c r="B579" s="4" t="s">
        <v>2961</v>
      </c>
      <c r="C579" s="4" t="str">
        <f t="shared" ref="C579:C642" si="29">MID(B579,SEARCH(" ",B579) + 1, SEARCH(" ",B579, SEARCH(" ",B579)+1) - SEARCH(" ",B579)-1)</f>
        <v>Mr.</v>
      </c>
      <c r="D579" s="4" t="str">
        <f t="shared" si="27"/>
        <v xml:space="preserve"> Junyong</v>
      </c>
      <c r="E579" s="5" t="str">
        <f t="shared" si="28"/>
        <v>Pak,</v>
      </c>
    </row>
    <row r="580" spans="1:5" ht="18.75" x14ac:dyDescent="0.3">
      <c r="A580" s="4" t="s">
        <v>1792</v>
      </c>
      <c r="B580" s="4" t="s">
        <v>2962</v>
      </c>
      <c r="C580" s="4" t="str">
        <f t="shared" si="29"/>
        <v>Ms.</v>
      </c>
      <c r="D580" s="4" t="str">
        <f t="shared" si="27"/>
        <v xml:space="preserve"> Kristen A.</v>
      </c>
      <c r="E580" s="5" t="str">
        <f t="shared" si="28"/>
        <v>Kieta,</v>
      </c>
    </row>
    <row r="581" spans="1:5" ht="18.75" x14ac:dyDescent="0.3">
      <c r="A581" s="4" t="s">
        <v>1791</v>
      </c>
      <c r="B581" s="4" t="s">
        <v>2963</v>
      </c>
      <c r="C581" s="4" t="str">
        <f t="shared" si="29"/>
        <v>Ms.</v>
      </c>
      <c r="D581" s="4" t="str">
        <f t="shared" si="27"/>
        <v xml:space="preserve"> Maria I.</v>
      </c>
      <c r="E581" s="5" t="str">
        <f t="shared" si="28"/>
        <v>Velez,</v>
      </c>
    </row>
    <row r="582" spans="1:5" ht="18.75" x14ac:dyDescent="0.3">
      <c r="A582" s="4" t="s">
        <v>1790</v>
      </c>
      <c r="B582" s="4" t="s">
        <v>2964</v>
      </c>
      <c r="C582" s="4" t="str">
        <f t="shared" si="29"/>
        <v>Mr.</v>
      </c>
      <c r="D582" s="4" t="str">
        <f t="shared" si="27"/>
        <v xml:space="preserve"> Jonathan</v>
      </c>
      <c r="E582" s="5" t="str">
        <f t="shared" si="28"/>
        <v>Bussiere,</v>
      </c>
    </row>
    <row r="583" spans="1:5" ht="18.75" x14ac:dyDescent="0.3">
      <c r="A583" s="4" t="s">
        <v>1789</v>
      </c>
      <c r="B583" s="4" t="s">
        <v>2965</v>
      </c>
      <c r="C583" s="4" t="str">
        <f t="shared" si="29"/>
        <v>Mr.</v>
      </c>
      <c r="D583" s="4" t="str">
        <f t="shared" si="27"/>
        <v xml:space="preserve"> Phil</v>
      </c>
      <c r="E583" s="5" t="str">
        <f t="shared" si="28"/>
        <v>McCartney,</v>
      </c>
    </row>
    <row r="584" spans="1:5" ht="18.75" x14ac:dyDescent="0.3">
      <c r="A584" s="4" t="s">
        <v>1788</v>
      </c>
      <c r="B584" s="4" t="s">
        <v>2966</v>
      </c>
      <c r="C584" s="4" t="str">
        <f t="shared" si="29"/>
        <v>Ms.</v>
      </c>
      <c r="D584" s="4" t="str">
        <f t="shared" si="27"/>
        <v xml:space="preserve"> Benjamina C</v>
      </c>
      <c r="E584" s="5" t="str">
        <f t="shared" si="28"/>
        <v>Bambauer,</v>
      </c>
    </row>
    <row r="585" spans="1:5" ht="18.75" x14ac:dyDescent="0.3">
      <c r="A585" s="4" t="s">
        <v>1787</v>
      </c>
      <c r="B585" s="4" t="s">
        <v>2967</v>
      </c>
      <c r="C585" s="4" t="str">
        <f t="shared" si="29"/>
        <v>Mr.</v>
      </c>
      <c r="D585" s="4" t="str">
        <f t="shared" si="27"/>
        <v xml:space="preserve"> Christopher</v>
      </c>
      <c r="E585" s="5" t="str">
        <f t="shared" si="28"/>
        <v>Mertz,</v>
      </c>
    </row>
    <row r="586" spans="1:5" ht="18.75" x14ac:dyDescent="0.3">
      <c r="A586" s="4" t="s">
        <v>1786</v>
      </c>
      <c r="B586" s="4" t="s">
        <v>2968</v>
      </c>
      <c r="C586" s="4" t="str">
        <f t="shared" si="29"/>
        <v>Ms.</v>
      </c>
      <c r="D586" s="4" t="str">
        <f t="shared" si="27"/>
        <v xml:space="preserve"> Alison B</v>
      </c>
      <c r="E586" s="5" t="str">
        <f t="shared" si="28"/>
        <v>Mason,</v>
      </c>
    </row>
    <row r="587" spans="1:5" ht="18.75" x14ac:dyDescent="0.3">
      <c r="A587" s="4" t="s">
        <v>1785</v>
      </c>
      <c r="B587" s="4" t="s">
        <v>2969</v>
      </c>
      <c r="C587" s="4" t="str">
        <f t="shared" si="29"/>
        <v>Ms.</v>
      </c>
      <c r="D587" s="4" t="str">
        <f t="shared" si="27"/>
        <v xml:space="preserve"> Caroline</v>
      </c>
      <c r="E587" s="5" t="str">
        <f t="shared" si="28"/>
        <v>Rotich,</v>
      </c>
    </row>
    <row r="588" spans="1:5" ht="18.75" x14ac:dyDescent="0.3">
      <c r="A588" s="4" t="s">
        <v>1784</v>
      </c>
      <c r="B588" s="4" t="s">
        <v>2970</v>
      </c>
      <c r="C588" s="4" t="str">
        <f t="shared" si="29"/>
        <v>Ms.</v>
      </c>
      <c r="D588" s="4" t="str">
        <f t="shared" si="27"/>
        <v xml:space="preserve"> Alexis N</v>
      </c>
      <c r="E588" s="5" t="str">
        <f t="shared" si="28"/>
        <v>Fetzer,</v>
      </c>
    </row>
    <row r="589" spans="1:5" ht="18.75" x14ac:dyDescent="0.3">
      <c r="A589" s="4" t="s">
        <v>1783</v>
      </c>
      <c r="B589" s="4" t="s">
        <v>2971</v>
      </c>
      <c r="C589" s="4" t="str">
        <f t="shared" si="29"/>
        <v>Ms.</v>
      </c>
      <c r="D589" s="4" t="str">
        <f t="shared" si="27"/>
        <v xml:space="preserve"> Shanda L</v>
      </c>
      <c r="E589" s="5" t="str">
        <f t="shared" si="28"/>
        <v>Mattis,</v>
      </c>
    </row>
    <row r="590" spans="1:5" ht="18.75" x14ac:dyDescent="0.3">
      <c r="A590" s="4" t="s">
        <v>1782</v>
      </c>
      <c r="B590" s="4" t="s">
        <v>2972</v>
      </c>
      <c r="C590" s="4" t="str">
        <f t="shared" si="29"/>
        <v>Mrs.</v>
      </c>
      <c r="D590" s="4" t="str">
        <f t="shared" si="27"/>
        <v xml:space="preserve"> Lacey</v>
      </c>
      <c r="E590" s="5" t="str">
        <f t="shared" si="28"/>
        <v>Cochran,</v>
      </c>
    </row>
    <row r="591" spans="1:5" ht="18.75" x14ac:dyDescent="0.3">
      <c r="A591" s="4" t="s">
        <v>1781</v>
      </c>
      <c r="B591" s="4" t="s">
        <v>2973</v>
      </c>
      <c r="C591" s="4" t="str">
        <f t="shared" si="29"/>
        <v>Ms.</v>
      </c>
      <c r="D591" s="4" t="str">
        <f t="shared" si="27"/>
        <v xml:space="preserve"> Laurette</v>
      </c>
      <c r="E591" s="5" t="str">
        <f t="shared" si="28"/>
        <v>Balinsky,</v>
      </c>
    </row>
    <row r="592" spans="1:5" ht="18.75" x14ac:dyDescent="0.3">
      <c r="A592" s="4" t="s">
        <v>1780</v>
      </c>
      <c r="B592" s="4" t="s">
        <v>2974</v>
      </c>
      <c r="C592" s="4" t="str">
        <f t="shared" si="29"/>
        <v>Mr.</v>
      </c>
      <c r="D592" s="4" t="str">
        <f t="shared" si="27"/>
        <v xml:space="preserve"> Jason</v>
      </c>
      <c r="E592" s="5" t="str">
        <f t="shared" si="28"/>
        <v>Reilly,</v>
      </c>
    </row>
    <row r="593" spans="1:5" ht="18.75" x14ac:dyDescent="0.3">
      <c r="A593" s="4" t="s">
        <v>1779</v>
      </c>
      <c r="B593" s="4" t="s">
        <v>2975</v>
      </c>
      <c r="C593" s="4" t="str">
        <f t="shared" si="29"/>
        <v>Ms.</v>
      </c>
      <c r="D593" s="4" t="str">
        <f t="shared" si="27"/>
        <v xml:space="preserve"> Mary</v>
      </c>
      <c r="E593" s="5" t="str">
        <f t="shared" si="28"/>
        <v>Johnson,</v>
      </c>
    </row>
    <row r="594" spans="1:5" ht="18.75" x14ac:dyDescent="0.3">
      <c r="A594" s="4" t="s">
        <v>1778</v>
      </c>
      <c r="B594" s="4" t="s">
        <v>2976</v>
      </c>
      <c r="C594" s="4" t="str">
        <f t="shared" si="29"/>
        <v>Ms.</v>
      </c>
      <c r="D594" s="4" t="str">
        <f t="shared" si="27"/>
        <v xml:space="preserve"> Kati A</v>
      </c>
      <c r="E594" s="5" t="str">
        <f t="shared" si="28"/>
        <v>Petry,</v>
      </c>
    </row>
    <row r="595" spans="1:5" ht="18.75" x14ac:dyDescent="0.3">
      <c r="A595" s="4" t="s">
        <v>1777</v>
      </c>
      <c r="B595" s="4" t="s">
        <v>2977</v>
      </c>
      <c r="C595" s="4" t="str">
        <f t="shared" si="29"/>
        <v>Mrs.</v>
      </c>
      <c r="D595" s="4" t="str">
        <f t="shared" si="27"/>
        <v xml:space="preserve"> Kelly J</v>
      </c>
      <c r="E595" s="5" t="str">
        <f t="shared" si="28"/>
        <v>Laleman,</v>
      </c>
    </row>
    <row r="596" spans="1:5" ht="18.75" x14ac:dyDescent="0.3">
      <c r="A596" s="4" t="s">
        <v>1776</v>
      </c>
      <c r="B596" s="4" t="s">
        <v>2978</v>
      </c>
      <c r="C596" s="4" t="str">
        <f t="shared" si="29"/>
        <v>Ms.</v>
      </c>
      <c r="D596" s="4" t="str">
        <f t="shared" si="27"/>
        <v xml:space="preserve"> Greer D</v>
      </c>
      <c r="E596" s="5" t="str">
        <f t="shared" si="28"/>
        <v>Colby,</v>
      </c>
    </row>
    <row r="597" spans="1:5" ht="18.75" x14ac:dyDescent="0.3">
      <c r="A597" s="4" t="s">
        <v>1775</v>
      </c>
      <c r="B597" s="4" t="s">
        <v>2979</v>
      </c>
      <c r="C597" s="4" t="str">
        <f t="shared" si="29"/>
        <v>Mr.</v>
      </c>
      <c r="D597" s="4" t="str">
        <f t="shared" si="27"/>
        <v xml:space="preserve"> Brent</v>
      </c>
      <c r="E597" s="5" t="str">
        <f t="shared" si="28"/>
        <v>Wathke,</v>
      </c>
    </row>
    <row r="598" spans="1:5" ht="18.75" x14ac:dyDescent="0.3">
      <c r="A598" s="4" t="s">
        <v>1774</v>
      </c>
      <c r="B598" s="4" t="s">
        <v>2980</v>
      </c>
      <c r="C598" s="4" t="str">
        <f t="shared" si="29"/>
        <v>Mr.</v>
      </c>
      <c r="D598" s="4" t="str">
        <f t="shared" si="27"/>
        <v xml:space="preserve"> Eugene M</v>
      </c>
      <c r="E598" s="5" t="str">
        <f t="shared" si="28"/>
        <v>Daly,</v>
      </c>
    </row>
    <row r="599" spans="1:5" ht="18.75" x14ac:dyDescent="0.3">
      <c r="A599" s="4" t="s">
        <v>1773</v>
      </c>
      <c r="B599" s="4" t="s">
        <v>2981</v>
      </c>
      <c r="C599" s="4" t="str">
        <f t="shared" si="29"/>
        <v>Ms.</v>
      </c>
      <c r="D599" s="4" t="str">
        <f t="shared" si="27"/>
        <v xml:space="preserve"> Erin D</v>
      </c>
      <c r="E599" s="5" t="str">
        <f t="shared" si="28"/>
        <v>Dillon,</v>
      </c>
    </row>
    <row r="600" spans="1:5" ht="18.75" x14ac:dyDescent="0.3">
      <c r="A600" s="4" t="s">
        <v>1772</v>
      </c>
      <c r="B600" s="4" t="s">
        <v>2982</v>
      </c>
      <c r="C600" s="4" t="str">
        <f t="shared" si="29"/>
        <v>Ms.</v>
      </c>
      <c r="D600" s="4" t="str">
        <f t="shared" si="27"/>
        <v xml:space="preserve"> Kamilla</v>
      </c>
      <c r="E600" s="5" t="str">
        <f t="shared" si="28"/>
        <v>Pontes,</v>
      </c>
    </row>
    <row r="601" spans="1:5" ht="18.75" x14ac:dyDescent="0.3">
      <c r="A601" s="4" t="s">
        <v>1771</v>
      </c>
      <c r="B601" s="4" t="s">
        <v>2983</v>
      </c>
      <c r="C601" s="4" t="str">
        <f t="shared" si="29"/>
        <v>Mr.</v>
      </c>
      <c r="D601" s="4" t="str">
        <f t="shared" si="27"/>
        <v xml:space="preserve"> Wayne I.</v>
      </c>
      <c r="E601" s="5" t="str">
        <f t="shared" si="28"/>
        <v>Spies,</v>
      </c>
    </row>
    <row r="602" spans="1:5" ht="18.75" x14ac:dyDescent="0.3">
      <c r="A602" s="4" t="s">
        <v>1770</v>
      </c>
      <c r="B602" s="4" t="s">
        <v>2984</v>
      </c>
      <c r="C602" s="4" t="str">
        <f t="shared" si="29"/>
        <v>Ms.</v>
      </c>
      <c r="D602" s="4" t="str">
        <f t="shared" si="27"/>
        <v xml:space="preserve"> Tracy L</v>
      </c>
      <c r="E602" s="5" t="str">
        <f t="shared" si="28"/>
        <v>Greig,</v>
      </c>
    </row>
    <row r="603" spans="1:5" ht="18.75" x14ac:dyDescent="0.3">
      <c r="A603" s="4" t="s">
        <v>1769</v>
      </c>
      <c r="B603" s="4" t="s">
        <v>2985</v>
      </c>
      <c r="C603" s="4" t="str">
        <f t="shared" si="29"/>
        <v>Mrs.</v>
      </c>
      <c r="D603" s="4" t="str">
        <f t="shared" si="27"/>
        <v xml:space="preserve"> Heather</v>
      </c>
      <c r="E603" s="5" t="str">
        <f t="shared" si="28"/>
        <v>Scott,</v>
      </c>
    </row>
    <row r="604" spans="1:5" ht="18.75" x14ac:dyDescent="0.3">
      <c r="A604" s="4" t="s">
        <v>1768</v>
      </c>
      <c r="B604" s="4" t="s">
        <v>2986</v>
      </c>
      <c r="C604" s="4" t="str">
        <f t="shared" si="29"/>
        <v>Mrs.</v>
      </c>
      <c r="D604" s="4" t="str">
        <f t="shared" si="27"/>
        <v xml:space="preserve"> Megan C</v>
      </c>
      <c r="E604" s="5" t="str">
        <f t="shared" si="28"/>
        <v>Erlandson,</v>
      </c>
    </row>
    <row r="605" spans="1:5" ht="18.75" x14ac:dyDescent="0.3">
      <c r="A605" s="4" t="s">
        <v>1767</v>
      </c>
      <c r="B605" s="4" t="s">
        <v>2987</v>
      </c>
      <c r="C605" s="4" t="str">
        <f t="shared" si="29"/>
        <v>Mr.</v>
      </c>
      <c r="D605" s="4" t="str">
        <f t="shared" si="27"/>
        <v xml:space="preserve"> Jonathan</v>
      </c>
      <c r="E605" s="5" t="str">
        <f t="shared" si="28"/>
        <v>Autrey,</v>
      </c>
    </row>
    <row r="606" spans="1:5" ht="18.75" x14ac:dyDescent="0.3">
      <c r="A606" s="4" t="s">
        <v>1766</v>
      </c>
      <c r="B606" s="4" t="s">
        <v>2988</v>
      </c>
      <c r="C606" s="4" t="str">
        <f t="shared" si="29"/>
        <v>Mr.</v>
      </c>
      <c r="D606" s="4" t="str">
        <f t="shared" si="27"/>
        <v xml:space="preserve"> Greg D.</v>
      </c>
      <c r="E606" s="5" t="str">
        <f t="shared" si="28"/>
        <v>Alleman,</v>
      </c>
    </row>
    <row r="607" spans="1:5" ht="18.75" x14ac:dyDescent="0.3">
      <c r="A607" s="4" t="s">
        <v>1765</v>
      </c>
      <c r="B607" s="4" t="s">
        <v>2989</v>
      </c>
      <c r="C607" s="4" t="str">
        <f t="shared" si="29"/>
        <v>Mr.</v>
      </c>
      <c r="D607" s="4" t="str">
        <f t="shared" si="27"/>
        <v xml:space="preserve"> Steven L.</v>
      </c>
      <c r="E607" s="5" t="str">
        <f t="shared" si="28"/>
        <v>Michalski,</v>
      </c>
    </row>
    <row r="608" spans="1:5" ht="18.75" x14ac:dyDescent="0.3">
      <c r="A608" s="4" t="s">
        <v>1764</v>
      </c>
      <c r="B608" s="4" t="s">
        <v>2990</v>
      </c>
      <c r="C608" s="4" t="str">
        <f t="shared" si="29"/>
        <v>Mr.</v>
      </c>
      <c r="D608" s="4" t="str">
        <f t="shared" si="27"/>
        <v xml:space="preserve"> Gianfilippo</v>
      </c>
      <c r="E608" s="5" t="str">
        <f t="shared" si="28"/>
        <v>Grillo,</v>
      </c>
    </row>
    <row r="609" spans="1:5" ht="18.75" x14ac:dyDescent="0.3">
      <c r="A609" s="4" t="s">
        <v>1763</v>
      </c>
      <c r="B609" s="4" t="s">
        <v>2991</v>
      </c>
      <c r="C609" s="4" t="str">
        <f t="shared" si="29"/>
        <v>Mr.</v>
      </c>
      <c r="D609" s="4" t="str">
        <f t="shared" si="27"/>
        <v xml:space="preserve"> Hector</v>
      </c>
      <c r="E609" s="5" t="str">
        <f t="shared" si="28"/>
        <v>Coronado,</v>
      </c>
    </row>
    <row r="610" spans="1:5" ht="18.75" x14ac:dyDescent="0.3">
      <c r="A610" s="4" t="s">
        <v>1762</v>
      </c>
      <c r="B610" s="4" t="s">
        <v>2992</v>
      </c>
      <c r="C610" s="4" t="str">
        <f t="shared" si="29"/>
        <v>Mr.</v>
      </c>
      <c r="D610" s="4" t="str">
        <f t="shared" si="27"/>
        <v xml:space="preserve"> Mark W.</v>
      </c>
      <c r="E610" s="5" t="str">
        <f t="shared" si="28"/>
        <v>Dewine,</v>
      </c>
    </row>
    <row r="611" spans="1:5" ht="18.75" x14ac:dyDescent="0.3">
      <c r="A611" s="4" t="s">
        <v>1761</v>
      </c>
      <c r="B611" s="4" t="s">
        <v>2993</v>
      </c>
      <c r="C611" s="4" t="str">
        <f t="shared" si="29"/>
        <v>Mrs.</v>
      </c>
      <c r="D611" s="4" t="str">
        <f t="shared" si="27"/>
        <v xml:space="preserve"> Aubri</v>
      </c>
      <c r="E611" s="5" t="str">
        <f t="shared" si="28"/>
        <v>Carman,</v>
      </c>
    </row>
    <row r="612" spans="1:5" ht="18.75" x14ac:dyDescent="0.3">
      <c r="A612" s="4" t="s">
        <v>1760</v>
      </c>
      <c r="B612" s="4" t="s">
        <v>2994</v>
      </c>
      <c r="C612" s="4" t="str">
        <f t="shared" si="29"/>
        <v>Mr.</v>
      </c>
      <c r="D612" s="4" t="str">
        <f t="shared" si="27"/>
        <v xml:space="preserve"> Justin</v>
      </c>
      <c r="E612" s="5" t="str">
        <f t="shared" si="28"/>
        <v>Neems,</v>
      </c>
    </row>
    <row r="613" spans="1:5" ht="18.75" x14ac:dyDescent="0.3">
      <c r="A613" s="4" t="s">
        <v>1759</v>
      </c>
      <c r="B613" s="4" t="s">
        <v>2995</v>
      </c>
      <c r="C613" s="4" t="str">
        <f t="shared" si="29"/>
        <v>Ms.</v>
      </c>
      <c r="D613" s="4" t="str">
        <f t="shared" si="27"/>
        <v xml:space="preserve"> Megan A.</v>
      </c>
      <c r="E613" s="5" t="str">
        <f t="shared" si="28"/>
        <v>Pesyna,</v>
      </c>
    </row>
    <row r="614" spans="1:5" ht="18.75" x14ac:dyDescent="0.3">
      <c r="A614" s="4" t="s">
        <v>1758</v>
      </c>
      <c r="B614" s="4" t="s">
        <v>2996</v>
      </c>
      <c r="C614" s="4" t="str">
        <f t="shared" si="29"/>
        <v>Ms.</v>
      </c>
      <c r="D614" s="4" t="str">
        <f t="shared" si="27"/>
        <v xml:space="preserve"> Erika M.</v>
      </c>
      <c r="E614" s="5" t="str">
        <f t="shared" si="28"/>
        <v>Meling,</v>
      </c>
    </row>
    <row r="615" spans="1:5" ht="18.75" x14ac:dyDescent="0.3">
      <c r="A615" s="4" t="s">
        <v>1757</v>
      </c>
      <c r="B615" s="4" t="s">
        <v>2997</v>
      </c>
      <c r="C615" s="4" t="str">
        <f t="shared" si="29"/>
        <v>Mr.</v>
      </c>
      <c r="D615" s="4" t="str">
        <f t="shared" si="27"/>
        <v xml:space="preserve"> Daniel G.</v>
      </c>
      <c r="E615" s="5" t="str">
        <f t="shared" si="28"/>
        <v>Widlowski,</v>
      </c>
    </row>
    <row r="616" spans="1:5" ht="18.75" x14ac:dyDescent="0.3">
      <c r="A616" s="4" t="s">
        <v>1756</v>
      </c>
      <c r="B616" s="4" t="s">
        <v>2998</v>
      </c>
      <c r="C616" s="4" t="str">
        <f t="shared" si="29"/>
        <v>Ms.</v>
      </c>
      <c r="D616" s="4" t="str">
        <f t="shared" si="27"/>
        <v xml:space="preserve"> Devin C.</v>
      </c>
      <c r="E616" s="5" t="str">
        <f t="shared" si="28"/>
        <v>Nadar,</v>
      </c>
    </row>
    <row r="617" spans="1:5" ht="18.75" x14ac:dyDescent="0.3">
      <c r="A617" s="4" t="s">
        <v>1755</v>
      </c>
      <c r="B617" s="4" t="s">
        <v>2999</v>
      </c>
      <c r="C617" s="4" t="str">
        <f t="shared" si="29"/>
        <v>Ms.</v>
      </c>
      <c r="D617" s="4" t="str">
        <f t="shared" si="27"/>
        <v xml:space="preserve"> Louise A</v>
      </c>
      <c r="E617" s="5" t="str">
        <f t="shared" si="28"/>
        <v>Turner,</v>
      </c>
    </row>
    <row r="618" spans="1:5" ht="18.75" x14ac:dyDescent="0.3">
      <c r="A618" s="4" t="s">
        <v>1754</v>
      </c>
      <c r="B618" s="4" t="s">
        <v>3000</v>
      </c>
      <c r="C618" s="4" t="str">
        <f t="shared" si="29"/>
        <v>Mrs.</v>
      </c>
      <c r="D618" s="4" t="str">
        <f t="shared" si="27"/>
        <v xml:space="preserve"> Sarah</v>
      </c>
      <c r="E618" s="5" t="str">
        <f t="shared" si="28"/>
        <v>Walker,</v>
      </c>
    </row>
    <row r="619" spans="1:5" ht="18.75" x14ac:dyDescent="0.3">
      <c r="A619" s="4" t="s">
        <v>1753</v>
      </c>
      <c r="B619" s="4" t="s">
        <v>3001</v>
      </c>
      <c r="C619" s="4" t="str">
        <f t="shared" si="29"/>
        <v>Ms.</v>
      </c>
      <c r="D619" s="4" t="str">
        <f t="shared" si="27"/>
        <v xml:space="preserve"> Amy</v>
      </c>
      <c r="E619" s="5" t="str">
        <f t="shared" si="28"/>
        <v>Leedham,</v>
      </c>
    </row>
    <row r="620" spans="1:5" ht="18.75" x14ac:dyDescent="0.3">
      <c r="A620" s="4" t="s">
        <v>1752</v>
      </c>
      <c r="B620" s="4" t="s">
        <v>3002</v>
      </c>
      <c r="C620" s="4" t="str">
        <f t="shared" si="29"/>
        <v>Ms.</v>
      </c>
      <c r="D620" s="4" t="str">
        <f t="shared" si="27"/>
        <v xml:space="preserve"> Brittany L.</v>
      </c>
      <c r="E620" s="5" t="str">
        <f t="shared" si="28"/>
        <v>Haglund,</v>
      </c>
    </row>
    <row r="621" spans="1:5" ht="18.75" x14ac:dyDescent="0.3">
      <c r="A621" s="4" t="s">
        <v>1751</v>
      </c>
      <c r="B621" s="4" t="s">
        <v>3003</v>
      </c>
      <c r="C621" s="4" t="str">
        <f t="shared" si="29"/>
        <v>Ms.</v>
      </c>
      <c r="D621" s="4" t="str">
        <f t="shared" si="27"/>
        <v xml:space="preserve"> Jessica L</v>
      </c>
      <c r="E621" s="5" t="str">
        <f t="shared" si="28"/>
        <v>Mills,</v>
      </c>
    </row>
    <row r="622" spans="1:5" ht="18.75" x14ac:dyDescent="0.3">
      <c r="A622" s="4" t="s">
        <v>1750</v>
      </c>
      <c r="B622" s="4" t="s">
        <v>3004</v>
      </c>
      <c r="C622" s="4" t="str">
        <f t="shared" si="29"/>
        <v>Mrs.</v>
      </c>
      <c r="D622" s="4" t="str">
        <f t="shared" si="27"/>
        <v xml:space="preserve"> Kristina K</v>
      </c>
      <c r="E622" s="5" t="str">
        <f t="shared" si="28"/>
        <v>Drnjevich,</v>
      </c>
    </row>
    <row r="623" spans="1:5" ht="18.75" x14ac:dyDescent="0.3">
      <c r="A623" s="4" t="s">
        <v>1749</v>
      </c>
      <c r="B623" s="4" t="s">
        <v>3005</v>
      </c>
      <c r="C623" s="4" t="str">
        <f t="shared" si="29"/>
        <v>Mr.</v>
      </c>
      <c r="D623" s="4" t="str">
        <f t="shared" si="27"/>
        <v xml:space="preserve"> Brad</v>
      </c>
      <c r="E623" s="5" t="str">
        <f t="shared" si="28"/>
        <v>Clay,</v>
      </c>
    </row>
    <row r="624" spans="1:5" ht="18.75" x14ac:dyDescent="0.3">
      <c r="A624" s="4" t="s">
        <v>1748</v>
      </c>
      <c r="B624" s="4" t="s">
        <v>3006</v>
      </c>
      <c r="C624" s="4" t="str">
        <f t="shared" si="29"/>
        <v>Ms.</v>
      </c>
      <c r="D624" s="4" t="str">
        <f t="shared" si="27"/>
        <v xml:space="preserve"> Margaret O</v>
      </c>
      <c r="E624" s="5" t="str">
        <f t="shared" si="28"/>
        <v>Marbury,</v>
      </c>
    </row>
    <row r="625" spans="1:5" ht="18.75" x14ac:dyDescent="0.3">
      <c r="A625" s="4" t="s">
        <v>1747</v>
      </c>
      <c r="B625" s="4" t="s">
        <v>3007</v>
      </c>
      <c r="C625" s="4" t="str">
        <f t="shared" si="29"/>
        <v>Mr.</v>
      </c>
      <c r="D625" s="4" t="str">
        <f t="shared" si="27"/>
        <v xml:space="preserve"> Craig R.</v>
      </c>
      <c r="E625" s="5" t="str">
        <f t="shared" si="28"/>
        <v>Coon,</v>
      </c>
    </row>
    <row r="626" spans="1:5" ht="18.75" x14ac:dyDescent="0.3">
      <c r="A626" s="4" t="s">
        <v>1746</v>
      </c>
      <c r="B626" s="4" t="s">
        <v>3008</v>
      </c>
      <c r="C626" s="4" t="str">
        <f t="shared" si="29"/>
        <v>Mr.</v>
      </c>
      <c r="D626" s="4" t="str">
        <f t="shared" si="27"/>
        <v xml:space="preserve"> Simo</v>
      </c>
      <c r="E626" s="5" t="str">
        <f t="shared" si="28"/>
        <v>Vanttinen,</v>
      </c>
    </row>
    <row r="627" spans="1:5" ht="18.75" x14ac:dyDescent="0.3">
      <c r="A627" s="4" t="s">
        <v>1745</v>
      </c>
      <c r="B627" s="4" t="s">
        <v>3009</v>
      </c>
      <c r="C627" s="4" t="str">
        <f t="shared" si="29"/>
        <v>Mr.</v>
      </c>
      <c r="D627" s="4" t="str">
        <f t="shared" si="27"/>
        <v xml:space="preserve"> Christopher J</v>
      </c>
      <c r="E627" s="5" t="str">
        <f t="shared" si="28"/>
        <v>Garges,</v>
      </c>
    </row>
    <row r="628" spans="1:5" ht="18.75" x14ac:dyDescent="0.3">
      <c r="A628" s="4" t="s">
        <v>1744</v>
      </c>
      <c r="B628" s="4" t="s">
        <v>3010</v>
      </c>
      <c r="C628" s="4" t="str">
        <f t="shared" si="29"/>
        <v>Mr.</v>
      </c>
      <c r="D628" s="4" t="str">
        <f t="shared" si="27"/>
        <v xml:space="preserve"> Mario Sr.</v>
      </c>
      <c r="E628" s="5" t="str">
        <f t="shared" si="28"/>
        <v>Rivel,</v>
      </c>
    </row>
    <row r="629" spans="1:5" ht="18.75" x14ac:dyDescent="0.3">
      <c r="A629" s="4" t="s">
        <v>1743</v>
      </c>
      <c r="B629" s="4" t="s">
        <v>3011</v>
      </c>
      <c r="C629" s="4" t="str">
        <f t="shared" si="29"/>
        <v>Mrs.</v>
      </c>
      <c r="D629" s="4" t="str">
        <f t="shared" si="27"/>
        <v xml:space="preserve"> Meghann R.</v>
      </c>
      <c r="E629" s="5" t="str">
        <f t="shared" si="28"/>
        <v>Lawson,</v>
      </c>
    </row>
    <row r="630" spans="1:5" ht="18.75" x14ac:dyDescent="0.3">
      <c r="A630" s="4" t="s">
        <v>1742</v>
      </c>
      <c r="B630" s="4" t="s">
        <v>3012</v>
      </c>
      <c r="C630" s="4" t="str">
        <f t="shared" si="29"/>
        <v>Mr.</v>
      </c>
      <c r="D630" s="4" t="str">
        <f t="shared" si="27"/>
        <v xml:space="preserve"> Scott M</v>
      </c>
      <c r="E630" s="5" t="str">
        <f t="shared" si="28"/>
        <v>Cale,</v>
      </c>
    </row>
    <row r="631" spans="1:5" ht="18.75" x14ac:dyDescent="0.3">
      <c r="A631" s="4" t="s">
        <v>1741</v>
      </c>
      <c r="B631" s="4" t="s">
        <v>3013</v>
      </c>
      <c r="C631" s="4" t="str">
        <f t="shared" si="29"/>
        <v>Ms.</v>
      </c>
      <c r="D631" s="4" t="str">
        <f t="shared" si="27"/>
        <v xml:space="preserve"> Caitlin E.</v>
      </c>
      <c r="E631" s="5" t="str">
        <f t="shared" si="28"/>
        <v>Phillips,</v>
      </c>
    </row>
    <row r="632" spans="1:5" ht="18.75" x14ac:dyDescent="0.3">
      <c r="A632" s="4" t="s">
        <v>1740</v>
      </c>
      <c r="B632" s="4" t="s">
        <v>3014</v>
      </c>
      <c r="C632" s="4" t="str">
        <f t="shared" si="29"/>
        <v>Mrs.</v>
      </c>
      <c r="D632" s="4" t="str">
        <f t="shared" si="27"/>
        <v xml:space="preserve"> Samantha A.</v>
      </c>
      <c r="E632" s="5" t="str">
        <f t="shared" si="28"/>
        <v>Stewart,</v>
      </c>
    </row>
    <row r="633" spans="1:5" ht="18.75" x14ac:dyDescent="0.3">
      <c r="A633" s="4" t="s">
        <v>1739</v>
      </c>
      <c r="B633" s="4" t="s">
        <v>3015</v>
      </c>
      <c r="C633" s="4" t="str">
        <f t="shared" si="29"/>
        <v>Mr.</v>
      </c>
      <c r="D633" s="4" t="str">
        <f t="shared" si="27"/>
        <v xml:space="preserve"> Erik</v>
      </c>
      <c r="E633" s="5" t="str">
        <f t="shared" si="28"/>
        <v>Drotz,</v>
      </c>
    </row>
    <row r="634" spans="1:5" ht="18.75" x14ac:dyDescent="0.3">
      <c r="A634" s="4" t="s">
        <v>1738</v>
      </c>
      <c r="B634" s="4" t="s">
        <v>3016</v>
      </c>
      <c r="C634" s="4" t="str">
        <f t="shared" si="29"/>
        <v>Mr.</v>
      </c>
      <c r="D634" s="4" t="str">
        <f t="shared" si="27"/>
        <v xml:space="preserve"> Christopher</v>
      </c>
      <c r="E634" s="5" t="str">
        <f t="shared" si="28"/>
        <v>Mutai,</v>
      </c>
    </row>
    <row r="635" spans="1:5" ht="18.75" x14ac:dyDescent="0.3">
      <c r="A635" s="4" t="s">
        <v>1737</v>
      </c>
      <c r="B635" s="4" t="s">
        <v>3017</v>
      </c>
      <c r="C635" s="4" t="str">
        <f t="shared" si="29"/>
        <v>Mrs.</v>
      </c>
      <c r="D635" s="4" t="str">
        <f t="shared" si="27"/>
        <v xml:space="preserve"> Maya</v>
      </c>
      <c r="E635" s="5" t="str">
        <f t="shared" si="28"/>
        <v>Lovlien,</v>
      </c>
    </row>
    <row r="636" spans="1:5" ht="18.75" x14ac:dyDescent="0.3">
      <c r="A636" s="4" t="s">
        <v>1736</v>
      </c>
      <c r="B636" s="4" t="s">
        <v>3018</v>
      </c>
      <c r="C636" s="4" t="str">
        <f t="shared" si="29"/>
        <v>Mr.</v>
      </c>
      <c r="D636" s="4" t="str">
        <f t="shared" si="27"/>
        <v xml:space="preserve"> Zachary T</v>
      </c>
      <c r="E636" s="5" t="str">
        <f t="shared" si="28"/>
        <v>Bruns,</v>
      </c>
    </row>
    <row r="637" spans="1:5" ht="18.75" x14ac:dyDescent="0.3">
      <c r="A637" s="4" t="s">
        <v>1735</v>
      </c>
      <c r="B637" s="4" t="s">
        <v>3019</v>
      </c>
      <c r="C637" s="4" t="str">
        <f t="shared" si="29"/>
        <v>Mrs.</v>
      </c>
      <c r="D637" s="4" t="str">
        <f t="shared" si="27"/>
        <v xml:space="preserve"> Hilda</v>
      </c>
      <c r="E637" s="5" t="str">
        <f t="shared" si="28"/>
        <v>Stoney,</v>
      </c>
    </row>
    <row r="638" spans="1:5" ht="18.75" x14ac:dyDescent="0.3">
      <c r="A638" s="4" t="s">
        <v>1734</v>
      </c>
      <c r="B638" s="4" t="s">
        <v>3020</v>
      </c>
      <c r="C638" s="4" t="str">
        <f t="shared" si="29"/>
        <v>Ms.</v>
      </c>
      <c r="D638" s="4" t="str">
        <f t="shared" si="27"/>
        <v xml:space="preserve"> Stephanie</v>
      </c>
      <c r="E638" s="5" t="str">
        <f t="shared" si="28"/>
        <v>Markert,</v>
      </c>
    </row>
    <row r="639" spans="1:5" ht="18.75" x14ac:dyDescent="0.3">
      <c r="A639" s="4" t="s">
        <v>1733</v>
      </c>
      <c r="B639" s="4" t="s">
        <v>3021</v>
      </c>
      <c r="C639" s="4" t="str">
        <f t="shared" si="29"/>
        <v>Mr.</v>
      </c>
      <c r="D639" s="4" t="str">
        <f t="shared" si="27"/>
        <v xml:space="preserve"> Doug</v>
      </c>
      <c r="E639" s="5" t="str">
        <f t="shared" si="28"/>
        <v>McLucas,</v>
      </c>
    </row>
    <row r="640" spans="1:5" ht="18.75" x14ac:dyDescent="0.3">
      <c r="A640" s="4" t="s">
        <v>1732</v>
      </c>
      <c r="B640" s="4" t="s">
        <v>3022</v>
      </c>
      <c r="C640" s="4" t="str">
        <f t="shared" si="29"/>
        <v>Ms.</v>
      </c>
      <c r="D640" s="4" t="str">
        <f t="shared" si="27"/>
        <v xml:space="preserve"> Bethany N.</v>
      </c>
      <c r="E640" s="5" t="str">
        <f t="shared" si="28"/>
        <v>Erwin,</v>
      </c>
    </row>
    <row r="641" spans="1:5" ht="18.75" x14ac:dyDescent="0.3">
      <c r="A641" s="4" t="s">
        <v>1731</v>
      </c>
      <c r="B641" s="4" t="s">
        <v>3023</v>
      </c>
      <c r="C641" s="4" t="str">
        <f t="shared" si="29"/>
        <v>Mrs.</v>
      </c>
      <c r="D641" s="4" t="str">
        <f t="shared" si="27"/>
        <v xml:space="preserve"> Sandra H</v>
      </c>
      <c r="E641" s="5" t="str">
        <f t="shared" si="28"/>
        <v>Osborne,</v>
      </c>
    </row>
    <row r="642" spans="1:5" ht="18.75" x14ac:dyDescent="0.3">
      <c r="A642" s="4" t="s">
        <v>1730</v>
      </c>
      <c r="B642" s="4" t="s">
        <v>3024</v>
      </c>
      <c r="C642" s="4" t="str">
        <f t="shared" si="29"/>
        <v>Mr.</v>
      </c>
      <c r="D642" s="4" t="str">
        <f t="shared" ref="D642:D705" si="30">RIGHT(B642, LEN(B642)- SEARCH(" ",B642, SEARCH(" ",B642)+1))</f>
        <v xml:space="preserve"> Takuo</v>
      </c>
      <c r="E642" s="5" t="str">
        <f t="shared" ref="E642:E705" si="31">LEFT(B642,SEARCH(" ",B642)-1)</f>
        <v>Otsuka,</v>
      </c>
    </row>
    <row r="643" spans="1:5" ht="18.75" x14ac:dyDescent="0.3">
      <c r="A643" s="4" t="s">
        <v>1729</v>
      </c>
      <c r="B643" s="4" t="s">
        <v>3025</v>
      </c>
      <c r="C643" s="4" t="str">
        <f t="shared" ref="C643:C706" si="32">MID(B643,SEARCH(" ",B643) + 1, SEARCH(" ",B643, SEARCH(" ",B643)+1) - SEARCH(" ",B643)-1)</f>
        <v>Ms.</v>
      </c>
      <c r="D643" s="4" t="str">
        <f t="shared" si="30"/>
        <v xml:space="preserve"> Kelly A.</v>
      </c>
      <c r="E643" s="5" t="str">
        <f t="shared" si="31"/>
        <v>Smith,</v>
      </c>
    </row>
    <row r="644" spans="1:5" ht="18.75" x14ac:dyDescent="0.3">
      <c r="A644" s="4" t="s">
        <v>1728</v>
      </c>
      <c r="B644" s="4" t="s">
        <v>3026</v>
      </c>
      <c r="C644" s="4" t="str">
        <f t="shared" si="32"/>
        <v>Mr.</v>
      </c>
      <c r="D644" s="4" t="str">
        <f t="shared" si="30"/>
        <v xml:space="preserve"> Scott</v>
      </c>
      <c r="E644" s="5" t="str">
        <f t="shared" si="31"/>
        <v>Myers,</v>
      </c>
    </row>
    <row r="645" spans="1:5" ht="18.75" x14ac:dyDescent="0.3">
      <c r="A645" s="4" t="s">
        <v>1727</v>
      </c>
      <c r="B645" s="4" t="s">
        <v>3027</v>
      </c>
      <c r="C645" s="4" t="str">
        <f t="shared" si="32"/>
        <v>Mr.</v>
      </c>
      <c r="D645" s="4" t="str">
        <f t="shared" si="30"/>
        <v xml:space="preserve"> Benoit</v>
      </c>
      <c r="E645" s="5" t="str">
        <f t="shared" si="31"/>
        <v>Cote,</v>
      </c>
    </row>
    <row r="646" spans="1:5" ht="18.75" x14ac:dyDescent="0.3">
      <c r="A646" s="4" t="s">
        <v>1726</v>
      </c>
      <c r="B646" s="4" t="s">
        <v>3028</v>
      </c>
      <c r="C646" s="4" t="str">
        <f t="shared" si="32"/>
        <v>Ms.</v>
      </c>
      <c r="D646" s="4" t="str">
        <f t="shared" si="30"/>
        <v xml:space="preserve"> Elizabeth M.</v>
      </c>
      <c r="E646" s="5" t="str">
        <f t="shared" si="31"/>
        <v>Ehrhardt,</v>
      </c>
    </row>
    <row r="647" spans="1:5" ht="18.75" x14ac:dyDescent="0.3">
      <c r="A647" s="4" t="s">
        <v>1725</v>
      </c>
      <c r="B647" s="4" t="s">
        <v>3029</v>
      </c>
      <c r="C647" s="4" t="str">
        <f t="shared" si="32"/>
        <v>Ms.</v>
      </c>
      <c r="D647" s="4" t="str">
        <f t="shared" si="30"/>
        <v xml:space="preserve"> Jessica A.</v>
      </c>
      <c r="E647" s="5" t="str">
        <f t="shared" si="31"/>
        <v>Petersen,</v>
      </c>
    </row>
    <row r="648" spans="1:5" ht="18.75" x14ac:dyDescent="0.3">
      <c r="A648" s="4" t="s">
        <v>1724</v>
      </c>
      <c r="B648" s="4" t="s">
        <v>3030</v>
      </c>
      <c r="C648" s="4" t="str">
        <f t="shared" si="32"/>
        <v>Ms.</v>
      </c>
      <c r="D648" s="4" t="str">
        <f t="shared" si="30"/>
        <v xml:space="preserve"> Monica K</v>
      </c>
      <c r="E648" s="5" t="str">
        <f t="shared" si="31"/>
        <v>Ertel,</v>
      </c>
    </row>
    <row r="649" spans="1:5" ht="18.75" x14ac:dyDescent="0.3">
      <c r="A649" s="4" t="s">
        <v>1723</v>
      </c>
      <c r="B649" s="4" t="s">
        <v>3031</v>
      </c>
      <c r="C649" s="4" t="str">
        <f t="shared" si="32"/>
        <v>Mr.</v>
      </c>
      <c r="D649" s="4" t="str">
        <f t="shared" si="30"/>
        <v xml:space="preserve"> Kevin L</v>
      </c>
      <c r="E649" s="5" t="str">
        <f t="shared" si="31"/>
        <v>Lanza,</v>
      </c>
    </row>
    <row r="650" spans="1:5" ht="18.75" x14ac:dyDescent="0.3">
      <c r="A650" s="4" t="s">
        <v>1722</v>
      </c>
      <c r="B650" s="4" t="s">
        <v>3032</v>
      </c>
      <c r="C650" s="4" t="str">
        <f t="shared" si="32"/>
        <v>Mr.</v>
      </c>
      <c r="D650" s="4" t="str">
        <f t="shared" si="30"/>
        <v xml:space="preserve"> Gregory</v>
      </c>
      <c r="E650" s="5" t="str">
        <f t="shared" si="31"/>
        <v>Picklesimer,</v>
      </c>
    </row>
    <row r="651" spans="1:5" ht="18.75" x14ac:dyDescent="0.3">
      <c r="A651" s="4" t="s">
        <v>1721</v>
      </c>
      <c r="B651" s="4" t="s">
        <v>3033</v>
      </c>
      <c r="C651" s="4" t="str">
        <f t="shared" si="32"/>
        <v>Ms.</v>
      </c>
      <c r="D651" s="4" t="str">
        <f t="shared" si="30"/>
        <v xml:space="preserve"> Della</v>
      </c>
      <c r="E651" s="5" t="str">
        <f t="shared" si="31"/>
        <v>Giles,</v>
      </c>
    </row>
    <row r="652" spans="1:5" ht="18.75" x14ac:dyDescent="0.3">
      <c r="A652" s="4" t="s">
        <v>1720</v>
      </c>
      <c r="B652" s="4" t="s">
        <v>3034</v>
      </c>
      <c r="C652" s="4" t="str">
        <f t="shared" si="32"/>
        <v>Mr.</v>
      </c>
      <c r="D652" s="4" t="str">
        <f t="shared" si="30"/>
        <v xml:space="preserve"> David</v>
      </c>
      <c r="E652" s="5" t="str">
        <f t="shared" si="31"/>
        <v>Harmon,</v>
      </c>
    </row>
    <row r="653" spans="1:5" ht="18.75" x14ac:dyDescent="0.3">
      <c r="A653" s="4" t="s">
        <v>1719</v>
      </c>
      <c r="B653" s="4" t="s">
        <v>3035</v>
      </c>
      <c r="C653" s="4" t="str">
        <f t="shared" si="32"/>
        <v>Ms.</v>
      </c>
      <c r="D653" s="4" t="str">
        <f t="shared" si="30"/>
        <v xml:space="preserve"> Victoria</v>
      </c>
      <c r="E653" s="5" t="str">
        <f t="shared" si="31"/>
        <v>Pennings,</v>
      </c>
    </row>
    <row r="654" spans="1:5" ht="18.75" x14ac:dyDescent="0.3">
      <c r="A654" s="4" t="s">
        <v>1718</v>
      </c>
      <c r="B654" s="4" t="s">
        <v>3036</v>
      </c>
      <c r="C654" s="4" t="str">
        <f t="shared" si="32"/>
        <v>Mr.</v>
      </c>
      <c r="D654" s="4" t="str">
        <f t="shared" si="30"/>
        <v xml:space="preserve"> Tasos</v>
      </c>
      <c r="E654" s="5" t="str">
        <f t="shared" si="31"/>
        <v>Tseronis,</v>
      </c>
    </row>
    <row r="655" spans="1:5" ht="18.75" x14ac:dyDescent="0.3">
      <c r="A655" s="4" t="s">
        <v>1717</v>
      </c>
      <c r="B655" s="4" t="s">
        <v>3037</v>
      </c>
      <c r="C655" s="4" t="str">
        <f t="shared" si="32"/>
        <v>Mr.</v>
      </c>
      <c r="D655" s="4" t="str">
        <f t="shared" si="30"/>
        <v xml:space="preserve"> Thomas</v>
      </c>
      <c r="E655" s="5" t="str">
        <f t="shared" si="31"/>
        <v>Aliff,</v>
      </c>
    </row>
    <row r="656" spans="1:5" ht="18.75" x14ac:dyDescent="0.3">
      <c r="A656" s="4" t="s">
        <v>1716</v>
      </c>
      <c r="B656" s="4" t="s">
        <v>3038</v>
      </c>
      <c r="C656" s="4" t="str">
        <f t="shared" si="32"/>
        <v>Mr.</v>
      </c>
      <c r="D656" s="4" t="str">
        <f t="shared" si="30"/>
        <v xml:space="preserve"> Lukasz</v>
      </c>
      <c r="E656" s="5" t="str">
        <f t="shared" si="31"/>
        <v>Willenberg,</v>
      </c>
    </row>
    <row r="657" spans="1:5" ht="18.75" x14ac:dyDescent="0.3">
      <c r="A657" s="4" t="s">
        <v>1715</v>
      </c>
      <c r="B657" s="4" t="s">
        <v>3039</v>
      </c>
      <c r="C657" s="4" t="str">
        <f t="shared" si="32"/>
        <v>Mr.</v>
      </c>
      <c r="D657" s="4" t="str">
        <f t="shared" si="30"/>
        <v xml:space="preserve"> Matthew A.</v>
      </c>
      <c r="E657" s="5" t="str">
        <f t="shared" si="31"/>
        <v>Millett,</v>
      </c>
    </row>
    <row r="658" spans="1:5" ht="18.75" x14ac:dyDescent="0.3">
      <c r="A658" s="4" t="s">
        <v>1714</v>
      </c>
      <c r="B658" s="4" t="s">
        <v>3040</v>
      </c>
      <c r="C658" s="4" t="str">
        <f t="shared" si="32"/>
        <v>Ms.</v>
      </c>
      <c r="D658" s="4" t="str">
        <f t="shared" si="30"/>
        <v xml:space="preserve"> Meta</v>
      </c>
      <c r="E658" s="5" t="str">
        <f t="shared" si="31"/>
        <v>Haley,</v>
      </c>
    </row>
    <row r="659" spans="1:5" ht="18.75" x14ac:dyDescent="0.3">
      <c r="A659" s="4" t="s">
        <v>1713</v>
      </c>
      <c r="B659" s="4" t="s">
        <v>3041</v>
      </c>
      <c r="C659" s="4" t="str">
        <f t="shared" si="32"/>
        <v>Ms.</v>
      </c>
      <c r="D659" s="4" t="str">
        <f t="shared" si="30"/>
        <v xml:space="preserve"> Rachel E</v>
      </c>
      <c r="E659" s="5" t="str">
        <f t="shared" si="31"/>
        <v>Ackerman,</v>
      </c>
    </row>
    <row r="660" spans="1:5" ht="18.75" x14ac:dyDescent="0.3">
      <c r="A660" s="4" t="s">
        <v>1712</v>
      </c>
      <c r="B660" s="4" t="s">
        <v>3042</v>
      </c>
      <c r="C660" s="4" t="str">
        <f t="shared" si="32"/>
        <v>Ms.</v>
      </c>
      <c r="D660" s="4" t="str">
        <f t="shared" si="30"/>
        <v xml:space="preserve"> Angelica</v>
      </c>
      <c r="E660" s="5" t="str">
        <f t="shared" si="31"/>
        <v>Valdez,</v>
      </c>
    </row>
    <row r="661" spans="1:5" ht="18.75" x14ac:dyDescent="0.3">
      <c r="A661" s="4" t="s">
        <v>1711</v>
      </c>
      <c r="B661" s="4" t="s">
        <v>3043</v>
      </c>
      <c r="C661" s="4" t="str">
        <f t="shared" si="32"/>
        <v>Ms.</v>
      </c>
      <c r="D661" s="4" t="str">
        <f t="shared" si="30"/>
        <v xml:space="preserve"> Kathleen</v>
      </c>
      <c r="E661" s="5" t="str">
        <f t="shared" si="31"/>
        <v>Michaud,</v>
      </c>
    </row>
    <row r="662" spans="1:5" ht="18.75" x14ac:dyDescent="0.3">
      <c r="A662" s="4" t="s">
        <v>1710</v>
      </c>
      <c r="B662" s="4" t="s">
        <v>3044</v>
      </c>
      <c r="C662" s="4" t="str">
        <f t="shared" si="32"/>
        <v>Mr.</v>
      </c>
      <c r="D662" s="4" t="str">
        <f t="shared" si="30"/>
        <v xml:space="preserve"> Gabriel D.</v>
      </c>
      <c r="E662" s="5" t="str">
        <f t="shared" si="31"/>
        <v>Gunnink,</v>
      </c>
    </row>
    <row r="663" spans="1:5" ht="18.75" x14ac:dyDescent="0.3">
      <c r="A663" s="4" t="s">
        <v>1709</v>
      </c>
      <c r="B663" s="4" t="s">
        <v>3045</v>
      </c>
      <c r="C663" s="4" t="str">
        <f t="shared" si="32"/>
        <v>Mr.</v>
      </c>
      <c r="D663" s="4" t="str">
        <f t="shared" si="30"/>
        <v xml:space="preserve"> Jeff T</v>
      </c>
      <c r="E663" s="5" t="str">
        <f t="shared" si="31"/>
        <v>Knight,</v>
      </c>
    </row>
    <row r="664" spans="1:5" ht="18.75" x14ac:dyDescent="0.3">
      <c r="A664" s="4" t="s">
        <v>1708</v>
      </c>
      <c r="B664" s="4" t="s">
        <v>3046</v>
      </c>
      <c r="C664" s="4" t="str">
        <f t="shared" si="32"/>
        <v>Mr.</v>
      </c>
      <c r="D664" s="4" t="str">
        <f t="shared" si="30"/>
        <v xml:space="preserve"> Neil D</v>
      </c>
      <c r="E664" s="5" t="str">
        <f t="shared" si="31"/>
        <v>Grosscup,</v>
      </c>
    </row>
    <row r="665" spans="1:5" ht="18.75" x14ac:dyDescent="0.3">
      <c r="A665" s="4" t="s">
        <v>1707</v>
      </c>
      <c r="B665" s="4" t="s">
        <v>3047</v>
      </c>
      <c r="C665" s="4" t="str">
        <f t="shared" si="32"/>
        <v>Ms.</v>
      </c>
      <c r="D665" s="4" t="str">
        <f t="shared" si="30"/>
        <v xml:space="preserve"> Katherine L.</v>
      </c>
      <c r="E665" s="5" t="str">
        <f t="shared" si="31"/>
        <v>Koniuch,</v>
      </c>
    </row>
    <row r="666" spans="1:5" ht="18.75" x14ac:dyDescent="0.3">
      <c r="A666" s="4" t="s">
        <v>1706</v>
      </c>
      <c r="B666" s="4" t="s">
        <v>3048</v>
      </c>
      <c r="C666" s="4" t="str">
        <f t="shared" si="32"/>
        <v>Ms.</v>
      </c>
      <c r="D666" s="4" t="str">
        <f t="shared" si="30"/>
        <v xml:space="preserve"> Ariel E</v>
      </c>
      <c r="E666" s="5" t="str">
        <f t="shared" si="31"/>
        <v>Heitzman,</v>
      </c>
    </row>
    <row r="667" spans="1:5" ht="18.75" x14ac:dyDescent="0.3">
      <c r="A667" s="4" t="s">
        <v>1705</v>
      </c>
      <c r="B667" s="4" t="s">
        <v>3049</v>
      </c>
      <c r="C667" s="4" t="str">
        <f t="shared" si="32"/>
        <v>Mr.</v>
      </c>
      <c r="D667" s="4" t="str">
        <f t="shared" si="30"/>
        <v xml:space="preserve"> Christopher P</v>
      </c>
      <c r="E667" s="5" t="str">
        <f t="shared" si="31"/>
        <v>Tatton,</v>
      </c>
    </row>
    <row r="668" spans="1:5" ht="18.75" x14ac:dyDescent="0.3">
      <c r="A668" s="4" t="s">
        <v>1704</v>
      </c>
      <c r="B668" s="4" t="s">
        <v>3050</v>
      </c>
      <c r="C668" s="4" t="str">
        <f t="shared" si="32"/>
        <v>Mrs.</v>
      </c>
      <c r="D668" s="4" t="str">
        <f t="shared" si="30"/>
        <v xml:space="preserve"> Erin M.</v>
      </c>
      <c r="E668" s="5" t="str">
        <f t="shared" si="31"/>
        <v>Flanagan,</v>
      </c>
    </row>
    <row r="669" spans="1:5" ht="18.75" x14ac:dyDescent="0.3">
      <c r="A669" s="4" t="s">
        <v>1703</v>
      </c>
      <c r="B669" s="4" t="s">
        <v>3051</v>
      </c>
      <c r="C669" s="4" t="str">
        <f t="shared" si="32"/>
        <v>Mrs.</v>
      </c>
      <c r="D669" s="4" t="str">
        <f t="shared" si="30"/>
        <v xml:space="preserve"> Molly K.</v>
      </c>
      <c r="E669" s="5" t="str">
        <f t="shared" si="31"/>
        <v>Funk,</v>
      </c>
    </row>
    <row r="670" spans="1:5" ht="18.75" x14ac:dyDescent="0.3">
      <c r="A670" s="4" t="s">
        <v>1702</v>
      </c>
      <c r="B670" s="4" t="s">
        <v>3052</v>
      </c>
      <c r="C670" s="4" t="str">
        <f t="shared" si="32"/>
        <v>Mr.</v>
      </c>
      <c r="D670" s="4" t="str">
        <f t="shared" si="30"/>
        <v xml:space="preserve"> Ryan J.</v>
      </c>
      <c r="E670" s="5" t="str">
        <f t="shared" si="31"/>
        <v>Davenport,</v>
      </c>
    </row>
    <row r="671" spans="1:5" ht="18.75" x14ac:dyDescent="0.3">
      <c r="A671" s="4" t="s">
        <v>1701</v>
      </c>
      <c r="B671" s="4" t="s">
        <v>3053</v>
      </c>
      <c r="C671" s="4" t="str">
        <f t="shared" si="32"/>
        <v>Mrs.</v>
      </c>
      <c r="D671" s="4" t="str">
        <f t="shared" si="30"/>
        <v xml:space="preserve"> Jennifer</v>
      </c>
      <c r="E671" s="5" t="str">
        <f t="shared" si="31"/>
        <v>Nicholson,</v>
      </c>
    </row>
    <row r="672" spans="1:5" ht="18.75" x14ac:dyDescent="0.3">
      <c r="A672" s="4" t="s">
        <v>1700</v>
      </c>
      <c r="B672" s="4" t="s">
        <v>3054</v>
      </c>
      <c r="C672" s="4" t="str">
        <f t="shared" si="32"/>
        <v>Mr.</v>
      </c>
      <c r="D672" s="4" t="str">
        <f t="shared" si="30"/>
        <v xml:space="preserve"> Daniel M</v>
      </c>
      <c r="E672" s="5" t="str">
        <f t="shared" si="31"/>
        <v>Lindbloom,</v>
      </c>
    </row>
    <row r="673" spans="1:5" ht="18.75" x14ac:dyDescent="0.3">
      <c r="A673" s="4" t="s">
        <v>1699</v>
      </c>
      <c r="B673" s="4" t="s">
        <v>3055</v>
      </c>
      <c r="C673" s="4" t="str">
        <f t="shared" si="32"/>
        <v>Ms.</v>
      </c>
      <c r="D673" s="4" t="str">
        <f t="shared" si="30"/>
        <v xml:space="preserve"> Hiruni</v>
      </c>
      <c r="E673" s="5" t="str">
        <f t="shared" si="31"/>
        <v>Wijayaratne,</v>
      </c>
    </row>
    <row r="674" spans="1:5" ht="18.75" x14ac:dyDescent="0.3">
      <c r="A674" s="4" t="s">
        <v>1698</v>
      </c>
      <c r="B674" s="4" t="s">
        <v>3056</v>
      </c>
      <c r="C674" s="4" t="str">
        <f t="shared" si="32"/>
        <v>Ms.</v>
      </c>
      <c r="D674" s="4" t="str">
        <f t="shared" si="30"/>
        <v xml:space="preserve"> Reina H.</v>
      </c>
      <c r="E674" s="5" t="str">
        <f t="shared" si="31"/>
        <v>Ainsworth,</v>
      </c>
    </row>
    <row r="675" spans="1:5" ht="18.75" x14ac:dyDescent="0.3">
      <c r="A675" s="4" t="s">
        <v>1697</v>
      </c>
      <c r="B675" s="4" t="s">
        <v>3057</v>
      </c>
      <c r="C675" s="4" t="str">
        <f t="shared" si="32"/>
        <v>Ms.</v>
      </c>
      <c r="D675" s="4" t="str">
        <f t="shared" si="30"/>
        <v xml:space="preserve"> Kristi</v>
      </c>
      <c r="E675" s="5" t="str">
        <f t="shared" si="31"/>
        <v>Gayagoy,</v>
      </c>
    </row>
    <row r="676" spans="1:5" ht="18.75" x14ac:dyDescent="0.3">
      <c r="A676" s="4" t="s">
        <v>1696</v>
      </c>
      <c r="B676" s="4" t="s">
        <v>3058</v>
      </c>
      <c r="C676" s="4" t="str">
        <f t="shared" si="32"/>
        <v>Ms.</v>
      </c>
      <c r="D676" s="4" t="str">
        <f t="shared" si="30"/>
        <v xml:space="preserve"> Meredith L.</v>
      </c>
      <c r="E676" s="5" t="str">
        <f t="shared" si="31"/>
        <v>Fitzmaurice,</v>
      </c>
    </row>
    <row r="677" spans="1:5" ht="18.75" x14ac:dyDescent="0.3">
      <c r="A677" s="4" t="s">
        <v>1695</v>
      </c>
      <c r="B677" s="4" t="s">
        <v>3059</v>
      </c>
      <c r="C677" s="4" t="str">
        <f t="shared" si="32"/>
        <v>Ms.</v>
      </c>
      <c r="D677" s="4" t="str">
        <f t="shared" si="30"/>
        <v xml:space="preserve"> Jocelyn</v>
      </c>
      <c r="E677" s="5" t="str">
        <f t="shared" si="31"/>
        <v>Rodriguez,</v>
      </c>
    </row>
    <row r="678" spans="1:5" ht="18.75" x14ac:dyDescent="0.3">
      <c r="A678" s="4" t="s">
        <v>1694</v>
      </c>
      <c r="B678" s="4" t="s">
        <v>3060</v>
      </c>
      <c r="C678" s="4" t="str">
        <f t="shared" si="32"/>
        <v>Mrs.</v>
      </c>
      <c r="D678" s="4" t="str">
        <f t="shared" si="30"/>
        <v xml:space="preserve"> Daphne</v>
      </c>
      <c r="E678" s="5" t="str">
        <f t="shared" si="31"/>
        <v>Tsoucas,</v>
      </c>
    </row>
    <row r="679" spans="1:5" ht="18.75" x14ac:dyDescent="0.3">
      <c r="A679" s="4" t="s">
        <v>1693</v>
      </c>
      <c r="B679" s="4" t="s">
        <v>3061</v>
      </c>
      <c r="C679" s="4" t="str">
        <f t="shared" si="32"/>
        <v>Ms.</v>
      </c>
      <c r="D679" s="4" t="str">
        <f t="shared" si="30"/>
        <v xml:space="preserve"> Margaret E</v>
      </c>
      <c r="E679" s="5" t="str">
        <f t="shared" si="31"/>
        <v>Muhly,</v>
      </c>
    </row>
    <row r="680" spans="1:5" ht="18.75" x14ac:dyDescent="0.3">
      <c r="A680" s="4" t="s">
        <v>1692</v>
      </c>
      <c r="B680" s="4" t="s">
        <v>3062</v>
      </c>
      <c r="C680" s="4" t="str">
        <f t="shared" si="32"/>
        <v>Mr.</v>
      </c>
      <c r="D680" s="4" t="str">
        <f t="shared" si="30"/>
        <v xml:space="preserve"> Mario J.</v>
      </c>
      <c r="E680" s="5" t="str">
        <f t="shared" si="31"/>
        <v>Lund,</v>
      </c>
    </row>
    <row r="681" spans="1:5" ht="18.75" x14ac:dyDescent="0.3">
      <c r="A681" s="4" t="s">
        <v>1691</v>
      </c>
      <c r="B681" s="4" t="s">
        <v>3063</v>
      </c>
      <c r="C681" s="4" t="str">
        <f t="shared" si="32"/>
        <v>Mr.</v>
      </c>
      <c r="D681" s="4" t="str">
        <f t="shared" si="30"/>
        <v xml:space="preserve"> Peter</v>
      </c>
      <c r="E681" s="5" t="str">
        <f t="shared" si="31"/>
        <v>Battaglino,</v>
      </c>
    </row>
    <row r="682" spans="1:5" ht="18.75" x14ac:dyDescent="0.3">
      <c r="A682" s="4" t="s">
        <v>1690</v>
      </c>
      <c r="B682" s="4" t="s">
        <v>3064</v>
      </c>
      <c r="C682" s="4" t="str">
        <f t="shared" si="32"/>
        <v>Ms.</v>
      </c>
      <c r="D682" s="4" t="str">
        <f t="shared" si="30"/>
        <v xml:space="preserve"> Carolina</v>
      </c>
      <c r="E682" s="5" t="str">
        <f t="shared" si="31"/>
        <v>Pena,</v>
      </c>
    </row>
    <row r="683" spans="1:5" ht="18.75" x14ac:dyDescent="0.3">
      <c r="A683" s="4" t="s">
        <v>1689</v>
      </c>
      <c r="B683" s="4" t="s">
        <v>3065</v>
      </c>
      <c r="C683" s="4" t="str">
        <f t="shared" si="32"/>
        <v>Mrs.</v>
      </c>
      <c r="D683" s="4" t="str">
        <f t="shared" si="30"/>
        <v xml:space="preserve"> Jenny K.</v>
      </c>
      <c r="E683" s="5" t="str">
        <f t="shared" si="31"/>
        <v>Thomason,</v>
      </c>
    </row>
    <row r="684" spans="1:5" ht="18.75" x14ac:dyDescent="0.3">
      <c r="A684" s="4" t="s">
        <v>1688</v>
      </c>
      <c r="B684" s="4" t="s">
        <v>3066</v>
      </c>
      <c r="C684" s="4" t="str">
        <f t="shared" si="32"/>
        <v>Ms.</v>
      </c>
      <c r="D684" s="4" t="str">
        <f t="shared" si="30"/>
        <v xml:space="preserve"> Jessica</v>
      </c>
      <c r="E684" s="5" t="str">
        <f t="shared" si="31"/>
        <v>Hancox,</v>
      </c>
    </row>
    <row r="685" spans="1:5" ht="18.75" x14ac:dyDescent="0.3">
      <c r="A685" s="4" t="s">
        <v>1687</v>
      </c>
      <c r="B685" s="4" t="s">
        <v>3067</v>
      </c>
      <c r="C685" s="4" t="str">
        <f t="shared" si="32"/>
        <v>Ms.</v>
      </c>
      <c r="D685" s="4" t="str">
        <f t="shared" si="30"/>
        <v xml:space="preserve"> Kimberly D</v>
      </c>
      <c r="E685" s="5" t="str">
        <f t="shared" si="31"/>
        <v>Canarecci,</v>
      </c>
    </row>
    <row r="686" spans="1:5" ht="18.75" x14ac:dyDescent="0.3">
      <c r="A686" s="4" t="s">
        <v>1686</v>
      </c>
      <c r="B686" s="4" t="s">
        <v>3068</v>
      </c>
      <c r="C686" s="4" t="str">
        <f t="shared" si="32"/>
        <v>Mr.</v>
      </c>
      <c r="D686" s="4" t="str">
        <f t="shared" si="30"/>
        <v xml:space="preserve"> Marc-Olivier</v>
      </c>
      <c r="E686" s="5" t="str">
        <f t="shared" si="31"/>
        <v>Toupin,</v>
      </c>
    </row>
    <row r="687" spans="1:5" ht="18.75" x14ac:dyDescent="0.3">
      <c r="A687" s="4" t="s">
        <v>1685</v>
      </c>
      <c r="B687" s="4" t="s">
        <v>3069</v>
      </c>
      <c r="C687" s="4" t="str">
        <f t="shared" si="32"/>
        <v>Mr.</v>
      </c>
      <c r="D687" s="4" t="str">
        <f t="shared" si="30"/>
        <v xml:space="preserve"> Russell J</v>
      </c>
      <c r="E687" s="5" t="str">
        <f t="shared" si="31"/>
        <v>Mulley,</v>
      </c>
    </row>
    <row r="688" spans="1:5" ht="18.75" x14ac:dyDescent="0.3">
      <c r="A688" s="4" t="s">
        <v>1684</v>
      </c>
      <c r="B688" s="4" t="s">
        <v>3070</v>
      </c>
      <c r="C688" s="4" t="str">
        <f t="shared" si="32"/>
        <v>Ms.</v>
      </c>
      <c r="D688" s="4" t="str">
        <f t="shared" si="30"/>
        <v xml:space="preserve"> Karine</v>
      </c>
      <c r="E688" s="5" t="str">
        <f t="shared" si="31"/>
        <v>Parry,</v>
      </c>
    </row>
    <row r="689" spans="1:5" ht="18.75" x14ac:dyDescent="0.3">
      <c r="A689" s="4" t="s">
        <v>1683</v>
      </c>
      <c r="B689" s="4" t="s">
        <v>3071</v>
      </c>
      <c r="C689" s="4" t="str">
        <f t="shared" si="32"/>
        <v>Cox,</v>
      </c>
      <c r="D689" s="4" t="str">
        <f t="shared" si="30"/>
        <v>Ms.  Cheryl</v>
      </c>
      <c r="E689" s="5" t="str">
        <f t="shared" si="31"/>
        <v>Mason</v>
      </c>
    </row>
    <row r="690" spans="1:5" ht="18.75" x14ac:dyDescent="0.3">
      <c r="A690" s="4" t="s">
        <v>1682</v>
      </c>
      <c r="B690" s="4" t="s">
        <v>3072</v>
      </c>
      <c r="C690" s="4" t="str">
        <f t="shared" si="32"/>
        <v>Ms.</v>
      </c>
      <c r="D690" s="4" t="str">
        <f t="shared" si="30"/>
        <v xml:space="preserve"> Allison M.</v>
      </c>
      <c r="E690" s="5" t="str">
        <f t="shared" si="31"/>
        <v>Thompson,</v>
      </c>
    </row>
    <row r="691" spans="1:5" ht="18.75" x14ac:dyDescent="0.3">
      <c r="A691" s="4" t="s">
        <v>1681</v>
      </c>
      <c r="B691" s="4" t="s">
        <v>3073</v>
      </c>
      <c r="C691" s="4" t="str">
        <f t="shared" si="32"/>
        <v>Ms.</v>
      </c>
      <c r="D691" s="4" t="str">
        <f t="shared" si="30"/>
        <v xml:space="preserve"> Adriana</v>
      </c>
      <c r="E691" s="5" t="str">
        <f t="shared" si="31"/>
        <v>Nelson,</v>
      </c>
    </row>
    <row r="692" spans="1:5" ht="18.75" x14ac:dyDescent="0.3">
      <c r="A692" s="4" t="s">
        <v>1680</v>
      </c>
      <c r="B692" s="4" t="s">
        <v>3074</v>
      </c>
      <c r="C692" s="4" t="str">
        <f t="shared" si="32"/>
        <v>Ms.</v>
      </c>
      <c r="D692" s="4" t="str">
        <f t="shared" si="30"/>
        <v xml:space="preserve"> Miranda J</v>
      </c>
      <c r="E692" s="5" t="str">
        <f t="shared" si="31"/>
        <v>Forte,</v>
      </c>
    </row>
    <row r="693" spans="1:5" ht="18.75" x14ac:dyDescent="0.3">
      <c r="A693" s="4" t="s">
        <v>1679</v>
      </c>
      <c r="B693" s="4" t="s">
        <v>3075</v>
      </c>
      <c r="C693" s="4" t="str">
        <f t="shared" si="32"/>
        <v>Iturriaga,</v>
      </c>
      <c r="D693" s="4" t="str">
        <f t="shared" si="30"/>
        <v>Mr.  Roberto</v>
      </c>
      <c r="E693" s="5" t="str">
        <f t="shared" si="31"/>
        <v>Corona</v>
      </c>
    </row>
    <row r="694" spans="1:5" ht="18.75" x14ac:dyDescent="0.3">
      <c r="A694" s="4" t="s">
        <v>1678</v>
      </c>
      <c r="B694" s="4" t="s">
        <v>3076</v>
      </c>
      <c r="C694" s="4" t="str">
        <f t="shared" si="32"/>
        <v>Mrs.</v>
      </c>
      <c r="D694" s="4" t="str">
        <f t="shared" si="30"/>
        <v xml:space="preserve"> Rebecca B.</v>
      </c>
      <c r="E694" s="5" t="str">
        <f t="shared" si="31"/>
        <v>McCollum,</v>
      </c>
    </row>
    <row r="695" spans="1:5" ht="18.75" x14ac:dyDescent="0.3">
      <c r="A695" s="4" t="s">
        <v>1677</v>
      </c>
      <c r="B695" s="4" t="s">
        <v>3077</v>
      </c>
      <c r="C695" s="4" t="str">
        <f t="shared" si="32"/>
        <v>Ms.</v>
      </c>
      <c r="D695" s="4" t="str">
        <f t="shared" si="30"/>
        <v xml:space="preserve"> Tiffany</v>
      </c>
      <c r="E695" s="5" t="str">
        <f t="shared" si="31"/>
        <v>Hevner,</v>
      </c>
    </row>
    <row r="696" spans="1:5" ht="18.75" x14ac:dyDescent="0.3">
      <c r="A696" s="4" t="s">
        <v>1676</v>
      </c>
      <c r="B696" s="4" t="s">
        <v>3078</v>
      </c>
      <c r="C696" s="4" t="str">
        <f t="shared" si="32"/>
        <v>Mr.</v>
      </c>
      <c r="D696" s="4" t="str">
        <f t="shared" si="30"/>
        <v xml:space="preserve"> Alexander</v>
      </c>
      <c r="E696" s="5" t="str">
        <f t="shared" si="31"/>
        <v>Looi,</v>
      </c>
    </row>
    <row r="697" spans="1:5" ht="18.75" x14ac:dyDescent="0.3">
      <c r="A697" s="4" t="s">
        <v>1675</v>
      </c>
      <c r="B697" s="4" t="s">
        <v>3079</v>
      </c>
      <c r="C697" s="4" t="str">
        <f t="shared" si="32"/>
        <v>Mr.</v>
      </c>
      <c r="D697" s="4" t="str">
        <f t="shared" si="30"/>
        <v xml:space="preserve"> Rich M</v>
      </c>
      <c r="E697" s="5" t="str">
        <f t="shared" si="31"/>
        <v>Power,</v>
      </c>
    </row>
    <row r="698" spans="1:5" ht="18.75" x14ac:dyDescent="0.3">
      <c r="A698" s="4" t="s">
        <v>1674</v>
      </c>
      <c r="B698" s="4" t="s">
        <v>3080</v>
      </c>
      <c r="C698" s="4" t="str">
        <f t="shared" si="32"/>
        <v>Mr.</v>
      </c>
      <c r="D698" s="4" t="str">
        <f t="shared" si="30"/>
        <v xml:space="preserve"> Aaron C</v>
      </c>
      <c r="E698" s="5" t="str">
        <f t="shared" si="31"/>
        <v>Routon,</v>
      </c>
    </row>
    <row r="699" spans="1:5" ht="18.75" x14ac:dyDescent="0.3">
      <c r="A699" s="4" t="s">
        <v>1673</v>
      </c>
      <c r="B699" s="4" t="s">
        <v>3081</v>
      </c>
      <c r="C699" s="4" t="str">
        <f t="shared" si="32"/>
        <v>Ms.</v>
      </c>
      <c r="D699" s="4" t="str">
        <f t="shared" si="30"/>
        <v xml:space="preserve"> Kate</v>
      </c>
      <c r="E699" s="5" t="str">
        <f t="shared" si="31"/>
        <v>Dochelli,</v>
      </c>
    </row>
    <row r="700" spans="1:5" ht="18.75" x14ac:dyDescent="0.3">
      <c r="A700" s="4" t="s">
        <v>1672</v>
      </c>
      <c r="B700" s="4" t="s">
        <v>3082</v>
      </c>
      <c r="C700" s="4" t="str">
        <f t="shared" si="32"/>
        <v>Ms.</v>
      </c>
      <c r="D700" s="4" t="str">
        <f t="shared" si="30"/>
        <v xml:space="preserve"> Maria M</v>
      </c>
      <c r="E700" s="5" t="str">
        <f t="shared" si="31"/>
        <v>Gillespie,</v>
      </c>
    </row>
    <row r="701" spans="1:5" ht="18.75" x14ac:dyDescent="0.3">
      <c r="A701" s="4" t="s">
        <v>1671</v>
      </c>
      <c r="B701" s="4" t="s">
        <v>3083</v>
      </c>
      <c r="C701" s="4" t="str">
        <f t="shared" si="32"/>
        <v>Mr.</v>
      </c>
      <c r="D701" s="4" t="str">
        <f t="shared" si="30"/>
        <v xml:space="preserve"> Daven W</v>
      </c>
      <c r="E701" s="5" t="str">
        <f t="shared" si="31"/>
        <v>Oskvig,</v>
      </c>
    </row>
    <row r="702" spans="1:5" ht="18.75" x14ac:dyDescent="0.3">
      <c r="A702" s="4" t="s">
        <v>1670</v>
      </c>
      <c r="B702" s="4" t="s">
        <v>3084</v>
      </c>
      <c r="C702" s="4" t="str">
        <f t="shared" si="32"/>
        <v>Mrs.</v>
      </c>
      <c r="D702" s="4" t="str">
        <f t="shared" si="30"/>
        <v xml:space="preserve"> Brianne</v>
      </c>
      <c r="E702" s="5" t="str">
        <f t="shared" si="31"/>
        <v>Holland-Stergar,</v>
      </c>
    </row>
    <row r="703" spans="1:5" ht="18.75" x14ac:dyDescent="0.3">
      <c r="A703" s="4" t="s">
        <v>1669</v>
      </c>
      <c r="B703" s="4" t="s">
        <v>3085</v>
      </c>
      <c r="C703" s="4" t="str">
        <f t="shared" si="32"/>
        <v>Mr.</v>
      </c>
      <c r="D703" s="4" t="str">
        <f t="shared" si="30"/>
        <v xml:space="preserve"> Hiroki</v>
      </c>
      <c r="E703" s="5" t="str">
        <f t="shared" si="31"/>
        <v>Arai,</v>
      </c>
    </row>
    <row r="704" spans="1:5" ht="18.75" x14ac:dyDescent="0.3">
      <c r="A704" s="4" t="s">
        <v>1668</v>
      </c>
      <c r="B704" s="4" t="s">
        <v>3086</v>
      </c>
      <c r="C704" s="4" t="str">
        <f t="shared" si="32"/>
        <v>Mr.</v>
      </c>
      <c r="D704" s="4" t="str">
        <f t="shared" si="30"/>
        <v xml:space="preserve"> Anders</v>
      </c>
      <c r="E704" s="5" t="str">
        <f t="shared" si="31"/>
        <v>Olausson,</v>
      </c>
    </row>
    <row r="705" spans="1:5" ht="18.75" x14ac:dyDescent="0.3">
      <c r="A705" s="4" t="s">
        <v>1667</v>
      </c>
      <c r="B705" s="4" t="s">
        <v>3087</v>
      </c>
      <c r="C705" s="4" t="str">
        <f t="shared" si="32"/>
        <v>Ms.</v>
      </c>
      <c r="D705" s="4" t="str">
        <f t="shared" si="30"/>
        <v xml:space="preserve"> Danielle</v>
      </c>
      <c r="E705" s="5" t="str">
        <f t="shared" si="31"/>
        <v>Wagner,</v>
      </c>
    </row>
    <row r="706" spans="1:5" ht="18.75" x14ac:dyDescent="0.3">
      <c r="A706" s="4" t="s">
        <v>1666</v>
      </c>
      <c r="B706" s="4" t="s">
        <v>3088</v>
      </c>
      <c r="C706" s="4" t="str">
        <f t="shared" si="32"/>
        <v>Ms.</v>
      </c>
      <c r="D706" s="4" t="str">
        <f t="shared" ref="D706:D769" si="33">RIGHT(B706, LEN(B706)- SEARCH(" ",B706, SEARCH(" ",B706)+1))</f>
        <v xml:space="preserve"> Candace N</v>
      </c>
      <c r="E706" s="5" t="str">
        <f t="shared" ref="E706:E769" si="34">LEFT(B706,SEARCH(" ",B706)-1)</f>
        <v>Delong,</v>
      </c>
    </row>
    <row r="707" spans="1:5" ht="18.75" x14ac:dyDescent="0.3">
      <c r="A707" s="4" t="s">
        <v>1665</v>
      </c>
      <c r="B707" s="4" t="s">
        <v>3089</v>
      </c>
      <c r="C707" s="4" t="str">
        <f t="shared" ref="C707:C770" si="35">MID(B707,SEARCH(" ",B707) + 1, SEARCH(" ",B707, SEARCH(" ",B707)+1) - SEARCH(" ",B707)-1)</f>
        <v>Mr.</v>
      </c>
      <c r="D707" s="4" t="str">
        <f t="shared" si="33"/>
        <v xml:space="preserve"> Bruno F.</v>
      </c>
      <c r="E707" s="5" t="str">
        <f t="shared" si="34"/>
        <v>Mehech,</v>
      </c>
    </row>
    <row r="708" spans="1:5" ht="18.75" x14ac:dyDescent="0.3">
      <c r="A708" s="4" t="s">
        <v>1664</v>
      </c>
      <c r="B708" s="4" t="s">
        <v>3090</v>
      </c>
      <c r="C708" s="4" t="str">
        <f t="shared" si="35"/>
        <v>Ms.</v>
      </c>
      <c r="D708" s="4" t="str">
        <f t="shared" si="33"/>
        <v xml:space="preserve"> Emily</v>
      </c>
      <c r="E708" s="5" t="str">
        <f t="shared" si="34"/>
        <v>Machiela,</v>
      </c>
    </row>
    <row r="709" spans="1:5" ht="18.75" x14ac:dyDescent="0.3">
      <c r="A709" s="4" t="s">
        <v>1663</v>
      </c>
      <c r="B709" s="4" t="s">
        <v>3091</v>
      </c>
      <c r="C709" s="4" t="str">
        <f t="shared" si="35"/>
        <v>Mrs.</v>
      </c>
      <c r="D709" s="4" t="str">
        <f t="shared" si="33"/>
        <v xml:space="preserve"> Katie</v>
      </c>
      <c r="E709" s="5" t="str">
        <f t="shared" si="34"/>
        <v>Young,</v>
      </c>
    </row>
    <row r="710" spans="1:5" ht="18.75" x14ac:dyDescent="0.3">
      <c r="A710" s="4" t="s">
        <v>1662</v>
      </c>
      <c r="B710" s="4" t="s">
        <v>3092</v>
      </c>
      <c r="C710" s="4" t="str">
        <f t="shared" si="35"/>
        <v>Mrs.</v>
      </c>
      <c r="D710" s="4" t="str">
        <f t="shared" si="33"/>
        <v xml:space="preserve"> Sally</v>
      </c>
      <c r="E710" s="5" t="str">
        <f t="shared" si="34"/>
        <v>Dupere,</v>
      </c>
    </row>
    <row r="711" spans="1:5" ht="18.75" x14ac:dyDescent="0.3">
      <c r="A711" s="4" t="s">
        <v>1661</v>
      </c>
      <c r="B711" s="4" t="s">
        <v>3093</v>
      </c>
      <c r="C711" s="4" t="str">
        <f t="shared" si="35"/>
        <v>Ms.</v>
      </c>
      <c r="D711" s="4" t="str">
        <f t="shared" si="33"/>
        <v xml:space="preserve"> Meaghan J</v>
      </c>
      <c r="E711" s="5" t="str">
        <f t="shared" si="34"/>
        <v>Iandolo,</v>
      </c>
    </row>
    <row r="712" spans="1:5" ht="18.75" x14ac:dyDescent="0.3">
      <c r="A712" s="4" t="s">
        <v>1660</v>
      </c>
      <c r="B712" s="4" t="s">
        <v>3094</v>
      </c>
      <c r="C712" s="4" t="str">
        <f t="shared" si="35"/>
        <v>Ms.</v>
      </c>
      <c r="D712" s="4" t="str">
        <f t="shared" si="33"/>
        <v xml:space="preserve"> Rina</v>
      </c>
      <c r="E712" s="5" t="str">
        <f t="shared" si="34"/>
        <v>Ito,</v>
      </c>
    </row>
    <row r="713" spans="1:5" ht="18.75" x14ac:dyDescent="0.3">
      <c r="A713" s="4" t="s">
        <v>1659</v>
      </c>
      <c r="B713" s="4" t="s">
        <v>3095</v>
      </c>
      <c r="C713" s="4" t="str">
        <f t="shared" si="35"/>
        <v>Ms.</v>
      </c>
      <c r="D713" s="4" t="str">
        <f t="shared" si="33"/>
        <v xml:space="preserve"> Kristin P.</v>
      </c>
      <c r="E713" s="5" t="str">
        <f t="shared" si="34"/>
        <v>Barry,</v>
      </c>
    </row>
    <row r="714" spans="1:5" ht="18.75" x14ac:dyDescent="0.3">
      <c r="A714" s="4" t="s">
        <v>1658</v>
      </c>
      <c r="B714" s="4" t="s">
        <v>3096</v>
      </c>
      <c r="C714" s="4" t="str">
        <f t="shared" si="35"/>
        <v>Mr.</v>
      </c>
      <c r="D714" s="4" t="str">
        <f t="shared" si="33"/>
        <v xml:space="preserve"> Albert</v>
      </c>
      <c r="E714" s="5" t="str">
        <f t="shared" si="34"/>
        <v>Boyce,</v>
      </c>
    </row>
    <row r="715" spans="1:5" ht="18.75" x14ac:dyDescent="0.3">
      <c r="A715" s="4" t="s">
        <v>1657</v>
      </c>
      <c r="B715" s="4" t="s">
        <v>3097</v>
      </c>
      <c r="C715" s="4" t="str">
        <f t="shared" si="35"/>
        <v>Mrs.</v>
      </c>
      <c r="D715" s="4" t="str">
        <f t="shared" si="33"/>
        <v xml:space="preserve"> Ashley</v>
      </c>
      <c r="E715" s="5" t="str">
        <f t="shared" si="34"/>
        <v>Lin,</v>
      </c>
    </row>
    <row r="716" spans="1:5" ht="18.75" x14ac:dyDescent="0.3">
      <c r="A716" s="4" t="s">
        <v>1656</v>
      </c>
      <c r="B716" s="4" t="s">
        <v>3098</v>
      </c>
      <c r="C716" s="4" t="str">
        <f t="shared" si="35"/>
        <v>Mrs.</v>
      </c>
      <c r="D716" s="4" t="str">
        <f t="shared" si="33"/>
        <v xml:space="preserve"> Shannon L</v>
      </c>
      <c r="E716" s="5" t="str">
        <f t="shared" si="34"/>
        <v>Smith,</v>
      </c>
    </row>
    <row r="717" spans="1:5" ht="18.75" x14ac:dyDescent="0.3">
      <c r="A717" s="4" t="s">
        <v>1655</v>
      </c>
      <c r="B717" s="4" t="s">
        <v>3099</v>
      </c>
      <c r="C717" s="4" t="str">
        <f t="shared" si="35"/>
        <v>Ms.</v>
      </c>
      <c r="D717" s="4" t="str">
        <f t="shared" si="33"/>
        <v xml:space="preserve"> Amy B</v>
      </c>
      <c r="E717" s="5" t="str">
        <f t="shared" si="34"/>
        <v>Nalven,</v>
      </c>
    </row>
    <row r="718" spans="1:5" ht="18.75" x14ac:dyDescent="0.3">
      <c r="A718" s="4" t="s">
        <v>1654</v>
      </c>
      <c r="B718" s="4" t="s">
        <v>3100</v>
      </c>
      <c r="C718" s="4" t="str">
        <f t="shared" si="35"/>
        <v>Ms.</v>
      </c>
      <c r="D718" s="4" t="str">
        <f t="shared" si="33"/>
        <v xml:space="preserve"> A Danielle</v>
      </c>
      <c r="E718" s="5" t="str">
        <f t="shared" si="34"/>
        <v>Bourgeois,</v>
      </c>
    </row>
    <row r="719" spans="1:5" ht="18.75" x14ac:dyDescent="0.3">
      <c r="A719" s="4" t="s">
        <v>1653</v>
      </c>
      <c r="B719" s="4" t="s">
        <v>3101</v>
      </c>
      <c r="C719" s="4" t="str">
        <f t="shared" si="35"/>
        <v>Mr.</v>
      </c>
      <c r="D719" s="4" t="str">
        <f t="shared" si="33"/>
        <v xml:space="preserve"> Conrad F</v>
      </c>
      <c r="E719" s="5" t="str">
        <f t="shared" si="34"/>
        <v>Orloff,</v>
      </c>
    </row>
    <row r="720" spans="1:5" ht="18.75" x14ac:dyDescent="0.3">
      <c r="A720" s="4" t="s">
        <v>1652</v>
      </c>
      <c r="B720" s="4" t="s">
        <v>3102</v>
      </c>
      <c r="C720" s="4" t="str">
        <f t="shared" si="35"/>
        <v>Mr.</v>
      </c>
      <c r="D720" s="4" t="str">
        <f t="shared" si="33"/>
        <v xml:space="preserve"> Josh</v>
      </c>
      <c r="E720" s="5" t="str">
        <f t="shared" si="34"/>
        <v>Ramirez,</v>
      </c>
    </row>
    <row r="721" spans="1:5" ht="18.75" x14ac:dyDescent="0.3">
      <c r="A721" s="4" t="s">
        <v>1651</v>
      </c>
      <c r="B721" s="4" t="s">
        <v>3103</v>
      </c>
      <c r="C721" s="4" t="str">
        <f t="shared" si="35"/>
        <v>Mr.</v>
      </c>
      <c r="D721" s="4" t="str">
        <f t="shared" si="33"/>
        <v xml:space="preserve"> Maxime</v>
      </c>
      <c r="E721" s="5" t="str">
        <f t="shared" si="34"/>
        <v>Fouquet,</v>
      </c>
    </row>
    <row r="722" spans="1:5" ht="18.75" x14ac:dyDescent="0.3">
      <c r="A722" s="4" t="s">
        <v>1650</v>
      </c>
      <c r="B722" s="4" t="s">
        <v>3104</v>
      </c>
      <c r="C722" s="4" t="str">
        <f t="shared" si="35"/>
        <v>Ms.</v>
      </c>
      <c r="D722" s="4" t="str">
        <f t="shared" si="33"/>
        <v xml:space="preserve"> Natalie</v>
      </c>
      <c r="E722" s="5" t="str">
        <f t="shared" si="34"/>
        <v>McPhillips,</v>
      </c>
    </row>
    <row r="723" spans="1:5" ht="18.75" x14ac:dyDescent="0.3">
      <c r="A723" s="4" t="s">
        <v>1649</v>
      </c>
      <c r="B723" s="4" t="s">
        <v>3105</v>
      </c>
      <c r="C723" s="4" t="str">
        <f t="shared" si="35"/>
        <v>Ms.</v>
      </c>
      <c r="D723" s="4" t="str">
        <f t="shared" si="33"/>
        <v xml:space="preserve"> Melissa</v>
      </c>
      <c r="E723" s="5" t="str">
        <f t="shared" si="34"/>
        <v>Burgin,</v>
      </c>
    </row>
    <row r="724" spans="1:5" ht="18.75" x14ac:dyDescent="0.3">
      <c r="A724" s="4" t="s">
        <v>1648</v>
      </c>
      <c r="B724" s="4" t="s">
        <v>3106</v>
      </c>
      <c r="C724" s="4" t="str">
        <f t="shared" si="35"/>
        <v>Ms.</v>
      </c>
      <c r="D724" s="4" t="str">
        <f t="shared" si="33"/>
        <v xml:space="preserve"> Laura P.</v>
      </c>
      <c r="E724" s="5" t="str">
        <f t="shared" si="34"/>
        <v>Roberts,</v>
      </c>
    </row>
    <row r="725" spans="1:5" ht="18.75" x14ac:dyDescent="0.3">
      <c r="A725" s="4" t="s">
        <v>1647</v>
      </c>
      <c r="B725" s="4" t="s">
        <v>3107</v>
      </c>
      <c r="C725" s="4" t="str">
        <f t="shared" si="35"/>
        <v>Mrs.</v>
      </c>
      <c r="D725" s="4" t="str">
        <f t="shared" si="33"/>
        <v xml:space="preserve"> Lisa</v>
      </c>
      <c r="E725" s="5" t="str">
        <f t="shared" si="34"/>
        <v>Nemec,</v>
      </c>
    </row>
    <row r="726" spans="1:5" ht="18.75" x14ac:dyDescent="0.3">
      <c r="A726" s="4" t="s">
        <v>1646</v>
      </c>
      <c r="B726" s="4" t="s">
        <v>3108</v>
      </c>
      <c r="C726" s="4" t="str">
        <f t="shared" si="35"/>
        <v>Mr.</v>
      </c>
      <c r="D726" s="4" t="str">
        <f t="shared" si="33"/>
        <v xml:space="preserve"> William D. Jr.</v>
      </c>
      <c r="E726" s="5" t="str">
        <f t="shared" si="34"/>
        <v>Appman,</v>
      </c>
    </row>
    <row r="727" spans="1:5" ht="18.75" x14ac:dyDescent="0.3">
      <c r="A727" s="4" t="s">
        <v>1645</v>
      </c>
      <c r="B727" s="4" t="s">
        <v>3109</v>
      </c>
      <c r="C727" s="4" t="str">
        <f t="shared" si="35"/>
        <v>Mr.</v>
      </c>
      <c r="D727" s="4" t="str">
        <f t="shared" si="33"/>
        <v xml:space="preserve"> James</v>
      </c>
      <c r="E727" s="5" t="str">
        <f t="shared" si="34"/>
        <v>Driscoll,</v>
      </c>
    </row>
    <row r="728" spans="1:5" ht="18.75" x14ac:dyDescent="0.3">
      <c r="A728" s="4" t="s">
        <v>1644</v>
      </c>
      <c r="B728" s="4" t="s">
        <v>3110</v>
      </c>
      <c r="C728" s="4" t="str">
        <f t="shared" si="35"/>
        <v>Mr.</v>
      </c>
      <c r="D728" s="4" t="str">
        <f t="shared" si="33"/>
        <v xml:space="preserve"> John</v>
      </c>
      <c r="E728" s="5" t="str">
        <f t="shared" si="34"/>
        <v>Glotzbach,</v>
      </c>
    </row>
    <row r="729" spans="1:5" ht="18.75" x14ac:dyDescent="0.3">
      <c r="A729" s="4" t="s">
        <v>1643</v>
      </c>
      <c r="B729" s="4" t="s">
        <v>3111</v>
      </c>
      <c r="C729" s="4" t="str">
        <f t="shared" si="35"/>
        <v>Mr.</v>
      </c>
      <c r="D729" s="4" t="str">
        <f t="shared" si="33"/>
        <v xml:space="preserve"> Adam S</v>
      </c>
      <c r="E729" s="5" t="str">
        <f t="shared" si="34"/>
        <v>Tenforde,</v>
      </c>
    </row>
    <row r="730" spans="1:5" ht="18.75" x14ac:dyDescent="0.3">
      <c r="A730" s="4" t="s">
        <v>1642</v>
      </c>
      <c r="B730" s="4" t="s">
        <v>3112</v>
      </c>
      <c r="C730" s="4" t="str">
        <f t="shared" si="35"/>
        <v>Mr.</v>
      </c>
      <c r="D730" s="4" t="str">
        <f t="shared" si="33"/>
        <v xml:space="preserve"> Armando</v>
      </c>
      <c r="E730" s="5" t="str">
        <f t="shared" si="34"/>
        <v>Ramirez,</v>
      </c>
    </row>
    <row r="731" spans="1:5" ht="18.75" x14ac:dyDescent="0.3">
      <c r="A731" s="4" t="s">
        <v>1641</v>
      </c>
      <c r="B731" s="4" t="s">
        <v>3113</v>
      </c>
      <c r="C731" s="4" t="str">
        <f t="shared" si="35"/>
        <v>Torres,</v>
      </c>
      <c r="D731" s="4" t="str">
        <f t="shared" si="33"/>
        <v>Ms.  Dana</v>
      </c>
      <c r="E731" s="5" t="str">
        <f t="shared" si="34"/>
        <v>Stanley</v>
      </c>
    </row>
    <row r="732" spans="1:5" ht="18.75" x14ac:dyDescent="0.3">
      <c r="A732" s="4" t="s">
        <v>1640</v>
      </c>
      <c r="B732" s="4" t="s">
        <v>3114</v>
      </c>
      <c r="C732" s="4" t="str">
        <f t="shared" si="35"/>
        <v>Ms.</v>
      </c>
      <c r="D732" s="4" t="str">
        <f t="shared" si="33"/>
        <v xml:space="preserve"> Jennifer L</v>
      </c>
      <c r="E732" s="5" t="str">
        <f t="shared" si="34"/>
        <v>Vandongen,</v>
      </c>
    </row>
    <row r="733" spans="1:5" ht="18.75" x14ac:dyDescent="0.3">
      <c r="A733" s="4" t="s">
        <v>1639</v>
      </c>
      <c r="B733" s="4" t="s">
        <v>3115</v>
      </c>
      <c r="C733" s="4" t="str">
        <f t="shared" si="35"/>
        <v>Mr.</v>
      </c>
      <c r="D733" s="4" t="str">
        <f t="shared" si="33"/>
        <v xml:space="preserve"> Benjamin</v>
      </c>
      <c r="E733" s="5" t="str">
        <f t="shared" si="34"/>
        <v>Liebald,</v>
      </c>
    </row>
    <row r="734" spans="1:5" ht="18.75" x14ac:dyDescent="0.3">
      <c r="A734" s="4" t="s">
        <v>1638</v>
      </c>
      <c r="B734" s="4" t="s">
        <v>3116</v>
      </c>
      <c r="C734" s="4" t="str">
        <f t="shared" si="35"/>
        <v>Ms.</v>
      </c>
      <c r="D734" s="4" t="str">
        <f t="shared" si="33"/>
        <v xml:space="preserve"> Tanya</v>
      </c>
      <c r="E734" s="5" t="str">
        <f t="shared" si="34"/>
        <v>Holte,</v>
      </c>
    </row>
    <row r="735" spans="1:5" ht="18.75" x14ac:dyDescent="0.3">
      <c r="A735" s="4" t="s">
        <v>1637</v>
      </c>
      <c r="B735" s="4" t="s">
        <v>3117</v>
      </c>
      <c r="C735" s="4" t="str">
        <f t="shared" si="35"/>
        <v>Ms.</v>
      </c>
      <c r="D735" s="4" t="str">
        <f t="shared" si="33"/>
        <v xml:space="preserve"> Tracy</v>
      </c>
      <c r="E735" s="5" t="str">
        <f t="shared" si="34"/>
        <v>Johnson,</v>
      </c>
    </row>
    <row r="736" spans="1:5" ht="18.75" x14ac:dyDescent="0.3">
      <c r="A736" s="4" t="s">
        <v>1636</v>
      </c>
      <c r="B736" s="4" t="s">
        <v>3118</v>
      </c>
      <c r="C736" s="4" t="str">
        <f t="shared" si="35"/>
        <v>Ms.</v>
      </c>
      <c r="D736" s="4" t="str">
        <f t="shared" si="33"/>
        <v xml:space="preserve"> Emily S</v>
      </c>
      <c r="E736" s="5" t="str">
        <f t="shared" si="34"/>
        <v>Bartlett,</v>
      </c>
    </row>
    <row r="737" spans="1:5" ht="18.75" x14ac:dyDescent="0.3">
      <c r="A737" s="4" t="s">
        <v>1635</v>
      </c>
      <c r="B737" s="4" t="s">
        <v>3119</v>
      </c>
      <c r="C737" s="4" t="str">
        <f t="shared" si="35"/>
        <v>Ms.</v>
      </c>
      <c r="D737" s="4" t="str">
        <f t="shared" si="33"/>
        <v xml:space="preserve"> Kelly R</v>
      </c>
      <c r="E737" s="5" t="str">
        <f t="shared" si="34"/>
        <v>Bergman,</v>
      </c>
    </row>
    <row r="738" spans="1:5" ht="18.75" x14ac:dyDescent="0.3">
      <c r="A738" s="4" t="s">
        <v>1634</v>
      </c>
      <c r="B738" s="4" t="s">
        <v>3120</v>
      </c>
      <c r="C738" s="4" t="str">
        <f t="shared" si="35"/>
        <v>Mr.</v>
      </c>
      <c r="D738" s="4" t="str">
        <f t="shared" si="33"/>
        <v xml:space="preserve"> Kyle</v>
      </c>
      <c r="E738" s="5" t="str">
        <f t="shared" si="34"/>
        <v>Aitken,</v>
      </c>
    </row>
    <row r="739" spans="1:5" ht="18.75" x14ac:dyDescent="0.3">
      <c r="A739" s="4" t="s">
        <v>1633</v>
      </c>
      <c r="B739" s="4" t="s">
        <v>3121</v>
      </c>
      <c r="C739" s="4" t="str">
        <f t="shared" si="35"/>
        <v>Mr.</v>
      </c>
      <c r="D739" s="4" t="str">
        <f t="shared" si="33"/>
        <v xml:space="preserve"> Bruce A Jr.</v>
      </c>
      <c r="E739" s="5" t="str">
        <f t="shared" si="34"/>
        <v>Berger,</v>
      </c>
    </row>
    <row r="740" spans="1:5" ht="18.75" x14ac:dyDescent="0.3">
      <c r="A740" s="4" t="s">
        <v>1632</v>
      </c>
      <c r="B740" s="4" t="s">
        <v>3122</v>
      </c>
      <c r="C740" s="4" t="str">
        <f t="shared" si="35"/>
        <v>Mr.</v>
      </c>
      <c r="D740" s="4" t="str">
        <f t="shared" si="33"/>
        <v xml:space="preserve"> Cary J</v>
      </c>
      <c r="E740" s="5" t="str">
        <f t="shared" si="34"/>
        <v>Richey,</v>
      </c>
    </row>
    <row r="741" spans="1:5" ht="18.75" x14ac:dyDescent="0.3">
      <c r="A741" s="4" t="s">
        <v>1631</v>
      </c>
      <c r="B741" s="4" t="s">
        <v>3123</v>
      </c>
      <c r="C741" s="4" t="str">
        <f t="shared" si="35"/>
        <v>Mrs.</v>
      </c>
      <c r="D741" s="4" t="str">
        <f t="shared" si="33"/>
        <v xml:space="preserve"> Jill M</v>
      </c>
      <c r="E741" s="5" t="str">
        <f t="shared" si="34"/>
        <v>Trotter,</v>
      </c>
    </row>
    <row r="742" spans="1:5" ht="18.75" x14ac:dyDescent="0.3">
      <c r="A742" s="4" t="s">
        <v>1630</v>
      </c>
      <c r="B742" s="4" t="s">
        <v>3124</v>
      </c>
      <c r="C742" s="4" t="str">
        <f t="shared" si="35"/>
        <v>Mr.</v>
      </c>
      <c r="D742" s="4" t="str">
        <f t="shared" si="33"/>
        <v xml:space="preserve"> Chris</v>
      </c>
      <c r="E742" s="5" t="str">
        <f t="shared" si="34"/>
        <v>Chavez,</v>
      </c>
    </row>
    <row r="743" spans="1:5" ht="18.75" x14ac:dyDescent="0.3">
      <c r="A743" s="4" t="s">
        <v>1629</v>
      </c>
      <c r="B743" s="4" t="s">
        <v>3125</v>
      </c>
      <c r="C743" s="4" t="str">
        <f t="shared" si="35"/>
        <v>Mr.</v>
      </c>
      <c r="D743" s="4" t="str">
        <f t="shared" si="33"/>
        <v xml:space="preserve"> Michael E.</v>
      </c>
      <c r="E743" s="5" t="str">
        <f t="shared" si="34"/>
        <v>Orifice,</v>
      </c>
    </row>
    <row r="744" spans="1:5" ht="18.75" x14ac:dyDescent="0.3">
      <c r="A744" s="4" t="s">
        <v>1628</v>
      </c>
      <c r="B744" s="4" t="s">
        <v>3126</v>
      </c>
      <c r="C744" s="4" t="str">
        <f t="shared" si="35"/>
        <v>Mrs.</v>
      </c>
      <c r="D744" s="4" t="str">
        <f t="shared" si="33"/>
        <v xml:space="preserve"> Lauren</v>
      </c>
      <c r="E744" s="5" t="str">
        <f t="shared" si="34"/>
        <v>Farkash,</v>
      </c>
    </row>
    <row r="745" spans="1:5" ht="18.75" x14ac:dyDescent="0.3">
      <c r="A745" s="4" t="s">
        <v>1627</v>
      </c>
      <c r="B745" s="4" t="s">
        <v>3127</v>
      </c>
      <c r="C745" s="4" t="str">
        <f t="shared" si="35"/>
        <v>Mrs.</v>
      </c>
      <c r="D745" s="4" t="str">
        <f t="shared" si="33"/>
        <v xml:space="preserve"> Kathryn E</v>
      </c>
      <c r="E745" s="5" t="str">
        <f t="shared" si="34"/>
        <v>Hribar,</v>
      </c>
    </row>
    <row r="746" spans="1:5" ht="18.75" x14ac:dyDescent="0.3">
      <c r="A746" s="4" t="s">
        <v>1626</v>
      </c>
      <c r="B746" s="4" t="s">
        <v>3128</v>
      </c>
      <c r="C746" s="4" t="str">
        <f t="shared" si="35"/>
        <v>Ms.</v>
      </c>
      <c r="D746" s="4" t="str">
        <f t="shared" si="33"/>
        <v xml:space="preserve"> Polly</v>
      </c>
      <c r="E746" s="5" t="str">
        <f t="shared" si="34"/>
        <v>Crawford,</v>
      </c>
    </row>
    <row r="747" spans="1:5" ht="18.75" x14ac:dyDescent="0.3">
      <c r="A747" s="4" t="s">
        <v>1625</v>
      </c>
      <c r="B747" s="4" t="s">
        <v>3129</v>
      </c>
      <c r="C747" s="4" t="str">
        <f t="shared" si="35"/>
        <v>Mr.</v>
      </c>
      <c r="D747" s="4" t="str">
        <f t="shared" si="33"/>
        <v xml:space="preserve"> Mark H.</v>
      </c>
      <c r="E747" s="5" t="str">
        <f t="shared" si="34"/>
        <v>Sittlington,</v>
      </c>
    </row>
    <row r="748" spans="1:5" ht="18.75" x14ac:dyDescent="0.3">
      <c r="A748" s="4" t="s">
        <v>1624</v>
      </c>
      <c r="B748" s="4" t="s">
        <v>3130</v>
      </c>
      <c r="C748" s="4" t="str">
        <f t="shared" si="35"/>
        <v>Mrs.</v>
      </c>
      <c r="D748" s="4" t="str">
        <f t="shared" si="33"/>
        <v xml:space="preserve"> Jessie M.</v>
      </c>
      <c r="E748" s="5" t="str">
        <f t="shared" si="34"/>
        <v>Silbert,</v>
      </c>
    </row>
    <row r="749" spans="1:5" ht="18.75" x14ac:dyDescent="0.3">
      <c r="A749" s="4" t="s">
        <v>1623</v>
      </c>
      <c r="B749" s="4" t="s">
        <v>3131</v>
      </c>
      <c r="C749" s="4" t="str">
        <f t="shared" si="35"/>
        <v>Mr.</v>
      </c>
      <c r="D749" s="4" t="str">
        <f t="shared" si="33"/>
        <v xml:space="preserve"> Chris</v>
      </c>
      <c r="E749" s="5" t="str">
        <f t="shared" si="34"/>
        <v>Carrique,</v>
      </c>
    </row>
    <row r="750" spans="1:5" ht="18.75" x14ac:dyDescent="0.3">
      <c r="A750" s="4" t="s">
        <v>1622</v>
      </c>
      <c r="B750" s="4" t="s">
        <v>3132</v>
      </c>
      <c r="C750" s="4" t="str">
        <f t="shared" si="35"/>
        <v>Mr.</v>
      </c>
      <c r="D750" s="4" t="str">
        <f t="shared" si="33"/>
        <v xml:space="preserve"> Daniel</v>
      </c>
      <c r="E750" s="5" t="str">
        <f t="shared" si="34"/>
        <v>Kosla,</v>
      </c>
    </row>
    <row r="751" spans="1:5" ht="18.75" x14ac:dyDescent="0.3">
      <c r="A751" s="4" t="s">
        <v>1621</v>
      </c>
      <c r="B751" s="4" t="s">
        <v>3133</v>
      </c>
      <c r="C751" s="4" t="str">
        <f t="shared" si="35"/>
        <v>Ms.</v>
      </c>
      <c r="D751" s="4" t="str">
        <f t="shared" si="33"/>
        <v xml:space="preserve"> Megan</v>
      </c>
      <c r="E751" s="5" t="str">
        <f t="shared" si="34"/>
        <v>Parker,</v>
      </c>
    </row>
    <row r="752" spans="1:5" ht="18.75" x14ac:dyDescent="0.3">
      <c r="A752" s="4" t="s">
        <v>1620</v>
      </c>
      <c r="B752" s="4" t="s">
        <v>3134</v>
      </c>
      <c r="C752" s="4" t="str">
        <f t="shared" si="35"/>
        <v>Mr.</v>
      </c>
      <c r="D752" s="4" t="str">
        <f t="shared" si="33"/>
        <v xml:space="preserve"> Kevin</v>
      </c>
      <c r="E752" s="5" t="str">
        <f t="shared" si="34"/>
        <v>Horton,</v>
      </c>
    </row>
    <row r="753" spans="1:5" ht="18.75" x14ac:dyDescent="0.3">
      <c r="A753" s="4" t="s">
        <v>1619</v>
      </c>
      <c r="B753" s="4" t="s">
        <v>3135</v>
      </c>
      <c r="C753" s="4" t="str">
        <f t="shared" si="35"/>
        <v>Ms.</v>
      </c>
      <c r="D753" s="4" t="str">
        <f t="shared" si="33"/>
        <v xml:space="preserve"> Caroline S.</v>
      </c>
      <c r="E753" s="5" t="str">
        <f t="shared" si="34"/>
        <v>Boller,</v>
      </c>
    </row>
    <row r="754" spans="1:5" ht="18.75" x14ac:dyDescent="0.3">
      <c r="A754" s="4" t="s">
        <v>1618</v>
      </c>
      <c r="B754" s="4" t="s">
        <v>3136</v>
      </c>
      <c r="C754" s="4" t="str">
        <f t="shared" si="35"/>
        <v>Ms.</v>
      </c>
      <c r="D754" s="4" t="str">
        <f t="shared" si="33"/>
        <v xml:space="preserve"> Nuta</v>
      </c>
      <c r="E754" s="5" t="str">
        <f t="shared" si="34"/>
        <v>Olaru,</v>
      </c>
    </row>
    <row r="755" spans="1:5" ht="18.75" x14ac:dyDescent="0.3">
      <c r="A755" s="4" t="s">
        <v>1617</v>
      </c>
      <c r="B755" s="4" t="s">
        <v>3137</v>
      </c>
      <c r="C755" s="4" t="str">
        <f t="shared" si="35"/>
        <v>Ms.</v>
      </c>
      <c r="D755" s="4" t="str">
        <f t="shared" si="33"/>
        <v xml:space="preserve"> Margie</v>
      </c>
      <c r="E755" s="5" t="str">
        <f t="shared" si="34"/>
        <v>Prescott,</v>
      </c>
    </row>
    <row r="756" spans="1:5" ht="18.75" x14ac:dyDescent="0.3">
      <c r="A756" s="4" t="s">
        <v>1616</v>
      </c>
      <c r="B756" s="4" t="s">
        <v>3138</v>
      </c>
      <c r="C756" s="4" t="str">
        <f t="shared" si="35"/>
        <v>Mrs.</v>
      </c>
      <c r="D756" s="4" t="str">
        <f t="shared" si="33"/>
        <v xml:space="preserve"> Heidi</v>
      </c>
      <c r="E756" s="5" t="str">
        <f t="shared" si="34"/>
        <v>Hines,</v>
      </c>
    </row>
    <row r="757" spans="1:5" ht="18.75" x14ac:dyDescent="0.3">
      <c r="A757" s="4" t="s">
        <v>1615</v>
      </c>
      <c r="B757" s="4" t="s">
        <v>3139</v>
      </c>
      <c r="C757" s="4" t="str">
        <f t="shared" si="35"/>
        <v>Mr.</v>
      </c>
      <c r="D757" s="4" t="str">
        <f t="shared" si="33"/>
        <v xml:space="preserve"> Diego J</v>
      </c>
      <c r="E757" s="5" t="str">
        <f t="shared" si="34"/>
        <v>Blanton,</v>
      </c>
    </row>
    <row r="758" spans="1:5" ht="18.75" x14ac:dyDescent="0.3">
      <c r="A758" s="4" t="s">
        <v>1614</v>
      </c>
      <c r="B758" s="4" t="s">
        <v>3140</v>
      </c>
      <c r="C758" s="4" t="str">
        <f t="shared" si="35"/>
        <v>Mr.</v>
      </c>
      <c r="D758" s="4" t="str">
        <f t="shared" si="33"/>
        <v xml:space="preserve"> Enrique M Sr.</v>
      </c>
      <c r="E758" s="5" t="str">
        <f t="shared" si="34"/>
        <v>Bustamante,</v>
      </c>
    </row>
    <row r="759" spans="1:5" ht="18.75" x14ac:dyDescent="0.3">
      <c r="A759" s="4" t="s">
        <v>1613</v>
      </c>
      <c r="B759" s="4" t="s">
        <v>3141</v>
      </c>
      <c r="C759" s="4" t="str">
        <f t="shared" si="35"/>
        <v>Mr.</v>
      </c>
      <c r="D759" s="4" t="str">
        <f t="shared" si="33"/>
        <v xml:space="preserve"> Greg</v>
      </c>
      <c r="E759" s="5" t="str">
        <f t="shared" si="34"/>
        <v>McCann,</v>
      </c>
    </row>
    <row r="760" spans="1:5" ht="18.75" x14ac:dyDescent="0.3">
      <c r="A760" s="4" t="s">
        <v>1612</v>
      </c>
      <c r="B760" s="4" t="s">
        <v>3142</v>
      </c>
      <c r="C760" s="4" t="str">
        <f t="shared" si="35"/>
        <v>Mr.</v>
      </c>
      <c r="D760" s="4" t="str">
        <f t="shared" si="33"/>
        <v xml:space="preserve"> Filip</v>
      </c>
      <c r="E760" s="5" t="str">
        <f t="shared" si="34"/>
        <v>Schmole,</v>
      </c>
    </row>
    <row r="761" spans="1:5" ht="18.75" x14ac:dyDescent="0.3">
      <c r="A761" s="4" t="s">
        <v>1611</v>
      </c>
      <c r="B761" s="4" t="s">
        <v>3143</v>
      </c>
      <c r="C761" s="4" t="str">
        <f t="shared" si="35"/>
        <v>Ms.</v>
      </c>
      <c r="D761" s="4" t="str">
        <f t="shared" si="33"/>
        <v xml:space="preserve"> Rosemary E.</v>
      </c>
      <c r="E761" s="5" t="str">
        <f t="shared" si="34"/>
        <v>Barber,</v>
      </c>
    </row>
    <row r="762" spans="1:5" ht="18.75" x14ac:dyDescent="0.3">
      <c r="A762" s="4" t="s">
        <v>1610</v>
      </c>
      <c r="B762" s="4" t="s">
        <v>3144</v>
      </c>
      <c r="C762" s="4" t="str">
        <f t="shared" si="35"/>
        <v>Ms.</v>
      </c>
      <c r="D762" s="4" t="str">
        <f t="shared" si="33"/>
        <v xml:space="preserve"> Lisa</v>
      </c>
      <c r="E762" s="5" t="str">
        <f t="shared" si="34"/>
        <v>Reichmann,</v>
      </c>
    </row>
    <row r="763" spans="1:5" ht="18.75" x14ac:dyDescent="0.3">
      <c r="A763" s="4" t="s">
        <v>1609</v>
      </c>
      <c r="B763" s="4" t="s">
        <v>3145</v>
      </c>
      <c r="C763" s="4" t="str">
        <f t="shared" si="35"/>
        <v>Mr.</v>
      </c>
      <c r="D763" s="4" t="str">
        <f t="shared" si="33"/>
        <v xml:space="preserve"> Jason</v>
      </c>
      <c r="E763" s="5" t="str">
        <f t="shared" si="34"/>
        <v>Cavatorta,</v>
      </c>
    </row>
    <row r="764" spans="1:5" ht="18.75" x14ac:dyDescent="0.3">
      <c r="A764" s="4" t="s">
        <v>1608</v>
      </c>
      <c r="B764" s="4" t="s">
        <v>3146</v>
      </c>
      <c r="C764" s="4" t="str">
        <f t="shared" si="35"/>
        <v>Ms.</v>
      </c>
      <c r="D764" s="4" t="str">
        <f t="shared" si="33"/>
        <v xml:space="preserve"> Courtney</v>
      </c>
      <c r="E764" s="5" t="str">
        <f t="shared" si="34"/>
        <v>Yaeger,</v>
      </c>
    </row>
    <row r="765" spans="1:5" ht="18.75" x14ac:dyDescent="0.3">
      <c r="A765" s="4" t="s">
        <v>1607</v>
      </c>
      <c r="B765" s="4" t="s">
        <v>3147</v>
      </c>
      <c r="C765" s="4" t="str">
        <f t="shared" si="35"/>
        <v>Ms.</v>
      </c>
      <c r="D765" s="4" t="str">
        <f t="shared" si="33"/>
        <v xml:space="preserve"> Jennifer R.</v>
      </c>
      <c r="E765" s="5" t="str">
        <f t="shared" si="34"/>
        <v>Hughes,</v>
      </c>
    </row>
    <row r="766" spans="1:5" ht="18.75" x14ac:dyDescent="0.3">
      <c r="A766" s="4" t="s">
        <v>1606</v>
      </c>
      <c r="B766" s="4" t="s">
        <v>3148</v>
      </c>
      <c r="C766" s="4" t="str">
        <f t="shared" si="35"/>
        <v>Ms.</v>
      </c>
      <c r="D766" s="4" t="str">
        <f t="shared" si="33"/>
        <v xml:space="preserve"> Lauren E</v>
      </c>
      <c r="E766" s="5" t="str">
        <f t="shared" si="34"/>
        <v>Donahue,</v>
      </c>
    </row>
    <row r="767" spans="1:5" ht="18.75" x14ac:dyDescent="0.3">
      <c r="A767" s="4" t="s">
        <v>1605</v>
      </c>
      <c r="B767" s="4" t="s">
        <v>3149</v>
      </c>
      <c r="C767" s="4" t="str">
        <f t="shared" si="35"/>
        <v>Ms.</v>
      </c>
      <c r="D767" s="4" t="str">
        <f t="shared" si="33"/>
        <v xml:space="preserve"> Ashley M.</v>
      </c>
      <c r="E767" s="5" t="str">
        <f t="shared" si="34"/>
        <v>Greenwell,</v>
      </c>
    </row>
    <row r="768" spans="1:5" ht="18.75" x14ac:dyDescent="0.3">
      <c r="A768" s="4" t="s">
        <v>1604</v>
      </c>
      <c r="B768" s="4" t="s">
        <v>3150</v>
      </c>
      <c r="C768" s="4" t="str">
        <f t="shared" si="35"/>
        <v>Ms.</v>
      </c>
      <c r="D768" s="4" t="str">
        <f t="shared" si="33"/>
        <v xml:space="preserve"> Alison R.</v>
      </c>
      <c r="E768" s="5" t="str">
        <f t="shared" si="34"/>
        <v>Steele,</v>
      </c>
    </row>
    <row r="769" spans="1:5" ht="18.75" x14ac:dyDescent="0.3">
      <c r="A769" s="4" t="s">
        <v>1603</v>
      </c>
      <c r="B769" s="4" t="s">
        <v>3151</v>
      </c>
      <c r="C769" s="4" t="str">
        <f t="shared" si="35"/>
        <v>Ms.</v>
      </c>
      <c r="D769" s="4" t="str">
        <f t="shared" si="33"/>
        <v xml:space="preserve"> Madeleine</v>
      </c>
      <c r="E769" s="5" t="str">
        <f t="shared" si="34"/>
        <v>Gunter,</v>
      </c>
    </row>
    <row r="770" spans="1:5" ht="18.75" x14ac:dyDescent="0.3">
      <c r="A770" s="4" t="s">
        <v>1602</v>
      </c>
      <c r="B770" s="4" t="s">
        <v>3152</v>
      </c>
      <c r="C770" s="4" t="str">
        <f t="shared" si="35"/>
        <v>Ms.</v>
      </c>
      <c r="D770" s="4" t="str">
        <f t="shared" ref="D770:D833" si="36">RIGHT(B770, LEN(B770)- SEARCH(" ",B770, SEARCH(" ",B770)+1))</f>
        <v xml:space="preserve"> Stacey</v>
      </c>
      <c r="E770" s="5" t="str">
        <f t="shared" ref="E770:E833" si="37">LEFT(B770,SEARCH(" ",B770)-1)</f>
        <v>McDonough,</v>
      </c>
    </row>
    <row r="771" spans="1:5" ht="18.75" x14ac:dyDescent="0.3">
      <c r="A771" s="4" t="s">
        <v>1601</v>
      </c>
      <c r="B771" s="4" t="s">
        <v>3153</v>
      </c>
      <c r="C771" s="4" t="str">
        <f t="shared" ref="C771:C834" si="38">MID(B771,SEARCH(" ",B771) + 1, SEARCH(" ",B771, SEARCH(" ",B771)+1) - SEARCH(" ",B771)-1)</f>
        <v>Ms.</v>
      </c>
      <c r="D771" s="4" t="str">
        <f t="shared" si="36"/>
        <v xml:space="preserve"> Kimberly</v>
      </c>
      <c r="E771" s="5" t="str">
        <f t="shared" si="37"/>
        <v>Sweetland,</v>
      </c>
    </row>
    <row r="772" spans="1:5" ht="18.75" x14ac:dyDescent="0.3">
      <c r="A772" s="4" t="s">
        <v>1600</v>
      </c>
      <c r="B772" s="4" t="s">
        <v>3154</v>
      </c>
      <c r="C772" s="4" t="str">
        <f t="shared" si="38"/>
        <v>Mr.</v>
      </c>
      <c r="D772" s="4" t="str">
        <f t="shared" si="36"/>
        <v xml:space="preserve"> Matthew D</v>
      </c>
      <c r="E772" s="5" t="str">
        <f t="shared" si="37"/>
        <v>Hammersmith,</v>
      </c>
    </row>
    <row r="773" spans="1:5" ht="18.75" x14ac:dyDescent="0.3">
      <c r="A773" s="4" t="s">
        <v>1599</v>
      </c>
      <c r="B773" s="4" t="s">
        <v>3155</v>
      </c>
      <c r="C773" s="4" t="str">
        <f t="shared" si="38"/>
        <v>Mr.</v>
      </c>
      <c r="D773" s="4" t="str">
        <f t="shared" si="36"/>
        <v xml:space="preserve"> Michael</v>
      </c>
      <c r="E773" s="5" t="str">
        <f t="shared" si="37"/>
        <v>French,</v>
      </c>
    </row>
    <row r="774" spans="1:5" ht="18.75" x14ac:dyDescent="0.3">
      <c r="A774" s="4" t="s">
        <v>1598</v>
      </c>
      <c r="B774" s="4" t="s">
        <v>3156</v>
      </c>
      <c r="C774" s="4" t="str">
        <f t="shared" si="38"/>
        <v>Mr.</v>
      </c>
      <c r="D774" s="4" t="str">
        <f t="shared" si="36"/>
        <v xml:space="preserve"> Ben</v>
      </c>
      <c r="E774" s="5" t="str">
        <f t="shared" si="37"/>
        <v>Garbe,</v>
      </c>
    </row>
    <row r="775" spans="1:5" ht="18.75" x14ac:dyDescent="0.3">
      <c r="A775" s="4" t="s">
        <v>1597</v>
      </c>
      <c r="B775" s="4" t="s">
        <v>3157</v>
      </c>
      <c r="C775" s="4" t="str">
        <f t="shared" si="38"/>
        <v>Mr.</v>
      </c>
      <c r="D775" s="4" t="str">
        <f t="shared" si="36"/>
        <v xml:space="preserve"> Chris</v>
      </c>
      <c r="E775" s="5" t="str">
        <f t="shared" si="37"/>
        <v>Duncan,</v>
      </c>
    </row>
    <row r="776" spans="1:5" ht="18.75" x14ac:dyDescent="0.3">
      <c r="A776" s="4" t="s">
        <v>1596</v>
      </c>
      <c r="B776" s="4" t="s">
        <v>3158</v>
      </c>
      <c r="C776" s="4" t="str">
        <f t="shared" si="38"/>
        <v>Mr.</v>
      </c>
      <c r="D776" s="4" t="str">
        <f t="shared" si="36"/>
        <v xml:space="preserve"> Jeremy J</v>
      </c>
      <c r="E776" s="5" t="str">
        <f t="shared" si="37"/>
        <v>Wallace,</v>
      </c>
    </row>
    <row r="777" spans="1:5" ht="18.75" x14ac:dyDescent="0.3">
      <c r="A777" s="4" t="s">
        <v>1595</v>
      </c>
      <c r="B777" s="4" t="s">
        <v>3159</v>
      </c>
      <c r="C777" s="4" t="str">
        <f t="shared" si="38"/>
        <v>Mrs.</v>
      </c>
      <c r="D777" s="4" t="str">
        <f t="shared" si="36"/>
        <v xml:space="preserve"> Amy L.</v>
      </c>
      <c r="E777" s="5" t="str">
        <f t="shared" si="37"/>
        <v>Tillman,</v>
      </c>
    </row>
    <row r="778" spans="1:5" ht="18.75" x14ac:dyDescent="0.3">
      <c r="A778" s="4" t="s">
        <v>1594</v>
      </c>
      <c r="B778" s="4" t="s">
        <v>3160</v>
      </c>
      <c r="C778" s="4" t="str">
        <f t="shared" si="38"/>
        <v>Mrs.</v>
      </c>
      <c r="D778" s="4" t="str">
        <f t="shared" si="36"/>
        <v xml:space="preserve"> Karen L.</v>
      </c>
      <c r="E778" s="5" t="str">
        <f t="shared" si="37"/>
        <v>Lee,</v>
      </c>
    </row>
    <row r="779" spans="1:5" ht="18.75" x14ac:dyDescent="0.3">
      <c r="A779" s="4" t="s">
        <v>1593</v>
      </c>
      <c r="B779" s="4" t="s">
        <v>3161</v>
      </c>
      <c r="C779" s="4" t="str">
        <f t="shared" si="38"/>
        <v>Ms.</v>
      </c>
      <c r="D779" s="4" t="str">
        <f t="shared" si="36"/>
        <v xml:space="preserve"> Tennille</v>
      </c>
      <c r="E779" s="5" t="str">
        <f t="shared" si="37"/>
        <v>Taylor,</v>
      </c>
    </row>
    <row r="780" spans="1:5" ht="18.75" x14ac:dyDescent="0.3">
      <c r="A780" s="4" t="s">
        <v>1592</v>
      </c>
      <c r="B780" s="4" t="s">
        <v>3162</v>
      </c>
      <c r="C780" s="4" t="str">
        <f t="shared" si="38"/>
        <v>Mr.</v>
      </c>
      <c r="D780" s="4" t="str">
        <f t="shared" si="36"/>
        <v xml:space="preserve"> Matt</v>
      </c>
      <c r="E780" s="5" t="str">
        <f t="shared" si="37"/>
        <v>McSween,</v>
      </c>
    </row>
    <row r="781" spans="1:5" ht="18.75" x14ac:dyDescent="0.3">
      <c r="A781" s="4" t="s">
        <v>1591</v>
      </c>
      <c r="B781" s="4" t="s">
        <v>3163</v>
      </c>
      <c r="C781" s="4" t="str">
        <f t="shared" si="38"/>
        <v>Ms.</v>
      </c>
      <c r="D781" s="4" t="str">
        <f t="shared" si="36"/>
        <v xml:space="preserve"> Emily</v>
      </c>
      <c r="E781" s="5" t="str">
        <f t="shared" si="37"/>
        <v>Schubert,</v>
      </c>
    </row>
    <row r="782" spans="1:5" ht="18.75" x14ac:dyDescent="0.3">
      <c r="A782" s="4" t="s">
        <v>1590</v>
      </c>
      <c r="B782" s="4" t="s">
        <v>3164</v>
      </c>
      <c r="C782" s="4" t="str">
        <f t="shared" si="38"/>
        <v>Mr.</v>
      </c>
      <c r="D782" s="4" t="str">
        <f t="shared" si="36"/>
        <v xml:space="preserve"> Justin E</v>
      </c>
      <c r="E782" s="5" t="str">
        <f t="shared" si="37"/>
        <v>Lalanne,</v>
      </c>
    </row>
    <row r="783" spans="1:5" ht="18.75" x14ac:dyDescent="0.3">
      <c r="A783" s="4" t="s">
        <v>1589</v>
      </c>
      <c r="B783" s="4" t="s">
        <v>3165</v>
      </c>
      <c r="C783" s="4" t="str">
        <f t="shared" si="38"/>
        <v>Ms.</v>
      </c>
      <c r="D783" s="4" t="str">
        <f t="shared" si="36"/>
        <v xml:space="preserve"> Shalane</v>
      </c>
      <c r="E783" s="5" t="str">
        <f t="shared" si="37"/>
        <v>Flanagan,</v>
      </c>
    </row>
    <row r="784" spans="1:5" ht="18.75" x14ac:dyDescent="0.3">
      <c r="A784" s="4" t="s">
        <v>1588</v>
      </c>
      <c r="B784" s="4" t="s">
        <v>3166</v>
      </c>
      <c r="C784" s="4" t="str">
        <f t="shared" si="38"/>
        <v>Ms.</v>
      </c>
      <c r="D784" s="4" t="str">
        <f t="shared" si="36"/>
        <v xml:space="preserve"> Jessica N.</v>
      </c>
      <c r="E784" s="5" t="str">
        <f t="shared" si="37"/>
        <v>Arellano,</v>
      </c>
    </row>
    <row r="785" spans="1:5" ht="18.75" x14ac:dyDescent="0.3">
      <c r="A785" s="4" t="s">
        <v>1587</v>
      </c>
      <c r="B785" s="4" t="s">
        <v>3167</v>
      </c>
      <c r="C785" s="4" t="str">
        <f t="shared" si="38"/>
        <v>Ms.</v>
      </c>
      <c r="D785" s="4" t="str">
        <f t="shared" si="36"/>
        <v xml:space="preserve"> Melanie</v>
      </c>
      <c r="E785" s="5" t="str">
        <f t="shared" si="37"/>
        <v>Charette,</v>
      </c>
    </row>
    <row r="786" spans="1:5" ht="18.75" x14ac:dyDescent="0.3">
      <c r="A786" s="4" t="s">
        <v>1586</v>
      </c>
      <c r="B786" s="4" t="s">
        <v>3168</v>
      </c>
      <c r="C786" s="4" t="str">
        <f t="shared" si="38"/>
        <v>Reyes,</v>
      </c>
      <c r="D786" s="4" t="str">
        <f t="shared" si="36"/>
        <v>Ms.  Ruth Angelica</v>
      </c>
      <c r="E786" s="5" t="str">
        <f t="shared" si="37"/>
        <v>Pena</v>
      </c>
    </row>
    <row r="787" spans="1:5" ht="18.75" x14ac:dyDescent="0.3">
      <c r="A787" s="4" t="s">
        <v>1585</v>
      </c>
      <c r="B787" s="4" t="s">
        <v>3169</v>
      </c>
      <c r="C787" s="4" t="str">
        <f t="shared" si="38"/>
        <v>Ms.</v>
      </c>
      <c r="D787" s="4" t="str">
        <f t="shared" si="36"/>
        <v xml:space="preserve"> Una M</v>
      </c>
      <c r="E787" s="5" t="str">
        <f t="shared" si="37"/>
        <v>Broderick,</v>
      </c>
    </row>
    <row r="788" spans="1:5" ht="18.75" x14ac:dyDescent="0.3">
      <c r="A788" s="4" t="s">
        <v>1584</v>
      </c>
      <c r="B788" s="4" t="s">
        <v>3170</v>
      </c>
      <c r="C788" s="4" t="str">
        <f t="shared" si="38"/>
        <v>Ms.</v>
      </c>
      <c r="D788" s="4" t="str">
        <f t="shared" si="36"/>
        <v xml:space="preserve"> Taralyn</v>
      </c>
      <c r="E788" s="5" t="str">
        <f t="shared" si="37"/>
        <v>Summers,</v>
      </c>
    </row>
    <row r="789" spans="1:5" ht="18.75" x14ac:dyDescent="0.3">
      <c r="A789" s="4" t="s">
        <v>1583</v>
      </c>
      <c r="B789" s="4" t="s">
        <v>3171</v>
      </c>
      <c r="C789" s="4" t="str">
        <f t="shared" si="38"/>
        <v>Mr.</v>
      </c>
      <c r="D789" s="4" t="str">
        <f t="shared" si="36"/>
        <v xml:space="preserve"> James A</v>
      </c>
      <c r="E789" s="5" t="str">
        <f t="shared" si="37"/>
        <v>Fisher,</v>
      </c>
    </row>
    <row r="790" spans="1:5" ht="18.75" x14ac:dyDescent="0.3">
      <c r="A790" s="4" t="s">
        <v>1582</v>
      </c>
      <c r="B790" s="4" t="s">
        <v>3172</v>
      </c>
      <c r="C790" s="4" t="str">
        <f t="shared" si="38"/>
        <v>Mr.</v>
      </c>
      <c r="D790" s="4" t="str">
        <f t="shared" si="36"/>
        <v xml:space="preserve"> Ning</v>
      </c>
      <c r="E790" s="5" t="str">
        <f t="shared" si="37"/>
        <v>Zhou,</v>
      </c>
    </row>
    <row r="791" spans="1:5" ht="18.75" x14ac:dyDescent="0.3">
      <c r="A791" s="4" t="s">
        <v>1581</v>
      </c>
      <c r="B791" s="4" t="s">
        <v>3173</v>
      </c>
      <c r="C791" s="4" t="str">
        <f t="shared" si="38"/>
        <v>Mr.</v>
      </c>
      <c r="D791" s="4" t="str">
        <f t="shared" si="36"/>
        <v xml:space="preserve"> Joel</v>
      </c>
      <c r="E791" s="5" t="str">
        <f t="shared" si="37"/>
        <v>Clarke-Ames,</v>
      </c>
    </row>
    <row r="792" spans="1:5" ht="18.75" x14ac:dyDescent="0.3">
      <c r="A792" s="4" t="s">
        <v>1580</v>
      </c>
      <c r="B792" s="4" t="s">
        <v>3174</v>
      </c>
      <c r="C792" s="4" t="str">
        <f t="shared" si="38"/>
        <v>Ms.</v>
      </c>
      <c r="D792" s="4" t="str">
        <f t="shared" si="36"/>
        <v xml:space="preserve"> Pamela J.</v>
      </c>
      <c r="E792" s="5" t="str">
        <f t="shared" si="37"/>
        <v>Staton,</v>
      </c>
    </row>
    <row r="793" spans="1:5" ht="18.75" x14ac:dyDescent="0.3">
      <c r="A793" s="4" t="s">
        <v>1579</v>
      </c>
      <c r="B793" s="4" t="s">
        <v>3175</v>
      </c>
      <c r="C793" s="4" t="str">
        <f t="shared" si="38"/>
        <v>Ms.</v>
      </c>
      <c r="D793" s="4" t="str">
        <f t="shared" si="36"/>
        <v xml:space="preserve"> Brittney</v>
      </c>
      <c r="E793" s="5" t="str">
        <f t="shared" si="37"/>
        <v>Forster,</v>
      </c>
    </row>
    <row r="794" spans="1:5" ht="18.75" x14ac:dyDescent="0.3">
      <c r="A794" s="4" t="s">
        <v>1578</v>
      </c>
      <c r="B794" s="4" t="s">
        <v>3176</v>
      </c>
      <c r="C794" s="4" t="str">
        <f t="shared" si="38"/>
        <v>Mrs.</v>
      </c>
      <c r="D794" s="4" t="str">
        <f t="shared" si="36"/>
        <v xml:space="preserve"> Sheila</v>
      </c>
      <c r="E794" s="5" t="str">
        <f t="shared" si="37"/>
        <v>Monaghan,</v>
      </c>
    </row>
    <row r="795" spans="1:5" ht="18.75" x14ac:dyDescent="0.3">
      <c r="A795" s="4" t="s">
        <v>1577</v>
      </c>
      <c r="B795" s="4" t="s">
        <v>3177</v>
      </c>
      <c r="C795" s="4" t="str">
        <f t="shared" si="38"/>
        <v>Mr.</v>
      </c>
      <c r="D795" s="4" t="str">
        <f t="shared" si="36"/>
        <v xml:space="preserve"> Koji</v>
      </c>
      <c r="E795" s="5" t="str">
        <f t="shared" si="37"/>
        <v>Kawamoto,</v>
      </c>
    </row>
    <row r="796" spans="1:5" ht="18.75" x14ac:dyDescent="0.3">
      <c r="A796" s="4" t="s">
        <v>1576</v>
      </c>
      <c r="B796" s="4" t="s">
        <v>3178</v>
      </c>
      <c r="C796" s="4" t="str">
        <f t="shared" si="38"/>
        <v>Ms.</v>
      </c>
      <c r="D796" s="4" t="str">
        <f t="shared" si="36"/>
        <v xml:space="preserve"> Sarah</v>
      </c>
      <c r="E796" s="5" t="str">
        <f t="shared" si="37"/>
        <v>Dicharry,</v>
      </c>
    </row>
    <row r="797" spans="1:5" ht="18.75" x14ac:dyDescent="0.3">
      <c r="A797" s="4" t="s">
        <v>1575</v>
      </c>
      <c r="B797" s="4" t="s">
        <v>3179</v>
      </c>
      <c r="C797" s="4" t="str">
        <f t="shared" si="38"/>
        <v>Mrs.</v>
      </c>
      <c r="D797" s="4" t="str">
        <f t="shared" si="36"/>
        <v xml:space="preserve"> Colleen M</v>
      </c>
      <c r="E797" s="5" t="str">
        <f t="shared" si="37"/>
        <v>Berry,</v>
      </c>
    </row>
    <row r="798" spans="1:5" ht="18.75" x14ac:dyDescent="0.3">
      <c r="A798" s="4" t="s">
        <v>1574</v>
      </c>
      <c r="B798" s="4" t="s">
        <v>3180</v>
      </c>
      <c r="C798" s="4" t="str">
        <f t="shared" si="38"/>
        <v>Ms.</v>
      </c>
      <c r="D798" s="4" t="str">
        <f t="shared" si="36"/>
        <v xml:space="preserve"> Deedra G.</v>
      </c>
      <c r="E798" s="5" t="str">
        <f t="shared" si="37"/>
        <v>Porfirio,</v>
      </c>
    </row>
    <row r="799" spans="1:5" ht="18.75" x14ac:dyDescent="0.3">
      <c r="A799" s="4" t="s">
        <v>1573</v>
      </c>
      <c r="B799" s="4" t="s">
        <v>3181</v>
      </c>
      <c r="C799" s="4" t="str">
        <f t="shared" si="38"/>
        <v>Mrs.</v>
      </c>
      <c r="D799" s="4" t="str">
        <f t="shared" si="36"/>
        <v xml:space="preserve"> Kulwinder</v>
      </c>
      <c r="E799" s="5" t="str">
        <f t="shared" si="37"/>
        <v>Thind,</v>
      </c>
    </row>
    <row r="800" spans="1:5" ht="18.75" x14ac:dyDescent="0.3">
      <c r="A800" s="4" t="s">
        <v>1572</v>
      </c>
      <c r="B800" s="4" t="s">
        <v>3182</v>
      </c>
      <c r="C800" s="4" t="str">
        <f t="shared" si="38"/>
        <v>Ms.</v>
      </c>
      <c r="D800" s="4" t="str">
        <f t="shared" si="36"/>
        <v xml:space="preserve"> Ann M.</v>
      </c>
      <c r="E800" s="5" t="str">
        <f t="shared" si="37"/>
        <v>Ryan,</v>
      </c>
    </row>
    <row r="801" spans="1:5" ht="18.75" x14ac:dyDescent="0.3">
      <c r="A801" s="4" t="s">
        <v>1571</v>
      </c>
      <c r="B801" s="4" t="s">
        <v>3183</v>
      </c>
      <c r="C801" s="4" t="str">
        <f t="shared" si="38"/>
        <v>Ms.</v>
      </c>
      <c r="D801" s="4" t="str">
        <f t="shared" si="36"/>
        <v xml:space="preserve"> Sarah E</v>
      </c>
      <c r="E801" s="5" t="str">
        <f t="shared" si="37"/>
        <v>Horn,</v>
      </c>
    </row>
    <row r="802" spans="1:5" ht="18.75" x14ac:dyDescent="0.3">
      <c r="A802" s="4" t="s">
        <v>1570</v>
      </c>
      <c r="B802" s="4" t="s">
        <v>3184</v>
      </c>
      <c r="C802" s="4" t="str">
        <f t="shared" si="38"/>
        <v>Ms.</v>
      </c>
      <c r="D802" s="4" t="str">
        <f t="shared" si="36"/>
        <v xml:space="preserve"> Apryl J.</v>
      </c>
      <c r="E802" s="5" t="str">
        <f t="shared" si="37"/>
        <v>Sabadosa,</v>
      </c>
    </row>
    <row r="803" spans="1:5" ht="18.75" x14ac:dyDescent="0.3">
      <c r="A803" s="4" t="s">
        <v>1569</v>
      </c>
      <c r="B803" s="4" t="s">
        <v>3185</v>
      </c>
      <c r="C803" s="4" t="str">
        <f t="shared" si="38"/>
        <v>Mrs.</v>
      </c>
      <c r="D803" s="4" t="str">
        <f t="shared" si="36"/>
        <v xml:space="preserve"> Ilana</v>
      </c>
      <c r="E803" s="5" t="str">
        <f t="shared" si="37"/>
        <v>Casady,</v>
      </c>
    </row>
    <row r="804" spans="1:5" ht="18.75" x14ac:dyDescent="0.3">
      <c r="A804" s="4" t="s">
        <v>1568</v>
      </c>
      <c r="B804" s="4" t="s">
        <v>3186</v>
      </c>
      <c r="C804" s="4" t="str">
        <f t="shared" si="38"/>
        <v>Ms.</v>
      </c>
      <c r="D804" s="4" t="str">
        <f t="shared" si="36"/>
        <v xml:space="preserve"> Katherine</v>
      </c>
      <c r="E804" s="5" t="str">
        <f t="shared" si="37"/>
        <v>Phillips,</v>
      </c>
    </row>
    <row r="805" spans="1:5" ht="18.75" x14ac:dyDescent="0.3">
      <c r="A805" s="4" t="s">
        <v>1567</v>
      </c>
      <c r="B805" s="4" t="s">
        <v>3187</v>
      </c>
      <c r="C805" s="4" t="str">
        <f t="shared" si="38"/>
        <v>Ms.</v>
      </c>
      <c r="D805" s="4" t="str">
        <f t="shared" si="36"/>
        <v xml:space="preserve"> Katherine</v>
      </c>
      <c r="E805" s="5" t="str">
        <f t="shared" si="37"/>
        <v>Ahokas,</v>
      </c>
    </row>
    <row r="806" spans="1:5" ht="18.75" x14ac:dyDescent="0.3">
      <c r="A806" s="4" t="s">
        <v>1566</v>
      </c>
      <c r="B806" s="4" t="s">
        <v>3188</v>
      </c>
      <c r="C806" s="4" t="str">
        <f t="shared" si="38"/>
        <v>Mr.</v>
      </c>
      <c r="D806" s="4" t="str">
        <f t="shared" si="36"/>
        <v xml:space="preserve"> Karl</v>
      </c>
      <c r="E806" s="5" t="str">
        <f t="shared" si="37"/>
        <v>Hebert,</v>
      </c>
    </row>
    <row r="807" spans="1:5" ht="18.75" x14ac:dyDescent="0.3">
      <c r="A807" s="4" t="s">
        <v>1565</v>
      </c>
      <c r="B807" s="4" t="s">
        <v>3189</v>
      </c>
      <c r="C807" s="4" t="str">
        <f t="shared" si="38"/>
        <v>Mr.</v>
      </c>
      <c r="D807" s="4" t="str">
        <f t="shared" si="36"/>
        <v xml:space="preserve"> Stephen</v>
      </c>
      <c r="E807" s="5" t="str">
        <f t="shared" si="37"/>
        <v>Fair,</v>
      </c>
    </row>
    <row r="808" spans="1:5" ht="18.75" x14ac:dyDescent="0.3">
      <c r="A808" s="4" t="s">
        <v>1564</v>
      </c>
      <c r="B808" s="4" t="s">
        <v>3190</v>
      </c>
      <c r="C808" s="4" t="str">
        <f t="shared" si="38"/>
        <v>Mr.</v>
      </c>
      <c r="D808" s="4" t="str">
        <f t="shared" si="36"/>
        <v xml:space="preserve"> Will</v>
      </c>
      <c r="E808" s="5" t="str">
        <f t="shared" si="37"/>
        <v>Swenson,</v>
      </c>
    </row>
    <row r="809" spans="1:5" ht="18.75" x14ac:dyDescent="0.3">
      <c r="A809" s="4" t="s">
        <v>1563</v>
      </c>
      <c r="B809" s="4" t="s">
        <v>3191</v>
      </c>
      <c r="C809" s="4" t="str">
        <f t="shared" si="38"/>
        <v>Mr.</v>
      </c>
      <c r="D809" s="4" t="str">
        <f t="shared" si="36"/>
        <v xml:space="preserve"> Bradley D</v>
      </c>
      <c r="E809" s="5" t="str">
        <f t="shared" si="37"/>
        <v>Revenis,</v>
      </c>
    </row>
    <row r="810" spans="1:5" ht="18.75" x14ac:dyDescent="0.3">
      <c r="A810" s="4" t="s">
        <v>1562</v>
      </c>
      <c r="B810" s="4" t="s">
        <v>3192</v>
      </c>
      <c r="C810" s="4" t="str">
        <f t="shared" si="38"/>
        <v>Mrs.</v>
      </c>
      <c r="D810" s="4" t="str">
        <f t="shared" si="36"/>
        <v xml:space="preserve"> Amy M</v>
      </c>
      <c r="E810" s="5" t="str">
        <f t="shared" si="37"/>
        <v>Engnes,</v>
      </c>
    </row>
    <row r="811" spans="1:5" ht="18.75" x14ac:dyDescent="0.3">
      <c r="A811" s="4" t="s">
        <v>1561</v>
      </c>
      <c r="B811" s="4" t="s">
        <v>3193</v>
      </c>
      <c r="C811" s="4" t="str">
        <f t="shared" si="38"/>
        <v>Mr.</v>
      </c>
      <c r="D811" s="4" t="str">
        <f t="shared" si="36"/>
        <v xml:space="preserve"> Matthew W.</v>
      </c>
      <c r="E811" s="5" t="str">
        <f t="shared" si="37"/>
        <v>Wiltse,</v>
      </c>
    </row>
    <row r="812" spans="1:5" ht="18.75" x14ac:dyDescent="0.3">
      <c r="A812" s="4" t="s">
        <v>1560</v>
      </c>
      <c r="B812" s="4" t="s">
        <v>3194</v>
      </c>
      <c r="C812" s="4" t="str">
        <f t="shared" si="38"/>
        <v>Mr.</v>
      </c>
      <c r="D812" s="4" t="str">
        <f t="shared" si="36"/>
        <v xml:space="preserve"> Doug</v>
      </c>
      <c r="E812" s="5" t="str">
        <f t="shared" si="37"/>
        <v>Fernandez,</v>
      </c>
    </row>
    <row r="813" spans="1:5" ht="18.75" x14ac:dyDescent="0.3">
      <c r="A813" s="4" t="s">
        <v>1559</v>
      </c>
      <c r="B813" s="4" t="s">
        <v>3195</v>
      </c>
      <c r="C813" s="4" t="str">
        <f t="shared" si="38"/>
        <v>Mr.</v>
      </c>
      <c r="D813" s="4" t="str">
        <f t="shared" si="36"/>
        <v xml:space="preserve"> Tom</v>
      </c>
      <c r="E813" s="5" t="str">
        <f t="shared" si="37"/>
        <v>Edwards,</v>
      </c>
    </row>
    <row r="814" spans="1:5" ht="18.75" x14ac:dyDescent="0.3">
      <c r="A814" s="4" t="s">
        <v>1558</v>
      </c>
      <c r="B814" s="4" t="s">
        <v>3196</v>
      </c>
      <c r="C814" s="4" t="str">
        <f t="shared" si="38"/>
        <v>Mr.</v>
      </c>
      <c r="D814" s="4" t="str">
        <f t="shared" si="36"/>
        <v xml:space="preserve"> Jonathan</v>
      </c>
      <c r="E814" s="5" t="str">
        <f t="shared" si="37"/>
        <v>Pinney,</v>
      </c>
    </row>
    <row r="815" spans="1:5" ht="18.75" x14ac:dyDescent="0.3">
      <c r="A815" s="4" t="s">
        <v>1557</v>
      </c>
      <c r="B815" s="4" t="s">
        <v>3197</v>
      </c>
      <c r="C815" s="4" t="str">
        <f t="shared" si="38"/>
        <v>Mr.</v>
      </c>
      <c r="D815" s="4" t="str">
        <f t="shared" si="36"/>
        <v xml:space="preserve"> Wayne A.</v>
      </c>
      <c r="E815" s="5" t="str">
        <f t="shared" si="37"/>
        <v>Levy,</v>
      </c>
    </row>
    <row r="816" spans="1:5" ht="18.75" x14ac:dyDescent="0.3">
      <c r="A816" s="4" t="s">
        <v>1556</v>
      </c>
      <c r="B816" s="4" t="s">
        <v>3198</v>
      </c>
      <c r="C816" s="4" t="str">
        <f t="shared" si="38"/>
        <v>Mr.</v>
      </c>
      <c r="D816" s="4" t="str">
        <f t="shared" si="36"/>
        <v xml:space="preserve"> Nobuyori</v>
      </c>
      <c r="E816" s="5" t="str">
        <f t="shared" si="37"/>
        <v>Takeda,</v>
      </c>
    </row>
    <row r="817" spans="1:5" ht="18.75" x14ac:dyDescent="0.3">
      <c r="A817" s="4" t="s">
        <v>1555</v>
      </c>
      <c r="B817" s="4" t="s">
        <v>3199</v>
      </c>
      <c r="C817" s="4" t="str">
        <f t="shared" si="38"/>
        <v>Mr.</v>
      </c>
      <c r="D817" s="4" t="str">
        <f t="shared" si="36"/>
        <v xml:space="preserve"> Rich</v>
      </c>
      <c r="E817" s="5" t="str">
        <f t="shared" si="37"/>
        <v>Burke,</v>
      </c>
    </row>
    <row r="818" spans="1:5" ht="18.75" x14ac:dyDescent="0.3">
      <c r="A818" s="4" t="s">
        <v>1554</v>
      </c>
      <c r="B818" s="4" t="s">
        <v>3200</v>
      </c>
      <c r="C818" s="4" t="str">
        <f t="shared" si="38"/>
        <v>Mr.</v>
      </c>
      <c r="D818" s="4" t="str">
        <f t="shared" si="36"/>
        <v xml:space="preserve"> Marcos S</v>
      </c>
      <c r="E818" s="5" t="str">
        <f t="shared" si="37"/>
        <v>Duarte,</v>
      </c>
    </row>
    <row r="819" spans="1:5" ht="18.75" x14ac:dyDescent="0.3">
      <c r="A819" s="4" t="s">
        <v>1553</v>
      </c>
      <c r="B819" s="4" t="s">
        <v>3201</v>
      </c>
      <c r="C819" s="4" t="str">
        <f t="shared" si="38"/>
        <v>Mr.</v>
      </c>
      <c r="D819" s="4" t="str">
        <f t="shared" si="36"/>
        <v xml:space="preserve"> Dave</v>
      </c>
      <c r="E819" s="5" t="str">
        <f t="shared" si="37"/>
        <v>Clark,</v>
      </c>
    </row>
    <row r="820" spans="1:5" ht="18.75" x14ac:dyDescent="0.3">
      <c r="A820" s="4" t="s">
        <v>1552</v>
      </c>
      <c r="B820" s="4" t="s">
        <v>3202</v>
      </c>
      <c r="C820" s="4" t="str">
        <f t="shared" si="38"/>
        <v>Mr.</v>
      </c>
      <c r="D820" s="4" t="str">
        <f t="shared" si="36"/>
        <v xml:space="preserve"> Andy</v>
      </c>
      <c r="E820" s="5" t="str">
        <f t="shared" si="37"/>
        <v>Nice,</v>
      </c>
    </row>
    <row r="821" spans="1:5" ht="18.75" x14ac:dyDescent="0.3">
      <c r="A821" s="4" t="s">
        <v>1551</v>
      </c>
      <c r="B821" s="4" t="s">
        <v>3203</v>
      </c>
      <c r="C821" s="4" t="str">
        <f t="shared" si="38"/>
        <v>Ms.</v>
      </c>
      <c r="D821" s="4" t="str">
        <f t="shared" si="36"/>
        <v xml:space="preserve"> Mary</v>
      </c>
      <c r="E821" s="5" t="str">
        <f t="shared" si="37"/>
        <v>Windler,</v>
      </c>
    </row>
    <row r="822" spans="1:5" ht="18.75" x14ac:dyDescent="0.3">
      <c r="A822" s="4" t="s">
        <v>1550</v>
      </c>
      <c r="B822" s="4" t="s">
        <v>3204</v>
      </c>
      <c r="C822" s="4" t="str">
        <f t="shared" si="38"/>
        <v>Mr.</v>
      </c>
      <c r="D822" s="4" t="str">
        <f t="shared" si="36"/>
        <v xml:space="preserve"> Marcus B</v>
      </c>
      <c r="E822" s="5" t="str">
        <f t="shared" si="37"/>
        <v>Jones,</v>
      </c>
    </row>
    <row r="823" spans="1:5" ht="18.75" x14ac:dyDescent="0.3">
      <c r="A823" s="4" t="s">
        <v>1549</v>
      </c>
      <c r="B823" s="4" t="s">
        <v>3205</v>
      </c>
      <c r="C823" s="4" t="str">
        <f t="shared" si="38"/>
        <v>Mr.</v>
      </c>
      <c r="D823" s="4" t="str">
        <f t="shared" si="36"/>
        <v xml:space="preserve"> Thomas K.</v>
      </c>
      <c r="E823" s="5" t="str">
        <f t="shared" si="37"/>
        <v>Stevenson,</v>
      </c>
    </row>
    <row r="824" spans="1:5" ht="18.75" x14ac:dyDescent="0.3">
      <c r="A824" s="4" t="s">
        <v>1548</v>
      </c>
      <c r="B824" s="4" t="s">
        <v>3206</v>
      </c>
      <c r="C824" s="4" t="str">
        <f t="shared" si="38"/>
        <v>Mr.</v>
      </c>
      <c r="D824" s="4" t="str">
        <f t="shared" si="36"/>
        <v xml:space="preserve"> Robert</v>
      </c>
      <c r="E824" s="5" t="str">
        <f t="shared" si="37"/>
        <v>Humphrey,</v>
      </c>
    </row>
    <row r="825" spans="1:5" ht="18.75" x14ac:dyDescent="0.3">
      <c r="A825" s="4" t="s">
        <v>1547</v>
      </c>
      <c r="B825" s="4" t="s">
        <v>3207</v>
      </c>
      <c r="C825" s="4" t="str">
        <f t="shared" si="38"/>
        <v>Mr.</v>
      </c>
      <c r="D825" s="4" t="str">
        <f t="shared" si="36"/>
        <v xml:space="preserve"> Geoff</v>
      </c>
      <c r="E825" s="5" t="str">
        <f t="shared" si="37"/>
        <v>Nelson,</v>
      </c>
    </row>
    <row r="826" spans="1:5" ht="18.75" x14ac:dyDescent="0.3">
      <c r="A826" s="4" t="s">
        <v>1546</v>
      </c>
      <c r="B826" s="4" t="s">
        <v>3208</v>
      </c>
      <c r="C826" s="4" t="str">
        <f t="shared" si="38"/>
        <v>Mr.</v>
      </c>
      <c r="D826" s="4" t="str">
        <f t="shared" si="36"/>
        <v xml:space="preserve"> Chris J.</v>
      </c>
      <c r="E826" s="5" t="str">
        <f t="shared" si="37"/>
        <v>Payne,</v>
      </c>
    </row>
    <row r="827" spans="1:5" ht="18.75" x14ac:dyDescent="0.3">
      <c r="A827" s="4" t="s">
        <v>1545</v>
      </c>
      <c r="B827" s="4" t="s">
        <v>3209</v>
      </c>
      <c r="C827" s="4" t="str">
        <f t="shared" si="38"/>
        <v>Ms.</v>
      </c>
      <c r="D827" s="4" t="str">
        <f t="shared" si="36"/>
        <v xml:space="preserve"> Kate A.</v>
      </c>
      <c r="E827" s="5" t="str">
        <f t="shared" si="37"/>
        <v>Hails,</v>
      </c>
    </row>
    <row r="828" spans="1:5" ht="18.75" x14ac:dyDescent="0.3">
      <c r="A828" s="4" t="s">
        <v>1544</v>
      </c>
      <c r="B828" s="4" t="s">
        <v>3210</v>
      </c>
      <c r="C828" s="4" t="str">
        <f t="shared" si="38"/>
        <v>Ms.</v>
      </c>
      <c r="D828" s="4" t="str">
        <f t="shared" si="36"/>
        <v xml:space="preserve"> Kelli</v>
      </c>
      <c r="E828" s="5" t="str">
        <f t="shared" si="37"/>
        <v>Proctor,</v>
      </c>
    </row>
    <row r="829" spans="1:5" ht="18.75" x14ac:dyDescent="0.3">
      <c r="A829" s="4" t="s">
        <v>1543</v>
      </c>
      <c r="B829" s="4" t="s">
        <v>3211</v>
      </c>
      <c r="C829" s="4" t="str">
        <f t="shared" si="38"/>
        <v>Mrs.</v>
      </c>
      <c r="D829" s="4" t="str">
        <f t="shared" si="36"/>
        <v xml:space="preserve"> Maggie M</v>
      </c>
      <c r="E829" s="5" t="str">
        <f t="shared" si="37"/>
        <v>Ryan,</v>
      </c>
    </row>
    <row r="830" spans="1:5" ht="18.75" x14ac:dyDescent="0.3">
      <c r="A830" s="4" t="s">
        <v>1542</v>
      </c>
      <c r="B830" s="4" t="s">
        <v>3212</v>
      </c>
      <c r="C830" s="4" t="str">
        <f t="shared" si="38"/>
        <v>Mrs.</v>
      </c>
      <c r="D830" s="4" t="str">
        <f t="shared" si="36"/>
        <v xml:space="preserve"> Michelle L.</v>
      </c>
      <c r="E830" s="5" t="str">
        <f t="shared" si="37"/>
        <v>Watson,</v>
      </c>
    </row>
    <row r="831" spans="1:5" ht="18.75" x14ac:dyDescent="0.3">
      <c r="A831" s="4" t="s">
        <v>1541</v>
      </c>
      <c r="B831" s="4" t="s">
        <v>3213</v>
      </c>
      <c r="C831" s="4" t="str">
        <f t="shared" si="38"/>
        <v>Mrs.</v>
      </c>
      <c r="D831" s="4" t="str">
        <f t="shared" si="36"/>
        <v xml:space="preserve"> Ashley K</v>
      </c>
      <c r="E831" s="5" t="str">
        <f t="shared" si="37"/>
        <v>Gresh,</v>
      </c>
    </row>
    <row r="832" spans="1:5" ht="18.75" x14ac:dyDescent="0.3">
      <c r="A832" s="4" t="s">
        <v>1540</v>
      </c>
      <c r="B832" s="4" t="s">
        <v>3214</v>
      </c>
      <c r="C832" s="4" t="str">
        <f t="shared" si="38"/>
        <v>Mr.</v>
      </c>
      <c r="D832" s="4" t="str">
        <f t="shared" si="36"/>
        <v xml:space="preserve"> Michael</v>
      </c>
      <c r="E832" s="5" t="str">
        <f t="shared" si="37"/>
        <v>Anis,</v>
      </c>
    </row>
    <row r="833" spans="1:5" ht="18.75" x14ac:dyDescent="0.3">
      <c r="A833" s="4" t="s">
        <v>1539</v>
      </c>
      <c r="B833" s="4" t="s">
        <v>3215</v>
      </c>
      <c r="C833" s="4" t="str">
        <f t="shared" si="38"/>
        <v>Mr.</v>
      </c>
      <c r="D833" s="4" t="str">
        <f t="shared" si="36"/>
        <v xml:space="preserve"> Ryan K.</v>
      </c>
      <c r="E833" s="5" t="str">
        <f t="shared" si="37"/>
        <v>Swartz,</v>
      </c>
    </row>
    <row r="834" spans="1:5" ht="18.75" x14ac:dyDescent="0.3">
      <c r="A834" s="4" t="s">
        <v>1538</v>
      </c>
      <c r="B834" s="4" t="s">
        <v>3216</v>
      </c>
      <c r="C834" s="4" t="str">
        <f t="shared" si="38"/>
        <v>Mr.</v>
      </c>
      <c r="D834" s="4" t="str">
        <f t="shared" ref="D834:D897" si="39">RIGHT(B834, LEN(B834)- SEARCH(" ",B834, SEARCH(" ",B834)+1))</f>
        <v xml:space="preserve"> Matthew J</v>
      </c>
      <c r="E834" s="5" t="str">
        <f t="shared" ref="E834:E897" si="40">LEFT(B834,SEARCH(" ",B834)-1)</f>
        <v>Schluneker,</v>
      </c>
    </row>
    <row r="835" spans="1:5" ht="18.75" x14ac:dyDescent="0.3">
      <c r="A835" s="4" t="s">
        <v>1537</v>
      </c>
      <c r="B835" s="4" t="s">
        <v>3217</v>
      </c>
      <c r="C835" s="4" t="str">
        <f t="shared" ref="C835:C898" si="41">MID(B835,SEARCH(" ",B835) + 1, SEARCH(" ",B835, SEARCH(" ",B835)+1) - SEARCH(" ",B835)-1)</f>
        <v>Mrs.</v>
      </c>
      <c r="D835" s="4" t="str">
        <f t="shared" si="39"/>
        <v xml:space="preserve"> Karine</v>
      </c>
      <c r="E835" s="5" t="str">
        <f t="shared" si="40"/>
        <v>Bellemare,</v>
      </c>
    </row>
    <row r="836" spans="1:5" ht="18.75" x14ac:dyDescent="0.3">
      <c r="A836" s="4" t="s">
        <v>1536</v>
      </c>
      <c r="B836" s="4" t="s">
        <v>3218</v>
      </c>
      <c r="C836" s="4" t="str">
        <f t="shared" si="41"/>
        <v>Ms.</v>
      </c>
      <c r="D836" s="4" t="str">
        <f t="shared" si="39"/>
        <v xml:space="preserve"> Antonia G</v>
      </c>
      <c r="E836" s="5" t="str">
        <f t="shared" si="40"/>
        <v>Vitalo,</v>
      </c>
    </row>
    <row r="837" spans="1:5" ht="18.75" x14ac:dyDescent="0.3">
      <c r="A837" s="4" t="s">
        <v>1535</v>
      </c>
      <c r="B837" s="4" t="s">
        <v>3219</v>
      </c>
      <c r="C837" s="4" t="str">
        <f t="shared" si="41"/>
        <v>Ms.</v>
      </c>
      <c r="D837" s="4" t="str">
        <f t="shared" si="39"/>
        <v xml:space="preserve"> Casondra L</v>
      </c>
      <c r="E837" s="5" t="str">
        <f t="shared" si="40"/>
        <v>Hamilton,</v>
      </c>
    </row>
    <row r="838" spans="1:5" ht="18.75" x14ac:dyDescent="0.3">
      <c r="A838" s="4" t="s">
        <v>1534</v>
      </c>
      <c r="B838" s="4" t="s">
        <v>3220</v>
      </c>
      <c r="C838" s="4" t="str">
        <f t="shared" si="41"/>
        <v>Ms.</v>
      </c>
      <c r="D838" s="4" t="str">
        <f t="shared" si="39"/>
        <v xml:space="preserve"> Wendy</v>
      </c>
      <c r="E838" s="5" t="str">
        <f t="shared" si="40"/>
        <v>Marshall,</v>
      </c>
    </row>
    <row r="839" spans="1:5" ht="18.75" x14ac:dyDescent="0.3">
      <c r="A839" s="4" t="s">
        <v>1533</v>
      </c>
      <c r="B839" s="4" t="s">
        <v>3221</v>
      </c>
      <c r="C839" s="4" t="str">
        <f t="shared" si="41"/>
        <v>Mr.</v>
      </c>
      <c r="D839" s="4" t="str">
        <f t="shared" si="39"/>
        <v xml:space="preserve"> Eric D</v>
      </c>
      <c r="E839" s="5" t="str">
        <f t="shared" si="40"/>
        <v>Cale,</v>
      </c>
    </row>
    <row r="840" spans="1:5" ht="18.75" x14ac:dyDescent="0.3">
      <c r="A840" s="4" t="s">
        <v>1532</v>
      </c>
      <c r="B840" s="4" t="s">
        <v>3222</v>
      </c>
      <c r="C840" s="4" t="str">
        <f t="shared" si="41"/>
        <v>Ms.</v>
      </c>
      <c r="D840" s="4" t="str">
        <f t="shared" si="39"/>
        <v xml:space="preserve"> Elizabeth</v>
      </c>
      <c r="E840" s="5" t="str">
        <f t="shared" si="40"/>
        <v>Pittaway,</v>
      </c>
    </row>
    <row r="841" spans="1:5" ht="18.75" x14ac:dyDescent="0.3">
      <c r="A841" s="4" t="s">
        <v>1531</v>
      </c>
      <c r="B841" s="4" t="s">
        <v>3223</v>
      </c>
      <c r="C841" s="4" t="str">
        <f t="shared" si="41"/>
        <v>Ms.</v>
      </c>
      <c r="D841" s="4" t="str">
        <f t="shared" si="39"/>
        <v xml:space="preserve"> Laura F</v>
      </c>
      <c r="E841" s="5" t="str">
        <f t="shared" si="40"/>
        <v>Bill,</v>
      </c>
    </row>
    <row r="842" spans="1:5" ht="18.75" x14ac:dyDescent="0.3">
      <c r="A842" s="4" t="s">
        <v>1530</v>
      </c>
      <c r="B842" s="4" t="s">
        <v>3224</v>
      </c>
      <c r="C842" s="4" t="str">
        <f t="shared" si="41"/>
        <v>Ms.</v>
      </c>
      <c r="D842" s="4" t="str">
        <f t="shared" si="39"/>
        <v xml:space="preserve"> Amelia F.</v>
      </c>
      <c r="E842" s="5" t="str">
        <f t="shared" si="40"/>
        <v>Antrim,</v>
      </c>
    </row>
    <row r="843" spans="1:5" ht="18.75" x14ac:dyDescent="0.3">
      <c r="A843" s="4" t="s">
        <v>1529</v>
      </c>
      <c r="B843" s="4" t="s">
        <v>3225</v>
      </c>
      <c r="C843" s="4" t="str">
        <f t="shared" si="41"/>
        <v>Ms.</v>
      </c>
      <c r="D843" s="4" t="str">
        <f t="shared" si="39"/>
        <v xml:space="preserve"> Amy L.</v>
      </c>
      <c r="E843" s="5" t="str">
        <f t="shared" si="40"/>
        <v>Doolittle-Crider,</v>
      </c>
    </row>
    <row r="844" spans="1:5" ht="18.75" x14ac:dyDescent="0.3">
      <c r="A844" s="4" t="s">
        <v>1528</v>
      </c>
      <c r="B844" s="4" t="s">
        <v>3226</v>
      </c>
      <c r="C844" s="4" t="str">
        <f t="shared" si="41"/>
        <v>Ms.</v>
      </c>
      <c r="D844" s="4" t="str">
        <f t="shared" si="39"/>
        <v xml:space="preserve"> Katie J</v>
      </c>
      <c r="E844" s="5" t="str">
        <f t="shared" si="40"/>
        <v>Ruhlman,</v>
      </c>
    </row>
    <row r="845" spans="1:5" ht="18.75" x14ac:dyDescent="0.3">
      <c r="A845" s="4" t="s">
        <v>1527</v>
      </c>
      <c r="B845" s="4" t="s">
        <v>3227</v>
      </c>
      <c r="C845" s="4" t="str">
        <f t="shared" si="41"/>
        <v>Ms.</v>
      </c>
      <c r="D845" s="4" t="str">
        <f t="shared" si="39"/>
        <v xml:space="preserve"> Laura E.</v>
      </c>
      <c r="E845" s="5" t="str">
        <f t="shared" si="40"/>
        <v>Anderson,</v>
      </c>
    </row>
    <row r="846" spans="1:5" ht="18.75" x14ac:dyDescent="0.3">
      <c r="A846" s="4" t="s">
        <v>1526</v>
      </c>
      <c r="B846" s="4" t="s">
        <v>3228</v>
      </c>
      <c r="C846" s="4" t="str">
        <f t="shared" si="41"/>
        <v>Mrs.</v>
      </c>
      <c r="D846" s="4" t="str">
        <f t="shared" si="39"/>
        <v xml:space="preserve"> Mayumi</v>
      </c>
      <c r="E846" s="5" t="str">
        <f t="shared" si="40"/>
        <v>Uchiyama,</v>
      </c>
    </row>
    <row r="847" spans="1:5" ht="18.75" x14ac:dyDescent="0.3">
      <c r="A847" s="4" t="s">
        <v>1525</v>
      </c>
      <c r="B847" s="4" t="s">
        <v>3229</v>
      </c>
      <c r="C847" s="4" t="str">
        <f t="shared" si="41"/>
        <v>Ms.</v>
      </c>
      <c r="D847" s="4" t="str">
        <f t="shared" si="39"/>
        <v xml:space="preserve"> Vanessa</v>
      </c>
      <c r="E847" s="5" t="str">
        <f t="shared" si="40"/>
        <v>Desota,</v>
      </c>
    </row>
    <row r="848" spans="1:5" ht="18.75" x14ac:dyDescent="0.3">
      <c r="A848" s="4" t="s">
        <v>1524</v>
      </c>
      <c r="B848" s="4" t="s">
        <v>3230</v>
      </c>
      <c r="C848" s="4" t="str">
        <f t="shared" si="41"/>
        <v>Ms.</v>
      </c>
      <c r="D848" s="4" t="str">
        <f t="shared" si="39"/>
        <v xml:space="preserve"> Natali N</v>
      </c>
      <c r="E848" s="5" t="str">
        <f t="shared" si="40"/>
        <v>Edmonds,</v>
      </c>
    </row>
    <row r="849" spans="1:5" ht="18.75" x14ac:dyDescent="0.3">
      <c r="A849" s="4" t="s">
        <v>1523</v>
      </c>
      <c r="B849" s="4" t="s">
        <v>3231</v>
      </c>
      <c r="C849" s="4" t="str">
        <f t="shared" si="41"/>
        <v>Ms.</v>
      </c>
      <c r="D849" s="4" t="str">
        <f t="shared" si="39"/>
        <v xml:space="preserve"> Beth</v>
      </c>
      <c r="E849" s="5" t="str">
        <f t="shared" si="40"/>
        <v>Otto,</v>
      </c>
    </row>
    <row r="850" spans="1:5" ht="18.75" x14ac:dyDescent="0.3">
      <c r="A850" s="4" t="s">
        <v>1522</v>
      </c>
      <c r="B850" s="4" t="s">
        <v>3232</v>
      </c>
      <c r="C850" s="4" t="str">
        <f t="shared" si="41"/>
        <v>Mr.</v>
      </c>
      <c r="D850" s="4" t="str">
        <f t="shared" si="39"/>
        <v xml:space="preserve"> Alex</v>
      </c>
      <c r="E850" s="5" t="str">
        <f t="shared" si="40"/>
        <v>Kurt,</v>
      </c>
    </row>
    <row r="851" spans="1:5" ht="18.75" x14ac:dyDescent="0.3">
      <c r="A851" s="4" t="s">
        <v>1521</v>
      </c>
      <c r="B851" s="4" t="s">
        <v>3233</v>
      </c>
      <c r="C851" s="4" t="str">
        <f t="shared" si="41"/>
        <v>Mr.</v>
      </c>
      <c r="D851" s="4" t="str">
        <f t="shared" si="39"/>
        <v xml:space="preserve"> Spencer</v>
      </c>
      <c r="E851" s="5" t="str">
        <f t="shared" si="40"/>
        <v>Duhaime,</v>
      </c>
    </row>
    <row r="852" spans="1:5" ht="18.75" x14ac:dyDescent="0.3">
      <c r="A852" s="4" t="s">
        <v>1520</v>
      </c>
      <c r="B852" s="4" t="s">
        <v>3234</v>
      </c>
      <c r="C852" s="4" t="str">
        <f t="shared" si="41"/>
        <v>Ms.</v>
      </c>
      <c r="D852" s="4" t="str">
        <f t="shared" si="39"/>
        <v xml:space="preserve"> Andee W.</v>
      </c>
      <c r="E852" s="5" t="str">
        <f t="shared" si="40"/>
        <v>Swann,</v>
      </c>
    </row>
    <row r="853" spans="1:5" ht="18.75" x14ac:dyDescent="0.3">
      <c r="A853" s="4" t="s">
        <v>1519</v>
      </c>
      <c r="B853" s="4" t="s">
        <v>3235</v>
      </c>
      <c r="C853" s="4" t="str">
        <f t="shared" si="41"/>
        <v>Mrs.</v>
      </c>
      <c r="D853" s="4" t="str">
        <f t="shared" si="39"/>
        <v xml:space="preserve"> Amy</v>
      </c>
      <c r="E853" s="5" t="str">
        <f t="shared" si="40"/>
        <v>Burton,</v>
      </c>
    </row>
    <row r="854" spans="1:5" ht="18.75" x14ac:dyDescent="0.3">
      <c r="A854" s="4" t="s">
        <v>1518</v>
      </c>
      <c r="B854" s="4" t="s">
        <v>3236</v>
      </c>
      <c r="C854" s="4" t="str">
        <f t="shared" si="41"/>
        <v>Mr.</v>
      </c>
      <c r="D854" s="4" t="str">
        <f t="shared" si="39"/>
        <v xml:space="preserve"> Joshua</v>
      </c>
      <c r="E854" s="5" t="str">
        <f t="shared" si="40"/>
        <v>Ricardi,</v>
      </c>
    </row>
    <row r="855" spans="1:5" ht="18.75" x14ac:dyDescent="0.3">
      <c r="A855" s="4" t="s">
        <v>1517</v>
      </c>
      <c r="B855" s="4" t="s">
        <v>3237</v>
      </c>
      <c r="C855" s="4" t="str">
        <f t="shared" si="41"/>
        <v>Mr.</v>
      </c>
      <c r="D855" s="4" t="str">
        <f t="shared" si="39"/>
        <v xml:space="preserve"> C Fred</v>
      </c>
      <c r="E855" s="5" t="str">
        <f t="shared" si="40"/>
        <v>Joslyn,</v>
      </c>
    </row>
    <row r="856" spans="1:5" ht="18.75" x14ac:dyDescent="0.3">
      <c r="A856" s="4" t="s">
        <v>1516</v>
      </c>
      <c r="B856" s="4" t="s">
        <v>3238</v>
      </c>
      <c r="C856" s="4" t="str">
        <f t="shared" si="41"/>
        <v>Mr.</v>
      </c>
      <c r="D856" s="4" t="str">
        <f t="shared" si="39"/>
        <v xml:space="preserve"> Jeremy</v>
      </c>
      <c r="E856" s="5" t="str">
        <f t="shared" si="40"/>
        <v>Bennie,</v>
      </c>
    </row>
    <row r="857" spans="1:5" ht="18.75" x14ac:dyDescent="0.3">
      <c r="A857" s="4" t="s">
        <v>1515</v>
      </c>
      <c r="B857" s="4" t="s">
        <v>3239</v>
      </c>
      <c r="C857" s="4" t="str">
        <f t="shared" si="41"/>
        <v>Mr.</v>
      </c>
      <c r="D857" s="4" t="str">
        <f t="shared" si="39"/>
        <v xml:space="preserve"> Patrick Sr.</v>
      </c>
      <c r="E857" s="5" t="str">
        <f t="shared" si="40"/>
        <v>Kanyane,</v>
      </c>
    </row>
    <row r="858" spans="1:5" ht="18.75" x14ac:dyDescent="0.3">
      <c r="A858" s="4" t="s">
        <v>1514</v>
      </c>
      <c r="B858" s="4" t="s">
        <v>3240</v>
      </c>
      <c r="C858" s="4" t="str">
        <f t="shared" si="41"/>
        <v>Ms.</v>
      </c>
      <c r="D858" s="4" t="str">
        <f t="shared" si="39"/>
        <v xml:space="preserve"> Kelly M.</v>
      </c>
      <c r="E858" s="5" t="str">
        <f t="shared" si="40"/>
        <v>McFadden,</v>
      </c>
    </row>
    <row r="859" spans="1:5" ht="18.75" x14ac:dyDescent="0.3">
      <c r="A859" s="4" t="s">
        <v>1513</v>
      </c>
      <c r="B859" s="4" t="s">
        <v>3241</v>
      </c>
      <c r="C859" s="4" t="str">
        <f t="shared" si="41"/>
        <v>Ms.</v>
      </c>
      <c r="D859" s="4" t="str">
        <f t="shared" si="39"/>
        <v xml:space="preserve"> Katherine</v>
      </c>
      <c r="E859" s="5" t="str">
        <f t="shared" si="40"/>
        <v>Connolly,</v>
      </c>
    </row>
    <row r="860" spans="1:5" ht="18.75" x14ac:dyDescent="0.3">
      <c r="A860" s="4" t="s">
        <v>1512</v>
      </c>
      <c r="B860" s="4" t="s">
        <v>3242</v>
      </c>
      <c r="C860" s="4" t="str">
        <f t="shared" si="41"/>
        <v>Ms.</v>
      </c>
      <c r="D860" s="4" t="str">
        <f t="shared" si="39"/>
        <v xml:space="preserve"> Keila L</v>
      </c>
      <c r="E860" s="5" t="str">
        <f t="shared" si="40"/>
        <v>Merino,</v>
      </c>
    </row>
    <row r="861" spans="1:5" ht="18.75" x14ac:dyDescent="0.3">
      <c r="A861" s="4" t="s">
        <v>1511</v>
      </c>
      <c r="B861" s="4" t="s">
        <v>3243</v>
      </c>
      <c r="C861" s="4" t="str">
        <f t="shared" si="41"/>
        <v>Ms.</v>
      </c>
      <c r="D861" s="4" t="str">
        <f t="shared" si="39"/>
        <v xml:space="preserve"> Zanae E</v>
      </c>
      <c r="E861" s="5" t="str">
        <f t="shared" si="40"/>
        <v>Baird,</v>
      </c>
    </row>
    <row r="862" spans="1:5" ht="18.75" x14ac:dyDescent="0.3">
      <c r="A862" s="4" t="s">
        <v>1510</v>
      </c>
      <c r="B862" s="4" t="s">
        <v>3244</v>
      </c>
      <c r="C862" s="4" t="str">
        <f t="shared" si="41"/>
        <v>Mr.</v>
      </c>
      <c r="D862" s="4" t="str">
        <f t="shared" si="39"/>
        <v xml:space="preserve"> Alex</v>
      </c>
      <c r="E862" s="5" t="str">
        <f t="shared" si="40"/>
        <v>Locatelli,</v>
      </c>
    </row>
    <row r="863" spans="1:5" ht="18.75" x14ac:dyDescent="0.3">
      <c r="A863" s="4" t="s">
        <v>1509</v>
      </c>
      <c r="B863" s="4" t="s">
        <v>3245</v>
      </c>
      <c r="C863" s="4" t="str">
        <f t="shared" si="41"/>
        <v>Ms.</v>
      </c>
      <c r="D863" s="4" t="str">
        <f t="shared" si="39"/>
        <v xml:space="preserve"> Kathryn</v>
      </c>
      <c r="E863" s="5" t="str">
        <f t="shared" si="40"/>
        <v>Brake,</v>
      </c>
    </row>
    <row r="864" spans="1:5" ht="18.75" x14ac:dyDescent="0.3">
      <c r="A864" s="4" t="s">
        <v>1508</v>
      </c>
      <c r="B864" s="4" t="s">
        <v>3246</v>
      </c>
      <c r="C864" s="4" t="str">
        <f t="shared" si="41"/>
        <v>Mr.</v>
      </c>
      <c r="D864" s="4" t="str">
        <f t="shared" si="39"/>
        <v xml:space="preserve"> Jason L.</v>
      </c>
      <c r="E864" s="5" t="str">
        <f t="shared" si="40"/>
        <v>Jacobs,</v>
      </c>
    </row>
    <row r="865" spans="1:5" ht="18.75" x14ac:dyDescent="0.3">
      <c r="A865" s="4" t="s">
        <v>1507</v>
      </c>
      <c r="B865" s="4" t="s">
        <v>3247</v>
      </c>
      <c r="C865" s="4" t="str">
        <f t="shared" si="41"/>
        <v>Mr.</v>
      </c>
      <c r="D865" s="4" t="str">
        <f t="shared" si="39"/>
        <v xml:space="preserve"> Benjamin J.</v>
      </c>
      <c r="E865" s="5" t="str">
        <f t="shared" si="40"/>
        <v>Vaught,</v>
      </c>
    </row>
    <row r="866" spans="1:5" ht="18.75" x14ac:dyDescent="0.3">
      <c r="A866" s="4" t="s">
        <v>1506</v>
      </c>
      <c r="B866" s="4" t="s">
        <v>3248</v>
      </c>
      <c r="C866" s="4" t="str">
        <f t="shared" si="41"/>
        <v>Mr.</v>
      </c>
      <c r="D866" s="4" t="str">
        <f t="shared" si="39"/>
        <v xml:space="preserve"> Steven M.</v>
      </c>
      <c r="E866" s="5" t="str">
        <f t="shared" si="40"/>
        <v>Monteleone,</v>
      </c>
    </row>
    <row r="867" spans="1:5" ht="18.75" x14ac:dyDescent="0.3">
      <c r="A867" s="4" t="s">
        <v>1505</v>
      </c>
      <c r="B867" s="4" t="s">
        <v>3249</v>
      </c>
      <c r="C867" s="4" t="str">
        <f t="shared" si="41"/>
        <v>Mrs.</v>
      </c>
      <c r="D867" s="4" t="str">
        <f t="shared" si="39"/>
        <v xml:space="preserve"> Erika</v>
      </c>
      <c r="E867" s="5" t="str">
        <f t="shared" si="40"/>
        <v>Verdugo,</v>
      </c>
    </row>
    <row r="868" spans="1:5" ht="18.75" x14ac:dyDescent="0.3">
      <c r="A868" s="4" t="s">
        <v>1504</v>
      </c>
      <c r="B868" s="4" t="s">
        <v>3250</v>
      </c>
      <c r="C868" s="4" t="str">
        <f t="shared" si="41"/>
        <v>Mr.</v>
      </c>
      <c r="D868" s="4" t="str">
        <f t="shared" si="39"/>
        <v xml:space="preserve"> Chad</v>
      </c>
      <c r="E868" s="5" t="str">
        <f t="shared" si="40"/>
        <v>Sellers,</v>
      </c>
    </row>
    <row r="869" spans="1:5" ht="18.75" x14ac:dyDescent="0.3">
      <c r="A869" s="4" t="s">
        <v>1503</v>
      </c>
      <c r="B869" s="4" t="s">
        <v>3251</v>
      </c>
      <c r="C869" s="4" t="str">
        <f t="shared" si="41"/>
        <v>Mr.</v>
      </c>
      <c r="D869" s="4" t="str">
        <f t="shared" si="39"/>
        <v xml:space="preserve"> Mark</v>
      </c>
      <c r="E869" s="5" t="str">
        <f t="shared" si="40"/>
        <v>Bowman,</v>
      </c>
    </row>
    <row r="870" spans="1:5" ht="18.75" x14ac:dyDescent="0.3">
      <c r="A870" s="4" t="s">
        <v>1502</v>
      </c>
      <c r="B870" s="4" t="s">
        <v>3252</v>
      </c>
      <c r="C870" s="4" t="str">
        <f t="shared" si="41"/>
        <v>Mr.</v>
      </c>
      <c r="D870" s="4" t="str">
        <f t="shared" si="39"/>
        <v xml:space="preserve"> David</v>
      </c>
      <c r="E870" s="5" t="str">
        <f t="shared" si="40"/>
        <v>Marley,</v>
      </c>
    </row>
    <row r="871" spans="1:5" ht="18.75" x14ac:dyDescent="0.3">
      <c r="A871" s="4" t="s">
        <v>1501</v>
      </c>
      <c r="B871" s="4" t="s">
        <v>3253</v>
      </c>
      <c r="C871" s="4" t="str">
        <f t="shared" si="41"/>
        <v>Mr.</v>
      </c>
      <c r="D871" s="4" t="str">
        <f t="shared" si="39"/>
        <v xml:space="preserve"> Matthew R</v>
      </c>
      <c r="E871" s="5" t="str">
        <f t="shared" si="40"/>
        <v>Grey,</v>
      </c>
    </row>
    <row r="872" spans="1:5" ht="18.75" x14ac:dyDescent="0.3">
      <c r="A872" s="4" t="s">
        <v>1500</v>
      </c>
      <c r="B872" s="4" t="s">
        <v>3254</v>
      </c>
      <c r="C872" s="4" t="str">
        <f t="shared" si="41"/>
        <v>Mrs.</v>
      </c>
      <c r="D872" s="4" t="str">
        <f t="shared" si="39"/>
        <v xml:space="preserve"> Orla</v>
      </c>
      <c r="E872" s="5" t="str">
        <f t="shared" si="40"/>
        <v>O'Rourke,</v>
      </c>
    </row>
    <row r="873" spans="1:5" ht="18.75" x14ac:dyDescent="0.3">
      <c r="A873" s="4" t="s">
        <v>1499</v>
      </c>
      <c r="B873" s="4" t="s">
        <v>3255</v>
      </c>
      <c r="C873" s="4" t="str">
        <f t="shared" si="41"/>
        <v>Ms.</v>
      </c>
      <c r="D873" s="4" t="str">
        <f t="shared" si="39"/>
        <v xml:space="preserve"> Shaista S</v>
      </c>
      <c r="E873" s="5" t="str">
        <f t="shared" si="40"/>
        <v>Fatehali,</v>
      </c>
    </row>
    <row r="874" spans="1:5" ht="18.75" x14ac:dyDescent="0.3">
      <c r="A874" s="4" t="s">
        <v>1498</v>
      </c>
      <c r="B874" s="4" t="s">
        <v>3256</v>
      </c>
      <c r="C874" s="4" t="str">
        <f t="shared" si="41"/>
        <v>Mrs.</v>
      </c>
      <c r="D874" s="4" t="str">
        <f t="shared" si="39"/>
        <v xml:space="preserve"> Emily</v>
      </c>
      <c r="E874" s="5" t="str">
        <f t="shared" si="40"/>
        <v>Piza-Taylor,</v>
      </c>
    </row>
    <row r="875" spans="1:5" ht="18.75" x14ac:dyDescent="0.3">
      <c r="A875" s="4" t="s">
        <v>1497</v>
      </c>
      <c r="B875" s="4" t="s">
        <v>3257</v>
      </c>
      <c r="C875" s="4" t="str">
        <f t="shared" si="41"/>
        <v>Ms.</v>
      </c>
      <c r="D875" s="4" t="str">
        <f t="shared" si="39"/>
        <v xml:space="preserve"> Julie A.</v>
      </c>
      <c r="E875" s="5" t="str">
        <f t="shared" si="40"/>
        <v>Cavanaugh,</v>
      </c>
    </row>
    <row r="876" spans="1:5" ht="18.75" x14ac:dyDescent="0.3">
      <c r="A876" s="4" t="s">
        <v>1496</v>
      </c>
      <c r="B876" s="4" t="s">
        <v>3258</v>
      </c>
      <c r="C876" s="4" t="str">
        <f t="shared" si="41"/>
        <v>Ms.</v>
      </c>
      <c r="D876" s="4" t="str">
        <f t="shared" si="39"/>
        <v xml:space="preserve"> Megumi</v>
      </c>
      <c r="E876" s="5" t="str">
        <f t="shared" si="40"/>
        <v>Amako,</v>
      </c>
    </row>
    <row r="877" spans="1:5" ht="18.75" x14ac:dyDescent="0.3">
      <c r="A877" s="4" t="s">
        <v>1495</v>
      </c>
      <c r="B877" s="4" t="s">
        <v>3259</v>
      </c>
      <c r="C877" s="4" t="str">
        <f t="shared" si="41"/>
        <v>Ms.</v>
      </c>
      <c r="D877" s="4" t="str">
        <f t="shared" si="39"/>
        <v xml:space="preserve"> Skylar</v>
      </c>
      <c r="E877" s="5" t="str">
        <f t="shared" si="40"/>
        <v>Musa,</v>
      </c>
    </row>
    <row r="878" spans="1:5" ht="18.75" x14ac:dyDescent="0.3">
      <c r="A878" s="4" t="s">
        <v>1494</v>
      </c>
      <c r="B878" s="4" t="s">
        <v>3260</v>
      </c>
      <c r="C878" s="4" t="str">
        <f t="shared" si="41"/>
        <v>Mrs.</v>
      </c>
      <c r="D878" s="4" t="str">
        <f t="shared" si="39"/>
        <v xml:space="preserve"> Victoria</v>
      </c>
      <c r="E878" s="5" t="str">
        <f t="shared" si="40"/>
        <v>Phillippi,</v>
      </c>
    </row>
    <row r="879" spans="1:5" ht="18.75" x14ac:dyDescent="0.3">
      <c r="A879" s="4" t="s">
        <v>1493</v>
      </c>
      <c r="B879" s="4" t="s">
        <v>3261</v>
      </c>
      <c r="C879" s="4" t="str">
        <f t="shared" si="41"/>
        <v>Mrs.</v>
      </c>
      <c r="D879" s="4" t="str">
        <f t="shared" si="39"/>
        <v xml:space="preserve"> Amanda L</v>
      </c>
      <c r="E879" s="5" t="str">
        <f t="shared" si="40"/>
        <v>Hoskins,</v>
      </c>
    </row>
    <row r="880" spans="1:5" ht="18.75" x14ac:dyDescent="0.3">
      <c r="A880" s="4" t="s">
        <v>1492</v>
      </c>
      <c r="B880" s="4" t="s">
        <v>3262</v>
      </c>
      <c r="C880" s="4" t="str">
        <f t="shared" si="41"/>
        <v>Zegar,</v>
      </c>
      <c r="D880" s="4" t="str">
        <f t="shared" si="39"/>
        <v>Ms.  Renee</v>
      </c>
      <c r="E880" s="5" t="str">
        <f t="shared" si="40"/>
        <v>Imbalzano</v>
      </c>
    </row>
    <row r="881" spans="1:5" ht="18.75" x14ac:dyDescent="0.3">
      <c r="A881" s="4" t="s">
        <v>1491</v>
      </c>
      <c r="B881" s="4" t="s">
        <v>3263</v>
      </c>
      <c r="C881" s="4" t="str">
        <f t="shared" si="41"/>
        <v>Ms.</v>
      </c>
      <c r="D881" s="4" t="str">
        <f t="shared" si="39"/>
        <v xml:space="preserve"> Nellie A.</v>
      </c>
      <c r="E881" s="5" t="str">
        <f t="shared" si="40"/>
        <v>Triedman,</v>
      </c>
    </row>
    <row r="882" spans="1:5" ht="18.75" x14ac:dyDescent="0.3">
      <c r="A882" s="4" t="s">
        <v>1490</v>
      </c>
      <c r="B882" s="4" t="s">
        <v>3264</v>
      </c>
      <c r="C882" s="4" t="str">
        <f t="shared" si="41"/>
        <v>Ms.</v>
      </c>
      <c r="D882" s="4" t="str">
        <f t="shared" si="39"/>
        <v xml:space="preserve"> Tamara</v>
      </c>
      <c r="E882" s="5" t="str">
        <f t="shared" si="40"/>
        <v>Lovuolo,</v>
      </c>
    </row>
    <row r="883" spans="1:5" ht="18.75" x14ac:dyDescent="0.3">
      <c r="A883" s="4" t="s">
        <v>1489</v>
      </c>
      <c r="B883" s="4" t="s">
        <v>3265</v>
      </c>
      <c r="C883" s="4" t="str">
        <f t="shared" si="41"/>
        <v>Ms.</v>
      </c>
      <c r="D883" s="4" t="str">
        <f t="shared" si="39"/>
        <v xml:space="preserve"> Joan</v>
      </c>
      <c r="E883" s="5" t="str">
        <f t="shared" si="40"/>
        <v>Chung,</v>
      </c>
    </row>
    <row r="884" spans="1:5" ht="18.75" x14ac:dyDescent="0.3">
      <c r="A884" s="4" t="s">
        <v>1488</v>
      </c>
      <c r="B884" s="4" t="s">
        <v>3266</v>
      </c>
      <c r="C884" s="4" t="str">
        <f t="shared" si="41"/>
        <v>Ms.</v>
      </c>
      <c r="D884" s="4" t="str">
        <f t="shared" si="39"/>
        <v xml:space="preserve"> Aimee J.</v>
      </c>
      <c r="E884" s="5" t="str">
        <f t="shared" si="40"/>
        <v>Newsom,</v>
      </c>
    </row>
    <row r="885" spans="1:5" ht="18.75" x14ac:dyDescent="0.3">
      <c r="A885" s="4" t="s">
        <v>1487</v>
      </c>
      <c r="B885" s="4" t="s">
        <v>3267</v>
      </c>
      <c r="C885" s="4" t="str">
        <f t="shared" si="41"/>
        <v>Ms.</v>
      </c>
      <c r="D885" s="4" t="str">
        <f t="shared" si="39"/>
        <v xml:space="preserve"> Suzanne</v>
      </c>
      <c r="E885" s="5" t="str">
        <f t="shared" si="40"/>
        <v>Harrington,</v>
      </c>
    </row>
    <row r="886" spans="1:5" ht="18.75" x14ac:dyDescent="0.3">
      <c r="A886" s="4" t="s">
        <v>1486</v>
      </c>
      <c r="B886" s="4" t="s">
        <v>3268</v>
      </c>
      <c r="C886" s="4" t="str">
        <f t="shared" si="41"/>
        <v>Ms.</v>
      </c>
      <c r="D886" s="4" t="str">
        <f t="shared" si="39"/>
        <v xml:space="preserve"> Kristin A.</v>
      </c>
      <c r="E886" s="5" t="str">
        <f t="shared" si="40"/>
        <v>Hoffman,</v>
      </c>
    </row>
    <row r="887" spans="1:5" ht="18.75" x14ac:dyDescent="0.3">
      <c r="A887" s="4" t="s">
        <v>1485</v>
      </c>
      <c r="B887" s="4" t="s">
        <v>3269</v>
      </c>
      <c r="C887" s="4" t="str">
        <f t="shared" si="41"/>
        <v>Vugt,</v>
      </c>
      <c r="D887" s="4" t="str">
        <f t="shared" si="39"/>
        <v>Ms.  Bronwyn</v>
      </c>
      <c r="E887" s="5" t="str">
        <f t="shared" si="40"/>
        <v>Van</v>
      </c>
    </row>
    <row r="888" spans="1:5" ht="18.75" x14ac:dyDescent="0.3">
      <c r="A888" s="4" t="s">
        <v>1484</v>
      </c>
      <c r="B888" s="4" t="s">
        <v>3270</v>
      </c>
      <c r="C888" s="4" t="str">
        <f t="shared" si="41"/>
        <v>Ms.</v>
      </c>
      <c r="D888" s="4" t="str">
        <f t="shared" si="39"/>
        <v xml:space="preserve"> Taylor J</v>
      </c>
      <c r="E888" s="5" t="str">
        <f t="shared" si="40"/>
        <v>Feehley,</v>
      </c>
    </row>
    <row r="889" spans="1:5" ht="18.75" x14ac:dyDescent="0.3">
      <c r="A889" s="4" t="s">
        <v>1483</v>
      </c>
      <c r="B889" s="4" t="s">
        <v>3271</v>
      </c>
      <c r="C889" s="4" t="str">
        <f t="shared" si="41"/>
        <v>Mrs.</v>
      </c>
      <c r="D889" s="4" t="str">
        <f t="shared" si="39"/>
        <v xml:space="preserve"> Kimberly M.</v>
      </c>
      <c r="E889" s="5" t="str">
        <f t="shared" si="40"/>
        <v>Ashworth,</v>
      </c>
    </row>
    <row r="890" spans="1:5" ht="18.75" x14ac:dyDescent="0.3">
      <c r="A890" s="4" t="s">
        <v>1482</v>
      </c>
      <c r="B890" s="4" t="s">
        <v>3272</v>
      </c>
      <c r="C890" s="4" t="str">
        <f t="shared" si="41"/>
        <v>Mr.</v>
      </c>
      <c r="D890" s="4" t="str">
        <f t="shared" si="39"/>
        <v xml:space="preserve"> Joshua E.</v>
      </c>
      <c r="E890" s="5" t="str">
        <f t="shared" si="40"/>
        <v>Hansen,</v>
      </c>
    </row>
    <row r="891" spans="1:5" ht="18.75" x14ac:dyDescent="0.3">
      <c r="A891" s="4" t="s">
        <v>1481</v>
      </c>
      <c r="B891" s="4" t="s">
        <v>3273</v>
      </c>
      <c r="C891" s="4" t="str">
        <f t="shared" si="41"/>
        <v>Mr.</v>
      </c>
      <c r="D891" s="4" t="str">
        <f t="shared" si="39"/>
        <v xml:space="preserve"> Jeffrey</v>
      </c>
      <c r="E891" s="5" t="str">
        <f t="shared" si="40"/>
        <v>Czyz,</v>
      </c>
    </row>
    <row r="892" spans="1:5" ht="18.75" x14ac:dyDescent="0.3">
      <c r="A892" s="4" t="s">
        <v>1480</v>
      </c>
      <c r="B892" s="4" t="s">
        <v>3274</v>
      </c>
      <c r="C892" s="4" t="str">
        <f t="shared" si="41"/>
        <v>Mr.</v>
      </c>
      <c r="D892" s="4" t="str">
        <f t="shared" si="39"/>
        <v xml:space="preserve"> Andrew R</v>
      </c>
      <c r="E892" s="5" t="str">
        <f t="shared" si="40"/>
        <v>Bauder,</v>
      </c>
    </row>
    <row r="893" spans="1:5" ht="18.75" x14ac:dyDescent="0.3">
      <c r="A893" s="4" t="s">
        <v>1479</v>
      </c>
      <c r="B893" s="4" t="s">
        <v>3275</v>
      </c>
      <c r="C893" s="4" t="str">
        <f t="shared" si="41"/>
        <v>Mr.</v>
      </c>
      <c r="D893" s="4" t="str">
        <f t="shared" si="39"/>
        <v xml:space="preserve"> Francisco J. Sr.</v>
      </c>
      <c r="E893" s="5" t="str">
        <f t="shared" si="40"/>
        <v>Mendoza,</v>
      </c>
    </row>
    <row r="894" spans="1:5" ht="18.75" x14ac:dyDescent="0.3">
      <c r="A894" s="4" t="s">
        <v>1478</v>
      </c>
      <c r="B894" s="4" t="s">
        <v>3276</v>
      </c>
      <c r="C894" s="4" t="str">
        <f t="shared" si="41"/>
        <v>Mrs.</v>
      </c>
      <c r="D894" s="4" t="str">
        <f t="shared" si="39"/>
        <v xml:space="preserve"> Rhonda</v>
      </c>
      <c r="E894" s="5" t="str">
        <f t="shared" si="40"/>
        <v>Glass,</v>
      </c>
    </row>
    <row r="895" spans="1:5" ht="18.75" x14ac:dyDescent="0.3">
      <c r="A895" s="4" t="s">
        <v>1477</v>
      </c>
      <c r="B895" s="4" t="s">
        <v>3277</v>
      </c>
      <c r="C895" s="4" t="str">
        <f t="shared" si="41"/>
        <v>Mr.</v>
      </c>
      <c r="D895" s="4" t="str">
        <f t="shared" si="39"/>
        <v xml:space="preserve"> John</v>
      </c>
      <c r="E895" s="5" t="str">
        <f t="shared" si="40"/>
        <v>Butcher,</v>
      </c>
    </row>
    <row r="896" spans="1:5" ht="18.75" x14ac:dyDescent="0.3">
      <c r="A896" s="4" t="s">
        <v>1476</v>
      </c>
      <c r="B896" s="4" t="s">
        <v>3278</v>
      </c>
      <c r="C896" s="4" t="str">
        <f t="shared" si="41"/>
        <v>Mr.</v>
      </c>
      <c r="D896" s="4" t="str">
        <f t="shared" si="39"/>
        <v xml:space="preserve"> Miles J.</v>
      </c>
      <c r="E896" s="5" t="str">
        <f t="shared" si="40"/>
        <v>Traiser,</v>
      </c>
    </row>
    <row r="897" spans="1:5" ht="18.75" x14ac:dyDescent="0.3">
      <c r="A897" s="4" t="s">
        <v>1475</v>
      </c>
      <c r="B897" s="4" t="s">
        <v>3279</v>
      </c>
      <c r="C897" s="4" t="str">
        <f t="shared" si="41"/>
        <v>Ms.</v>
      </c>
      <c r="D897" s="4" t="str">
        <f t="shared" si="39"/>
        <v xml:space="preserve"> Justyna I.</v>
      </c>
      <c r="E897" s="5" t="str">
        <f t="shared" si="40"/>
        <v>Mudy-Mader,</v>
      </c>
    </row>
    <row r="898" spans="1:5" ht="18.75" x14ac:dyDescent="0.3">
      <c r="A898" s="4" t="s">
        <v>1474</v>
      </c>
      <c r="B898" s="4" t="s">
        <v>3280</v>
      </c>
      <c r="C898" s="4" t="str">
        <f t="shared" si="41"/>
        <v>Ms.</v>
      </c>
      <c r="D898" s="4" t="str">
        <f t="shared" ref="D898:D961" si="42">RIGHT(B898, LEN(B898)- SEARCH(" ",B898, SEARCH(" ",B898)+1))</f>
        <v xml:space="preserve"> Lucille</v>
      </c>
      <c r="E898" s="5" t="str">
        <f t="shared" ref="E898:E961" si="43">LEFT(B898,SEARCH(" ",B898)-1)</f>
        <v>Rogers,</v>
      </c>
    </row>
    <row r="899" spans="1:5" ht="18.75" x14ac:dyDescent="0.3">
      <c r="A899" s="4" t="s">
        <v>1473</v>
      </c>
      <c r="B899" s="4" t="s">
        <v>3281</v>
      </c>
      <c r="C899" s="4" t="str">
        <f t="shared" ref="C899:C962" si="44">MID(B899,SEARCH(" ",B899) + 1, SEARCH(" ",B899, SEARCH(" ",B899)+1) - SEARCH(" ",B899)-1)</f>
        <v>Ms.</v>
      </c>
      <c r="D899" s="4" t="str">
        <f t="shared" si="42"/>
        <v xml:space="preserve"> April</v>
      </c>
      <c r="E899" s="5" t="str">
        <f t="shared" si="43"/>
        <v>Woo,</v>
      </c>
    </row>
    <row r="900" spans="1:5" ht="18.75" x14ac:dyDescent="0.3">
      <c r="A900" s="4" t="s">
        <v>1472</v>
      </c>
      <c r="B900" s="4" t="s">
        <v>3282</v>
      </c>
      <c r="C900" s="4" t="str">
        <f t="shared" si="44"/>
        <v>Mr.</v>
      </c>
      <c r="D900" s="4" t="str">
        <f t="shared" si="42"/>
        <v xml:space="preserve"> Robert</v>
      </c>
      <c r="E900" s="5" t="str">
        <f t="shared" si="43"/>
        <v>Walsh,</v>
      </c>
    </row>
    <row r="901" spans="1:5" ht="18.75" x14ac:dyDescent="0.3">
      <c r="A901" s="4" t="s">
        <v>1471</v>
      </c>
      <c r="B901" s="4" t="s">
        <v>3283</v>
      </c>
      <c r="C901" s="4" t="str">
        <f t="shared" si="44"/>
        <v>Mrs.</v>
      </c>
      <c r="D901" s="4" t="str">
        <f t="shared" si="42"/>
        <v xml:space="preserve"> Alyssa</v>
      </c>
      <c r="E901" s="5" t="str">
        <f t="shared" si="43"/>
        <v>White,</v>
      </c>
    </row>
    <row r="902" spans="1:5" ht="18.75" x14ac:dyDescent="0.3">
      <c r="A902" s="4" t="s">
        <v>1470</v>
      </c>
      <c r="B902" s="4" t="s">
        <v>3284</v>
      </c>
      <c r="C902" s="4" t="str">
        <f t="shared" si="44"/>
        <v>Ms.</v>
      </c>
      <c r="D902" s="4" t="str">
        <f t="shared" si="42"/>
        <v xml:space="preserve"> Jessica E.</v>
      </c>
      <c r="E902" s="5" t="str">
        <f t="shared" si="43"/>
        <v>Sheppard,</v>
      </c>
    </row>
    <row r="903" spans="1:5" ht="18.75" x14ac:dyDescent="0.3">
      <c r="A903" s="4" t="s">
        <v>1469</v>
      </c>
      <c r="B903" s="4" t="s">
        <v>3285</v>
      </c>
      <c r="C903" s="4" t="str">
        <f t="shared" si="44"/>
        <v>Mr.</v>
      </c>
      <c r="D903" s="4" t="str">
        <f t="shared" si="42"/>
        <v xml:space="preserve"> Patrick J.</v>
      </c>
      <c r="E903" s="5" t="str">
        <f t="shared" si="43"/>
        <v>Doran,</v>
      </c>
    </row>
    <row r="904" spans="1:5" ht="18.75" x14ac:dyDescent="0.3">
      <c r="A904" s="4" t="s">
        <v>1468</v>
      </c>
      <c r="B904" s="4" t="s">
        <v>3286</v>
      </c>
      <c r="C904" s="4" t="str">
        <f t="shared" si="44"/>
        <v>Ms.</v>
      </c>
      <c r="D904" s="4" t="str">
        <f t="shared" si="42"/>
        <v xml:space="preserve"> Emilie</v>
      </c>
      <c r="E904" s="5" t="str">
        <f t="shared" si="43"/>
        <v>Labrosse,</v>
      </c>
    </row>
    <row r="905" spans="1:5" ht="18.75" x14ac:dyDescent="0.3">
      <c r="A905" s="4" t="s">
        <v>1467</v>
      </c>
      <c r="B905" s="4" t="s">
        <v>3287</v>
      </c>
      <c r="C905" s="4" t="str">
        <f t="shared" si="44"/>
        <v>Ms.</v>
      </c>
      <c r="D905" s="4" t="str">
        <f t="shared" si="42"/>
        <v xml:space="preserve"> Caitlin B.</v>
      </c>
      <c r="E905" s="5" t="str">
        <f t="shared" si="43"/>
        <v>Thomas,</v>
      </c>
    </row>
    <row r="906" spans="1:5" ht="18.75" x14ac:dyDescent="0.3">
      <c r="A906" s="4" t="s">
        <v>1466</v>
      </c>
      <c r="B906" s="4" t="s">
        <v>3288</v>
      </c>
      <c r="C906" s="4" t="str">
        <f t="shared" si="44"/>
        <v>Mr.</v>
      </c>
      <c r="D906" s="4" t="str">
        <f t="shared" si="42"/>
        <v xml:space="preserve"> Joseph W</v>
      </c>
      <c r="E906" s="5" t="str">
        <f t="shared" si="43"/>
        <v>Lesniak,</v>
      </c>
    </row>
    <row r="907" spans="1:5" ht="18.75" x14ac:dyDescent="0.3">
      <c r="A907" s="4" t="s">
        <v>1465</v>
      </c>
      <c r="B907" s="4" t="s">
        <v>3289</v>
      </c>
      <c r="C907" s="4" t="str">
        <f t="shared" si="44"/>
        <v>Ms.</v>
      </c>
      <c r="D907" s="4" t="str">
        <f t="shared" si="42"/>
        <v xml:space="preserve"> Wendy</v>
      </c>
      <c r="E907" s="5" t="str">
        <f t="shared" si="43"/>
        <v>Prowse,</v>
      </c>
    </row>
    <row r="908" spans="1:5" ht="18.75" x14ac:dyDescent="0.3">
      <c r="A908" s="4" t="s">
        <v>1464</v>
      </c>
      <c r="B908" s="4" t="s">
        <v>3290</v>
      </c>
      <c r="C908" s="4" t="str">
        <f t="shared" si="44"/>
        <v>Mrs.</v>
      </c>
      <c r="D908" s="4" t="str">
        <f t="shared" si="42"/>
        <v xml:space="preserve"> Leah L.</v>
      </c>
      <c r="E908" s="5" t="str">
        <f t="shared" si="43"/>
        <v>Seigel,</v>
      </c>
    </row>
    <row r="909" spans="1:5" ht="18.75" x14ac:dyDescent="0.3">
      <c r="A909" s="4" t="s">
        <v>1463</v>
      </c>
      <c r="B909" s="4" t="s">
        <v>3291</v>
      </c>
      <c r="C909" s="4" t="str">
        <f t="shared" si="44"/>
        <v>Mr.</v>
      </c>
      <c r="D909" s="4" t="str">
        <f t="shared" si="42"/>
        <v xml:space="preserve"> Wayne L.</v>
      </c>
      <c r="E909" s="5" t="str">
        <f t="shared" si="43"/>
        <v>Blas,</v>
      </c>
    </row>
    <row r="910" spans="1:5" ht="18.75" x14ac:dyDescent="0.3">
      <c r="A910" s="4" t="s">
        <v>1462</v>
      </c>
      <c r="B910" s="4" t="s">
        <v>3292</v>
      </c>
      <c r="C910" s="4" t="str">
        <f t="shared" si="44"/>
        <v>Mr.</v>
      </c>
      <c r="D910" s="4" t="str">
        <f t="shared" si="42"/>
        <v xml:space="preserve"> Jason M.</v>
      </c>
      <c r="E910" s="5" t="str">
        <f t="shared" si="43"/>
        <v>Simpson,</v>
      </c>
    </row>
    <row r="911" spans="1:5" ht="18.75" x14ac:dyDescent="0.3">
      <c r="A911" s="4" t="s">
        <v>1461</v>
      </c>
      <c r="B911" s="4" t="s">
        <v>3293</v>
      </c>
      <c r="C911" s="4" t="str">
        <f t="shared" si="44"/>
        <v>Mr.</v>
      </c>
      <c r="D911" s="4" t="str">
        <f t="shared" si="42"/>
        <v xml:space="preserve"> Floris</v>
      </c>
      <c r="E911" s="5" t="str">
        <f t="shared" si="43"/>
        <v>Gierman,</v>
      </c>
    </row>
    <row r="912" spans="1:5" ht="18.75" x14ac:dyDescent="0.3">
      <c r="A912" s="4" t="s">
        <v>1460</v>
      </c>
      <c r="B912" s="4" t="s">
        <v>3294</v>
      </c>
      <c r="C912" s="4" t="str">
        <f t="shared" si="44"/>
        <v>Mr.</v>
      </c>
      <c r="D912" s="4" t="str">
        <f t="shared" si="42"/>
        <v xml:space="preserve"> Marc</v>
      </c>
      <c r="E912" s="5" t="str">
        <f t="shared" si="43"/>
        <v>Jeuland,</v>
      </c>
    </row>
    <row r="913" spans="1:5" ht="18.75" x14ac:dyDescent="0.3">
      <c r="A913" s="4" t="s">
        <v>1459</v>
      </c>
      <c r="B913" s="4" t="s">
        <v>3295</v>
      </c>
      <c r="C913" s="4" t="str">
        <f t="shared" si="44"/>
        <v>Mr.</v>
      </c>
      <c r="D913" s="4" t="str">
        <f t="shared" si="42"/>
        <v xml:space="preserve"> Christopher</v>
      </c>
      <c r="E913" s="5" t="str">
        <f t="shared" si="43"/>
        <v>Chorney,</v>
      </c>
    </row>
    <row r="914" spans="1:5" ht="18.75" x14ac:dyDescent="0.3">
      <c r="A914" s="4" t="s">
        <v>1458</v>
      </c>
      <c r="B914" s="4" t="s">
        <v>3296</v>
      </c>
      <c r="C914" s="4" t="str">
        <f t="shared" si="44"/>
        <v>Mr.</v>
      </c>
      <c r="D914" s="4" t="str">
        <f t="shared" si="42"/>
        <v xml:space="preserve"> Kevin</v>
      </c>
      <c r="E914" s="5" t="str">
        <f t="shared" si="43"/>
        <v>Rook,</v>
      </c>
    </row>
    <row r="915" spans="1:5" ht="18.75" x14ac:dyDescent="0.3">
      <c r="A915" s="4" t="s">
        <v>1457</v>
      </c>
      <c r="B915" s="4" t="s">
        <v>3297</v>
      </c>
      <c r="C915" s="4" t="str">
        <f t="shared" si="44"/>
        <v>Mr.</v>
      </c>
      <c r="D915" s="4" t="str">
        <f t="shared" si="42"/>
        <v xml:space="preserve"> Aharon N</v>
      </c>
      <c r="E915" s="5" t="str">
        <f t="shared" si="43"/>
        <v>Wright,</v>
      </c>
    </row>
    <row r="916" spans="1:5" ht="18.75" x14ac:dyDescent="0.3">
      <c r="A916" s="4" t="s">
        <v>1456</v>
      </c>
      <c r="B916" s="4" t="s">
        <v>3298</v>
      </c>
      <c r="C916" s="4" t="str">
        <f t="shared" si="44"/>
        <v>Mr.</v>
      </c>
      <c r="D916" s="4" t="str">
        <f t="shared" si="42"/>
        <v xml:space="preserve"> Lawrence D.</v>
      </c>
      <c r="E916" s="5" t="str">
        <f t="shared" si="43"/>
        <v>Chin,</v>
      </c>
    </row>
    <row r="917" spans="1:5" ht="18.75" x14ac:dyDescent="0.3">
      <c r="A917" s="4" t="s">
        <v>1455</v>
      </c>
      <c r="B917" s="4" t="s">
        <v>3299</v>
      </c>
      <c r="C917" s="4" t="str">
        <f t="shared" si="44"/>
        <v>Mr.</v>
      </c>
      <c r="D917" s="4" t="str">
        <f t="shared" si="42"/>
        <v xml:space="preserve"> Malcolm</v>
      </c>
      <c r="E917" s="5" t="str">
        <f t="shared" si="43"/>
        <v>White,</v>
      </c>
    </row>
    <row r="918" spans="1:5" ht="18.75" x14ac:dyDescent="0.3">
      <c r="A918" s="4" t="s">
        <v>1454</v>
      </c>
      <c r="B918" s="4" t="s">
        <v>3300</v>
      </c>
      <c r="C918" s="4" t="str">
        <f t="shared" si="44"/>
        <v>Ms.</v>
      </c>
      <c r="D918" s="4" t="str">
        <f t="shared" si="42"/>
        <v xml:space="preserve"> Anna E.</v>
      </c>
      <c r="E918" s="5" t="str">
        <f t="shared" si="43"/>
        <v>Savage,</v>
      </c>
    </row>
    <row r="919" spans="1:5" ht="18.75" x14ac:dyDescent="0.3">
      <c r="A919" s="4" t="s">
        <v>1453</v>
      </c>
      <c r="B919" s="4" t="s">
        <v>3301</v>
      </c>
      <c r="C919" s="4" t="str">
        <f t="shared" si="44"/>
        <v>Ms.</v>
      </c>
      <c r="D919" s="4" t="str">
        <f t="shared" si="42"/>
        <v xml:space="preserve"> Jenny</v>
      </c>
      <c r="E919" s="5" t="str">
        <f t="shared" si="43"/>
        <v>Hitchings,</v>
      </c>
    </row>
    <row r="920" spans="1:5" ht="18.75" x14ac:dyDescent="0.3">
      <c r="A920" s="4" t="s">
        <v>1452</v>
      </c>
      <c r="B920" s="4" t="s">
        <v>3302</v>
      </c>
      <c r="C920" s="4" t="str">
        <f t="shared" si="44"/>
        <v>Ms.</v>
      </c>
      <c r="D920" s="4" t="str">
        <f t="shared" si="42"/>
        <v xml:space="preserve"> Melissa L</v>
      </c>
      <c r="E920" s="5" t="str">
        <f t="shared" si="43"/>
        <v>Truitt,</v>
      </c>
    </row>
    <row r="921" spans="1:5" ht="18.75" x14ac:dyDescent="0.3">
      <c r="A921" s="4" t="s">
        <v>1451</v>
      </c>
      <c r="B921" s="4" t="s">
        <v>3303</v>
      </c>
      <c r="C921" s="4" t="str">
        <f t="shared" si="44"/>
        <v>Ms.</v>
      </c>
      <c r="D921" s="4" t="str">
        <f t="shared" si="42"/>
        <v xml:space="preserve"> Chia J.</v>
      </c>
      <c r="E921" s="5" t="str">
        <f t="shared" si="43"/>
        <v>Chang,</v>
      </c>
    </row>
    <row r="922" spans="1:5" ht="18.75" x14ac:dyDescent="0.3">
      <c r="A922" s="4" t="s">
        <v>1450</v>
      </c>
      <c r="B922" s="4" t="s">
        <v>3304</v>
      </c>
      <c r="C922" s="4" t="str">
        <f t="shared" si="44"/>
        <v>Ms.</v>
      </c>
      <c r="D922" s="4" t="str">
        <f t="shared" si="42"/>
        <v xml:space="preserve"> Laura A</v>
      </c>
      <c r="E922" s="5" t="str">
        <f t="shared" si="43"/>
        <v>Frey,</v>
      </c>
    </row>
    <row r="923" spans="1:5" ht="18.75" x14ac:dyDescent="0.3">
      <c r="A923" s="4" t="s">
        <v>1449</v>
      </c>
      <c r="B923" s="4" t="s">
        <v>3305</v>
      </c>
      <c r="C923" s="4" t="str">
        <f t="shared" si="44"/>
        <v>Ms.</v>
      </c>
      <c r="D923" s="4" t="str">
        <f t="shared" si="42"/>
        <v xml:space="preserve"> Aditi</v>
      </c>
      <c r="E923" s="5" t="str">
        <f t="shared" si="43"/>
        <v>Krishna,</v>
      </c>
    </row>
    <row r="924" spans="1:5" ht="18.75" x14ac:dyDescent="0.3">
      <c r="A924" s="4" t="s">
        <v>1448</v>
      </c>
      <c r="B924" s="4" t="s">
        <v>3306</v>
      </c>
      <c r="C924" s="4" t="str">
        <f t="shared" si="44"/>
        <v>Ms.</v>
      </c>
      <c r="D924" s="4" t="str">
        <f t="shared" si="42"/>
        <v xml:space="preserve"> Leah A.</v>
      </c>
      <c r="E924" s="5" t="str">
        <f t="shared" si="43"/>
        <v>Maher,</v>
      </c>
    </row>
    <row r="925" spans="1:5" ht="18.75" x14ac:dyDescent="0.3">
      <c r="A925" s="4" t="s">
        <v>1447</v>
      </c>
      <c r="B925" s="4" t="s">
        <v>3307</v>
      </c>
      <c r="C925" s="4" t="str">
        <f t="shared" si="44"/>
        <v>Ms.</v>
      </c>
      <c r="D925" s="4" t="str">
        <f t="shared" si="42"/>
        <v xml:space="preserve"> Marianne</v>
      </c>
      <c r="E925" s="5" t="str">
        <f t="shared" si="43"/>
        <v>Boivin,</v>
      </c>
    </row>
    <row r="926" spans="1:5" ht="18.75" x14ac:dyDescent="0.3">
      <c r="A926" s="4" t="s">
        <v>1446</v>
      </c>
      <c r="B926" s="4" t="s">
        <v>3308</v>
      </c>
      <c r="C926" s="4" t="str">
        <f t="shared" si="44"/>
        <v>Ms.</v>
      </c>
      <c r="D926" s="4" t="str">
        <f t="shared" si="42"/>
        <v xml:space="preserve"> Carla</v>
      </c>
      <c r="E926" s="5" t="str">
        <f t="shared" si="43"/>
        <v>McAlister,</v>
      </c>
    </row>
    <row r="927" spans="1:5" ht="18.75" x14ac:dyDescent="0.3">
      <c r="A927" s="4" t="s">
        <v>1445</v>
      </c>
      <c r="B927" s="4" t="s">
        <v>3309</v>
      </c>
      <c r="C927" s="4" t="str">
        <f t="shared" si="44"/>
        <v>Ms.</v>
      </c>
      <c r="D927" s="4" t="str">
        <f t="shared" si="42"/>
        <v xml:space="preserve"> Oksana</v>
      </c>
      <c r="E927" s="5" t="str">
        <f t="shared" si="43"/>
        <v>Akhmedova,</v>
      </c>
    </row>
    <row r="928" spans="1:5" ht="18.75" x14ac:dyDescent="0.3">
      <c r="A928" s="4" t="s">
        <v>1444</v>
      </c>
      <c r="B928" s="4" t="s">
        <v>3310</v>
      </c>
      <c r="C928" s="4" t="str">
        <f t="shared" si="44"/>
        <v>Ms.</v>
      </c>
      <c r="D928" s="4" t="str">
        <f t="shared" si="42"/>
        <v xml:space="preserve"> Rebecca B.</v>
      </c>
      <c r="E928" s="5" t="str">
        <f t="shared" si="43"/>
        <v>Tucker,</v>
      </c>
    </row>
    <row r="929" spans="1:5" ht="18.75" x14ac:dyDescent="0.3">
      <c r="A929" s="4" t="s">
        <v>1443</v>
      </c>
      <c r="B929" s="4" t="s">
        <v>3311</v>
      </c>
      <c r="C929" s="4" t="str">
        <f t="shared" si="44"/>
        <v>Ms.</v>
      </c>
      <c r="D929" s="4" t="str">
        <f t="shared" si="42"/>
        <v xml:space="preserve"> Maria A.</v>
      </c>
      <c r="E929" s="5" t="str">
        <f t="shared" si="43"/>
        <v>Gramelspacher,</v>
      </c>
    </row>
    <row r="930" spans="1:5" ht="18.75" x14ac:dyDescent="0.3">
      <c r="A930" s="4" t="s">
        <v>1442</v>
      </c>
      <c r="B930" s="4" t="s">
        <v>3312</v>
      </c>
      <c r="C930" s="4" t="str">
        <f t="shared" si="44"/>
        <v>Mrs.</v>
      </c>
      <c r="D930" s="4" t="str">
        <f t="shared" si="42"/>
        <v xml:space="preserve"> Lisa M</v>
      </c>
      <c r="E930" s="5" t="str">
        <f t="shared" si="43"/>
        <v>Goldsmith,</v>
      </c>
    </row>
    <row r="931" spans="1:5" ht="18.75" x14ac:dyDescent="0.3">
      <c r="A931" s="4" t="s">
        <v>1441</v>
      </c>
      <c r="B931" s="4" t="s">
        <v>3313</v>
      </c>
      <c r="C931" s="4" t="str">
        <f t="shared" si="44"/>
        <v>Mr.</v>
      </c>
      <c r="D931" s="4" t="str">
        <f t="shared" si="42"/>
        <v xml:space="preserve"> Steve Jr.</v>
      </c>
      <c r="E931" s="5" t="str">
        <f t="shared" si="43"/>
        <v>Tranter,</v>
      </c>
    </row>
    <row r="932" spans="1:5" ht="18.75" x14ac:dyDescent="0.3">
      <c r="A932" s="4" t="s">
        <v>1440</v>
      </c>
      <c r="B932" s="4" t="s">
        <v>3314</v>
      </c>
      <c r="C932" s="4" t="str">
        <f t="shared" si="44"/>
        <v>Mrs.</v>
      </c>
      <c r="D932" s="4" t="str">
        <f t="shared" si="42"/>
        <v xml:space="preserve"> Tiffany</v>
      </c>
      <c r="E932" s="5" t="str">
        <f t="shared" si="43"/>
        <v>Tu,</v>
      </c>
    </row>
    <row r="933" spans="1:5" ht="18.75" x14ac:dyDescent="0.3">
      <c r="A933" s="4" t="s">
        <v>1439</v>
      </c>
      <c r="B933" s="4" t="s">
        <v>3315</v>
      </c>
      <c r="C933" s="4" t="str">
        <f t="shared" si="44"/>
        <v>Mr.</v>
      </c>
      <c r="D933" s="4" t="str">
        <f t="shared" si="42"/>
        <v xml:space="preserve"> Greg</v>
      </c>
      <c r="E933" s="5" t="str">
        <f t="shared" si="43"/>
        <v>Kaczka,</v>
      </c>
    </row>
    <row r="934" spans="1:5" ht="18.75" x14ac:dyDescent="0.3">
      <c r="A934" s="4" t="s">
        <v>1438</v>
      </c>
      <c r="B934" s="4" t="s">
        <v>3316</v>
      </c>
      <c r="C934" s="4" t="str">
        <f t="shared" si="44"/>
        <v>Mr.</v>
      </c>
      <c r="D934" s="4" t="str">
        <f t="shared" si="42"/>
        <v xml:space="preserve"> Dale</v>
      </c>
      <c r="E934" s="5" t="str">
        <f t="shared" si="43"/>
        <v>Hunter,</v>
      </c>
    </row>
    <row r="935" spans="1:5" ht="18.75" x14ac:dyDescent="0.3">
      <c r="A935" s="4" t="s">
        <v>1437</v>
      </c>
      <c r="B935" s="4" t="s">
        <v>3317</v>
      </c>
      <c r="C935" s="4" t="str">
        <f t="shared" si="44"/>
        <v>Ms.</v>
      </c>
      <c r="D935" s="4" t="str">
        <f t="shared" si="42"/>
        <v xml:space="preserve"> Brittany A.</v>
      </c>
      <c r="E935" s="5" t="str">
        <f t="shared" si="43"/>
        <v>Moran,</v>
      </c>
    </row>
    <row r="936" spans="1:5" ht="18.75" x14ac:dyDescent="0.3">
      <c r="A936" s="4" t="s">
        <v>1436</v>
      </c>
      <c r="B936" s="4" t="s">
        <v>3318</v>
      </c>
      <c r="C936" s="4" t="str">
        <f t="shared" si="44"/>
        <v>Mr.</v>
      </c>
      <c r="D936" s="4" t="str">
        <f t="shared" si="42"/>
        <v xml:space="preserve"> Robert S</v>
      </c>
      <c r="E936" s="5" t="str">
        <f t="shared" si="43"/>
        <v>Ashby,</v>
      </c>
    </row>
    <row r="937" spans="1:5" ht="18.75" x14ac:dyDescent="0.3">
      <c r="A937" s="4" t="s">
        <v>1435</v>
      </c>
      <c r="B937" s="4" t="s">
        <v>3319</v>
      </c>
      <c r="C937" s="4" t="str">
        <f t="shared" si="44"/>
        <v>Mr.</v>
      </c>
      <c r="D937" s="4" t="str">
        <f t="shared" si="42"/>
        <v xml:space="preserve"> Cameron</v>
      </c>
      <c r="E937" s="5" t="str">
        <f t="shared" si="43"/>
        <v>Ausen,</v>
      </c>
    </row>
    <row r="938" spans="1:5" ht="18.75" x14ac:dyDescent="0.3">
      <c r="A938" s="4" t="s">
        <v>1434</v>
      </c>
      <c r="B938" s="4" t="s">
        <v>3320</v>
      </c>
      <c r="C938" s="4" t="str">
        <f t="shared" si="44"/>
        <v>Mrs.</v>
      </c>
      <c r="D938" s="4" t="str">
        <f t="shared" si="42"/>
        <v xml:space="preserve"> Ulrike</v>
      </c>
      <c r="E938" s="5" t="str">
        <f t="shared" si="43"/>
        <v>Savage,</v>
      </c>
    </row>
    <row r="939" spans="1:5" ht="18.75" x14ac:dyDescent="0.3">
      <c r="A939" s="4" t="s">
        <v>1433</v>
      </c>
      <c r="B939" s="4" t="s">
        <v>3321</v>
      </c>
      <c r="C939" s="4" t="str">
        <f t="shared" si="44"/>
        <v>Ms.</v>
      </c>
      <c r="D939" s="4" t="str">
        <f t="shared" si="42"/>
        <v xml:space="preserve"> Katlyn A.</v>
      </c>
      <c r="E939" s="5" t="str">
        <f t="shared" si="43"/>
        <v>O'Leary,</v>
      </c>
    </row>
    <row r="940" spans="1:5" ht="18.75" x14ac:dyDescent="0.3">
      <c r="A940" s="4" t="s">
        <v>1432</v>
      </c>
      <c r="B940" s="4" t="s">
        <v>3322</v>
      </c>
      <c r="C940" s="4" t="str">
        <f t="shared" si="44"/>
        <v>Mr.</v>
      </c>
      <c r="D940" s="4" t="str">
        <f t="shared" si="42"/>
        <v xml:space="preserve"> Morgan B.</v>
      </c>
      <c r="E940" s="5" t="str">
        <f t="shared" si="43"/>
        <v>Scoville,</v>
      </c>
    </row>
    <row r="941" spans="1:5" ht="18.75" x14ac:dyDescent="0.3">
      <c r="A941" s="4" t="s">
        <v>1431</v>
      </c>
      <c r="B941" s="4" t="s">
        <v>3323</v>
      </c>
      <c r="C941" s="4" t="str">
        <f t="shared" si="44"/>
        <v>Mr.</v>
      </c>
      <c r="D941" s="4" t="str">
        <f t="shared" si="42"/>
        <v xml:space="preserve"> Peter</v>
      </c>
      <c r="E941" s="5" t="str">
        <f t="shared" si="43"/>
        <v>Kaus,</v>
      </c>
    </row>
    <row r="942" spans="1:5" ht="18.75" x14ac:dyDescent="0.3">
      <c r="A942" s="4" t="s">
        <v>1430</v>
      </c>
      <c r="B942" s="4" t="s">
        <v>3324</v>
      </c>
      <c r="C942" s="4" t="str">
        <f t="shared" si="44"/>
        <v>Ms.</v>
      </c>
      <c r="D942" s="4" t="str">
        <f t="shared" si="42"/>
        <v xml:space="preserve"> Chandler</v>
      </c>
      <c r="E942" s="5" t="str">
        <f t="shared" si="43"/>
        <v>Rainey,</v>
      </c>
    </row>
    <row r="943" spans="1:5" ht="18.75" x14ac:dyDescent="0.3">
      <c r="A943" s="4" t="s">
        <v>1429</v>
      </c>
      <c r="B943" s="4" t="s">
        <v>3325</v>
      </c>
      <c r="C943" s="4" t="str">
        <f t="shared" si="44"/>
        <v>Ms.</v>
      </c>
      <c r="D943" s="4" t="str">
        <f t="shared" si="42"/>
        <v xml:space="preserve"> Silvana M.</v>
      </c>
      <c r="E943" s="5" t="str">
        <f t="shared" si="43"/>
        <v>Rasch,</v>
      </c>
    </row>
    <row r="944" spans="1:5" ht="18.75" x14ac:dyDescent="0.3">
      <c r="A944" s="4" t="s">
        <v>1428</v>
      </c>
      <c r="B944" s="4" t="s">
        <v>3326</v>
      </c>
      <c r="C944" s="4" t="str">
        <f t="shared" si="44"/>
        <v>Ms.</v>
      </c>
      <c r="D944" s="4" t="str">
        <f t="shared" si="42"/>
        <v xml:space="preserve"> Natty</v>
      </c>
      <c r="E944" s="5" t="str">
        <f t="shared" si="43"/>
        <v>Plunkett,</v>
      </c>
    </row>
    <row r="945" spans="1:5" ht="18.75" x14ac:dyDescent="0.3">
      <c r="A945" s="4" t="s">
        <v>1427</v>
      </c>
      <c r="B945" s="4" t="s">
        <v>3327</v>
      </c>
      <c r="C945" s="4" t="str">
        <f t="shared" si="44"/>
        <v>Mr.</v>
      </c>
      <c r="D945" s="4" t="str">
        <f t="shared" si="42"/>
        <v xml:space="preserve"> Nicholas T</v>
      </c>
      <c r="E945" s="5" t="str">
        <f t="shared" si="43"/>
        <v>Murphy,</v>
      </c>
    </row>
    <row r="946" spans="1:5" ht="18.75" x14ac:dyDescent="0.3">
      <c r="A946" s="4" t="s">
        <v>1426</v>
      </c>
      <c r="B946" s="4" t="s">
        <v>3328</v>
      </c>
      <c r="C946" s="4" t="str">
        <f t="shared" si="44"/>
        <v>Ms.</v>
      </c>
      <c r="D946" s="4" t="str">
        <f t="shared" si="42"/>
        <v xml:space="preserve"> Rebecca</v>
      </c>
      <c r="E946" s="5" t="str">
        <f t="shared" si="43"/>
        <v>Gusmer,</v>
      </c>
    </row>
    <row r="947" spans="1:5" ht="18.75" x14ac:dyDescent="0.3">
      <c r="A947" s="4" t="s">
        <v>1425</v>
      </c>
      <c r="B947" s="4" t="s">
        <v>3329</v>
      </c>
      <c r="C947" s="4" t="str">
        <f t="shared" si="44"/>
        <v>Mr.</v>
      </c>
      <c r="D947" s="4" t="str">
        <f t="shared" si="42"/>
        <v xml:space="preserve"> John</v>
      </c>
      <c r="E947" s="5" t="str">
        <f t="shared" si="43"/>
        <v>Loftus,</v>
      </c>
    </row>
    <row r="948" spans="1:5" ht="18.75" x14ac:dyDescent="0.3">
      <c r="A948" s="4" t="s">
        <v>1424</v>
      </c>
      <c r="B948" s="4" t="s">
        <v>3330</v>
      </c>
      <c r="C948" s="4" t="str">
        <f t="shared" si="44"/>
        <v>Mr.</v>
      </c>
      <c r="D948" s="4" t="str">
        <f t="shared" si="42"/>
        <v xml:space="preserve"> Antony G</v>
      </c>
      <c r="E948" s="5" t="str">
        <f t="shared" si="43"/>
        <v>Scott,</v>
      </c>
    </row>
    <row r="949" spans="1:5" ht="18.75" x14ac:dyDescent="0.3">
      <c r="A949" s="4" t="s">
        <v>1423</v>
      </c>
      <c r="B949" s="4" t="s">
        <v>3331</v>
      </c>
      <c r="C949" s="4" t="str">
        <f t="shared" si="44"/>
        <v>Mr.</v>
      </c>
      <c r="D949" s="4" t="str">
        <f t="shared" si="42"/>
        <v xml:space="preserve"> Eric</v>
      </c>
      <c r="E949" s="5" t="str">
        <f t="shared" si="43"/>
        <v>Alvarez,</v>
      </c>
    </row>
    <row r="950" spans="1:5" ht="18.75" x14ac:dyDescent="0.3">
      <c r="A950" s="4" t="s">
        <v>1422</v>
      </c>
      <c r="B950" s="4" t="s">
        <v>3332</v>
      </c>
      <c r="C950" s="4" t="str">
        <f t="shared" si="44"/>
        <v>Mr.</v>
      </c>
      <c r="D950" s="4" t="str">
        <f t="shared" si="42"/>
        <v xml:space="preserve"> Erik</v>
      </c>
      <c r="E950" s="5" t="str">
        <f t="shared" si="43"/>
        <v>Petersson,</v>
      </c>
    </row>
    <row r="951" spans="1:5" ht="18.75" x14ac:dyDescent="0.3">
      <c r="A951" s="4" t="s">
        <v>1421</v>
      </c>
      <c r="B951" s="4" t="s">
        <v>3333</v>
      </c>
      <c r="C951" s="4" t="str">
        <f t="shared" si="44"/>
        <v>Mr.</v>
      </c>
      <c r="D951" s="4" t="str">
        <f t="shared" si="42"/>
        <v xml:space="preserve"> Matthew T</v>
      </c>
      <c r="E951" s="5" t="str">
        <f t="shared" si="43"/>
        <v>Liaw,</v>
      </c>
    </row>
    <row r="952" spans="1:5" ht="18.75" x14ac:dyDescent="0.3">
      <c r="A952" s="4" t="s">
        <v>1420</v>
      </c>
      <c r="B952" s="4" t="s">
        <v>3334</v>
      </c>
      <c r="C952" s="4" t="str">
        <f t="shared" si="44"/>
        <v>Ms.</v>
      </c>
      <c r="D952" s="4" t="str">
        <f t="shared" si="42"/>
        <v xml:space="preserve"> Cassandra</v>
      </c>
      <c r="E952" s="5" t="str">
        <f t="shared" si="43"/>
        <v>Tripaldi,</v>
      </c>
    </row>
    <row r="953" spans="1:5" ht="18.75" x14ac:dyDescent="0.3">
      <c r="A953" s="4" t="s">
        <v>1419</v>
      </c>
      <c r="B953" s="4" t="s">
        <v>3335</v>
      </c>
      <c r="C953" s="4" t="str">
        <f t="shared" si="44"/>
        <v>Ms.</v>
      </c>
      <c r="D953" s="4" t="str">
        <f t="shared" si="42"/>
        <v xml:space="preserve"> Rosemary C</v>
      </c>
      <c r="E953" s="5" t="str">
        <f t="shared" si="43"/>
        <v>Kelley,</v>
      </c>
    </row>
    <row r="954" spans="1:5" ht="18.75" x14ac:dyDescent="0.3">
      <c r="A954" s="4" t="s">
        <v>1418</v>
      </c>
      <c r="B954" s="4" t="s">
        <v>3336</v>
      </c>
      <c r="C954" s="4" t="str">
        <f t="shared" si="44"/>
        <v>Ms.</v>
      </c>
      <c r="D954" s="4" t="str">
        <f t="shared" si="42"/>
        <v xml:space="preserve"> Carrie A.</v>
      </c>
      <c r="E954" s="5" t="str">
        <f t="shared" si="43"/>
        <v>Endara,</v>
      </c>
    </row>
    <row r="955" spans="1:5" ht="18.75" x14ac:dyDescent="0.3">
      <c r="A955" s="4" t="s">
        <v>1417</v>
      </c>
      <c r="B955" s="4" t="s">
        <v>3337</v>
      </c>
      <c r="C955" s="4" t="str">
        <f t="shared" si="44"/>
        <v>Mr.</v>
      </c>
      <c r="D955" s="4" t="str">
        <f t="shared" si="42"/>
        <v xml:space="preserve"> Gerardo Sr.</v>
      </c>
      <c r="E955" s="5" t="str">
        <f t="shared" si="43"/>
        <v>Valle,</v>
      </c>
    </row>
    <row r="956" spans="1:5" ht="18.75" x14ac:dyDescent="0.3">
      <c r="A956" s="4" t="s">
        <v>1416</v>
      </c>
      <c r="B956" s="4" t="s">
        <v>3338</v>
      </c>
      <c r="C956" s="4" t="str">
        <f t="shared" si="44"/>
        <v>Mr.</v>
      </c>
      <c r="D956" s="4" t="str">
        <f t="shared" si="42"/>
        <v xml:space="preserve"> Matthew R.</v>
      </c>
      <c r="E956" s="5" t="str">
        <f t="shared" si="43"/>
        <v>Germain,</v>
      </c>
    </row>
    <row r="957" spans="1:5" ht="18.75" x14ac:dyDescent="0.3">
      <c r="A957" s="4" t="s">
        <v>1415</v>
      </c>
      <c r="B957" s="4" t="s">
        <v>3339</v>
      </c>
      <c r="C957" s="4" t="str">
        <f t="shared" si="44"/>
        <v>Mrs.</v>
      </c>
      <c r="D957" s="4" t="str">
        <f t="shared" si="42"/>
        <v xml:space="preserve"> Meghan E</v>
      </c>
      <c r="E957" s="5" t="str">
        <f t="shared" si="43"/>
        <v>Finecey,</v>
      </c>
    </row>
    <row r="958" spans="1:5" ht="18.75" x14ac:dyDescent="0.3">
      <c r="A958" s="4" t="s">
        <v>1414</v>
      </c>
      <c r="B958" s="4" t="s">
        <v>3340</v>
      </c>
      <c r="C958" s="4" t="str">
        <f t="shared" si="44"/>
        <v>Mr.</v>
      </c>
      <c r="D958" s="4" t="str">
        <f t="shared" si="42"/>
        <v xml:space="preserve"> Eric</v>
      </c>
      <c r="E958" s="5" t="str">
        <f t="shared" si="43"/>
        <v>Mendoza,</v>
      </c>
    </row>
    <row r="959" spans="1:5" ht="18.75" x14ac:dyDescent="0.3">
      <c r="A959" s="4" t="s">
        <v>1413</v>
      </c>
      <c r="B959" s="4" t="s">
        <v>3341</v>
      </c>
      <c r="C959" s="4" t="str">
        <f t="shared" si="44"/>
        <v>Ms.</v>
      </c>
      <c r="D959" s="4" t="str">
        <f t="shared" si="42"/>
        <v xml:space="preserve"> Lisa B</v>
      </c>
      <c r="E959" s="5" t="str">
        <f t="shared" si="43"/>
        <v>Roe,</v>
      </c>
    </row>
    <row r="960" spans="1:5" ht="18.75" x14ac:dyDescent="0.3">
      <c r="A960" s="4" t="s">
        <v>1412</v>
      </c>
      <c r="B960" s="4" t="s">
        <v>3342</v>
      </c>
      <c r="C960" s="4" t="str">
        <f t="shared" si="44"/>
        <v>Mrs.</v>
      </c>
      <c r="D960" s="4" t="str">
        <f t="shared" si="42"/>
        <v xml:space="preserve"> Jane R.</v>
      </c>
      <c r="E960" s="5" t="str">
        <f t="shared" si="43"/>
        <v>Webb,</v>
      </c>
    </row>
    <row r="961" spans="1:5" ht="18.75" x14ac:dyDescent="0.3">
      <c r="A961" s="4" t="s">
        <v>1411</v>
      </c>
      <c r="B961" s="4" t="s">
        <v>3343</v>
      </c>
      <c r="C961" s="4" t="str">
        <f t="shared" si="44"/>
        <v>Ms.</v>
      </c>
      <c r="D961" s="4" t="str">
        <f t="shared" si="42"/>
        <v xml:space="preserve"> Allison M</v>
      </c>
      <c r="E961" s="5" t="str">
        <f t="shared" si="43"/>
        <v>Stocker,</v>
      </c>
    </row>
    <row r="962" spans="1:5" ht="18.75" x14ac:dyDescent="0.3">
      <c r="A962" s="4" t="s">
        <v>1410</v>
      </c>
      <c r="B962" s="4" t="s">
        <v>3344</v>
      </c>
      <c r="C962" s="4" t="str">
        <f t="shared" si="44"/>
        <v>Mrs.</v>
      </c>
      <c r="D962" s="4" t="str">
        <f t="shared" ref="D962:D1025" si="45">RIGHT(B962, LEN(B962)- SEARCH(" ",B962, SEARCH(" ",B962)+1))</f>
        <v xml:space="preserve"> Sarah E.</v>
      </c>
      <c r="E962" s="5" t="str">
        <f t="shared" ref="E962:E1025" si="46">LEFT(B962,SEARCH(" ",B962)-1)</f>
        <v>Jacobson,</v>
      </c>
    </row>
    <row r="963" spans="1:5" ht="18.75" x14ac:dyDescent="0.3">
      <c r="A963" s="4" t="s">
        <v>1409</v>
      </c>
      <c r="B963" s="4" t="s">
        <v>3345</v>
      </c>
      <c r="C963" s="4" t="str">
        <f t="shared" ref="C963:C1026" si="47">MID(B963,SEARCH(" ",B963) + 1, SEARCH(" ",B963, SEARCH(" ",B963)+1) - SEARCH(" ",B963)-1)</f>
        <v>Mr.</v>
      </c>
      <c r="D963" s="4" t="str">
        <f t="shared" si="45"/>
        <v xml:space="preserve"> Philip J</v>
      </c>
      <c r="E963" s="5" t="str">
        <f t="shared" si="46"/>
        <v>Shaw,</v>
      </c>
    </row>
    <row r="964" spans="1:5" ht="18.75" x14ac:dyDescent="0.3">
      <c r="A964" s="4" t="s">
        <v>1408</v>
      </c>
      <c r="B964" s="4" t="s">
        <v>3346</v>
      </c>
      <c r="C964" s="4" t="str">
        <f t="shared" si="47"/>
        <v>Ms.</v>
      </c>
      <c r="D964" s="4" t="str">
        <f t="shared" si="45"/>
        <v xml:space="preserve"> Jillian A.</v>
      </c>
      <c r="E964" s="5" t="str">
        <f t="shared" si="46"/>
        <v>Goodwin,</v>
      </c>
    </row>
    <row r="965" spans="1:5" ht="18.75" x14ac:dyDescent="0.3">
      <c r="A965" s="4" t="s">
        <v>1407</v>
      </c>
      <c r="B965" s="4" t="s">
        <v>3347</v>
      </c>
      <c r="C965" s="4" t="str">
        <f t="shared" si="47"/>
        <v>Mrs.</v>
      </c>
      <c r="D965" s="4" t="str">
        <f t="shared" si="45"/>
        <v xml:space="preserve"> Laura D</v>
      </c>
      <c r="E965" s="5" t="str">
        <f t="shared" si="46"/>
        <v>Brock,</v>
      </c>
    </row>
    <row r="966" spans="1:5" ht="18.75" x14ac:dyDescent="0.3">
      <c r="A966" s="4" t="s">
        <v>1406</v>
      </c>
      <c r="B966" s="4" t="s">
        <v>3348</v>
      </c>
      <c r="C966" s="4" t="str">
        <f t="shared" si="47"/>
        <v>Ms.</v>
      </c>
      <c r="D966" s="4" t="str">
        <f t="shared" si="45"/>
        <v xml:space="preserve"> Megan E.</v>
      </c>
      <c r="E966" s="5" t="str">
        <f t="shared" si="46"/>
        <v>Papp,</v>
      </c>
    </row>
    <row r="967" spans="1:5" ht="18.75" x14ac:dyDescent="0.3">
      <c r="A967" s="4" t="s">
        <v>1405</v>
      </c>
      <c r="B967" s="4" t="s">
        <v>3349</v>
      </c>
      <c r="C967" s="4" t="str">
        <f t="shared" si="47"/>
        <v>Ms.</v>
      </c>
      <c r="D967" s="4" t="str">
        <f t="shared" si="45"/>
        <v xml:space="preserve"> Shannon J.</v>
      </c>
      <c r="E967" s="5" t="str">
        <f t="shared" si="46"/>
        <v>Siragusa,</v>
      </c>
    </row>
    <row r="968" spans="1:5" ht="18.75" x14ac:dyDescent="0.3">
      <c r="A968" s="4" t="s">
        <v>1404</v>
      </c>
      <c r="B968" s="4" t="s">
        <v>3350</v>
      </c>
      <c r="C968" s="4" t="str">
        <f t="shared" si="47"/>
        <v>Ms.</v>
      </c>
      <c r="D968" s="4" t="str">
        <f t="shared" si="45"/>
        <v xml:space="preserve"> Rachelle M</v>
      </c>
      <c r="E968" s="5" t="str">
        <f t="shared" si="46"/>
        <v>Pizarro,</v>
      </c>
    </row>
    <row r="969" spans="1:5" ht="18.75" x14ac:dyDescent="0.3">
      <c r="A969" s="4" t="s">
        <v>1403</v>
      </c>
      <c r="B969" s="4" t="s">
        <v>3351</v>
      </c>
      <c r="C969" s="4" t="str">
        <f t="shared" si="47"/>
        <v>Mr.</v>
      </c>
      <c r="D969" s="4" t="str">
        <f t="shared" si="45"/>
        <v xml:space="preserve"> Casey</v>
      </c>
      <c r="E969" s="5" t="str">
        <f t="shared" si="46"/>
        <v>Strange,</v>
      </c>
    </row>
    <row r="970" spans="1:5" ht="18.75" x14ac:dyDescent="0.3">
      <c r="A970" s="4" t="s">
        <v>1402</v>
      </c>
      <c r="B970" s="4" t="s">
        <v>3352</v>
      </c>
      <c r="C970" s="4" t="str">
        <f t="shared" si="47"/>
        <v>Ms.</v>
      </c>
      <c r="D970" s="4" t="str">
        <f t="shared" si="45"/>
        <v xml:space="preserve"> Jessica L</v>
      </c>
      <c r="E970" s="5" t="str">
        <f t="shared" si="46"/>
        <v>Eidinger,</v>
      </c>
    </row>
    <row r="971" spans="1:5" ht="18.75" x14ac:dyDescent="0.3">
      <c r="A971" s="4" t="s">
        <v>1401</v>
      </c>
      <c r="B971" s="4" t="s">
        <v>3353</v>
      </c>
      <c r="C971" s="4" t="str">
        <f t="shared" si="47"/>
        <v>Mr.</v>
      </c>
      <c r="D971" s="4" t="str">
        <f t="shared" si="45"/>
        <v xml:space="preserve"> Brandon F</v>
      </c>
      <c r="E971" s="5" t="str">
        <f t="shared" si="46"/>
        <v>Ginsburg,</v>
      </c>
    </row>
    <row r="972" spans="1:5" ht="18.75" x14ac:dyDescent="0.3">
      <c r="A972" s="4" t="s">
        <v>1400</v>
      </c>
      <c r="B972" s="4" t="s">
        <v>3354</v>
      </c>
      <c r="C972" s="4" t="str">
        <f t="shared" si="47"/>
        <v>Ms.</v>
      </c>
      <c r="D972" s="4" t="str">
        <f t="shared" si="45"/>
        <v xml:space="preserve"> Melissa</v>
      </c>
      <c r="E972" s="5" t="str">
        <f t="shared" si="46"/>
        <v>Truex,</v>
      </c>
    </row>
    <row r="973" spans="1:5" ht="18.75" x14ac:dyDescent="0.3">
      <c r="A973" s="4" t="s">
        <v>1399</v>
      </c>
      <c r="B973" s="4" t="s">
        <v>3355</v>
      </c>
      <c r="C973" s="4" t="str">
        <f t="shared" si="47"/>
        <v>Ms.</v>
      </c>
      <c r="D973" s="4" t="str">
        <f t="shared" si="45"/>
        <v xml:space="preserve"> Danielle N</v>
      </c>
      <c r="E973" s="5" t="str">
        <f t="shared" si="46"/>
        <v>Higgins,</v>
      </c>
    </row>
    <row r="974" spans="1:5" ht="18.75" x14ac:dyDescent="0.3">
      <c r="A974" s="4" t="s">
        <v>1398</v>
      </c>
      <c r="B974" s="4" t="s">
        <v>3356</v>
      </c>
      <c r="C974" s="4" t="str">
        <f t="shared" si="47"/>
        <v>Mr.</v>
      </c>
      <c r="D974" s="4" t="str">
        <f t="shared" si="45"/>
        <v xml:space="preserve"> Matthew</v>
      </c>
      <c r="E974" s="5" t="str">
        <f t="shared" si="46"/>
        <v>McCurdy,</v>
      </c>
    </row>
    <row r="975" spans="1:5" ht="18.75" x14ac:dyDescent="0.3">
      <c r="A975" s="4" t="s">
        <v>1397</v>
      </c>
      <c r="B975" s="4" t="s">
        <v>3357</v>
      </c>
      <c r="C975" s="4" t="str">
        <f t="shared" si="47"/>
        <v>Mrs.</v>
      </c>
      <c r="D975" s="4" t="str">
        <f t="shared" si="45"/>
        <v xml:space="preserve"> Bettina</v>
      </c>
      <c r="E975" s="5" t="str">
        <f t="shared" si="46"/>
        <v>Hughes,</v>
      </c>
    </row>
    <row r="976" spans="1:5" ht="18.75" x14ac:dyDescent="0.3">
      <c r="A976" s="4" t="s">
        <v>1396</v>
      </c>
      <c r="B976" s="4" t="s">
        <v>3358</v>
      </c>
      <c r="C976" s="4" t="str">
        <f t="shared" si="47"/>
        <v>Mr.</v>
      </c>
      <c r="D976" s="4" t="str">
        <f t="shared" si="45"/>
        <v xml:space="preserve"> Alexander</v>
      </c>
      <c r="E976" s="5" t="str">
        <f t="shared" si="46"/>
        <v>Varner,</v>
      </c>
    </row>
    <row r="977" spans="1:5" ht="18.75" x14ac:dyDescent="0.3">
      <c r="A977" s="4" t="s">
        <v>1395</v>
      </c>
      <c r="B977" s="4" t="s">
        <v>3359</v>
      </c>
      <c r="C977" s="4" t="str">
        <f t="shared" si="47"/>
        <v>Mrs.</v>
      </c>
      <c r="D977" s="4" t="str">
        <f t="shared" si="45"/>
        <v xml:space="preserve"> Holli</v>
      </c>
      <c r="E977" s="5" t="str">
        <f t="shared" si="46"/>
        <v>Dahmen,</v>
      </c>
    </row>
    <row r="978" spans="1:5" ht="18.75" x14ac:dyDescent="0.3">
      <c r="A978" s="4" t="s">
        <v>1394</v>
      </c>
      <c r="B978" s="4" t="s">
        <v>3360</v>
      </c>
      <c r="C978" s="4" t="str">
        <f t="shared" si="47"/>
        <v>Mrs.</v>
      </c>
      <c r="D978" s="4" t="str">
        <f t="shared" si="45"/>
        <v xml:space="preserve"> Heather C</v>
      </c>
      <c r="E978" s="5" t="str">
        <f t="shared" si="46"/>
        <v>Young,</v>
      </c>
    </row>
    <row r="979" spans="1:5" ht="18.75" x14ac:dyDescent="0.3">
      <c r="A979" s="4" t="s">
        <v>1393</v>
      </c>
      <c r="B979" s="4" t="s">
        <v>3361</v>
      </c>
      <c r="C979" s="4" t="str">
        <f t="shared" si="47"/>
        <v>Mr.</v>
      </c>
      <c r="D979" s="4" t="str">
        <f t="shared" si="45"/>
        <v xml:space="preserve"> Kyle</v>
      </c>
      <c r="E979" s="5" t="str">
        <f t="shared" si="46"/>
        <v>Fraser,</v>
      </c>
    </row>
    <row r="980" spans="1:5" ht="18.75" x14ac:dyDescent="0.3">
      <c r="A980" s="4" t="s">
        <v>1392</v>
      </c>
      <c r="B980" s="4" t="s">
        <v>3362</v>
      </c>
      <c r="C980" s="4" t="str">
        <f t="shared" si="47"/>
        <v>Mr.</v>
      </c>
      <c r="D980" s="4" t="str">
        <f t="shared" si="45"/>
        <v xml:space="preserve"> Thomas J</v>
      </c>
      <c r="E980" s="5" t="str">
        <f t="shared" si="46"/>
        <v>Deeg,</v>
      </c>
    </row>
    <row r="981" spans="1:5" ht="18.75" x14ac:dyDescent="0.3">
      <c r="A981" s="4" t="s">
        <v>1391</v>
      </c>
      <c r="B981" s="4" t="s">
        <v>3363</v>
      </c>
      <c r="C981" s="4" t="str">
        <f t="shared" si="47"/>
        <v>Mr.</v>
      </c>
      <c r="D981" s="4" t="str">
        <f t="shared" si="45"/>
        <v xml:space="preserve"> Chris</v>
      </c>
      <c r="E981" s="5" t="str">
        <f t="shared" si="46"/>
        <v>Robertson,</v>
      </c>
    </row>
    <row r="982" spans="1:5" ht="18.75" x14ac:dyDescent="0.3">
      <c r="A982" s="4" t="s">
        <v>1390</v>
      </c>
      <c r="B982" s="4" t="s">
        <v>3364</v>
      </c>
      <c r="C982" s="4" t="str">
        <f t="shared" si="47"/>
        <v>Mr.</v>
      </c>
      <c r="D982" s="4" t="str">
        <f t="shared" si="45"/>
        <v xml:space="preserve"> Graham</v>
      </c>
      <c r="E982" s="5" t="str">
        <f t="shared" si="46"/>
        <v>Peck,</v>
      </c>
    </row>
    <row r="983" spans="1:5" ht="18.75" x14ac:dyDescent="0.3">
      <c r="A983" s="4" t="s">
        <v>1389</v>
      </c>
      <c r="B983" s="4" t="s">
        <v>3365</v>
      </c>
      <c r="C983" s="4" t="str">
        <f t="shared" si="47"/>
        <v>Mr.</v>
      </c>
      <c r="D983" s="4" t="str">
        <f t="shared" si="45"/>
        <v xml:space="preserve"> Garrett</v>
      </c>
      <c r="E983" s="5" t="str">
        <f t="shared" si="46"/>
        <v>Burger,</v>
      </c>
    </row>
    <row r="984" spans="1:5" ht="18.75" x14ac:dyDescent="0.3">
      <c r="A984" s="4" t="s">
        <v>1388</v>
      </c>
      <c r="B984" s="4" t="s">
        <v>3366</v>
      </c>
      <c r="C984" s="4" t="str">
        <f t="shared" si="47"/>
        <v>Mr.</v>
      </c>
      <c r="D984" s="4" t="str">
        <f t="shared" si="45"/>
        <v xml:space="preserve"> Andrew</v>
      </c>
      <c r="E984" s="5" t="str">
        <f t="shared" si="46"/>
        <v>Blain,</v>
      </c>
    </row>
    <row r="985" spans="1:5" ht="18.75" x14ac:dyDescent="0.3">
      <c r="A985" s="4" t="s">
        <v>1387</v>
      </c>
      <c r="B985" s="4" t="s">
        <v>3367</v>
      </c>
      <c r="C985" s="4" t="str">
        <f t="shared" si="47"/>
        <v>Mrs.</v>
      </c>
      <c r="D985" s="4" t="str">
        <f t="shared" si="45"/>
        <v xml:space="preserve"> Annabelle M</v>
      </c>
      <c r="E985" s="5" t="str">
        <f t="shared" si="46"/>
        <v>Winters,</v>
      </c>
    </row>
    <row r="986" spans="1:5" ht="18.75" x14ac:dyDescent="0.3">
      <c r="A986" s="4" t="s">
        <v>1386</v>
      </c>
      <c r="B986" s="4" t="s">
        <v>3368</v>
      </c>
      <c r="C986" s="4" t="str">
        <f t="shared" si="47"/>
        <v>Mr.</v>
      </c>
      <c r="D986" s="4" t="str">
        <f t="shared" si="45"/>
        <v xml:space="preserve"> Daniel T.</v>
      </c>
      <c r="E986" s="5" t="str">
        <f t="shared" si="46"/>
        <v>McCue,</v>
      </c>
    </row>
    <row r="987" spans="1:5" ht="18.75" x14ac:dyDescent="0.3">
      <c r="A987" s="4" t="s">
        <v>1385</v>
      </c>
      <c r="B987" s="4" t="s">
        <v>3369</v>
      </c>
      <c r="C987" s="4" t="str">
        <f t="shared" si="47"/>
        <v>Ms.</v>
      </c>
      <c r="D987" s="4" t="str">
        <f t="shared" si="45"/>
        <v xml:space="preserve"> Deanne</v>
      </c>
      <c r="E987" s="5" t="str">
        <f t="shared" si="46"/>
        <v>Webster,</v>
      </c>
    </row>
    <row r="988" spans="1:5" ht="18.75" x14ac:dyDescent="0.3">
      <c r="A988" s="4" t="s">
        <v>1384</v>
      </c>
      <c r="B988" s="4" t="s">
        <v>3370</v>
      </c>
      <c r="C988" s="4" t="str">
        <f t="shared" si="47"/>
        <v>Ms.</v>
      </c>
      <c r="D988" s="4" t="str">
        <f t="shared" si="45"/>
        <v xml:space="preserve"> Carrie</v>
      </c>
      <c r="E988" s="5" t="str">
        <f t="shared" si="46"/>
        <v>Anderson,</v>
      </c>
    </row>
    <row r="989" spans="1:5" ht="18.75" x14ac:dyDescent="0.3">
      <c r="A989" s="4" t="s">
        <v>1383</v>
      </c>
      <c r="B989" s="4" t="s">
        <v>3371</v>
      </c>
      <c r="C989" s="4" t="str">
        <f t="shared" si="47"/>
        <v>Mrs.</v>
      </c>
      <c r="D989" s="4" t="str">
        <f t="shared" si="45"/>
        <v xml:space="preserve"> Suzanne</v>
      </c>
      <c r="E989" s="5" t="str">
        <f t="shared" si="46"/>
        <v>Chiappone,</v>
      </c>
    </row>
    <row r="990" spans="1:5" ht="18.75" x14ac:dyDescent="0.3">
      <c r="A990" s="4" t="s">
        <v>1382</v>
      </c>
      <c r="B990" s="4" t="s">
        <v>3372</v>
      </c>
      <c r="C990" s="4" t="str">
        <f t="shared" si="47"/>
        <v>Ms.</v>
      </c>
      <c r="D990" s="4" t="str">
        <f t="shared" si="45"/>
        <v xml:space="preserve"> Jasmine P.</v>
      </c>
      <c r="E990" s="5" t="str">
        <f t="shared" si="46"/>
        <v>Opie,</v>
      </c>
    </row>
    <row r="991" spans="1:5" ht="18.75" x14ac:dyDescent="0.3">
      <c r="A991" s="4" t="s">
        <v>1381</v>
      </c>
      <c r="B991" s="4" t="s">
        <v>3373</v>
      </c>
      <c r="C991" s="4" t="str">
        <f t="shared" si="47"/>
        <v>Ms.</v>
      </c>
      <c r="D991" s="4" t="str">
        <f t="shared" si="45"/>
        <v xml:space="preserve"> Jennifer</v>
      </c>
      <c r="E991" s="5" t="str">
        <f t="shared" si="46"/>
        <v>Donnelly,</v>
      </c>
    </row>
    <row r="992" spans="1:5" ht="18.75" x14ac:dyDescent="0.3">
      <c r="A992" s="4" t="s">
        <v>1380</v>
      </c>
      <c r="B992" s="4" t="s">
        <v>3374</v>
      </c>
      <c r="C992" s="4" t="str">
        <f t="shared" si="47"/>
        <v>Ms.</v>
      </c>
      <c r="D992" s="4" t="str">
        <f t="shared" si="45"/>
        <v xml:space="preserve"> Tracie</v>
      </c>
      <c r="E992" s="5" t="str">
        <f t="shared" si="46"/>
        <v>Rall,</v>
      </c>
    </row>
    <row r="993" spans="1:5" ht="18.75" x14ac:dyDescent="0.3">
      <c r="A993" s="4" t="s">
        <v>1379</v>
      </c>
      <c r="B993" s="4" t="s">
        <v>3375</v>
      </c>
      <c r="C993" s="4" t="str">
        <f t="shared" si="47"/>
        <v>Mr.</v>
      </c>
      <c r="D993" s="4" t="str">
        <f t="shared" si="45"/>
        <v xml:space="preserve"> Tristan D.</v>
      </c>
      <c r="E993" s="5" t="str">
        <f t="shared" si="46"/>
        <v>Mitchell,</v>
      </c>
    </row>
    <row r="994" spans="1:5" ht="18.75" x14ac:dyDescent="0.3">
      <c r="A994" s="4" t="s">
        <v>1378</v>
      </c>
      <c r="B994" s="4" t="s">
        <v>3376</v>
      </c>
      <c r="C994" s="4" t="str">
        <f t="shared" si="47"/>
        <v>Mr.</v>
      </c>
      <c r="D994" s="4" t="str">
        <f t="shared" si="45"/>
        <v xml:space="preserve"> Peiweng</v>
      </c>
      <c r="E994" s="5" t="str">
        <f t="shared" si="46"/>
        <v>Chen,</v>
      </c>
    </row>
    <row r="995" spans="1:5" ht="18.75" x14ac:dyDescent="0.3">
      <c r="A995" s="4" t="s">
        <v>1377</v>
      </c>
      <c r="B995" s="4" t="s">
        <v>3377</v>
      </c>
      <c r="C995" s="4" t="str">
        <f t="shared" si="47"/>
        <v>Ms.</v>
      </c>
      <c r="D995" s="4" t="str">
        <f t="shared" si="45"/>
        <v xml:space="preserve"> Theresa M.</v>
      </c>
      <c r="E995" s="5" t="str">
        <f t="shared" si="46"/>
        <v>Tufaro,</v>
      </c>
    </row>
    <row r="996" spans="1:5" ht="18.75" x14ac:dyDescent="0.3">
      <c r="A996" s="4" t="s">
        <v>1376</v>
      </c>
      <c r="B996" s="4" t="s">
        <v>3378</v>
      </c>
      <c r="C996" s="4" t="str">
        <f t="shared" si="47"/>
        <v>Mr.</v>
      </c>
      <c r="D996" s="4" t="str">
        <f t="shared" si="45"/>
        <v xml:space="preserve"> Daniel J</v>
      </c>
      <c r="E996" s="5" t="str">
        <f t="shared" si="46"/>
        <v>Peters,</v>
      </c>
    </row>
    <row r="997" spans="1:5" ht="18.75" x14ac:dyDescent="0.3">
      <c r="A997" s="4" t="s">
        <v>1375</v>
      </c>
      <c r="B997" s="4" t="s">
        <v>3379</v>
      </c>
      <c r="C997" s="4" t="str">
        <f t="shared" si="47"/>
        <v>Mrs.</v>
      </c>
      <c r="D997" s="4" t="str">
        <f t="shared" si="45"/>
        <v xml:space="preserve"> Courtney M.</v>
      </c>
      <c r="E997" s="5" t="str">
        <f t="shared" si="46"/>
        <v>Susedik,</v>
      </c>
    </row>
    <row r="998" spans="1:5" ht="18.75" x14ac:dyDescent="0.3">
      <c r="A998" s="4" t="s">
        <v>1374</v>
      </c>
      <c r="B998" s="4" t="s">
        <v>3380</v>
      </c>
      <c r="C998" s="4" t="str">
        <f t="shared" si="47"/>
        <v>Mr.</v>
      </c>
      <c r="D998" s="4" t="str">
        <f t="shared" si="45"/>
        <v xml:space="preserve"> Jose A.</v>
      </c>
      <c r="E998" s="5" t="str">
        <f t="shared" si="46"/>
        <v>Garcia,</v>
      </c>
    </row>
    <row r="999" spans="1:5" ht="18.75" x14ac:dyDescent="0.3">
      <c r="A999" s="4" t="s">
        <v>1373</v>
      </c>
      <c r="B999" s="4" t="s">
        <v>3381</v>
      </c>
      <c r="C999" s="4" t="str">
        <f t="shared" si="47"/>
        <v>Mrs.</v>
      </c>
      <c r="D999" s="4" t="str">
        <f t="shared" si="45"/>
        <v xml:space="preserve"> Lauren</v>
      </c>
      <c r="E999" s="5" t="str">
        <f t="shared" si="46"/>
        <v>Deady,</v>
      </c>
    </row>
    <row r="1000" spans="1:5" ht="18.75" x14ac:dyDescent="0.3">
      <c r="A1000" s="4" t="s">
        <v>1372</v>
      </c>
      <c r="B1000" s="4" t="s">
        <v>3382</v>
      </c>
      <c r="C1000" s="4" t="str">
        <f t="shared" si="47"/>
        <v>Mr.</v>
      </c>
      <c r="D1000" s="4" t="str">
        <f t="shared" si="45"/>
        <v xml:space="preserve"> Jonathon M.</v>
      </c>
      <c r="E1000" s="5" t="str">
        <f t="shared" si="46"/>
        <v>Campbell,</v>
      </c>
    </row>
    <row r="1001" spans="1:5" ht="18.75" x14ac:dyDescent="0.3">
      <c r="A1001" s="4" t="s">
        <v>1371</v>
      </c>
      <c r="B1001" s="4" t="s">
        <v>3383</v>
      </c>
      <c r="C1001" s="4" t="str">
        <f t="shared" si="47"/>
        <v>Mrs.</v>
      </c>
      <c r="D1001" s="4" t="str">
        <f t="shared" si="45"/>
        <v xml:space="preserve"> Stephanie A</v>
      </c>
      <c r="E1001" s="5" t="str">
        <f t="shared" si="46"/>
        <v>Schaefer,</v>
      </c>
    </row>
    <row r="1002" spans="1:5" ht="18.75" x14ac:dyDescent="0.3">
      <c r="A1002" s="4" t="s">
        <v>1370</v>
      </c>
      <c r="B1002" s="4" t="s">
        <v>3384</v>
      </c>
      <c r="C1002" s="4" t="str">
        <f t="shared" si="47"/>
        <v>Mr.</v>
      </c>
      <c r="D1002" s="4" t="str">
        <f t="shared" si="45"/>
        <v xml:space="preserve"> Patrick</v>
      </c>
      <c r="E1002" s="5" t="str">
        <f t="shared" si="46"/>
        <v>D'Alessandro,</v>
      </c>
    </row>
    <row r="1003" spans="1:5" ht="18.75" x14ac:dyDescent="0.3">
      <c r="A1003" s="4" t="s">
        <v>1369</v>
      </c>
      <c r="B1003" s="4" t="s">
        <v>3385</v>
      </c>
      <c r="C1003" s="4" t="str">
        <f t="shared" si="47"/>
        <v>Mrs.</v>
      </c>
      <c r="D1003" s="4" t="str">
        <f t="shared" si="45"/>
        <v xml:space="preserve"> Krista</v>
      </c>
      <c r="E1003" s="5" t="str">
        <f t="shared" si="46"/>
        <v>Wyss,</v>
      </c>
    </row>
    <row r="1004" spans="1:5" ht="18.75" x14ac:dyDescent="0.3">
      <c r="A1004" s="4" t="s">
        <v>1368</v>
      </c>
      <c r="B1004" s="4" t="s">
        <v>3386</v>
      </c>
      <c r="C1004" s="4" t="str">
        <f t="shared" si="47"/>
        <v>Ms.</v>
      </c>
      <c r="D1004" s="4" t="str">
        <f t="shared" si="45"/>
        <v xml:space="preserve"> Jenessa</v>
      </c>
      <c r="E1004" s="5" t="str">
        <f t="shared" si="46"/>
        <v>Rose,</v>
      </c>
    </row>
    <row r="1005" spans="1:5" ht="18.75" x14ac:dyDescent="0.3">
      <c r="A1005" s="4" t="s">
        <v>1367</v>
      </c>
      <c r="B1005" s="4" t="s">
        <v>3387</v>
      </c>
      <c r="C1005" s="4" t="str">
        <f t="shared" si="47"/>
        <v>Mr.</v>
      </c>
      <c r="D1005" s="4" t="str">
        <f t="shared" si="45"/>
        <v xml:space="preserve"> Ryan M.</v>
      </c>
      <c r="E1005" s="5" t="str">
        <f t="shared" si="46"/>
        <v>Hopper,</v>
      </c>
    </row>
    <row r="1006" spans="1:5" ht="18.75" x14ac:dyDescent="0.3">
      <c r="A1006" s="4" t="s">
        <v>1366</v>
      </c>
      <c r="B1006" s="4" t="s">
        <v>3388</v>
      </c>
      <c r="C1006" s="4" t="str">
        <f t="shared" si="47"/>
        <v>Mr.</v>
      </c>
      <c r="D1006" s="4" t="str">
        <f t="shared" si="45"/>
        <v xml:space="preserve"> Thomas</v>
      </c>
      <c r="E1006" s="5" t="str">
        <f t="shared" si="46"/>
        <v>Finneran,</v>
      </c>
    </row>
    <row r="1007" spans="1:5" ht="18.75" x14ac:dyDescent="0.3">
      <c r="A1007" s="4" t="s">
        <v>1365</v>
      </c>
      <c r="B1007" s="4" t="s">
        <v>3389</v>
      </c>
      <c r="C1007" s="4" t="str">
        <f t="shared" si="47"/>
        <v>Ms.</v>
      </c>
      <c r="D1007" s="4" t="str">
        <f t="shared" si="45"/>
        <v xml:space="preserve"> Amanda N.</v>
      </c>
      <c r="E1007" s="5" t="str">
        <f t="shared" si="46"/>
        <v>Basham,</v>
      </c>
    </row>
    <row r="1008" spans="1:5" ht="18.75" x14ac:dyDescent="0.3">
      <c r="A1008" s="4" t="s">
        <v>1364</v>
      </c>
      <c r="B1008" s="4" t="s">
        <v>3390</v>
      </c>
      <c r="C1008" s="4" t="str">
        <f t="shared" si="47"/>
        <v>Ms.</v>
      </c>
      <c r="D1008" s="4" t="str">
        <f t="shared" si="45"/>
        <v xml:space="preserve"> Teresa P.</v>
      </c>
      <c r="E1008" s="5" t="str">
        <f t="shared" si="46"/>
        <v>Inman,</v>
      </c>
    </row>
    <row r="1009" spans="1:5" ht="18.75" x14ac:dyDescent="0.3">
      <c r="A1009" s="4" t="s">
        <v>1363</v>
      </c>
      <c r="B1009" s="4" t="s">
        <v>3391</v>
      </c>
      <c r="C1009" s="4" t="str">
        <f t="shared" si="47"/>
        <v>Mr.</v>
      </c>
      <c r="D1009" s="4" t="str">
        <f t="shared" si="45"/>
        <v xml:space="preserve"> Dorian</v>
      </c>
      <c r="E1009" s="5" t="str">
        <f t="shared" si="46"/>
        <v>Oscal,</v>
      </c>
    </row>
    <row r="1010" spans="1:5" ht="18.75" x14ac:dyDescent="0.3">
      <c r="A1010" s="4" t="s">
        <v>1362</v>
      </c>
      <c r="B1010" s="4" t="s">
        <v>3392</v>
      </c>
      <c r="C1010" s="4" t="str">
        <f t="shared" si="47"/>
        <v>Ms.</v>
      </c>
      <c r="D1010" s="4" t="str">
        <f t="shared" si="45"/>
        <v xml:space="preserve"> Amy</v>
      </c>
      <c r="E1010" s="5" t="str">
        <f t="shared" si="46"/>
        <v>Craft,</v>
      </c>
    </row>
    <row r="1011" spans="1:5" ht="18.75" x14ac:dyDescent="0.3">
      <c r="A1011" s="4" t="s">
        <v>1361</v>
      </c>
      <c r="B1011" s="4" t="s">
        <v>3393</v>
      </c>
      <c r="C1011" s="4" t="str">
        <f t="shared" si="47"/>
        <v>Ms.</v>
      </c>
      <c r="D1011" s="4" t="str">
        <f t="shared" si="45"/>
        <v xml:space="preserve"> Aberu</v>
      </c>
      <c r="E1011" s="5" t="str">
        <f t="shared" si="46"/>
        <v>Kebede,</v>
      </c>
    </row>
    <row r="1012" spans="1:5" ht="18.75" x14ac:dyDescent="0.3">
      <c r="A1012" s="4" t="s">
        <v>1360</v>
      </c>
      <c r="B1012" s="4" t="s">
        <v>3394</v>
      </c>
      <c r="C1012" s="4" t="str">
        <f t="shared" si="47"/>
        <v>Ms.</v>
      </c>
      <c r="D1012" s="4" t="str">
        <f t="shared" si="45"/>
        <v xml:space="preserve"> Ashley</v>
      </c>
      <c r="E1012" s="5" t="str">
        <f t="shared" si="46"/>
        <v>Strobel,</v>
      </c>
    </row>
    <row r="1013" spans="1:5" ht="18.75" x14ac:dyDescent="0.3">
      <c r="A1013" s="4" t="s">
        <v>1359</v>
      </c>
      <c r="B1013" s="4" t="s">
        <v>3395</v>
      </c>
      <c r="C1013" s="4" t="str">
        <f t="shared" si="47"/>
        <v>Ms.</v>
      </c>
      <c r="D1013" s="4" t="str">
        <f t="shared" si="45"/>
        <v xml:space="preserve"> Anna E</v>
      </c>
      <c r="E1013" s="5" t="str">
        <f t="shared" si="46"/>
        <v>Dalton,</v>
      </c>
    </row>
    <row r="1014" spans="1:5" ht="18.75" x14ac:dyDescent="0.3">
      <c r="A1014" s="4" t="s">
        <v>1358</v>
      </c>
      <c r="B1014" s="4" t="s">
        <v>3396</v>
      </c>
      <c r="C1014" s="4" t="str">
        <f t="shared" si="47"/>
        <v>Ms.</v>
      </c>
      <c r="D1014" s="4" t="str">
        <f t="shared" si="45"/>
        <v xml:space="preserve"> Tania K.</v>
      </c>
      <c r="E1014" s="5" t="str">
        <f t="shared" si="46"/>
        <v>Morimoto,</v>
      </c>
    </row>
    <row r="1015" spans="1:5" ht="18.75" x14ac:dyDescent="0.3">
      <c r="A1015" s="4" t="s">
        <v>1357</v>
      </c>
      <c r="B1015" s="4" t="s">
        <v>3397</v>
      </c>
      <c r="C1015" s="4" t="str">
        <f t="shared" si="47"/>
        <v>Ms.</v>
      </c>
      <c r="D1015" s="4" t="str">
        <f t="shared" si="45"/>
        <v xml:space="preserve"> Ashley E</v>
      </c>
      <c r="E1015" s="5" t="str">
        <f t="shared" si="46"/>
        <v>Manlove,</v>
      </c>
    </row>
    <row r="1016" spans="1:5" ht="18.75" x14ac:dyDescent="0.3">
      <c r="A1016" s="4" t="s">
        <v>1356</v>
      </c>
      <c r="B1016" s="4" t="s">
        <v>3398</v>
      </c>
      <c r="C1016" s="4" t="str">
        <f t="shared" si="47"/>
        <v>Ms.</v>
      </c>
      <c r="D1016" s="4" t="str">
        <f t="shared" si="45"/>
        <v xml:space="preserve"> Aleksandra</v>
      </c>
      <c r="E1016" s="5" t="str">
        <f t="shared" si="46"/>
        <v>Madzik,</v>
      </c>
    </row>
    <row r="1017" spans="1:5" ht="18.75" x14ac:dyDescent="0.3">
      <c r="A1017" s="4" t="s">
        <v>1355</v>
      </c>
      <c r="B1017" s="4" t="s">
        <v>3399</v>
      </c>
      <c r="C1017" s="4" t="str">
        <f t="shared" si="47"/>
        <v>Ms.</v>
      </c>
      <c r="D1017" s="4" t="str">
        <f t="shared" si="45"/>
        <v xml:space="preserve"> Valery L</v>
      </c>
      <c r="E1017" s="5" t="str">
        <f t="shared" si="46"/>
        <v>Hobson,</v>
      </c>
    </row>
    <row r="1018" spans="1:5" ht="18.75" x14ac:dyDescent="0.3">
      <c r="A1018" s="4" t="s">
        <v>1354</v>
      </c>
      <c r="B1018" s="4" t="s">
        <v>3400</v>
      </c>
      <c r="C1018" s="4" t="str">
        <f t="shared" si="47"/>
        <v>Mrs.</v>
      </c>
      <c r="D1018" s="4" t="str">
        <f t="shared" si="45"/>
        <v xml:space="preserve"> Joanna G.</v>
      </c>
      <c r="E1018" s="5" t="str">
        <f t="shared" si="46"/>
        <v>Reyes,</v>
      </c>
    </row>
    <row r="1019" spans="1:5" ht="18.75" x14ac:dyDescent="0.3">
      <c r="A1019" s="4" t="s">
        <v>1353</v>
      </c>
      <c r="B1019" s="4" t="s">
        <v>3401</v>
      </c>
      <c r="C1019" s="4" t="str">
        <f t="shared" si="47"/>
        <v>Mrs.</v>
      </c>
      <c r="D1019" s="4" t="str">
        <f t="shared" si="45"/>
        <v xml:space="preserve"> Stefanie F.</v>
      </c>
      <c r="E1019" s="5" t="str">
        <f t="shared" si="46"/>
        <v>Tierney,</v>
      </c>
    </row>
    <row r="1020" spans="1:5" ht="18.75" x14ac:dyDescent="0.3">
      <c r="A1020" s="4" t="s">
        <v>1352</v>
      </c>
      <c r="B1020" s="4" t="s">
        <v>3402</v>
      </c>
      <c r="C1020" s="4" t="str">
        <f t="shared" si="47"/>
        <v>Mr.</v>
      </c>
      <c r="D1020" s="4" t="str">
        <f t="shared" si="45"/>
        <v xml:space="preserve"> Stephen</v>
      </c>
      <c r="E1020" s="5" t="str">
        <f t="shared" si="46"/>
        <v>Gabris,</v>
      </c>
    </row>
    <row r="1021" spans="1:5" ht="18.75" x14ac:dyDescent="0.3">
      <c r="A1021" s="4" t="s">
        <v>1351</v>
      </c>
      <c r="B1021" s="4" t="s">
        <v>3403</v>
      </c>
      <c r="C1021" s="4" t="str">
        <f t="shared" si="47"/>
        <v>Ms.</v>
      </c>
      <c r="D1021" s="4" t="str">
        <f t="shared" si="45"/>
        <v xml:space="preserve"> Liza J.</v>
      </c>
      <c r="E1021" s="5" t="str">
        <f t="shared" si="46"/>
        <v>Howard,</v>
      </c>
    </row>
    <row r="1022" spans="1:5" ht="18.75" x14ac:dyDescent="0.3">
      <c r="A1022" s="4" t="s">
        <v>1350</v>
      </c>
      <c r="B1022" s="4" t="s">
        <v>3404</v>
      </c>
      <c r="C1022" s="4" t="str">
        <f t="shared" si="47"/>
        <v>Mr.</v>
      </c>
      <c r="D1022" s="4" t="str">
        <f t="shared" si="45"/>
        <v xml:space="preserve"> Ian M.</v>
      </c>
      <c r="E1022" s="5" t="str">
        <f t="shared" si="46"/>
        <v>Kallay,</v>
      </c>
    </row>
    <row r="1023" spans="1:5" ht="18.75" x14ac:dyDescent="0.3">
      <c r="A1023" s="4" t="s">
        <v>1349</v>
      </c>
      <c r="B1023" s="4" t="s">
        <v>3405</v>
      </c>
      <c r="C1023" s="4" t="str">
        <f t="shared" si="47"/>
        <v>Ms.</v>
      </c>
      <c r="D1023" s="4" t="str">
        <f t="shared" si="45"/>
        <v xml:space="preserve"> Claudia L.</v>
      </c>
      <c r="E1023" s="5" t="str">
        <f t="shared" si="46"/>
        <v>Leguizamo,</v>
      </c>
    </row>
    <row r="1024" spans="1:5" ht="18.75" x14ac:dyDescent="0.3">
      <c r="A1024" s="4" t="s">
        <v>1348</v>
      </c>
      <c r="B1024" s="4" t="s">
        <v>3406</v>
      </c>
      <c r="C1024" s="4" t="str">
        <f t="shared" si="47"/>
        <v>Ms.</v>
      </c>
      <c r="D1024" s="4" t="str">
        <f t="shared" si="45"/>
        <v xml:space="preserve"> Jessica M</v>
      </c>
      <c r="E1024" s="5" t="str">
        <f t="shared" si="46"/>
        <v>Escartin,</v>
      </c>
    </row>
    <row r="1025" spans="1:5" ht="18.75" x14ac:dyDescent="0.3">
      <c r="A1025" s="4" t="s">
        <v>1347</v>
      </c>
      <c r="B1025" s="4" t="s">
        <v>3407</v>
      </c>
      <c r="C1025" s="4" t="str">
        <f t="shared" si="47"/>
        <v>Mr.</v>
      </c>
      <c r="D1025" s="4" t="str">
        <f t="shared" si="45"/>
        <v xml:space="preserve"> Billy Jr.</v>
      </c>
      <c r="E1025" s="5" t="str">
        <f t="shared" si="46"/>
        <v>Chorey,</v>
      </c>
    </row>
    <row r="1026" spans="1:5" ht="18.75" x14ac:dyDescent="0.3">
      <c r="A1026" s="4" t="s">
        <v>1346</v>
      </c>
      <c r="B1026" s="4" t="s">
        <v>3408</v>
      </c>
      <c r="C1026" s="4" t="str">
        <f t="shared" si="47"/>
        <v>Mr.</v>
      </c>
      <c r="D1026" s="4" t="str">
        <f t="shared" ref="D1026:D1089" si="48">RIGHT(B1026, LEN(B1026)- SEARCH(" ",B1026, SEARCH(" ",B1026)+1))</f>
        <v xml:space="preserve"> David</v>
      </c>
      <c r="E1026" s="5" t="str">
        <f t="shared" ref="E1026:E1089" si="49">LEFT(B1026,SEARCH(" ",B1026)-1)</f>
        <v>McVay,</v>
      </c>
    </row>
    <row r="1027" spans="1:5" ht="18.75" x14ac:dyDescent="0.3">
      <c r="A1027" s="4" t="s">
        <v>1345</v>
      </c>
      <c r="B1027" s="4" t="s">
        <v>3409</v>
      </c>
      <c r="C1027" s="4" t="str">
        <f t="shared" ref="C1027:C1090" si="50">MID(B1027,SEARCH(" ",B1027) + 1, SEARCH(" ",B1027, SEARCH(" ",B1027)+1) - SEARCH(" ",B1027)-1)</f>
        <v>Mr.</v>
      </c>
      <c r="D1027" s="4" t="str">
        <f t="shared" si="48"/>
        <v xml:space="preserve"> Tim</v>
      </c>
      <c r="E1027" s="5" t="str">
        <f t="shared" si="49"/>
        <v>Vinson,</v>
      </c>
    </row>
    <row r="1028" spans="1:5" ht="18.75" x14ac:dyDescent="0.3">
      <c r="A1028" s="4" t="s">
        <v>1344</v>
      </c>
      <c r="B1028" s="4" t="s">
        <v>3410</v>
      </c>
      <c r="C1028" s="4" t="str">
        <f t="shared" si="50"/>
        <v>Ms.</v>
      </c>
      <c r="D1028" s="4" t="str">
        <f t="shared" si="48"/>
        <v xml:space="preserve"> Emma M</v>
      </c>
      <c r="E1028" s="5" t="str">
        <f t="shared" si="49"/>
        <v>Astrike-Davis,</v>
      </c>
    </row>
    <row r="1029" spans="1:5" ht="18.75" x14ac:dyDescent="0.3">
      <c r="A1029" s="4" t="s">
        <v>1343</v>
      </c>
      <c r="B1029" s="4" t="s">
        <v>3411</v>
      </c>
      <c r="C1029" s="4" t="str">
        <f t="shared" si="50"/>
        <v>Mr.</v>
      </c>
      <c r="D1029" s="4" t="str">
        <f t="shared" si="48"/>
        <v xml:space="preserve"> Tim</v>
      </c>
      <c r="E1029" s="5" t="str">
        <f t="shared" si="49"/>
        <v>Harder,</v>
      </c>
    </row>
    <row r="1030" spans="1:5" ht="18.75" x14ac:dyDescent="0.3">
      <c r="A1030" s="4" t="s">
        <v>1342</v>
      </c>
      <c r="B1030" s="4" t="s">
        <v>3412</v>
      </c>
      <c r="C1030" s="4" t="str">
        <f t="shared" si="50"/>
        <v>Mr.</v>
      </c>
      <c r="D1030" s="4" t="str">
        <f t="shared" si="48"/>
        <v xml:space="preserve"> Patrick</v>
      </c>
      <c r="E1030" s="5" t="str">
        <f t="shared" si="49"/>
        <v>Bell,</v>
      </c>
    </row>
    <row r="1031" spans="1:5" ht="18.75" x14ac:dyDescent="0.3">
      <c r="A1031" s="4" t="s">
        <v>1341</v>
      </c>
      <c r="B1031" s="4" t="s">
        <v>3413</v>
      </c>
      <c r="C1031" s="4" t="str">
        <f t="shared" si="50"/>
        <v>Ms.</v>
      </c>
      <c r="D1031" s="4" t="str">
        <f t="shared" si="48"/>
        <v xml:space="preserve"> Bridget K.</v>
      </c>
      <c r="E1031" s="5" t="str">
        <f t="shared" si="49"/>
        <v>Dawes,</v>
      </c>
    </row>
    <row r="1032" spans="1:5" ht="18.75" x14ac:dyDescent="0.3">
      <c r="A1032" s="4" t="s">
        <v>1340</v>
      </c>
      <c r="B1032" s="4" t="s">
        <v>3414</v>
      </c>
      <c r="C1032" s="4" t="str">
        <f t="shared" si="50"/>
        <v>Mr.</v>
      </c>
      <c r="D1032" s="4" t="str">
        <f t="shared" si="48"/>
        <v xml:space="preserve"> Gabriel</v>
      </c>
      <c r="E1032" s="5" t="str">
        <f t="shared" si="49"/>
        <v>Larios,</v>
      </c>
    </row>
    <row r="1033" spans="1:5" ht="18.75" x14ac:dyDescent="0.3">
      <c r="A1033" s="4" t="s">
        <v>1339</v>
      </c>
      <c r="B1033" s="4" t="s">
        <v>3415</v>
      </c>
      <c r="C1033" s="4" t="str">
        <f t="shared" si="50"/>
        <v>Ms.</v>
      </c>
      <c r="D1033" s="4" t="str">
        <f t="shared" si="48"/>
        <v xml:space="preserve"> Natasha</v>
      </c>
      <c r="E1033" s="5" t="str">
        <f t="shared" si="49"/>
        <v>Yaremczuk,</v>
      </c>
    </row>
    <row r="1034" spans="1:5" ht="18.75" x14ac:dyDescent="0.3">
      <c r="A1034" s="4" t="s">
        <v>1338</v>
      </c>
      <c r="B1034" s="4" t="s">
        <v>3416</v>
      </c>
      <c r="C1034" s="4" t="str">
        <f t="shared" si="50"/>
        <v>Ms.</v>
      </c>
      <c r="D1034" s="4" t="str">
        <f t="shared" si="48"/>
        <v xml:space="preserve"> Abby A.</v>
      </c>
      <c r="E1034" s="5" t="str">
        <f t="shared" si="49"/>
        <v>Knight,</v>
      </c>
    </row>
    <row r="1035" spans="1:5" ht="18.75" x14ac:dyDescent="0.3">
      <c r="A1035" s="4" t="s">
        <v>1337</v>
      </c>
      <c r="B1035" s="4" t="s">
        <v>3417</v>
      </c>
      <c r="C1035" s="4" t="str">
        <f t="shared" si="50"/>
        <v>Ms.</v>
      </c>
      <c r="D1035" s="4" t="str">
        <f t="shared" si="48"/>
        <v xml:space="preserve"> Michelle</v>
      </c>
      <c r="E1035" s="5" t="str">
        <f t="shared" si="49"/>
        <v>Eversman,</v>
      </c>
    </row>
    <row r="1036" spans="1:5" ht="18.75" x14ac:dyDescent="0.3">
      <c r="A1036" s="4" t="s">
        <v>1336</v>
      </c>
      <c r="B1036" s="4" t="s">
        <v>3418</v>
      </c>
      <c r="C1036" s="4" t="str">
        <f t="shared" si="50"/>
        <v>Ms.</v>
      </c>
      <c r="D1036" s="4" t="str">
        <f t="shared" si="48"/>
        <v xml:space="preserve"> Mckendree</v>
      </c>
      <c r="E1036" s="5" t="str">
        <f t="shared" si="49"/>
        <v>Hickory,</v>
      </c>
    </row>
    <row r="1037" spans="1:5" ht="18.75" x14ac:dyDescent="0.3">
      <c r="A1037" s="4" t="s">
        <v>1335</v>
      </c>
      <c r="B1037" s="4" t="s">
        <v>3419</v>
      </c>
      <c r="C1037" s="4" t="str">
        <f t="shared" si="50"/>
        <v>Ms.</v>
      </c>
      <c r="D1037" s="4" t="str">
        <f t="shared" si="48"/>
        <v xml:space="preserve"> Tara</v>
      </c>
      <c r="E1037" s="5" t="str">
        <f t="shared" si="49"/>
        <v>Mooney,</v>
      </c>
    </row>
    <row r="1038" spans="1:5" ht="18.75" x14ac:dyDescent="0.3">
      <c r="A1038" s="4" t="s">
        <v>1334</v>
      </c>
      <c r="B1038" s="4" t="s">
        <v>3420</v>
      </c>
      <c r="C1038" s="4" t="str">
        <f t="shared" si="50"/>
        <v>Mr.</v>
      </c>
      <c r="D1038" s="4" t="str">
        <f t="shared" si="48"/>
        <v xml:space="preserve"> Daniel</v>
      </c>
      <c r="E1038" s="5" t="str">
        <f t="shared" si="49"/>
        <v>Craighead,</v>
      </c>
    </row>
    <row r="1039" spans="1:5" ht="18.75" x14ac:dyDescent="0.3">
      <c r="A1039" s="4" t="s">
        <v>1333</v>
      </c>
      <c r="B1039" s="4" t="s">
        <v>3421</v>
      </c>
      <c r="C1039" s="4" t="str">
        <f t="shared" si="50"/>
        <v>Mr.</v>
      </c>
      <c r="D1039" s="4" t="str">
        <f t="shared" si="48"/>
        <v xml:space="preserve"> Joshua P</v>
      </c>
      <c r="E1039" s="5" t="str">
        <f t="shared" si="49"/>
        <v>Gardner,</v>
      </c>
    </row>
    <row r="1040" spans="1:5" ht="18.75" x14ac:dyDescent="0.3">
      <c r="A1040" s="4" t="s">
        <v>1332</v>
      </c>
      <c r="B1040" s="4" t="s">
        <v>3422</v>
      </c>
      <c r="C1040" s="4" t="str">
        <f t="shared" si="50"/>
        <v>Ms.</v>
      </c>
      <c r="D1040" s="4" t="str">
        <f t="shared" si="48"/>
        <v xml:space="preserve"> Erin C</v>
      </c>
      <c r="E1040" s="5" t="str">
        <f t="shared" si="49"/>
        <v>Lohrenz,</v>
      </c>
    </row>
    <row r="1041" spans="1:5" ht="18.75" x14ac:dyDescent="0.3">
      <c r="A1041" s="4" t="s">
        <v>1331</v>
      </c>
      <c r="B1041" s="4" t="s">
        <v>3423</v>
      </c>
      <c r="C1041" s="4" t="str">
        <f t="shared" si="50"/>
        <v>Ms.</v>
      </c>
      <c r="D1041" s="4" t="str">
        <f t="shared" si="48"/>
        <v xml:space="preserve"> Shure</v>
      </c>
      <c r="E1041" s="5" t="str">
        <f t="shared" si="49"/>
        <v>Demise,</v>
      </c>
    </row>
    <row r="1042" spans="1:5" ht="18.75" x14ac:dyDescent="0.3">
      <c r="A1042" s="4" t="s">
        <v>1330</v>
      </c>
      <c r="B1042" s="4" t="s">
        <v>3424</v>
      </c>
      <c r="C1042" s="4" t="str">
        <f t="shared" si="50"/>
        <v>Mr.</v>
      </c>
      <c r="D1042" s="4" t="str">
        <f t="shared" si="48"/>
        <v xml:space="preserve"> Richard</v>
      </c>
      <c r="E1042" s="5" t="str">
        <f t="shared" si="49"/>
        <v>Nelson,</v>
      </c>
    </row>
    <row r="1043" spans="1:5" ht="18.75" x14ac:dyDescent="0.3">
      <c r="A1043" s="4" t="s">
        <v>1329</v>
      </c>
      <c r="B1043" s="4" t="s">
        <v>3425</v>
      </c>
      <c r="C1043" s="4" t="str">
        <f t="shared" si="50"/>
        <v>Ms.</v>
      </c>
      <c r="D1043" s="4" t="str">
        <f t="shared" si="48"/>
        <v xml:space="preserve"> Brenda</v>
      </c>
      <c r="E1043" s="5" t="str">
        <f t="shared" si="49"/>
        <v>Guitard,</v>
      </c>
    </row>
    <row r="1044" spans="1:5" ht="18.75" x14ac:dyDescent="0.3">
      <c r="A1044" s="4" t="s">
        <v>1328</v>
      </c>
      <c r="B1044" s="4" t="s">
        <v>3426</v>
      </c>
      <c r="C1044" s="4" t="str">
        <f t="shared" si="50"/>
        <v>Mr.</v>
      </c>
      <c r="D1044" s="4" t="str">
        <f t="shared" si="48"/>
        <v xml:space="preserve"> Joseph M</v>
      </c>
      <c r="E1044" s="5" t="str">
        <f t="shared" si="49"/>
        <v>Navas,</v>
      </c>
    </row>
    <row r="1045" spans="1:5" ht="18.75" x14ac:dyDescent="0.3">
      <c r="A1045" s="4" t="s">
        <v>1327</v>
      </c>
      <c r="B1045" s="4" t="s">
        <v>3427</v>
      </c>
      <c r="C1045" s="4" t="str">
        <f t="shared" si="50"/>
        <v>Mr.</v>
      </c>
      <c r="D1045" s="4" t="str">
        <f t="shared" si="48"/>
        <v xml:space="preserve"> Stephen J.</v>
      </c>
      <c r="E1045" s="5" t="str">
        <f t="shared" si="49"/>
        <v>Ptucha,</v>
      </c>
    </row>
    <row r="1046" spans="1:5" ht="18.75" x14ac:dyDescent="0.3">
      <c r="A1046" s="4" t="s">
        <v>1326</v>
      </c>
      <c r="B1046" s="4" t="s">
        <v>3428</v>
      </c>
      <c r="C1046" s="4" t="str">
        <f t="shared" si="50"/>
        <v>Mrs.</v>
      </c>
      <c r="D1046" s="4" t="str">
        <f t="shared" si="48"/>
        <v xml:space="preserve"> Kathya</v>
      </c>
      <c r="E1046" s="5" t="str">
        <f t="shared" si="49"/>
        <v>Kirouac,</v>
      </c>
    </row>
    <row r="1047" spans="1:5" ht="18.75" x14ac:dyDescent="0.3">
      <c r="A1047" s="4" t="s">
        <v>1325</v>
      </c>
      <c r="B1047" s="4" t="s">
        <v>3429</v>
      </c>
      <c r="C1047" s="4" t="str">
        <f t="shared" si="50"/>
        <v>Mr.</v>
      </c>
      <c r="D1047" s="4" t="str">
        <f t="shared" si="48"/>
        <v xml:space="preserve"> Wesley</v>
      </c>
      <c r="E1047" s="5" t="str">
        <f t="shared" si="49"/>
        <v>Toews,</v>
      </c>
    </row>
    <row r="1048" spans="1:5" ht="18.75" x14ac:dyDescent="0.3">
      <c r="A1048" s="4" t="s">
        <v>1324</v>
      </c>
      <c r="B1048" s="4" t="s">
        <v>3430</v>
      </c>
      <c r="C1048" s="4" t="str">
        <f t="shared" si="50"/>
        <v>Mr.</v>
      </c>
      <c r="D1048" s="4" t="str">
        <f t="shared" si="48"/>
        <v xml:space="preserve"> Tim</v>
      </c>
      <c r="E1048" s="5" t="str">
        <f t="shared" si="49"/>
        <v>Perry,</v>
      </c>
    </row>
    <row r="1049" spans="1:5" ht="18.75" x14ac:dyDescent="0.3">
      <c r="A1049" s="4" t="s">
        <v>1323</v>
      </c>
      <c r="B1049" s="4" t="s">
        <v>3431</v>
      </c>
      <c r="C1049" s="4" t="str">
        <f t="shared" si="50"/>
        <v>Ms.</v>
      </c>
      <c r="D1049" s="4" t="str">
        <f t="shared" si="48"/>
        <v xml:space="preserve"> Jamie L.</v>
      </c>
      <c r="E1049" s="5" t="str">
        <f t="shared" si="49"/>
        <v>Kretz,</v>
      </c>
    </row>
    <row r="1050" spans="1:5" ht="18.75" x14ac:dyDescent="0.3">
      <c r="A1050" s="4" t="s">
        <v>1322</v>
      </c>
      <c r="B1050" s="4" t="s">
        <v>3432</v>
      </c>
      <c r="C1050" s="4" t="str">
        <f t="shared" si="50"/>
        <v>Ms.</v>
      </c>
      <c r="D1050" s="4" t="str">
        <f t="shared" si="48"/>
        <v xml:space="preserve"> Alexandra</v>
      </c>
      <c r="E1050" s="5" t="str">
        <f t="shared" si="49"/>
        <v>Hempel,</v>
      </c>
    </row>
    <row r="1051" spans="1:5" ht="18.75" x14ac:dyDescent="0.3">
      <c r="A1051" s="4" t="s">
        <v>1321</v>
      </c>
      <c r="B1051" s="4" t="s">
        <v>3433</v>
      </c>
      <c r="C1051" s="4" t="str">
        <f t="shared" si="50"/>
        <v>Ms.</v>
      </c>
      <c r="D1051" s="4" t="str">
        <f t="shared" si="48"/>
        <v xml:space="preserve"> Tiffany</v>
      </c>
      <c r="E1051" s="5" t="str">
        <f t="shared" si="49"/>
        <v>McBroom,</v>
      </c>
    </row>
    <row r="1052" spans="1:5" ht="18.75" x14ac:dyDescent="0.3">
      <c r="A1052" s="4" t="s">
        <v>1320</v>
      </c>
      <c r="B1052" s="4" t="s">
        <v>3434</v>
      </c>
      <c r="C1052" s="4" t="str">
        <f t="shared" si="50"/>
        <v>Mrs.</v>
      </c>
      <c r="D1052" s="4" t="str">
        <f t="shared" si="48"/>
        <v xml:space="preserve"> Rebecca J</v>
      </c>
      <c r="E1052" s="5" t="str">
        <f t="shared" si="49"/>
        <v>Yoo,</v>
      </c>
    </row>
    <row r="1053" spans="1:5" ht="18.75" x14ac:dyDescent="0.3">
      <c r="A1053" s="4" t="s">
        <v>1319</v>
      </c>
      <c r="B1053" s="4" t="s">
        <v>3435</v>
      </c>
      <c r="C1053" s="4" t="str">
        <f t="shared" si="50"/>
        <v>Mr.</v>
      </c>
      <c r="D1053" s="4" t="str">
        <f t="shared" si="48"/>
        <v xml:space="preserve"> Austin T.</v>
      </c>
      <c r="E1053" s="5" t="str">
        <f t="shared" si="49"/>
        <v>Rand,</v>
      </c>
    </row>
    <row r="1054" spans="1:5" ht="18.75" x14ac:dyDescent="0.3">
      <c r="A1054" s="4" t="s">
        <v>1318</v>
      </c>
      <c r="B1054" s="4" t="s">
        <v>3436</v>
      </c>
      <c r="C1054" s="4" t="str">
        <f t="shared" si="50"/>
        <v>Ms.</v>
      </c>
      <c r="D1054" s="4" t="str">
        <f t="shared" si="48"/>
        <v xml:space="preserve"> Jamie T</v>
      </c>
      <c r="E1054" s="5" t="str">
        <f t="shared" si="49"/>
        <v>Wolfe,</v>
      </c>
    </row>
    <row r="1055" spans="1:5" ht="18.75" x14ac:dyDescent="0.3">
      <c r="A1055" s="4" t="s">
        <v>1317</v>
      </c>
      <c r="B1055" s="4" t="s">
        <v>3437</v>
      </c>
      <c r="C1055" s="4" t="str">
        <f t="shared" si="50"/>
        <v>Mr.</v>
      </c>
      <c r="D1055" s="4" t="str">
        <f t="shared" si="48"/>
        <v xml:space="preserve"> Matthew T.</v>
      </c>
      <c r="E1055" s="5" t="str">
        <f t="shared" si="49"/>
        <v>Vance,</v>
      </c>
    </row>
    <row r="1056" spans="1:5" ht="18.75" x14ac:dyDescent="0.3">
      <c r="A1056" s="4" t="s">
        <v>1316</v>
      </c>
      <c r="B1056" s="4" t="s">
        <v>3438</v>
      </c>
      <c r="C1056" s="4" t="str">
        <f t="shared" si="50"/>
        <v>Mrs.</v>
      </c>
      <c r="D1056" s="4" t="str">
        <f t="shared" si="48"/>
        <v xml:space="preserve"> Emily</v>
      </c>
      <c r="E1056" s="5" t="str">
        <f t="shared" si="49"/>
        <v>Burnett,</v>
      </c>
    </row>
    <row r="1057" spans="1:5" ht="18.75" x14ac:dyDescent="0.3">
      <c r="A1057" s="4" t="s">
        <v>1315</v>
      </c>
      <c r="B1057" s="4" t="s">
        <v>3439</v>
      </c>
      <c r="C1057" s="4" t="str">
        <f t="shared" si="50"/>
        <v>Ms.</v>
      </c>
      <c r="D1057" s="4" t="str">
        <f t="shared" si="48"/>
        <v xml:space="preserve"> Gillian</v>
      </c>
      <c r="E1057" s="5" t="str">
        <f t="shared" si="49"/>
        <v>Clason,</v>
      </c>
    </row>
    <row r="1058" spans="1:5" ht="18.75" x14ac:dyDescent="0.3">
      <c r="A1058" s="4" t="s">
        <v>1314</v>
      </c>
      <c r="B1058" s="4" t="s">
        <v>3440</v>
      </c>
      <c r="C1058" s="4" t="str">
        <f t="shared" si="50"/>
        <v>Mrs.</v>
      </c>
      <c r="D1058" s="4" t="str">
        <f t="shared" si="48"/>
        <v xml:space="preserve"> Brenn E.</v>
      </c>
      <c r="E1058" s="5" t="str">
        <f t="shared" si="49"/>
        <v>Donnelly,</v>
      </c>
    </row>
    <row r="1059" spans="1:5" ht="18.75" x14ac:dyDescent="0.3">
      <c r="A1059" s="4" t="s">
        <v>1313</v>
      </c>
      <c r="B1059" s="4" t="s">
        <v>3441</v>
      </c>
      <c r="C1059" s="4" t="str">
        <f t="shared" si="50"/>
        <v>Ms.</v>
      </c>
      <c r="D1059" s="4" t="str">
        <f t="shared" si="48"/>
        <v xml:space="preserve"> Lisa M</v>
      </c>
      <c r="E1059" s="5" t="str">
        <f t="shared" si="49"/>
        <v>Pietz,</v>
      </c>
    </row>
    <row r="1060" spans="1:5" ht="18.75" x14ac:dyDescent="0.3">
      <c r="A1060" s="4" t="s">
        <v>1312</v>
      </c>
      <c r="B1060" s="4" t="s">
        <v>3442</v>
      </c>
      <c r="C1060" s="4" t="str">
        <f t="shared" si="50"/>
        <v>Mr.</v>
      </c>
      <c r="D1060" s="4" t="str">
        <f t="shared" si="48"/>
        <v xml:space="preserve"> Matt</v>
      </c>
      <c r="E1060" s="5" t="str">
        <f t="shared" si="49"/>
        <v>Tegenkamp,</v>
      </c>
    </row>
    <row r="1061" spans="1:5" ht="18.75" x14ac:dyDescent="0.3">
      <c r="A1061" s="4" t="s">
        <v>1311</v>
      </c>
      <c r="B1061" s="4" t="s">
        <v>3443</v>
      </c>
      <c r="C1061" s="4" t="str">
        <f t="shared" si="50"/>
        <v>Mr.</v>
      </c>
      <c r="D1061" s="4" t="str">
        <f t="shared" si="48"/>
        <v xml:space="preserve"> Thomas A.</v>
      </c>
      <c r="E1061" s="5" t="str">
        <f t="shared" si="49"/>
        <v>Dover,</v>
      </c>
    </row>
    <row r="1062" spans="1:5" ht="18.75" x14ac:dyDescent="0.3">
      <c r="A1062" s="4" t="s">
        <v>1310</v>
      </c>
      <c r="B1062" s="4" t="s">
        <v>3444</v>
      </c>
      <c r="C1062" s="4" t="str">
        <f t="shared" si="50"/>
        <v>Mr.</v>
      </c>
      <c r="D1062" s="4" t="str">
        <f t="shared" si="48"/>
        <v xml:space="preserve"> Kevin J</v>
      </c>
      <c r="E1062" s="5" t="str">
        <f t="shared" si="49"/>
        <v>Dockemeyer,</v>
      </c>
    </row>
    <row r="1063" spans="1:5" ht="18.75" x14ac:dyDescent="0.3">
      <c r="A1063" s="4" t="s">
        <v>1309</v>
      </c>
      <c r="B1063" s="4" t="s">
        <v>3445</v>
      </c>
      <c r="C1063" s="4" t="str">
        <f t="shared" si="50"/>
        <v>Mr.</v>
      </c>
      <c r="D1063" s="4" t="str">
        <f t="shared" si="48"/>
        <v xml:space="preserve"> William H. III</v>
      </c>
      <c r="E1063" s="5" t="str">
        <f t="shared" si="49"/>
        <v>Steele,</v>
      </c>
    </row>
    <row r="1064" spans="1:5" ht="18.75" x14ac:dyDescent="0.3">
      <c r="A1064" s="4" t="s">
        <v>1308</v>
      </c>
      <c r="B1064" s="4" t="s">
        <v>3446</v>
      </c>
      <c r="C1064" s="4" t="str">
        <f t="shared" si="50"/>
        <v>Mr.</v>
      </c>
      <c r="D1064" s="4" t="str">
        <f t="shared" si="48"/>
        <v xml:space="preserve"> Gal</v>
      </c>
      <c r="E1064" s="5" t="str">
        <f t="shared" si="49"/>
        <v>Harel,</v>
      </c>
    </row>
    <row r="1065" spans="1:5" ht="18.75" x14ac:dyDescent="0.3">
      <c r="A1065" s="4" t="s">
        <v>1307</v>
      </c>
      <c r="B1065" s="4" t="s">
        <v>3447</v>
      </c>
      <c r="C1065" s="4" t="str">
        <f t="shared" si="50"/>
        <v>Mr.</v>
      </c>
      <c r="D1065" s="4" t="str">
        <f t="shared" si="48"/>
        <v xml:space="preserve"> Anton</v>
      </c>
      <c r="E1065" s="5" t="str">
        <f t="shared" si="49"/>
        <v>Aguila,</v>
      </c>
    </row>
    <row r="1066" spans="1:5" ht="18.75" x14ac:dyDescent="0.3">
      <c r="A1066" s="4" t="s">
        <v>1306</v>
      </c>
      <c r="B1066" s="4" t="s">
        <v>3448</v>
      </c>
      <c r="C1066" s="4" t="str">
        <f t="shared" si="50"/>
        <v>Sarmiento,</v>
      </c>
      <c r="D1066" s="4" t="str">
        <f t="shared" si="48"/>
        <v>Ms.  Yazmin</v>
      </c>
      <c r="E1066" s="5" t="str">
        <f t="shared" si="49"/>
        <v>Vallejo</v>
      </c>
    </row>
    <row r="1067" spans="1:5" ht="18.75" x14ac:dyDescent="0.3">
      <c r="A1067" s="4" t="s">
        <v>1305</v>
      </c>
      <c r="B1067" s="4" t="s">
        <v>3449</v>
      </c>
      <c r="C1067" s="4" t="str">
        <f t="shared" si="50"/>
        <v>Mr.</v>
      </c>
      <c r="D1067" s="4" t="str">
        <f t="shared" si="48"/>
        <v xml:space="preserve"> Florian</v>
      </c>
      <c r="E1067" s="5" t="str">
        <f t="shared" si="49"/>
        <v>Beisheim,</v>
      </c>
    </row>
    <row r="1068" spans="1:5" ht="18.75" x14ac:dyDescent="0.3">
      <c r="A1068" s="4" t="s">
        <v>1304</v>
      </c>
      <c r="B1068" s="4" t="s">
        <v>3450</v>
      </c>
      <c r="C1068" s="4" t="str">
        <f t="shared" si="50"/>
        <v>Ms.</v>
      </c>
      <c r="D1068" s="4" t="str">
        <f t="shared" si="48"/>
        <v xml:space="preserve"> Karen L</v>
      </c>
      <c r="E1068" s="5" t="str">
        <f t="shared" si="49"/>
        <v>Lenhoff,</v>
      </c>
    </row>
    <row r="1069" spans="1:5" ht="18.75" x14ac:dyDescent="0.3">
      <c r="A1069" s="4" t="s">
        <v>1303</v>
      </c>
      <c r="B1069" s="4" t="s">
        <v>3451</v>
      </c>
      <c r="C1069" s="4" t="str">
        <f t="shared" si="50"/>
        <v>Mr.</v>
      </c>
      <c r="D1069" s="4" t="str">
        <f t="shared" si="48"/>
        <v xml:space="preserve"> Scott</v>
      </c>
      <c r="E1069" s="5" t="str">
        <f t="shared" si="49"/>
        <v>Wehrwein,</v>
      </c>
    </row>
    <row r="1070" spans="1:5" ht="18.75" x14ac:dyDescent="0.3">
      <c r="A1070" s="4" t="s">
        <v>1302</v>
      </c>
      <c r="B1070" s="4" t="s">
        <v>3452</v>
      </c>
      <c r="C1070" s="4" t="str">
        <f t="shared" si="50"/>
        <v>Ms.</v>
      </c>
      <c r="D1070" s="4" t="str">
        <f t="shared" si="48"/>
        <v xml:space="preserve"> Claire</v>
      </c>
      <c r="E1070" s="5" t="str">
        <f t="shared" si="49"/>
        <v>Wallace,</v>
      </c>
    </row>
    <row r="1071" spans="1:5" ht="18.75" x14ac:dyDescent="0.3">
      <c r="A1071" s="4" t="s">
        <v>1301</v>
      </c>
      <c r="B1071" s="4" t="s">
        <v>3453</v>
      </c>
      <c r="C1071" s="4" t="str">
        <f t="shared" si="50"/>
        <v>Ms.</v>
      </c>
      <c r="D1071" s="4" t="str">
        <f t="shared" si="48"/>
        <v xml:space="preserve"> Lynn M.</v>
      </c>
      <c r="E1071" s="5" t="str">
        <f t="shared" si="49"/>
        <v>Markowitz,</v>
      </c>
    </row>
    <row r="1072" spans="1:5" ht="18.75" x14ac:dyDescent="0.3">
      <c r="A1072" s="4" t="s">
        <v>1300</v>
      </c>
      <c r="B1072" s="4" t="s">
        <v>3454</v>
      </c>
      <c r="C1072" s="4" t="str">
        <f t="shared" si="50"/>
        <v>Ms.</v>
      </c>
      <c r="D1072" s="4" t="str">
        <f t="shared" si="48"/>
        <v xml:space="preserve"> Sharon</v>
      </c>
      <c r="E1072" s="5" t="str">
        <f t="shared" si="49"/>
        <v>Vos,</v>
      </c>
    </row>
    <row r="1073" spans="1:5" ht="18.75" x14ac:dyDescent="0.3">
      <c r="A1073" s="4" t="s">
        <v>1299</v>
      </c>
      <c r="B1073" s="4" t="s">
        <v>3455</v>
      </c>
      <c r="C1073" s="4" t="str">
        <f t="shared" si="50"/>
        <v>Mrs.</v>
      </c>
      <c r="D1073" s="4" t="str">
        <f t="shared" si="48"/>
        <v xml:space="preserve"> Candice</v>
      </c>
      <c r="E1073" s="5" t="str">
        <f t="shared" si="49"/>
        <v>McLeod,</v>
      </c>
    </row>
    <row r="1074" spans="1:5" ht="18.75" x14ac:dyDescent="0.3">
      <c r="A1074" s="4" t="s">
        <v>1298</v>
      </c>
      <c r="B1074" s="4" t="s">
        <v>3456</v>
      </c>
      <c r="C1074" s="4" t="str">
        <f t="shared" si="50"/>
        <v>Ms.</v>
      </c>
      <c r="D1074" s="4" t="str">
        <f t="shared" si="48"/>
        <v xml:space="preserve"> Jennifer D</v>
      </c>
      <c r="E1074" s="5" t="str">
        <f t="shared" si="49"/>
        <v>Balcom,</v>
      </c>
    </row>
    <row r="1075" spans="1:5" ht="18.75" x14ac:dyDescent="0.3">
      <c r="A1075" s="4" t="s">
        <v>1297</v>
      </c>
      <c r="B1075" s="4" t="s">
        <v>3457</v>
      </c>
      <c r="C1075" s="4" t="str">
        <f t="shared" si="50"/>
        <v>Mr.</v>
      </c>
      <c r="D1075" s="4" t="str">
        <f t="shared" si="48"/>
        <v xml:space="preserve"> Eric</v>
      </c>
      <c r="E1075" s="5" t="str">
        <f t="shared" si="49"/>
        <v>Dirth,</v>
      </c>
    </row>
    <row r="1076" spans="1:5" ht="18.75" x14ac:dyDescent="0.3">
      <c r="A1076" s="4" t="s">
        <v>1296</v>
      </c>
      <c r="B1076" s="4" t="s">
        <v>3458</v>
      </c>
      <c r="C1076" s="4" t="str">
        <f t="shared" si="50"/>
        <v>Mr.</v>
      </c>
      <c r="D1076" s="4" t="str">
        <f t="shared" si="48"/>
        <v xml:space="preserve"> Bryan</v>
      </c>
      <c r="E1076" s="5" t="str">
        <f t="shared" si="49"/>
        <v>Inglish,</v>
      </c>
    </row>
    <row r="1077" spans="1:5" ht="18.75" x14ac:dyDescent="0.3">
      <c r="A1077" s="4" t="s">
        <v>1295</v>
      </c>
      <c r="B1077" s="4" t="s">
        <v>3459</v>
      </c>
      <c r="C1077" s="4" t="str">
        <f t="shared" si="50"/>
        <v>Mr.</v>
      </c>
      <c r="D1077" s="4" t="str">
        <f t="shared" si="48"/>
        <v xml:space="preserve"> Devon R.</v>
      </c>
      <c r="E1077" s="5" t="str">
        <f t="shared" si="49"/>
        <v>Matthews,</v>
      </c>
    </row>
    <row r="1078" spans="1:5" ht="18.75" x14ac:dyDescent="0.3">
      <c r="A1078" s="4" t="s">
        <v>1294</v>
      </c>
      <c r="B1078" s="4" t="s">
        <v>3460</v>
      </c>
      <c r="C1078" s="4" t="str">
        <f t="shared" si="50"/>
        <v>Ms.</v>
      </c>
      <c r="D1078" s="4" t="str">
        <f t="shared" si="48"/>
        <v xml:space="preserve"> Elena</v>
      </c>
      <c r="E1078" s="5" t="str">
        <f t="shared" si="49"/>
        <v>Massa-Musiak,</v>
      </c>
    </row>
    <row r="1079" spans="1:5" ht="18.75" x14ac:dyDescent="0.3">
      <c r="A1079" s="4" t="s">
        <v>1293</v>
      </c>
      <c r="B1079" s="4" t="s">
        <v>3461</v>
      </c>
      <c r="C1079" s="4" t="str">
        <f t="shared" si="50"/>
        <v>Mr.</v>
      </c>
      <c r="D1079" s="4" t="str">
        <f t="shared" si="48"/>
        <v xml:space="preserve"> Chris</v>
      </c>
      <c r="E1079" s="5" t="str">
        <f t="shared" si="49"/>
        <v>Bailey,</v>
      </c>
    </row>
    <row r="1080" spans="1:5" ht="18.75" x14ac:dyDescent="0.3">
      <c r="A1080" s="4" t="s">
        <v>1292</v>
      </c>
      <c r="B1080" s="4" t="s">
        <v>3462</v>
      </c>
      <c r="C1080" s="4" t="str">
        <f t="shared" si="50"/>
        <v>Mr.</v>
      </c>
      <c r="D1080" s="4" t="str">
        <f t="shared" si="48"/>
        <v xml:space="preserve"> Bert</v>
      </c>
      <c r="E1080" s="5" t="str">
        <f t="shared" si="49"/>
        <v>Jacoby,</v>
      </c>
    </row>
    <row r="1081" spans="1:5" ht="18.75" x14ac:dyDescent="0.3">
      <c r="A1081" s="4" t="s">
        <v>1291</v>
      </c>
      <c r="B1081" s="4" t="s">
        <v>3463</v>
      </c>
      <c r="C1081" s="4" t="str">
        <f t="shared" si="50"/>
        <v>Mr.</v>
      </c>
      <c r="D1081" s="4" t="str">
        <f t="shared" si="48"/>
        <v xml:space="preserve"> John P.</v>
      </c>
      <c r="E1081" s="5" t="str">
        <f t="shared" si="49"/>
        <v>Crimmings,</v>
      </c>
    </row>
    <row r="1082" spans="1:5" ht="18.75" x14ac:dyDescent="0.3">
      <c r="A1082" s="4" t="s">
        <v>1290</v>
      </c>
      <c r="B1082" s="4" t="s">
        <v>3464</v>
      </c>
      <c r="C1082" s="4" t="str">
        <f t="shared" si="50"/>
        <v>Mr.</v>
      </c>
      <c r="D1082" s="4" t="str">
        <f t="shared" si="48"/>
        <v xml:space="preserve"> Daniel P</v>
      </c>
      <c r="E1082" s="5" t="str">
        <f t="shared" si="49"/>
        <v>Crane,</v>
      </c>
    </row>
    <row r="1083" spans="1:5" ht="18.75" x14ac:dyDescent="0.3">
      <c r="A1083" s="4" t="s">
        <v>1289</v>
      </c>
      <c r="B1083" s="4" t="s">
        <v>3465</v>
      </c>
      <c r="C1083" s="4" t="str">
        <f t="shared" si="50"/>
        <v>Mrs.</v>
      </c>
      <c r="D1083" s="4" t="str">
        <f t="shared" si="48"/>
        <v xml:space="preserve"> Lisa K.</v>
      </c>
      <c r="E1083" s="5" t="str">
        <f t="shared" si="49"/>
        <v>Swartzfager,</v>
      </c>
    </row>
    <row r="1084" spans="1:5" ht="18.75" x14ac:dyDescent="0.3">
      <c r="A1084" s="4" t="s">
        <v>1288</v>
      </c>
      <c r="B1084" s="4" t="s">
        <v>3466</v>
      </c>
      <c r="C1084" s="4" t="str">
        <f t="shared" si="50"/>
        <v>Mrs.</v>
      </c>
      <c r="D1084" s="4" t="str">
        <f t="shared" si="48"/>
        <v xml:space="preserve"> Kristine</v>
      </c>
      <c r="E1084" s="5" t="str">
        <f t="shared" si="49"/>
        <v>Clevenger,</v>
      </c>
    </row>
    <row r="1085" spans="1:5" ht="18.75" x14ac:dyDescent="0.3">
      <c r="A1085" s="4" t="s">
        <v>1287</v>
      </c>
      <c r="B1085" s="4" t="s">
        <v>3467</v>
      </c>
      <c r="C1085" s="4" t="str">
        <f t="shared" si="50"/>
        <v>Mr.</v>
      </c>
      <c r="D1085" s="4" t="str">
        <f t="shared" si="48"/>
        <v xml:space="preserve"> Paul A</v>
      </c>
      <c r="E1085" s="5" t="str">
        <f t="shared" si="49"/>
        <v>Reichardt,</v>
      </c>
    </row>
    <row r="1086" spans="1:5" ht="18.75" x14ac:dyDescent="0.3">
      <c r="A1086" s="4" t="s">
        <v>1286</v>
      </c>
      <c r="B1086" s="4" t="s">
        <v>3468</v>
      </c>
      <c r="C1086" s="4" t="str">
        <f t="shared" si="50"/>
        <v>Mr.</v>
      </c>
      <c r="D1086" s="4" t="str">
        <f t="shared" si="48"/>
        <v xml:space="preserve"> Bryan</v>
      </c>
      <c r="E1086" s="5" t="str">
        <f t="shared" si="49"/>
        <v>Morton,</v>
      </c>
    </row>
    <row r="1087" spans="1:5" ht="18.75" x14ac:dyDescent="0.3">
      <c r="A1087" s="4" t="s">
        <v>1285</v>
      </c>
      <c r="B1087" s="4" t="s">
        <v>3469</v>
      </c>
      <c r="C1087" s="4" t="str">
        <f t="shared" si="50"/>
        <v>Mr.</v>
      </c>
      <c r="D1087" s="4" t="str">
        <f t="shared" si="48"/>
        <v xml:space="preserve"> Chris</v>
      </c>
      <c r="E1087" s="5" t="str">
        <f t="shared" si="49"/>
        <v>Sunstrum,</v>
      </c>
    </row>
    <row r="1088" spans="1:5" ht="18.75" x14ac:dyDescent="0.3">
      <c r="A1088" s="4" t="s">
        <v>1284</v>
      </c>
      <c r="B1088" s="4" t="s">
        <v>3470</v>
      </c>
      <c r="C1088" s="4" t="str">
        <f t="shared" si="50"/>
        <v>Ms.</v>
      </c>
      <c r="D1088" s="4" t="str">
        <f t="shared" si="48"/>
        <v xml:space="preserve"> Milah B</v>
      </c>
      <c r="E1088" s="5" t="str">
        <f t="shared" si="49"/>
        <v>Frownfelter,</v>
      </c>
    </row>
    <row r="1089" spans="1:5" ht="18.75" x14ac:dyDescent="0.3">
      <c r="A1089" s="4" t="s">
        <v>1283</v>
      </c>
      <c r="B1089" s="4" t="s">
        <v>3471</v>
      </c>
      <c r="C1089" s="4" t="str">
        <f t="shared" si="50"/>
        <v>Ms.</v>
      </c>
      <c r="D1089" s="4" t="str">
        <f t="shared" si="48"/>
        <v xml:space="preserve"> Annette M.</v>
      </c>
      <c r="E1089" s="5" t="str">
        <f t="shared" si="49"/>
        <v>Richter,</v>
      </c>
    </row>
    <row r="1090" spans="1:5" ht="18.75" x14ac:dyDescent="0.3">
      <c r="A1090" s="4" t="s">
        <v>1282</v>
      </c>
      <c r="B1090" s="4" t="s">
        <v>3472</v>
      </c>
      <c r="C1090" s="4" t="str">
        <f t="shared" si="50"/>
        <v>Mrs.</v>
      </c>
      <c r="D1090" s="4" t="str">
        <f t="shared" ref="D1090:D1153" si="51">RIGHT(B1090, LEN(B1090)- SEARCH(" ",B1090, SEARCH(" ",B1090)+1))</f>
        <v xml:space="preserve"> Yoko</v>
      </c>
      <c r="E1090" s="5" t="str">
        <f t="shared" ref="E1090:E1153" si="52">LEFT(B1090,SEARCH(" ",B1090)-1)</f>
        <v>England,</v>
      </c>
    </row>
    <row r="1091" spans="1:5" ht="18.75" x14ac:dyDescent="0.3">
      <c r="A1091" s="4" t="s">
        <v>1281</v>
      </c>
      <c r="B1091" s="4" t="s">
        <v>3473</v>
      </c>
      <c r="C1091" s="4" t="str">
        <f t="shared" ref="C1091:C1154" si="53">MID(B1091,SEARCH(" ",B1091) + 1, SEARCH(" ",B1091, SEARCH(" ",B1091)+1) - SEARCH(" ",B1091)-1)</f>
        <v>Ms.</v>
      </c>
      <c r="D1091" s="4" t="str">
        <f t="shared" si="51"/>
        <v xml:space="preserve"> Laura</v>
      </c>
      <c r="E1091" s="5" t="str">
        <f t="shared" si="52"/>
        <v>McLean,</v>
      </c>
    </row>
    <row r="1092" spans="1:5" ht="18.75" x14ac:dyDescent="0.3">
      <c r="A1092" s="4" t="s">
        <v>1280</v>
      </c>
      <c r="B1092" s="4" t="s">
        <v>3474</v>
      </c>
      <c r="C1092" s="4" t="str">
        <f t="shared" si="53"/>
        <v>Ms.</v>
      </c>
      <c r="D1092" s="4" t="str">
        <f t="shared" si="51"/>
        <v xml:space="preserve"> Tess A.</v>
      </c>
      <c r="E1092" s="5" t="str">
        <f t="shared" si="52"/>
        <v>Gardner,</v>
      </c>
    </row>
    <row r="1093" spans="1:5" ht="18.75" x14ac:dyDescent="0.3">
      <c r="A1093" s="4" t="s">
        <v>1279</v>
      </c>
      <c r="B1093" s="4" t="s">
        <v>3475</v>
      </c>
      <c r="C1093" s="4" t="str">
        <f t="shared" si="53"/>
        <v>Mr.</v>
      </c>
      <c r="D1093" s="4" t="str">
        <f t="shared" si="51"/>
        <v xml:space="preserve"> William G.</v>
      </c>
      <c r="E1093" s="5" t="str">
        <f t="shared" si="52"/>
        <v>Lane,</v>
      </c>
    </row>
    <row r="1094" spans="1:5" ht="18.75" x14ac:dyDescent="0.3">
      <c r="A1094" s="4" t="s">
        <v>1278</v>
      </c>
      <c r="B1094" s="4" t="s">
        <v>3476</v>
      </c>
      <c r="C1094" s="4" t="str">
        <f t="shared" si="53"/>
        <v>Ms.</v>
      </c>
      <c r="D1094" s="4" t="str">
        <f t="shared" si="51"/>
        <v xml:space="preserve"> Paige</v>
      </c>
      <c r="E1094" s="5" t="str">
        <f t="shared" si="52"/>
        <v>Vonachen,</v>
      </c>
    </row>
    <row r="1095" spans="1:5" ht="18.75" x14ac:dyDescent="0.3">
      <c r="A1095" s="4" t="s">
        <v>1277</v>
      </c>
      <c r="B1095" s="4" t="s">
        <v>3477</v>
      </c>
      <c r="C1095" s="4" t="str">
        <f t="shared" si="53"/>
        <v>Mr.</v>
      </c>
      <c r="D1095" s="4" t="str">
        <f t="shared" si="51"/>
        <v xml:space="preserve"> Matthew J</v>
      </c>
      <c r="E1095" s="5" t="str">
        <f t="shared" si="52"/>
        <v>Smith,</v>
      </c>
    </row>
    <row r="1096" spans="1:5" ht="18.75" x14ac:dyDescent="0.3">
      <c r="A1096" s="4" t="s">
        <v>1276</v>
      </c>
      <c r="B1096" s="4" t="s">
        <v>3478</v>
      </c>
      <c r="C1096" s="4" t="str">
        <f t="shared" si="53"/>
        <v>Mr.</v>
      </c>
      <c r="D1096" s="4" t="str">
        <f t="shared" si="51"/>
        <v xml:space="preserve"> Matthew</v>
      </c>
      <c r="E1096" s="5" t="str">
        <f t="shared" si="52"/>
        <v>Kidwell,</v>
      </c>
    </row>
    <row r="1097" spans="1:5" ht="18.75" x14ac:dyDescent="0.3">
      <c r="A1097" s="4" t="s">
        <v>1275</v>
      </c>
      <c r="B1097" s="4" t="s">
        <v>3479</v>
      </c>
      <c r="C1097" s="4" t="str">
        <f t="shared" si="53"/>
        <v>Mrs.</v>
      </c>
      <c r="D1097" s="4" t="str">
        <f t="shared" si="51"/>
        <v xml:space="preserve"> Maria</v>
      </c>
      <c r="E1097" s="5" t="str">
        <f t="shared" si="52"/>
        <v>Betancourth,</v>
      </c>
    </row>
    <row r="1098" spans="1:5" ht="18.75" x14ac:dyDescent="0.3">
      <c r="A1098" s="4" t="s">
        <v>1274</v>
      </c>
      <c r="B1098" s="4" t="s">
        <v>3480</v>
      </c>
      <c r="C1098" s="4" t="str">
        <f t="shared" si="53"/>
        <v>Ms.</v>
      </c>
      <c r="D1098" s="4" t="str">
        <f t="shared" si="51"/>
        <v xml:space="preserve"> Stephanie D</v>
      </c>
      <c r="E1098" s="5" t="str">
        <f t="shared" si="52"/>
        <v>Henstrom,</v>
      </c>
    </row>
    <row r="1099" spans="1:5" ht="18.75" x14ac:dyDescent="0.3">
      <c r="A1099" s="4" t="s">
        <v>1273</v>
      </c>
      <c r="B1099" s="4" t="s">
        <v>3481</v>
      </c>
      <c r="C1099" s="4" t="str">
        <f t="shared" si="53"/>
        <v>Ms.</v>
      </c>
      <c r="D1099" s="4" t="str">
        <f t="shared" si="51"/>
        <v xml:space="preserve"> Tiffany</v>
      </c>
      <c r="E1099" s="5" t="str">
        <f t="shared" si="52"/>
        <v>Pereira,</v>
      </c>
    </row>
    <row r="1100" spans="1:5" ht="18.75" x14ac:dyDescent="0.3">
      <c r="A1100" s="4" t="s">
        <v>1272</v>
      </c>
      <c r="B1100" s="4" t="s">
        <v>3482</v>
      </c>
      <c r="C1100" s="4" t="str">
        <f t="shared" si="53"/>
        <v>Ms.</v>
      </c>
      <c r="D1100" s="4" t="str">
        <f t="shared" si="51"/>
        <v xml:space="preserve"> Sara M.</v>
      </c>
      <c r="E1100" s="5" t="str">
        <f t="shared" si="52"/>
        <v>Black,</v>
      </c>
    </row>
    <row r="1101" spans="1:5" ht="18.75" x14ac:dyDescent="0.3">
      <c r="A1101" s="4" t="s">
        <v>1271</v>
      </c>
      <c r="B1101" s="4" t="s">
        <v>3483</v>
      </c>
      <c r="C1101" s="4" t="str">
        <f t="shared" si="53"/>
        <v>Mr.</v>
      </c>
      <c r="D1101" s="4" t="str">
        <f t="shared" si="51"/>
        <v xml:space="preserve"> Scott A.</v>
      </c>
      <c r="E1101" s="5" t="str">
        <f t="shared" si="52"/>
        <v>Brown,</v>
      </c>
    </row>
    <row r="1102" spans="1:5" ht="18.75" x14ac:dyDescent="0.3">
      <c r="A1102" s="4" t="s">
        <v>1270</v>
      </c>
      <c r="B1102" s="4" t="s">
        <v>3484</v>
      </c>
      <c r="C1102" s="4" t="str">
        <f t="shared" si="53"/>
        <v>Mrs.</v>
      </c>
      <c r="D1102" s="4" t="str">
        <f t="shared" si="51"/>
        <v xml:space="preserve"> Lauren</v>
      </c>
      <c r="E1102" s="5" t="str">
        <f t="shared" si="52"/>
        <v>Reasoner,</v>
      </c>
    </row>
    <row r="1103" spans="1:5" ht="18.75" x14ac:dyDescent="0.3">
      <c r="A1103" s="4" t="s">
        <v>1269</v>
      </c>
      <c r="B1103" s="4" t="s">
        <v>3485</v>
      </c>
      <c r="C1103" s="4" t="str">
        <f t="shared" si="53"/>
        <v>Mr.</v>
      </c>
      <c r="D1103" s="4" t="str">
        <f t="shared" si="51"/>
        <v xml:space="preserve"> Scott</v>
      </c>
      <c r="E1103" s="5" t="str">
        <f t="shared" si="52"/>
        <v>Wandzilak,</v>
      </c>
    </row>
    <row r="1104" spans="1:5" ht="18.75" x14ac:dyDescent="0.3">
      <c r="A1104" s="4" t="s">
        <v>1268</v>
      </c>
      <c r="B1104" s="4" t="s">
        <v>3486</v>
      </c>
      <c r="C1104" s="4" t="str">
        <f t="shared" si="53"/>
        <v>Mr.</v>
      </c>
      <c r="D1104" s="4" t="str">
        <f t="shared" si="51"/>
        <v xml:space="preserve"> Brian A.</v>
      </c>
      <c r="E1104" s="5" t="str">
        <f t="shared" si="52"/>
        <v>Carver,</v>
      </c>
    </row>
    <row r="1105" spans="1:5" ht="18.75" x14ac:dyDescent="0.3">
      <c r="A1105" s="4" t="s">
        <v>1267</v>
      </c>
      <c r="B1105" s="4" t="s">
        <v>3487</v>
      </c>
      <c r="C1105" s="4" t="str">
        <f t="shared" si="53"/>
        <v>Ms.</v>
      </c>
      <c r="D1105" s="4" t="str">
        <f t="shared" si="51"/>
        <v xml:space="preserve"> Kaitlin R.</v>
      </c>
      <c r="E1105" s="5" t="str">
        <f t="shared" si="52"/>
        <v>Borror,</v>
      </c>
    </row>
    <row r="1106" spans="1:5" ht="18.75" x14ac:dyDescent="0.3">
      <c r="A1106" s="4" t="s">
        <v>1266</v>
      </c>
      <c r="B1106" s="4" t="s">
        <v>3488</v>
      </c>
      <c r="C1106" s="4" t="str">
        <f t="shared" si="53"/>
        <v>Mr.</v>
      </c>
      <c r="D1106" s="4" t="str">
        <f t="shared" si="51"/>
        <v xml:space="preserve"> Mohammad</v>
      </c>
      <c r="E1106" s="5" t="str">
        <f t="shared" si="52"/>
        <v>Saad,</v>
      </c>
    </row>
    <row r="1107" spans="1:5" ht="18.75" x14ac:dyDescent="0.3">
      <c r="A1107" s="4" t="s">
        <v>1265</v>
      </c>
      <c r="B1107" s="4" t="s">
        <v>3489</v>
      </c>
      <c r="C1107" s="4" t="str">
        <f t="shared" si="53"/>
        <v>Mr.</v>
      </c>
      <c r="D1107" s="4" t="str">
        <f t="shared" si="51"/>
        <v xml:space="preserve"> Charlie</v>
      </c>
      <c r="E1107" s="5" t="str">
        <f t="shared" si="52"/>
        <v>Paul,</v>
      </c>
    </row>
    <row r="1108" spans="1:5" ht="18.75" x14ac:dyDescent="0.3">
      <c r="A1108" s="4" t="s">
        <v>1264</v>
      </c>
      <c r="B1108" s="4" t="s">
        <v>3490</v>
      </c>
      <c r="C1108" s="4" t="str">
        <f t="shared" si="53"/>
        <v>Mr.</v>
      </c>
      <c r="D1108" s="4" t="str">
        <f t="shared" si="51"/>
        <v xml:space="preserve"> Brent</v>
      </c>
      <c r="E1108" s="5" t="str">
        <f t="shared" si="52"/>
        <v>Trail,</v>
      </c>
    </row>
    <row r="1109" spans="1:5" ht="18.75" x14ac:dyDescent="0.3">
      <c r="A1109" s="4" t="s">
        <v>1263</v>
      </c>
      <c r="B1109" s="4" t="s">
        <v>3491</v>
      </c>
      <c r="C1109" s="4" t="str">
        <f t="shared" si="53"/>
        <v>Ms.</v>
      </c>
      <c r="D1109" s="4" t="str">
        <f t="shared" si="51"/>
        <v xml:space="preserve"> Kelli M</v>
      </c>
      <c r="E1109" s="5" t="str">
        <f t="shared" si="52"/>
        <v>Benton,</v>
      </c>
    </row>
    <row r="1110" spans="1:5" ht="18.75" x14ac:dyDescent="0.3">
      <c r="A1110" s="4" t="s">
        <v>1262</v>
      </c>
      <c r="B1110" s="4" t="s">
        <v>3492</v>
      </c>
      <c r="C1110" s="4" t="str">
        <f t="shared" si="53"/>
        <v>Mrs.</v>
      </c>
      <c r="D1110" s="4" t="str">
        <f t="shared" si="51"/>
        <v xml:space="preserve"> Sheridan H</v>
      </c>
      <c r="E1110" s="5" t="str">
        <f t="shared" si="52"/>
        <v>Bauman,</v>
      </c>
    </row>
    <row r="1111" spans="1:5" ht="18.75" x14ac:dyDescent="0.3">
      <c r="A1111" s="4" t="s">
        <v>1261</v>
      </c>
      <c r="B1111" s="4" t="s">
        <v>3493</v>
      </c>
      <c r="C1111" s="4" t="str">
        <f t="shared" si="53"/>
        <v>Mrs.</v>
      </c>
      <c r="D1111" s="4" t="str">
        <f t="shared" si="51"/>
        <v xml:space="preserve"> Sarah M.</v>
      </c>
      <c r="E1111" s="5" t="str">
        <f t="shared" si="52"/>
        <v>Bakula,</v>
      </c>
    </row>
    <row r="1112" spans="1:5" ht="18.75" x14ac:dyDescent="0.3">
      <c r="A1112" s="4" t="s">
        <v>1260</v>
      </c>
      <c r="B1112" s="4" t="s">
        <v>3494</v>
      </c>
      <c r="C1112" s="4" t="str">
        <f t="shared" si="53"/>
        <v>Ms.</v>
      </c>
      <c r="D1112" s="4" t="str">
        <f t="shared" si="51"/>
        <v xml:space="preserve"> Jennifer</v>
      </c>
      <c r="E1112" s="5" t="str">
        <f t="shared" si="52"/>
        <v>Edwards,</v>
      </c>
    </row>
    <row r="1113" spans="1:5" ht="18.75" x14ac:dyDescent="0.3">
      <c r="A1113" s="4" t="s">
        <v>1259</v>
      </c>
      <c r="B1113" s="4" t="s">
        <v>3495</v>
      </c>
      <c r="C1113" s="4" t="str">
        <f t="shared" si="53"/>
        <v>Mrs.</v>
      </c>
      <c r="D1113" s="4" t="str">
        <f t="shared" si="51"/>
        <v xml:space="preserve"> Laura J</v>
      </c>
      <c r="E1113" s="5" t="str">
        <f t="shared" si="52"/>
        <v>Davis,</v>
      </c>
    </row>
    <row r="1114" spans="1:5" ht="18.75" x14ac:dyDescent="0.3">
      <c r="A1114" s="4" t="s">
        <v>1258</v>
      </c>
      <c r="B1114" s="4" t="s">
        <v>3496</v>
      </c>
      <c r="C1114" s="4" t="str">
        <f t="shared" si="53"/>
        <v>Mr.</v>
      </c>
      <c r="D1114" s="4" t="str">
        <f t="shared" si="51"/>
        <v xml:space="preserve"> Thomas</v>
      </c>
      <c r="E1114" s="5" t="str">
        <f t="shared" si="52"/>
        <v>Weiler,</v>
      </c>
    </row>
    <row r="1115" spans="1:5" ht="18.75" x14ac:dyDescent="0.3">
      <c r="A1115" s="4" t="s">
        <v>1257</v>
      </c>
      <c r="B1115" s="4" t="s">
        <v>3497</v>
      </c>
      <c r="C1115" s="4" t="str">
        <f t="shared" si="53"/>
        <v>Ms.</v>
      </c>
      <c r="D1115" s="4" t="str">
        <f t="shared" si="51"/>
        <v xml:space="preserve"> Gisele</v>
      </c>
      <c r="E1115" s="5" t="str">
        <f t="shared" si="52"/>
        <v>Schaaf,</v>
      </c>
    </row>
    <row r="1116" spans="1:5" ht="18.75" x14ac:dyDescent="0.3">
      <c r="A1116" s="4" t="s">
        <v>1256</v>
      </c>
      <c r="B1116" s="4" t="s">
        <v>3498</v>
      </c>
      <c r="C1116" s="4" t="str">
        <f t="shared" si="53"/>
        <v>Ms.</v>
      </c>
      <c r="D1116" s="4" t="str">
        <f t="shared" si="51"/>
        <v xml:space="preserve"> Myra L</v>
      </c>
      <c r="E1116" s="5" t="str">
        <f t="shared" si="52"/>
        <v>Sack,</v>
      </c>
    </row>
    <row r="1117" spans="1:5" ht="18.75" x14ac:dyDescent="0.3">
      <c r="A1117" s="4" t="s">
        <v>1255</v>
      </c>
      <c r="B1117" s="4" t="s">
        <v>3499</v>
      </c>
      <c r="C1117" s="4" t="str">
        <f t="shared" si="53"/>
        <v>Ms.</v>
      </c>
      <c r="D1117" s="4" t="str">
        <f t="shared" si="51"/>
        <v xml:space="preserve"> Melissa M.</v>
      </c>
      <c r="E1117" s="5" t="str">
        <f t="shared" si="52"/>
        <v>Chenard,</v>
      </c>
    </row>
    <row r="1118" spans="1:5" ht="18.75" x14ac:dyDescent="0.3">
      <c r="A1118" s="4" t="s">
        <v>1254</v>
      </c>
      <c r="B1118" s="4" t="s">
        <v>3500</v>
      </c>
      <c r="C1118" s="4" t="str">
        <f t="shared" si="53"/>
        <v>Ms.</v>
      </c>
      <c r="D1118" s="4" t="str">
        <f t="shared" si="51"/>
        <v xml:space="preserve"> Eleanor F.</v>
      </c>
      <c r="E1118" s="5" t="str">
        <f t="shared" si="52"/>
        <v>Williamson,</v>
      </c>
    </row>
    <row r="1119" spans="1:5" ht="18.75" x14ac:dyDescent="0.3">
      <c r="A1119" s="4" t="s">
        <v>1253</v>
      </c>
      <c r="B1119" s="4" t="s">
        <v>3501</v>
      </c>
      <c r="C1119" s="4" t="str">
        <f t="shared" si="53"/>
        <v>Ms.</v>
      </c>
      <c r="D1119" s="4" t="str">
        <f t="shared" si="51"/>
        <v xml:space="preserve"> Elizabeth</v>
      </c>
      <c r="E1119" s="5" t="str">
        <f t="shared" si="52"/>
        <v>Dollas,</v>
      </c>
    </row>
    <row r="1120" spans="1:5" ht="18.75" x14ac:dyDescent="0.3">
      <c r="A1120" s="4" t="s">
        <v>1252</v>
      </c>
      <c r="B1120" s="4" t="s">
        <v>3502</v>
      </c>
      <c r="C1120" s="4" t="str">
        <f t="shared" si="53"/>
        <v>Mr.</v>
      </c>
      <c r="D1120" s="4" t="str">
        <f t="shared" si="51"/>
        <v xml:space="preserve"> Kenneth</v>
      </c>
      <c r="E1120" s="5" t="str">
        <f t="shared" si="52"/>
        <v>Sprague,</v>
      </c>
    </row>
    <row r="1121" spans="1:5" ht="18.75" x14ac:dyDescent="0.3">
      <c r="A1121" s="4" t="s">
        <v>1251</v>
      </c>
      <c r="B1121" s="4" t="s">
        <v>3503</v>
      </c>
      <c r="C1121" s="4" t="str">
        <f t="shared" si="53"/>
        <v>Mr.</v>
      </c>
      <c r="D1121" s="4" t="str">
        <f t="shared" si="51"/>
        <v xml:space="preserve"> Robert G.</v>
      </c>
      <c r="E1121" s="5" t="str">
        <f t="shared" si="52"/>
        <v>Michell,</v>
      </c>
    </row>
    <row r="1122" spans="1:5" ht="18.75" x14ac:dyDescent="0.3">
      <c r="A1122" s="4" t="s">
        <v>1250</v>
      </c>
      <c r="B1122" s="4" t="s">
        <v>3504</v>
      </c>
      <c r="C1122" s="4" t="str">
        <f t="shared" si="53"/>
        <v>Mr.</v>
      </c>
      <c r="D1122" s="4" t="str">
        <f t="shared" si="51"/>
        <v xml:space="preserve"> Thomas C.</v>
      </c>
      <c r="E1122" s="5" t="str">
        <f t="shared" si="52"/>
        <v>Datwyler,</v>
      </c>
    </row>
    <row r="1123" spans="1:5" ht="18.75" x14ac:dyDescent="0.3">
      <c r="A1123" s="4" t="s">
        <v>1249</v>
      </c>
      <c r="B1123" s="4" t="s">
        <v>3505</v>
      </c>
      <c r="C1123" s="4" t="str">
        <f t="shared" si="53"/>
        <v>Mr.</v>
      </c>
      <c r="D1123" s="4" t="str">
        <f t="shared" si="51"/>
        <v xml:space="preserve"> Matthew J.</v>
      </c>
      <c r="E1123" s="5" t="str">
        <f t="shared" si="52"/>
        <v>Mead,</v>
      </c>
    </row>
    <row r="1124" spans="1:5" ht="18.75" x14ac:dyDescent="0.3">
      <c r="A1124" s="4" t="s">
        <v>1248</v>
      </c>
      <c r="B1124" s="4" t="s">
        <v>3506</v>
      </c>
      <c r="C1124" s="4" t="str">
        <f t="shared" si="53"/>
        <v>Ms.</v>
      </c>
      <c r="D1124" s="4" t="str">
        <f t="shared" si="51"/>
        <v xml:space="preserve"> Mallory D.</v>
      </c>
      <c r="E1124" s="5" t="str">
        <f t="shared" si="52"/>
        <v>Kennedy,</v>
      </c>
    </row>
    <row r="1125" spans="1:5" ht="18.75" x14ac:dyDescent="0.3">
      <c r="A1125" s="4" t="s">
        <v>1247</v>
      </c>
      <c r="B1125" s="4" t="s">
        <v>3507</v>
      </c>
      <c r="C1125" s="4" t="str">
        <f t="shared" si="53"/>
        <v>Mr.</v>
      </c>
      <c r="D1125" s="4" t="str">
        <f t="shared" si="51"/>
        <v xml:space="preserve"> Christopher D.</v>
      </c>
      <c r="E1125" s="5" t="str">
        <f t="shared" si="52"/>
        <v>Czech,</v>
      </c>
    </row>
    <row r="1126" spans="1:5" ht="18.75" x14ac:dyDescent="0.3">
      <c r="A1126" s="4" t="s">
        <v>1246</v>
      </c>
      <c r="B1126" s="4" t="s">
        <v>3508</v>
      </c>
      <c r="C1126" s="4" t="str">
        <f t="shared" si="53"/>
        <v>Mrs.</v>
      </c>
      <c r="D1126" s="4" t="str">
        <f t="shared" si="51"/>
        <v xml:space="preserve"> Jamie</v>
      </c>
      <c r="E1126" s="5" t="str">
        <f t="shared" si="52"/>
        <v>O'Brien,</v>
      </c>
    </row>
    <row r="1127" spans="1:5" ht="18.75" x14ac:dyDescent="0.3">
      <c r="A1127" s="4" t="s">
        <v>1245</v>
      </c>
      <c r="B1127" s="4" t="s">
        <v>3509</v>
      </c>
      <c r="C1127" s="4" t="str">
        <f t="shared" si="53"/>
        <v>Ms.</v>
      </c>
      <c r="D1127" s="4" t="str">
        <f t="shared" si="51"/>
        <v xml:space="preserve"> Ariell</v>
      </c>
      <c r="E1127" s="5" t="str">
        <f t="shared" si="52"/>
        <v>Bachman,</v>
      </c>
    </row>
    <row r="1128" spans="1:5" ht="18.75" x14ac:dyDescent="0.3">
      <c r="A1128" s="4" t="s">
        <v>1244</v>
      </c>
      <c r="B1128" s="4" t="s">
        <v>3510</v>
      </c>
      <c r="C1128" s="4" t="str">
        <f t="shared" si="53"/>
        <v>Mr.</v>
      </c>
      <c r="D1128" s="4" t="str">
        <f t="shared" si="51"/>
        <v xml:space="preserve"> Christopher</v>
      </c>
      <c r="E1128" s="5" t="str">
        <f t="shared" si="52"/>
        <v>Bednar,</v>
      </c>
    </row>
    <row r="1129" spans="1:5" ht="18.75" x14ac:dyDescent="0.3">
      <c r="A1129" s="4" t="s">
        <v>1243</v>
      </c>
      <c r="B1129" s="4" t="s">
        <v>3511</v>
      </c>
      <c r="C1129" s="4" t="str">
        <f t="shared" si="53"/>
        <v>Mr.</v>
      </c>
      <c r="D1129" s="4" t="str">
        <f t="shared" si="51"/>
        <v xml:space="preserve"> Ryan</v>
      </c>
      <c r="E1129" s="5" t="str">
        <f t="shared" si="52"/>
        <v>Daye,</v>
      </c>
    </row>
    <row r="1130" spans="1:5" ht="18.75" x14ac:dyDescent="0.3">
      <c r="A1130" s="4" t="s">
        <v>1242</v>
      </c>
      <c r="B1130" s="4" t="s">
        <v>3512</v>
      </c>
      <c r="C1130" s="4" t="str">
        <f t="shared" si="53"/>
        <v>Mr.</v>
      </c>
      <c r="D1130" s="4" t="str">
        <f t="shared" si="51"/>
        <v xml:space="preserve"> Thomas B.</v>
      </c>
      <c r="E1130" s="5" t="str">
        <f t="shared" si="52"/>
        <v>Clarke,</v>
      </c>
    </row>
    <row r="1131" spans="1:5" ht="18.75" x14ac:dyDescent="0.3">
      <c r="A1131" s="4" t="s">
        <v>1241</v>
      </c>
      <c r="B1131" s="4" t="s">
        <v>3513</v>
      </c>
      <c r="C1131" s="4" t="str">
        <f t="shared" si="53"/>
        <v>Ms.</v>
      </c>
      <c r="D1131" s="4" t="str">
        <f t="shared" si="51"/>
        <v xml:space="preserve"> Katie</v>
      </c>
      <c r="E1131" s="5" t="str">
        <f t="shared" si="52"/>
        <v>Koren,</v>
      </c>
    </row>
    <row r="1132" spans="1:5" ht="18.75" x14ac:dyDescent="0.3">
      <c r="A1132" s="4" t="s">
        <v>1240</v>
      </c>
      <c r="B1132" s="4" t="s">
        <v>3514</v>
      </c>
      <c r="C1132" s="4" t="str">
        <f t="shared" si="53"/>
        <v>Mrs.</v>
      </c>
      <c r="D1132" s="4" t="str">
        <f t="shared" si="51"/>
        <v xml:space="preserve"> Rachelle L</v>
      </c>
      <c r="E1132" s="5" t="str">
        <f t="shared" si="52"/>
        <v>Kuramoto,</v>
      </c>
    </row>
    <row r="1133" spans="1:5" ht="18.75" x14ac:dyDescent="0.3">
      <c r="A1133" s="4" t="s">
        <v>1239</v>
      </c>
      <c r="B1133" s="4" t="s">
        <v>3515</v>
      </c>
      <c r="C1133" s="4" t="str">
        <f t="shared" si="53"/>
        <v>Ms.</v>
      </c>
      <c r="D1133" s="4" t="str">
        <f t="shared" si="51"/>
        <v xml:space="preserve"> Colleen</v>
      </c>
      <c r="E1133" s="5" t="str">
        <f t="shared" si="52"/>
        <v>Lynn,</v>
      </c>
    </row>
    <row r="1134" spans="1:5" ht="18.75" x14ac:dyDescent="0.3">
      <c r="A1134" s="4" t="s">
        <v>1238</v>
      </c>
      <c r="B1134" s="4" t="s">
        <v>3516</v>
      </c>
      <c r="C1134" s="4" t="str">
        <f t="shared" si="53"/>
        <v>Mr.</v>
      </c>
      <c r="D1134" s="4" t="str">
        <f t="shared" si="51"/>
        <v xml:space="preserve"> Gregory A</v>
      </c>
      <c r="E1134" s="5" t="str">
        <f t="shared" si="52"/>
        <v>Dierksen,</v>
      </c>
    </row>
    <row r="1135" spans="1:5" ht="18.75" x14ac:dyDescent="0.3">
      <c r="A1135" s="4" t="s">
        <v>1237</v>
      </c>
      <c r="B1135" s="4" t="s">
        <v>3517</v>
      </c>
      <c r="C1135" s="4" t="str">
        <f t="shared" si="53"/>
        <v>Ms.</v>
      </c>
      <c r="D1135" s="4" t="str">
        <f t="shared" si="51"/>
        <v xml:space="preserve"> Lara</v>
      </c>
      <c r="E1135" s="5" t="str">
        <f t="shared" si="52"/>
        <v>Zoeller,</v>
      </c>
    </row>
    <row r="1136" spans="1:5" ht="18.75" x14ac:dyDescent="0.3">
      <c r="A1136" s="4" t="s">
        <v>1236</v>
      </c>
      <c r="B1136" s="4" t="s">
        <v>3518</v>
      </c>
      <c r="C1136" s="4" t="str">
        <f t="shared" si="53"/>
        <v>Ms.</v>
      </c>
      <c r="D1136" s="4" t="str">
        <f t="shared" si="51"/>
        <v xml:space="preserve"> Megan</v>
      </c>
      <c r="E1136" s="5" t="str">
        <f t="shared" si="52"/>
        <v>Flesch,</v>
      </c>
    </row>
    <row r="1137" spans="1:5" ht="18.75" x14ac:dyDescent="0.3">
      <c r="A1137" s="4" t="s">
        <v>1235</v>
      </c>
      <c r="B1137" s="4" t="s">
        <v>3519</v>
      </c>
      <c r="C1137" s="4" t="str">
        <f t="shared" si="53"/>
        <v>Ms.</v>
      </c>
      <c r="D1137" s="4" t="str">
        <f t="shared" si="51"/>
        <v xml:space="preserve"> Sara</v>
      </c>
      <c r="E1137" s="5" t="str">
        <f t="shared" si="52"/>
        <v>Maltby,</v>
      </c>
    </row>
    <row r="1138" spans="1:5" ht="18.75" x14ac:dyDescent="0.3">
      <c r="A1138" s="4" t="s">
        <v>1234</v>
      </c>
      <c r="B1138" s="4" t="s">
        <v>3520</v>
      </c>
      <c r="C1138" s="4" t="str">
        <f t="shared" si="53"/>
        <v>Ms.</v>
      </c>
      <c r="D1138" s="4" t="str">
        <f t="shared" si="51"/>
        <v xml:space="preserve"> Lucie J.</v>
      </c>
      <c r="E1138" s="5" t="str">
        <f t="shared" si="52"/>
        <v>Custance,</v>
      </c>
    </row>
    <row r="1139" spans="1:5" ht="18.75" x14ac:dyDescent="0.3">
      <c r="A1139" s="4" t="s">
        <v>1233</v>
      </c>
      <c r="B1139" s="4" t="s">
        <v>3521</v>
      </c>
      <c r="C1139" s="4" t="str">
        <f t="shared" si="53"/>
        <v>Ms.</v>
      </c>
      <c r="D1139" s="4" t="str">
        <f t="shared" si="51"/>
        <v xml:space="preserve"> Elizabeth S.</v>
      </c>
      <c r="E1139" s="5" t="str">
        <f t="shared" si="52"/>
        <v>Choi,</v>
      </c>
    </row>
    <row r="1140" spans="1:5" ht="18.75" x14ac:dyDescent="0.3">
      <c r="A1140" s="4" t="s">
        <v>1232</v>
      </c>
      <c r="B1140" s="4" t="s">
        <v>3522</v>
      </c>
      <c r="C1140" s="4" t="str">
        <f t="shared" si="53"/>
        <v>Ms.</v>
      </c>
      <c r="D1140" s="4" t="str">
        <f t="shared" si="51"/>
        <v xml:space="preserve"> Carma S</v>
      </c>
      <c r="E1140" s="5" t="str">
        <f t="shared" si="52"/>
        <v>Barnett,</v>
      </c>
    </row>
    <row r="1141" spans="1:5" ht="18.75" x14ac:dyDescent="0.3">
      <c r="A1141" s="4" t="s">
        <v>1231</v>
      </c>
      <c r="B1141" s="4" t="s">
        <v>3523</v>
      </c>
      <c r="C1141" s="4" t="str">
        <f t="shared" si="53"/>
        <v>Mr.</v>
      </c>
      <c r="D1141" s="4" t="str">
        <f t="shared" si="51"/>
        <v xml:space="preserve"> Ryan</v>
      </c>
      <c r="E1141" s="5" t="str">
        <f t="shared" si="52"/>
        <v>Proulx,</v>
      </c>
    </row>
    <row r="1142" spans="1:5" ht="18.75" x14ac:dyDescent="0.3">
      <c r="A1142" s="4" t="s">
        <v>1230</v>
      </c>
      <c r="B1142" s="4" t="s">
        <v>3524</v>
      </c>
      <c r="C1142" s="4" t="str">
        <f t="shared" si="53"/>
        <v>Mr.</v>
      </c>
      <c r="D1142" s="4" t="str">
        <f t="shared" si="51"/>
        <v xml:space="preserve"> Daniel</v>
      </c>
      <c r="E1142" s="5" t="str">
        <f t="shared" si="52"/>
        <v>Hamilton,</v>
      </c>
    </row>
    <row r="1143" spans="1:5" ht="18.75" x14ac:dyDescent="0.3">
      <c r="A1143" s="4" t="s">
        <v>1229</v>
      </c>
      <c r="B1143" s="4" t="s">
        <v>3525</v>
      </c>
      <c r="C1143" s="4" t="str">
        <f t="shared" si="53"/>
        <v>Ms.</v>
      </c>
      <c r="D1143" s="4" t="str">
        <f t="shared" si="51"/>
        <v xml:space="preserve"> Sarah</v>
      </c>
      <c r="E1143" s="5" t="str">
        <f t="shared" si="52"/>
        <v>Lundine,</v>
      </c>
    </row>
    <row r="1144" spans="1:5" ht="18.75" x14ac:dyDescent="0.3">
      <c r="A1144" s="4" t="s">
        <v>1228</v>
      </c>
      <c r="B1144" s="4" t="s">
        <v>3526</v>
      </c>
      <c r="C1144" s="4" t="str">
        <f t="shared" si="53"/>
        <v>Mr.</v>
      </c>
      <c r="D1144" s="4" t="str">
        <f t="shared" si="51"/>
        <v xml:space="preserve"> Matthew J</v>
      </c>
      <c r="E1144" s="5" t="str">
        <f t="shared" si="52"/>
        <v>Paullin,</v>
      </c>
    </row>
    <row r="1145" spans="1:5" ht="18.75" x14ac:dyDescent="0.3">
      <c r="A1145" s="4" t="s">
        <v>1227</v>
      </c>
      <c r="B1145" s="4" t="s">
        <v>3527</v>
      </c>
      <c r="C1145" s="4" t="str">
        <f t="shared" si="53"/>
        <v>Ms.</v>
      </c>
      <c r="D1145" s="4" t="str">
        <f t="shared" si="51"/>
        <v xml:space="preserve"> Francesca</v>
      </c>
      <c r="E1145" s="5" t="str">
        <f t="shared" si="52"/>
        <v>Delucia,</v>
      </c>
    </row>
    <row r="1146" spans="1:5" ht="18.75" x14ac:dyDescent="0.3">
      <c r="A1146" s="4" t="s">
        <v>1226</v>
      </c>
      <c r="B1146" s="4" t="s">
        <v>3528</v>
      </c>
      <c r="C1146" s="4" t="str">
        <f t="shared" si="53"/>
        <v>Ms.</v>
      </c>
      <c r="D1146" s="4" t="str">
        <f t="shared" si="51"/>
        <v xml:space="preserve"> Nicole</v>
      </c>
      <c r="E1146" s="5" t="str">
        <f t="shared" si="52"/>
        <v>Valentine,</v>
      </c>
    </row>
    <row r="1147" spans="1:5" ht="18.75" x14ac:dyDescent="0.3">
      <c r="A1147" s="4" t="s">
        <v>1225</v>
      </c>
      <c r="B1147" s="4" t="s">
        <v>3529</v>
      </c>
      <c r="C1147" s="4" t="str">
        <f t="shared" si="53"/>
        <v>Mr.</v>
      </c>
      <c r="D1147" s="4" t="str">
        <f t="shared" si="51"/>
        <v xml:space="preserve"> Toshiyuki</v>
      </c>
      <c r="E1147" s="5" t="str">
        <f t="shared" si="52"/>
        <v>Mohara,</v>
      </c>
    </row>
    <row r="1148" spans="1:5" ht="18.75" x14ac:dyDescent="0.3">
      <c r="A1148" s="4" t="s">
        <v>1224</v>
      </c>
      <c r="B1148" s="4" t="s">
        <v>3530</v>
      </c>
      <c r="C1148" s="4" t="str">
        <f t="shared" si="53"/>
        <v>Mr.</v>
      </c>
      <c r="D1148" s="4" t="str">
        <f t="shared" si="51"/>
        <v xml:space="preserve"> Tom L.</v>
      </c>
      <c r="E1148" s="5" t="str">
        <f t="shared" si="52"/>
        <v>Fairbrother,</v>
      </c>
    </row>
    <row r="1149" spans="1:5" ht="18.75" x14ac:dyDescent="0.3">
      <c r="A1149" s="4" t="s">
        <v>1223</v>
      </c>
      <c r="B1149" s="4" t="s">
        <v>3531</v>
      </c>
      <c r="C1149" s="4" t="str">
        <f t="shared" si="53"/>
        <v>Mr.</v>
      </c>
      <c r="D1149" s="4" t="str">
        <f t="shared" si="51"/>
        <v xml:space="preserve"> Brian</v>
      </c>
      <c r="E1149" s="5" t="str">
        <f t="shared" si="52"/>
        <v>Fagan,</v>
      </c>
    </row>
    <row r="1150" spans="1:5" ht="18.75" x14ac:dyDescent="0.3">
      <c r="A1150" s="4" t="s">
        <v>1222</v>
      </c>
      <c r="B1150" s="4" t="s">
        <v>3532</v>
      </c>
      <c r="C1150" s="4" t="str">
        <f t="shared" si="53"/>
        <v>Mr.</v>
      </c>
      <c r="D1150" s="4" t="str">
        <f t="shared" si="51"/>
        <v xml:space="preserve"> Matthew</v>
      </c>
      <c r="E1150" s="5" t="str">
        <f t="shared" si="52"/>
        <v>Toth,</v>
      </c>
    </row>
    <row r="1151" spans="1:5" ht="18.75" x14ac:dyDescent="0.3">
      <c r="A1151" s="4" t="s">
        <v>1221</v>
      </c>
      <c r="B1151" s="4" t="s">
        <v>3533</v>
      </c>
      <c r="C1151" s="4" t="str">
        <f t="shared" si="53"/>
        <v>Ms.</v>
      </c>
      <c r="D1151" s="4" t="str">
        <f t="shared" si="51"/>
        <v xml:space="preserve"> Julee</v>
      </c>
      <c r="E1151" s="5" t="str">
        <f t="shared" si="52"/>
        <v>Guinn,</v>
      </c>
    </row>
    <row r="1152" spans="1:5" ht="18.75" x14ac:dyDescent="0.3">
      <c r="A1152" s="4" t="s">
        <v>1220</v>
      </c>
      <c r="B1152" s="4" t="s">
        <v>3534</v>
      </c>
      <c r="C1152" s="4" t="str">
        <f t="shared" si="53"/>
        <v>Mr.</v>
      </c>
      <c r="D1152" s="4" t="str">
        <f t="shared" si="51"/>
        <v xml:space="preserve"> Christopher M.</v>
      </c>
      <c r="E1152" s="5" t="str">
        <f t="shared" si="52"/>
        <v>Rogers,</v>
      </c>
    </row>
    <row r="1153" spans="1:5" ht="18.75" x14ac:dyDescent="0.3">
      <c r="A1153" s="4" t="s">
        <v>1219</v>
      </c>
      <c r="B1153" s="4" t="s">
        <v>3535</v>
      </c>
      <c r="C1153" s="4" t="str">
        <f t="shared" si="53"/>
        <v>Mr.</v>
      </c>
      <c r="D1153" s="4" t="str">
        <f t="shared" si="51"/>
        <v xml:space="preserve"> Ciaran</v>
      </c>
      <c r="E1153" s="5" t="str">
        <f t="shared" si="52"/>
        <v>Diviney,</v>
      </c>
    </row>
    <row r="1154" spans="1:5" ht="18.75" x14ac:dyDescent="0.3">
      <c r="A1154" s="4" t="s">
        <v>1218</v>
      </c>
      <c r="B1154" s="4" t="s">
        <v>3536</v>
      </c>
      <c r="C1154" s="4" t="str">
        <f t="shared" si="53"/>
        <v>Ms.</v>
      </c>
      <c r="D1154" s="4" t="str">
        <f t="shared" ref="D1154:D1217" si="54">RIGHT(B1154, LEN(B1154)- SEARCH(" ",B1154, SEARCH(" ",B1154)+1))</f>
        <v xml:space="preserve"> Kara</v>
      </c>
      <c r="E1154" s="5" t="str">
        <f t="shared" ref="E1154:E1217" si="55">LEFT(B1154,SEARCH(" ",B1154)-1)</f>
        <v>Marlatt,</v>
      </c>
    </row>
    <row r="1155" spans="1:5" ht="18.75" x14ac:dyDescent="0.3">
      <c r="A1155" s="4" t="s">
        <v>1217</v>
      </c>
      <c r="B1155" s="4" t="s">
        <v>3537</v>
      </c>
      <c r="C1155" s="4" t="str">
        <f t="shared" ref="C1155:C1218" si="56">MID(B1155,SEARCH(" ",B1155) + 1, SEARCH(" ",B1155, SEARCH(" ",B1155)+1) - SEARCH(" ",B1155)-1)</f>
        <v>Ms.</v>
      </c>
      <c r="D1155" s="4" t="str">
        <f t="shared" si="54"/>
        <v xml:space="preserve"> Makie</v>
      </c>
      <c r="E1155" s="5" t="str">
        <f t="shared" si="55"/>
        <v>Ohler,</v>
      </c>
    </row>
    <row r="1156" spans="1:5" ht="18.75" x14ac:dyDescent="0.3">
      <c r="A1156" s="4" t="s">
        <v>1216</v>
      </c>
      <c r="B1156" s="4" t="s">
        <v>3538</v>
      </c>
      <c r="C1156" s="4" t="str">
        <f t="shared" si="56"/>
        <v>Ms.</v>
      </c>
      <c r="D1156" s="4" t="str">
        <f t="shared" si="54"/>
        <v xml:space="preserve"> Emily E</v>
      </c>
      <c r="E1156" s="5" t="str">
        <f t="shared" si="55"/>
        <v>Mossler,</v>
      </c>
    </row>
    <row r="1157" spans="1:5" ht="18.75" x14ac:dyDescent="0.3">
      <c r="A1157" s="4" t="s">
        <v>1215</v>
      </c>
      <c r="B1157" s="4" t="s">
        <v>3539</v>
      </c>
      <c r="C1157" s="4" t="str">
        <f t="shared" si="56"/>
        <v>Mr.</v>
      </c>
      <c r="D1157" s="4" t="str">
        <f t="shared" si="54"/>
        <v xml:space="preserve"> Cary</v>
      </c>
      <c r="E1157" s="5" t="str">
        <f t="shared" si="55"/>
        <v>Segall,</v>
      </c>
    </row>
    <row r="1158" spans="1:5" ht="18.75" x14ac:dyDescent="0.3">
      <c r="A1158" s="4" t="s">
        <v>1214</v>
      </c>
      <c r="B1158" s="4" t="s">
        <v>3540</v>
      </c>
      <c r="C1158" s="4" t="str">
        <f t="shared" si="56"/>
        <v>Mr.</v>
      </c>
      <c r="D1158" s="4" t="str">
        <f t="shared" si="54"/>
        <v xml:space="preserve"> Steven</v>
      </c>
      <c r="E1158" s="5" t="str">
        <f t="shared" si="55"/>
        <v>Sprieser,</v>
      </c>
    </row>
    <row r="1159" spans="1:5" ht="18.75" x14ac:dyDescent="0.3">
      <c r="A1159" s="4" t="s">
        <v>1213</v>
      </c>
      <c r="B1159" s="4" t="s">
        <v>3541</v>
      </c>
      <c r="C1159" s="4" t="str">
        <f t="shared" si="56"/>
        <v>Mr.</v>
      </c>
      <c r="D1159" s="4" t="str">
        <f t="shared" si="54"/>
        <v xml:space="preserve"> Jose Antonio Sr.</v>
      </c>
      <c r="E1159" s="5" t="str">
        <f t="shared" si="55"/>
        <v>Blanco,</v>
      </c>
    </row>
    <row r="1160" spans="1:5" ht="18.75" x14ac:dyDescent="0.3">
      <c r="A1160" s="4" t="s">
        <v>1212</v>
      </c>
      <c r="B1160" s="4" t="s">
        <v>3542</v>
      </c>
      <c r="C1160" s="4" t="str">
        <f t="shared" si="56"/>
        <v>Ms.</v>
      </c>
      <c r="D1160" s="4" t="str">
        <f t="shared" si="54"/>
        <v xml:space="preserve"> Tatiana</v>
      </c>
      <c r="E1160" s="5" t="str">
        <f t="shared" si="55"/>
        <v>Sheptock,</v>
      </c>
    </row>
    <row r="1161" spans="1:5" ht="18.75" x14ac:dyDescent="0.3">
      <c r="A1161" s="4" t="s">
        <v>1211</v>
      </c>
      <c r="B1161" s="4" t="s">
        <v>3543</v>
      </c>
      <c r="C1161" s="4" t="str">
        <f t="shared" si="56"/>
        <v>Mr.</v>
      </c>
      <c r="D1161" s="4" t="str">
        <f t="shared" si="54"/>
        <v xml:space="preserve"> Dan T.</v>
      </c>
      <c r="E1161" s="5" t="str">
        <f t="shared" si="55"/>
        <v>Chruniak,</v>
      </c>
    </row>
    <row r="1162" spans="1:5" ht="18.75" x14ac:dyDescent="0.3">
      <c r="A1162" s="4" t="s">
        <v>1210</v>
      </c>
      <c r="B1162" s="4" t="s">
        <v>3544</v>
      </c>
      <c r="C1162" s="4" t="str">
        <f t="shared" si="56"/>
        <v>Ms.</v>
      </c>
      <c r="D1162" s="4" t="str">
        <f t="shared" si="54"/>
        <v xml:space="preserve"> Liisa A.</v>
      </c>
      <c r="E1162" s="5" t="str">
        <f t="shared" si="55"/>
        <v>Miller,</v>
      </c>
    </row>
    <row r="1163" spans="1:5" ht="18.75" x14ac:dyDescent="0.3">
      <c r="A1163" s="4" t="s">
        <v>1209</v>
      </c>
      <c r="B1163" s="4" t="s">
        <v>3545</v>
      </c>
      <c r="C1163" s="4" t="str">
        <f t="shared" si="56"/>
        <v>Ms.</v>
      </c>
      <c r="D1163" s="4" t="str">
        <f t="shared" si="54"/>
        <v xml:space="preserve"> Kathryn E.</v>
      </c>
      <c r="E1163" s="5" t="str">
        <f t="shared" si="55"/>
        <v>Theis,</v>
      </c>
    </row>
    <row r="1164" spans="1:5" ht="18.75" x14ac:dyDescent="0.3">
      <c r="A1164" s="4" t="s">
        <v>1208</v>
      </c>
      <c r="B1164" s="4" t="s">
        <v>3546</v>
      </c>
      <c r="C1164" s="4" t="str">
        <f t="shared" si="56"/>
        <v>Mr.</v>
      </c>
      <c r="D1164" s="4" t="str">
        <f t="shared" si="54"/>
        <v xml:space="preserve"> Maxwell</v>
      </c>
      <c r="E1164" s="5" t="str">
        <f t="shared" si="55"/>
        <v>Sadler,</v>
      </c>
    </row>
    <row r="1165" spans="1:5" ht="18.75" x14ac:dyDescent="0.3">
      <c r="A1165" s="4" t="s">
        <v>1207</v>
      </c>
      <c r="B1165" s="4" t="s">
        <v>3547</v>
      </c>
      <c r="C1165" s="4" t="str">
        <f t="shared" si="56"/>
        <v>Ms.</v>
      </c>
      <c r="D1165" s="4" t="str">
        <f t="shared" si="54"/>
        <v xml:space="preserve"> Pascale</v>
      </c>
      <c r="E1165" s="5" t="str">
        <f t="shared" si="55"/>
        <v>Auger,</v>
      </c>
    </row>
    <row r="1166" spans="1:5" ht="18.75" x14ac:dyDescent="0.3">
      <c r="A1166" s="4" t="s">
        <v>1206</v>
      </c>
      <c r="B1166" s="4" t="s">
        <v>3548</v>
      </c>
      <c r="C1166" s="4" t="str">
        <f t="shared" si="56"/>
        <v>Ms.</v>
      </c>
      <c r="D1166" s="4" t="str">
        <f t="shared" si="54"/>
        <v xml:space="preserve"> Becca</v>
      </c>
      <c r="E1166" s="5" t="str">
        <f t="shared" si="55"/>
        <v>Steadman,</v>
      </c>
    </row>
    <row r="1167" spans="1:5" ht="18.75" x14ac:dyDescent="0.3">
      <c r="A1167" s="4" t="s">
        <v>1205</v>
      </c>
      <c r="B1167" s="4" t="s">
        <v>3549</v>
      </c>
      <c r="C1167" s="4" t="str">
        <f t="shared" si="56"/>
        <v>Ms.</v>
      </c>
      <c r="D1167" s="4" t="str">
        <f t="shared" si="54"/>
        <v xml:space="preserve"> Grace</v>
      </c>
      <c r="E1167" s="5" t="str">
        <f t="shared" si="55"/>
        <v>McCarron,</v>
      </c>
    </row>
    <row r="1168" spans="1:5" ht="18.75" x14ac:dyDescent="0.3">
      <c r="A1168" s="4" t="s">
        <v>1204</v>
      </c>
      <c r="B1168" s="4" t="s">
        <v>3550</v>
      </c>
      <c r="C1168" s="4" t="str">
        <f t="shared" si="56"/>
        <v>Ms.</v>
      </c>
      <c r="D1168" s="4" t="str">
        <f t="shared" si="54"/>
        <v xml:space="preserve"> Samantha</v>
      </c>
      <c r="E1168" s="5" t="str">
        <f t="shared" si="55"/>
        <v>Roecker,</v>
      </c>
    </row>
    <row r="1169" spans="1:5" ht="18.75" x14ac:dyDescent="0.3">
      <c r="A1169" s="4" t="s">
        <v>1203</v>
      </c>
      <c r="B1169" s="4" t="s">
        <v>3551</v>
      </c>
      <c r="C1169" s="4" t="str">
        <f t="shared" si="56"/>
        <v>Mrs.</v>
      </c>
      <c r="D1169" s="4" t="str">
        <f t="shared" si="54"/>
        <v xml:space="preserve"> Nicole R.</v>
      </c>
      <c r="E1169" s="5" t="str">
        <f t="shared" si="55"/>
        <v>Giumarra,</v>
      </c>
    </row>
    <row r="1170" spans="1:5" ht="18.75" x14ac:dyDescent="0.3">
      <c r="A1170" s="4" t="s">
        <v>1202</v>
      </c>
      <c r="B1170" s="4" t="s">
        <v>3552</v>
      </c>
      <c r="C1170" s="4" t="str">
        <f t="shared" si="56"/>
        <v>Mr.</v>
      </c>
      <c r="D1170" s="4" t="str">
        <f t="shared" si="54"/>
        <v xml:space="preserve"> David W</v>
      </c>
      <c r="E1170" s="5" t="str">
        <f t="shared" si="55"/>
        <v>Peters,</v>
      </c>
    </row>
    <row r="1171" spans="1:5" ht="18.75" x14ac:dyDescent="0.3">
      <c r="A1171" s="4" t="s">
        <v>1201</v>
      </c>
      <c r="B1171" s="4" t="s">
        <v>3553</v>
      </c>
      <c r="C1171" s="4" t="str">
        <f t="shared" si="56"/>
        <v>Mr.</v>
      </c>
      <c r="D1171" s="4" t="str">
        <f t="shared" si="54"/>
        <v xml:space="preserve"> Grant</v>
      </c>
      <c r="E1171" s="5" t="str">
        <f t="shared" si="55"/>
        <v>Bower,</v>
      </c>
    </row>
    <row r="1172" spans="1:5" ht="18.75" x14ac:dyDescent="0.3">
      <c r="A1172" s="4" t="s">
        <v>1200</v>
      </c>
      <c r="B1172" s="4" t="s">
        <v>3554</v>
      </c>
      <c r="C1172" s="4" t="str">
        <f t="shared" si="56"/>
        <v>Mrs.</v>
      </c>
      <c r="D1172" s="4" t="str">
        <f t="shared" si="54"/>
        <v xml:space="preserve"> Sophia</v>
      </c>
      <c r="E1172" s="5" t="str">
        <f t="shared" si="55"/>
        <v>Chen,</v>
      </c>
    </row>
    <row r="1173" spans="1:5" ht="18.75" x14ac:dyDescent="0.3">
      <c r="A1173" s="4" t="s">
        <v>1199</v>
      </c>
      <c r="B1173" s="4" t="s">
        <v>3555</v>
      </c>
      <c r="C1173" s="4" t="str">
        <f t="shared" si="56"/>
        <v>Ms.</v>
      </c>
      <c r="D1173" s="4" t="str">
        <f t="shared" si="54"/>
        <v xml:space="preserve"> Christina</v>
      </c>
      <c r="E1173" s="5" t="str">
        <f t="shared" si="55"/>
        <v>Capriccioso,</v>
      </c>
    </row>
    <row r="1174" spans="1:5" ht="18.75" x14ac:dyDescent="0.3">
      <c r="A1174" s="4" t="s">
        <v>1198</v>
      </c>
      <c r="B1174" s="4" t="s">
        <v>3556</v>
      </c>
      <c r="C1174" s="4" t="str">
        <f t="shared" si="56"/>
        <v>Mr.</v>
      </c>
      <c r="D1174" s="4" t="str">
        <f t="shared" si="54"/>
        <v xml:space="preserve"> Sam L.</v>
      </c>
      <c r="E1174" s="5" t="str">
        <f t="shared" si="55"/>
        <v>Starbuck,</v>
      </c>
    </row>
    <row r="1175" spans="1:5" ht="18.75" x14ac:dyDescent="0.3">
      <c r="A1175" s="4" t="s">
        <v>1197</v>
      </c>
      <c r="B1175" s="4" t="s">
        <v>3557</v>
      </c>
      <c r="C1175" s="4" t="str">
        <f t="shared" si="56"/>
        <v>Mrs.</v>
      </c>
      <c r="D1175" s="4" t="str">
        <f t="shared" si="54"/>
        <v xml:space="preserve"> Haley R.</v>
      </c>
      <c r="E1175" s="5" t="str">
        <f t="shared" si="55"/>
        <v>McMahon,</v>
      </c>
    </row>
    <row r="1176" spans="1:5" ht="18.75" x14ac:dyDescent="0.3">
      <c r="A1176" s="4" t="s">
        <v>1196</v>
      </c>
      <c r="B1176" s="4" t="s">
        <v>3558</v>
      </c>
      <c r="C1176" s="4" t="str">
        <f t="shared" si="56"/>
        <v>Mr.</v>
      </c>
      <c r="D1176" s="4" t="str">
        <f t="shared" si="54"/>
        <v xml:space="preserve"> Ethan</v>
      </c>
      <c r="E1176" s="5" t="str">
        <f t="shared" si="55"/>
        <v>Rissell,</v>
      </c>
    </row>
    <row r="1177" spans="1:5" ht="18.75" x14ac:dyDescent="0.3">
      <c r="A1177" s="4" t="s">
        <v>1195</v>
      </c>
      <c r="B1177" s="4" t="s">
        <v>3559</v>
      </c>
      <c r="C1177" s="4" t="str">
        <f t="shared" si="56"/>
        <v>Mr.</v>
      </c>
      <c r="D1177" s="4" t="str">
        <f t="shared" si="54"/>
        <v xml:space="preserve"> Andrew W</v>
      </c>
      <c r="E1177" s="5" t="str">
        <f t="shared" si="55"/>
        <v>Kromroy,</v>
      </c>
    </row>
    <row r="1178" spans="1:5" ht="18.75" x14ac:dyDescent="0.3">
      <c r="A1178" s="4" t="s">
        <v>1194</v>
      </c>
      <c r="B1178" s="4" t="s">
        <v>3560</v>
      </c>
      <c r="C1178" s="4" t="str">
        <f t="shared" si="56"/>
        <v>Mr.</v>
      </c>
      <c r="D1178" s="4" t="str">
        <f t="shared" si="54"/>
        <v xml:space="preserve"> Mark G</v>
      </c>
      <c r="E1178" s="5" t="str">
        <f t="shared" si="55"/>
        <v>Manfredi,</v>
      </c>
    </row>
    <row r="1179" spans="1:5" ht="18.75" x14ac:dyDescent="0.3">
      <c r="A1179" s="4" t="s">
        <v>1193</v>
      </c>
      <c r="B1179" s="4" t="s">
        <v>3561</v>
      </c>
      <c r="C1179" s="4" t="str">
        <f t="shared" si="56"/>
        <v>Ms.</v>
      </c>
      <c r="D1179" s="4" t="str">
        <f t="shared" si="54"/>
        <v xml:space="preserve"> Kasey E.</v>
      </c>
      <c r="E1179" s="5" t="str">
        <f t="shared" si="55"/>
        <v>Manwaring,</v>
      </c>
    </row>
    <row r="1180" spans="1:5" ht="18.75" x14ac:dyDescent="0.3">
      <c r="A1180" s="4" t="s">
        <v>1192</v>
      </c>
      <c r="B1180" s="4" t="s">
        <v>3562</v>
      </c>
      <c r="C1180" s="4" t="str">
        <f t="shared" si="56"/>
        <v>Mr.</v>
      </c>
      <c r="D1180" s="4" t="str">
        <f t="shared" si="54"/>
        <v xml:space="preserve"> Jeff</v>
      </c>
      <c r="E1180" s="5" t="str">
        <f t="shared" si="55"/>
        <v>Tomaszewski,</v>
      </c>
    </row>
    <row r="1181" spans="1:5" ht="18.75" x14ac:dyDescent="0.3">
      <c r="A1181" s="4" t="s">
        <v>1191</v>
      </c>
      <c r="B1181" s="4" t="s">
        <v>3563</v>
      </c>
      <c r="C1181" s="4" t="str">
        <f t="shared" si="56"/>
        <v>Ms.</v>
      </c>
      <c r="D1181" s="4" t="str">
        <f t="shared" si="54"/>
        <v xml:space="preserve"> Amy</v>
      </c>
      <c r="E1181" s="5" t="str">
        <f t="shared" si="55"/>
        <v>Gannon,</v>
      </c>
    </row>
    <row r="1182" spans="1:5" ht="18.75" x14ac:dyDescent="0.3">
      <c r="A1182" s="4" t="s">
        <v>1190</v>
      </c>
      <c r="B1182" s="4" t="s">
        <v>3564</v>
      </c>
      <c r="C1182" s="4" t="str">
        <f t="shared" si="56"/>
        <v>Mr.</v>
      </c>
      <c r="D1182" s="4" t="str">
        <f t="shared" si="54"/>
        <v xml:space="preserve"> Adam</v>
      </c>
      <c r="E1182" s="5" t="str">
        <f t="shared" si="55"/>
        <v>Frye,</v>
      </c>
    </row>
    <row r="1183" spans="1:5" ht="18.75" x14ac:dyDescent="0.3">
      <c r="A1183" s="4" t="s">
        <v>1189</v>
      </c>
      <c r="B1183" s="4" t="s">
        <v>3565</v>
      </c>
      <c r="C1183" s="4" t="str">
        <f t="shared" si="56"/>
        <v>Ms.</v>
      </c>
      <c r="D1183" s="4" t="str">
        <f t="shared" si="54"/>
        <v xml:space="preserve"> Kristin M</v>
      </c>
      <c r="E1183" s="5" t="str">
        <f t="shared" si="55"/>
        <v>Jenkins,</v>
      </c>
    </row>
    <row r="1184" spans="1:5" ht="18.75" x14ac:dyDescent="0.3">
      <c r="A1184" s="4" t="s">
        <v>1188</v>
      </c>
      <c r="B1184" s="4" t="s">
        <v>3566</v>
      </c>
      <c r="C1184" s="4" t="str">
        <f t="shared" si="56"/>
        <v>Ms.</v>
      </c>
      <c r="D1184" s="4" t="str">
        <f t="shared" si="54"/>
        <v xml:space="preserve"> Mary-Lynn B.</v>
      </c>
      <c r="E1184" s="5" t="str">
        <f t="shared" si="55"/>
        <v>Currier,</v>
      </c>
    </row>
    <row r="1185" spans="1:5" ht="18.75" x14ac:dyDescent="0.3">
      <c r="A1185" s="4" t="s">
        <v>1187</v>
      </c>
      <c r="B1185" s="4" t="s">
        <v>3567</v>
      </c>
      <c r="C1185" s="4" t="str">
        <f t="shared" si="56"/>
        <v>Mrs.</v>
      </c>
      <c r="D1185" s="4" t="str">
        <f t="shared" si="54"/>
        <v xml:space="preserve"> Jamie A</v>
      </c>
      <c r="E1185" s="5" t="str">
        <f t="shared" si="55"/>
        <v>Whittendale,</v>
      </c>
    </row>
    <row r="1186" spans="1:5" ht="18.75" x14ac:dyDescent="0.3">
      <c r="A1186" s="4" t="s">
        <v>1186</v>
      </c>
      <c r="B1186" s="4" t="s">
        <v>3568</v>
      </c>
      <c r="C1186" s="4" t="str">
        <f t="shared" si="56"/>
        <v>Mr.</v>
      </c>
      <c r="D1186" s="4" t="str">
        <f t="shared" si="54"/>
        <v xml:space="preserve"> Jeffrey A.</v>
      </c>
      <c r="E1186" s="5" t="str">
        <f t="shared" si="55"/>
        <v>Rixe,</v>
      </c>
    </row>
    <row r="1187" spans="1:5" ht="18.75" x14ac:dyDescent="0.3">
      <c r="A1187" s="4" t="s">
        <v>1185</v>
      </c>
      <c r="B1187" s="4" t="s">
        <v>3569</v>
      </c>
      <c r="C1187" s="4" t="str">
        <f t="shared" si="56"/>
        <v>Ms.</v>
      </c>
      <c r="D1187" s="4" t="str">
        <f t="shared" si="54"/>
        <v xml:space="preserve"> Nicole</v>
      </c>
      <c r="E1187" s="5" t="str">
        <f t="shared" si="55"/>
        <v>Ballon-Landa,</v>
      </c>
    </row>
    <row r="1188" spans="1:5" ht="18.75" x14ac:dyDescent="0.3">
      <c r="A1188" s="4" t="s">
        <v>1184</v>
      </c>
      <c r="B1188" s="4" t="s">
        <v>3570</v>
      </c>
      <c r="C1188" s="4" t="str">
        <f t="shared" si="56"/>
        <v>Ms.</v>
      </c>
      <c r="D1188" s="4" t="str">
        <f t="shared" si="54"/>
        <v xml:space="preserve"> Audrey</v>
      </c>
      <c r="E1188" s="5" t="str">
        <f t="shared" si="55"/>
        <v>Zaferos,</v>
      </c>
    </row>
    <row r="1189" spans="1:5" ht="18.75" x14ac:dyDescent="0.3">
      <c r="A1189" s="4" t="s">
        <v>1183</v>
      </c>
      <c r="B1189" s="4" t="s">
        <v>3571</v>
      </c>
      <c r="C1189" s="4" t="str">
        <f t="shared" si="56"/>
        <v>Mr.</v>
      </c>
      <c r="D1189" s="4" t="str">
        <f t="shared" si="54"/>
        <v xml:space="preserve"> Jacob</v>
      </c>
      <c r="E1189" s="5" t="str">
        <f t="shared" si="55"/>
        <v>Jackson,</v>
      </c>
    </row>
    <row r="1190" spans="1:5" ht="18.75" x14ac:dyDescent="0.3">
      <c r="A1190" s="4" t="s">
        <v>1182</v>
      </c>
      <c r="B1190" s="4" t="s">
        <v>3572</v>
      </c>
      <c r="C1190" s="4" t="str">
        <f t="shared" si="56"/>
        <v>Marke,</v>
      </c>
      <c r="D1190" s="4" t="str">
        <f t="shared" si="54"/>
        <v>Mr.  Daniel S</v>
      </c>
      <c r="E1190" s="5" t="str">
        <f t="shared" si="55"/>
        <v>Evans</v>
      </c>
    </row>
    <row r="1191" spans="1:5" ht="18.75" x14ac:dyDescent="0.3">
      <c r="A1191" s="4" t="s">
        <v>1181</v>
      </c>
      <c r="B1191" s="4" t="s">
        <v>3573</v>
      </c>
      <c r="C1191" s="4" t="str">
        <f t="shared" si="56"/>
        <v>Mr.</v>
      </c>
      <c r="D1191" s="4" t="str">
        <f t="shared" si="54"/>
        <v xml:space="preserve"> Marc C.</v>
      </c>
      <c r="E1191" s="5" t="str">
        <f t="shared" si="55"/>
        <v>Samland,</v>
      </c>
    </row>
    <row r="1192" spans="1:5" ht="18.75" x14ac:dyDescent="0.3">
      <c r="A1192" s="4" t="s">
        <v>1180</v>
      </c>
      <c r="B1192" s="4" t="s">
        <v>3574</v>
      </c>
      <c r="C1192" s="4" t="str">
        <f t="shared" si="56"/>
        <v>Mr.</v>
      </c>
      <c r="D1192" s="4" t="str">
        <f t="shared" si="54"/>
        <v xml:space="preserve"> Mark S</v>
      </c>
      <c r="E1192" s="5" t="str">
        <f t="shared" si="55"/>
        <v>Shapiro,</v>
      </c>
    </row>
    <row r="1193" spans="1:5" ht="18.75" x14ac:dyDescent="0.3">
      <c r="A1193" s="4" t="s">
        <v>1179</v>
      </c>
      <c r="B1193" s="4" t="s">
        <v>3575</v>
      </c>
      <c r="C1193" s="4" t="str">
        <f t="shared" si="56"/>
        <v>Mr.</v>
      </c>
      <c r="D1193" s="4" t="str">
        <f t="shared" si="54"/>
        <v xml:space="preserve"> Dan</v>
      </c>
      <c r="E1193" s="5" t="str">
        <f t="shared" si="55"/>
        <v>Snitzer,</v>
      </c>
    </row>
    <row r="1194" spans="1:5" ht="18.75" x14ac:dyDescent="0.3">
      <c r="A1194" s="4" t="s">
        <v>1178</v>
      </c>
      <c r="B1194" s="4" t="s">
        <v>3576</v>
      </c>
      <c r="C1194" s="4" t="str">
        <f t="shared" si="56"/>
        <v>Arroyo,</v>
      </c>
      <c r="D1194" s="4" t="str">
        <f t="shared" si="54"/>
        <v>Ms.  Gabriela</v>
      </c>
      <c r="E1194" s="5" t="str">
        <f t="shared" si="55"/>
        <v>Herra</v>
      </c>
    </row>
    <row r="1195" spans="1:5" ht="18.75" x14ac:dyDescent="0.3">
      <c r="A1195" s="4" t="s">
        <v>1177</v>
      </c>
      <c r="B1195" s="4" t="s">
        <v>3577</v>
      </c>
      <c r="C1195" s="4" t="str">
        <f t="shared" si="56"/>
        <v>Ms.</v>
      </c>
      <c r="D1195" s="4" t="str">
        <f t="shared" si="54"/>
        <v xml:space="preserve"> Amanda</v>
      </c>
      <c r="E1195" s="5" t="str">
        <f t="shared" si="55"/>
        <v>Watters,</v>
      </c>
    </row>
    <row r="1196" spans="1:5" ht="18.75" x14ac:dyDescent="0.3">
      <c r="A1196" s="4" t="s">
        <v>1176</v>
      </c>
      <c r="B1196" s="4" t="s">
        <v>3578</v>
      </c>
      <c r="C1196" s="4" t="str">
        <f t="shared" si="56"/>
        <v>Ms.</v>
      </c>
      <c r="D1196" s="4" t="str">
        <f t="shared" si="54"/>
        <v xml:space="preserve"> Dara</v>
      </c>
      <c r="E1196" s="5" t="str">
        <f t="shared" si="55"/>
        <v>Steele-Belkin,</v>
      </c>
    </row>
    <row r="1197" spans="1:5" ht="18.75" x14ac:dyDescent="0.3">
      <c r="A1197" s="4" t="s">
        <v>1175</v>
      </c>
      <c r="B1197" s="4" t="s">
        <v>3579</v>
      </c>
      <c r="C1197" s="4" t="str">
        <f t="shared" si="56"/>
        <v>Ms.</v>
      </c>
      <c r="D1197" s="4" t="str">
        <f t="shared" si="54"/>
        <v xml:space="preserve"> Rachelle R</v>
      </c>
      <c r="E1197" s="5" t="str">
        <f t="shared" si="55"/>
        <v>Christensen,</v>
      </c>
    </row>
    <row r="1198" spans="1:5" ht="18.75" x14ac:dyDescent="0.3">
      <c r="A1198" s="4" t="s">
        <v>1174</v>
      </c>
      <c r="B1198" s="4" t="s">
        <v>3580</v>
      </c>
      <c r="C1198" s="4" t="str">
        <f t="shared" si="56"/>
        <v>Ms.</v>
      </c>
      <c r="D1198" s="4" t="str">
        <f t="shared" si="54"/>
        <v xml:space="preserve"> Brenda J</v>
      </c>
      <c r="E1198" s="5" t="str">
        <f t="shared" si="55"/>
        <v>Hodge,</v>
      </c>
    </row>
    <row r="1199" spans="1:5" ht="18.75" x14ac:dyDescent="0.3">
      <c r="A1199" s="4" t="s">
        <v>1173</v>
      </c>
      <c r="B1199" s="4" t="s">
        <v>3581</v>
      </c>
      <c r="C1199" s="4" t="str">
        <f t="shared" si="56"/>
        <v>Mr.</v>
      </c>
      <c r="D1199" s="4" t="str">
        <f t="shared" si="54"/>
        <v xml:space="preserve"> Tim</v>
      </c>
      <c r="E1199" s="5" t="str">
        <f t="shared" si="55"/>
        <v>Rusterholz,</v>
      </c>
    </row>
    <row r="1200" spans="1:5" ht="18.75" x14ac:dyDescent="0.3">
      <c r="A1200" s="4" t="s">
        <v>1172</v>
      </c>
      <c r="B1200" s="4" t="s">
        <v>3582</v>
      </c>
      <c r="C1200" s="4" t="str">
        <f t="shared" si="56"/>
        <v>Mr.</v>
      </c>
      <c r="D1200" s="4" t="str">
        <f t="shared" si="54"/>
        <v xml:space="preserve"> Sylvain</v>
      </c>
      <c r="E1200" s="5" t="str">
        <f t="shared" si="55"/>
        <v>Lafrance,</v>
      </c>
    </row>
    <row r="1201" spans="1:5" ht="18.75" x14ac:dyDescent="0.3">
      <c r="A1201" s="4" t="s">
        <v>1171</v>
      </c>
      <c r="B1201" s="4" t="s">
        <v>3583</v>
      </c>
      <c r="C1201" s="4" t="str">
        <f t="shared" si="56"/>
        <v>Mrs.</v>
      </c>
      <c r="D1201" s="4" t="str">
        <f t="shared" si="54"/>
        <v xml:space="preserve"> Lisa M</v>
      </c>
      <c r="E1201" s="5" t="str">
        <f t="shared" si="55"/>
        <v>Hallis,</v>
      </c>
    </row>
    <row r="1202" spans="1:5" ht="18.75" x14ac:dyDescent="0.3">
      <c r="A1202" s="4" t="s">
        <v>1170</v>
      </c>
      <c r="B1202" s="4" t="s">
        <v>3584</v>
      </c>
      <c r="C1202" s="4" t="str">
        <f t="shared" si="56"/>
        <v>Mr.</v>
      </c>
      <c r="D1202" s="4" t="str">
        <f t="shared" si="54"/>
        <v xml:space="preserve"> Ryan</v>
      </c>
      <c r="E1202" s="5" t="str">
        <f t="shared" si="55"/>
        <v>Marshall,</v>
      </c>
    </row>
    <row r="1203" spans="1:5" ht="18.75" x14ac:dyDescent="0.3">
      <c r="A1203" s="4" t="s">
        <v>1169</v>
      </c>
      <c r="B1203" s="4" t="s">
        <v>3585</v>
      </c>
      <c r="C1203" s="4" t="str">
        <f t="shared" si="56"/>
        <v>Mrs.</v>
      </c>
      <c r="D1203" s="4" t="str">
        <f t="shared" si="54"/>
        <v xml:space="preserve"> Kaitlin M</v>
      </c>
      <c r="E1203" s="5" t="str">
        <f t="shared" si="55"/>
        <v>Salowitz,</v>
      </c>
    </row>
    <row r="1204" spans="1:5" ht="18.75" x14ac:dyDescent="0.3">
      <c r="A1204" s="4" t="s">
        <v>1168</v>
      </c>
      <c r="B1204" s="4" t="s">
        <v>3586</v>
      </c>
      <c r="C1204" s="4" t="str">
        <f t="shared" si="56"/>
        <v>Mr.</v>
      </c>
      <c r="D1204" s="4" t="str">
        <f t="shared" si="54"/>
        <v xml:space="preserve"> William R.</v>
      </c>
      <c r="E1204" s="5" t="str">
        <f t="shared" si="55"/>
        <v>Blake,</v>
      </c>
    </row>
    <row r="1205" spans="1:5" ht="18.75" x14ac:dyDescent="0.3">
      <c r="A1205" s="4" t="s">
        <v>1167</v>
      </c>
      <c r="B1205" s="4" t="s">
        <v>3587</v>
      </c>
      <c r="C1205" s="4" t="str">
        <f t="shared" si="56"/>
        <v>Mr.</v>
      </c>
      <c r="D1205" s="4" t="str">
        <f t="shared" si="54"/>
        <v xml:space="preserve"> Bruce</v>
      </c>
      <c r="E1205" s="5" t="str">
        <f t="shared" si="55"/>
        <v>Langerak,</v>
      </c>
    </row>
    <row r="1206" spans="1:5" ht="18.75" x14ac:dyDescent="0.3">
      <c r="A1206" s="4" t="s">
        <v>1166</v>
      </c>
      <c r="B1206" s="4" t="s">
        <v>3588</v>
      </c>
      <c r="C1206" s="4" t="str">
        <f t="shared" si="56"/>
        <v>Mrs.</v>
      </c>
      <c r="D1206" s="4" t="str">
        <f t="shared" si="54"/>
        <v xml:space="preserve"> Veronica</v>
      </c>
      <c r="E1206" s="5" t="str">
        <f t="shared" si="55"/>
        <v>Bonilla,</v>
      </c>
    </row>
    <row r="1207" spans="1:5" ht="18.75" x14ac:dyDescent="0.3">
      <c r="A1207" s="4" t="s">
        <v>1165</v>
      </c>
      <c r="B1207" s="4" t="s">
        <v>3589</v>
      </c>
      <c r="C1207" s="4" t="str">
        <f t="shared" si="56"/>
        <v>Mr.</v>
      </c>
      <c r="D1207" s="4" t="str">
        <f t="shared" si="54"/>
        <v xml:space="preserve"> Warren</v>
      </c>
      <c r="E1207" s="5" t="str">
        <f t="shared" si="55"/>
        <v>Ciabattoni,</v>
      </c>
    </row>
    <row r="1208" spans="1:5" ht="18.75" x14ac:dyDescent="0.3">
      <c r="A1208" s="4" t="s">
        <v>1164</v>
      </c>
      <c r="B1208" s="4" t="s">
        <v>3590</v>
      </c>
      <c r="C1208" s="4" t="str">
        <f t="shared" si="56"/>
        <v>Palmer,</v>
      </c>
      <c r="D1208" s="4" t="str">
        <f t="shared" si="54"/>
        <v>Mrs.  Daniela</v>
      </c>
      <c r="E1208" s="5" t="str">
        <f t="shared" si="55"/>
        <v>Escanero</v>
      </c>
    </row>
    <row r="1209" spans="1:5" ht="18.75" x14ac:dyDescent="0.3">
      <c r="A1209" s="4" t="s">
        <v>1163</v>
      </c>
      <c r="B1209" s="4" t="s">
        <v>3591</v>
      </c>
      <c r="C1209" s="4" t="str">
        <f t="shared" si="56"/>
        <v>Ms.</v>
      </c>
      <c r="D1209" s="4" t="str">
        <f t="shared" si="54"/>
        <v xml:space="preserve"> Deirdre A</v>
      </c>
      <c r="E1209" s="5" t="str">
        <f t="shared" si="55"/>
        <v>Lowe,</v>
      </c>
    </row>
    <row r="1210" spans="1:5" ht="18.75" x14ac:dyDescent="0.3">
      <c r="A1210" s="4" t="s">
        <v>1162</v>
      </c>
      <c r="B1210" s="4" t="s">
        <v>3592</v>
      </c>
      <c r="C1210" s="4" t="str">
        <f t="shared" si="56"/>
        <v>Mr.</v>
      </c>
      <c r="D1210" s="4" t="str">
        <f t="shared" si="54"/>
        <v xml:space="preserve"> Mathias</v>
      </c>
      <c r="E1210" s="5" t="str">
        <f t="shared" si="55"/>
        <v>Osmark,</v>
      </c>
    </row>
    <row r="1211" spans="1:5" ht="18.75" x14ac:dyDescent="0.3">
      <c r="A1211" s="4" t="s">
        <v>1161</v>
      </c>
      <c r="B1211" s="4" t="s">
        <v>3593</v>
      </c>
      <c r="C1211" s="4" t="str">
        <f t="shared" si="56"/>
        <v>Mr.</v>
      </c>
      <c r="D1211" s="4" t="str">
        <f t="shared" si="54"/>
        <v xml:space="preserve"> Matthew</v>
      </c>
      <c r="E1211" s="5" t="str">
        <f t="shared" si="55"/>
        <v>Lawson,</v>
      </c>
    </row>
    <row r="1212" spans="1:5" ht="18.75" x14ac:dyDescent="0.3">
      <c r="A1212" s="4" t="s">
        <v>1160</v>
      </c>
      <c r="B1212" s="4" t="s">
        <v>3594</v>
      </c>
      <c r="C1212" s="4" t="str">
        <f t="shared" si="56"/>
        <v>Mr.</v>
      </c>
      <c r="D1212" s="4" t="str">
        <f t="shared" si="54"/>
        <v xml:space="preserve"> Kurt</v>
      </c>
      <c r="E1212" s="5" t="str">
        <f t="shared" si="55"/>
        <v>Warwick,</v>
      </c>
    </row>
    <row r="1213" spans="1:5" ht="18.75" x14ac:dyDescent="0.3">
      <c r="A1213" s="4" t="s">
        <v>1159</v>
      </c>
      <c r="B1213" s="4" t="s">
        <v>3595</v>
      </c>
      <c r="C1213" s="4" t="str">
        <f t="shared" si="56"/>
        <v>Mr.</v>
      </c>
      <c r="D1213" s="4" t="str">
        <f t="shared" si="54"/>
        <v xml:space="preserve"> Samuel</v>
      </c>
      <c r="E1213" s="5" t="str">
        <f t="shared" si="55"/>
        <v>Magnuson,</v>
      </c>
    </row>
    <row r="1214" spans="1:5" ht="18.75" x14ac:dyDescent="0.3">
      <c r="A1214" s="4" t="s">
        <v>1158</v>
      </c>
      <c r="B1214" s="4" t="s">
        <v>3596</v>
      </c>
      <c r="C1214" s="4" t="str">
        <f t="shared" si="56"/>
        <v>Mrs.</v>
      </c>
      <c r="D1214" s="4" t="str">
        <f t="shared" si="54"/>
        <v xml:space="preserve"> Emily</v>
      </c>
      <c r="E1214" s="5" t="str">
        <f t="shared" si="55"/>
        <v>Marsh,</v>
      </c>
    </row>
    <row r="1215" spans="1:5" ht="18.75" x14ac:dyDescent="0.3">
      <c r="A1215" s="4" t="s">
        <v>1157</v>
      </c>
      <c r="B1215" s="4" t="s">
        <v>3597</v>
      </c>
      <c r="C1215" s="4" t="str">
        <f t="shared" si="56"/>
        <v>Ms.</v>
      </c>
      <c r="D1215" s="4" t="str">
        <f t="shared" si="54"/>
        <v xml:space="preserve"> Tiffany</v>
      </c>
      <c r="E1215" s="5" t="str">
        <f t="shared" si="55"/>
        <v>Kari,</v>
      </c>
    </row>
    <row r="1216" spans="1:5" ht="18.75" x14ac:dyDescent="0.3">
      <c r="A1216" s="4" t="s">
        <v>1156</v>
      </c>
      <c r="B1216" s="4" t="s">
        <v>3598</v>
      </c>
      <c r="C1216" s="4" t="str">
        <f t="shared" si="56"/>
        <v>Mr.</v>
      </c>
      <c r="D1216" s="4" t="str">
        <f t="shared" si="54"/>
        <v xml:space="preserve"> Alex F</v>
      </c>
      <c r="E1216" s="5" t="str">
        <f t="shared" si="55"/>
        <v>Standiford,</v>
      </c>
    </row>
    <row r="1217" spans="1:5" ht="18.75" x14ac:dyDescent="0.3">
      <c r="A1217" s="4" t="s">
        <v>1155</v>
      </c>
      <c r="B1217" s="4" t="s">
        <v>3599</v>
      </c>
      <c r="C1217" s="4" t="str">
        <f t="shared" si="56"/>
        <v>Ms.</v>
      </c>
      <c r="D1217" s="4" t="str">
        <f t="shared" si="54"/>
        <v xml:space="preserve"> Alice</v>
      </c>
      <c r="E1217" s="5" t="str">
        <f t="shared" si="55"/>
        <v>Sherwin,</v>
      </c>
    </row>
    <row r="1218" spans="1:5" ht="18.75" x14ac:dyDescent="0.3">
      <c r="A1218" s="4" t="s">
        <v>1154</v>
      </c>
      <c r="B1218" s="4" t="s">
        <v>3600</v>
      </c>
      <c r="C1218" s="4" t="str">
        <f t="shared" si="56"/>
        <v>Ms.</v>
      </c>
      <c r="D1218" s="4" t="str">
        <f t="shared" ref="D1218:D1281" si="57">RIGHT(B1218, LEN(B1218)- SEARCH(" ",B1218, SEARCH(" ",B1218)+1))</f>
        <v xml:space="preserve"> Allison M.</v>
      </c>
      <c r="E1218" s="5" t="str">
        <f t="shared" ref="E1218:E1281" si="58">LEFT(B1218,SEARCH(" ",B1218)-1)</f>
        <v>Parker,</v>
      </c>
    </row>
    <row r="1219" spans="1:5" ht="18.75" x14ac:dyDescent="0.3">
      <c r="A1219" s="4" t="s">
        <v>1153</v>
      </c>
      <c r="B1219" s="4" t="s">
        <v>3601</v>
      </c>
      <c r="C1219" s="4" t="str">
        <f t="shared" ref="C1219:C1282" si="59">MID(B1219,SEARCH(" ",B1219) + 1, SEARCH(" ",B1219, SEARCH(" ",B1219)+1) - SEARCH(" ",B1219)-1)</f>
        <v>Mr.</v>
      </c>
      <c r="D1219" s="4" t="str">
        <f t="shared" si="57"/>
        <v xml:space="preserve"> Johannes Fiskerstand</v>
      </c>
      <c r="E1219" s="5" t="str">
        <f t="shared" si="58"/>
        <v>Blekeli,</v>
      </c>
    </row>
    <row r="1220" spans="1:5" ht="18.75" x14ac:dyDescent="0.3">
      <c r="A1220" s="4" t="s">
        <v>1152</v>
      </c>
      <c r="B1220" s="4" t="s">
        <v>3602</v>
      </c>
      <c r="C1220" s="4" t="str">
        <f t="shared" si="59"/>
        <v>Mr.</v>
      </c>
      <c r="D1220" s="4" t="str">
        <f t="shared" si="57"/>
        <v xml:space="preserve"> Stephen</v>
      </c>
      <c r="E1220" s="5" t="str">
        <f t="shared" si="58"/>
        <v>Vangampleare,</v>
      </c>
    </row>
    <row r="1221" spans="1:5" ht="18.75" x14ac:dyDescent="0.3">
      <c r="A1221" s="4" t="s">
        <v>1151</v>
      </c>
      <c r="B1221" s="4" t="s">
        <v>3603</v>
      </c>
      <c r="C1221" s="4" t="str">
        <f t="shared" si="59"/>
        <v>Mr.</v>
      </c>
      <c r="D1221" s="4" t="str">
        <f t="shared" si="57"/>
        <v xml:space="preserve"> Jon M</v>
      </c>
      <c r="E1221" s="5" t="str">
        <f t="shared" si="58"/>
        <v>Hiatt,</v>
      </c>
    </row>
    <row r="1222" spans="1:5" ht="18.75" x14ac:dyDescent="0.3">
      <c r="A1222" s="4" t="s">
        <v>1150</v>
      </c>
      <c r="B1222" s="4" t="s">
        <v>3604</v>
      </c>
      <c r="C1222" s="4" t="str">
        <f t="shared" si="59"/>
        <v>Mr.</v>
      </c>
      <c r="D1222" s="4" t="str">
        <f t="shared" si="57"/>
        <v xml:space="preserve"> Fasil</v>
      </c>
      <c r="E1222" s="5" t="str">
        <f t="shared" si="58"/>
        <v>Tadesse,</v>
      </c>
    </row>
    <row r="1223" spans="1:5" ht="18.75" x14ac:dyDescent="0.3">
      <c r="A1223" s="4" t="s">
        <v>1149</v>
      </c>
      <c r="B1223" s="4" t="s">
        <v>3605</v>
      </c>
      <c r="C1223" s="4" t="str">
        <f t="shared" si="59"/>
        <v>Ms.</v>
      </c>
      <c r="D1223" s="4" t="str">
        <f t="shared" si="57"/>
        <v xml:space="preserve"> Megan C.</v>
      </c>
      <c r="E1223" s="5" t="str">
        <f t="shared" si="58"/>
        <v>Jaswell,</v>
      </c>
    </row>
    <row r="1224" spans="1:5" ht="18.75" x14ac:dyDescent="0.3">
      <c r="A1224" s="4" t="s">
        <v>1148</v>
      </c>
      <c r="B1224" s="4" t="s">
        <v>3606</v>
      </c>
      <c r="C1224" s="4" t="str">
        <f t="shared" si="59"/>
        <v>Ms.</v>
      </c>
      <c r="D1224" s="4" t="str">
        <f t="shared" si="57"/>
        <v xml:space="preserve"> Lisa J.</v>
      </c>
      <c r="E1224" s="5" t="str">
        <f t="shared" si="58"/>
        <v>Phillips-Cook,</v>
      </c>
    </row>
    <row r="1225" spans="1:5" ht="18.75" x14ac:dyDescent="0.3">
      <c r="A1225" s="4" t="s">
        <v>1147</v>
      </c>
      <c r="B1225" s="4" t="s">
        <v>3607</v>
      </c>
      <c r="C1225" s="4" t="str">
        <f t="shared" si="59"/>
        <v>Mr.</v>
      </c>
      <c r="D1225" s="4" t="str">
        <f t="shared" si="57"/>
        <v xml:space="preserve"> Doron P</v>
      </c>
      <c r="E1225" s="5" t="str">
        <f t="shared" si="58"/>
        <v>Clark,</v>
      </c>
    </row>
    <row r="1226" spans="1:5" ht="18.75" x14ac:dyDescent="0.3">
      <c r="A1226" s="4" t="s">
        <v>1146</v>
      </c>
      <c r="B1226" s="4" t="s">
        <v>3608</v>
      </c>
      <c r="C1226" s="4" t="str">
        <f t="shared" si="59"/>
        <v>Ms.</v>
      </c>
      <c r="D1226" s="4" t="str">
        <f t="shared" si="57"/>
        <v xml:space="preserve"> Katharina</v>
      </c>
      <c r="E1226" s="5" t="str">
        <f t="shared" si="58"/>
        <v>Wang,</v>
      </c>
    </row>
    <row r="1227" spans="1:5" ht="18.75" x14ac:dyDescent="0.3">
      <c r="A1227" s="4" t="s">
        <v>1145</v>
      </c>
      <c r="B1227" s="4" t="s">
        <v>3609</v>
      </c>
      <c r="C1227" s="4" t="str">
        <f t="shared" si="59"/>
        <v>Mr.</v>
      </c>
      <c r="D1227" s="4" t="str">
        <f t="shared" si="57"/>
        <v xml:space="preserve"> Carl</v>
      </c>
      <c r="E1227" s="5" t="str">
        <f t="shared" si="58"/>
        <v>Desruisseaux,</v>
      </c>
    </row>
    <row r="1228" spans="1:5" ht="18.75" x14ac:dyDescent="0.3">
      <c r="A1228" s="4" t="s">
        <v>1144</v>
      </c>
      <c r="B1228" s="4" t="s">
        <v>3610</v>
      </c>
      <c r="C1228" s="4" t="str">
        <f t="shared" si="59"/>
        <v>Ms.</v>
      </c>
      <c r="D1228" s="4" t="str">
        <f t="shared" si="57"/>
        <v xml:space="preserve"> Kelsey J.</v>
      </c>
      <c r="E1228" s="5" t="str">
        <f t="shared" si="58"/>
        <v>Ripp,</v>
      </c>
    </row>
    <row r="1229" spans="1:5" ht="18.75" x14ac:dyDescent="0.3">
      <c r="A1229" s="4" t="s">
        <v>1143</v>
      </c>
      <c r="B1229" s="4" t="s">
        <v>3611</v>
      </c>
      <c r="C1229" s="4" t="str">
        <f t="shared" si="59"/>
        <v>Mr.</v>
      </c>
      <c r="D1229" s="4" t="str">
        <f t="shared" si="57"/>
        <v xml:space="preserve"> Stephen A.</v>
      </c>
      <c r="E1229" s="5" t="str">
        <f t="shared" si="58"/>
        <v>Harris,</v>
      </c>
    </row>
    <row r="1230" spans="1:5" ht="18.75" x14ac:dyDescent="0.3">
      <c r="A1230" s="4" t="s">
        <v>1142</v>
      </c>
      <c r="B1230" s="4" t="s">
        <v>3612</v>
      </c>
      <c r="C1230" s="4" t="str">
        <f t="shared" si="59"/>
        <v>Mr.</v>
      </c>
      <c r="D1230" s="4" t="str">
        <f t="shared" si="57"/>
        <v xml:space="preserve"> Dan</v>
      </c>
      <c r="E1230" s="5" t="str">
        <f t="shared" si="58"/>
        <v>Shafer,</v>
      </c>
    </row>
    <row r="1231" spans="1:5" ht="18.75" x14ac:dyDescent="0.3">
      <c r="A1231" s="4" t="s">
        <v>1141</v>
      </c>
      <c r="B1231" s="4" t="s">
        <v>3613</v>
      </c>
      <c r="C1231" s="4" t="str">
        <f t="shared" si="59"/>
        <v>Ms.</v>
      </c>
      <c r="D1231" s="4" t="str">
        <f t="shared" si="57"/>
        <v xml:space="preserve"> Katie C</v>
      </c>
      <c r="E1231" s="5" t="str">
        <f t="shared" si="58"/>
        <v>Hemesath,</v>
      </c>
    </row>
    <row r="1232" spans="1:5" ht="18.75" x14ac:dyDescent="0.3">
      <c r="A1232" s="4" t="s">
        <v>1140</v>
      </c>
      <c r="B1232" s="4" t="s">
        <v>3614</v>
      </c>
      <c r="C1232" s="4" t="str">
        <f t="shared" si="59"/>
        <v>Ms.</v>
      </c>
      <c r="D1232" s="4" t="str">
        <f t="shared" si="57"/>
        <v xml:space="preserve"> Melissa K</v>
      </c>
      <c r="E1232" s="5" t="str">
        <f t="shared" si="58"/>
        <v>Vinci,</v>
      </c>
    </row>
    <row r="1233" spans="1:5" ht="18.75" x14ac:dyDescent="0.3">
      <c r="A1233" s="4" t="s">
        <v>1139</v>
      </c>
      <c r="B1233" s="4" t="s">
        <v>3615</v>
      </c>
      <c r="C1233" s="4" t="str">
        <f t="shared" si="59"/>
        <v>Ms.</v>
      </c>
      <c r="D1233" s="4" t="str">
        <f t="shared" si="57"/>
        <v xml:space="preserve"> Kara H</v>
      </c>
      <c r="E1233" s="5" t="str">
        <f t="shared" si="58"/>
        <v>Diamond-Husmann,</v>
      </c>
    </row>
    <row r="1234" spans="1:5" ht="18.75" x14ac:dyDescent="0.3">
      <c r="A1234" s="4" t="s">
        <v>1138</v>
      </c>
      <c r="B1234" s="4" t="s">
        <v>3616</v>
      </c>
      <c r="C1234" s="4" t="str">
        <f t="shared" si="59"/>
        <v>Mr.</v>
      </c>
      <c r="D1234" s="4" t="str">
        <f t="shared" si="57"/>
        <v xml:space="preserve"> Juan Carlos</v>
      </c>
      <c r="E1234" s="5" t="str">
        <f t="shared" si="58"/>
        <v>Soto,</v>
      </c>
    </row>
    <row r="1235" spans="1:5" ht="18.75" x14ac:dyDescent="0.3">
      <c r="A1235" s="4" t="s">
        <v>1137</v>
      </c>
      <c r="B1235" s="4" t="s">
        <v>3617</v>
      </c>
      <c r="C1235" s="4" t="str">
        <f t="shared" si="59"/>
        <v>Mr.</v>
      </c>
      <c r="D1235" s="4" t="str">
        <f t="shared" si="57"/>
        <v xml:space="preserve"> John III</v>
      </c>
      <c r="E1235" s="5" t="str">
        <f t="shared" si="58"/>
        <v>Howard,</v>
      </c>
    </row>
    <row r="1236" spans="1:5" ht="18.75" x14ac:dyDescent="0.3">
      <c r="A1236" s="4" t="s">
        <v>1136</v>
      </c>
      <c r="B1236" s="4" t="s">
        <v>3618</v>
      </c>
      <c r="C1236" s="4" t="str">
        <f t="shared" si="59"/>
        <v>Mrs.</v>
      </c>
      <c r="D1236" s="4" t="str">
        <f t="shared" si="57"/>
        <v xml:space="preserve"> Sarah M</v>
      </c>
      <c r="E1236" s="5" t="str">
        <f t="shared" si="58"/>
        <v>Patrick,</v>
      </c>
    </row>
    <row r="1237" spans="1:5" ht="18.75" x14ac:dyDescent="0.3">
      <c r="A1237" s="4" t="s">
        <v>1135</v>
      </c>
      <c r="B1237" s="4" t="s">
        <v>3619</v>
      </c>
      <c r="C1237" s="4" t="str">
        <f t="shared" si="59"/>
        <v>Mrs.</v>
      </c>
      <c r="D1237" s="4" t="str">
        <f t="shared" si="57"/>
        <v xml:space="preserve"> Kristin C</v>
      </c>
      <c r="E1237" s="5" t="str">
        <f t="shared" si="58"/>
        <v>Dacko,</v>
      </c>
    </row>
    <row r="1238" spans="1:5" ht="18.75" x14ac:dyDescent="0.3">
      <c r="A1238" s="4" t="s">
        <v>1134</v>
      </c>
      <c r="B1238" s="4" t="s">
        <v>3620</v>
      </c>
      <c r="C1238" s="4" t="str">
        <f t="shared" si="59"/>
        <v>Ms.</v>
      </c>
      <c r="D1238" s="4" t="str">
        <f t="shared" si="57"/>
        <v xml:space="preserve"> Casey M.</v>
      </c>
      <c r="E1238" s="5" t="str">
        <f t="shared" si="58"/>
        <v>Glassey,</v>
      </c>
    </row>
    <row r="1239" spans="1:5" ht="18.75" x14ac:dyDescent="0.3">
      <c r="A1239" s="4" t="s">
        <v>1133</v>
      </c>
      <c r="B1239" s="4" t="s">
        <v>3621</v>
      </c>
      <c r="C1239" s="4" t="str">
        <f t="shared" si="59"/>
        <v>Mr.</v>
      </c>
      <c r="D1239" s="4" t="str">
        <f t="shared" si="57"/>
        <v xml:space="preserve"> Samuel</v>
      </c>
      <c r="E1239" s="5" t="str">
        <f t="shared" si="58"/>
        <v>Frechette,</v>
      </c>
    </row>
    <row r="1240" spans="1:5" ht="18.75" x14ac:dyDescent="0.3">
      <c r="A1240" s="4" t="s">
        <v>1132</v>
      </c>
      <c r="B1240" s="4" t="s">
        <v>3622</v>
      </c>
      <c r="C1240" s="4" t="str">
        <f t="shared" si="59"/>
        <v>Mr.</v>
      </c>
      <c r="D1240" s="4" t="str">
        <f t="shared" si="57"/>
        <v xml:space="preserve"> Braulio</v>
      </c>
      <c r="E1240" s="5" t="str">
        <f t="shared" si="58"/>
        <v>Benitez,</v>
      </c>
    </row>
    <row r="1241" spans="1:5" ht="18.75" x14ac:dyDescent="0.3">
      <c r="A1241" s="4" t="s">
        <v>1131</v>
      </c>
      <c r="B1241" s="4" t="s">
        <v>3623</v>
      </c>
      <c r="C1241" s="4" t="str">
        <f t="shared" si="59"/>
        <v>Ms.</v>
      </c>
      <c r="D1241" s="4" t="str">
        <f t="shared" si="57"/>
        <v xml:space="preserve"> Anne-Marie</v>
      </c>
      <c r="E1241" s="5" t="str">
        <f t="shared" si="58"/>
        <v>Gauthier,</v>
      </c>
    </row>
    <row r="1242" spans="1:5" ht="18.75" x14ac:dyDescent="0.3">
      <c r="A1242" s="4" t="s">
        <v>1130</v>
      </c>
      <c r="B1242" s="4" t="s">
        <v>3624</v>
      </c>
      <c r="C1242" s="4" t="str">
        <f t="shared" si="59"/>
        <v>Mr.</v>
      </c>
      <c r="D1242" s="4" t="str">
        <f t="shared" si="57"/>
        <v xml:space="preserve"> Samuel K.</v>
      </c>
      <c r="E1242" s="5" t="str">
        <f t="shared" si="58"/>
        <v>Fazioli,</v>
      </c>
    </row>
    <row r="1243" spans="1:5" ht="18.75" x14ac:dyDescent="0.3">
      <c r="A1243" s="4" t="s">
        <v>1129</v>
      </c>
      <c r="B1243" s="4" t="s">
        <v>3625</v>
      </c>
      <c r="C1243" s="4" t="str">
        <f t="shared" si="59"/>
        <v>Mrs.</v>
      </c>
      <c r="D1243" s="4" t="str">
        <f t="shared" si="57"/>
        <v xml:space="preserve"> Yuki</v>
      </c>
      <c r="E1243" s="5" t="str">
        <f t="shared" si="58"/>
        <v>Chorney,</v>
      </c>
    </row>
    <row r="1244" spans="1:5" ht="18.75" x14ac:dyDescent="0.3">
      <c r="A1244" s="4" t="s">
        <v>1128</v>
      </c>
      <c r="B1244" s="4" t="s">
        <v>3626</v>
      </c>
      <c r="C1244" s="4" t="str">
        <f t="shared" si="59"/>
        <v>Mr.</v>
      </c>
      <c r="D1244" s="4" t="str">
        <f t="shared" si="57"/>
        <v xml:space="preserve"> Rafer</v>
      </c>
      <c r="E1244" s="5" t="str">
        <f t="shared" si="58"/>
        <v>Dannenhauer,</v>
      </c>
    </row>
    <row r="1245" spans="1:5" ht="18.75" x14ac:dyDescent="0.3">
      <c r="A1245" s="4" t="s">
        <v>1127</v>
      </c>
      <c r="B1245" s="4" t="s">
        <v>3627</v>
      </c>
      <c r="C1245" s="4" t="str">
        <f t="shared" si="59"/>
        <v>Ms.</v>
      </c>
      <c r="D1245" s="4" t="str">
        <f t="shared" si="57"/>
        <v xml:space="preserve"> Claire</v>
      </c>
      <c r="E1245" s="5" t="str">
        <f t="shared" si="58"/>
        <v>McComb,</v>
      </c>
    </row>
    <row r="1246" spans="1:5" ht="18.75" x14ac:dyDescent="0.3">
      <c r="A1246" s="4" t="s">
        <v>1126</v>
      </c>
      <c r="B1246" s="4" t="s">
        <v>3628</v>
      </c>
      <c r="C1246" s="4" t="str">
        <f t="shared" si="59"/>
        <v>Ms.</v>
      </c>
      <c r="D1246" s="4" t="str">
        <f t="shared" si="57"/>
        <v xml:space="preserve"> Erynn J.</v>
      </c>
      <c r="E1246" s="5" t="str">
        <f t="shared" si="58"/>
        <v>Blake,</v>
      </c>
    </row>
    <row r="1247" spans="1:5" ht="18.75" x14ac:dyDescent="0.3">
      <c r="A1247" s="4" t="s">
        <v>1125</v>
      </c>
      <c r="B1247" s="4" t="s">
        <v>3629</v>
      </c>
      <c r="C1247" s="4" t="str">
        <f t="shared" si="59"/>
        <v>Mr.</v>
      </c>
      <c r="D1247" s="4" t="str">
        <f t="shared" si="57"/>
        <v xml:space="preserve"> Mahesh</v>
      </c>
      <c r="E1247" s="5" t="str">
        <f t="shared" si="58"/>
        <v>Sambasivam,</v>
      </c>
    </row>
    <row r="1248" spans="1:5" ht="18.75" x14ac:dyDescent="0.3">
      <c r="A1248" s="4" t="s">
        <v>1124</v>
      </c>
      <c r="B1248" s="4" t="s">
        <v>3630</v>
      </c>
      <c r="C1248" s="4" t="str">
        <f t="shared" si="59"/>
        <v>Mr.</v>
      </c>
      <c r="D1248" s="4" t="str">
        <f t="shared" si="57"/>
        <v xml:space="preserve"> Stanley</v>
      </c>
      <c r="E1248" s="5" t="str">
        <f t="shared" si="58"/>
        <v>Maina,</v>
      </c>
    </row>
    <row r="1249" spans="1:5" ht="18.75" x14ac:dyDescent="0.3">
      <c r="A1249" s="4" t="s">
        <v>1123</v>
      </c>
      <c r="B1249" s="4" t="s">
        <v>3631</v>
      </c>
      <c r="C1249" s="4" t="str">
        <f t="shared" si="59"/>
        <v>Mr.</v>
      </c>
      <c r="D1249" s="4" t="str">
        <f t="shared" si="57"/>
        <v xml:space="preserve"> Gregory</v>
      </c>
      <c r="E1249" s="5" t="str">
        <f t="shared" si="58"/>
        <v>Keshian,</v>
      </c>
    </row>
    <row r="1250" spans="1:5" ht="18.75" x14ac:dyDescent="0.3">
      <c r="A1250" s="4" t="s">
        <v>1122</v>
      </c>
      <c r="B1250" s="4" t="s">
        <v>3632</v>
      </c>
      <c r="C1250" s="4" t="str">
        <f t="shared" si="59"/>
        <v>Mr.</v>
      </c>
      <c r="D1250" s="4" t="str">
        <f t="shared" si="57"/>
        <v xml:space="preserve"> Eric</v>
      </c>
      <c r="E1250" s="5" t="str">
        <f t="shared" si="58"/>
        <v>Maas,</v>
      </c>
    </row>
    <row r="1251" spans="1:5" ht="18.75" x14ac:dyDescent="0.3">
      <c r="A1251" s="4" t="s">
        <v>1121</v>
      </c>
      <c r="B1251" s="4" t="s">
        <v>3633</v>
      </c>
      <c r="C1251" s="4" t="str">
        <f t="shared" si="59"/>
        <v>Ms.</v>
      </c>
      <c r="D1251" s="4" t="str">
        <f t="shared" si="57"/>
        <v xml:space="preserve"> Rachel M</v>
      </c>
      <c r="E1251" s="5" t="str">
        <f t="shared" si="58"/>
        <v>Sinasac,</v>
      </c>
    </row>
    <row r="1252" spans="1:5" ht="18.75" x14ac:dyDescent="0.3">
      <c r="A1252" s="4" t="s">
        <v>1120</v>
      </c>
      <c r="B1252" s="4" t="s">
        <v>3634</v>
      </c>
      <c r="C1252" s="4" t="str">
        <f t="shared" si="59"/>
        <v>De</v>
      </c>
      <c r="D1252" s="4" t="str">
        <f t="shared" si="57"/>
        <v>Kamp, Mr.  Fritz</v>
      </c>
      <c r="E1252" s="5" t="str">
        <f t="shared" si="58"/>
        <v>Van</v>
      </c>
    </row>
    <row r="1253" spans="1:5" ht="18.75" x14ac:dyDescent="0.3">
      <c r="A1253" s="4" t="s">
        <v>1119</v>
      </c>
      <c r="B1253" s="4" t="s">
        <v>3635</v>
      </c>
      <c r="C1253" s="4" t="str">
        <f t="shared" si="59"/>
        <v>Mr.</v>
      </c>
      <c r="D1253" s="4" t="str">
        <f t="shared" si="57"/>
        <v xml:space="preserve"> Brad</v>
      </c>
      <c r="E1253" s="5" t="str">
        <f t="shared" si="58"/>
        <v>Ruffo,</v>
      </c>
    </row>
    <row r="1254" spans="1:5" ht="18.75" x14ac:dyDescent="0.3">
      <c r="A1254" s="4" t="s">
        <v>1118</v>
      </c>
      <c r="B1254" s="4" t="s">
        <v>3636</v>
      </c>
      <c r="C1254" s="4" t="str">
        <f t="shared" si="59"/>
        <v>Ms.</v>
      </c>
      <c r="D1254" s="4" t="str">
        <f t="shared" si="57"/>
        <v xml:space="preserve"> Claire M</v>
      </c>
      <c r="E1254" s="5" t="str">
        <f t="shared" si="58"/>
        <v>Long,</v>
      </c>
    </row>
    <row r="1255" spans="1:5" ht="18.75" x14ac:dyDescent="0.3">
      <c r="A1255" s="4" t="s">
        <v>1117</v>
      </c>
      <c r="B1255" s="4" t="s">
        <v>3637</v>
      </c>
      <c r="C1255" s="4" t="str">
        <f t="shared" si="59"/>
        <v>Mrs.</v>
      </c>
      <c r="D1255" s="4" t="str">
        <f t="shared" si="57"/>
        <v xml:space="preserve"> Jennifer</v>
      </c>
      <c r="E1255" s="5" t="str">
        <f t="shared" si="58"/>
        <v>Rohde,</v>
      </c>
    </row>
    <row r="1256" spans="1:5" ht="18.75" x14ac:dyDescent="0.3">
      <c r="A1256" s="4" t="s">
        <v>1116</v>
      </c>
      <c r="B1256" s="4" t="s">
        <v>3638</v>
      </c>
      <c r="C1256" s="4" t="str">
        <f t="shared" si="59"/>
        <v>Ms.</v>
      </c>
      <c r="D1256" s="4" t="str">
        <f t="shared" si="57"/>
        <v xml:space="preserve"> Maria S.</v>
      </c>
      <c r="E1256" s="5" t="str">
        <f t="shared" si="58"/>
        <v>Bonzi,</v>
      </c>
    </row>
    <row r="1257" spans="1:5" ht="18.75" x14ac:dyDescent="0.3">
      <c r="A1257" s="4" t="s">
        <v>1115</v>
      </c>
      <c r="B1257" s="4" t="s">
        <v>3639</v>
      </c>
      <c r="C1257" s="4" t="str">
        <f t="shared" si="59"/>
        <v>Ms.</v>
      </c>
      <c r="D1257" s="4" t="str">
        <f t="shared" si="57"/>
        <v xml:space="preserve"> Katherine E</v>
      </c>
      <c r="E1257" s="5" t="str">
        <f t="shared" si="58"/>
        <v>Moore,</v>
      </c>
    </row>
    <row r="1258" spans="1:5" ht="18.75" x14ac:dyDescent="0.3">
      <c r="A1258" s="4" t="s">
        <v>1114</v>
      </c>
      <c r="B1258" s="4" t="s">
        <v>3640</v>
      </c>
      <c r="C1258" s="4" t="str">
        <f t="shared" si="59"/>
        <v>Mr.</v>
      </c>
      <c r="D1258" s="4" t="str">
        <f t="shared" si="57"/>
        <v xml:space="preserve"> Michael</v>
      </c>
      <c r="E1258" s="5" t="str">
        <f t="shared" si="58"/>
        <v>McGrane,</v>
      </c>
    </row>
    <row r="1259" spans="1:5" ht="18.75" x14ac:dyDescent="0.3">
      <c r="A1259" s="4" t="s">
        <v>1113</v>
      </c>
      <c r="B1259" s="4" t="s">
        <v>3641</v>
      </c>
      <c r="C1259" s="4" t="str">
        <f t="shared" si="59"/>
        <v>Ms.</v>
      </c>
      <c r="D1259" s="4" t="str">
        <f t="shared" si="57"/>
        <v xml:space="preserve"> Roxanne</v>
      </c>
      <c r="E1259" s="5" t="str">
        <f t="shared" si="58"/>
        <v>Stepnowski,</v>
      </c>
    </row>
    <row r="1260" spans="1:5" ht="18.75" x14ac:dyDescent="0.3">
      <c r="A1260" s="4" t="s">
        <v>1112</v>
      </c>
      <c r="B1260" s="4" t="s">
        <v>3642</v>
      </c>
      <c r="C1260" s="4" t="str">
        <f t="shared" si="59"/>
        <v>Mr.</v>
      </c>
      <c r="D1260" s="4" t="str">
        <f t="shared" si="57"/>
        <v xml:space="preserve"> Israel</v>
      </c>
      <c r="E1260" s="5" t="str">
        <f t="shared" si="58"/>
        <v>Merkle,</v>
      </c>
    </row>
    <row r="1261" spans="1:5" ht="18.75" x14ac:dyDescent="0.3">
      <c r="A1261" s="4" t="s">
        <v>1111</v>
      </c>
      <c r="B1261" s="4" t="s">
        <v>3643</v>
      </c>
      <c r="C1261" s="4" t="str">
        <f t="shared" si="59"/>
        <v>Mr.</v>
      </c>
      <c r="D1261" s="4" t="str">
        <f t="shared" si="57"/>
        <v xml:space="preserve"> Samalya</v>
      </c>
      <c r="E1261" s="5" t="str">
        <f t="shared" si="58"/>
        <v>Schaefer,</v>
      </c>
    </row>
    <row r="1262" spans="1:5" ht="18.75" x14ac:dyDescent="0.3">
      <c r="A1262" s="4" t="s">
        <v>1110</v>
      </c>
      <c r="B1262" s="4" t="s">
        <v>3644</v>
      </c>
      <c r="C1262" s="4" t="str">
        <f t="shared" si="59"/>
        <v>Mr.</v>
      </c>
      <c r="D1262" s="4" t="str">
        <f t="shared" si="57"/>
        <v xml:space="preserve"> Peter</v>
      </c>
      <c r="E1262" s="5" t="str">
        <f t="shared" si="58"/>
        <v>Vigneron,</v>
      </c>
    </row>
    <row r="1263" spans="1:5" ht="18.75" x14ac:dyDescent="0.3">
      <c r="A1263" s="4" t="s">
        <v>1109</v>
      </c>
      <c r="B1263" s="4" t="s">
        <v>3645</v>
      </c>
      <c r="C1263" s="4" t="str">
        <f t="shared" si="59"/>
        <v>Ms.</v>
      </c>
      <c r="D1263" s="4" t="str">
        <f t="shared" si="57"/>
        <v xml:space="preserve"> Alicia</v>
      </c>
      <c r="E1263" s="5" t="str">
        <f t="shared" si="58"/>
        <v>Mucci,</v>
      </c>
    </row>
    <row r="1264" spans="1:5" ht="18.75" x14ac:dyDescent="0.3">
      <c r="A1264" s="4" t="s">
        <v>1108</v>
      </c>
      <c r="B1264" s="4" t="s">
        <v>3646</v>
      </c>
      <c r="C1264" s="4" t="str">
        <f t="shared" si="59"/>
        <v>Ms.</v>
      </c>
      <c r="D1264" s="4" t="str">
        <f t="shared" si="57"/>
        <v xml:space="preserve"> Sarah K.</v>
      </c>
      <c r="E1264" s="5" t="str">
        <f t="shared" si="58"/>
        <v>MacDonald,</v>
      </c>
    </row>
    <row r="1265" spans="1:5" ht="18.75" x14ac:dyDescent="0.3">
      <c r="A1265" s="4" t="s">
        <v>1107</v>
      </c>
      <c r="B1265" s="4" t="s">
        <v>3647</v>
      </c>
      <c r="C1265" s="4" t="str">
        <f t="shared" si="59"/>
        <v>Mr.</v>
      </c>
      <c r="D1265" s="4" t="str">
        <f t="shared" si="57"/>
        <v xml:space="preserve"> Guomin</v>
      </c>
      <c r="E1265" s="5" t="str">
        <f t="shared" si="58"/>
        <v>Deng,</v>
      </c>
    </row>
    <row r="1266" spans="1:5" ht="18.75" x14ac:dyDescent="0.3">
      <c r="A1266" s="4" t="s">
        <v>1106</v>
      </c>
      <c r="B1266" s="4" t="s">
        <v>3648</v>
      </c>
      <c r="C1266" s="4" t="str">
        <f t="shared" si="59"/>
        <v>Mata,</v>
      </c>
      <c r="D1266" s="4" t="str">
        <f t="shared" si="57"/>
        <v>Mr.  Javier</v>
      </c>
      <c r="E1266" s="5" t="str">
        <f t="shared" si="58"/>
        <v>De</v>
      </c>
    </row>
    <row r="1267" spans="1:5" ht="18.75" x14ac:dyDescent="0.3">
      <c r="A1267" s="4" t="s">
        <v>1105</v>
      </c>
      <c r="B1267" s="4" t="s">
        <v>3649</v>
      </c>
      <c r="C1267" s="4" t="str">
        <f t="shared" si="59"/>
        <v>Mr.</v>
      </c>
      <c r="D1267" s="4" t="str">
        <f t="shared" si="57"/>
        <v xml:space="preserve"> Matt</v>
      </c>
      <c r="E1267" s="5" t="str">
        <f t="shared" si="58"/>
        <v>Strickland,</v>
      </c>
    </row>
    <row r="1268" spans="1:5" ht="18.75" x14ac:dyDescent="0.3">
      <c r="A1268" s="4" t="s">
        <v>1104</v>
      </c>
      <c r="B1268" s="4" t="s">
        <v>3650</v>
      </c>
      <c r="C1268" s="4" t="str">
        <f t="shared" si="59"/>
        <v>Mr.</v>
      </c>
      <c r="D1268" s="4" t="str">
        <f t="shared" si="57"/>
        <v xml:space="preserve"> Thomas S</v>
      </c>
      <c r="E1268" s="5" t="str">
        <f t="shared" si="58"/>
        <v>Cheney,</v>
      </c>
    </row>
    <row r="1269" spans="1:5" ht="18.75" x14ac:dyDescent="0.3">
      <c r="A1269" s="4" t="s">
        <v>1103</v>
      </c>
      <c r="B1269" s="4" t="s">
        <v>3651</v>
      </c>
      <c r="C1269" s="4" t="str">
        <f t="shared" si="59"/>
        <v>Ms.</v>
      </c>
      <c r="D1269" s="4" t="str">
        <f t="shared" si="57"/>
        <v xml:space="preserve"> Martha Patricia</v>
      </c>
      <c r="E1269" s="5" t="str">
        <f t="shared" si="58"/>
        <v>Godoy,</v>
      </c>
    </row>
    <row r="1270" spans="1:5" ht="18.75" x14ac:dyDescent="0.3">
      <c r="A1270" s="4" t="s">
        <v>1102</v>
      </c>
      <c r="B1270" s="4" t="s">
        <v>3652</v>
      </c>
      <c r="C1270" s="4" t="str">
        <f t="shared" si="59"/>
        <v>Ms.</v>
      </c>
      <c r="D1270" s="4" t="str">
        <f t="shared" si="57"/>
        <v xml:space="preserve"> Alicia</v>
      </c>
      <c r="E1270" s="5" t="str">
        <f t="shared" si="58"/>
        <v>Rider,</v>
      </c>
    </row>
    <row r="1271" spans="1:5" ht="18.75" x14ac:dyDescent="0.3">
      <c r="A1271" s="4" t="s">
        <v>1101</v>
      </c>
      <c r="B1271" s="4" t="s">
        <v>3653</v>
      </c>
      <c r="C1271" s="4" t="str">
        <f t="shared" si="59"/>
        <v>Ms.</v>
      </c>
      <c r="D1271" s="4" t="str">
        <f t="shared" si="57"/>
        <v xml:space="preserve"> Jennifer V.</v>
      </c>
      <c r="E1271" s="5" t="str">
        <f t="shared" si="58"/>
        <v>Evans,</v>
      </c>
    </row>
    <row r="1272" spans="1:5" ht="18.75" x14ac:dyDescent="0.3">
      <c r="A1272" s="4" t="s">
        <v>1100</v>
      </c>
      <c r="B1272" s="4" t="s">
        <v>3654</v>
      </c>
      <c r="C1272" s="4" t="str">
        <f t="shared" si="59"/>
        <v>Mr.</v>
      </c>
      <c r="D1272" s="4" t="str">
        <f t="shared" si="57"/>
        <v xml:space="preserve"> Michael W.</v>
      </c>
      <c r="E1272" s="5" t="str">
        <f t="shared" si="58"/>
        <v>Anderson,</v>
      </c>
    </row>
    <row r="1273" spans="1:5" ht="18.75" x14ac:dyDescent="0.3">
      <c r="A1273" s="4" t="s">
        <v>1099</v>
      </c>
      <c r="B1273" s="4" t="s">
        <v>3655</v>
      </c>
      <c r="C1273" s="4" t="str">
        <f t="shared" si="59"/>
        <v>Mr.</v>
      </c>
      <c r="D1273" s="4" t="str">
        <f t="shared" si="57"/>
        <v xml:space="preserve"> Eddie C</v>
      </c>
      <c r="E1273" s="5" t="str">
        <f t="shared" si="58"/>
        <v>Walters,</v>
      </c>
    </row>
    <row r="1274" spans="1:5" ht="18.75" x14ac:dyDescent="0.3">
      <c r="A1274" s="4" t="s">
        <v>1098</v>
      </c>
      <c r="B1274" s="4" t="s">
        <v>3656</v>
      </c>
      <c r="C1274" s="4" t="str">
        <f t="shared" si="59"/>
        <v>Mr.</v>
      </c>
      <c r="D1274" s="4" t="str">
        <f t="shared" si="57"/>
        <v xml:space="preserve"> Maxime M</v>
      </c>
      <c r="E1274" s="5" t="str">
        <f t="shared" si="58"/>
        <v>Leboeuf,</v>
      </c>
    </row>
    <row r="1275" spans="1:5" ht="18.75" x14ac:dyDescent="0.3">
      <c r="A1275" s="4" t="s">
        <v>1097</v>
      </c>
      <c r="B1275" s="4" t="s">
        <v>3657</v>
      </c>
      <c r="C1275" s="4" t="str">
        <f t="shared" si="59"/>
        <v>Mr.</v>
      </c>
      <c r="D1275" s="4" t="str">
        <f t="shared" si="57"/>
        <v xml:space="preserve"> Mark D</v>
      </c>
      <c r="E1275" s="5" t="str">
        <f t="shared" si="58"/>
        <v>Scheibel,</v>
      </c>
    </row>
    <row r="1276" spans="1:5" ht="18.75" x14ac:dyDescent="0.3">
      <c r="A1276" s="4" t="s">
        <v>1096</v>
      </c>
      <c r="B1276" s="4" t="s">
        <v>3658</v>
      </c>
      <c r="C1276" s="4" t="str">
        <f t="shared" si="59"/>
        <v>Mr.</v>
      </c>
      <c r="D1276" s="4" t="str">
        <f t="shared" si="57"/>
        <v xml:space="preserve"> Adam</v>
      </c>
      <c r="E1276" s="5" t="str">
        <f t="shared" si="58"/>
        <v>Ritter,</v>
      </c>
    </row>
    <row r="1277" spans="1:5" ht="18.75" x14ac:dyDescent="0.3">
      <c r="A1277" s="4" t="s">
        <v>1095</v>
      </c>
      <c r="B1277" s="4" t="s">
        <v>3659</v>
      </c>
      <c r="C1277" s="4" t="str">
        <f t="shared" si="59"/>
        <v>Mr.</v>
      </c>
      <c r="D1277" s="4" t="str">
        <f t="shared" si="57"/>
        <v xml:space="preserve"> Justin M</v>
      </c>
      <c r="E1277" s="5" t="str">
        <f t="shared" si="58"/>
        <v>Deeg,</v>
      </c>
    </row>
    <row r="1278" spans="1:5" ht="18.75" x14ac:dyDescent="0.3">
      <c r="A1278" s="4" t="s">
        <v>1094</v>
      </c>
      <c r="B1278" s="4" t="s">
        <v>3660</v>
      </c>
      <c r="C1278" s="4" t="str">
        <f t="shared" si="59"/>
        <v>Ms.</v>
      </c>
      <c r="D1278" s="4" t="str">
        <f t="shared" si="57"/>
        <v xml:space="preserve"> Svetlana V.</v>
      </c>
      <c r="E1278" s="5" t="str">
        <f t="shared" si="58"/>
        <v>Pretot,</v>
      </c>
    </row>
    <row r="1279" spans="1:5" ht="18.75" x14ac:dyDescent="0.3">
      <c r="A1279" s="4" t="s">
        <v>1093</v>
      </c>
      <c r="B1279" s="4" t="s">
        <v>3661</v>
      </c>
      <c r="C1279" s="4" t="str">
        <f t="shared" si="59"/>
        <v>Ms.</v>
      </c>
      <c r="D1279" s="4" t="str">
        <f t="shared" si="57"/>
        <v xml:space="preserve"> Jana L</v>
      </c>
      <c r="E1279" s="5" t="str">
        <f t="shared" si="58"/>
        <v>Willsey,</v>
      </c>
    </row>
    <row r="1280" spans="1:5" ht="18.75" x14ac:dyDescent="0.3">
      <c r="A1280" s="4" t="s">
        <v>1092</v>
      </c>
      <c r="B1280" s="4" t="s">
        <v>3662</v>
      </c>
      <c r="C1280" s="4" t="str">
        <f t="shared" si="59"/>
        <v>Ms.</v>
      </c>
      <c r="D1280" s="4" t="str">
        <f t="shared" si="57"/>
        <v xml:space="preserve"> Laura</v>
      </c>
      <c r="E1280" s="5" t="str">
        <f t="shared" si="58"/>
        <v>Roach,</v>
      </c>
    </row>
    <row r="1281" spans="1:5" ht="18.75" x14ac:dyDescent="0.3">
      <c r="A1281" s="4" t="s">
        <v>1091</v>
      </c>
      <c r="B1281" s="4" t="s">
        <v>3663</v>
      </c>
      <c r="C1281" s="4" t="str">
        <f t="shared" si="59"/>
        <v>Mr.</v>
      </c>
      <c r="D1281" s="4" t="str">
        <f t="shared" si="57"/>
        <v xml:space="preserve"> Torrey C III</v>
      </c>
      <c r="E1281" s="5" t="str">
        <f t="shared" si="58"/>
        <v>Jacobsen,</v>
      </c>
    </row>
    <row r="1282" spans="1:5" ht="18.75" x14ac:dyDescent="0.3">
      <c r="A1282" s="4" t="s">
        <v>1090</v>
      </c>
      <c r="B1282" s="4" t="s">
        <v>3664</v>
      </c>
      <c r="C1282" s="4" t="str">
        <f t="shared" si="59"/>
        <v>Mr.</v>
      </c>
      <c r="D1282" s="4" t="str">
        <f t="shared" ref="D1282:D1345" si="60">RIGHT(B1282, LEN(B1282)- SEARCH(" ",B1282, SEARCH(" ",B1282)+1))</f>
        <v xml:space="preserve"> Paul</v>
      </c>
      <c r="E1282" s="5" t="str">
        <f t="shared" ref="E1282:E1345" si="61">LEFT(B1282,SEARCH(" ",B1282)-1)</f>
        <v>O'Hora,</v>
      </c>
    </row>
    <row r="1283" spans="1:5" ht="18.75" x14ac:dyDescent="0.3">
      <c r="A1283" s="4" t="s">
        <v>1089</v>
      </c>
      <c r="B1283" s="4" t="s">
        <v>3665</v>
      </c>
      <c r="C1283" s="4" t="str">
        <f t="shared" ref="C1283:C1346" si="62">MID(B1283,SEARCH(" ",B1283) + 1, SEARCH(" ",B1283, SEARCH(" ",B1283)+1) - SEARCH(" ",B1283)-1)</f>
        <v>Ms.</v>
      </c>
      <c r="D1283" s="4" t="str">
        <f t="shared" si="60"/>
        <v xml:space="preserve"> Jennifer D.</v>
      </c>
      <c r="E1283" s="5" t="str">
        <f t="shared" si="61"/>
        <v>Amato,</v>
      </c>
    </row>
    <row r="1284" spans="1:5" ht="18.75" x14ac:dyDescent="0.3">
      <c r="A1284" s="4" t="s">
        <v>1088</v>
      </c>
      <c r="B1284" s="4" t="s">
        <v>3666</v>
      </c>
      <c r="C1284" s="4" t="str">
        <f t="shared" si="62"/>
        <v>Mr.</v>
      </c>
      <c r="D1284" s="4" t="str">
        <f t="shared" si="60"/>
        <v xml:space="preserve"> Erik</v>
      </c>
      <c r="E1284" s="5" t="str">
        <f t="shared" si="61"/>
        <v>Reed,</v>
      </c>
    </row>
    <row r="1285" spans="1:5" ht="18.75" x14ac:dyDescent="0.3">
      <c r="A1285" s="4" t="s">
        <v>1087</v>
      </c>
      <c r="B1285" s="4" t="s">
        <v>3667</v>
      </c>
      <c r="C1285" s="4" t="str">
        <f t="shared" si="62"/>
        <v>Ms.</v>
      </c>
      <c r="D1285" s="4" t="str">
        <f t="shared" si="60"/>
        <v xml:space="preserve"> Lana J</v>
      </c>
      <c r="E1285" s="5" t="str">
        <f t="shared" si="61"/>
        <v>Wegner,</v>
      </c>
    </row>
    <row r="1286" spans="1:5" ht="18.75" x14ac:dyDescent="0.3">
      <c r="A1286" s="4" t="s">
        <v>1086</v>
      </c>
      <c r="B1286" s="4" t="s">
        <v>3668</v>
      </c>
      <c r="C1286" s="4" t="str">
        <f t="shared" si="62"/>
        <v>Ms.</v>
      </c>
      <c r="D1286" s="4" t="str">
        <f t="shared" si="60"/>
        <v xml:space="preserve"> Rebecca E</v>
      </c>
      <c r="E1286" s="5" t="str">
        <f t="shared" si="61"/>
        <v>Bokun,</v>
      </c>
    </row>
    <row r="1287" spans="1:5" ht="18.75" x14ac:dyDescent="0.3">
      <c r="A1287" s="4" t="s">
        <v>1085</v>
      </c>
      <c r="B1287" s="4" t="s">
        <v>3669</v>
      </c>
      <c r="C1287" s="4" t="str">
        <f t="shared" si="62"/>
        <v>Ms.</v>
      </c>
      <c r="D1287" s="4" t="str">
        <f t="shared" si="60"/>
        <v xml:space="preserve"> Katie M.</v>
      </c>
      <c r="E1287" s="5" t="str">
        <f t="shared" si="61"/>
        <v>Ainsley,</v>
      </c>
    </row>
    <row r="1288" spans="1:5" ht="18.75" x14ac:dyDescent="0.3">
      <c r="A1288" s="4" t="s">
        <v>1084</v>
      </c>
      <c r="B1288" s="4" t="s">
        <v>3670</v>
      </c>
      <c r="C1288" s="4" t="str">
        <f t="shared" si="62"/>
        <v>Ms.</v>
      </c>
      <c r="D1288" s="4" t="str">
        <f t="shared" si="60"/>
        <v xml:space="preserve"> Elizabeth A.</v>
      </c>
      <c r="E1288" s="5" t="str">
        <f t="shared" si="61"/>
        <v>Foster,</v>
      </c>
    </row>
    <row r="1289" spans="1:5" ht="18.75" x14ac:dyDescent="0.3">
      <c r="A1289" s="4" t="s">
        <v>1083</v>
      </c>
      <c r="B1289" s="4" t="s">
        <v>3671</v>
      </c>
      <c r="C1289" s="4" t="str">
        <f t="shared" si="62"/>
        <v>Ms.</v>
      </c>
      <c r="D1289" s="4" t="str">
        <f t="shared" si="60"/>
        <v xml:space="preserve"> Sarah</v>
      </c>
      <c r="E1289" s="5" t="str">
        <f t="shared" si="61"/>
        <v>Overpeck,</v>
      </c>
    </row>
    <row r="1290" spans="1:5" ht="18.75" x14ac:dyDescent="0.3">
      <c r="A1290" s="4" t="s">
        <v>1082</v>
      </c>
      <c r="B1290" s="4" t="s">
        <v>3672</v>
      </c>
      <c r="C1290" s="4" t="str">
        <f t="shared" si="62"/>
        <v>Ms.</v>
      </c>
      <c r="D1290" s="4" t="str">
        <f t="shared" si="60"/>
        <v xml:space="preserve"> Annie J.</v>
      </c>
      <c r="E1290" s="5" t="str">
        <f t="shared" si="61"/>
        <v>Levine,</v>
      </c>
    </row>
    <row r="1291" spans="1:5" ht="18.75" x14ac:dyDescent="0.3">
      <c r="A1291" s="4" t="s">
        <v>1081</v>
      </c>
      <c r="B1291" s="4" t="s">
        <v>3673</v>
      </c>
      <c r="C1291" s="4" t="str">
        <f t="shared" si="62"/>
        <v>Ms.</v>
      </c>
      <c r="D1291" s="4" t="str">
        <f t="shared" si="60"/>
        <v xml:space="preserve"> Annie</v>
      </c>
      <c r="E1291" s="5" t="str">
        <f t="shared" si="61"/>
        <v>Jean,</v>
      </c>
    </row>
    <row r="1292" spans="1:5" ht="18.75" x14ac:dyDescent="0.3">
      <c r="A1292" s="4" t="s">
        <v>1080</v>
      </c>
      <c r="B1292" s="4" t="s">
        <v>3674</v>
      </c>
      <c r="C1292" s="4" t="str">
        <f t="shared" si="62"/>
        <v>Ms.</v>
      </c>
      <c r="D1292" s="4" t="str">
        <f t="shared" si="60"/>
        <v xml:space="preserve"> Lindsey</v>
      </c>
      <c r="E1292" s="5" t="str">
        <f t="shared" si="61"/>
        <v>Wild,</v>
      </c>
    </row>
    <row r="1293" spans="1:5" ht="18.75" x14ac:dyDescent="0.3">
      <c r="A1293" s="4" t="s">
        <v>1079</v>
      </c>
      <c r="B1293" s="4" t="s">
        <v>3675</v>
      </c>
      <c r="C1293" s="4" t="str">
        <f t="shared" si="62"/>
        <v>Ms.</v>
      </c>
      <c r="D1293" s="4" t="str">
        <f t="shared" si="60"/>
        <v xml:space="preserve"> Laura</v>
      </c>
      <c r="E1293" s="5" t="str">
        <f t="shared" si="61"/>
        <v>Tabor,</v>
      </c>
    </row>
    <row r="1294" spans="1:5" ht="18.75" x14ac:dyDescent="0.3">
      <c r="A1294" s="4" t="s">
        <v>1078</v>
      </c>
      <c r="B1294" s="4" t="s">
        <v>3676</v>
      </c>
      <c r="C1294" s="4" t="str">
        <f t="shared" si="62"/>
        <v>Ms.</v>
      </c>
      <c r="D1294" s="4" t="str">
        <f t="shared" si="60"/>
        <v xml:space="preserve"> Amy T</v>
      </c>
      <c r="E1294" s="5" t="str">
        <f t="shared" si="61"/>
        <v>Steffen,</v>
      </c>
    </row>
    <row r="1295" spans="1:5" ht="18.75" x14ac:dyDescent="0.3">
      <c r="A1295" s="4" t="s">
        <v>1077</v>
      </c>
      <c r="B1295" s="4" t="s">
        <v>3677</v>
      </c>
      <c r="C1295" s="4" t="str">
        <f t="shared" si="62"/>
        <v>Ms.</v>
      </c>
      <c r="D1295" s="4" t="str">
        <f t="shared" si="60"/>
        <v xml:space="preserve"> Katarina D</v>
      </c>
      <c r="E1295" s="5" t="str">
        <f t="shared" si="61"/>
        <v>Tadich,</v>
      </c>
    </row>
    <row r="1296" spans="1:5" ht="18.75" x14ac:dyDescent="0.3">
      <c r="A1296" s="4" t="s">
        <v>1076</v>
      </c>
      <c r="B1296" s="4" t="s">
        <v>3678</v>
      </c>
      <c r="C1296" s="4" t="str">
        <f t="shared" si="62"/>
        <v>Mr.</v>
      </c>
      <c r="D1296" s="4" t="str">
        <f t="shared" si="60"/>
        <v xml:space="preserve"> B.j.</v>
      </c>
      <c r="E1296" s="5" t="str">
        <f t="shared" si="61"/>
        <v>Christenson,</v>
      </c>
    </row>
    <row r="1297" spans="1:5" ht="18.75" x14ac:dyDescent="0.3">
      <c r="A1297" s="4" t="s">
        <v>1075</v>
      </c>
      <c r="B1297" s="4" t="s">
        <v>3679</v>
      </c>
      <c r="C1297" s="4" t="str">
        <f t="shared" si="62"/>
        <v>Ms.</v>
      </c>
      <c r="D1297" s="4" t="str">
        <f t="shared" si="60"/>
        <v xml:space="preserve"> Alison</v>
      </c>
      <c r="E1297" s="5" t="str">
        <f t="shared" si="61"/>
        <v>Shell,</v>
      </c>
    </row>
    <row r="1298" spans="1:5" ht="18.75" x14ac:dyDescent="0.3">
      <c r="A1298" s="4" t="s">
        <v>1074</v>
      </c>
      <c r="B1298" s="4" t="s">
        <v>3680</v>
      </c>
      <c r="C1298" s="4" t="str">
        <f t="shared" si="62"/>
        <v>Mr.</v>
      </c>
      <c r="D1298" s="4" t="str">
        <f t="shared" si="60"/>
        <v xml:space="preserve"> Neil K.</v>
      </c>
      <c r="E1298" s="5" t="str">
        <f t="shared" si="61"/>
        <v>Rao,</v>
      </c>
    </row>
    <row r="1299" spans="1:5" ht="18.75" x14ac:dyDescent="0.3">
      <c r="A1299" s="4" t="s">
        <v>1073</v>
      </c>
      <c r="B1299" s="4" t="s">
        <v>3681</v>
      </c>
      <c r="C1299" s="4" t="str">
        <f t="shared" si="62"/>
        <v>Mrs.</v>
      </c>
      <c r="D1299" s="4" t="str">
        <f t="shared" si="60"/>
        <v xml:space="preserve"> Anne Hunter</v>
      </c>
      <c r="E1299" s="5" t="str">
        <f t="shared" si="61"/>
        <v>Myers,</v>
      </c>
    </row>
    <row r="1300" spans="1:5" ht="18.75" x14ac:dyDescent="0.3">
      <c r="A1300" s="4" t="s">
        <v>1072</v>
      </c>
      <c r="B1300" s="4" t="s">
        <v>3682</v>
      </c>
      <c r="C1300" s="4" t="str">
        <f t="shared" si="62"/>
        <v>Ms.</v>
      </c>
      <c r="D1300" s="4" t="str">
        <f t="shared" si="60"/>
        <v xml:space="preserve"> Sandra</v>
      </c>
      <c r="E1300" s="5" t="str">
        <f t="shared" si="61"/>
        <v>McLean,</v>
      </c>
    </row>
    <row r="1301" spans="1:5" ht="18.75" x14ac:dyDescent="0.3">
      <c r="A1301" s="4" t="s">
        <v>1071</v>
      </c>
      <c r="B1301" s="4" t="s">
        <v>3683</v>
      </c>
      <c r="C1301" s="4" t="str">
        <f t="shared" si="62"/>
        <v>Mr.</v>
      </c>
      <c r="D1301" s="4" t="str">
        <f t="shared" si="60"/>
        <v xml:space="preserve"> Robert</v>
      </c>
      <c r="E1301" s="5" t="str">
        <f t="shared" si="61"/>
        <v>Gomez,</v>
      </c>
    </row>
    <row r="1302" spans="1:5" ht="18.75" x14ac:dyDescent="0.3">
      <c r="A1302" s="4" t="s">
        <v>1070</v>
      </c>
      <c r="B1302" s="4" t="s">
        <v>3684</v>
      </c>
      <c r="C1302" s="4" t="str">
        <f t="shared" si="62"/>
        <v>Mr.</v>
      </c>
      <c r="D1302" s="4" t="str">
        <f t="shared" si="60"/>
        <v xml:space="preserve"> Rodney</v>
      </c>
      <c r="E1302" s="5" t="str">
        <f t="shared" si="61"/>
        <v>Hemingway,</v>
      </c>
    </row>
    <row r="1303" spans="1:5" ht="18.75" x14ac:dyDescent="0.3">
      <c r="A1303" s="4" t="s">
        <v>1069</v>
      </c>
      <c r="B1303" s="4" t="s">
        <v>3685</v>
      </c>
      <c r="C1303" s="4" t="str">
        <f t="shared" si="62"/>
        <v>Mr.</v>
      </c>
      <c r="D1303" s="4" t="str">
        <f t="shared" si="60"/>
        <v xml:space="preserve"> Carl R</v>
      </c>
      <c r="E1303" s="5" t="str">
        <f t="shared" si="61"/>
        <v>Pett,</v>
      </c>
    </row>
    <row r="1304" spans="1:5" ht="18.75" x14ac:dyDescent="0.3">
      <c r="A1304" s="4" t="s">
        <v>1068</v>
      </c>
      <c r="B1304" s="4" t="s">
        <v>3686</v>
      </c>
      <c r="C1304" s="4" t="str">
        <f t="shared" si="62"/>
        <v>Mr.</v>
      </c>
      <c r="D1304" s="4" t="str">
        <f t="shared" si="60"/>
        <v xml:space="preserve"> Maximilian</v>
      </c>
      <c r="E1304" s="5" t="str">
        <f t="shared" si="61"/>
        <v>Meingast,</v>
      </c>
    </row>
    <row r="1305" spans="1:5" ht="18.75" x14ac:dyDescent="0.3">
      <c r="A1305" s="4" t="s">
        <v>1067</v>
      </c>
      <c r="B1305" s="4" t="s">
        <v>3687</v>
      </c>
      <c r="C1305" s="4" t="str">
        <f t="shared" si="62"/>
        <v>Mr.</v>
      </c>
      <c r="D1305" s="4" t="str">
        <f t="shared" si="60"/>
        <v xml:space="preserve"> Erik</v>
      </c>
      <c r="E1305" s="5" t="str">
        <f t="shared" si="61"/>
        <v>McCarthy,</v>
      </c>
    </row>
    <row r="1306" spans="1:5" ht="18.75" x14ac:dyDescent="0.3">
      <c r="A1306" s="4" t="s">
        <v>1066</v>
      </c>
      <c r="B1306" s="4" t="s">
        <v>3688</v>
      </c>
      <c r="C1306" s="4" t="str">
        <f t="shared" si="62"/>
        <v>Mr.</v>
      </c>
      <c r="D1306" s="4" t="str">
        <f t="shared" si="60"/>
        <v xml:space="preserve"> Christopher</v>
      </c>
      <c r="E1306" s="5" t="str">
        <f t="shared" si="61"/>
        <v>Boyle,</v>
      </c>
    </row>
    <row r="1307" spans="1:5" ht="18.75" x14ac:dyDescent="0.3">
      <c r="A1307" s="4" t="s">
        <v>1065</v>
      </c>
      <c r="B1307" s="4" t="s">
        <v>3689</v>
      </c>
      <c r="C1307" s="4" t="str">
        <f t="shared" si="62"/>
        <v>Mr.</v>
      </c>
      <c r="D1307" s="4" t="str">
        <f t="shared" si="60"/>
        <v xml:space="preserve"> Eirik</v>
      </c>
      <c r="E1307" s="5" t="str">
        <f t="shared" si="61"/>
        <v>Gundersen,</v>
      </c>
    </row>
    <row r="1308" spans="1:5" ht="18.75" x14ac:dyDescent="0.3">
      <c r="A1308" s="4" t="s">
        <v>1064</v>
      </c>
      <c r="B1308" s="4" t="s">
        <v>3690</v>
      </c>
      <c r="C1308" s="4" t="str">
        <f t="shared" si="62"/>
        <v>Mr.</v>
      </c>
      <c r="D1308" s="4" t="str">
        <f t="shared" si="60"/>
        <v xml:space="preserve"> Rik</v>
      </c>
      <c r="E1308" s="5" t="str">
        <f t="shared" si="61"/>
        <v>Wolswinkel,</v>
      </c>
    </row>
    <row r="1309" spans="1:5" ht="18.75" x14ac:dyDescent="0.3">
      <c r="A1309" s="4" t="s">
        <v>1063</v>
      </c>
      <c r="B1309" s="4" t="s">
        <v>3691</v>
      </c>
      <c r="C1309" s="4" t="str">
        <f t="shared" si="62"/>
        <v>Mr.</v>
      </c>
      <c r="D1309" s="4" t="str">
        <f t="shared" si="60"/>
        <v xml:space="preserve"> Matthew R</v>
      </c>
      <c r="E1309" s="5" t="str">
        <f t="shared" si="61"/>
        <v>Bomberger,</v>
      </c>
    </row>
    <row r="1310" spans="1:5" ht="18.75" x14ac:dyDescent="0.3">
      <c r="A1310" s="4" t="s">
        <v>1062</v>
      </c>
      <c r="B1310" s="4" t="s">
        <v>3692</v>
      </c>
      <c r="C1310" s="4" t="str">
        <f t="shared" si="62"/>
        <v>Mr.</v>
      </c>
      <c r="D1310" s="4" t="str">
        <f t="shared" si="60"/>
        <v xml:space="preserve"> Daniel G</v>
      </c>
      <c r="E1310" s="5" t="str">
        <f t="shared" si="61"/>
        <v>Roy,</v>
      </c>
    </row>
    <row r="1311" spans="1:5" ht="18.75" x14ac:dyDescent="0.3">
      <c r="A1311" s="4" t="s">
        <v>1061</v>
      </c>
      <c r="B1311" s="4" t="s">
        <v>3693</v>
      </c>
      <c r="C1311" s="4" t="str">
        <f t="shared" si="62"/>
        <v>Mr.</v>
      </c>
      <c r="D1311" s="4" t="str">
        <f t="shared" si="60"/>
        <v xml:space="preserve"> Yannick</v>
      </c>
      <c r="E1311" s="5" t="str">
        <f t="shared" si="61"/>
        <v>Lapierre,</v>
      </c>
    </row>
    <row r="1312" spans="1:5" ht="18.75" x14ac:dyDescent="0.3">
      <c r="A1312" s="4" t="s">
        <v>1060</v>
      </c>
      <c r="B1312" s="4" t="s">
        <v>3694</v>
      </c>
      <c r="C1312" s="4" t="str">
        <f t="shared" si="62"/>
        <v>Mr.</v>
      </c>
      <c r="D1312" s="4" t="str">
        <f t="shared" si="60"/>
        <v xml:space="preserve"> Sean R</v>
      </c>
      <c r="E1312" s="5" t="str">
        <f t="shared" si="61"/>
        <v>Beaty,</v>
      </c>
    </row>
    <row r="1313" spans="1:5" ht="18.75" x14ac:dyDescent="0.3">
      <c r="A1313" s="4" t="s">
        <v>1059</v>
      </c>
      <c r="B1313" s="4" t="s">
        <v>3695</v>
      </c>
      <c r="C1313" s="4" t="str">
        <f t="shared" si="62"/>
        <v>Mr.</v>
      </c>
      <c r="D1313" s="4" t="str">
        <f t="shared" si="60"/>
        <v xml:space="preserve"> Peter</v>
      </c>
      <c r="E1313" s="5" t="str">
        <f t="shared" si="61"/>
        <v>Hammer,</v>
      </c>
    </row>
    <row r="1314" spans="1:5" ht="18.75" x14ac:dyDescent="0.3">
      <c r="A1314" s="4" t="s">
        <v>1058</v>
      </c>
      <c r="B1314" s="4" t="s">
        <v>3696</v>
      </c>
      <c r="C1314" s="4" t="str">
        <f t="shared" si="62"/>
        <v>Ms.</v>
      </c>
      <c r="D1314" s="4" t="str">
        <f t="shared" si="60"/>
        <v xml:space="preserve"> Sara A.</v>
      </c>
      <c r="E1314" s="5" t="str">
        <f t="shared" si="61"/>
        <v>Randolph,</v>
      </c>
    </row>
    <row r="1315" spans="1:5" ht="18.75" x14ac:dyDescent="0.3">
      <c r="A1315" s="4" t="s">
        <v>1057</v>
      </c>
      <c r="B1315" s="4" t="s">
        <v>3697</v>
      </c>
      <c r="C1315" s="4" t="str">
        <f t="shared" si="62"/>
        <v>Ms.</v>
      </c>
      <c r="D1315" s="4" t="str">
        <f t="shared" si="60"/>
        <v xml:space="preserve"> Erin C.</v>
      </c>
      <c r="E1315" s="5" t="str">
        <f t="shared" si="61"/>
        <v>Masterson,</v>
      </c>
    </row>
    <row r="1316" spans="1:5" ht="18.75" x14ac:dyDescent="0.3">
      <c r="A1316" s="4" t="s">
        <v>1056</v>
      </c>
      <c r="B1316" s="4" t="s">
        <v>3698</v>
      </c>
      <c r="C1316" s="4" t="str">
        <f t="shared" si="62"/>
        <v>Mr.</v>
      </c>
      <c r="D1316" s="4" t="str">
        <f t="shared" si="60"/>
        <v xml:space="preserve"> Thibaud</v>
      </c>
      <c r="E1316" s="5" t="str">
        <f t="shared" si="61"/>
        <v>Friess,</v>
      </c>
    </row>
    <row r="1317" spans="1:5" ht="18.75" x14ac:dyDescent="0.3">
      <c r="A1317" s="4" t="s">
        <v>1055</v>
      </c>
      <c r="B1317" s="4" t="s">
        <v>3699</v>
      </c>
      <c r="C1317" s="4" t="str">
        <f t="shared" si="62"/>
        <v>Ms.</v>
      </c>
      <c r="D1317" s="4" t="str">
        <f t="shared" si="60"/>
        <v xml:space="preserve"> Lisa</v>
      </c>
      <c r="E1317" s="5" t="str">
        <f t="shared" si="61"/>
        <v>Mantoni,</v>
      </c>
    </row>
    <row r="1318" spans="1:5" ht="18.75" x14ac:dyDescent="0.3">
      <c r="A1318" s="4" t="s">
        <v>1054</v>
      </c>
      <c r="B1318" s="4" t="s">
        <v>3700</v>
      </c>
      <c r="C1318" s="4" t="str">
        <f t="shared" si="62"/>
        <v>Ms.</v>
      </c>
      <c r="D1318" s="4" t="str">
        <f t="shared" si="60"/>
        <v xml:space="preserve"> Gretchen K.</v>
      </c>
      <c r="E1318" s="5" t="str">
        <f t="shared" si="61"/>
        <v>Bodeen,</v>
      </c>
    </row>
    <row r="1319" spans="1:5" ht="18.75" x14ac:dyDescent="0.3">
      <c r="A1319" s="4" t="s">
        <v>1053</v>
      </c>
      <c r="B1319" s="4" t="s">
        <v>3701</v>
      </c>
      <c r="C1319" s="4" t="str">
        <f t="shared" si="62"/>
        <v>Ms.</v>
      </c>
      <c r="D1319" s="4" t="str">
        <f t="shared" si="60"/>
        <v xml:space="preserve"> Martina</v>
      </c>
      <c r="E1319" s="5" t="str">
        <f t="shared" si="61"/>
        <v>McPherson,</v>
      </c>
    </row>
    <row r="1320" spans="1:5" ht="18.75" x14ac:dyDescent="0.3">
      <c r="A1320" s="4" t="s">
        <v>1052</v>
      </c>
      <c r="B1320" s="4" t="s">
        <v>3702</v>
      </c>
      <c r="C1320" s="4" t="str">
        <f t="shared" si="62"/>
        <v>Mr.</v>
      </c>
      <c r="D1320" s="4" t="str">
        <f t="shared" si="60"/>
        <v xml:space="preserve"> Dustin J</v>
      </c>
      <c r="E1320" s="5" t="str">
        <f t="shared" si="61"/>
        <v>Palko,</v>
      </c>
    </row>
    <row r="1321" spans="1:5" ht="18.75" x14ac:dyDescent="0.3">
      <c r="A1321" s="4" t="s">
        <v>1051</v>
      </c>
      <c r="B1321" s="4" t="s">
        <v>3703</v>
      </c>
      <c r="C1321" s="4" t="str">
        <f t="shared" si="62"/>
        <v>Ms.</v>
      </c>
      <c r="D1321" s="4" t="str">
        <f t="shared" si="60"/>
        <v xml:space="preserve"> Kelsey</v>
      </c>
      <c r="E1321" s="5" t="str">
        <f t="shared" si="61"/>
        <v>Breathitt,</v>
      </c>
    </row>
    <row r="1322" spans="1:5" ht="18.75" x14ac:dyDescent="0.3">
      <c r="A1322" s="4" t="s">
        <v>1050</v>
      </c>
      <c r="B1322" s="4" t="s">
        <v>3704</v>
      </c>
      <c r="C1322" s="4" t="str">
        <f t="shared" si="62"/>
        <v>Mr.</v>
      </c>
      <c r="D1322" s="4" t="str">
        <f t="shared" si="60"/>
        <v xml:space="preserve"> Daniel V.</v>
      </c>
      <c r="E1322" s="5" t="str">
        <f t="shared" si="61"/>
        <v>Evora,</v>
      </c>
    </row>
    <row r="1323" spans="1:5" ht="18.75" x14ac:dyDescent="0.3">
      <c r="A1323" s="4" t="s">
        <v>1049</v>
      </c>
      <c r="B1323" s="4" t="s">
        <v>3705</v>
      </c>
      <c r="C1323" s="4" t="str">
        <f t="shared" si="62"/>
        <v>Ms.</v>
      </c>
      <c r="D1323" s="4" t="str">
        <f t="shared" si="60"/>
        <v xml:space="preserve"> Saeger</v>
      </c>
      <c r="E1323" s="5" t="str">
        <f t="shared" si="61"/>
        <v>Fischer,</v>
      </c>
    </row>
    <row r="1324" spans="1:5" ht="18.75" x14ac:dyDescent="0.3">
      <c r="A1324" s="4" t="s">
        <v>1048</v>
      </c>
      <c r="B1324" s="4" t="s">
        <v>3706</v>
      </c>
      <c r="C1324" s="4" t="str">
        <f t="shared" si="62"/>
        <v>Ms.</v>
      </c>
      <c r="D1324" s="4" t="str">
        <f t="shared" si="60"/>
        <v xml:space="preserve"> Buzunesh</v>
      </c>
      <c r="E1324" s="5" t="str">
        <f t="shared" si="61"/>
        <v>Deba,</v>
      </c>
    </row>
    <row r="1325" spans="1:5" ht="18.75" x14ac:dyDescent="0.3">
      <c r="A1325" s="4" t="s">
        <v>1047</v>
      </c>
      <c r="B1325" s="4" t="s">
        <v>3707</v>
      </c>
      <c r="C1325" s="4" t="str">
        <f t="shared" si="62"/>
        <v>Ms.</v>
      </c>
      <c r="D1325" s="4" t="str">
        <f t="shared" si="60"/>
        <v xml:space="preserve"> Mirte</v>
      </c>
      <c r="E1325" s="5" t="str">
        <f t="shared" si="61"/>
        <v>Leloup,</v>
      </c>
    </row>
    <row r="1326" spans="1:5" ht="18.75" x14ac:dyDescent="0.3">
      <c r="A1326" s="4" t="s">
        <v>1046</v>
      </c>
      <c r="B1326" s="4" t="s">
        <v>3708</v>
      </c>
      <c r="C1326" s="4" t="str">
        <f t="shared" si="62"/>
        <v>Ms.</v>
      </c>
      <c r="D1326" s="4" t="str">
        <f t="shared" si="60"/>
        <v xml:space="preserve"> Megan</v>
      </c>
      <c r="E1326" s="5" t="str">
        <f t="shared" si="61"/>
        <v>Labare,</v>
      </c>
    </row>
    <row r="1327" spans="1:5" ht="18.75" x14ac:dyDescent="0.3">
      <c r="A1327" s="4" t="s">
        <v>1045</v>
      </c>
      <c r="B1327" s="4" t="s">
        <v>3709</v>
      </c>
      <c r="C1327" s="4" t="str">
        <f t="shared" si="62"/>
        <v>Ms.</v>
      </c>
      <c r="D1327" s="4" t="str">
        <f t="shared" si="60"/>
        <v xml:space="preserve"> Kerry A.</v>
      </c>
      <c r="E1327" s="5" t="str">
        <f t="shared" si="61"/>
        <v>Arouca,</v>
      </c>
    </row>
    <row r="1328" spans="1:5" ht="18.75" x14ac:dyDescent="0.3">
      <c r="A1328" s="4" t="s">
        <v>1044</v>
      </c>
      <c r="B1328" s="4" t="s">
        <v>3710</v>
      </c>
      <c r="C1328" s="4" t="str">
        <f t="shared" si="62"/>
        <v>Ms.</v>
      </c>
      <c r="D1328" s="4" t="str">
        <f t="shared" si="60"/>
        <v xml:space="preserve"> Kristin</v>
      </c>
      <c r="E1328" s="5" t="str">
        <f t="shared" si="61"/>
        <v>Reese,</v>
      </c>
    </row>
    <row r="1329" spans="1:5" ht="18.75" x14ac:dyDescent="0.3">
      <c r="A1329" s="4" t="s">
        <v>1043</v>
      </c>
      <c r="B1329" s="4" t="s">
        <v>3711</v>
      </c>
      <c r="C1329" s="4" t="str">
        <f t="shared" si="62"/>
        <v>Mr.</v>
      </c>
      <c r="D1329" s="4" t="str">
        <f t="shared" si="60"/>
        <v xml:space="preserve"> Christopher R.</v>
      </c>
      <c r="E1329" s="5" t="str">
        <f t="shared" si="61"/>
        <v>McCloskey,</v>
      </c>
    </row>
    <row r="1330" spans="1:5" ht="18.75" x14ac:dyDescent="0.3">
      <c r="A1330" s="4" t="s">
        <v>1042</v>
      </c>
      <c r="B1330" s="4" t="s">
        <v>3712</v>
      </c>
      <c r="C1330" s="4" t="str">
        <f t="shared" si="62"/>
        <v>Mrs.</v>
      </c>
      <c r="D1330" s="4" t="str">
        <f t="shared" si="60"/>
        <v xml:space="preserve"> Elizabeth A</v>
      </c>
      <c r="E1330" s="5" t="str">
        <f t="shared" si="61"/>
        <v>Tedsen,</v>
      </c>
    </row>
    <row r="1331" spans="1:5" ht="18.75" x14ac:dyDescent="0.3">
      <c r="A1331" s="4" t="s">
        <v>1041</v>
      </c>
      <c r="B1331" s="4" t="s">
        <v>3713</v>
      </c>
      <c r="C1331" s="4" t="str">
        <f t="shared" si="62"/>
        <v>Mr.</v>
      </c>
      <c r="D1331" s="4" t="str">
        <f t="shared" si="60"/>
        <v xml:space="preserve"> Andrew</v>
      </c>
      <c r="E1331" s="5" t="str">
        <f t="shared" si="61"/>
        <v>Koehlinger,</v>
      </c>
    </row>
    <row r="1332" spans="1:5" ht="18.75" x14ac:dyDescent="0.3">
      <c r="A1332" s="4" t="s">
        <v>1040</v>
      </c>
      <c r="B1332" s="4" t="s">
        <v>3714</v>
      </c>
      <c r="C1332" s="4" t="str">
        <f t="shared" si="62"/>
        <v>Ms.</v>
      </c>
      <c r="D1332" s="4" t="str">
        <f t="shared" si="60"/>
        <v xml:space="preserve"> Dawn M.</v>
      </c>
      <c r="E1332" s="5" t="str">
        <f t="shared" si="61"/>
        <v>Pielechaty,</v>
      </c>
    </row>
    <row r="1333" spans="1:5" ht="18.75" x14ac:dyDescent="0.3">
      <c r="A1333" s="4" t="s">
        <v>1039</v>
      </c>
      <c r="B1333" s="4" t="s">
        <v>3715</v>
      </c>
      <c r="C1333" s="4" t="str">
        <f t="shared" si="62"/>
        <v>Mr.</v>
      </c>
      <c r="D1333" s="4" t="str">
        <f t="shared" si="60"/>
        <v xml:space="preserve"> Jonathan P</v>
      </c>
      <c r="E1333" s="5" t="str">
        <f t="shared" si="61"/>
        <v>Korhonen,</v>
      </c>
    </row>
    <row r="1334" spans="1:5" ht="18.75" x14ac:dyDescent="0.3">
      <c r="A1334" s="4" t="s">
        <v>1038</v>
      </c>
      <c r="B1334" s="4" t="s">
        <v>3716</v>
      </c>
      <c r="C1334" s="4" t="str">
        <f t="shared" si="62"/>
        <v>Mrs.</v>
      </c>
      <c r="D1334" s="4" t="str">
        <f t="shared" si="60"/>
        <v xml:space="preserve"> Gina</v>
      </c>
      <c r="E1334" s="5" t="str">
        <f t="shared" si="61"/>
        <v>Kehr,</v>
      </c>
    </row>
    <row r="1335" spans="1:5" ht="18.75" x14ac:dyDescent="0.3">
      <c r="A1335" s="4" t="s">
        <v>1037</v>
      </c>
      <c r="B1335" s="4" t="s">
        <v>3717</v>
      </c>
      <c r="C1335" s="4" t="str">
        <f t="shared" si="62"/>
        <v>Mr.</v>
      </c>
      <c r="D1335" s="4" t="str">
        <f t="shared" si="60"/>
        <v xml:space="preserve"> Dino</v>
      </c>
      <c r="E1335" s="5" t="str">
        <f t="shared" si="61"/>
        <v>Montagna,</v>
      </c>
    </row>
    <row r="1336" spans="1:5" ht="18.75" x14ac:dyDescent="0.3">
      <c r="A1336" s="4" t="s">
        <v>1036</v>
      </c>
      <c r="B1336" s="4" t="s">
        <v>3718</v>
      </c>
      <c r="C1336" s="4" t="str">
        <f t="shared" si="62"/>
        <v>Mr.</v>
      </c>
      <c r="D1336" s="4" t="str">
        <f t="shared" si="60"/>
        <v xml:space="preserve"> Jan</v>
      </c>
      <c r="E1336" s="5" t="str">
        <f t="shared" si="61"/>
        <v>M√ºller,</v>
      </c>
    </row>
    <row r="1337" spans="1:5" ht="18.75" x14ac:dyDescent="0.3">
      <c r="A1337" s="4" t="s">
        <v>1035</v>
      </c>
      <c r="B1337" s="4" t="s">
        <v>3719</v>
      </c>
      <c r="C1337" s="4" t="str">
        <f t="shared" si="62"/>
        <v>Mr.</v>
      </c>
      <c r="D1337" s="4" t="str">
        <f t="shared" si="60"/>
        <v xml:space="preserve"> Jonathan E.</v>
      </c>
      <c r="E1337" s="5" t="str">
        <f t="shared" si="61"/>
        <v>Baker,</v>
      </c>
    </row>
    <row r="1338" spans="1:5" ht="18.75" x14ac:dyDescent="0.3">
      <c r="A1338" s="4" t="s">
        <v>1034</v>
      </c>
      <c r="B1338" s="4" t="s">
        <v>3720</v>
      </c>
      <c r="C1338" s="4" t="str">
        <f t="shared" si="62"/>
        <v>Mr.</v>
      </c>
      <c r="D1338" s="4" t="str">
        <f t="shared" si="60"/>
        <v xml:space="preserve"> Mark A</v>
      </c>
      <c r="E1338" s="5" t="str">
        <f t="shared" si="61"/>
        <v>Sidebottom,</v>
      </c>
    </row>
    <row r="1339" spans="1:5" ht="18.75" x14ac:dyDescent="0.3">
      <c r="A1339" s="4" t="s">
        <v>1033</v>
      </c>
      <c r="B1339" s="4" t="s">
        <v>3721</v>
      </c>
      <c r="C1339" s="4" t="str">
        <f t="shared" si="62"/>
        <v>Mrs.</v>
      </c>
      <c r="D1339" s="4" t="str">
        <f t="shared" si="60"/>
        <v xml:space="preserve"> Mary</v>
      </c>
      <c r="E1339" s="5" t="str">
        <f t="shared" si="61"/>
        <v>Johnson,</v>
      </c>
    </row>
    <row r="1340" spans="1:5" ht="18.75" x14ac:dyDescent="0.3">
      <c r="A1340" s="4" t="s">
        <v>1032</v>
      </c>
      <c r="B1340" s="4" t="s">
        <v>3722</v>
      </c>
      <c r="C1340" s="4" t="str">
        <f t="shared" si="62"/>
        <v>Mr.</v>
      </c>
      <c r="D1340" s="4" t="str">
        <f t="shared" si="60"/>
        <v xml:space="preserve"> Samuel</v>
      </c>
      <c r="E1340" s="5" t="str">
        <f t="shared" si="61"/>
        <v>Morris,</v>
      </c>
    </row>
    <row r="1341" spans="1:5" ht="18.75" x14ac:dyDescent="0.3">
      <c r="A1341" s="4" t="s">
        <v>1031</v>
      </c>
      <c r="B1341" s="4" t="s">
        <v>3723</v>
      </c>
      <c r="C1341" s="4" t="str">
        <f t="shared" si="62"/>
        <v>Mr.</v>
      </c>
      <c r="D1341" s="4" t="str">
        <f t="shared" si="60"/>
        <v xml:space="preserve"> Stan J</v>
      </c>
      <c r="E1341" s="5" t="str">
        <f t="shared" si="61"/>
        <v>Chaisson,</v>
      </c>
    </row>
    <row r="1342" spans="1:5" ht="18.75" x14ac:dyDescent="0.3">
      <c r="A1342" s="4" t="s">
        <v>1030</v>
      </c>
      <c r="B1342" s="4" t="s">
        <v>3724</v>
      </c>
      <c r="C1342" s="4" t="str">
        <f t="shared" si="62"/>
        <v>Mrs.</v>
      </c>
      <c r="D1342" s="4" t="str">
        <f t="shared" si="60"/>
        <v xml:space="preserve"> Jessica L.</v>
      </c>
      <c r="E1342" s="5" t="str">
        <f t="shared" si="61"/>
        <v>Pigott,</v>
      </c>
    </row>
    <row r="1343" spans="1:5" ht="18.75" x14ac:dyDescent="0.3">
      <c r="A1343" s="4" t="s">
        <v>1029</v>
      </c>
      <c r="B1343" s="4" t="s">
        <v>3725</v>
      </c>
      <c r="C1343" s="4" t="str">
        <f t="shared" si="62"/>
        <v>Ms.</v>
      </c>
      <c r="D1343" s="4" t="str">
        <f t="shared" si="60"/>
        <v xml:space="preserve"> Krysta</v>
      </c>
      <c r="E1343" s="5" t="str">
        <f t="shared" si="61"/>
        <v>Cochrane,</v>
      </c>
    </row>
    <row r="1344" spans="1:5" ht="18.75" x14ac:dyDescent="0.3">
      <c r="A1344" s="4" t="s">
        <v>1028</v>
      </c>
      <c r="B1344" s="4" t="s">
        <v>3726</v>
      </c>
      <c r="C1344" s="4" t="str">
        <f t="shared" si="62"/>
        <v>Mrs.</v>
      </c>
      <c r="D1344" s="4" t="str">
        <f t="shared" si="60"/>
        <v xml:space="preserve"> Natascia</v>
      </c>
      <c r="E1344" s="5" t="str">
        <f t="shared" si="61"/>
        <v>Armitage,</v>
      </c>
    </row>
    <row r="1345" spans="1:5" ht="18.75" x14ac:dyDescent="0.3">
      <c r="A1345" s="4" t="s">
        <v>1027</v>
      </c>
      <c r="B1345" s="4" t="s">
        <v>3727</v>
      </c>
      <c r="C1345" s="4" t="str">
        <f t="shared" si="62"/>
        <v>Ms.</v>
      </c>
      <c r="D1345" s="4" t="str">
        <f t="shared" si="60"/>
        <v xml:space="preserve"> Jenny</v>
      </c>
      <c r="E1345" s="5" t="str">
        <f t="shared" si="61"/>
        <v>Shen,</v>
      </c>
    </row>
    <row r="1346" spans="1:5" ht="18.75" x14ac:dyDescent="0.3">
      <c r="A1346" s="4" t="s">
        <v>1026</v>
      </c>
      <c r="B1346" s="4" t="s">
        <v>3728</v>
      </c>
      <c r="C1346" s="4" t="str">
        <f t="shared" si="62"/>
        <v>Mr.</v>
      </c>
      <c r="D1346" s="4" t="str">
        <f t="shared" ref="D1346:D1409" si="63">RIGHT(B1346, LEN(B1346)- SEARCH(" ",B1346, SEARCH(" ",B1346)+1))</f>
        <v xml:space="preserve"> Brian</v>
      </c>
      <c r="E1346" s="5" t="str">
        <f t="shared" ref="E1346:E1409" si="64">LEFT(B1346,SEARCH(" ",B1346)-1)</f>
        <v>O'Kelly,</v>
      </c>
    </row>
    <row r="1347" spans="1:5" ht="18.75" x14ac:dyDescent="0.3">
      <c r="A1347" s="4" t="s">
        <v>1025</v>
      </c>
      <c r="B1347" s="4" t="s">
        <v>3729</v>
      </c>
      <c r="C1347" s="4" t="str">
        <f t="shared" ref="C1347:C1410" si="65">MID(B1347,SEARCH(" ",B1347) + 1, SEARCH(" ",B1347, SEARCH(" ",B1347)+1) - SEARCH(" ",B1347)-1)</f>
        <v>Ms.</v>
      </c>
      <c r="D1347" s="4" t="str">
        <f t="shared" si="63"/>
        <v xml:space="preserve"> Monica</v>
      </c>
      <c r="E1347" s="5" t="str">
        <f t="shared" si="64"/>
        <v>Huff,</v>
      </c>
    </row>
    <row r="1348" spans="1:5" ht="18.75" x14ac:dyDescent="0.3">
      <c r="A1348" s="4" t="s">
        <v>1024</v>
      </c>
      <c r="B1348" s="4" t="s">
        <v>3730</v>
      </c>
      <c r="C1348" s="4" t="str">
        <f t="shared" si="65"/>
        <v>Mr.</v>
      </c>
      <c r="D1348" s="4" t="str">
        <f t="shared" si="63"/>
        <v xml:space="preserve"> Tyler</v>
      </c>
      <c r="E1348" s="5" t="str">
        <f t="shared" si="64"/>
        <v>Dye,</v>
      </c>
    </row>
    <row r="1349" spans="1:5" ht="18.75" x14ac:dyDescent="0.3">
      <c r="A1349" s="4" t="s">
        <v>1023</v>
      </c>
      <c r="B1349" s="4" t="s">
        <v>3731</v>
      </c>
      <c r="C1349" s="4" t="str">
        <f t="shared" si="65"/>
        <v>Ms.</v>
      </c>
      <c r="D1349" s="4" t="str">
        <f t="shared" si="63"/>
        <v xml:space="preserve"> Kelly C</v>
      </c>
      <c r="E1349" s="5" t="str">
        <f t="shared" si="64"/>
        <v>Willard,</v>
      </c>
    </row>
    <row r="1350" spans="1:5" ht="18.75" x14ac:dyDescent="0.3">
      <c r="A1350" s="4" t="s">
        <v>1022</v>
      </c>
      <c r="B1350" s="4" t="s">
        <v>3732</v>
      </c>
      <c r="C1350" s="4" t="str">
        <f t="shared" si="65"/>
        <v>Mrs.</v>
      </c>
      <c r="D1350" s="4" t="str">
        <f t="shared" si="63"/>
        <v xml:space="preserve"> Emily</v>
      </c>
      <c r="E1350" s="5" t="str">
        <f t="shared" si="64"/>
        <v>D'Addario,</v>
      </c>
    </row>
    <row r="1351" spans="1:5" ht="18.75" x14ac:dyDescent="0.3">
      <c r="A1351" s="4" t="s">
        <v>1021</v>
      </c>
      <c r="B1351" s="4" t="s">
        <v>3733</v>
      </c>
      <c r="C1351" s="4" t="str">
        <f t="shared" si="65"/>
        <v>Mr.</v>
      </c>
      <c r="D1351" s="4" t="str">
        <f t="shared" si="63"/>
        <v xml:space="preserve"> James V</v>
      </c>
      <c r="E1351" s="5" t="str">
        <f t="shared" si="64"/>
        <v>Buchanan,</v>
      </c>
    </row>
    <row r="1352" spans="1:5" ht="18.75" x14ac:dyDescent="0.3">
      <c r="A1352" s="4" t="s">
        <v>1020</v>
      </c>
      <c r="B1352" s="4" t="s">
        <v>3734</v>
      </c>
      <c r="C1352" s="4" t="str">
        <f t="shared" si="65"/>
        <v>Ms.</v>
      </c>
      <c r="D1352" s="4" t="str">
        <f t="shared" si="63"/>
        <v xml:space="preserve"> Angie</v>
      </c>
      <c r="E1352" s="5" t="str">
        <f t="shared" si="64"/>
        <v>Clark,</v>
      </c>
    </row>
    <row r="1353" spans="1:5" ht="18.75" x14ac:dyDescent="0.3">
      <c r="A1353" s="4" t="s">
        <v>1019</v>
      </c>
      <c r="B1353" s="4" t="s">
        <v>3735</v>
      </c>
      <c r="C1353" s="4" t="str">
        <f t="shared" si="65"/>
        <v>Mr.</v>
      </c>
      <c r="D1353" s="4" t="str">
        <f t="shared" si="63"/>
        <v xml:space="preserve"> Michael J.</v>
      </c>
      <c r="E1353" s="5" t="str">
        <f t="shared" si="64"/>
        <v>Waterson,</v>
      </c>
    </row>
    <row r="1354" spans="1:5" ht="18.75" x14ac:dyDescent="0.3">
      <c r="A1354" s="4" t="s">
        <v>1018</v>
      </c>
      <c r="B1354" s="4" t="s">
        <v>3736</v>
      </c>
      <c r="C1354" s="4" t="str">
        <f t="shared" si="65"/>
        <v>Ms.</v>
      </c>
      <c r="D1354" s="4" t="str">
        <f t="shared" si="63"/>
        <v xml:space="preserve"> Sabina</v>
      </c>
      <c r="E1354" s="5" t="str">
        <f t="shared" si="64"/>
        <v>Piras,</v>
      </c>
    </row>
    <row r="1355" spans="1:5" ht="18.75" x14ac:dyDescent="0.3">
      <c r="A1355" s="4" t="s">
        <v>1017</v>
      </c>
      <c r="B1355" s="4" t="s">
        <v>3737</v>
      </c>
      <c r="C1355" s="4" t="str">
        <f t="shared" si="65"/>
        <v>Ms.</v>
      </c>
      <c r="D1355" s="4" t="str">
        <f t="shared" si="63"/>
        <v xml:space="preserve"> Amy C</v>
      </c>
      <c r="E1355" s="5" t="str">
        <f t="shared" si="64"/>
        <v>Olson,</v>
      </c>
    </row>
    <row r="1356" spans="1:5" ht="18.75" x14ac:dyDescent="0.3">
      <c r="A1356" s="4" t="s">
        <v>1016</v>
      </c>
      <c r="B1356" s="4" t="s">
        <v>3738</v>
      </c>
      <c r="C1356" s="4" t="str">
        <f t="shared" si="65"/>
        <v>Ms.</v>
      </c>
      <c r="D1356" s="4" t="str">
        <f t="shared" si="63"/>
        <v xml:space="preserve"> Victoria U</v>
      </c>
      <c r="E1356" s="5" t="str">
        <f t="shared" si="64"/>
        <v>Manfredi,</v>
      </c>
    </row>
    <row r="1357" spans="1:5" ht="18.75" x14ac:dyDescent="0.3">
      <c r="A1357" s="4" t="s">
        <v>1015</v>
      </c>
      <c r="B1357" s="4" t="s">
        <v>3739</v>
      </c>
      <c r="C1357" s="4" t="str">
        <f t="shared" si="65"/>
        <v>Ms.</v>
      </c>
      <c r="D1357" s="4" t="str">
        <f t="shared" si="63"/>
        <v xml:space="preserve"> Amelia B</v>
      </c>
      <c r="E1357" s="5" t="str">
        <f t="shared" si="64"/>
        <v>Landberg,</v>
      </c>
    </row>
    <row r="1358" spans="1:5" ht="18.75" x14ac:dyDescent="0.3">
      <c r="A1358" s="4" t="s">
        <v>1014</v>
      </c>
      <c r="B1358" s="4" t="s">
        <v>3740</v>
      </c>
      <c r="C1358" s="4" t="str">
        <f t="shared" si="65"/>
        <v>Ms.</v>
      </c>
      <c r="D1358" s="4" t="str">
        <f t="shared" si="63"/>
        <v xml:space="preserve"> Jackie J</v>
      </c>
      <c r="E1358" s="5" t="str">
        <f t="shared" si="64"/>
        <v>Flynn,</v>
      </c>
    </row>
    <row r="1359" spans="1:5" ht="18.75" x14ac:dyDescent="0.3">
      <c r="A1359" s="4" t="s">
        <v>1013</v>
      </c>
      <c r="B1359" s="4" t="s">
        <v>3741</v>
      </c>
      <c r="C1359" s="4" t="str">
        <f t="shared" si="65"/>
        <v>Mr.</v>
      </c>
      <c r="D1359" s="4" t="str">
        <f t="shared" si="63"/>
        <v xml:space="preserve"> Justin</v>
      </c>
      <c r="E1359" s="5" t="str">
        <f t="shared" si="64"/>
        <v>Bishop,</v>
      </c>
    </row>
    <row r="1360" spans="1:5" ht="18.75" x14ac:dyDescent="0.3">
      <c r="A1360" s="4" t="s">
        <v>1012</v>
      </c>
      <c r="B1360" s="4" t="s">
        <v>3742</v>
      </c>
      <c r="C1360" s="4" t="str">
        <f t="shared" si="65"/>
        <v>Ms.</v>
      </c>
      <c r="D1360" s="4" t="str">
        <f t="shared" si="63"/>
        <v xml:space="preserve"> Kerry</v>
      </c>
      <c r="E1360" s="5" t="str">
        <f t="shared" si="64"/>
        <v>Devitt,</v>
      </c>
    </row>
    <row r="1361" spans="1:5" ht="18.75" x14ac:dyDescent="0.3">
      <c r="A1361" s="4" t="s">
        <v>1011</v>
      </c>
      <c r="B1361" s="4" t="s">
        <v>3743</v>
      </c>
      <c r="C1361" s="4" t="str">
        <f t="shared" si="65"/>
        <v>Ms.</v>
      </c>
      <c r="D1361" s="4" t="str">
        <f t="shared" si="63"/>
        <v xml:space="preserve"> Cindy G.</v>
      </c>
      <c r="E1361" s="5" t="str">
        <f t="shared" si="64"/>
        <v>Lynch,</v>
      </c>
    </row>
    <row r="1362" spans="1:5" ht="18.75" x14ac:dyDescent="0.3">
      <c r="A1362" s="4" t="s">
        <v>1010</v>
      </c>
      <c r="B1362" s="4" t="s">
        <v>3744</v>
      </c>
      <c r="C1362" s="4" t="str">
        <f t="shared" si="65"/>
        <v>Mr.</v>
      </c>
      <c r="D1362" s="4" t="str">
        <f t="shared" si="63"/>
        <v xml:space="preserve"> Gennaro</v>
      </c>
      <c r="E1362" s="5" t="str">
        <f t="shared" si="64"/>
        <v>Tramontano,</v>
      </c>
    </row>
    <row r="1363" spans="1:5" ht="18.75" x14ac:dyDescent="0.3">
      <c r="A1363" s="4" t="s">
        <v>1009</v>
      </c>
      <c r="B1363" s="4" t="s">
        <v>3745</v>
      </c>
      <c r="C1363" s="4" t="str">
        <f t="shared" si="65"/>
        <v>Mr.</v>
      </c>
      <c r="D1363" s="4" t="str">
        <f t="shared" si="63"/>
        <v xml:space="preserve"> Terry</v>
      </c>
      <c r="E1363" s="5" t="str">
        <f t="shared" si="64"/>
        <v>Davidson,</v>
      </c>
    </row>
    <row r="1364" spans="1:5" ht="18.75" x14ac:dyDescent="0.3">
      <c r="A1364" s="4" t="s">
        <v>1008</v>
      </c>
      <c r="B1364" s="4" t="s">
        <v>3746</v>
      </c>
      <c r="C1364" s="4" t="str">
        <f t="shared" si="65"/>
        <v>Mr.</v>
      </c>
      <c r="D1364" s="4" t="str">
        <f t="shared" si="63"/>
        <v xml:space="preserve"> Patrick J</v>
      </c>
      <c r="E1364" s="5" t="str">
        <f t="shared" si="64"/>
        <v>Burke,</v>
      </c>
    </row>
    <row r="1365" spans="1:5" ht="18.75" x14ac:dyDescent="0.3">
      <c r="A1365" s="4" t="s">
        <v>1007</v>
      </c>
      <c r="B1365" s="4" t="s">
        <v>3747</v>
      </c>
      <c r="C1365" s="4" t="str">
        <f t="shared" si="65"/>
        <v>Ms.</v>
      </c>
      <c r="D1365" s="4" t="str">
        <f t="shared" si="63"/>
        <v xml:space="preserve"> Keara</v>
      </c>
      <c r="E1365" s="5" t="str">
        <f t="shared" si="64"/>
        <v>McGraw,</v>
      </c>
    </row>
    <row r="1366" spans="1:5" ht="18.75" x14ac:dyDescent="0.3">
      <c r="A1366" s="4" t="s">
        <v>1006</v>
      </c>
      <c r="B1366" s="4" t="s">
        <v>3748</v>
      </c>
      <c r="C1366" s="4" t="str">
        <f t="shared" si="65"/>
        <v>Ms.</v>
      </c>
      <c r="D1366" s="4" t="str">
        <f t="shared" si="63"/>
        <v xml:space="preserve"> Nicole</v>
      </c>
      <c r="E1366" s="5" t="str">
        <f t="shared" si="64"/>
        <v>Fellure,</v>
      </c>
    </row>
    <row r="1367" spans="1:5" ht="18.75" x14ac:dyDescent="0.3">
      <c r="A1367" s="4" t="s">
        <v>1005</v>
      </c>
      <c r="B1367" s="4" t="s">
        <v>3749</v>
      </c>
      <c r="C1367" s="4" t="str">
        <f t="shared" si="65"/>
        <v>Mrs.</v>
      </c>
      <c r="D1367" s="4" t="str">
        <f t="shared" si="63"/>
        <v xml:space="preserve"> Katena</v>
      </c>
      <c r="E1367" s="5" t="str">
        <f t="shared" si="64"/>
        <v>Sanford,</v>
      </c>
    </row>
    <row r="1368" spans="1:5" ht="18.75" x14ac:dyDescent="0.3">
      <c r="A1368" s="4" t="s">
        <v>1004</v>
      </c>
      <c r="B1368" s="4" t="s">
        <v>3750</v>
      </c>
      <c r="C1368" s="4" t="str">
        <f t="shared" si="65"/>
        <v>Ms.</v>
      </c>
      <c r="D1368" s="4" t="str">
        <f t="shared" si="63"/>
        <v xml:space="preserve"> Bean K.</v>
      </c>
      <c r="E1368" s="5" t="str">
        <f t="shared" si="64"/>
        <v>Wrenn,</v>
      </c>
    </row>
    <row r="1369" spans="1:5" ht="18.75" x14ac:dyDescent="0.3">
      <c r="A1369" s="4" t="s">
        <v>1003</v>
      </c>
      <c r="B1369" s="4" t="s">
        <v>3751</v>
      </c>
      <c r="C1369" s="4" t="str">
        <f t="shared" si="65"/>
        <v>Mr.</v>
      </c>
      <c r="D1369" s="4" t="str">
        <f t="shared" si="63"/>
        <v xml:space="preserve"> Brian</v>
      </c>
      <c r="E1369" s="5" t="str">
        <f t="shared" si="64"/>
        <v>Lindsey,</v>
      </c>
    </row>
    <row r="1370" spans="1:5" ht="18.75" x14ac:dyDescent="0.3">
      <c r="A1370" s="4" t="s">
        <v>1002</v>
      </c>
      <c r="B1370" s="4" t="s">
        <v>3752</v>
      </c>
      <c r="C1370" s="4" t="str">
        <f t="shared" si="65"/>
        <v>Mr.</v>
      </c>
      <c r="D1370" s="4" t="str">
        <f t="shared" si="63"/>
        <v xml:space="preserve"> Jan-Patrick</v>
      </c>
      <c r="E1370" s="5" t="str">
        <f t="shared" si="64"/>
        <v>Krueger,</v>
      </c>
    </row>
    <row r="1371" spans="1:5" ht="18.75" x14ac:dyDescent="0.3">
      <c r="A1371" s="4" t="s">
        <v>1001</v>
      </c>
      <c r="B1371" s="4" t="s">
        <v>3753</v>
      </c>
      <c r="C1371" s="4" t="str">
        <f t="shared" si="65"/>
        <v>Mr.</v>
      </c>
      <c r="D1371" s="4" t="str">
        <f t="shared" si="63"/>
        <v xml:space="preserve"> Jesse J</v>
      </c>
      <c r="E1371" s="5" t="str">
        <f t="shared" si="64"/>
        <v>Babler,</v>
      </c>
    </row>
    <row r="1372" spans="1:5" ht="18.75" x14ac:dyDescent="0.3">
      <c r="A1372" s="4" t="s">
        <v>1000</v>
      </c>
      <c r="B1372" s="4" t="s">
        <v>3754</v>
      </c>
      <c r="C1372" s="4" t="str">
        <f t="shared" si="65"/>
        <v>Ms.</v>
      </c>
      <c r="D1372" s="4" t="str">
        <f t="shared" si="63"/>
        <v xml:space="preserve"> Lindsey M</v>
      </c>
      <c r="E1372" s="5" t="str">
        <f t="shared" si="64"/>
        <v>Brezenski,</v>
      </c>
    </row>
    <row r="1373" spans="1:5" ht="18.75" x14ac:dyDescent="0.3">
      <c r="A1373" s="4" t="s">
        <v>999</v>
      </c>
      <c r="B1373" s="4" t="s">
        <v>3755</v>
      </c>
      <c r="C1373" s="4" t="str">
        <f t="shared" si="65"/>
        <v>Ms.</v>
      </c>
      <c r="D1373" s="4" t="str">
        <f t="shared" si="63"/>
        <v xml:space="preserve"> Marguerite K.</v>
      </c>
      <c r="E1373" s="5" t="str">
        <f t="shared" si="64"/>
        <v>Marschner,</v>
      </c>
    </row>
    <row r="1374" spans="1:5" ht="18.75" x14ac:dyDescent="0.3">
      <c r="A1374" s="4" t="s">
        <v>998</v>
      </c>
      <c r="B1374" s="4" t="s">
        <v>3756</v>
      </c>
      <c r="C1374" s="4" t="str">
        <f t="shared" si="65"/>
        <v>Mr.</v>
      </c>
      <c r="D1374" s="4" t="str">
        <f t="shared" si="63"/>
        <v xml:space="preserve"> Travis</v>
      </c>
      <c r="E1374" s="5" t="str">
        <f t="shared" si="64"/>
        <v>King,</v>
      </c>
    </row>
    <row r="1375" spans="1:5" ht="18.75" x14ac:dyDescent="0.3">
      <c r="A1375" s="4" t="s">
        <v>997</v>
      </c>
      <c r="B1375" s="4" t="s">
        <v>3757</v>
      </c>
      <c r="C1375" s="4" t="str">
        <f t="shared" si="65"/>
        <v>Mr.</v>
      </c>
      <c r="D1375" s="4" t="str">
        <f t="shared" si="63"/>
        <v xml:space="preserve"> Ricky</v>
      </c>
      <c r="E1375" s="5" t="str">
        <f t="shared" si="64"/>
        <v>Montez,</v>
      </c>
    </row>
    <row r="1376" spans="1:5" ht="18.75" x14ac:dyDescent="0.3">
      <c r="A1376" s="4" t="s">
        <v>996</v>
      </c>
      <c r="B1376" s="4" t="s">
        <v>3758</v>
      </c>
      <c r="C1376" s="4" t="str">
        <f t="shared" si="65"/>
        <v>Mrs.</v>
      </c>
      <c r="D1376" s="4" t="str">
        <f t="shared" si="63"/>
        <v xml:space="preserve"> Colleen L.</v>
      </c>
      <c r="E1376" s="5" t="str">
        <f t="shared" si="64"/>
        <v>Campbell,</v>
      </c>
    </row>
    <row r="1377" spans="1:5" ht="18.75" x14ac:dyDescent="0.3">
      <c r="A1377" s="4" t="s">
        <v>995</v>
      </c>
      <c r="B1377" s="4" t="s">
        <v>3759</v>
      </c>
      <c r="C1377" s="4" t="str">
        <f t="shared" si="65"/>
        <v>Mr.</v>
      </c>
      <c r="D1377" s="4" t="str">
        <f t="shared" si="63"/>
        <v xml:space="preserve"> Charlie A</v>
      </c>
      <c r="E1377" s="5" t="str">
        <f t="shared" si="64"/>
        <v>Hurt,</v>
      </c>
    </row>
    <row r="1378" spans="1:5" ht="18.75" x14ac:dyDescent="0.3">
      <c r="A1378" s="4" t="s">
        <v>994</v>
      </c>
      <c r="B1378" s="4" t="s">
        <v>3760</v>
      </c>
      <c r="C1378" s="4" t="str">
        <f t="shared" si="65"/>
        <v>Mr.</v>
      </c>
      <c r="D1378" s="4" t="str">
        <f t="shared" si="63"/>
        <v xml:space="preserve"> Rick</v>
      </c>
      <c r="E1378" s="5" t="str">
        <f t="shared" si="64"/>
        <v>Garey,</v>
      </c>
    </row>
    <row r="1379" spans="1:5" ht="18.75" x14ac:dyDescent="0.3">
      <c r="A1379" s="4" t="s">
        <v>993</v>
      </c>
      <c r="B1379" s="4" t="s">
        <v>3761</v>
      </c>
      <c r="C1379" s="4" t="str">
        <f t="shared" si="65"/>
        <v>Ms.</v>
      </c>
      <c r="D1379" s="4" t="str">
        <f t="shared" si="63"/>
        <v xml:space="preserve"> Lauren C</v>
      </c>
      <c r="E1379" s="5" t="str">
        <f t="shared" si="64"/>
        <v>Reddy,</v>
      </c>
    </row>
    <row r="1380" spans="1:5" ht="18.75" x14ac:dyDescent="0.3">
      <c r="A1380" s="4" t="s">
        <v>992</v>
      </c>
      <c r="B1380" s="4" t="s">
        <v>3762</v>
      </c>
      <c r="C1380" s="4" t="str">
        <f t="shared" si="65"/>
        <v>Mr.</v>
      </c>
      <c r="D1380" s="4" t="str">
        <f t="shared" si="63"/>
        <v xml:space="preserve"> Daniel</v>
      </c>
      <c r="E1380" s="5" t="str">
        <f t="shared" si="64"/>
        <v>Mueller,</v>
      </c>
    </row>
    <row r="1381" spans="1:5" ht="18.75" x14ac:dyDescent="0.3">
      <c r="A1381" s="4" t="s">
        <v>991</v>
      </c>
      <c r="B1381" s="4" t="s">
        <v>3763</v>
      </c>
      <c r="C1381" s="4" t="str">
        <f t="shared" si="65"/>
        <v>Mr.</v>
      </c>
      <c r="D1381" s="4" t="str">
        <f t="shared" si="63"/>
        <v xml:space="preserve"> Jaime</v>
      </c>
      <c r="E1381" s="5" t="str">
        <f t="shared" si="64"/>
        <v>Julia,</v>
      </c>
    </row>
    <row r="1382" spans="1:5" ht="18.75" x14ac:dyDescent="0.3">
      <c r="A1382" s="4" t="s">
        <v>990</v>
      </c>
      <c r="B1382" s="4" t="s">
        <v>3764</v>
      </c>
      <c r="C1382" s="4" t="str">
        <f t="shared" si="65"/>
        <v>Mr.</v>
      </c>
      <c r="D1382" s="4" t="str">
        <f t="shared" si="63"/>
        <v xml:space="preserve"> Erik R</v>
      </c>
      <c r="E1382" s="5" t="str">
        <f t="shared" si="64"/>
        <v>Uribe,</v>
      </c>
    </row>
    <row r="1383" spans="1:5" ht="18.75" x14ac:dyDescent="0.3">
      <c r="A1383" s="4" t="s">
        <v>989</v>
      </c>
      <c r="B1383" s="4" t="s">
        <v>3765</v>
      </c>
      <c r="C1383" s="4" t="str">
        <f t="shared" si="65"/>
        <v>Ms.</v>
      </c>
      <c r="D1383" s="4" t="str">
        <f t="shared" si="63"/>
        <v xml:space="preserve"> Katie</v>
      </c>
      <c r="E1383" s="5" t="str">
        <f t="shared" si="64"/>
        <v>Hand,</v>
      </c>
    </row>
    <row r="1384" spans="1:5" ht="18.75" x14ac:dyDescent="0.3">
      <c r="A1384" s="4" t="s">
        <v>988</v>
      </c>
      <c r="B1384" s="4" t="s">
        <v>3766</v>
      </c>
      <c r="C1384" s="4" t="str">
        <f t="shared" si="65"/>
        <v>Mr.</v>
      </c>
      <c r="D1384" s="4" t="str">
        <f t="shared" si="63"/>
        <v xml:space="preserve"> Thomas A</v>
      </c>
      <c r="E1384" s="5" t="str">
        <f t="shared" si="64"/>
        <v>Petersen,</v>
      </c>
    </row>
    <row r="1385" spans="1:5" ht="18.75" x14ac:dyDescent="0.3">
      <c r="A1385" s="4" t="s">
        <v>987</v>
      </c>
      <c r="B1385" s="4" t="s">
        <v>3767</v>
      </c>
      <c r="C1385" s="4" t="str">
        <f t="shared" si="65"/>
        <v>Mr.</v>
      </c>
      <c r="D1385" s="4" t="str">
        <f t="shared" si="63"/>
        <v xml:space="preserve"> Jean-Marc</v>
      </c>
      <c r="E1385" s="5" t="str">
        <f t="shared" si="64"/>
        <v>Mac-Thiong,</v>
      </c>
    </row>
    <row r="1386" spans="1:5" ht="18.75" x14ac:dyDescent="0.3">
      <c r="A1386" s="4" t="s">
        <v>986</v>
      </c>
      <c r="B1386" s="4" t="s">
        <v>3768</v>
      </c>
      <c r="C1386" s="4" t="str">
        <f t="shared" si="65"/>
        <v>Ms.</v>
      </c>
      <c r="D1386" s="4" t="str">
        <f t="shared" si="63"/>
        <v xml:space="preserve"> Kerry L</v>
      </c>
      <c r="E1386" s="5" t="str">
        <f t="shared" si="64"/>
        <v>Walker,</v>
      </c>
    </row>
    <row r="1387" spans="1:5" ht="18.75" x14ac:dyDescent="0.3">
      <c r="A1387" s="4" t="s">
        <v>985</v>
      </c>
      <c r="B1387" s="4" t="s">
        <v>3769</v>
      </c>
      <c r="C1387" s="4" t="str">
        <f t="shared" si="65"/>
        <v>Mr.</v>
      </c>
      <c r="D1387" s="4" t="str">
        <f t="shared" si="63"/>
        <v xml:space="preserve"> Ulrich</v>
      </c>
      <c r="E1387" s="5" t="str">
        <f t="shared" si="64"/>
        <v>Steidl,</v>
      </c>
    </row>
    <row r="1388" spans="1:5" ht="18.75" x14ac:dyDescent="0.3">
      <c r="A1388" s="4" t="s">
        <v>984</v>
      </c>
      <c r="B1388" s="4" t="s">
        <v>3770</v>
      </c>
      <c r="C1388" s="4" t="str">
        <f t="shared" si="65"/>
        <v>Mr.</v>
      </c>
      <c r="D1388" s="4" t="str">
        <f t="shared" si="63"/>
        <v xml:space="preserve"> Justin P</v>
      </c>
      <c r="E1388" s="5" t="str">
        <f t="shared" si="64"/>
        <v>Rose,</v>
      </c>
    </row>
    <row r="1389" spans="1:5" ht="18.75" x14ac:dyDescent="0.3">
      <c r="A1389" s="4" t="s">
        <v>983</v>
      </c>
      <c r="B1389" s="4" t="s">
        <v>3771</v>
      </c>
      <c r="C1389" s="4" t="str">
        <f t="shared" si="65"/>
        <v>Ms.</v>
      </c>
      <c r="D1389" s="4" t="str">
        <f t="shared" si="63"/>
        <v xml:space="preserve"> Hannah E.</v>
      </c>
      <c r="E1389" s="5" t="str">
        <f t="shared" si="64"/>
        <v>Alderfer,</v>
      </c>
    </row>
    <row r="1390" spans="1:5" ht="18.75" x14ac:dyDescent="0.3">
      <c r="A1390" s="4" t="s">
        <v>982</v>
      </c>
      <c r="B1390" s="4" t="s">
        <v>3772</v>
      </c>
      <c r="C1390" s="4" t="str">
        <f t="shared" si="65"/>
        <v>Mr.</v>
      </c>
      <c r="D1390" s="4" t="str">
        <f t="shared" si="63"/>
        <v xml:space="preserve"> David</v>
      </c>
      <c r="E1390" s="5" t="str">
        <f t="shared" si="64"/>
        <v>Ryland,</v>
      </c>
    </row>
    <row r="1391" spans="1:5" ht="18.75" x14ac:dyDescent="0.3">
      <c r="A1391" s="4" t="s">
        <v>981</v>
      </c>
      <c r="B1391" s="4" t="s">
        <v>3773</v>
      </c>
      <c r="C1391" s="4" t="str">
        <f t="shared" si="65"/>
        <v>Mr.</v>
      </c>
      <c r="D1391" s="4" t="str">
        <f t="shared" si="63"/>
        <v xml:space="preserve"> Jim</v>
      </c>
      <c r="E1391" s="5" t="str">
        <f t="shared" si="64"/>
        <v>Bethea,</v>
      </c>
    </row>
    <row r="1392" spans="1:5" ht="18.75" x14ac:dyDescent="0.3">
      <c r="A1392" s="4" t="s">
        <v>980</v>
      </c>
      <c r="B1392" s="4" t="s">
        <v>3774</v>
      </c>
      <c r="C1392" s="4" t="str">
        <f t="shared" si="65"/>
        <v>Mr.</v>
      </c>
      <c r="D1392" s="4" t="str">
        <f t="shared" si="63"/>
        <v xml:space="preserve"> Joseph P</v>
      </c>
      <c r="E1392" s="5" t="str">
        <f t="shared" si="64"/>
        <v>Kelly,</v>
      </c>
    </row>
    <row r="1393" spans="1:5" ht="18.75" x14ac:dyDescent="0.3">
      <c r="A1393" s="4" t="s">
        <v>979</v>
      </c>
      <c r="B1393" s="4" t="s">
        <v>3775</v>
      </c>
      <c r="C1393" s="4" t="str">
        <f t="shared" si="65"/>
        <v>Mr.</v>
      </c>
      <c r="D1393" s="4" t="str">
        <f t="shared" si="63"/>
        <v xml:space="preserve"> Michael</v>
      </c>
      <c r="E1393" s="5" t="str">
        <f t="shared" si="64"/>
        <v>Blois,</v>
      </c>
    </row>
    <row r="1394" spans="1:5" ht="18.75" x14ac:dyDescent="0.3">
      <c r="A1394" s="4" t="s">
        <v>978</v>
      </c>
      <c r="B1394" s="4" t="s">
        <v>3776</v>
      </c>
      <c r="C1394" s="4" t="str">
        <f t="shared" si="65"/>
        <v>Ms.</v>
      </c>
      <c r="D1394" s="4" t="str">
        <f t="shared" si="63"/>
        <v xml:space="preserve"> Gina M</v>
      </c>
      <c r="E1394" s="5" t="str">
        <f t="shared" si="64"/>
        <v>Dayton,</v>
      </c>
    </row>
    <row r="1395" spans="1:5" ht="18.75" x14ac:dyDescent="0.3">
      <c r="A1395" s="4" t="s">
        <v>977</v>
      </c>
      <c r="B1395" s="4" t="s">
        <v>3777</v>
      </c>
      <c r="C1395" s="4" t="str">
        <f t="shared" si="65"/>
        <v>Ms.</v>
      </c>
      <c r="D1395" s="4" t="str">
        <f t="shared" si="63"/>
        <v xml:space="preserve"> Shantel C.</v>
      </c>
      <c r="E1395" s="5" t="str">
        <f t="shared" si="64"/>
        <v>Cloud,</v>
      </c>
    </row>
    <row r="1396" spans="1:5" ht="18.75" x14ac:dyDescent="0.3">
      <c r="A1396" s="4" t="s">
        <v>976</v>
      </c>
      <c r="B1396" s="4" t="s">
        <v>3778</v>
      </c>
      <c r="C1396" s="4" t="str">
        <f t="shared" si="65"/>
        <v>Mr.</v>
      </c>
      <c r="D1396" s="4" t="str">
        <f t="shared" si="63"/>
        <v xml:space="preserve"> Brian</v>
      </c>
      <c r="E1396" s="5" t="str">
        <f t="shared" si="64"/>
        <v>Betournay,</v>
      </c>
    </row>
    <row r="1397" spans="1:5" ht="18.75" x14ac:dyDescent="0.3">
      <c r="A1397" s="4" t="s">
        <v>975</v>
      </c>
      <c r="B1397" s="4" t="s">
        <v>3779</v>
      </c>
      <c r="C1397" s="4" t="str">
        <f t="shared" si="65"/>
        <v>Mr.</v>
      </c>
      <c r="D1397" s="4" t="str">
        <f t="shared" si="63"/>
        <v xml:space="preserve"> Brian</v>
      </c>
      <c r="E1397" s="5" t="str">
        <f t="shared" si="64"/>
        <v>Temple,</v>
      </c>
    </row>
    <row r="1398" spans="1:5" ht="18.75" x14ac:dyDescent="0.3">
      <c r="A1398" s="4" t="s">
        <v>974</v>
      </c>
      <c r="B1398" s="4" t="s">
        <v>3780</v>
      </c>
      <c r="C1398" s="4" t="str">
        <f t="shared" si="65"/>
        <v>Ms.</v>
      </c>
      <c r="D1398" s="4" t="str">
        <f t="shared" si="63"/>
        <v xml:space="preserve"> Jessica R</v>
      </c>
      <c r="E1398" s="5" t="str">
        <f t="shared" si="64"/>
        <v>Rollie,</v>
      </c>
    </row>
    <row r="1399" spans="1:5" ht="18.75" x14ac:dyDescent="0.3">
      <c r="A1399" s="4" t="s">
        <v>973</v>
      </c>
      <c r="B1399" s="4" t="s">
        <v>3781</v>
      </c>
      <c r="C1399" s="4" t="str">
        <f t="shared" si="65"/>
        <v>Mrs.</v>
      </c>
      <c r="D1399" s="4" t="str">
        <f t="shared" si="63"/>
        <v xml:space="preserve"> Robyn</v>
      </c>
      <c r="E1399" s="5" t="str">
        <f t="shared" si="64"/>
        <v>Roybal,</v>
      </c>
    </row>
    <row r="1400" spans="1:5" ht="18.75" x14ac:dyDescent="0.3">
      <c r="A1400" s="4" t="s">
        <v>972</v>
      </c>
      <c r="B1400" s="4" t="s">
        <v>3782</v>
      </c>
      <c r="C1400" s="4" t="str">
        <f t="shared" si="65"/>
        <v>Ms.</v>
      </c>
      <c r="D1400" s="4" t="str">
        <f t="shared" si="63"/>
        <v xml:space="preserve"> Ashley</v>
      </c>
      <c r="E1400" s="5" t="str">
        <f t="shared" si="64"/>
        <v>Turgeon,</v>
      </c>
    </row>
    <row r="1401" spans="1:5" ht="18.75" x14ac:dyDescent="0.3">
      <c r="A1401" s="4" t="s">
        <v>971</v>
      </c>
      <c r="B1401" s="4" t="s">
        <v>3783</v>
      </c>
      <c r="C1401" s="4" t="str">
        <f t="shared" si="65"/>
        <v>Ms.</v>
      </c>
      <c r="D1401" s="4" t="str">
        <f t="shared" si="63"/>
        <v xml:space="preserve"> Dana</v>
      </c>
      <c r="E1401" s="5" t="str">
        <f t="shared" si="64"/>
        <v>Deingenis,</v>
      </c>
    </row>
    <row r="1402" spans="1:5" ht="18.75" x14ac:dyDescent="0.3">
      <c r="A1402" s="4" t="s">
        <v>970</v>
      </c>
      <c r="B1402" s="4" t="s">
        <v>3784</v>
      </c>
      <c r="C1402" s="4" t="str">
        <f t="shared" si="65"/>
        <v>Ms.</v>
      </c>
      <c r="D1402" s="4" t="str">
        <f t="shared" si="63"/>
        <v xml:space="preserve"> Jessica F.</v>
      </c>
      <c r="E1402" s="5" t="str">
        <f t="shared" si="64"/>
        <v>Hodge,</v>
      </c>
    </row>
    <row r="1403" spans="1:5" ht="18.75" x14ac:dyDescent="0.3">
      <c r="A1403" s="4" t="s">
        <v>969</v>
      </c>
      <c r="B1403" s="4" t="s">
        <v>3785</v>
      </c>
      <c r="C1403" s="4" t="str">
        <f t="shared" si="65"/>
        <v>Ms.</v>
      </c>
      <c r="D1403" s="4" t="str">
        <f t="shared" si="63"/>
        <v xml:space="preserve"> Lindsey</v>
      </c>
      <c r="E1403" s="5" t="str">
        <f t="shared" si="64"/>
        <v>Gibbs,</v>
      </c>
    </row>
    <row r="1404" spans="1:5" ht="18.75" x14ac:dyDescent="0.3">
      <c r="A1404" s="4" t="s">
        <v>968</v>
      </c>
      <c r="B1404" s="4" t="s">
        <v>3786</v>
      </c>
      <c r="C1404" s="4" t="str">
        <f t="shared" si="65"/>
        <v>Ms.</v>
      </c>
      <c r="D1404" s="4" t="str">
        <f t="shared" si="63"/>
        <v xml:space="preserve"> Kelly A</v>
      </c>
      <c r="E1404" s="5" t="str">
        <f t="shared" si="64"/>
        <v>Trom,</v>
      </c>
    </row>
    <row r="1405" spans="1:5" ht="18.75" x14ac:dyDescent="0.3">
      <c r="A1405" s="4" t="s">
        <v>967</v>
      </c>
      <c r="B1405" s="4" t="s">
        <v>3787</v>
      </c>
      <c r="C1405" s="4" t="str">
        <f t="shared" si="65"/>
        <v>Ms.</v>
      </c>
      <c r="D1405" s="4" t="str">
        <f t="shared" si="63"/>
        <v xml:space="preserve"> Brooke E</v>
      </c>
      <c r="E1405" s="5" t="str">
        <f t="shared" si="64"/>
        <v>Sizer,</v>
      </c>
    </row>
    <row r="1406" spans="1:5" ht="18.75" x14ac:dyDescent="0.3">
      <c r="A1406" s="4" t="s">
        <v>966</v>
      </c>
      <c r="B1406" s="4" t="s">
        <v>3788</v>
      </c>
      <c r="C1406" s="4" t="str">
        <f t="shared" si="65"/>
        <v>Ms.</v>
      </c>
      <c r="D1406" s="4" t="str">
        <f t="shared" si="63"/>
        <v xml:space="preserve"> Katelyn E.</v>
      </c>
      <c r="E1406" s="5" t="str">
        <f t="shared" si="64"/>
        <v>Ellison,</v>
      </c>
    </row>
    <row r="1407" spans="1:5" ht="18.75" x14ac:dyDescent="0.3">
      <c r="A1407" s="4" t="s">
        <v>965</v>
      </c>
      <c r="B1407" s="4" t="s">
        <v>3789</v>
      </c>
      <c r="C1407" s="4" t="str">
        <f t="shared" si="65"/>
        <v>Mr.</v>
      </c>
      <c r="D1407" s="4" t="str">
        <f t="shared" si="63"/>
        <v xml:space="preserve"> Adam</v>
      </c>
      <c r="E1407" s="5" t="str">
        <f t="shared" si="64"/>
        <v>Sulkowski,</v>
      </c>
    </row>
    <row r="1408" spans="1:5" ht="18.75" x14ac:dyDescent="0.3">
      <c r="A1408" s="4" t="s">
        <v>964</v>
      </c>
      <c r="B1408" s="4" t="s">
        <v>3790</v>
      </c>
      <c r="C1408" s="4" t="str">
        <f t="shared" si="65"/>
        <v>Ms.</v>
      </c>
      <c r="D1408" s="4" t="str">
        <f t="shared" si="63"/>
        <v xml:space="preserve"> Dana</v>
      </c>
      <c r="E1408" s="5" t="str">
        <f t="shared" si="64"/>
        <v>Maringo,</v>
      </c>
    </row>
    <row r="1409" spans="1:5" ht="18.75" x14ac:dyDescent="0.3">
      <c r="A1409" s="4" t="s">
        <v>963</v>
      </c>
      <c r="B1409" s="4" t="s">
        <v>3791</v>
      </c>
      <c r="C1409" s="4" t="str">
        <f t="shared" si="65"/>
        <v>Mr.</v>
      </c>
      <c r="D1409" s="4" t="str">
        <f t="shared" si="63"/>
        <v xml:space="preserve"> Eric W</v>
      </c>
      <c r="E1409" s="5" t="str">
        <f t="shared" si="64"/>
        <v>Lattin,</v>
      </c>
    </row>
    <row r="1410" spans="1:5" ht="18.75" x14ac:dyDescent="0.3">
      <c r="A1410" s="4" t="s">
        <v>962</v>
      </c>
      <c r="B1410" s="4" t="s">
        <v>3792</v>
      </c>
      <c r="C1410" s="4" t="str">
        <f t="shared" si="65"/>
        <v>Mr.</v>
      </c>
      <c r="D1410" s="4" t="str">
        <f t="shared" ref="D1410:D1473" si="66">RIGHT(B1410, LEN(B1410)- SEARCH(" ",B1410, SEARCH(" ",B1410)+1))</f>
        <v xml:space="preserve"> Matthew D</v>
      </c>
      <c r="E1410" s="5" t="str">
        <f t="shared" ref="E1410:E1473" si="67">LEFT(B1410,SEARCH(" ",B1410)-1)</f>
        <v>Deblander,</v>
      </c>
    </row>
    <row r="1411" spans="1:5" ht="18.75" x14ac:dyDescent="0.3">
      <c r="A1411" s="4" t="s">
        <v>961</v>
      </c>
      <c r="B1411" s="4" t="s">
        <v>3793</v>
      </c>
      <c r="C1411" s="4" t="str">
        <f t="shared" ref="C1411:C1474" si="68">MID(B1411,SEARCH(" ",B1411) + 1, SEARCH(" ",B1411, SEARCH(" ",B1411)+1) - SEARCH(" ",B1411)-1)</f>
        <v>Mr.</v>
      </c>
      <c r="D1411" s="4" t="str">
        <f t="shared" si="66"/>
        <v xml:space="preserve"> Eoghan</v>
      </c>
      <c r="E1411" s="5" t="str">
        <f t="shared" si="67"/>
        <v>O'Neill,</v>
      </c>
    </row>
    <row r="1412" spans="1:5" ht="18.75" x14ac:dyDescent="0.3">
      <c r="A1412" s="4" t="s">
        <v>960</v>
      </c>
      <c r="B1412" s="4" t="s">
        <v>3794</v>
      </c>
      <c r="C1412" s="4" t="str">
        <f t="shared" si="68"/>
        <v>Ms.</v>
      </c>
      <c r="D1412" s="4" t="str">
        <f t="shared" si="66"/>
        <v xml:space="preserve"> Pamela W</v>
      </c>
      <c r="E1412" s="5" t="str">
        <f t="shared" si="67"/>
        <v>Davis,</v>
      </c>
    </row>
    <row r="1413" spans="1:5" ht="18.75" x14ac:dyDescent="0.3">
      <c r="A1413" s="4" t="s">
        <v>959</v>
      </c>
      <c r="B1413" s="4" t="s">
        <v>3795</v>
      </c>
      <c r="C1413" s="4" t="str">
        <f t="shared" si="68"/>
        <v>Ms.</v>
      </c>
      <c r="D1413" s="4" t="str">
        <f t="shared" si="66"/>
        <v xml:space="preserve"> Lindsey M.</v>
      </c>
      <c r="E1413" s="5" t="str">
        <f t="shared" si="67"/>
        <v>Stanek,</v>
      </c>
    </row>
    <row r="1414" spans="1:5" ht="18.75" x14ac:dyDescent="0.3">
      <c r="A1414" s="4" t="s">
        <v>958</v>
      </c>
      <c r="B1414" s="4" t="s">
        <v>3796</v>
      </c>
      <c r="C1414" s="4" t="str">
        <f t="shared" si="68"/>
        <v>Ms.</v>
      </c>
      <c r="D1414" s="4" t="str">
        <f t="shared" si="66"/>
        <v xml:space="preserve"> Kassie</v>
      </c>
      <c r="E1414" s="5" t="str">
        <f t="shared" si="67"/>
        <v>Harris,</v>
      </c>
    </row>
    <row r="1415" spans="1:5" ht="18.75" x14ac:dyDescent="0.3">
      <c r="A1415" s="4" t="s">
        <v>957</v>
      </c>
      <c r="B1415" s="4" t="s">
        <v>3797</v>
      </c>
      <c r="C1415" s="4" t="str">
        <f t="shared" si="68"/>
        <v>Mr.</v>
      </c>
      <c r="D1415" s="4" t="str">
        <f t="shared" si="66"/>
        <v xml:space="preserve"> Matthew</v>
      </c>
      <c r="E1415" s="5" t="str">
        <f t="shared" si="67"/>
        <v>Manning,</v>
      </c>
    </row>
    <row r="1416" spans="1:5" ht="18.75" x14ac:dyDescent="0.3">
      <c r="A1416" s="4" t="s">
        <v>956</v>
      </c>
      <c r="B1416" s="4" t="s">
        <v>3798</v>
      </c>
      <c r="C1416" s="4" t="str">
        <f t="shared" si="68"/>
        <v>Munoz,</v>
      </c>
      <c r="D1416" s="4" t="str">
        <f t="shared" si="66"/>
        <v>Mr.  Ruben Dario</v>
      </c>
      <c r="E1416" s="5" t="str">
        <f t="shared" si="67"/>
        <v>Barrera</v>
      </c>
    </row>
    <row r="1417" spans="1:5" ht="18.75" x14ac:dyDescent="0.3">
      <c r="A1417" s="4" t="s">
        <v>955</v>
      </c>
      <c r="B1417" s="4" t="s">
        <v>3799</v>
      </c>
      <c r="C1417" s="4" t="str">
        <f t="shared" si="68"/>
        <v>Mr.</v>
      </c>
      <c r="D1417" s="4" t="str">
        <f t="shared" si="66"/>
        <v xml:space="preserve"> Kevin</v>
      </c>
      <c r="E1417" s="5" t="str">
        <f t="shared" si="67"/>
        <v>Schauwaers,</v>
      </c>
    </row>
    <row r="1418" spans="1:5" ht="18.75" x14ac:dyDescent="0.3">
      <c r="A1418" s="4" t="s">
        <v>954</v>
      </c>
      <c r="B1418" s="4" t="s">
        <v>3800</v>
      </c>
      <c r="C1418" s="4" t="str">
        <f t="shared" si="68"/>
        <v>Ms.</v>
      </c>
      <c r="D1418" s="4" t="str">
        <f t="shared" si="66"/>
        <v xml:space="preserve"> Lindsay M</v>
      </c>
      <c r="E1418" s="5" t="str">
        <f t="shared" si="67"/>
        <v>Hartman,</v>
      </c>
    </row>
    <row r="1419" spans="1:5" ht="18.75" x14ac:dyDescent="0.3">
      <c r="A1419" s="4" t="s">
        <v>953</v>
      </c>
      <c r="B1419" s="4" t="s">
        <v>3801</v>
      </c>
      <c r="C1419" s="4" t="str">
        <f t="shared" si="68"/>
        <v>Mrs.</v>
      </c>
      <c r="D1419" s="4" t="str">
        <f t="shared" si="66"/>
        <v xml:space="preserve"> Amanda</v>
      </c>
      <c r="E1419" s="5" t="str">
        <f t="shared" si="67"/>
        <v>Fire,</v>
      </c>
    </row>
    <row r="1420" spans="1:5" ht="18.75" x14ac:dyDescent="0.3">
      <c r="A1420" s="4" t="s">
        <v>952</v>
      </c>
      <c r="B1420" s="4" t="s">
        <v>3802</v>
      </c>
      <c r="C1420" s="4" t="str">
        <f t="shared" si="68"/>
        <v>Mr.</v>
      </c>
      <c r="D1420" s="4" t="str">
        <f t="shared" si="66"/>
        <v xml:space="preserve"> James</v>
      </c>
      <c r="E1420" s="5" t="str">
        <f t="shared" si="67"/>
        <v>Waliaula,</v>
      </c>
    </row>
    <row r="1421" spans="1:5" ht="18.75" x14ac:dyDescent="0.3">
      <c r="A1421" s="4" t="s">
        <v>951</v>
      </c>
      <c r="B1421" s="4" t="s">
        <v>3803</v>
      </c>
      <c r="C1421" s="4" t="str">
        <f t="shared" si="68"/>
        <v>Mr.</v>
      </c>
      <c r="D1421" s="4" t="str">
        <f t="shared" si="66"/>
        <v xml:space="preserve"> Samuel H.</v>
      </c>
      <c r="E1421" s="5" t="str">
        <f t="shared" si="67"/>
        <v>Blackshear,</v>
      </c>
    </row>
    <row r="1422" spans="1:5" ht="18.75" x14ac:dyDescent="0.3">
      <c r="A1422" s="4" t="s">
        <v>950</v>
      </c>
      <c r="B1422" s="4" t="s">
        <v>3804</v>
      </c>
      <c r="C1422" s="4" t="str">
        <f t="shared" si="68"/>
        <v>Ms.</v>
      </c>
      <c r="D1422" s="4" t="str">
        <f t="shared" si="66"/>
        <v xml:space="preserve"> Jenni</v>
      </c>
      <c r="E1422" s="5" t="str">
        <f t="shared" si="67"/>
        <v>Nettik,</v>
      </c>
    </row>
    <row r="1423" spans="1:5" ht="18.75" x14ac:dyDescent="0.3">
      <c r="A1423" s="4" t="s">
        <v>949</v>
      </c>
      <c r="B1423" s="4" t="s">
        <v>3805</v>
      </c>
      <c r="C1423" s="4" t="str">
        <f t="shared" si="68"/>
        <v>Mr.</v>
      </c>
      <c r="D1423" s="4" t="str">
        <f t="shared" si="66"/>
        <v xml:space="preserve"> Estuardo F</v>
      </c>
      <c r="E1423" s="5" t="str">
        <f t="shared" si="67"/>
        <v>Novales,</v>
      </c>
    </row>
    <row r="1424" spans="1:5" ht="18.75" x14ac:dyDescent="0.3">
      <c r="A1424" s="4" t="s">
        <v>948</v>
      </c>
      <c r="B1424" s="4" t="s">
        <v>3806</v>
      </c>
      <c r="C1424" s="4" t="str">
        <f t="shared" si="68"/>
        <v>Mr.</v>
      </c>
      <c r="D1424" s="4" t="str">
        <f t="shared" si="66"/>
        <v xml:space="preserve"> Brett</v>
      </c>
      <c r="E1424" s="5" t="str">
        <f t="shared" si="67"/>
        <v>Rosauer,</v>
      </c>
    </row>
    <row r="1425" spans="1:5" ht="18.75" x14ac:dyDescent="0.3">
      <c r="A1425" s="4" t="s">
        <v>947</v>
      </c>
      <c r="B1425" s="4" t="s">
        <v>3807</v>
      </c>
      <c r="C1425" s="4" t="str">
        <f t="shared" si="68"/>
        <v>Ms.</v>
      </c>
      <c r="D1425" s="4" t="str">
        <f t="shared" si="66"/>
        <v xml:space="preserve"> Sharon E.</v>
      </c>
      <c r="E1425" s="5" t="str">
        <f t="shared" si="67"/>
        <v>Ryder,</v>
      </c>
    </row>
    <row r="1426" spans="1:5" ht="18.75" x14ac:dyDescent="0.3">
      <c r="A1426" s="4" t="s">
        <v>946</v>
      </c>
      <c r="B1426" s="4" t="s">
        <v>3808</v>
      </c>
      <c r="C1426" s="4" t="str">
        <f t="shared" si="68"/>
        <v>Mr.</v>
      </c>
      <c r="D1426" s="4" t="str">
        <f t="shared" si="66"/>
        <v xml:space="preserve"> Jacob W√¶ver</v>
      </c>
      <c r="E1426" s="5" t="str">
        <f t="shared" si="67"/>
        <v>Larsen,</v>
      </c>
    </row>
    <row r="1427" spans="1:5" ht="18.75" x14ac:dyDescent="0.3">
      <c r="A1427" s="4" t="s">
        <v>945</v>
      </c>
      <c r="B1427" s="4" t="s">
        <v>3809</v>
      </c>
      <c r="C1427" s="4" t="str">
        <f t="shared" si="68"/>
        <v>Mr.</v>
      </c>
      <c r="D1427" s="4" t="str">
        <f t="shared" si="66"/>
        <v xml:space="preserve"> Scott</v>
      </c>
      <c r="E1427" s="5" t="str">
        <f t="shared" si="67"/>
        <v>Keate,</v>
      </c>
    </row>
    <row r="1428" spans="1:5" ht="18.75" x14ac:dyDescent="0.3">
      <c r="A1428" s="4" t="s">
        <v>944</v>
      </c>
      <c r="B1428" s="4" t="s">
        <v>3810</v>
      </c>
      <c r="C1428" s="4" t="str">
        <f t="shared" si="68"/>
        <v>Ms.</v>
      </c>
      <c r="D1428" s="4" t="str">
        <f t="shared" si="66"/>
        <v xml:space="preserve"> Brooke S.</v>
      </c>
      <c r="E1428" s="5" t="str">
        <f t="shared" si="67"/>
        <v>Williams,</v>
      </c>
    </row>
    <row r="1429" spans="1:5" ht="18.75" x14ac:dyDescent="0.3">
      <c r="A1429" s="4" t="s">
        <v>943</v>
      </c>
      <c r="B1429" s="4" t="s">
        <v>3811</v>
      </c>
      <c r="C1429" s="4" t="str">
        <f t="shared" si="68"/>
        <v>Ms.</v>
      </c>
      <c r="D1429" s="4" t="str">
        <f t="shared" si="66"/>
        <v xml:space="preserve"> Kaye A.</v>
      </c>
      <c r="E1429" s="5" t="str">
        <f t="shared" si="67"/>
        <v>Starosciak,</v>
      </c>
    </row>
    <row r="1430" spans="1:5" ht="18.75" x14ac:dyDescent="0.3">
      <c r="A1430" s="4" t="s">
        <v>942</v>
      </c>
      <c r="B1430" s="4" t="s">
        <v>3812</v>
      </c>
      <c r="C1430" s="4" t="str">
        <f t="shared" si="68"/>
        <v>Ms.</v>
      </c>
      <c r="D1430" s="4" t="str">
        <f t="shared" si="66"/>
        <v xml:space="preserve"> Carolyn</v>
      </c>
      <c r="E1430" s="5" t="str">
        <f t="shared" si="67"/>
        <v>Smith,</v>
      </c>
    </row>
    <row r="1431" spans="1:5" ht="18.75" x14ac:dyDescent="0.3">
      <c r="A1431" s="4" t="s">
        <v>941</v>
      </c>
      <c r="B1431" s="4" t="s">
        <v>3813</v>
      </c>
      <c r="C1431" s="4" t="str">
        <f t="shared" si="68"/>
        <v>Mr.</v>
      </c>
      <c r="D1431" s="4" t="str">
        <f t="shared" si="66"/>
        <v xml:space="preserve"> Daniel C.</v>
      </c>
      <c r="E1431" s="5" t="str">
        <f t="shared" si="67"/>
        <v>Henderson,</v>
      </c>
    </row>
    <row r="1432" spans="1:5" ht="18.75" x14ac:dyDescent="0.3">
      <c r="A1432" s="4" t="s">
        <v>940</v>
      </c>
      <c r="B1432" s="4" t="s">
        <v>3814</v>
      </c>
      <c r="C1432" s="4" t="str">
        <f t="shared" si="68"/>
        <v>Mrs.</v>
      </c>
      <c r="D1432" s="4" t="str">
        <f t="shared" si="66"/>
        <v xml:space="preserve"> Laurie A</v>
      </c>
      <c r="E1432" s="5" t="str">
        <f t="shared" si="67"/>
        <v>Winkelman,</v>
      </c>
    </row>
    <row r="1433" spans="1:5" ht="18.75" x14ac:dyDescent="0.3">
      <c r="A1433" s="4" t="s">
        <v>939</v>
      </c>
      <c r="B1433" s="4" t="s">
        <v>3815</v>
      </c>
      <c r="C1433" s="4" t="str">
        <f t="shared" si="68"/>
        <v>Ms.</v>
      </c>
      <c r="D1433" s="4" t="str">
        <f t="shared" si="66"/>
        <v xml:space="preserve"> Nicole</v>
      </c>
      <c r="E1433" s="5" t="str">
        <f t="shared" si="67"/>
        <v>Monette,</v>
      </c>
    </row>
    <row r="1434" spans="1:5" ht="18.75" x14ac:dyDescent="0.3">
      <c r="A1434" s="4" t="s">
        <v>938</v>
      </c>
      <c r="B1434" s="4" t="s">
        <v>3816</v>
      </c>
      <c r="C1434" s="4" t="str">
        <f t="shared" si="68"/>
        <v>Ms.</v>
      </c>
      <c r="D1434" s="4" t="str">
        <f t="shared" si="66"/>
        <v xml:space="preserve"> Shelby</v>
      </c>
      <c r="E1434" s="5" t="str">
        <f t="shared" si="67"/>
        <v>Kramer,</v>
      </c>
    </row>
    <row r="1435" spans="1:5" ht="18.75" x14ac:dyDescent="0.3">
      <c r="A1435" s="4" t="s">
        <v>937</v>
      </c>
      <c r="B1435" s="4" t="s">
        <v>3817</v>
      </c>
      <c r="C1435" s="4" t="str">
        <f t="shared" si="68"/>
        <v>Ms.</v>
      </c>
      <c r="D1435" s="4" t="str">
        <f t="shared" si="66"/>
        <v xml:space="preserve"> Allison</v>
      </c>
      <c r="E1435" s="5" t="str">
        <f t="shared" si="67"/>
        <v>Goldstein,</v>
      </c>
    </row>
    <row r="1436" spans="1:5" ht="18.75" x14ac:dyDescent="0.3">
      <c r="A1436" s="4" t="s">
        <v>936</v>
      </c>
      <c r="B1436" s="4" t="s">
        <v>3818</v>
      </c>
      <c r="C1436" s="4" t="str">
        <f t="shared" si="68"/>
        <v>Ms.</v>
      </c>
      <c r="D1436" s="4" t="str">
        <f t="shared" si="66"/>
        <v xml:space="preserve"> Leticia</v>
      </c>
      <c r="E1436" s="5" t="str">
        <f t="shared" si="67"/>
        <v>Gonzalez,</v>
      </c>
    </row>
    <row r="1437" spans="1:5" ht="18.75" x14ac:dyDescent="0.3">
      <c r="A1437" s="4" t="s">
        <v>935</v>
      </c>
      <c r="B1437" s="4" t="s">
        <v>3819</v>
      </c>
      <c r="C1437" s="4" t="str">
        <f t="shared" si="68"/>
        <v>Mr.</v>
      </c>
      <c r="D1437" s="4" t="str">
        <f t="shared" si="66"/>
        <v xml:space="preserve"> John S.</v>
      </c>
      <c r="E1437" s="5" t="str">
        <f t="shared" si="67"/>
        <v>Barrett,</v>
      </c>
    </row>
    <row r="1438" spans="1:5" ht="18.75" x14ac:dyDescent="0.3">
      <c r="A1438" s="4" t="s">
        <v>934</v>
      </c>
      <c r="B1438" s="4" t="s">
        <v>3820</v>
      </c>
      <c r="C1438" s="4" t="str">
        <f t="shared" si="68"/>
        <v>Ms.</v>
      </c>
      <c r="D1438" s="4" t="str">
        <f t="shared" si="66"/>
        <v xml:space="preserve"> April</v>
      </c>
      <c r="E1438" s="5" t="str">
        <f t="shared" si="67"/>
        <v>Irwin,</v>
      </c>
    </row>
    <row r="1439" spans="1:5" ht="18.75" x14ac:dyDescent="0.3">
      <c r="A1439" s="4" t="s">
        <v>933</v>
      </c>
      <c r="B1439" s="4" t="s">
        <v>3821</v>
      </c>
      <c r="C1439" s="4" t="str">
        <f t="shared" si="68"/>
        <v>Ms.</v>
      </c>
      <c r="D1439" s="4" t="str">
        <f t="shared" si="66"/>
        <v xml:space="preserve"> Ashley N.</v>
      </c>
      <c r="E1439" s="5" t="str">
        <f t="shared" si="67"/>
        <v>Glenn,</v>
      </c>
    </row>
    <row r="1440" spans="1:5" ht="18.75" x14ac:dyDescent="0.3">
      <c r="A1440" s="4" t="s">
        <v>932</v>
      </c>
      <c r="B1440" s="4" t="s">
        <v>3822</v>
      </c>
      <c r="C1440" s="4" t="str">
        <f t="shared" si="68"/>
        <v>Ms.</v>
      </c>
      <c r="D1440" s="4" t="str">
        <f t="shared" si="66"/>
        <v xml:space="preserve"> Madeleine</v>
      </c>
      <c r="E1440" s="5" t="str">
        <f t="shared" si="67"/>
        <v>O'Meara,</v>
      </c>
    </row>
    <row r="1441" spans="1:5" ht="18.75" x14ac:dyDescent="0.3">
      <c r="A1441" s="4" t="s">
        <v>931</v>
      </c>
      <c r="B1441" s="4" t="s">
        <v>3823</v>
      </c>
      <c r="C1441" s="4" t="str">
        <f t="shared" si="68"/>
        <v>Ms.</v>
      </c>
      <c r="D1441" s="4" t="str">
        <f t="shared" si="66"/>
        <v xml:space="preserve"> Nelly S</v>
      </c>
      <c r="E1441" s="5" t="str">
        <f t="shared" si="67"/>
        <v>Budrow,</v>
      </c>
    </row>
    <row r="1442" spans="1:5" ht="18.75" x14ac:dyDescent="0.3">
      <c r="A1442" s="4" t="s">
        <v>930</v>
      </c>
      <c r="B1442" s="4" t="s">
        <v>3824</v>
      </c>
      <c r="C1442" s="4" t="str">
        <f t="shared" si="68"/>
        <v>Ms.</v>
      </c>
      <c r="D1442" s="4" t="str">
        <f t="shared" si="66"/>
        <v xml:space="preserve"> Meredith S</v>
      </c>
      <c r="E1442" s="5" t="str">
        <f t="shared" si="67"/>
        <v>Anderson,</v>
      </c>
    </row>
    <row r="1443" spans="1:5" ht="18.75" x14ac:dyDescent="0.3">
      <c r="A1443" s="4" t="s">
        <v>929</v>
      </c>
      <c r="B1443" s="4" t="s">
        <v>3825</v>
      </c>
      <c r="C1443" s="4" t="str">
        <f t="shared" si="68"/>
        <v>Mr.</v>
      </c>
      <c r="D1443" s="4" t="str">
        <f t="shared" si="66"/>
        <v xml:space="preserve"> Kevin</v>
      </c>
      <c r="E1443" s="5" t="str">
        <f t="shared" si="67"/>
        <v>Douglas,</v>
      </c>
    </row>
    <row r="1444" spans="1:5" ht="18.75" x14ac:dyDescent="0.3">
      <c r="A1444" s="4" t="s">
        <v>928</v>
      </c>
      <c r="B1444" s="4" t="s">
        <v>3826</v>
      </c>
      <c r="C1444" s="4" t="str">
        <f t="shared" si="68"/>
        <v>Ms.</v>
      </c>
      <c r="D1444" s="4" t="str">
        <f t="shared" si="66"/>
        <v xml:space="preserve"> Lisa</v>
      </c>
      <c r="E1444" s="5" t="str">
        <f t="shared" si="67"/>
        <v>Tecklenburg,</v>
      </c>
    </row>
    <row r="1445" spans="1:5" ht="18.75" x14ac:dyDescent="0.3">
      <c r="A1445" s="4" t="s">
        <v>927</v>
      </c>
      <c r="B1445" s="4" t="s">
        <v>3827</v>
      </c>
      <c r="C1445" s="4" t="str">
        <f t="shared" si="68"/>
        <v>Ms.</v>
      </c>
      <c r="D1445" s="4" t="str">
        <f t="shared" si="66"/>
        <v xml:space="preserve"> Katherine A</v>
      </c>
      <c r="E1445" s="5" t="str">
        <f t="shared" si="67"/>
        <v>Baker,</v>
      </c>
    </row>
    <row r="1446" spans="1:5" ht="18.75" x14ac:dyDescent="0.3">
      <c r="A1446" s="4" t="s">
        <v>926</v>
      </c>
      <c r="B1446" s="4" t="s">
        <v>3828</v>
      </c>
      <c r="C1446" s="4" t="str">
        <f t="shared" si="68"/>
        <v>Mr.</v>
      </c>
      <c r="D1446" s="4" t="str">
        <f t="shared" si="66"/>
        <v xml:space="preserve"> Steve</v>
      </c>
      <c r="E1446" s="5" t="str">
        <f t="shared" si="67"/>
        <v>Schenck,</v>
      </c>
    </row>
    <row r="1447" spans="1:5" ht="18.75" x14ac:dyDescent="0.3">
      <c r="A1447" s="4" t="s">
        <v>925</v>
      </c>
      <c r="B1447" s="4" t="s">
        <v>3829</v>
      </c>
      <c r="C1447" s="4" t="str">
        <f t="shared" si="68"/>
        <v>Ms.</v>
      </c>
      <c r="D1447" s="4" t="str">
        <f t="shared" si="66"/>
        <v xml:space="preserve"> Kate L.</v>
      </c>
      <c r="E1447" s="5" t="str">
        <f t="shared" si="67"/>
        <v>Johnson,</v>
      </c>
    </row>
    <row r="1448" spans="1:5" ht="18.75" x14ac:dyDescent="0.3">
      <c r="A1448" s="4" t="s">
        <v>924</v>
      </c>
      <c r="B1448" s="4" t="s">
        <v>3830</v>
      </c>
      <c r="C1448" s="4" t="str">
        <f t="shared" si="68"/>
        <v>Ms.</v>
      </c>
      <c r="D1448" s="4" t="str">
        <f t="shared" si="66"/>
        <v xml:space="preserve"> Beth</v>
      </c>
      <c r="E1448" s="5" t="str">
        <f t="shared" si="67"/>
        <v>Blendell,</v>
      </c>
    </row>
    <row r="1449" spans="1:5" ht="18.75" x14ac:dyDescent="0.3">
      <c r="A1449" s="4" t="s">
        <v>923</v>
      </c>
      <c r="B1449" s="4" t="s">
        <v>3831</v>
      </c>
      <c r="C1449" s="4" t="str">
        <f t="shared" si="68"/>
        <v>Ms.</v>
      </c>
      <c r="D1449" s="4" t="str">
        <f t="shared" si="66"/>
        <v xml:space="preserve"> Katharine</v>
      </c>
      <c r="E1449" s="5" t="str">
        <f t="shared" si="67"/>
        <v>Parodi,</v>
      </c>
    </row>
    <row r="1450" spans="1:5" ht="18.75" x14ac:dyDescent="0.3">
      <c r="A1450" s="4" t="s">
        <v>922</v>
      </c>
      <c r="B1450" s="4" t="s">
        <v>3832</v>
      </c>
      <c r="C1450" s="4" t="str">
        <f t="shared" si="68"/>
        <v>Ms.</v>
      </c>
      <c r="D1450" s="4" t="str">
        <f t="shared" si="66"/>
        <v xml:space="preserve"> Heather L</v>
      </c>
      <c r="E1450" s="5" t="str">
        <f t="shared" si="67"/>
        <v>Morgan,</v>
      </c>
    </row>
    <row r="1451" spans="1:5" ht="18.75" x14ac:dyDescent="0.3">
      <c r="A1451" s="4" t="s">
        <v>921</v>
      </c>
      <c r="B1451" s="4" t="s">
        <v>3833</v>
      </c>
      <c r="C1451" s="4" t="str">
        <f t="shared" si="68"/>
        <v>Ms.</v>
      </c>
      <c r="D1451" s="4" t="str">
        <f t="shared" si="66"/>
        <v xml:space="preserve"> Desiree</v>
      </c>
      <c r="E1451" s="5" t="str">
        <f t="shared" si="67"/>
        <v>Linden,</v>
      </c>
    </row>
    <row r="1452" spans="1:5" ht="18.75" x14ac:dyDescent="0.3">
      <c r="A1452" s="4" t="s">
        <v>920</v>
      </c>
      <c r="B1452" s="4" t="s">
        <v>3834</v>
      </c>
      <c r="C1452" s="4" t="str">
        <f t="shared" si="68"/>
        <v>Mr.</v>
      </c>
      <c r="D1452" s="4" t="str">
        <f t="shared" si="66"/>
        <v xml:space="preserve"> Peter B.</v>
      </c>
      <c r="E1452" s="5" t="str">
        <f t="shared" si="67"/>
        <v>Horning,</v>
      </c>
    </row>
    <row r="1453" spans="1:5" ht="18.75" x14ac:dyDescent="0.3">
      <c r="A1453" s="4" t="s">
        <v>919</v>
      </c>
      <c r="B1453" s="4" t="s">
        <v>3835</v>
      </c>
      <c r="C1453" s="4" t="str">
        <f t="shared" si="68"/>
        <v>Mr.</v>
      </c>
      <c r="D1453" s="4" t="str">
        <f t="shared" si="66"/>
        <v xml:space="preserve"> Adam</v>
      </c>
      <c r="E1453" s="5" t="str">
        <f t="shared" si="67"/>
        <v>Goode,</v>
      </c>
    </row>
    <row r="1454" spans="1:5" ht="18.75" x14ac:dyDescent="0.3">
      <c r="A1454" s="4" t="s">
        <v>918</v>
      </c>
      <c r="B1454" s="4" t="s">
        <v>3836</v>
      </c>
      <c r="C1454" s="4" t="str">
        <f t="shared" si="68"/>
        <v>Mr.</v>
      </c>
      <c r="D1454" s="4" t="str">
        <f t="shared" si="66"/>
        <v xml:space="preserve"> Jeremy J</v>
      </c>
      <c r="E1454" s="5" t="str">
        <f t="shared" si="67"/>
        <v>Doden,</v>
      </c>
    </row>
    <row r="1455" spans="1:5" ht="18.75" x14ac:dyDescent="0.3">
      <c r="A1455" s="4" t="s">
        <v>917</v>
      </c>
      <c r="B1455" s="4" t="s">
        <v>3837</v>
      </c>
      <c r="C1455" s="4" t="str">
        <f t="shared" si="68"/>
        <v>Mr.</v>
      </c>
      <c r="D1455" s="4" t="str">
        <f t="shared" si="66"/>
        <v xml:space="preserve"> Adam C</v>
      </c>
      <c r="E1455" s="5" t="str">
        <f t="shared" si="67"/>
        <v>Groff,</v>
      </c>
    </row>
    <row r="1456" spans="1:5" ht="18.75" x14ac:dyDescent="0.3">
      <c r="A1456" s="4" t="s">
        <v>916</v>
      </c>
      <c r="B1456" s="4" t="s">
        <v>3838</v>
      </c>
      <c r="C1456" s="4" t="str">
        <f t="shared" si="68"/>
        <v>Mr.</v>
      </c>
      <c r="D1456" s="4" t="str">
        <f t="shared" si="66"/>
        <v xml:space="preserve"> Jon</v>
      </c>
      <c r="E1456" s="5" t="str">
        <f t="shared" si="67"/>
        <v>Kuehler,</v>
      </c>
    </row>
    <row r="1457" spans="1:5" ht="18.75" x14ac:dyDescent="0.3">
      <c r="A1457" s="4" t="s">
        <v>915</v>
      </c>
      <c r="B1457" s="4" t="s">
        <v>3839</v>
      </c>
      <c r="C1457" s="4" t="str">
        <f t="shared" si="68"/>
        <v>Mr.</v>
      </c>
      <c r="D1457" s="4" t="str">
        <f t="shared" si="66"/>
        <v xml:space="preserve"> Steven J</v>
      </c>
      <c r="E1457" s="5" t="str">
        <f t="shared" si="67"/>
        <v>Daniels,</v>
      </c>
    </row>
    <row r="1458" spans="1:5" ht="18.75" x14ac:dyDescent="0.3">
      <c r="A1458" s="4" t="s">
        <v>914</v>
      </c>
      <c r="B1458" s="4" t="s">
        <v>3840</v>
      </c>
      <c r="C1458" s="4" t="str">
        <f t="shared" si="68"/>
        <v>Ms.</v>
      </c>
      <c r="D1458" s="4" t="str">
        <f t="shared" si="66"/>
        <v xml:space="preserve"> Jessica P.</v>
      </c>
      <c r="E1458" s="5" t="str">
        <f t="shared" si="67"/>
        <v>Gibby,</v>
      </c>
    </row>
    <row r="1459" spans="1:5" ht="18.75" x14ac:dyDescent="0.3">
      <c r="A1459" s="4" t="s">
        <v>913</v>
      </c>
      <c r="B1459" s="4" t="s">
        <v>3841</v>
      </c>
      <c r="C1459" s="4" t="str">
        <f t="shared" si="68"/>
        <v>Ms.</v>
      </c>
      <c r="D1459" s="4" t="str">
        <f t="shared" si="66"/>
        <v xml:space="preserve"> Ashley</v>
      </c>
      <c r="E1459" s="5" t="str">
        <f t="shared" si="67"/>
        <v>Busa,</v>
      </c>
    </row>
    <row r="1460" spans="1:5" ht="18.75" x14ac:dyDescent="0.3">
      <c r="A1460" s="4" t="s">
        <v>912</v>
      </c>
      <c r="B1460" s="4" t="s">
        <v>3842</v>
      </c>
      <c r="C1460" s="4" t="str">
        <f t="shared" si="68"/>
        <v>Mr.</v>
      </c>
      <c r="D1460" s="4" t="str">
        <f t="shared" si="66"/>
        <v xml:space="preserve"> Arturo H.</v>
      </c>
      <c r="E1460" s="5" t="str">
        <f t="shared" si="67"/>
        <v>Moyo,</v>
      </c>
    </row>
    <row r="1461" spans="1:5" ht="18.75" x14ac:dyDescent="0.3">
      <c r="A1461" s="4" t="s">
        <v>911</v>
      </c>
      <c r="B1461" s="4" t="s">
        <v>3843</v>
      </c>
      <c r="C1461" s="4" t="str">
        <f t="shared" si="68"/>
        <v>Mr.</v>
      </c>
      <c r="D1461" s="4" t="str">
        <f t="shared" si="66"/>
        <v xml:space="preserve"> Ketil</v>
      </c>
      <c r="E1461" s="5" t="str">
        <f t="shared" si="67"/>
        <v>Horn,</v>
      </c>
    </row>
    <row r="1462" spans="1:5" ht="18.75" x14ac:dyDescent="0.3">
      <c r="A1462" s="4" t="s">
        <v>910</v>
      </c>
      <c r="B1462" s="4" t="s">
        <v>3844</v>
      </c>
      <c r="C1462" s="4" t="str">
        <f t="shared" si="68"/>
        <v>Ms.</v>
      </c>
      <c r="D1462" s="4" t="str">
        <f t="shared" si="66"/>
        <v xml:space="preserve"> Katie</v>
      </c>
      <c r="E1462" s="5" t="str">
        <f t="shared" si="67"/>
        <v>Bien,</v>
      </c>
    </row>
    <row r="1463" spans="1:5" ht="18.75" x14ac:dyDescent="0.3">
      <c r="A1463" s="4" t="s">
        <v>909</v>
      </c>
      <c r="B1463" s="4" t="s">
        <v>3845</v>
      </c>
      <c r="C1463" s="4" t="str">
        <f t="shared" si="68"/>
        <v>Ms.</v>
      </c>
      <c r="D1463" s="4" t="str">
        <f t="shared" si="66"/>
        <v xml:space="preserve"> Christi</v>
      </c>
      <c r="E1463" s="5" t="str">
        <f t="shared" si="67"/>
        <v>O'Connor,</v>
      </c>
    </row>
    <row r="1464" spans="1:5" ht="18.75" x14ac:dyDescent="0.3">
      <c r="A1464" s="4" t="s">
        <v>908</v>
      </c>
      <c r="B1464" s="4" t="s">
        <v>3846</v>
      </c>
      <c r="C1464" s="4" t="str">
        <f t="shared" si="68"/>
        <v>Mr.</v>
      </c>
      <c r="D1464" s="4" t="str">
        <f t="shared" si="66"/>
        <v xml:space="preserve"> Alan</v>
      </c>
      <c r="E1464" s="5" t="str">
        <f t="shared" si="67"/>
        <v>Ash,</v>
      </c>
    </row>
    <row r="1465" spans="1:5" ht="18.75" x14ac:dyDescent="0.3">
      <c r="A1465" s="4" t="s">
        <v>907</v>
      </c>
      <c r="B1465" s="4" t="s">
        <v>3847</v>
      </c>
      <c r="C1465" s="4" t="str">
        <f t="shared" si="68"/>
        <v>Prado,</v>
      </c>
      <c r="D1465" s="4" t="str">
        <f t="shared" si="66"/>
        <v>Mr.  Edivaldo B. Sr.</v>
      </c>
      <c r="E1465" s="5" t="str">
        <f t="shared" si="67"/>
        <v>Do</v>
      </c>
    </row>
    <row r="1466" spans="1:5" ht="18.75" x14ac:dyDescent="0.3">
      <c r="A1466" s="4" t="s">
        <v>906</v>
      </c>
      <c r="B1466" s="4" t="s">
        <v>3848</v>
      </c>
      <c r="C1466" s="4" t="str">
        <f t="shared" si="68"/>
        <v>Ms.</v>
      </c>
      <c r="D1466" s="4" t="str">
        <f t="shared" si="66"/>
        <v xml:space="preserve"> Eve</v>
      </c>
      <c r="E1466" s="5" t="str">
        <f t="shared" si="67"/>
        <v>Phillips,</v>
      </c>
    </row>
    <row r="1467" spans="1:5" ht="18.75" x14ac:dyDescent="0.3">
      <c r="A1467" s="4" t="s">
        <v>905</v>
      </c>
      <c r="B1467" s="4" t="s">
        <v>3849</v>
      </c>
      <c r="C1467" s="4" t="str">
        <f t="shared" si="68"/>
        <v>Mr.</v>
      </c>
      <c r="D1467" s="4" t="str">
        <f t="shared" si="66"/>
        <v xml:space="preserve"> Devin</v>
      </c>
      <c r="E1467" s="5" t="str">
        <f t="shared" si="67"/>
        <v>Kelly,</v>
      </c>
    </row>
    <row r="1468" spans="1:5" ht="18.75" x14ac:dyDescent="0.3">
      <c r="A1468" s="4" t="s">
        <v>904</v>
      </c>
      <c r="B1468" s="4" t="s">
        <v>3850</v>
      </c>
      <c r="C1468" s="4" t="str">
        <f t="shared" si="68"/>
        <v>Mr.</v>
      </c>
      <c r="D1468" s="4" t="str">
        <f t="shared" si="66"/>
        <v xml:space="preserve"> Shaun R</v>
      </c>
      <c r="E1468" s="5" t="str">
        <f t="shared" si="67"/>
        <v>Dever,</v>
      </c>
    </row>
    <row r="1469" spans="1:5" ht="18.75" x14ac:dyDescent="0.3">
      <c r="A1469" s="4" t="s">
        <v>903</v>
      </c>
      <c r="B1469" s="4" t="s">
        <v>3851</v>
      </c>
      <c r="C1469" s="4" t="str">
        <f t="shared" si="68"/>
        <v>Mr.</v>
      </c>
      <c r="D1469" s="4" t="str">
        <f t="shared" si="66"/>
        <v xml:space="preserve"> Adrian</v>
      </c>
      <c r="E1469" s="5" t="str">
        <f t="shared" si="67"/>
        <v>Horvath,</v>
      </c>
    </row>
    <row r="1470" spans="1:5" ht="18.75" x14ac:dyDescent="0.3">
      <c r="A1470" s="4" t="s">
        <v>902</v>
      </c>
      <c r="B1470" s="4" t="s">
        <v>3852</v>
      </c>
      <c r="C1470" s="4" t="str">
        <f t="shared" si="68"/>
        <v>Mr.</v>
      </c>
      <c r="D1470" s="4" t="str">
        <f t="shared" si="66"/>
        <v xml:space="preserve"> Andrew</v>
      </c>
      <c r="E1470" s="5" t="str">
        <f t="shared" si="67"/>
        <v>Danner,</v>
      </c>
    </row>
    <row r="1471" spans="1:5" ht="18.75" x14ac:dyDescent="0.3">
      <c r="A1471" s="4" t="s">
        <v>901</v>
      </c>
      <c r="B1471" s="4" t="s">
        <v>3853</v>
      </c>
      <c r="C1471" s="4" t="str">
        <f t="shared" si="68"/>
        <v>Ms.</v>
      </c>
      <c r="D1471" s="4" t="str">
        <f t="shared" si="66"/>
        <v xml:space="preserve"> Mallory</v>
      </c>
      <c r="E1471" s="5" t="str">
        <f t="shared" si="67"/>
        <v>Weiss,</v>
      </c>
    </row>
    <row r="1472" spans="1:5" ht="18.75" x14ac:dyDescent="0.3">
      <c r="A1472" s="4" t="s">
        <v>900</v>
      </c>
      <c r="B1472" s="4" t="s">
        <v>3854</v>
      </c>
      <c r="C1472" s="4" t="str">
        <f t="shared" si="68"/>
        <v>Mr.</v>
      </c>
      <c r="D1472" s="4" t="str">
        <f t="shared" si="66"/>
        <v xml:space="preserve"> Shawn E</v>
      </c>
      <c r="E1472" s="5" t="str">
        <f t="shared" si="67"/>
        <v>D'Andrea,</v>
      </c>
    </row>
    <row r="1473" spans="1:5" ht="18.75" x14ac:dyDescent="0.3">
      <c r="A1473" s="4" t="s">
        <v>899</v>
      </c>
      <c r="B1473" s="4" t="s">
        <v>3855</v>
      </c>
      <c r="C1473" s="4" t="str">
        <f t="shared" si="68"/>
        <v>Ms.</v>
      </c>
      <c r="D1473" s="4" t="str">
        <f t="shared" si="66"/>
        <v xml:space="preserve"> Sarah E</v>
      </c>
      <c r="E1473" s="5" t="str">
        <f t="shared" si="67"/>
        <v>Olesky,</v>
      </c>
    </row>
    <row r="1474" spans="1:5" ht="18.75" x14ac:dyDescent="0.3">
      <c r="A1474" s="4" t="s">
        <v>898</v>
      </c>
      <c r="B1474" s="4" t="s">
        <v>3856</v>
      </c>
      <c r="C1474" s="4" t="str">
        <f t="shared" si="68"/>
        <v>Mr.</v>
      </c>
      <c r="D1474" s="4" t="str">
        <f t="shared" ref="D1474:D1537" si="69">RIGHT(B1474, LEN(B1474)- SEARCH(" ",B1474, SEARCH(" ",B1474)+1))</f>
        <v xml:space="preserve"> Josh</v>
      </c>
      <c r="E1474" s="5" t="str">
        <f t="shared" ref="E1474:E1537" si="70">LEFT(B1474,SEARCH(" ",B1474)-1)</f>
        <v>Whitcraft,</v>
      </c>
    </row>
    <row r="1475" spans="1:5" ht="18.75" x14ac:dyDescent="0.3">
      <c r="A1475" s="4" t="s">
        <v>897</v>
      </c>
      <c r="B1475" s="4" t="s">
        <v>3857</v>
      </c>
      <c r="C1475" s="4" t="str">
        <f t="shared" ref="C1475:C1538" si="71">MID(B1475,SEARCH(" ",B1475) + 1, SEARCH(" ",B1475, SEARCH(" ",B1475)+1) - SEARCH(" ",B1475)-1)</f>
        <v>Mr.</v>
      </c>
      <c r="D1475" s="4" t="str">
        <f t="shared" si="69"/>
        <v xml:space="preserve"> Johann A</v>
      </c>
      <c r="E1475" s="5" t="str">
        <f t="shared" si="70"/>
        <v>Salazar,</v>
      </c>
    </row>
    <row r="1476" spans="1:5" ht="18.75" x14ac:dyDescent="0.3">
      <c r="A1476" s="4" t="s">
        <v>896</v>
      </c>
      <c r="B1476" s="4" t="s">
        <v>3858</v>
      </c>
      <c r="C1476" s="4" t="str">
        <f t="shared" si="71"/>
        <v>Ms.</v>
      </c>
      <c r="D1476" s="4" t="str">
        <f t="shared" si="69"/>
        <v xml:space="preserve"> Robin M.</v>
      </c>
      <c r="E1476" s="5" t="str">
        <f t="shared" si="70"/>
        <v>Todd,</v>
      </c>
    </row>
    <row r="1477" spans="1:5" ht="18.75" x14ac:dyDescent="0.3">
      <c r="A1477" s="4" t="s">
        <v>895</v>
      </c>
      <c r="B1477" s="4" t="s">
        <v>3859</v>
      </c>
      <c r="C1477" s="4" t="str">
        <f t="shared" si="71"/>
        <v>Mr.</v>
      </c>
      <c r="D1477" s="4" t="str">
        <f t="shared" si="69"/>
        <v xml:space="preserve"> Kyle K</v>
      </c>
      <c r="E1477" s="5" t="str">
        <f t="shared" si="70"/>
        <v>Pond,</v>
      </c>
    </row>
    <row r="1478" spans="1:5" ht="18.75" x14ac:dyDescent="0.3">
      <c r="A1478" s="4" t="s">
        <v>894</v>
      </c>
      <c r="B1478" s="4" t="s">
        <v>3860</v>
      </c>
      <c r="C1478" s="4" t="str">
        <f t="shared" si="71"/>
        <v>Ms.</v>
      </c>
      <c r="D1478" s="4" t="str">
        <f t="shared" si="69"/>
        <v xml:space="preserve"> Alison</v>
      </c>
      <c r="E1478" s="5" t="str">
        <f t="shared" si="70"/>
        <v>Egan,</v>
      </c>
    </row>
    <row r="1479" spans="1:5" ht="18.75" x14ac:dyDescent="0.3">
      <c r="A1479" s="4" t="s">
        <v>893</v>
      </c>
      <c r="B1479" s="4" t="s">
        <v>3861</v>
      </c>
      <c r="C1479" s="4" t="str">
        <f t="shared" si="71"/>
        <v>Mr.</v>
      </c>
      <c r="D1479" s="4" t="str">
        <f t="shared" si="69"/>
        <v xml:space="preserve"> Michael A.</v>
      </c>
      <c r="E1479" s="5" t="str">
        <f t="shared" si="70"/>
        <v>Bersani,</v>
      </c>
    </row>
    <row r="1480" spans="1:5" ht="18.75" x14ac:dyDescent="0.3">
      <c r="A1480" s="4" t="s">
        <v>892</v>
      </c>
      <c r="B1480" s="4" t="s">
        <v>3862</v>
      </c>
      <c r="C1480" s="4" t="str">
        <f t="shared" si="71"/>
        <v>Mr.</v>
      </c>
      <c r="D1480" s="4" t="str">
        <f t="shared" si="69"/>
        <v xml:space="preserve"> Byron A</v>
      </c>
      <c r="E1480" s="5" t="str">
        <f t="shared" si="70"/>
        <v>Creech,</v>
      </c>
    </row>
    <row r="1481" spans="1:5" ht="18.75" x14ac:dyDescent="0.3">
      <c r="A1481" s="4" t="s">
        <v>891</v>
      </c>
      <c r="B1481" s="4" t="s">
        <v>3863</v>
      </c>
      <c r="C1481" s="4" t="str">
        <f t="shared" si="71"/>
        <v>Ms.</v>
      </c>
      <c r="D1481" s="4" t="str">
        <f t="shared" si="69"/>
        <v xml:space="preserve"> Carine A</v>
      </c>
      <c r="E1481" s="5" t="str">
        <f t="shared" si="70"/>
        <v>Sudres,</v>
      </c>
    </row>
    <row r="1482" spans="1:5" ht="18.75" x14ac:dyDescent="0.3">
      <c r="A1482" s="4" t="s">
        <v>890</v>
      </c>
      <c r="B1482" s="4" t="s">
        <v>3864</v>
      </c>
      <c r="C1482" s="4" t="str">
        <f t="shared" si="71"/>
        <v>Mr.</v>
      </c>
      <c r="D1482" s="4" t="str">
        <f t="shared" si="69"/>
        <v xml:space="preserve"> Nathaniel</v>
      </c>
      <c r="E1482" s="5" t="str">
        <f t="shared" si="70"/>
        <v>Couture,</v>
      </c>
    </row>
    <row r="1483" spans="1:5" ht="18.75" x14ac:dyDescent="0.3">
      <c r="A1483" s="4" t="s">
        <v>889</v>
      </c>
      <c r="B1483" s="4" t="s">
        <v>3865</v>
      </c>
      <c r="C1483" s="4" t="str">
        <f t="shared" si="71"/>
        <v>Ms.</v>
      </c>
      <c r="D1483" s="4" t="str">
        <f t="shared" si="69"/>
        <v xml:space="preserve"> Lindsay A.</v>
      </c>
      <c r="E1483" s="5" t="str">
        <f t="shared" si="70"/>
        <v>Willard,</v>
      </c>
    </row>
    <row r="1484" spans="1:5" ht="18.75" x14ac:dyDescent="0.3">
      <c r="A1484" s="4" t="s">
        <v>888</v>
      </c>
      <c r="B1484" s="4" t="s">
        <v>3866</v>
      </c>
      <c r="C1484" s="4" t="str">
        <f t="shared" si="71"/>
        <v>Mr.</v>
      </c>
      <c r="D1484" s="4" t="str">
        <f t="shared" si="69"/>
        <v xml:space="preserve"> Justin R</v>
      </c>
      <c r="E1484" s="5" t="str">
        <f t="shared" si="70"/>
        <v>Patronick,</v>
      </c>
    </row>
    <row r="1485" spans="1:5" ht="18.75" x14ac:dyDescent="0.3">
      <c r="A1485" s="4" t="s">
        <v>887</v>
      </c>
      <c r="B1485" s="4" t="s">
        <v>3867</v>
      </c>
      <c r="C1485" s="4" t="str">
        <f t="shared" si="71"/>
        <v>Ms.</v>
      </c>
      <c r="D1485" s="4" t="str">
        <f t="shared" si="69"/>
        <v xml:space="preserve"> Casey</v>
      </c>
      <c r="E1485" s="5" t="str">
        <f t="shared" si="70"/>
        <v>Depasquale,</v>
      </c>
    </row>
    <row r="1486" spans="1:5" ht="18.75" x14ac:dyDescent="0.3">
      <c r="A1486" s="4" t="s">
        <v>886</v>
      </c>
      <c r="B1486" s="4" t="s">
        <v>3868</v>
      </c>
      <c r="C1486" s="4" t="str">
        <f t="shared" si="71"/>
        <v>Ms.</v>
      </c>
      <c r="D1486" s="4" t="str">
        <f t="shared" si="69"/>
        <v xml:space="preserve"> Amanda L</v>
      </c>
      <c r="E1486" s="5" t="str">
        <f t="shared" si="70"/>
        <v>Lavergne,</v>
      </c>
    </row>
    <row r="1487" spans="1:5" ht="18.75" x14ac:dyDescent="0.3">
      <c r="A1487" s="4" t="s">
        <v>885</v>
      </c>
      <c r="B1487" s="4" t="s">
        <v>3869</v>
      </c>
      <c r="C1487" s="4" t="str">
        <f t="shared" si="71"/>
        <v>Ms.</v>
      </c>
      <c r="D1487" s="4" t="str">
        <f t="shared" si="69"/>
        <v xml:space="preserve"> Ayako N.</v>
      </c>
      <c r="E1487" s="5" t="str">
        <f t="shared" si="70"/>
        <v>Kawakami,</v>
      </c>
    </row>
    <row r="1488" spans="1:5" ht="18.75" x14ac:dyDescent="0.3">
      <c r="A1488" s="4" t="s">
        <v>884</v>
      </c>
      <c r="B1488" s="4" t="s">
        <v>3870</v>
      </c>
      <c r="C1488" s="4" t="str">
        <f t="shared" si="71"/>
        <v>Ms.</v>
      </c>
      <c r="D1488" s="4" t="str">
        <f t="shared" si="69"/>
        <v xml:space="preserve"> Emilee</v>
      </c>
      <c r="E1488" s="5" t="str">
        <f t="shared" si="70"/>
        <v>Gonsalves,</v>
      </c>
    </row>
    <row r="1489" spans="1:5" ht="18.75" x14ac:dyDescent="0.3">
      <c r="A1489" s="4" t="s">
        <v>883</v>
      </c>
      <c r="B1489" s="4" t="s">
        <v>3871</v>
      </c>
      <c r="C1489" s="4" t="str">
        <f t="shared" si="71"/>
        <v>Mr.</v>
      </c>
      <c r="D1489" s="4" t="str">
        <f t="shared" si="69"/>
        <v xml:space="preserve"> Stephen M</v>
      </c>
      <c r="E1489" s="5" t="str">
        <f t="shared" si="70"/>
        <v>Peck,</v>
      </c>
    </row>
    <row r="1490" spans="1:5" ht="18.75" x14ac:dyDescent="0.3">
      <c r="A1490" s="4" t="s">
        <v>882</v>
      </c>
      <c r="B1490" s="4" t="s">
        <v>3872</v>
      </c>
      <c r="C1490" s="4" t="str">
        <f t="shared" si="71"/>
        <v>Ms.</v>
      </c>
      <c r="D1490" s="4" t="str">
        <f t="shared" si="69"/>
        <v xml:space="preserve"> Annemarie A</v>
      </c>
      <c r="E1490" s="5" t="str">
        <f t="shared" si="70"/>
        <v>Aure,</v>
      </c>
    </row>
    <row r="1491" spans="1:5" ht="18.75" x14ac:dyDescent="0.3">
      <c r="A1491" s="4" t="s">
        <v>881</v>
      </c>
      <c r="B1491" s="4" t="s">
        <v>3873</v>
      </c>
      <c r="C1491" s="4" t="str">
        <f t="shared" si="71"/>
        <v>Ms.</v>
      </c>
      <c r="D1491" s="4" t="str">
        <f t="shared" si="69"/>
        <v xml:space="preserve"> Ashley R</v>
      </c>
      <c r="E1491" s="5" t="str">
        <f t="shared" si="70"/>
        <v>Mattingly,</v>
      </c>
    </row>
    <row r="1492" spans="1:5" ht="18.75" x14ac:dyDescent="0.3">
      <c r="A1492" s="4" t="s">
        <v>880</v>
      </c>
      <c r="B1492" s="4" t="s">
        <v>3874</v>
      </c>
      <c r="C1492" s="4" t="str">
        <f t="shared" si="71"/>
        <v>Ms.</v>
      </c>
      <c r="D1492" s="4" t="str">
        <f t="shared" si="69"/>
        <v xml:space="preserve"> Leslie A</v>
      </c>
      <c r="E1492" s="5" t="str">
        <f t="shared" si="70"/>
        <v>Stelpflug,</v>
      </c>
    </row>
    <row r="1493" spans="1:5" ht="18.75" x14ac:dyDescent="0.3">
      <c r="A1493" s="4" t="s">
        <v>879</v>
      </c>
      <c r="B1493" s="4" t="s">
        <v>3875</v>
      </c>
      <c r="C1493" s="4" t="str">
        <f t="shared" si="71"/>
        <v>Antognini,</v>
      </c>
      <c r="D1493" s="4" t="str">
        <f t="shared" si="69"/>
        <v>Mr.  Mauricio J. Sr.</v>
      </c>
      <c r="E1493" s="5" t="str">
        <f t="shared" si="70"/>
        <v>Sanchez</v>
      </c>
    </row>
    <row r="1494" spans="1:5" ht="18.75" x14ac:dyDescent="0.3">
      <c r="A1494" s="4" t="s">
        <v>878</v>
      </c>
      <c r="B1494" s="4" t="s">
        <v>3876</v>
      </c>
      <c r="C1494" s="4" t="str">
        <f t="shared" si="71"/>
        <v>Mr.</v>
      </c>
      <c r="D1494" s="4" t="str">
        <f t="shared" si="69"/>
        <v xml:space="preserve"> Kieran</v>
      </c>
      <c r="E1494" s="5" t="str">
        <f t="shared" si="70"/>
        <v>Condon,</v>
      </c>
    </row>
    <row r="1495" spans="1:5" ht="18.75" x14ac:dyDescent="0.3">
      <c r="A1495" s="4" t="s">
        <v>877</v>
      </c>
      <c r="B1495" s="4" t="s">
        <v>3877</v>
      </c>
      <c r="C1495" s="4" t="str">
        <f t="shared" si="71"/>
        <v>Ms.</v>
      </c>
      <c r="D1495" s="4" t="str">
        <f t="shared" si="69"/>
        <v xml:space="preserve"> Elizabeth A</v>
      </c>
      <c r="E1495" s="5" t="str">
        <f t="shared" si="70"/>
        <v>Magato,</v>
      </c>
    </row>
    <row r="1496" spans="1:5" ht="18.75" x14ac:dyDescent="0.3">
      <c r="A1496" s="4" t="s">
        <v>876</v>
      </c>
      <c r="B1496" s="4" t="s">
        <v>3878</v>
      </c>
      <c r="C1496" s="4" t="str">
        <f t="shared" si="71"/>
        <v>Mr.</v>
      </c>
      <c r="D1496" s="4" t="str">
        <f t="shared" si="69"/>
        <v xml:space="preserve"> Zeke M.</v>
      </c>
      <c r="E1496" s="5" t="str">
        <f t="shared" si="70"/>
        <v>Dombrowski,</v>
      </c>
    </row>
    <row r="1497" spans="1:5" ht="18.75" x14ac:dyDescent="0.3">
      <c r="A1497" s="4" t="s">
        <v>875</v>
      </c>
      <c r="B1497" s="4" t="s">
        <v>3879</v>
      </c>
      <c r="C1497" s="4" t="str">
        <f t="shared" si="71"/>
        <v>Mr.</v>
      </c>
      <c r="D1497" s="4" t="str">
        <f t="shared" si="69"/>
        <v xml:space="preserve"> Chip</v>
      </c>
      <c r="E1497" s="5" t="str">
        <f t="shared" si="70"/>
        <v>Ohara,</v>
      </c>
    </row>
    <row r="1498" spans="1:5" ht="18.75" x14ac:dyDescent="0.3">
      <c r="A1498" s="4" t="s">
        <v>874</v>
      </c>
      <c r="B1498" s="4" t="s">
        <v>3880</v>
      </c>
      <c r="C1498" s="4" t="str">
        <f t="shared" si="71"/>
        <v>Fetiva,</v>
      </c>
      <c r="D1498" s="4" t="str">
        <f t="shared" si="69"/>
        <v>Mr.  Miguel Angel Sr.</v>
      </c>
      <c r="E1498" s="5" t="str">
        <f t="shared" si="70"/>
        <v>Cifuentes</v>
      </c>
    </row>
    <row r="1499" spans="1:5" ht="18.75" x14ac:dyDescent="0.3">
      <c r="A1499" s="4" t="s">
        <v>873</v>
      </c>
      <c r="B1499" s="4" t="s">
        <v>3881</v>
      </c>
      <c r="C1499" s="4" t="str">
        <f t="shared" si="71"/>
        <v>Mr.</v>
      </c>
      <c r="D1499" s="4" t="str">
        <f t="shared" si="69"/>
        <v xml:space="preserve"> Brian</v>
      </c>
      <c r="E1499" s="5" t="str">
        <f t="shared" si="70"/>
        <v>Keno,</v>
      </c>
    </row>
    <row r="1500" spans="1:5" ht="18.75" x14ac:dyDescent="0.3">
      <c r="A1500" s="4" t="s">
        <v>872</v>
      </c>
      <c r="B1500" s="4" t="s">
        <v>3882</v>
      </c>
      <c r="C1500" s="4" t="str">
        <f t="shared" si="71"/>
        <v>Ms.</v>
      </c>
      <c r="D1500" s="4" t="str">
        <f t="shared" si="69"/>
        <v xml:space="preserve"> Meghan</v>
      </c>
      <c r="E1500" s="5" t="str">
        <f t="shared" si="70"/>
        <v>Bruce,</v>
      </c>
    </row>
    <row r="1501" spans="1:5" ht="18.75" x14ac:dyDescent="0.3">
      <c r="A1501" s="4" t="s">
        <v>871</v>
      </c>
      <c r="B1501" s="4" t="s">
        <v>3883</v>
      </c>
      <c r="C1501" s="4" t="str">
        <f t="shared" si="71"/>
        <v>Ms.</v>
      </c>
      <c r="D1501" s="4" t="str">
        <f t="shared" si="69"/>
        <v xml:space="preserve"> Meredith L.</v>
      </c>
      <c r="E1501" s="5" t="str">
        <f t="shared" si="70"/>
        <v>Lorch,</v>
      </c>
    </row>
    <row r="1502" spans="1:5" ht="18.75" x14ac:dyDescent="0.3">
      <c r="A1502" s="4" t="s">
        <v>870</v>
      </c>
      <c r="B1502" s="4" t="s">
        <v>3884</v>
      </c>
      <c r="C1502" s="4" t="str">
        <f t="shared" si="71"/>
        <v>Mrs.</v>
      </c>
      <c r="D1502" s="4" t="str">
        <f t="shared" si="69"/>
        <v xml:space="preserve"> Millicent M</v>
      </c>
      <c r="E1502" s="5" t="str">
        <f t="shared" si="70"/>
        <v>Sullivan,</v>
      </c>
    </row>
    <row r="1503" spans="1:5" ht="18.75" x14ac:dyDescent="0.3">
      <c r="A1503" s="4" t="s">
        <v>869</v>
      </c>
      <c r="B1503" s="4" t="s">
        <v>3885</v>
      </c>
      <c r="C1503" s="4" t="str">
        <f t="shared" si="71"/>
        <v>Ms.</v>
      </c>
      <c r="D1503" s="4" t="str">
        <f t="shared" si="69"/>
        <v xml:space="preserve"> Kathleen</v>
      </c>
      <c r="E1503" s="5" t="str">
        <f t="shared" si="70"/>
        <v>Cave,</v>
      </c>
    </row>
    <row r="1504" spans="1:5" ht="18.75" x14ac:dyDescent="0.3">
      <c r="A1504" s="4" t="s">
        <v>868</v>
      </c>
      <c r="B1504" s="4" t="s">
        <v>3886</v>
      </c>
      <c r="C1504" s="4" t="str">
        <f t="shared" si="71"/>
        <v>Ms.</v>
      </c>
      <c r="D1504" s="4" t="str">
        <f t="shared" si="69"/>
        <v xml:space="preserve"> Kimberly K</v>
      </c>
      <c r="E1504" s="5" t="str">
        <f t="shared" si="70"/>
        <v>Gudenkauf,</v>
      </c>
    </row>
    <row r="1505" spans="1:5" ht="18.75" x14ac:dyDescent="0.3">
      <c r="A1505" s="4" t="s">
        <v>867</v>
      </c>
      <c r="B1505" s="4" t="s">
        <v>3887</v>
      </c>
      <c r="C1505" s="4" t="str">
        <f t="shared" si="71"/>
        <v>Mr.</v>
      </c>
      <c r="D1505" s="4" t="str">
        <f t="shared" si="69"/>
        <v xml:space="preserve"> Justin C</v>
      </c>
      <c r="E1505" s="5" t="str">
        <f t="shared" si="70"/>
        <v>Thomas,</v>
      </c>
    </row>
    <row r="1506" spans="1:5" ht="18.75" x14ac:dyDescent="0.3">
      <c r="A1506" s="4" t="s">
        <v>866</v>
      </c>
      <c r="B1506" s="4" t="s">
        <v>3888</v>
      </c>
      <c r="C1506" s="4" t="str">
        <f t="shared" si="71"/>
        <v>Mr.</v>
      </c>
      <c r="D1506" s="4" t="str">
        <f t="shared" si="69"/>
        <v xml:space="preserve"> Tristan P.</v>
      </c>
      <c r="E1506" s="5" t="str">
        <f t="shared" si="70"/>
        <v>Holley,</v>
      </c>
    </row>
    <row r="1507" spans="1:5" ht="18.75" x14ac:dyDescent="0.3">
      <c r="A1507" s="4" t="s">
        <v>865</v>
      </c>
      <c r="B1507" s="4" t="s">
        <v>3889</v>
      </c>
      <c r="C1507" s="4" t="str">
        <f t="shared" si="71"/>
        <v>Ms.</v>
      </c>
      <c r="D1507" s="4" t="str">
        <f t="shared" si="69"/>
        <v xml:space="preserve"> Traci A</v>
      </c>
      <c r="E1507" s="5" t="str">
        <f t="shared" si="70"/>
        <v>Kemble,</v>
      </c>
    </row>
    <row r="1508" spans="1:5" ht="18.75" x14ac:dyDescent="0.3">
      <c r="A1508" s="4" t="s">
        <v>864</v>
      </c>
      <c r="B1508" s="4" t="s">
        <v>3890</v>
      </c>
      <c r="C1508" s="4" t="str">
        <f t="shared" si="71"/>
        <v>Mr.</v>
      </c>
      <c r="D1508" s="4" t="str">
        <f t="shared" si="69"/>
        <v xml:space="preserve"> Justin P</v>
      </c>
      <c r="E1508" s="5" t="str">
        <f t="shared" si="70"/>
        <v>Bentley,</v>
      </c>
    </row>
    <row r="1509" spans="1:5" ht="18.75" x14ac:dyDescent="0.3">
      <c r="A1509" s="4" t="s">
        <v>863</v>
      </c>
      <c r="B1509" s="4" t="s">
        <v>3891</v>
      </c>
      <c r="C1509" s="4" t="str">
        <f t="shared" si="71"/>
        <v>Mr.</v>
      </c>
      <c r="D1509" s="4" t="str">
        <f t="shared" si="69"/>
        <v xml:space="preserve"> Logan M</v>
      </c>
      <c r="E1509" s="5" t="str">
        <f t="shared" si="70"/>
        <v>Jones,</v>
      </c>
    </row>
    <row r="1510" spans="1:5" ht="18.75" x14ac:dyDescent="0.3">
      <c r="A1510" s="4" t="s">
        <v>862</v>
      </c>
      <c r="B1510" s="4" t="s">
        <v>3892</v>
      </c>
      <c r="C1510" s="4" t="str">
        <f t="shared" si="71"/>
        <v>Mr.</v>
      </c>
      <c r="D1510" s="4" t="str">
        <f t="shared" si="69"/>
        <v xml:space="preserve"> Sebastien</v>
      </c>
      <c r="E1510" s="5" t="str">
        <f t="shared" si="70"/>
        <v>Tremblay,</v>
      </c>
    </row>
    <row r="1511" spans="1:5" ht="18.75" x14ac:dyDescent="0.3">
      <c r="A1511" s="4" t="s">
        <v>861</v>
      </c>
      <c r="B1511" s="4" t="s">
        <v>3893</v>
      </c>
      <c r="C1511" s="4" t="str">
        <f t="shared" si="71"/>
        <v>Ms.</v>
      </c>
      <c r="D1511" s="4" t="str">
        <f t="shared" si="69"/>
        <v xml:space="preserve"> Tiffany A</v>
      </c>
      <c r="E1511" s="5" t="str">
        <f t="shared" si="70"/>
        <v>Bellucci,</v>
      </c>
    </row>
    <row r="1512" spans="1:5" ht="18.75" x14ac:dyDescent="0.3">
      <c r="A1512" s="4" t="s">
        <v>860</v>
      </c>
      <c r="B1512" s="4" t="s">
        <v>3894</v>
      </c>
      <c r="C1512" s="4" t="str">
        <f t="shared" si="71"/>
        <v>Mr.</v>
      </c>
      <c r="D1512" s="4" t="str">
        <f t="shared" si="69"/>
        <v xml:space="preserve"> Matthew</v>
      </c>
      <c r="E1512" s="5" t="str">
        <f t="shared" si="70"/>
        <v>Collins,</v>
      </c>
    </row>
    <row r="1513" spans="1:5" ht="18.75" x14ac:dyDescent="0.3">
      <c r="A1513" s="4" t="s">
        <v>859</v>
      </c>
      <c r="B1513" s="4" t="s">
        <v>3895</v>
      </c>
      <c r="C1513" s="4" t="str">
        <f t="shared" si="71"/>
        <v>Mr.</v>
      </c>
      <c r="D1513" s="4" t="str">
        <f t="shared" si="69"/>
        <v xml:space="preserve"> Luke</v>
      </c>
      <c r="E1513" s="5" t="str">
        <f t="shared" si="70"/>
        <v>Gillman,</v>
      </c>
    </row>
    <row r="1514" spans="1:5" ht="18.75" x14ac:dyDescent="0.3">
      <c r="A1514" s="4" t="s">
        <v>858</v>
      </c>
      <c r="B1514" s="4" t="s">
        <v>3896</v>
      </c>
      <c r="C1514" s="4" t="str">
        <f t="shared" si="71"/>
        <v>Ms.</v>
      </c>
      <c r="D1514" s="4" t="str">
        <f t="shared" si="69"/>
        <v xml:space="preserve"> Leigh</v>
      </c>
      <c r="E1514" s="5" t="str">
        <f t="shared" si="70"/>
        <v>West,</v>
      </c>
    </row>
    <row r="1515" spans="1:5" ht="18.75" x14ac:dyDescent="0.3">
      <c r="A1515" s="4" t="s">
        <v>857</v>
      </c>
      <c r="B1515" s="4" t="s">
        <v>3897</v>
      </c>
      <c r="C1515" s="4" t="str">
        <f t="shared" si="71"/>
        <v>Mr.</v>
      </c>
      <c r="D1515" s="4" t="str">
        <f t="shared" si="69"/>
        <v xml:space="preserve"> Yosuke</v>
      </c>
      <c r="E1515" s="5" t="str">
        <f t="shared" si="70"/>
        <v>Chida,</v>
      </c>
    </row>
    <row r="1516" spans="1:5" ht="18.75" x14ac:dyDescent="0.3">
      <c r="A1516" s="4" t="s">
        <v>856</v>
      </c>
      <c r="B1516" s="4" t="s">
        <v>3898</v>
      </c>
      <c r="C1516" s="4" t="str">
        <f t="shared" si="71"/>
        <v>Mr.</v>
      </c>
      <c r="D1516" s="4" t="str">
        <f t="shared" si="69"/>
        <v xml:space="preserve"> Matthew</v>
      </c>
      <c r="E1516" s="5" t="str">
        <f t="shared" si="70"/>
        <v>Reisenauer,</v>
      </c>
    </row>
    <row r="1517" spans="1:5" ht="18.75" x14ac:dyDescent="0.3">
      <c r="A1517" s="4" t="s">
        <v>855</v>
      </c>
      <c r="B1517" s="4" t="s">
        <v>3899</v>
      </c>
      <c r="C1517" s="4" t="str">
        <f t="shared" si="71"/>
        <v>Mr.</v>
      </c>
      <c r="D1517" s="4" t="str">
        <f t="shared" si="69"/>
        <v xml:space="preserve"> Jacob</v>
      </c>
      <c r="E1517" s="5" t="str">
        <f t="shared" si="70"/>
        <v>Rosenberg-Wohl,</v>
      </c>
    </row>
    <row r="1518" spans="1:5" ht="18.75" x14ac:dyDescent="0.3">
      <c r="A1518" s="4" t="s">
        <v>854</v>
      </c>
      <c r="B1518" s="4" t="s">
        <v>3900</v>
      </c>
      <c r="C1518" s="4" t="str">
        <f t="shared" si="71"/>
        <v>Ms.</v>
      </c>
      <c r="D1518" s="4" t="str">
        <f t="shared" si="69"/>
        <v xml:space="preserve"> Jodi</v>
      </c>
      <c r="E1518" s="5" t="str">
        <f t="shared" si="70"/>
        <v>Theriault,</v>
      </c>
    </row>
    <row r="1519" spans="1:5" ht="18.75" x14ac:dyDescent="0.3">
      <c r="A1519" s="4" t="s">
        <v>853</v>
      </c>
      <c r="B1519" s="4" t="s">
        <v>3901</v>
      </c>
      <c r="C1519" s="4" t="str">
        <f t="shared" si="71"/>
        <v>Ms.</v>
      </c>
      <c r="D1519" s="4" t="str">
        <f t="shared" si="69"/>
        <v xml:space="preserve"> Lauren</v>
      </c>
      <c r="E1519" s="5" t="str">
        <f t="shared" si="70"/>
        <v>Manuel,</v>
      </c>
    </row>
    <row r="1520" spans="1:5" ht="18.75" x14ac:dyDescent="0.3">
      <c r="A1520" s="4" t="s">
        <v>852</v>
      </c>
      <c r="B1520" s="4" t="s">
        <v>3902</v>
      </c>
      <c r="C1520" s="4" t="str">
        <f t="shared" si="71"/>
        <v>Ms.</v>
      </c>
      <c r="D1520" s="4" t="str">
        <f t="shared" si="69"/>
        <v xml:space="preserve"> Misti C</v>
      </c>
      <c r="E1520" s="5" t="str">
        <f t="shared" si="70"/>
        <v>Demko,</v>
      </c>
    </row>
    <row r="1521" spans="1:5" ht="18.75" x14ac:dyDescent="0.3">
      <c r="A1521" s="4" t="s">
        <v>851</v>
      </c>
      <c r="B1521" s="4" t="s">
        <v>3903</v>
      </c>
      <c r="C1521" s="4" t="str">
        <f t="shared" si="71"/>
        <v>Ms.</v>
      </c>
      <c r="D1521" s="4" t="str">
        <f t="shared" si="69"/>
        <v xml:space="preserve"> Angela J</v>
      </c>
      <c r="E1521" s="5" t="str">
        <f t="shared" si="70"/>
        <v>Battaglia,</v>
      </c>
    </row>
    <row r="1522" spans="1:5" ht="18.75" x14ac:dyDescent="0.3">
      <c r="A1522" s="4" t="s">
        <v>850</v>
      </c>
      <c r="B1522" s="4" t="s">
        <v>3904</v>
      </c>
      <c r="C1522" s="4" t="str">
        <f t="shared" si="71"/>
        <v>Mr.</v>
      </c>
      <c r="D1522" s="4" t="str">
        <f t="shared" si="69"/>
        <v xml:space="preserve"> Jonathan D.</v>
      </c>
      <c r="E1522" s="5" t="str">
        <f t="shared" si="70"/>
        <v>Follo,</v>
      </c>
    </row>
    <row r="1523" spans="1:5" ht="18.75" x14ac:dyDescent="0.3">
      <c r="A1523" s="4" t="s">
        <v>849</v>
      </c>
      <c r="B1523" s="4" t="s">
        <v>3905</v>
      </c>
      <c r="C1523" s="4" t="str">
        <f t="shared" si="71"/>
        <v>Ms.</v>
      </c>
      <c r="D1523" s="4" t="str">
        <f t="shared" si="69"/>
        <v xml:space="preserve"> Victoria</v>
      </c>
      <c r="E1523" s="5" t="str">
        <f t="shared" si="70"/>
        <v>Barana,</v>
      </c>
    </row>
    <row r="1524" spans="1:5" ht="18.75" x14ac:dyDescent="0.3">
      <c r="A1524" s="4" t="s">
        <v>848</v>
      </c>
      <c r="B1524" s="4" t="s">
        <v>3906</v>
      </c>
      <c r="C1524" s="4" t="str">
        <f t="shared" si="71"/>
        <v>Mr.</v>
      </c>
      <c r="D1524" s="4" t="str">
        <f t="shared" si="69"/>
        <v xml:space="preserve"> Adrian R.</v>
      </c>
      <c r="E1524" s="5" t="str">
        <f t="shared" si="70"/>
        <v>Lysaght,</v>
      </c>
    </row>
    <row r="1525" spans="1:5" ht="18.75" x14ac:dyDescent="0.3">
      <c r="A1525" s="4" t="s">
        <v>847</v>
      </c>
      <c r="B1525" s="4" t="s">
        <v>3907</v>
      </c>
      <c r="C1525" s="4" t="str">
        <f t="shared" si="71"/>
        <v>Mr.</v>
      </c>
      <c r="D1525" s="4" t="str">
        <f t="shared" si="69"/>
        <v xml:space="preserve"> Andrew</v>
      </c>
      <c r="E1525" s="5" t="str">
        <f t="shared" si="70"/>
        <v>Chalmers,</v>
      </c>
    </row>
    <row r="1526" spans="1:5" ht="18.75" x14ac:dyDescent="0.3">
      <c r="A1526" s="4" t="s">
        <v>846</v>
      </c>
      <c r="B1526" s="4" t="s">
        <v>3908</v>
      </c>
      <c r="C1526" s="4" t="str">
        <f t="shared" si="71"/>
        <v>Mr.</v>
      </c>
      <c r="D1526" s="4" t="str">
        <f t="shared" si="69"/>
        <v xml:space="preserve"> Jason A.</v>
      </c>
      <c r="E1526" s="5" t="str">
        <f t="shared" si="70"/>
        <v>Phillippi,</v>
      </c>
    </row>
    <row r="1527" spans="1:5" ht="18.75" x14ac:dyDescent="0.3">
      <c r="A1527" s="4" t="s">
        <v>845</v>
      </c>
      <c r="B1527" s="4" t="s">
        <v>3909</v>
      </c>
      <c r="C1527" s="4" t="str">
        <f t="shared" si="71"/>
        <v>Ms.</v>
      </c>
      <c r="D1527" s="4" t="str">
        <f t="shared" si="69"/>
        <v xml:space="preserve"> Rachel</v>
      </c>
      <c r="E1527" s="5" t="str">
        <f t="shared" si="70"/>
        <v>MacPherson,</v>
      </c>
    </row>
    <row r="1528" spans="1:5" ht="18.75" x14ac:dyDescent="0.3">
      <c r="A1528" s="4" t="s">
        <v>844</v>
      </c>
      <c r="B1528" s="4" t="s">
        <v>3910</v>
      </c>
      <c r="C1528" s="4" t="str">
        <f t="shared" si="71"/>
        <v>Ms.</v>
      </c>
      <c r="D1528" s="4" t="str">
        <f t="shared" si="69"/>
        <v xml:space="preserve"> Susan</v>
      </c>
      <c r="E1528" s="5" t="str">
        <f t="shared" si="70"/>
        <v>Delfidio,</v>
      </c>
    </row>
    <row r="1529" spans="1:5" ht="18.75" x14ac:dyDescent="0.3">
      <c r="A1529" s="4" t="s">
        <v>843</v>
      </c>
      <c r="B1529" s="4" t="s">
        <v>3911</v>
      </c>
      <c r="C1529" s="4" t="str">
        <f t="shared" si="71"/>
        <v>Mr.</v>
      </c>
      <c r="D1529" s="4" t="str">
        <f t="shared" si="69"/>
        <v xml:space="preserve"> Cameron M.</v>
      </c>
      <c r="E1529" s="5" t="str">
        <f t="shared" si="70"/>
        <v>Cummings,</v>
      </c>
    </row>
    <row r="1530" spans="1:5" ht="18.75" x14ac:dyDescent="0.3">
      <c r="A1530" s="4" t="s">
        <v>842</v>
      </c>
      <c r="B1530" s="4" t="s">
        <v>3912</v>
      </c>
      <c r="C1530" s="4" t="str">
        <f t="shared" si="71"/>
        <v>Ms.</v>
      </c>
      <c r="D1530" s="4" t="str">
        <f t="shared" si="69"/>
        <v xml:space="preserve"> Claudia A.</v>
      </c>
      <c r="E1530" s="5" t="str">
        <f t="shared" si="70"/>
        <v>Schroegel,</v>
      </c>
    </row>
    <row r="1531" spans="1:5" ht="18.75" x14ac:dyDescent="0.3">
      <c r="A1531" s="4" t="s">
        <v>841</v>
      </c>
      <c r="B1531" s="4" t="s">
        <v>3913</v>
      </c>
      <c r="C1531" s="4" t="str">
        <f t="shared" si="71"/>
        <v>Ms.</v>
      </c>
      <c r="D1531" s="4" t="str">
        <f t="shared" si="69"/>
        <v xml:space="preserve"> Kate</v>
      </c>
      <c r="E1531" s="5" t="str">
        <f t="shared" si="70"/>
        <v>Williams,</v>
      </c>
    </row>
    <row r="1532" spans="1:5" ht="18.75" x14ac:dyDescent="0.3">
      <c r="A1532" s="4" t="s">
        <v>840</v>
      </c>
      <c r="B1532" s="4" t="s">
        <v>3914</v>
      </c>
      <c r="C1532" s="4" t="str">
        <f t="shared" si="71"/>
        <v>Ms.</v>
      </c>
      <c r="D1532" s="4" t="str">
        <f t="shared" si="69"/>
        <v xml:space="preserve"> Nicole M.</v>
      </c>
      <c r="E1532" s="5" t="str">
        <f t="shared" si="70"/>
        <v>Casey,</v>
      </c>
    </row>
    <row r="1533" spans="1:5" ht="18.75" x14ac:dyDescent="0.3">
      <c r="A1533" s="4" t="s">
        <v>839</v>
      </c>
      <c r="B1533" s="4" t="s">
        <v>3915</v>
      </c>
      <c r="C1533" s="4" t="str">
        <f t="shared" si="71"/>
        <v>Mr.</v>
      </c>
      <c r="D1533" s="4" t="str">
        <f t="shared" si="69"/>
        <v xml:space="preserve"> Jack</v>
      </c>
      <c r="E1533" s="5" t="str">
        <f t="shared" si="70"/>
        <v>Randall,</v>
      </c>
    </row>
    <row r="1534" spans="1:5" ht="18.75" x14ac:dyDescent="0.3">
      <c r="A1534" s="4" t="s">
        <v>838</v>
      </c>
      <c r="B1534" s="4" t="s">
        <v>3916</v>
      </c>
      <c r="C1534" s="4" t="str">
        <f t="shared" si="71"/>
        <v>Mr.</v>
      </c>
      <c r="D1534" s="4" t="str">
        <f t="shared" si="69"/>
        <v xml:space="preserve"> Gregory</v>
      </c>
      <c r="E1534" s="5" t="str">
        <f t="shared" si="70"/>
        <v>Doyon,</v>
      </c>
    </row>
    <row r="1535" spans="1:5" ht="18.75" x14ac:dyDescent="0.3">
      <c r="A1535" s="4" t="s">
        <v>837</v>
      </c>
      <c r="B1535" s="4" t="s">
        <v>3917</v>
      </c>
      <c r="C1535" s="4" t="str">
        <f t="shared" si="71"/>
        <v>Ms.</v>
      </c>
      <c r="D1535" s="4" t="str">
        <f t="shared" si="69"/>
        <v xml:space="preserve"> Rebecca</v>
      </c>
      <c r="E1535" s="5" t="str">
        <f t="shared" si="70"/>
        <v>Sankey,</v>
      </c>
    </row>
    <row r="1536" spans="1:5" ht="18.75" x14ac:dyDescent="0.3">
      <c r="A1536" s="4" t="s">
        <v>836</v>
      </c>
      <c r="B1536" s="4" t="s">
        <v>3918</v>
      </c>
      <c r="C1536" s="4" t="str">
        <f t="shared" si="71"/>
        <v>Mr.</v>
      </c>
      <c r="D1536" s="4" t="str">
        <f t="shared" si="69"/>
        <v xml:space="preserve"> Adam</v>
      </c>
      <c r="E1536" s="5" t="str">
        <f t="shared" si="70"/>
        <v>Stilgenbauer,</v>
      </c>
    </row>
    <row r="1537" spans="1:5" ht="18.75" x14ac:dyDescent="0.3">
      <c r="A1537" s="4" t="s">
        <v>835</v>
      </c>
      <c r="B1537" s="4" t="s">
        <v>3919</v>
      </c>
      <c r="C1537" s="4" t="str">
        <f t="shared" si="71"/>
        <v>Mr.</v>
      </c>
      <c r="D1537" s="4" t="str">
        <f t="shared" si="69"/>
        <v xml:space="preserve"> Ryan</v>
      </c>
      <c r="E1537" s="5" t="str">
        <f t="shared" si="70"/>
        <v>Jaskiewicz,</v>
      </c>
    </row>
    <row r="1538" spans="1:5" ht="18.75" x14ac:dyDescent="0.3">
      <c r="A1538" s="4" t="s">
        <v>834</v>
      </c>
      <c r="B1538" s="4" t="s">
        <v>3920</v>
      </c>
      <c r="C1538" s="4" t="str">
        <f t="shared" si="71"/>
        <v>Ms.</v>
      </c>
      <c r="D1538" s="4" t="str">
        <f t="shared" ref="D1538:D1601" si="72">RIGHT(B1538, LEN(B1538)- SEARCH(" ",B1538, SEARCH(" ",B1538)+1))</f>
        <v xml:space="preserve"> Jackie K.</v>
      </c>
      <c r="E1538" s="5" t="str">
        <f t="shared" ref="E1538:E1601" si="73">LEFT(B1538,SEARCH(" ",B1538)-1)</f>
        <v>Deppen,</v>
      </c>
    </row>
    <row r="1539" spans="1:5" ht="18.75" x14ac:dyDescent="0.3">
      <c r="A1539" s="4" t="s">
        <v>833</v>
      </c>
      <c r="B1539" s="4" t="s">
        <v>3921</v>
      </c>
      <c r="C1539" s="4" t="str">
        <f t="shared" ref="C1539:C1602" si="74">MID(B1539,SEARCH(" ",B1539) + 1, SEARCH(" ",B1539, SEARCH(" ",B1539)+1) - SEARCH(" ",B1539)-1)</f>
        <v>Mr.</v>
      </c>
      <c r="D1539" s="4" t="str">
        <f t="shared" si="72"/>
        <v xml:space="preserve"> Chris</v>
      </c>
      <c r="E1539" s="5" t="str">
        <f t="shared" si="73"/>
        <v>Hine,</v>
      </c>
    </row>
    <row r="1540" spans="1:5" ht="18.75" x14ac:dyDescent="0.3">
      <c r="A1540" s="4" t="s">
        <v>832</v>
      </c>
      <c r="B1540" s="4" t="s">
        <v>3922</v>
      </c>
      <c r="C1540" s="4" t="str">
        <f t="shared" si="74"/>
        <v>Mr.</v>
      </c>
      <c r="D1540" s="4" t="str">
        <f t="shared" si="72"/>
        <v xml:space="preserve"> Tyler C</v>
      </c>
      <c r="E1540" s="5" t="str">
        <f t="shared" si="73"/>
        <v>Mathews,</v>
      </c>
    </row>
    <row r="1541" spans="1:5" ht="18.75" x14ac:dyDescent="0.3">
      <c r="A1541" s="4" t="s">
        <v>831</v>
      </c>
      <c r="B1541" s="4" t="s">
        <v>3923</v>
      </c>
      <c r="C1541" s="4" t="str">
        <f t="shared" si="74"/>
        <v>Ms.</v>
      </c>
      <c r="D1541" s="4" t="str">
        <f t="shared" si="72"/>
        <v xml:space="preserve"> Yoshie</v>
      </c>
      <c r="E1541" s="5" t="str">
        <f t="shared" si="73"/>
        <v>Yabu,</v>
      </c>
    </row>
    <row r="1542" spans="1:5" ht="18.75" x14ac:dyDescent="0.3">
      <c r="A1542" s="4" t="s">
        <v>830</v>
      </c>
      <c r="B1542" s="4" t="s">
        <v>3924</v>
      </c>
      <c r="C1542" s="4" t="str">
        <f t="shared" si="74"/>
        <v>Ms.</v>
      </c>
      <c r="D1542" s="4" t="str">
        <f t="shared" si="72"/>
        <v xml:space="preserve"> Lauren A</v>
      </c>
      <c r="E1542" s="5" t="str">
        <f t="shared" si="73"/>
        <v>Strang,</v>
      </c>
    </row>
    <row r="1543" spans="1:5" ht="18.75" x14ac:dyDescent="0.3">
      <c r="A1543" s="4" t="s">
        <v>829</v>
      </c>
      <c r="B1543" s="4" t="s">
        <v>3925</v>
      </c>
      <c r="C1543" s="4" t="str">
        <f t="shared" si="74"/>
        <v>Mr.</v>
      </c>
      <c r="D1543" s="4" t="str">
        <f t="shared" si="72"/>
        <v xml:space="preserve"> Mason D.</v>
      </c>
      <c r="E1543" s="5" t="str">
        <f t="shared" si="73"/>
        <v>Frank,</v>
      </c>
    </row>
    <row r="1544" spans="1:5" ht="18.75" x14ac:dyDescent="0.3">
      <c r="A1544" s="4" t="s">
        <v>828</v>
      </c>
      <c r="B1544" s="4" t="s">
        <v>3926</v>
      </c>
      <c r="C1544" s="4" t="str">
        <f t="shared" si="74"/>
        <v>Mr.</v>
      </c>
      <c r="D1544" s="4" t="str">
        <f t="shared" si="72"/>
        <v xml:space="preserve"> Ryan</v>
      </c>
      <c r="E1544" s="5" t="str">
        <f t="shared" si="73"/>
        <v>Shanley,</v>
      </c>
    </row>
    <row r="1545" spans="1:5" ht="18.75" x14ac:dyDescent="0.3">
      <c r="A1545" s="4" t="s">
        <v>827</v>
      </c>
      <c r="B1545" s="4" t="s">
        <v>3927</v>
      </c>
      <c r="C1545" s="4" t="str">
        <f t="shared" si="74"/>
        <v>Garcia,</v>
      </c>
      <c r="D1545" s="4" t="str">
        <f t="shared" si="72"/>
        <v>Mr.  Arturo</v>
      </c>
      <c r="E1545" s="5" t="str">
        <f t="shared" si="73"/>
        <v>Mancebo</v>
      </c>
    </row>
    <row r="1546" spans="1:5" ht="18.75" x14ac:dyDescent="0.3">
      <c r="A1546" s="4" t="s">
        <v>826</v>
      </c>
      <c r="B1546" s="4" t="s">
        <v>3928</v>
      </c>
      <c r="C1546" s="4" t="str">
        <f t="shared" si="74"/>
        <v>Mr.</v>
      </c>
      <c r="D1546" s="4" t="str">
        <f t="shared" si="72"/>
        <v xml:space="preserve"> Jake</v>
      </c>
      <c r="E1546" s="5" t="str">
        <f t="shared" si="73"/>
        <v>Keehan,</v>
      </c>
    </row>
    <row r="1547" spans="1:5" ht="18.75" x14ac:dyDescent="0.3">
      <c r="A1547" s="4" t="s">
        <v>825</v>
      </c>
      <c r="B1547" s="4" t="s">
        <v>3929</v>
      </c>
      <c r="C1547" s="4" t="str">
        <f t="shared" si="74"/>
        <v>Ms.</v>
      </c>
      <c r="D1547" s="4" t="str">
        <f t="shared" si="72"/>
        <v xml:space="preserve"> Sarah E</v>
      </c>
      <c r="E1547" s="5" t="str">
        <f t="shared" si="73"/>
        <v>Mahaney,</v>
      </c>
    </row>
    <row r="1548" spans="1:5" ht="18.75" x14ac:dyDescent="0.3">
      <c r="A1548" s="4" t="s">
        <v>824</v>
      </c>
      <c r="B1548" s="4" t="s">
        <v>3930</v>
      </c>
      <c r="C1548" s="4" t="str">
        <f t="shared" si="74"/>
        <v>Ms.</v>
      </c>
      <c r="D1548" s="4" t="str">
        <f t="shared" si="72"/>
        <v xml:space="preserve"> Alison L.</v>
      </c>
      <c r="E1548" s="5" t="str">
        <f t="shared" si="73"/>
        <v>Nolan,</v>
      </c>
    </row>
    <row r="1549" spans="1:5" ht="18.75" x14ac:dyDescent="0.3">
      <c r="A1549" s="4" t="s">
        <v>823</v>
      </c>
      <c r="B1549" s="4" t="s">
        <v>3931</v>
      </c>
      <c r="C1549" s="4" t="str">
        <f t="shared" si="74"/>
        <v>Ms.</v>
      </c>
      <c r="D1549" s="4" t="str">
        <f t="shared" si="72"/>
        <v xml:space="preserve"> Karen A.</v>
      </c>
      <c r="E1549" s="5" t="str">
        <f t="shared" si="73"/>
        <v>Sobrino,</v>
      </c>
    </row>
    <row r="1550" spans="1:5" ht="18.75" x14ac:dyDescent="0.3">
      <c r="A1550" s="4" t="s">
        <v>822</v>
      </c>
      <c r="B1550" s="4" t="s">
        <v>3932</v>
      </c>
      <c r="C1550" s="4" t="str">
        <f t="shared" si="74"/>
        <v>Mr.</v>
      </c>
      <c r="D1550" s="4" t="str">
        <f t="shared" si="72"/>
        <v xml:space="preserve"> Thomas R. Jr.</v>
      </c>
      <c r="E1550" s="5" t="str">
        <f t="shared" si="73"/>
        <v>Gennaro,</v>
      </c>
    </row>
    <row r="1551" spans="1:5" ht="18.75" x14ac:dyDescent="0.3">
      <c r="A1551" s="4" t="s">
        <v>821</v>
      </c>
      <c r="B1551" s="4" t="s">
        <v>3933</v>
      </c>
      <c r="C1551" s="4" t="str">
        <f t="shared" si="74"/>
        <v>Ms.</v>
      </c>
      <c r="D1551" s="4" t="str">
        <f t="shared" si="72"/>
        <v xml:space="preserve"> Stephanie W.</v>
      </c>
      <c r="E1551" s="5" t="str">
        <f t="shared" si="73"/>
        <v>Mayer,</v>
      </c>
    </row>
    <row r="1552" spans="1:5" ht="18.75" x14ac:dyDescent="0.3">
      <c r="A1552" s="4" t="s">
        <v>820</v>
      </c>
      <c r="B1552" s="4" t="s">
        <v>3934</v>
      </c>
      <c r="C1552" s="4" t="str">
        <f t="shared" si="74"/>
        <v>Mr.</v>
      </c>
      <c r="D1552" s="4" t="str">
        <f t="shared" si="72"/>
        <v xml:space="preserve"> Ezra</v>
      </c>
      <c r="E1552" s="5" t="str">
        <f t="shared" si="73"/>
        <v>Becker,</v>
      </c>
    </row>
    <row r="1553" spans="1:5" ht="18.75" x14ac:dyDescent="0.3">
      <c r="A1553" s="4" t="s">
        <v>819</v>
      </c>
      <c r="B1553" s="4" t="s">
        <v>3935</v>
      </c>
      <c r="C1553" s="4" t="str">
        <f t="shared" si="74"/>
        <v>Mr.</v>
      </c>
      <c r="D1553" s="4" t="str">
        <f t="shared" si="72"/>
        <v xml:space="preserve"> Jim</v>
      </c>
      <c r="E1553" s="5" t="str">
        <f t="shared" si="73"/>
        <v>Moore,</v>
      </c>
    </row>
    <row r="1554" spans="1:5" ht="18.75" x14ac:dyDescent="0.3">
      <c r="A1554" s="4" t="s">
        <v>818</v>
      </c>
      <c r="B1554" s="4" t="s">
        <v>3936</v>
      </c>
      <c r="C1554" s="4" t="str">
        <f t="shared" si="74"/>
        <v>Mr.</v>
      </c>
      <c r="D1554" s="4" t="str">
        <f t="shared" si="72"/>
        <v xml:space="preserve"> Ari L.</v>
      </c>
      <c r="E1554" s="5" t="str">
        <f t="shared" si="73"/>
        <v>Platt,</v>
      </c>
    </row>
    <row r="1555" spans="1:5" ht="18.75" x14ac:dyDescent="0.3">
      <c r="A1555" s="4" t="s">
        <v>817</v>
      </c>
      <c r="B1555" s="4" t="s">
        <v>3937</v>
      </c>
      <c r="C1555" s="4" t="str">
        <f t="shared" si="74"/>
        <v>Ms.</v>
      </c>
      <c r="D1555" s="4" t="str">
        <f t="shared" si="72"/>
        <v xml:space="preserve"> Fanny</v>
      </c>
      <c r="E1555" s="5" t="str">
        <f t="shared" si="73"/>
        <v>Brodeur,</v>
      </c>
    </row>
    <row r="1556" spans="1:5" ht="18.75" x14ac:dyDescent="0.3">
      <c r="A1556" s="4" t="s">
        <v>816</v>
      </c>
      <c r="B1556" s="4" t="s">
        <v>3938</v>
      </c>
      <c r="C1556" s="4" t="str">
        <f t="shared" si="74"/>
        <v>Pech,</v>
      </c>
      <c r="D1556" s="4" t="str">
        <f t="shared" si="72"/>
        <v>Ms.  Heather</v>
      </c>
      <c r="E1556" s="5" t="str">
        <f t="shared" si="73"/>
        <v>Knight</v>
      </c>
    </row>
    <row r="1557" spans="1:5" ht="18.75" x14ac:dyDescent="0.3">
      <c r="A1557" s="4" t="s">
        <v>815</v>
      </c>
      <c r="B1557" s="4" t="s">
        <v>3939</v>
      </c>
      <c r="C1557" s="4" t="str">
        <f t="shared" si="74"/>
        <v>Mr.</v>
      </c>
      <c r="D1557" s="4" t="str">
        <f t="shared" si="72"/>
        <v xml:space="preserve"> Peter W. Sr.</v>
      </c>
      <c r="E1557" s="5" t="str">
        <f t="shared" si="73"/>
        <v>Richter,</v>
      </c>
    </row>
    <row r="1558" spans="1:5" ht="18.75" x14ac:dyDescent="0.3">
      <c r="A1558" s="4" t="s">
        <v>814</v>
      </c>
      <c r="B1558" s="4" t="s">
        <v>3940</v>
      </c>
      <c r="C1558" s="4" t="str">
        <f t="shared" si="74"/>
        <v>Ms.</v>
      </c>
      <c r="D1558" s="4" t="str">
        <f t="shared" si="72"/>
        <v xml:space="preserve"> Catherine A</v>
      </c>
      <c r="E1558" s="5" t="str">
        <f t="shared" si="73"/>
        <v>Jubinski,</v>
      </c>
    </row>
    <row r="1559" spans="1:5" ht="18.75" x14ac:dyDescent="0.3">
      <c r="A1559" s="4" t="s">
        <v>813</v>
      </c>
      <c r="B1559" s="4" t="s">
        <v>3941</v>
      </c>
      <c r="C1559" s="4" t="str">
        <f t="shared" si="74"/>
        <v>Ms.</v>
      </c>
      <c r="D1559" s="4" t="str">
        <f t="shared" si="72"/>
        <v xml:space="preserve"> Kelly A</v>
      </c>
      <c r="E1559" s="5" t="str">
        <f t="shared" si="73"/>
        <v>Wall,</v>
      </c>
    </row>
    <row r="1560" spans="1:5" ht="18.75" x14ac:dyDescent="0.3">
      <c r="A1560" s="4" t="s">
        <v>812</v>
      </c>
      <c r="B1560" s="4" t="s">
        <v>3942</v>
      </c>
      <c r="C1560" s="4" t="str">
        <f t="shared" si="74"/>
        <v>Ms.</v>
      </c>
      <c r="D1560" s="4" t="str">
        <f t="shared" si="72"/>
        <v xml:space="preserve"> Janel N.</v>
      </c>
      <c r="E1560" s="5" t="str">
        <f t="shared" si="73"/>
        <v>McKay,</v>
      </c>
    </row>
    <row r="1561" spans="1:5" ht="18.75" x14ac:dyDescent="0.3">
      <c r="A1561" s="4" t="s">
        <v>811</v>
      </c>
      <c r="B1561" s="4" t="s">
        <v>3943</v>
      </c>
      <c r="C1561" s="4" t="str">
        <f t="shared" si="74"/>
        <v>Ms.</v>
      </c>
      <c r="D1561" s="4" t="str">
        <f t="shared" si="72"/>
        <v xml:space="preserve"> Yann Kai</v>
      </c>
      <c r="E1561" s="5" t="str">
        <f t="shared" si="73"/>
        <v>Oh,</v>
      </c>
    </row>
    <row r="1562" spans="1:5" ht="18.75" x14ac:dyDescent="0.3">
      <c r="A1562" s="4" t="s">
        <v>810</v>
      </c>
      <c r="B1562" s="4" t="s">
        <v>3944</v>
      </c>
      <c r="C1562" s="4" t="str">
        <f t="shared" si="74"/>
        <v>Mr.</v>
      </c>
      <c r="D1562" s="4" t="str">
        <f t="shared" si="72"/>
        <v xml:space="preserve"> Zachary R.</v>
      </c>
      <c r="E1562" s="5" t="str">
        <f t="shared" si="73"/>
        <v>Kessell,</v>
      </c>
    </row>
    <row r="1563" spans="1:5" ht="18.75" x14ac:dyDescent="0.3">
      <c r="A1563" s="4" t="s">
        <v>809</v>
      </c>
      <c r="B1563" s="4" t="s">
        <v>3945</v>
      </c>
      <c r="C1563" s="4" t="str">
        <f t="shared" si="74"/>
        <v>Zambrano,</v>
      </c>
      <c r="D1563" s="4" t="str">
        <f t="shared" si="72"/>
        <v>Mr.  Alejandro Sr.</v>
      </c>
      <c r="E1563" s="5" t="str">
        <f t="shared" si="73"/>
        <v>Hidalgo</v>
      </c>
    </row>
    <row r="1564" spans="1:5" ht="18.75" x14ac:dyDescent="0.3">
      <c r="A1564" s="4" t="s">
        <v>808</v>
      </c>
      <c r="B1564" s="4" t="s">
        <v>3946</v>
      </c>
      <c r="C1564" s="4" t="str">
        <f t="shared" si="74"/>
        <v>Mr.</v>
      </c>
      <c r="D1564" s="4" t="str">
        <f t="shared" si="72"/>
        <v xml:space="preserve"> Nicholas R.</v>
      </c>
      <c r="E1564" s="5" t="str">
        <f t="shared" si="73"/>
        <v>Caprario,</v>
      </c>
    </row>
    <row r="1565" spans="1:5" ht="18.75" x14ac:dyDescent="0.3">
      <c r="A1565" s="4" t="s">
        <v>807</v>
      </c>
      <c r="B1565" s="4" t="s">
        <v>3947</v>
      </c>
      <c r="C1565" s="4" t="str">
        <f t="shared" si="74"/>
        <v>Mr.</v>
      </c>
      <c r="D1565" s="4" t="str">
        <f t="shared" si="72"/>
        <v xml:space="preserve"> Paul</v>
      </c>
      <c r="E1565" s="5" t="str">
        <f t="shared" si="73"/>
        <v>Ryan,</v>
      </c>
    </row>
    <row r="1566" spans="1:5" ht="18.75" x14ac:dyDescent="0.3">
      <c r="A1566" s="4" t="s">
        <v>806</v>
      </c>
      <c r="B1566" s="4" t="s">
        <v>3948</v>
      </c>
      <c r="C1566" s="4" t="str">
        <f t="shared" si="74"/>
        <v>Mr.</v>
      </c>
      <c r="D1566" s="4" t="str">
        <f t="shared" si="72"/>
        <v xml:space="preserve"> Michael D</v>
      </c>
      <c r="E1566" s="5" t="str">
        <f t="shared" si="73"/>
        <v>Hoffman,</v>
      </c>
    </row>
    <row r="1567" spans="1:5" ht="18.75" x14ac:dyDescent="0.3">
      <c r="A1567" s="4" t="s">
        <v>805</v>
      </c>
      <c r="B1567" s="4" t="s">
        <v>3949</v>
      </c>
      <c r="C1567" s="4" t="str">
        <f t="shared" si="74"/>
        <v>Ms.</v>
      </c>
      <c r="D1567" s="4" t="str">
        <f t="shared" si="72"/>
        <v xml:space="preserve"> Marina</v>
      </c>
      <c r="E1567" s="5" t="str">
        <f t="shared" si="73"/>
        <v>Wong,</v>
      </c>
    </row>
    <row r="1568" spans="1:5" ht="18.75" x14ac:dyDescent="0.3">
      <c r="A1568" s="4" t="s">
        <v>804</v>
      </c>
      <c r="B1568" s="4" t="s">
        <v>3950</v>
      </c>
      <c r="C1568" s="4" t="str">
        <f t="shared" si="74"/>
        <v>Ms.</v>
      </c>
      <c r="D1568" s="4" t="str">
        <f t="shared" si="72"/>
        <v xml:space="preserve"> Caroline</v>
      </c>
      <c r="E1568" s="5" t="str">
        <f t="shared" si="73"/>
        <v>Lea,</v>
      </c>
    </row>
    <row r="1569" spans="1:5" ht="18.75" x14ac:dyDescent="0.3">
      <c r="A1569" s="4" t="s">
        <v>803</v>
      </c>
      <c r="B1569" s="4" t="s">
        <v>3951</v>
      </c>
      <c r="C1569" s="4" t="str">
        <f t="shared" si="74"/>
        <v>Mr.</v>
      </c>
      <c r="D1569" s="4" t="str">
        <f t="shared" si="72"/>
        <v xml:space="preserve"> Ross P</v>
      </c>
      <c r="E1569" s="5" t="str">
        <f t="shared" si="73"/>
        <v>Patterson,</v>
      </c>
    </row>
    <row r="1570" spans="1:5" ht="18.75" x14ac:dyDescent="0.3">
      <c r="A1570" s="4" t="s">
        <v>802</v>
      </c>
      <c r="B1570" s="4" t="s">
        <v>3952</v>
      </c>
      <c r="C1570" s="4" t="str">
        <f t="shared" si="74"/>
        <v>Ms.</v>
      </c>
      <c r="D1570" s="4" t="str">
        <f t="shared" si="72"/>
        <v xml:space="preserve"> Aoife</v>
      </c>
      <c r="E1570" s="5" t="str">
        <f t="shared" si="73"/>
        <v>Quigley,</v>
      </c>
    </row>
    <row r="1571" spans="1:5" ht="18.75" x14ac:dyDescent="0.3">
      <c r="A1571" s="4" t="s">
        <v>801</v>
      </c>
      <c r="B1571" s="4" t="s">
        <v>3953</v>
      </c>
      <c r="C1571" s="4" t="str">
        <f t="shared" si="74"/>
        <v>Mr.</v>
      </c>
      <c r="D1571" s="4" t="str">
        <f t="shared" si="72"/>
        <v xml:space="preserve"> Wesley</v>
      </c>
      <c r="E1571" s="5" t="str">
        <f t="shared" si="73"/>
        <v>Korir,</v>
      </c>
    </row>
    <row r="1572" spans="1:5" ht="18.75" x14ac:dyDescent="0.3">
      <c r="A1572" s="4" t="s">
        <v>800</v>
      </c>
      <c r="B1572" s="4" t="s">
        <v>3954</v>
      </c>
      <c r="C1572" s="4" t="str">
        <f t="shared" si="74"/>
        <v>Ms.</v>
      </c>
      <c r="D1572" s="4" t="str">
        <f t="shared" si="72"/>
        <v xml:space="preserve"> Rebecca J</v>
      </c>
      <c r="E1572" s="5" t="str">
        <f t="shared" si="73"/>
        <v>Downs,</v>
      </c>
    </row>
    <row r="1573" spans="1:5" ht="18.75" x14ac:dyDescent="0.3">
      <c r="A1573" s="4" t="s">
        <v>799</v>
      </c>
      <c r="B1573" s="4" t="s">
        <v>3955</v>
      </c>
      <c r="C1573" s="4" t="str">
        <f t="shared" si="74"/>
        <v>Mr.</v>
      </c>
      <c r="D1573" s="4" t="str">
        <f t="shared" si="72"/>
        <v xml:space="preserve"> Barry P.</v>
      </c>
      <c r="E1573" s="5" t="str">
        <f t="shared" si="73"/>
        <v>Young,</v>
      </c>
    </row>
    <row r="1574" spans="1:5" ht="18.75" x14ac:dyDescent="0.3">
      <c r="A1574" s="4" t="s">
        <v>798</v>
      </c>
      <c r="B1574" s="4" t="s">
        <v>3956</v>
      </c>
      <c r="C1574" s="4" t="str">
        <f t="shared" si="74"/>
        <v>Mr.</v>
      </c>
      <c r="D1574" s="4" t="str">
        <f t="shared" si="72"/>
        <v xml:space="preserve"> Maciej</v>
      </c>
      <c r="E1574" s="5" t="str">
        <f t="shared" si="73"/>
        <v>Zywek,</v>
      </c>
    </row>
    <row r="1575" spans="1:5" ht="18.75" x14ac:dyDescent="0.3">
      <c r="A1575" s="4" t="s">
        <v>797</v>
      </c>
      <c r="B1575" s="4" t="s">
        <v>3957</v>
      </c>
      <c r="C1575" s="4" t="str">
        <f t="shared" si="74"/>
        <v>Mr.</v>
      </c>
      <c r="D1575" s="4" t="str">
        <f t="shared" si="72"/>
        <v xml:space="preserve"> Jerry D.</v>
      </c>
      <c r="E1575" s="5" t="str">
        <f t="shared" si="73"/>
        <v>Faulkner,</v>
      </c>
    </row>
    <row r="1576" spans="1:5" ht="18.75" x14ac:dyDescent="0.3">
      <c r="A1576" s="4" t="s">
        <v>796</v>
      </c>
      <c r="B1576" s="4" t="s">
        <v>3958</v>
      </c>
      <c r="C1576" s="4" t="str">
        <f t="shared" si="74"/>
        <v>Mr.</v>
      </c>
      <c r="D1576" s="4" t="str">
        <f t="shared" si="72"/>
        <v xml:space="preserve"> Eric A.</v>
      </c>
      <c r="E1576" s="5" t="str">
        <f t="shared" si="73"/>
        <v>Erspamer,</v>
      </c>
    </row>
    <row r="1577" spans="1:5" ht="18.75" x14ac:dyDescent="0.3">
      <c r="A1577" s="4" t="s">
        <v>795</v>
      </c>
      <c r="B1577" s="4" t="s">
        <v>3959</v>
      </c>
      <c r="C1577" s="4" t="str">
        <f t="shared" si="74"/>
        <v>Ms.</v>
      </c>
      <c r="D1577" s="4" t="str">
        <f t="shared" si="72"/>
        <v xml:space="preserve"> Cathi</v>
      </c>
      <c r="E1577" s="5" t="str">
        <f t="shared" si="73"/>
        <v>Campbell,</v>
      </c>
    </row>
    <row r="1578" spans="1:5" ht="18.75" x14ac:dyDescent="0.3">
      <c r="A1578" s="4" t="s">
        <v>794</v>
      </c>
      <c r="B1578" s="4" t="s">
        <v>3960</v>
      </c>
      <c r="C1578" s="4" t="str">
        <f t="shared" si="74"/>
        <v>Mr.</v>
      </c>
      <c r="D1578" s="4" t="str">
        <f t="shared" si="72"/>
        <v xml:space="preserve"> Alex M</v>
      </c>
      <c r="E1578" s="5" t="str">
        <f t="shared" si="73"/>
        <v>Addison,</v>
      </c>
    </row>
    <row r="1579" spans="1:5" ht="18.75" x14ac:dyDescent="0.3">
      <c r="A1579" s="4" t="s">
        <v>793</v>
      </c>
      <c r="B1579" s="4" t="s">
        <v>3961</v>
      </c>
      <c r="C1579" s="4" t="str">
        <f t="shared" si="74"/>
        <v>Mr.</v>
      </c>
      <c r="D1579" s="4" t="str">
        <f t="shared" si="72"/>
        <v xml:space="preserve"> Liang</v>
      </c>
      <c r="E1579" s="5" t="str">
        <f t="shared" si="73"/>
        <v>Wu,</v>
      </c>
    </row>
    <row r="1580" spans="1:5" ht="18.75" x14ac:dyDescent="0.3">
      <c r="A1580" s="4" t="s">
        <v>792</v>
      </c>
      <c r="B1580" s="4" t="s">
        <v>3962</v>
      </c>
      <c r="C1580" s="4" t="str">
        <f t="shared" si="74"/>
        <v>Ms.</v>
      </c>
      <c r="D1580" s="4" t="str">
        <f t="shared" si="72"/>
        <v xml:space="preserve"> Lexy</v>
      </c>
      <c r="E1580" s="5" t="str">
        <f t="shared" si="73"/>
        <v>Millett,</v>
      </c>
    </row>
    <row r="1581" spans="1:5" ht="18.75" x14ac:dyDescent="0.3">
      <c r="A1581" s="4" t="s">
        <v>791</v>
      </c>
      <c r="B1581" s="4" t="s">
        <v>3963</v>
      </c>
      <c r="C1581" s="4" t="str">
        <f t="shared" si="74"/>
        <v>Mr.</v>
      </c>
      <c r="D1581" s="4" t="str">
        <f t="shared" si="72"/>
        <v xml:space="preserve"> Michael</v>
      </c>
      <c r="E1581" s="5" t="str">
        <f t="shared" si="73"/>
        <v>Bosl,</v>
      </c>
    </row>
    <row r="1582" spans="1:5" ht="18.75" x14ac:dyDescent="0.3">
      <c r="A1582" s="4" t="s">
        <v>790</v>
      </c>
      <c r="B1582" s="4" t="s">
        <v>3964</v>
      </c>
      <c r="C1582" s="4" t="str">
        <f t="shared" si="74"/>
        <v>Mr.</v>
      </c>
      <c r="D1582" s="4" t="str">
        <f t="shared" si="72"/>
        <v xml:space="preserve"> Samuel L</v>
      </c>
      <c r="E1582" s="5" t="str">
        <f t="shared" si="73"/>
        <v>Goldberg,</v>
      </c>
    </row>
    <row r="1583" spans="1:5" ht="18.75" x14ac:dyDescent="0.3">
      <c r="A1583" s="4" t="s">
        <v>789</v>
      </c>
      <c r="B1583" s="4" t="s">
        <v>3965</v>
      </c>
      <c r="C1583" s="4" t="str">
        <f t="shared" si="74"/>
        <v>Mr.</v>
      </c>
      <c r="D1583" s="4" t="str">
        <f t="shared" si="72"/>
        <v xml:space="preserve"> Spencer A.</v>
      </c>
      <c r="E1583" s="5" t="str">
        <f t="shared" si="73"/>
        <v>Kelley,</v>
      </c>
    </row>
    <row r="1584" spans="1:5" ht="18.75" x14ac:dyDescent="0.3">
      <c r="A1584" s="4" t="s">
        <v>788</v>
      </c>
      <c r="B1584" s="4" t="s">
        <v>3966</v>
      </c>
      <c r="C1584" s="4" t="str">
        <f t="shared" si="74"/>
        <v>Mrs.</v>
      </c>
      <c r="D1584" s="4" t="str">
        <f t="shared" si="72"/>
        <v xml:space="preserve"> Rochelle</v>
      </c>
      <c r="E1584" s="5" t="str">
        <f t="shared" si="73"/>
        <v>Johnston,</v>
      </c>
    </row>
    <row r="1585" spans="1:5" ht="18.75" x14ac:dyDescent="0.3">
      <c r="A1585" s="4" t="s">
        <v>787</v>
      </c>
      <c r="B1585" s="4" t="s">
        <v>3967</v>
      </c>
      <c r="C1585" s="4" t="str">
        <f t="shared" si="74"/>
        <v>Ms.</v>
      </c>
      <c r="D1585" s="4" t="str">
        <f t="shared" si="72"/>
        <v xml:space="preserve"> Paula</v>
      </c>
      <c r="E1585" s="5" t="str">
        <f t="shared" si="73"/>
        <v>Keating,</v>
      </c>
    </row>
    <row r="1586" spans="1:5" ht="18.75" x14ac:dyDescent="0.3">
      <c r="A1586" s="4" t="s">
        <v>786</v>
      </c>
      <c r="B1586" s="4" t="s">
        <v>3968</v>
      </c>
      <c r="C1586" s="4" t="str">
        <f t="shared" si="74"/>
        <v>Mrs.</v>
      </c>
      <c r="D1586" s="4" t="str">
        <f t="shared" si="72"/>
        <v xml:space="preserve"> Madeline E.</v>
      </c>
      <c r="E1586" s="5" t="str">
        <f t="shared" si="73"/>
        <v>Duhon,</v>
      </c>
    </row>
    <row r="1587" spans="1:5" ht="18.75" x14ac:dyDescent="0.3">
      <c r="A1587" s="4" t="s">
        <v>785</v>
      </c>
      <c r="B1587" s="4" t="s">
        <v>3969</v>
      </c>
      <c r="C1587" s="4" t="str">
        <f t="shared" si="74"/>
        <v>Ms.</v>
      </c>
      <c r="D1587" s="4" t="str">
        <f t="shared" si="72"/>
        <v xml:space="preserve"> Maria Isabel</v>
      </c>
      <c r="E1587" s="5" t="str">
        <f t="shared" si="73"/>
        <v>Briseno,</v>
      </c>
    </row>
    <row r="1588" spans="1:5" ht="18.75" x14ac:dyDescent="0.3">
      <c r="A1588" s="4" t="s">
        <v>784</v>
      </c>
      <c r="B1588" s="4" t="s">
        <v>3970</v>
      </c>
      <c r="C1588" s="4" t="str">
        <f t="shared" si="74"/>
        <v>Mr.</v>
      </c>
      <c r="D1588" s="4" t="str">
        <f t="shared" si="72"/>
        <v xml:space="preserve"> Arthur M.</v>
      </c>
      <c r="E1588" s="5" t="str">
        <f t="shared" si="73"/>
        <v>Besse,</v>
      </c>
    </row>
    <row r="1589" spans="1:5" ht="18.75" x14ac:dyDescent="0.3">
      <c r="A1589" s="4" t="s">
        <v>783</v>
      </c>
      <c r="B1589" s="4" t="s">
        <v>3971</v>
      </c>
      <c r="C1589" s="4" t="str">
        <f t="shared" si="74"/>
        <v>Mr.</v>
      </c>
      <c r="D1589" s="4" t="str">
        <f t="shared" si="72"/>
        <v xml:space="preserve"> Joseph R.</v>
      </c>
      <c r="E1589" s="5" t="str">
        <f t="shared" si="73"/>
        <v>Shillings,</v>
      </c>
    </row>
    <row r="1590" spans="1:5" ht="18.75" x14ac:dyDescent="0.3">
      <c r="A1590" s="4" t="s">
        <v>782</v>
      </c>
      <c r="B1590" s="4" t="s">
        <v>3972</v>
      </c>
      <c r="C1590" s="4" t="str">
        <f t="shared" si="74"/>
        <v>Ms.</v>
      </c>
      <c r="D1590" s="4" t="str">
        <f t="shared" si="72"/>
        <v xml:space="preserve"> Sachiko</v>
      </c>
      <c r="E1590" s="5" t="str">
        <f t="shared" si="73"/>
        <v>Tate,</v>
      </c>
    </row>
    <row r="1591" spans="1:5" ht="18.75" x14ac:dyDescent="0.3">
      <c r="A1591" s="4" t="s">
        <v>781</v>
      </c>
      <c r="B1591" s="4" t="s">
        <v>3973</v>
      </c>
      <c r="C1591" s="4" t="str">
        <f t="shared" si="74"/>
        <v>Mr.</v>
      </c>
      <c r="D1591" s="4" t="str">
        <f t="shared" si="72"/>
        <v xml:space="preserve"> Christopher</v>
      </c>
      <c r="E1591" s="5" t="str">
        <f t="shared" si="73"/>
        <v>Arsenault,</v>
      </c>
    </row>
    <row r="1592" spans="1:5" ht="18.75" x14ac:dyDescent="0.3">
      <c r="A1592" s="4" t="s">
        <v>780</v>
      </c>
      <c r="B1592" s="4" t="s">
        <v>3974</v>
      </c>
      <c r="C1592" s="4" t="str">
        <f t="shared" si="74"/>
        <v>Mr.</v>
      </c>
      <c r="D1592" s="4" t="str">
        <f t="shared" si="72"/>
        <v xml:space="preserve"> Joseph</v>
      </c>
      <c r="E1592" s="5" t="str">
        <f t="shared" si="73"/>
        <v>Hengoed,</v>
      </c>
    </row>
    <row r="1593" spans="1:5" ht="18.75" x14ac:dyDescent="0.3">
      <c r="A1593" s="4" t="s">
        <v>779</v>
      </c>
      <c r="B1593" s="4" t="s">
        <v>3975</v>
      </c>
      <c r="C1593" s="4" t="str">
        <f t="shared" si="74"/>
        <v>Mr.</v>
      </c>
      <c r="D1593" s="4" t="str">
        <f t="shared" si="72"/>
        <v xml:space="preserve"> Lawrence</v>
      </c>
      <c r="E1593" s="5" t="str">
        <f t="shared" si="73"/>
        <v>Aller,</v>
      </c>
    </row>
    <row r="1594" spans="1:5" ht="18.75" x14ac:dyDescent="0.3">
      <c r="A1594" s="4" t="s">
        <v>778</v>
      </c>
      <c r="B1594" s="4" t="s">
        <v>3976</v>
      </c>
      <c r="C1594" s="4" t="str">
        <f t="shared" si="74"/>
        <v>Mrs.</v>
      </c>
      <c r="D1594" s="4" t="str">
        <f t="shared" si="72"/>
        <v xml:space="preserve"> Katie</v>
      </c>
      <c r="E1594" s="5" t="str">
        <f t="shared" si="73"/>
        <v>Pisano,</v>
      </c>
    </row>
    <row r="1595" spans="1:5" ht="18.75" x14ac:dyDescent="0.3">
      <c r="A1595" s="4" t="s">
        <v>777</v>
      </c>
      <c r="B1595" s="4" t="s">
        <v>3977</v>
      </c>
      <c r="C1595" s="4" t="str">
        <f t="shared" si="74"/>
        <v>Mr.</v>
      </c>
      <c r="D1595" s="4" t="str">
        <f t="shared" si="72"/>
        <v xml:space="preserve"> Ruben</v>
      </c>
      <c r="E1595" s="5" t="str">
        <f t="shared" si="73"/>
        <v>Sanca,</v>
      </c>
    </row>
    <row r="1596" spans="1:5" ht="18.75" x14ac:dyDescent="0.3">
      <c r="A1596" s="4" t="s">
        <v>776</v>
      </c>
      <c r="B1596" s="4" t="s">
        <v>3978</v>
      </c>
      <c r="C1596" s="4" t="str">
        <f t="shared" si="74"/>
        <v>Ms.</v>
      </c>
      <c r="D1596" s="4" t="str">
        <f t="shared" si="72"/>
        <v xml:space="preserve"> Sarah</v>
      </c>
      <c r="E1596" s="5" t="str">
        <f t="shared" si="73"/>
        <v>Bond,</v>
      </c>
    </row>
    <row r="1597" spans="1:5" ht="18.75" x14ac:dyDescent="0.3">
      <c r="A1597" s="4" t="s">
        <v>775</v>
      </c>
      <c r="B1597" s="4" t="s">
        <v>3979</v>
      </c>
      <c r="C1597" s="4" t="str">
        <f t="shared" si="74"/>
        <v>Mrs.</v>
      </c>
      <c r="D1597" s="4" t="str">
        <f t="shared" si="72"/>
        <v xml:space="preserve"> Angela R.</v>
      </c>
      <c r="E1597" s="5" t="str">
        <f t="shared" si="73"/>
        <v>Carron,</v>
      </c>
    </row>
    <row r="1598" spans="1:5" ht="18.75" x14ac:dyDescent="0.3">
      <c r="A1598" s="4" t="s">
        <v>774</v>
      </c>
      <c r="B1598" s="4" t="s">
        <v>3980</v>
      </c>
      <c r="C1598" s="4" t="str">
        <f t="shared" si="74"/>
        <v>Mr.</v>
      </c>
      <c r="D1598" s="4" t="str">
        <f t="shared" si="72"/>
        <v xml:space="preserve"> Chatham</v>
      </c>
      <c r="E1598" s="5" t="str">
        <f t="shared" si="73"/>
        <v>Ellwanger,</v>
      </c>
    </row>
    <row r="1599" spans="1:5" ht="18.75" x14ac:dyDescent="0.3">
      <c r="A1599" s="4" t="s">
        <v>773</v>
      </c>
      <c r="B1599" s="4" t="s">
        <v>3981</v>
      </c>
      <c r="C1599" s="4" t="str">
        <f t="shared" si="74"/>
        <v>Mr.</v>
      </c>
      <c r="D1599" s="4" t="str">
        <f t="shared" si="72"/>
        <v xml:space="preserve"> Derek</v>
      </c>
      <c r="E1599" s="5" t="str">
        <f t="shared" si="73"/>
        <v>Hanson,</v>
      </c>
    </row>
    <row r="1600" spans="1:5" ht="18.75" x14ac:dyDescent="0.3">
      <c r="A1600" s="4" t="s">
        <v>772</v>
      </c>
      <c r="B1600" s="4" t="s">
        <v>3982</v>
      </c>
      <c r="C1600" s="4" t="str">
        <f t="shared" si="74"/>
        <v>Mr.</v>
      </c>
      <c r="D1600" s="4" t="str">
        <f t="shared" si="72"/>
        <v xml:space="preserve"> Kalvin J.</v>
      </c>
      <c r="E1600" s="5" t="str">
        <f t="shared" si="73"/>
        <v>Tucker,</v>
      </c>
    </row>
    <row r="1601" spans="1:5" ht="18.75" x14ac:dyDescent="0.3">
      <c r="A1601" s="4" t="s">
        <v>771</v>
      </c>
      <c r="B1601" s="4" t="s">
        <v>3983</v>
      </c>
      <c r="C1601" s="4" t="str">
        <f t="shared" si="74"/>
        <v>Mr.</v>
      </c>
      <c r="D1601" s="4" t="str">
        <f t="shared" si="72"/>
        <v xml:space="preserve"> Dave</v>
      </c>
      <c r="E1601" s="5" t="str">
        <f t="shared" si="73"/>
        <v>Counts,</v>
      </c>
    </row>
    <row r="1602" spans="1:5" ht="18.75" x14ac:dyDescent="0.3">
      <c r="A1602" s="4" t="s">
        <v>770</v>
      </c>
      <c r="B1602" s="4" t="s">
        <v>3984</v>
      </c>
      <c r="C1602" s="4" t="str">
        <f t="shared" si="74"/>
        <v>Ms.</v>
      </c>
      <c r="D1602" s="4" t="str">
        <f t="shared" ref="D1602:D1665" si="75">RIGHT(B1602, LEN(B1602)- SEARCH(" ",B1602, SEARCH(" ",B1602)+1))</f>
        <v xml:space="preserve"> Barbara G.</v>
      </c>
      <c r="E1602" s="5" t="str">
        <f t="shared" ref="E1602:E1665" si="76">LEFT(B1602,SEARCH(" ",B1602)-1)</f>
        <v>Carson,</v>
      </c>
    </row>
    <row r="1603" spans="1:5" ht="18.75" x14ac:dyDescent="0.3">
      <c r="A1603" s="4" t="s">
        <v>769</v>
      </c>
      <c r="B1603" s="4" t="s">
        <v>3985</v>
      </c>
      <c r="C1603" s="4" t="str">
        <f t="shared" ref="C1603:C1666" si="77">MID(B1603,SEARCH(" ",B1603) + 1, SEARCH(" ",B1603, SEARCH(" ",B1603)+1) - SEARCH(" ",B1603)-1)</f>
        <v>Mr.</v>
      </c>
      <c r="D1603" s="4" t="str">
        <f t="shared" si="75"/>
        <v xml:space="preserve"> Skylar</v>
      </c>
      <c r="E1603" s="5" t="str">
        <f t="shared" si="76"/>
        <v>Haines,</v>
      </c>
    </row>
    <row r="1604" spans="1:5" ht="18.75" x14ac:dyDescent="0.3">
      <c r="A1604" s="4" t="s">
        <v>768</v>
      </c>
      <c r="B1604" s="4" t="s">
        <v>3986</v>
      </c>
      <c r="C1604" s="4" t="str">
        <f t="shared" si="77"/>
        <v>Mr.</v>
      </c>
      <c r="D1604" s="4" t="str">
        <f t="shared" si="75"/>
        <v xml:space="preserve"> Nick</v>
      </c>
      <c r="E1604" s="5" t="str">
        <f t="shared" si="76"/>
        <v>Schnabel,</v>
      </c>
    </row>
    <row r="1605" spans="1:5" ht="18.75" x14ac:dyDescent="0.3">
      <c r="A1605" s="4" t="s">
        <v>767</v>
      </c>
      <c r="B1605" s="4" t="s">
        <v>3987</v>
      </c>
      <c r="C1605" s="4" t="str">
        <f t="shared" si="77"/>
        <v>Mr.</v>
      </c>
      <c r="D1605" s="4" t="str">
        <f t="shared" si="75"/>
        <v xml:space="preserve"> Sunny S</v>
      </c>
      <c r="E1605" s="5" t="str">
        <f t="shared" si="76"/>
        <v>Thind,</v>
      </c>
    </row>
    <row r="1606" spans="1:5" ht="18.75" x14ac:dyDescent="0.3">
      <c r="A1606" s="4" t="s">
        <v>766</v>
      </c>
      <c r="B1606" s="4" t="s">
        <v>3988</v>
      </c>
      <c r="C1606" s="4" t="str">
        <f t="shared" si="77"/>
        <v>Mrs.</v>
      </c>
      <c r="D1606" s="4" t="str">
        <f t="shared" si="75"/>
        <v xml:space="preserve"> Anne-Marie</v>
      </c>
      <c r="E1606" s="5" t="str">
        <f t="shared" si="76"/>
        <v>Simon,</v>
      </c>
    </row>
    <row r="1607" spans="1:5" ht="18.75" x14ac:dyDescent="0.3">
      <c r="A1607" s="4" t="s">
        <v>765</v>
      </c>
      <c r="B1607" s="4" t="s">
        <v>3989</v>
      </c>
      <c r="C1607" s="4" t="str">
        <f t="shared" si="77"/>
        <v>Mr.</v>
      </c>
      <c r="D1607" s="4" t="str">
        <f t="shared" si="75"/>
        <v xml:space="preserve"> Nicholas</v>
      </c>
      <c r="E1607" s="5" t="str">
        <f t="shared" si="76"/>
        <v>Arciniaga,</v>
      </c>
    </row>
    <row r="1608" spans="1:5" ht="18.75" x14ac:dyDescent="0.3">
      <c r="A1608" s="4" t="s">
        <v>764</v>
      </c>
      <c r="B1608" s="4" t="s">
        <v>3990</v>
      </c>
      <c r="C1608" s="4" t="str">
        <f t="shared" si="77"/>
        <v>Mr.</v>
      </c>
      <c r="D1608" s="4" t="str">
        <f t="shared" si="75"/>
        <v xml:space="preserve"> Scott M.</v>
      </c>
      <c r="E1608" s="5" t="str">
        <f t="shared" si="76"/>
        <v>Ryan,</v>
      </c>
    </row>
    <row r="1609" spans="1:5" ht="18.75" x14ac:dyDescent="0.3">
      <c r="A1609" s="4" t="s">
        <v>763</v>
      </c>
      <c r="B1609" s="4" t="s">
        <v>3991</v>
      </c>
      <c r="C1609" s="4" t="str">
        <f t="shared" si="77"/>
        <v>Ms.</v>
      </c>
      <c r="D1609" s="4" t="str">
        <f t="shared" si="75"/>
        <v xml:space="preserve"> Marisa A</v>
      </c>
      <c r="E1609" s="5" t="str">
        <f t="shared" si="76"/>
        <v>Lizak,</v>
      </c>
    </row>
    <row r="1610" spans="1:5" ht="18.75" x14ac:dyDescent="0.3">
      <c r="A1610" s="4" t="s">
        <v>762</v>
      </c>
      <c r="B1610" s="4" t="s">
        <v>3992</v>
      </c>
      <c r="C1610" s="4" t="str">
        <f t="shared" si="77"/>
        <v>Ms.</v>
      </c>
      <c r="D1610" s="4" t="str">
        <f t="shared" si="75"/>
        <v xml:space="preserve"> Katie</v>
      </c>
      <c r="E1610" s="5" t="str">
        <f t="shared" si="76"/>
        <v>Howery,</v>
      </c>
    </row>
    <row r="1611" spans="1:5" ht="18.75" x14ac:dyDescent="0.3">
      <c r="A1611" s="4" t="s">
        <v>761</v>
      </c>
      <c r="B1611" s="4" t="s">
        <v>3993</v>
      </c>
      <c r="C1611" s="4" t="str">
        <f t="shared" si="77"/>
        <v>Ms.</v>
      </c>
      <c r="D1611" s="4" t="str">
        <f t="shared" si="75"/>
        <v xml:space="preserve"> Amy L</v>
      </c>
      <c r="E1611" s="5" t="str">
        <f t="shared" si="76"/>
        <v>Crain,</v>
      </c>
    </row>
    <row r="1612" spans="1:5" ht="18.75" x14ac:dyDescent="0.3">
      <c r="A1612" s="4" t="s">
        <v>760</v>
      </c>
      <c r="B1612" s="4" t="s">
        <v>3994</v>
      </c>
      <c r="C1612" s="4" t="str">
        <f t="shared" si="77"/>
        <v>Ms.</v>
      </c>
      <c r="D1612" s="4" t="str">
        <f t="shared" si="75"/>
        <v xml:space="preserve"> Jenna M</v>
      </c>
      <c r="E1612" s="5" t="str">
        <f t="shared" si="76"/>
        <v>Hotze,</v>
      </c>
    </row>
    <row r="1613" spans="1:5" ht="18.75" x14ac:dyDescent="0.3">
      <c r="A1613" s="4" t="s">
        <v>759</v>
      </c>
      <c r="B1613" s="4" t="s">
        <v>3995</v>
      </c>
      <c r="C1613" s="4" t="str">
        <f t="shared" si="77"/>
        <v>Ms.</v>
      </c>
      <c r="D1613" s="4" t="str">
        <f t="shared" si="75"/>
        <v xml:space="preserve"> Elizabeth M.</v>
      </c>
      <c r="E1613" s="5" t="str">
        <f t="shared" si="76"/>
        <v>Chauhan,</v>
      </c>
    </row>
    <row r="1614" spans="1:5" ht="18.75" x14ac:dyDescent="0.3">
      <c r="A1614" s="4" t="s">
        <v>758</v>
      </c>
      <c r="B1614" s="4" t="s">
        <v>3996</v>
      </c>
      <c r="C1614" s="4" t="str">
        <f t="shared" si="77"/>
        <v>Mr.</v>
      </c>
      <c r="D1614" s="4" t="str">
        <f t="shared" si="75"/>
        <v xml:space="preserve"> Lyazid</v>
      </c>
      <c r="E1614" s="5" t="str">
        <f t="shared" si="76"/>
        <v>Raab,</v>
      </c>
    </row>
    <row r="1615" spans="1:5" ht="18.75" x14ac:dyDescent="0.3">
      <c r="A1615" s="4" t="s">
        <v>757</v>
      </c>
      <c r="B1615" s="4" t="s">
        <v>3997</v>
      </c>
      <c r="C1615" s="4" t="str">
        <f t="shared" si="77"/>
        <v>Ms.</v>
      </c>
      <c r="D1615" s="4" t="str">
        <f t="shared" si="75"/>
        <v xml:space="preserve"> Lindsey A.</v>
      </c>
      <c r="E1615" s="5" t="str">
        <f t="shared" si="76"/>
        <v>McKown,</v>
      </c>
    </row>
    <row r="1616" spans="1:5" ht="18.75" x14ac:dyDescent="0.3">
      <c r="A1616" s="4" t="s">
        <v>756</v>
      </c>
      <c r="B1616" s="4" t="s">
        <v>3998</v>
      </c>
      <c r="C1616" s="4" t="str">
        <f t="shared" si="77"/>
        <v>Mr.</v>
      </c>
      <c r="D1616" s="4" t="str">
        <f t="shared" si="75"/>
        <v xml:space="preserve"> Chris</v>
      </c>
      <c r="E1616" s="5" t="str">
        <f t="shared" si="76"/>
        <v>Schiemann,</v>
      </c>
    </row>
    <row r="1617" spans="1:5" ht="18.75" x14ac:dyDescent="0.3">
      <c r="A1617" s="4" t="s">
        <v>755</v>
      </c>
      <c r="B1617" s="4" t="s">
        <v>3999</v>
      </c>
      <c r="C1617" s="4" t="str">
        <f t="shared" si="77"/>
        <v>Ms.</v>
      </c>
      <c r="D1617" s="4" t="str">
        <f t="shared" si="75"/>
        <v xml:space="preserve"> Jennifer A</v>
      </c>
      <c r="E1617" s="5" t="str">
        <f t="shared" si="76"/>
        <v>Cress,</v>
      </c>
    </row>
    <row r="1618" spans="1:5" ht="18.75" x14ac:dyDescent="0.3">
      <c r="A1618" s="4" t="s">
        <v>754</v>
      </c>
      <c r="B1618" s="4" t="s">
        <v>4000</v>
      </c>
      <c r="C1618" s="4" t="str">
        <f t="shared" si="77"/>
        <v>Mr.</v>
      </c>
      <c r="D1618" s="4" t="str">
        <f t="shared" si="75"/>
        <v xml:space="preserve"> Leif S.</v>
      </c>
      <c r="E1618" s="5" t="str">
        <f t="shared" si="76"/>
        <v>Mawson,</v>
      </c>
    </row>
    <row r="1619" spans="1:5" ht="18.75" x14ac:dyDescent="0.3">
      <c r="A1619" s="4" t="s">
        <v>753</v>
      </c>
      <c r="B1619" s="4" t="s">
        <v>4001</v>
      </c>
      <c r="C1619" s="4" t="str">
        <f t="shared" si="77"/>
        <v>Ms.</v>
      </c>
      <c r="D1619" s="4" t="str">
        <f t="shared" si="75"/>
        <v xml:space="preserve"> Stephanie A</v>
      </c>
      <c r="E1619" s="5" t="str">
        <f t="shared" si="76"/>
        <v>Wigginton,</v>
      </c>
    </row>
    <row r="1620" spans="1:5" ht="18.75" x14ac:dyDescent="0.3">
      <c r="A1620" s="4" t="s">
        <v>752</v>
      </c>
      <c r="B1620" s="4" t="s">
        <v>4002</v>
      </c>
      <c r="C1620" s="4" t="str">
        <f t="shared" si="77"/>
        <v>Mr.</v>
      </c>
      <c r="D1620" s="4" t="str">
        <f t="shared" si="75"/>
        <v xml:space="preserve"> Bo</v>
      </c>
      <c r="E1620" s="5" t="str">
        <f t="shared" si="76"/>
        <v>Wang,</v>
      </c>
    </row>
    <row r="1621" spans="1:5" ht="18.75" x14ac:dyDescent="0.3">
      <c r="A1621" s="4" t="s">
        <v>751</v>
      </c>
      <c r="B1621" s="4" t="s">
        <v>4003</v>
      </c>
      <c r="C1621" s="4" t="str">
        <f t="shared" si="77"/>
        <v>Ms.</v>
      </c>
      <c r="D1621" s="4" t="str">
        <f t="shared" si="75"/>
        <v xml:space="preserve"> Leah</v>
      </c>
      <c r="E1621" s="5" t="str">
        <f t="shared" si="76"/>
        <v>Schroeder,</v>
      </c>
    </row>
    <row r="1622" spans="1:5" ht="18.75" x14ac:dyDescent="0.3">
      <c r="A1622" s="4" t="s">
        <v>750</v>
      </c>
      <c r="B1622" s="4" t="s">
        <v>4004</v>
      </c>
      <c r="C1622" s="4" t="str">
        <f t="shared" si="77"/>
        <v>Ms.</v>
      </c>
      <c r="D1622" s="4" t="str">
        <f t="shared" si="75"/>
        <v xml:space="preserve"> Kara Lynne</v>
      </c>
      <c r="E1622" s="5" t="str">
        <f t="shared" si="76"/>
        <v>Leonard,</v>
      </c>
    </row>
    <row r="1623" spans="1:5" ht="18.75" x14ac:dyDescent="0.3">
      <c r="A1623" s="4" t="s">
        <v>749</v>
      </c>
      <c r="B1623" s="4" t="s">
        <v>4005</v>
      </c>
      <c r="C1623" s="4" t="str">
        <f t="shared" si="77"/>
        <v>Mr.</v>
      </c>
      <c r="D1623" s="4" t="str">
        <f t="shared" si="75"/>
        <v xml:space="preserve"> Jeffrey</v>
      </c>
      <c r="E1623" s="5" t="str">
        <f t="shared" si="76"/>
        <v>Tissue,</v>
      </c>
    </row>
    <row r="1624" spans="1:5" ht="18.75" x14ac:dyDescent="0.3">
      <c r="A1624" s="4" t="s">
        <v>748</v>
      </c>
      <c r="B1624" s="4" t="s">
        <v>4006</v>
      </c>
      <c r="C1624" s="4" t="str">
        <f t="shared" si="77"/>
        <v>Mr.</v>
      </c>
      <c r="D1624" s="4" t="str">
        <f t="shared" si="75"/>
        <v xml:space="preserve"> Justin</v>
      </c>
      <c r="E1624" s="5" t="str">
        <f t="shared" si="76"/>
        <v>Wood,</v>
      </c>
    </row>
    <row r="1625" spans="1:5" ht="18.75" x14ac:dyDescent="0.3">
      <c r="A1625" s="4" t="s">
        <v>747</v>
      </c>
      <c r="B1625" s="4" t="s">
        <v>4007</v>
      </c>
      <c r="C1625" s="4" t="str">
        <f t="shared" si="77"/>
        <v>Ms.</v>
      </c>
      <c r="D1625" s="4" t="str">
        <f t="shared" si="75"/>
        <v xml:space="preserve"> Emily</v>
      </c>
      <c r="E1625" s="5" t="str">
        <f t="shared" si="76"/>
        <v>Denny,</v>
      </c>
    </row>
    <row r="1626" spans="1:5" ht="18.75" x14ac:dyDescent="0.3">
      <c r="A1626" s="4" t="s">
        <v>746</v>
      </c>
      <c r="B1626" s="4" t="s">
        <v>4008</v>
      </c>
      <c r="C1626" s="4" t="str">
        <f t="shared" si="77"/>
        <v>Ms.</v>
      </c>
      <c r="D1626" s="4" t="str">
        <f t="shared" si="75"/>
        <v xml:space="preserve"> Rebecca</v>
      </c>
      <c r="E1626" s="5" t="str">
        <f t="shared" si="76"/>
        <v>Testa,</v>
      </c>
    </row>
    <row r="1627" spans="1:5" ht="18.75" x14ac:dyDescent="0.3">
      <c r="A1627" s="4" t="s">
        <v>745</v>
      </c>
      <c r="B1627" s="4" t="s">
        <v>4009</v>
      </c>
      <c r="C1627" s="4" t="str">
        <f t="shared" si="77"/>
        <v>Mrs.</v>
      </c>
      <c r="D1627" s="4" t="str">
        <f t="shared" si="75"/>
        <v xml:space="preserve"> Allie</v>
      </c>
      <c r="E1627" s="5" t="str">
        <f t="shared" si="76"/>
        <v>Mooney,</v>
      </c>
    </row>
    <row r="1628" spans="1:5" ht="18.75" x14ac:dyDescent="0.3">
      <c r="A1628" s="4" t="s">
        <v>744</v>
      </c>
      <c r="B1628" s="4" t="s">
        <v>4010</v>
      </c>
      <c r="C1628" s="4" t="str">
        <f t="shared" si="77"/>
        <v>Ms.</v>
      </c>
      <c r="D1628" s="4" t="str">
        <f t="shared" si="75"/>
        <v xml:space="preserve"> Trasi</v>
      </c>
      <c r="E1628" s="5" t="str">
        <f t="shared" si="76"/>
        <v>Buchholtz,</v>
      </c>
    </row>
    <row r="1629" spans="1:5" ht="18.75" x14ac:dyDescent="0.3">
      <c r="A1629" s="4" t="s">
        <v>743</v>
      </c>
      <c r="B1629" s="4" t="s">
        <v>4011</v>
      </c>
      <c r="C1629" s="4" t="str">
        <f t="shared" si="77"/>
        <v>Mr.</v>
      </c>
      <c r="D1629" s="4" t="str">
        <f t="shared" si="75"/>
        <v xml:space="preserve"> Kevin</v>
      </c>
      <c r="E1629" s="5" t="str">
        <f t="shared" si="76"/>
        <v>Hoyt,</v>
      </c>
    </row>
    <row r="1630" spans="1:5" ht="18.75" x14ac:dyDescent="0.3">
      <c r="A1630" s="4" t="s">
        <v>742</v>
      </c>
      <c r="B1630" s="4" t="s">
        <v>4012</v>
      </c>
      <c r="C1630" s="4" t="str">
        <f t="shared" si="77"/>
        <v>Mr.</v>
      </c>
      <c r="D1630" s="4" t="str">
        <f t="shared" si="75"/>
        <v xml:space="preserve"> Fernando</v>
      </c>
      <c r="E1630" s="5" t="str">
        <f t="shared" si="76"/>
        <v>Cabada,</v>
      </c>
    </row>
    <row r="1631" spans="1:5" ht="18.75" x14ac:dyDescent="0.3">
      <c r="A1631" s="4" t="s">
        <v>741</v>
      </c>
      <c r="B1631" s="4" t="s">
        <v>4013</v>
      </c>
      <c r="C1631" s="4" t="str">
        <f t="shared" si="77"/>
        <v>Ms.</v>
      </c>
      <c r="D1631" s="4" t="str">
        <f t="shared" si="75"/>
        <v xml:space="preserve"> Ieva</v>
      </c>
      <c r="E1631" s="5" t="str">
        <f t="shared" si="76"/>
        <v>Lobaciute,</v>
      </c>
    </row>
    <row r="1632" spans="1:5" ht="18.75" x14ac:dyDescent="0.3">
      <c r="A1632" s="4" t="s">
        <v>740</v>
      </c>
      <c r="B1632" s="4" t="s">
        <v>4014</v>
      </c>
      <c r="C1632" s="4" t="str">
        <f t="shared" si="77"/>
        <v>Mr.</v>
      </c>
      <c r="D1632" s="4" t="str">
        <f t="shared" si="75"/>
        <v xml:space="preserve"> Chris</v>
      </c>
      <c r="E1632" s="5" t="str">
        <f t="shared" si="76"/>
        <v>Dawes,</v>
      </c>
    </row>
    <row r="1633" spans="1:5" ht="18.75" x14ac:dyDescent="0.3">
      <c r="A1633" s="4" t="s">
        <v>739</v>
      </c>
      <c r="B1633" s="4" t="s">
        <v>4015</v>
      </c>
      <c r="C1633" s="4" t="str">
        <f t="shared" si="77"/>
        <v>Mr.</v>
      </c>
      <c r="D1633" s="4" t="str">
        <f t="shared" si="75"/>
        <v xml:space="preserve"> Drew L.</v>
      </c>
      <c r="E1633" s="5" t="str">
        <f t="shared" si="76"/>
        <v>Deppen,</v>
      </c>
    </row>
    <row r="1634" spans="1:5" ht="18.75" x14ac:dyDescent="0.3">
      <c r="A1634" s="4" t="s">
        <v>738</v>
      </c>
      <c r="B1634" s="4" t="s">
        <v>4016</v>
      </c>
      <c r="C1634" s="4" t="str">
        <f t="shared" si="77"/>
        <v>Ms.</v>
      </c>
      <c r="D1634" s="4" t="str">
        <f t="shared" si="75"/>
        <v xml:space="preserve"> Christina</v>
      </c>
      <c r="E1634" s="5" t="str">
        <f t="shared" si="76"/>
        <v>Oberndorfer,</v>
      </c>
    </row>
    <row r="1635" spans="1:5" ht="18.75" x14ac:dyDescent="0.3">
      <c r="A1635" s="4" t="s">
        <v>737</v>
      </c>
      <c r="B1635" s="4" t="s">
        <v>4017</v>
      </c>
      <c r="C1635" s="4" t="str">
        <f t="shared" si="77"/>
        <v>Mr.</v>
      </c>
      <c r="D1635" s="4" t="str">
        <f t="shared" si="75"/>
        <v xml:space="preserve"> Alexander G</v>
      </c>
      <c r="E1635" s="5" t="str">
        <f t="shared" si="76"/>
        <v>Hetherington,</v>
      </c>
    </row>
    <row r="1636" spans="1:5" ht="18.75" x14ac:dyDescent="0.3">
      <c r="A1636" s="4" t="s">
        <v>736</v>
      </c>
      <c r="B1636" s="4" t="s">
        <v>4018</v>
      </c>
      <c r="C1636" s="4" t="str">
        <f t="shared" si="77"/>
        <v>Ms.</v>
      </c>
      <c r="D1636" s="4" t="str">
        <f t="shared" si="75"/>
        <v xml:space="preserve"> Meaghan</v>
      </c>
      <c r="E1636" s="5" t="str">
        <f t="shared" si="76"/>
        <v>Murray,</v>
      </c>
    </row>
    <row r="1637" spans="1:5" ht="18.75" x14ac:dyDescent="0.3">
      <c r="A1637" s="4" t="s">
        <v>735</v>
      </c>
      <c r="B1637" s="4" t="s">
        <v>4019</v>
      </c>
      <c r="C1637" s="4" t="str">
        <f t="shared" si="77"/>
        <v>Ms.</v>
      </c>
      <c r="D1637" s="4" t="str">
        <f t="shared" si="75"/>
        <v xml:space="preserve"> Kristin</v>
      </c>
      <c r="E1637" s="5" t="str">
        <f t="shared" si="76"/>
        <v>Higden,</v>
      </c>
    </row>
    <row r="1638" spans="1:5" ht="18.75" x14ac:dyDescent="0.3">
      <c r="A1638" s="4" t="s">
        <v>734</v>
      </c>
      <c r="B1638" s="4" t="s">
        <v>4020</v>
      </c>
      <c r="C1638" s="4" t="str">
        <f t="shared" si="77"/>
        <v>Ms.</v>
      </c>
      <c r="D1638" s="4" t="str">
        <f t="shared" si="75"/>
        <v xml:space="preserve"> Andrea K.</v>
      </c>
      <c r="E1638" s="5" t="str">
        <f t="shared" si="76"/>
        <v>Rediger,</v>
      </c>
    </row>
    <row r="1639" spans="1:5" ht="18.75" x14ac:dyDescent="0.3">
      <c r="A1639" s="4" t="s">
        <v>733</v>
      </c>
      <c r="B1639" s="4" t="s">
        <v>4021</v>
      </c>
      <c r="C1639" s="4" t="str">
        <f t="shared" si="77"/>
        <v>Ms.</v>
      </c>
      <c r="D1639" s="4" t="str">
        <f t="shared" si="75"/>
        <v xml:space="preserve"> Kris</v>
      </c>
      <c r="E1639" s="5" t="str">
        <f t="shared" si="76"/>
        <v>Huff,</v>
      </c>
    </row>
    <row r="1640" spans="1:5" ht="18.75" x14ac:dyDescent="0.3">
      <c r="A1640" s="4" t="s">
        <v>732</v>
      </c>
      <c r="B1640" s="4" t="s">
        <v>4022</v>
      </c>
      <c r="C1640" s="4" t="str">
        <f t="shared" si="77"/>
        <v>Mr.</v>
      </c>
      <c r="D1640" s="4" t="str">
        <f t="shared" si="75"/>
        <v xml:space="preserve"> Alden W</v>
      </c>
      <c r="E1640" s="5" t="str">
        <f t="shared" si="76"/>
        <v>Hall,</v>
      </c>
    </row>
    <row r="1641" spans="1:5" ht="18.75" x14ac:dyDescent="0.3">
      <c r="A1641" s="4" t="s">
        <v>731</v>
      </c>
      <c r="B1641" s="4" t="s">
        <v>4023</v>
      </c>
      <c r="C1641" s="4" t="str">
        <f t="shared" si="77"/>
        <v>Ms.</v>
      </c>
      <c r="D1641" s="4" t="str">
        <f t="shared" si="75"/>
        <v xml:space="preserve"> Suzanne M</v>
      </c>
      <c r="E1641" s="5" t="str">
        <f t="shared" si="76"/>
        <v>Grise,</v>
      </c>
    </row>
    <row r="1642" spans="1:5" ht="18.75" x14ac:dyDescent="0.3">
      <c r="A1642" s="4" t="s">
        <v>730</v>
      </c>
      <c r="B1642" s="4" t="s">
        <v>4024</v>
      </c>
      <c r="C1642" s="4" t="str">
        <f t="shared" si="77"/>
        <v>Ms.</v>
      </c>
      <c r="D1642" s="4" t="str">
        <f t="shared" si="75"/>
        <v xml:space="preserve"> Heidi Z.</v>
      </c>
      <c r="E1642" s="5" t="str">
        <f t="shared" si="76"/>
        <v>Skildum,</v>
      </c>
    </row>
    <row r="1643" spans="1:5" ht="18.75" x14ac:dyDescent="0.3">
      <c r="A1643" s="4" t="s">
        <v>729</v>
      </c>
      <c r="B1643" s="4" t="s">
        <v>4025</v>
      </c>
      <c r="C1643" s="4" t="str">
        <f t="shared" si="77"/>
        <v>Ms.</v>
      </c>
      <c r="D1643" s="4" t="str">
        <f t="shared" si="75"/>
        <v xml:space="preserve"> Carolyn</v>
      </c>
      <c r="E1643" s="5" t="str">
        <f t="shared" si="76"/>
        <v>Yang,</v>
      </c>
    </row>
    <row r="1644" spans="1:5" ht="18.75" x14ac:dyDescent="0.3">
      <c r="A1644" s="4" t="s">
        <v>728</v>
      </c>
      <c r="B1644" s="4" t="s">
        <v>4026</v>
      </c>
      <c r="C1644" s="4" t="str">
        <f t="shared" si="77"/>
        <v>Ms.</v>
      </c>
      <c r="D1644" s="4" t="str">
        <f t="shared" si="75"/>
        <v xml:space="preserve"> Sabine</v>
      </c>
      <c r="E1644" s="5" t="str">
        <f t="shared" si="76"/>
        <v>Fischer-Daly,</v>
      </c>
    </row>
    <row r="1645" spans="1:5" ht="18.75" x14ac:dyDescent="0.3">
      <c r="A1645" s="4" t="s">
        <v>727</v>
      </c>
      <c r="B1645" s="4" t="s">
        <v>4027</v>
      </c>
      <c r="C1645" s="4" t="str">
        <f t="shared" si="77"/>
        <v>Mr.</v>
      </c>
      <c r="D1645" s="4" t="str">
        <f t="shared" si="75"/>
        <v xml:space="preserve"> Bobby</v>
      </c>
      <c r="E1645" s="5" t="str">
        <f t="shared" si="76"/>
        <v>Asher,</v>
      </c>
    </row>
    <row r="1646" spans="1:5" ht="18.75" x14ac:dyDescent="0.3">
      <c r="A1646" s="4" t="s">
        <v>726</v>
      </c>
      <c r="B1646" s="4" t="s">
        <v>4028</v>
      </c>
      <c r="C1646" s="4" t="str">
        <f t="shared" si="77"/>
        <v>Mr.</v>
      </c>
      <c r="D1646" s="4" t="str">
        <f t="shared" si="75"/>
        <v xml:space="preserve"> Fan</v>
      </c>
      <c r="E1646" s="5" t="str">
        <f t="shared" si="76"/>
        <v>Zhou,</v>
      </c>
    </row>
    <row r="1647" spans="1:5" ht="18.75" x14ac:dyDescent="0.3">
      <c r="A1647" s="4" t="s">
        <v>725</v>
      </c>
      <c r="B1647" s="4" t="s">
        <v>4029</v>
      </c>
      <c r="C1647" s="4" t="str">
        <f t="shared" si="77"/>
        <v>Mrs.</v>
      </c>
      <c r="D1647" s="4" t="str">
        <f t="shared" si="75"/>
        <v xml:space="preserve"> Rachel M</v>
      </c>
      <c r="E1647" s="5" t="str">
        <f t="shared" si="76"/>
        <v>Rudder,</v>
      </c>
    </row>
    <row r="1648" spans="1:5" ht="18.75" x14ac:dyDescent="0.3">
      <c r="A1648" s="4" t="s">
        <v>724</v>
      </c>
      <c r="B1648" s="4" t="s">
        <v>4030</v>
      </c>
      <c r="C1648" s="4" t="str">
        <f t="shared" si="77"/>
        <v>Mr.</v>
      </c>
      <c r="D1648" s="4" t="str">
        <f t="shared" si="75"/>
        <v xml:space="preserve"> Greg</v>
      </c>
      <c r="E1648" s="5" t="str">
        <f t="shared" si="76"/>
        <v>Cartmell,</v>
      </c>
    </row>
    <row r="1649" spans="1:5" ht="18.75" x14ac:dyDescent="0.3">
      <c r="A1649" s="4" t="s">
        <v>723</v>
      </c>
      <c r="B1649" s="4" t="s">
        <v>4031</v>
      </c>
      <c r="C1649" s="4" t="str">
        <f t="shared" si="77"/>
        <v>Mr.</v>
      </c>
      <c r="D1649" s="4" t="str">
        <f t="shared" si="75"/>
        <v xml:space="preserve"> Dan</v>
      </c>
      <c r="E1649" s="5" t="str">
        <f t="shared" si="76"/>
        <v>Troland,</v>
      </c>
    </row>
    <row r="1650" spans="1:5" ht="18.75" x14ac:dyDescent="0.3">
      <c r="A1650" s="4" t="s">
        <v>722</v>
      </c>
      <c r="B1650" s="4" t="s">
        <v>4032</v>
      </c>
      <c r="C1650" s="4" t="str">
        <f t="shared" si="77"/>
        <v>Ms.</v>
      </c>
      <c r="D1650" s="4" t="str">
        <f t="shared" si="75"/>
        <v xml:space="preserve"> Jennifer A</v>
      </c>
      <c r="E1650" s="5" t="str">
        <f t="shared" si="76"/>
        <v>Hall,</v>
      </c>
    </row>
    <row r="1651" spans="1:5" ht="18.75" x14ac:dyDescent="0.3">
      <c r="A1651" s="4" t="s">
        <v>721</v>
      </c>
      <c r="B1651" s="4" t="s">
        <v>4033</v>
      </c>
      <c r="C1651" s="4" t="str">
        <f t="shared" si="77"/>
        <v>Mrs.</v>
      </c>
      <c r="D1651" s="4" t="str">
        <f t="shared" si="75"/>
        <v xml:space="preserve"> Jessica</v>
      </c>
      <c r="E1651" s="5" t="str">
        <f t="shared" si="76"/>
        <v>Berg,</v>
      </c>
    </row>
    <row r="1652" spans="1:5" ht="18.75" x14ac:dyDescent="0.3">
      <c r="A1652" s="4" t="s">
        <v>720</v>
      </c>
      <c r="B1652" s="4" t="s">
        <v>4034</v>
      </c>
      <c r="C1652" s="4" t="str">
        <f t="shared" si="77"/>
        <v>Mr.</v>
      </c>
      <c r="D1652" s="4" t="str">
        <f t="shared" si="75"/>
        <v xml:space="preserve"> Chaiwat</v>
      </c>
      <c r="E1652" s="5" t="str">
        <f t="shared" si="76"/>
        <v>Engtrakul,</v>
      </c>
    </row>
    <row r="1653" spans="1:5" ht="18.75" x14ac:dyDescent="0.3">
      <c r="A1653" s="4" t="s">
        <v>719</v>
      </c>
      <c r="B1653" s="4" t="s">
        <v>4035</v>
      </c>
      <c r="C1653" s="4" t="str">
        <f t="shared" si="77"/>
        <v>Ms.</v>
      </c>
      <c r="D1653" s="4" t="str">
        <f t="shared" si="75"/>
        <v xml:space="preserve"> Kerri</v>
      </c>
      <c r="E1653" s="5" t="str">
        <f t="shared" si="76"/>
        <v>Leonhardt,</v>
      </c>
    </row>
    <row r="1654" spans="1:5" ht="18.75" x14ac:dyDescent="0.3">
      <c r="A1654" s="4" t="s">
        <v>718</v>
      </c>
      <c r="B1654" s="4" t="s">
        <v>4036</v>
      </c>
      <c r="C1654" s="4" t="str">
        <f t="shared" si="77"/>
        <v>Ms.</v>
      </c>
      <c r="D1654" s="4" t="str">
        <f t="shared" si="75"/>
        <v xml:space="preserve"> Lisa</v>
      </c>
      <c r="E1654" s="5" t="str">
        <f t="shared" si="76"/>
        <v>Goetz,</v>
      </c>
    </row>
    <row r="1655" spans="1:5" ht="18.75" x14ac:dyDescent="0.3">
      <c r="A1655" s="4" t="s">
        <v>717</v>
      </c>
      <c r="B1655" s="4" t="s">
        <v>4037</v>
      </c>
      <c r="C1655" s="4" t="str">
        <f t="shared" si="77"/>
        <v>Mr.</v>
      </c>
      <c r="D1655" s="4" t="str">
        <f t="shared" si="75"/>
        <v xml:space="preserve"> Nicholas G</v>
      </c>
      <c r="E1655" s="5" t="str">
        <f t="shared" si="76"/>
        <v>Cacharelis,</v>
      </c>
    </row>
    <row r="1656" spans="1:5" ht="18.75" x14ac:dyDescent="0.3">
      <c r="A1656" s="4" t="s">
        <v>716</v>
      </c>
      <c r="B1656" s="4" t="s">
        <v>4038</v>
      </c>
      <c r="C1656" s="4" t="str">
        <f t="shared" si="77"/>
        <v>Mr.</v>
      </c>
      <c r="D1656" s="4" t="str">
        <f t="shared" si="75"/>
        <v xml:space="preserve"> Vasilis S</v>
      </c>
      <c r="E1656" s="5" t="str">
        <f t="shared" si="76"/>
        <v>Kariolis,</v>
      </c>
    </row>
    <row r="1657" spans="1:5" ht="18.75" x14ac:dyDescent="0.3">
      <c r="A1657" s="4" t="s">
        <v>715</v>
      </c>
      <c r="B1657" s="4" t="s">
        <v>4039</v>
      </c>
      <c r="C1657" s="4" t="str">
        <f t="shared" si="77"/>
        <v>Mr.</v>
      </c>
      <c r="D1657" s="4" t="str">
        <f t="shared" si="75"/>
        <v xml:space="preserve"> Michael P</v>
      </c>
      <c r="E1657" s="5" t="str">
        <f t="shared" si="76"/>
        <v>Zelwin,</v>
      </c>
    </row>
    <row r="1658" spans="1:5" ht="18.75" x14ac:dyDescent="0.3">
      <c r="A1658" s="4" t="s">
        <v>714</v>
      </c>
      <c r="B1658" s="4" t="s">
        <v>4040</v>
      </c>
      <c r="C1658" s="4" t="str">
        <f t="shared" si="77"/>
        <v>Ms.</v>
      </c>
      <c r="D1658" s="4" t="str">
        <f t="shared" si="75"/>
        <v xml:space="preserve"> Colleen C.</v>
      </c>
      <c r="E1658" s="5" t="str">
        <f t="shared" si="76"/>
        <v>Barry,</v>
      </c>
    </row>
    <row r="1659" spans="1:5" ht="18.75" x14ac:dyDescent="0.3">
      <c r="A1659" s="4" t="s">
        <v>713</v>
      </c>
      <c r="B1659" s="4" t="s">
        <v>4041</v>
      </c>
      <c r="C1659" s="4" t="str">
        <f t="shared" si="77"/>
        <v>Mrs.</v>
      </c>
      <c r="D1659" s="4" t="str">
        <f t="shared" si="75"/>
        <v xml:space="preserve"> Annika</v>
      </c>
      <c r="E1659" s="5" t="str">
        <f t="shared" si="76"/>
        <v>Bannon,</v>
      </c>
    </row>
    <row r="1660" spans="1:5" ht="18.75" x14ac:dyDescent="0.3">
      <c r="A1660" s="4" t="s">
        <v>712</v>
      </c>
      <c r="B1660" s="4" t="s">
        <v>4042</v>
      </c>
      <c r="C1660" s="4" t="str">
        <f t="shared" si="77"/>
        <v>Ms.</v>
      </c>
      <c r="D1660" s="4" t="str">
        <f t="shared" si="75"/>
        <v xml:space="preserve"> Kelly</v>
      </c>
      <c r="E1660" s="5" t="str">
        <f t="shared" si="76"/>
        <v>Chang,</v>
      </c>
    </row>
    <row r="1661" spans="1:5" ht="18.75" x14ac:dyDescent="0.3">
      <c r="A1661" s="4" t="s">
        <v>711</v>
      </c>
      <c r="B1661" s="4" t="s">
        <v>4043</v>
      </c>
      <c r="C1661" s="4" t="str">
        <f t="shared" si="77"/>
        <v>Mr.</v>
      </c>
      <c r="D1661" s="4" t="str">
        <f t="shared" si="75"/>
        <v xml:space="preserve"> Nicholas C.</v>
      </c>
      <c r="E1661" s="5" t="str">
        <f t="shared" si="76"/>
        <v>Vetter,</v>
      </c>
    </row>
    <row r="1662" spans="1:5" ht="18.75" x14ac:dyDescent="0.3">
      <c r="A1662" s="4" t="s">
        <v>710</v>
      </c>
      <c r="B1662" s="4" t="s">
        <v>4044</v>
      </c>
      <c r="C1662" s="4" t="str">
        <f t="shared" si="77"/>
        <v>Mrs.</v>
      </c>
      <c r="D1662" s="4" t="str">
        <f t="shared" si="75"/>
        <v xml:space="preserve"> Kelly K</v>
      </c>
      <c r="E1662" s="5" t="str">
        <f t="shared" si="76"/>
        <v>Jablonski,</v>
      </c>
    </row>
    <row r="1663" spans="1:5" ht="18.75" x14ac:dyDescent="0.3">
      <c r="A1663" s="4" t="s">
        <v>709</v>
      </c>
      <c r="B1663" s="4" t="s">
        <v>4045</v>
      </c>
      <c r="C1663" s="4" t="str">
        <f t="shared" si="77"/>
        <v>Mr.</v>
      </c>
      <c r="D1663" s="4" t="str">
        <f t="shared" si="75"/>
        <v xml:space="preserve"> Andrew</v>
      </c>
      <c r="E1663" s="5" t="str">
        <f t="shared" si="76"/>
        <v>Jakubowitch,</v>
      </c>
    </row>
    <row r="1664" spans="1:5" ht="18.75" x14ac:dyDescent="0.3">
      <c r="A1664" s="4" t="s">
        <v>708</v>
      </c>
      <c r="B1664" s="4" t="s">
        <v>4046</v>
      </c>
      <c r="C1664" s="4" t="str">
        <f t="shared" si="77"/>
        <v>Ms.</v>
      </c>
      <c r="D1664" s="4" t="str">
        <f t="shared" si="75"/>
        <v xml:space="preserve"> Hannah</v>
      </c>
      <c r="E1664" s="5" t="str">
        <f t="shared" si="76"/>
        <v>Altshuler,</v>
      </c>
    </row>
    <row r="1665" spans="1:5" ht="18.75" x14ac:dyDescent="0.3">
      <c r="A1665" s="4" t="s">
        <v>707</v>
      </c>
      <c r="B1665" s="4" t="s">
        <v>4047</v>
      </c>
      <c r="C1665" s="4" t="str">
        <f t="shared" si="77"/>
        <v>Mr.</v>
      </c>
      <c r="D1665" s="4" t="str">
        <f t="shared" si="75"/>
        <v xml:space="preserve"> Patricio Sr.</v>
      </c>
      <c r="E1665" s="5" t="str">
        <f t="shared" si="76"/>
        <v>Ugarte,</v>
      </c>
    </row>
    <row r="1666" spans="1:5" ht="18.75" x14ac:dyDescent="0.3">
      <c r="A1666" s="4" t="s">
        <v>706</v>
      </c>
      <c r="B1666" s="4" t="s">
        <v>4048</v>
      </c>
      <c r="C1666" s="4" t="str">
        <f t="shared" si="77"/>
        <v>Mr.</v>
      </c>
      <c r="D1666" s="4" t="str">
        <f t="shared" ref="D1666:D1729" si="78">RIGHT(B1666, LEN(B1666)- SEARCH(" ",B1666, SEARCH(" ",B1666)+1))</f>
        <v xml:space="preserve"> Robert B</v>
      </c>
      <c r="E1666" s="5" t="str">
        <f t="shared" ref="E1666:E1729" si="79">LEFT(B1666,SEARCH(" ",B1666)-1)</f>
        <v>Tusso,</v>
      </c>
    </row>
    <row r="1667" spans="1:5" ht="18.75" x14ac:dyDescent="0.3">
      <c r="A1667" s="4" t="s">
        <v>705</v>
      </c>
      <c r="B1667" s="4" t="s">
        <v>4049</v>
      </c>
      <c r="C1667" s="4" t="str">
        <f t="shared" ref="C1667:C1730" si="80">MID(B1667,SEARCH(" ",B1667) + 1, SEARCH(" ",B1667, SEARCH(" ",B1667)+1) - SEARCH(" ",B1667)-1)</f>
        <v>Mr.</v>
      </c>
      <c r="D1667" s="4" t="str">
        <f t="shared" si="78"/>
        <v xml:space="preserve"> Benjamin M</v>
      </c>
      <c r="E1667" s="5" t="str">
        <f t="shared" si="79"/>
        <v>Johnson,</v>
      </c>
    </row>
    <row r="1668" spans="1:5" ht="18.75" x14ac:dyDescent="0.3">
      <c r="A1668" s="4" t="s">
        <v>704</v>
      </c>
      <c r="B1668" s="4" t="s">
        <v>4050</v>
      </c>
      <c r="C1668" s="4" t="str">
        <f t="shared" si="80"/>
        <v>Mr.</v>
      </c>
      <c r="D1668" s="4" t="str">
        <f t="shared" si="78"/>
        <v xml:space="preserve"> Robert</v>
      </c>
      <c r="E1668" s="5" t="str">
        <f t="shared" si="79"/>
        <v>Landry,</v>
      </c>
    </row>
    <row r="1669" spans="1:5" ht="18.75" x14ac:dyDescent="0.3">
      <c r="A1669" s="4" t="s">
        <v>703</v>
      </c>
      <c r="B1669" s="4" t="s">
        <v>4051</v>
      </c>
      <c r="C1669" s="4" t="str">
        <f t="shared" si="80"/>
        <v>Mr.</v>
      </c>
      <c r="D1669" s="4" t="str">
        <f t="shared" si="78"/>
        <v xml:space="preserve"> Eric R.</v>
      </c>
      <c r="E1669" s="5" t="str">
        <f t="shared" si="79"/>
        <v>McDonald,</v>
      </c>
    </row>
    <row r="1670" spans="1:5" ht="18.75" x14ac:dyDescent="0.3">
      <c r="A1670" s="4" t="s">
        <v>702</v>
      </c>
      <c r="B1670" s="4" t="s">
        <v>4052</v>
      </c>
      <c r="C1670" s="4" t="str">
        <f t="shared" si="80"/>
        <v>Mr.</v>
      </c>
      <c r="D1670" s="4" t="str">
        <f t="shared" si="78"/>
        <v xml:space="preserve"> Matthew</v>
      </c>
      <c r="E1670" s="5" t="str">
        <f t="shared" si="79"/>
        <v>Dunlap,</v>
      </c>
    </row>
    <row r="1671" spans="1:5" ht="18.75" x14ac:dyDescent="0.3">
      <c r="A1671" s="4" t="s">
        <v>701</v>
      </c>
      <c r="B1671" s="4" t="s">
        <v>4053</v>
      </c>
      <c r="C1671" s="4" t="str">
        <f t="shared" si="80"/>
        <v>Mr.</v>
      </c>
      <c r="D1671" s="4" t="str">
        <f t="shared" si="78"/>
        <v xml:space="preserve"> Bob R</v>
      </c>
      <c r="E1671" s="5" t="str">
        <f t="shared" si="79"/>
        <v>Larue,</v>
      </c>
    </row>
    <row r="1672" spans="1:5" ht="18.75" x14ac:dyDescent="0.3">
      <c r="A1672" s="4" t="s">
        <v>700</v>
      </c>
      <c r="B1672" s="4" t="s">
        <v>4054</v>
      </c>
      <c r="C1672" s="4" t="str">
        <f t="shared" si="80"/>
        <v>Ms.</v>
      </c>
      <c r="D1672" s="4" t="str">
        <f t="shared" si="78"/>
        <v xml:space="preserve"> Stephanie J.</v>
      </c>
      <c r="E1672" s="5" t="str">
        <f t="shared" si="79"/>
        <v>Hodge,</v>
      </c>
    </row>
    <row r="1673" spans="1:5" ht="18.75" x14ac:dyDescent="0.3">
      <c r="A1673" s="4" t="s">
        <v>699</v>
      </c>
      <c r="B1673" s="4" t="s">
        <v>4055</v>
      </c>
      <c r="C1673" s="4" t="str">
        <f t="shared" si="80"/>
        <v>Mr.</v>
      </c>
      <c r="D1673" s="4" t="str">
        <f t="shared" si="78"/>
        <v xml:space="preserve"> Jake</v>
      </c>
      <c r="E1673" s="5" t="str">
        <f t="shared" si="79"/>
        <v>Marcus,</v>
      </c>
    </row>
    <row r="1674" spans="1:5" ht="18.75" x14ac:dyDescent="0.3">
      <c r="A1674" s="4" t="s">
        <v>698</v>
      </c>
      <c r="B1674" s="4" t="s">
        <v>4056</v>
      </c>
      <c r="C1674" s="4" t="str">
        <f t="shared" si="80"/>
        <v>Ms.</v>
      </c>
      <c r="D1674" s="4" t="str">
        <f t="shared" si="78"/>
        <v xml:space="preserve"> Alison L.</v>
      </c>
      <c r="E1674" s="5" t="str">
        <f t="shared" si="79"/>
        <v>Daubert,</v>
      </c>
    </row>
    <row r="1675" spans="1:5" ht="18.75" x14ac:dyDescent="0.3">
      <c r="A1675" s="4" t="s">
        <v>697</v>
      </c>
      <c r="B1675" s="4" t="s">
        <v>4057</v>
      </c>
      <c r="C1675" s="4" t="str">
        <f t="shared" si="80"/>
        <v>Ms.</v>
      </c>
      <c r="D1675" s="4" t="str">
        <f t="shared" si="78"/>
        <v xml:space="preserve"> Lindsay M</v>
      </c>
      <c r="E1675" s="5" t="str">
        <f t="shared" si="79"/>
        <v>Close,</v>
      </c>
    </row>
    <row r="1676" spans="1:5" ht="18.75" x14ac:dyDescent="0.3">
      <c r="A1676" s="4" t="s">
        <v>696</v>
      </c>
      <c r="B1676" s="4" t="s">
        <v>4058</v>
      </c>
      <c r="C1676" s="4" t="str">
        <f t="shared" si="80"/>
        <v>Mr.</v>
      </c>
      <c r="D1676" s="4" t="str">
        <f t="shared" si="78"/>
        <v xml:space="preserve"> Guillaume</v>
      </c>
      <c r="E1676" s="5" t="str">
        <f t="shared" si="79"/>
        <v>Roels,</v>
      </c>
    </row>
    <row r="1677" spans="1:5" ht="18.75" x14ac:dyDescent="0.3">
      <c r="A1677" s="4" t="s">
        <v>695</v>
      </c>
      <c r="B1677" s="4" t="s">
        <v>4059</v>
      </c>
      <c r="C1677" s="4" t="str">
        <f t="shared" si="80"/>
        <v>Ms.</v>
      </c>
      <c r="D1677" s="4" t="str">
        <f t="shared" si="78"/>
        <v xml:space="preserve"> Kaylee</v>
      </c>
      <c r="E1677" s="5" t="str">
        <f t="shared" si="79"/>
        <v>Venosky,</v>
      </c>
    </row>
    <row r="1678" spans="1:5" ht="18.75" x14ac:dyDescent="0.3">
      <c r="A1678" s="4" t="s">
        <v>694</v>
      </c>
      <c r="B1678" s="4" t="s">
        <v>4060</v>
      </c>
      <c r="C1678" s="4" t="str">
        <f t="shared" si="80"/>
        <v>Ms.</v>
      </c>
      <c r="D1678" s="4" t="str">
        <f t="shared" si="78"/>
        <v xml:space="preserve"> Theresa</v>
      </c>
      <c r="E1678" s="5" t="str">
        <f t="shared" si="79"/>
        <v>Gosnell,</v>
      </c>
    </row>
    <row r="1679" spans="1:5" ht="18.75" x14ac:dyDescent="0.3">
      <c r="A1679" s="4" t="s">
        <v>693</v>
      </c>
      <c r="B1679" s="4" t="s">
        <v>4061</v>
      </c>
      <c r="C1679" s="4" t="str">
        <f t="shared" si="80"/>
        <v>Mr.</v>
      </c>
      <c r="D1679" s="4" t="str">
        <f t="shared" si="78"/>
        <v xml:space="preserve"> Travis G.</v>
      </c>
      <c r="E1679" s="5" t="str">
        <f t="shared" si="79"/>
        <v>Chewning-Kulick,</v>
      </c>
    </row>
    <row r="1680" spans="1:5" ht="18.75" x14ac:dyDescent="0.3">
      <c r="A1680" s="4" t="s">
        <v>692</v>
      </c>
      <c r="B1680" s="4" t="s">
        <v>4062</v>
      </c>
      <c r="C1680" s="4" t="str">
        <f t="shared" si="80"/>
        <v>Ms.</v>
      </c>
      <c r="D1680" s="4" t="str">
        <f t="shared" si="78"/>
        <v xml:space="preserve"> Emma L.</v>
      </c>
      <c r="E1680" s="5" t="str">
        <f t="shared" si="79"/>
        <v>McCarron,</v>
      </c>
    </row>
    <row r="1681" spans="1:5" ht="18.75" x14ac:dyDescent="0.3">
      <c r="A1681" s="4" t="s">
        <v>691</v>
      </c>
      <c r="B1681" s="4" t="s">
        <v>4063</v>
      </c>
      <c r="C1681" s="4" t="str">
        <f t="shared" si="80"/>
        <v>Ms.</v>
      </c>
      <c r="D1681" s="4" t="str">
        <f t="shared" si="78"/>
        <v xml:space="preserve"> Linda</v>
      </c>
      <c r="E1681" s="5" t="str">
        <f t="shared" si="79"/>
        <v>Manion,</v>
      </c>
    </row>
    <row r="1682" spans="1:5" ht="18.75" x14ac:dyDescent="0.3">
      <c r="A1682" s="4" t="s">
        <v>690</v>
      </c>
      <c r="B1682" s="4" t="s">
        <v>4064</v>
      </c>
      <c r="C1682" s="4" t="str">
        <f t="shared" si="80"/>
        <v>Mr.</v>
      </c>
      <c r="D1682" s="4" t="str">
        <f t="shared" si="78"/>
        <v xml:space="preserve"> Owen R</v>
      </c>
      <c r="E1682" s="5" t="str">
        <f t="shared" si="79"/>
        <v>Strong,</v>
      </c>
    </row>
    <row r="1683" spans="1:5" ht="18.75" x14ac:dyDescent="0.3">
      <c r="A1683" s="4" t="s">
        <v>689</v>
      </c>
      <c r="B1683" s="4" t="s">
        <v>4065</v>
      </c>
      <c r="C1683" s="4" t="str">
        <f t="shared" si="80"/>
        <v>Mr.</v>
      </c>
      <c r="D1683" s="4" t="str">
        <f t="shared" si="78"/>
        <v xml:space="preserve"> Jacob</v>
      </c>
      <c r="E1683" s="5" t="str">
        <f t="shared" si="79"/>
        <v>Leblanc,</v>
      </c>
    </row>
    <row r="1684" spans="1:5" ht="18.75" x14ac:dyDescent="0.3">
      <c r="A1684" s="4" t="s">
        <v>688</v>
      </c>
      <c r="B1684" s="4" t="s">
        <v>4066</v>
      </c>
      <c r="C1684" s="4" t="str">
        <f t="shared" si="80"/>
        <v>Ms.</v>
      </c>
      <c r="D1684" s="4" t="str">
        <f t="shared" si="78"/>
        <v xml:space="preserve"> Jacqueline</v>
      </c>
      <c r="E1684" s="5" t="str">
        <f t="shared" si="79"/>
        <v>Palmer,</v>
      </c>
    </row>
    <row r="1685" spans="1:5" ht="18.75" x14ac:dyDescent="0.3">
      <c r="A1685" s="4" t="s">
        <v>687</v>
      </c>
      <c r="B1685" s="4" t="s">
        <v>4067</v>
      </c>
      <c r="C1685" s="4" t="str">
        <f t="shared" si="80"/>
        <v>Mr.</v>
      </c>
      <c r="D1685" s="4" t="str">
        <f t="shared" si="78"/>
        <v xml:space="preserve"> Yefeng</v>
      </c>
      <c r="E1685" s="5" t="str">
        <f t="shared" si="79"/>
        <v>Shen,</v>
      </c>
    </row>
    <row r="1686" spans="1:5" ht="18.75" x14ac:dyDescent="0.3">
      <c r="A1686" s="4" t="s">
        <v>686</v>
      </c>
      <c r="B1686" s="4" t="s">
        <v>4068</v>
      </c>
      <c r="C1686" s="4" t="str">
        <f t="shared" si="80"/>
        <v>Mr.</v>
      </c>
      <c r="D1686" s="4" t="str">
        <f t="shared" si="78"/>
        <v xml:space="preserve"> Thomas J</v>
      </c>
      <c r="E1686" s="5" t="str">
        <f t="shared" si="79"/>
        <v>Goldsby,</v>
      </c>
    </row>
    <row r="1687" spans="1:5" ht="18.75" x14ac:dyDescent="0.3">
      <c r="A1687" s="4" t="s">
        <v>685</v>
      </c>
      <c r="B1687" s="4" t="s">
        <v>4069</v>
      </c>
      <c r="C1687" s="4" t="str">
        <f t="shared" si="80"/>
        <v>Mr.</v>
      </c>
      <c r="D1687" s="4" t="str">
        <f t="shared" si="78"/>
        <v xml:space="preserve"> Ken</v>
      </c>
      <c r="E1687" s="5" t="str">
        <f t="shared" si="79"/>
        <v>Whitney,</v>
      </c>
    </row>
    <row r="1688" spans="1:5" ht="18.75" x14ac:dyDescent="0.3">
      <c r="A1688" s="4" t="s">
        <v>684</v>
      </c>
      <c r="B1688" s="4" t="s">
        <v>4070</v>
      </c>
      <c r="C1688" s="4" t="str">
        <f t="shared" si="80"/>
        <v>Ms.</v>
      </c>
      <c r="D1688" s="4" t="str">
        <f t="shared" si="78"/>
        <v xml:space="preserve"> Annie E</v>
      </c>
      <c r="E1688" s="5" t="str">
        <f t="shared" si="79"/>
        <v>Mahoney,</v>
      </c>
    </row>
    <row r="1689" spans="1:5" ht="18.75" x14ac:dyDescent="0.3">
      <c r="A1689" s="4" t="s">
        <v>683</v>
      </c>
      <c r="B1689" s="4" t="s">
        <v>4071</v>
      </c>
      <c r="C1689" s="4" t="str">
        <f t="shared" si="80"/>
        <v>Mrs.</v>
      </c>
      <c r="D1689" s="4" t="str">
        <f t="shared" si="78"/>
        <v xml:space="preserve"> Noel K.</v>
      </c>
      <c r="E1689" s="5" t="str">
        <f t="shared" si="79"/>
        <v>McCracken,</v>
      </c>
    </row>
    <row r="1690" spans="1:5" ht="18.75" x14ac:dyDescent="0.3">
      <c r="A1690" s="4" t="s">
        <v>682</v>
      </c>
      <c r="B1690" s="4" t="s">
        <v>4072</v>
      </c>
      <c r="C1690" s="4" t="str">
        <f t="shared" si="80"/>
        <v>Mr.</v>
      </c>
      <c r="D1690" s="4" t="str">
        <f t="shared" si="78"/>
        <v xml:space="preserve"> Mark S</v>
      </c>
      <c r="E1690" s="5" t="str">
        <f t="shared" si="79"/>
        <v>Spewak,</v>
      </c>
    </row>
    <row r="1691" spans="1:5" ht="18.75" x14ac:dyDescent="0.3">
      <c r="A1691" s="4" t="s">
        <v>681</v>
      </c>
      <c r="B1691" s="4" t="s">
        <v>4073</v>
      </c>
      <c r="C1691" s="4" t="str">
        <f t="shared" si="80"/>
        <v>Ms.</v>
      </c>
      <c r="D1691" s="4" t="str">
        <f t="shared" si="78"/>
        <v xml:space="preserve"> Federica</v>
      </c>
      <c r="E1691" s="5" t="str">
        <f t="shared" si="79"/>
        <v>Cottini,</v>
      </c>
    </row>
    <row r="1692" spans="1:5" ht="18.75" x14ac:dyDescent="0.3">
      <c r="A1692" s="4" t="s">
        <v>680</v>
      </c>
      <c r="B1692" s="4" t="s">
        <v>4074</v>
      </c>
      <c r="C1692" s="4" t="str">
        <f t="shared" si="80"/>
        <v>Ms.</v>
      </c>
      <c r="D1692" s="4" t="str">
        <f t="shared" si="78"/>
        <v xml:space="preserve"> Pamela L</v>
      </c>
      <c r="E1692" s="5" t="str">
        <f t="shared" si="79"/>
        <v>Findlay,</v>
      </c>
    </row>
    <row r="1693" spans="1:5" ht="18.75" x14ac:dyDescent="0.3">
      <c r="A1693" s="4" t="s">
        <v>679</v>
      </c>
      <c r="B1693" s="4" t="s">
        <v>4075</v>
      </c>
      <c r="C1693" s="4" t="str">
        <f t="shared" si="80"/>
        <v>Mr.</v>
      </c>
      <c r="D1693" s="4" t="str">
        <f t="shared" si="78"/>
        <v xml:space="preserve"> Andrew W.</v>
      </c>
      <c r="E1693" s="5" t="str">
        <f t="shared" si="79"/>
        <v>Strasburg,</v>
      </c>
    </row>
    <row r="1694" spans="1:5" ht="18.75" x14ac:dyDescent="0.3">
      <c r="A1694" s="4" t="s">
        <v>678</v>
      </c>
      <c r="B1694" s="4" t="s">
        <v>4076</v>
      </c>
      <c r="C1694" s="4" t="str">
        <f t="shared" si="80"/>
        <v>Mr.</v>
      </c>
      <c r="D1694" s="4" t="str">
        <f t="shared" si="78"/>
        <v xml:space="preserve"> Randall</v>
      </c>
      <c r="E1694" s="5" t="str">
        <f t="shared" si="79"/>
        <v>Adams,</v>
      </c>
    </row>
    <row r="1695" spans="1:5" ht="18.75" x14ac:dyDescent="0.3">
      <c r="A1695" s="4" t="s">
        <v>677</v>
      </c>
      <c r="B1695" s="4" t="s">
        <v>4077</v>
      </c>
      <c r="C1695" s="4" t="str">
        <f t="shared" si="80"/>
        <v>Ms.</v>
      </c>
      <c r="D1695" s="4" t="str">
        <f t="shared" si="78"/>
        <v xml:space="preserve"> Tracy L</v>
      </c>
      <c r="E1695" s="5" t="str">
        <f t="shared" si="79"/>
        <v>Deeter,</v>
      </c>
    </row>
    <row r="1696" spans="1:5" ht="18.75" x14ac:dyDescent="0.3">
      <c r="A1696" s="4" t="s">
        <v>676</v>
      </c>
      <c r="B1696" s="4" t="s">
        <v>4078</v>
      </c>
      <c r="C1696" s="4" t="str">
        <f t="shared" si="80"/>
        <v>Ms.</v>
      </c>
      <c r="D1696" s="4" t="str">
        <f t="shared" si="78"/>
        <v xml:space="preserve"> Azelie</v>
      </c>
      <c r="E1696" s="5" t="str">
        <f t="shared" si="79"/>
        <v>Arpin,</v>
      </c>
    </row>
    <row r="1697" spans="1:5" ht="18.75" x14ac:dyDescent="0.3">
      <c r="A1697" s="4" t="s">
        <v>675</v>
      </c>
      <c r="B1697" s="4" t="s">
        <v>4079</v>
      </c>
      <c r="C1697" s="4" t="str">
        <f t="shared" si="80"/>
        <v>Ms.</v>
      </c>
      <c r="D1697" s="4" t="str">
        <f t="shared" si="78"/>
        <v xml:space="preserve"> Monica M.</v>
      </c>
      <c r="E1697" s="5" t="str">
        <f t="shared" si="79"/>
        <v>Schoeneck,</v>
      </c>
    </row>
    <row r="1698" spans="1:5" ht="18.75" x14ac:dyDescent="0.3">
      <c r="A1698" s="4" t="s">
        <v>674</v>
      </c>
      <c r="B1698" s="4" t="s">
        <v>4080</v>
      </c>
      <c r="C1698" s="4" t="str">
        <f t="shared" si="80"/>
        <v>Ms.</v>
      </c>
      <c r="D1698" s="4" t="str">
        <f t="shared" si="78"/>
        <v xml:space="preserve"> Katarina K.</v>
      </c>
      <c r="E1698" s="5" t="str">
        <f t="shared" si="79"/>
        <v>Mueller,</v>
      </c>
    </row>
    <row r="1699" spans="1:5" ht="18.75" x14ac:dyDescent="0.3">
      <c r="A1699" s="4" t="s">
        <v>673</v>
      </c>
      <c r="B1699" s="4" t="s">
        <v>4081</v>
      </c>
      <c r="C1699" s="4" t="str">
        <f t="shared" si="80"/>
        <v>Ms.</v>
      </c>
      <c r="D1699" s="4" t="str">
        <f t="shared" si="78"/>
        <v xml:space="preserve"> Jamie L.</v>
      </c>
      <c r="E1699" s="5" t="str">
        <f t="shared" si="79"/>
        <v>Willits,</v>
      </c>
    </row>
    <row r="1700" spans="1:5" ht="18.75" x14ac:dyDescent="0.3">
      <c r="A1700" s="4" t="s">
        <v>672</v>
      </c>
      <c r="B1700" s="4" t="s">
        <v>4082</v>
      </c>
      <c r="C1700" s="4" t="str">
        <f t="shared" si="80"/>
        <v>Mr.</v>
      </c>
      <c r="D1700" s="4" t="str">
        <f t="shared" si="78"/>
        <v xml:space="preserve"> Brian</v>
      </c>
      <c r="E1700" s="5" t="str">
        <f t="shared" si="79"/>
        <v>Syring,</v>
      </c>
    </row>
    <row r="1701" spans="1:5" ht="18.75" x14ac:dyDescent="0.3">
      <c r="A1701" s="4" t="s">
        <v>671</v>
      </c>
      <c r="B1701" s="4" t="s">
        <v>4083</v>
      </c>
      <c r="C1701" s="4" t="str">
        <f t="shared" si="80"/>
        <v>Ms.</v>
      </c>
      <c r="D1701" s="4" t="str">
        <f t="shared" si="78"/>
        <v xml:space="preserve"> Stacey L.</v>
      </c>
      <c r="E1701" s="5" t="str">
        <f t="shared" si="79"/>
        <v>Strike,</v>
      </c>
    </row>
    <row r="1702" spans="1:5" ht="18.75" x14ac:dyDescent="0.3">
      <c r="A1702" s="4" t="s">
        <v>670</v>
      </c>
      <c r="B1702" s="4" t="s">
        <v>4084</v>
      </c>
      <c r="C1702" s="4" t="str">
        <f t="shared" si="80"/>
        <v>Mr.</v>
      </c>
      <c r="D1702" s="4" t="str">
        <f t="shared" si="78"/>
        <v xml:space="preserve"> Stephen</v>
      </c>
      <c r="E1702" s="5" t="str">
        <f t="shared" si="79"/>
        <v>Hennigar,</v>
      </c>
    </row>
    <row r="1703" spans="1:5" ht="18.75" x14ac:dyDescent="0.3">
      <c r="A1703" s="4" t="s">
        <v>669</v>
      </c>
      <c r="B1703" s="4" t="s">
        <v>4085</v>
      </c>
      <c r="C1703" s="4" t="str">
        <f t="shared" si="80"/>
        <v>Mr.</v>
      </c>
      <c r="D1703" s="4" t="str">
        <f t="shared" si="78"/>
        <v xml:space="preserve"> Joshua</v>
      </c>
      <c r="E1703" s="5" t="str">
        <f t="shared" si="79"/>
        <v>May,</v>
      </c>
    </row>
    <row r="1704" spans="1:5" ht="18.75" x14ac:dyDescent="0.3">
      <c r="A1704" s="4" t="s">
        <v>668</v>
      </c>
      <c r="B1704" s="4" t="s">
        <v>4086</v>
      </c>
      <c r="C1704" s="4" t="str">
        <f t="shared" si="80"/>
        <v>Mr.</v>
      </c>
      <c r="D1704" s="4" t="str">
        <f t="shared" si="78"/>
        <v xml:space="preserve"> Josh</v>
      </c>
      <c r="E1704" s="5" t="str">
        <f t="shared" si="79"/>
        <v>Metcalf,</v>
      </c>
    </row>
    <row r="1705" spans="1:5" ht="18.75" x14ac:dyDescent="0.3">
      <c r="A1705" s="4" t="s">
        <v>667</v>
      </c>
      <c r="B1705" s="4" t="s">
        <v>4087</v>
      </c>
      <c r="C1705" s="4" t="str">
        <f t="shared" si="80"/>
        <v>Ms.</v>
      </c>
      <c r="D1705" s="4" t="str">
        <f t="shared" si="78"/>
        <v xml:space="preserve"> Heather</v>
      </c>
      <c r="E1705" s="5" t="str">
        <f t="shared" si="79"/>
        <v>Tiska,</v>
      </c>
    </row>
    <row r="1706" spans="1:5" ht="18.75" x14ac:dyDescent="0.3">
      <c r="A1706" s="4" t="s">
        <v>666</v>
      </c>
      <c r="B1706" s="4" t="s">
        <v>4088</v>
      </c>
      <c r="C1706" s="4" t="str">
        <f t="shared" si="80"/>
        <v>Mr.</v>
      </c>
      <c r="D1706" s="4" t="str">
        <f t="shared" si="78"/>
        <v xml:space="preserve"> James C.</v>
      </c>
      <c r="E1706" s="5" t="str">
        <f t="shared" si="79"/>
        <v>McDonough,</v>
      </c>
    </row>
    <row r="1707" spans="1:5" ht="18.75" x14ac:dyDescent="0.3">
      <c r="A1707" s="4" t="s">
        <v>665</v>
      </c>
      <c r="B1707" s="4" t="s">
        <v>4089</v>
      </c>
      <c r="C1707" s="4" t="str">
        <f t="shared" si="80"/>
        <v>Ms.</v>
      </c>
      <c r="D1707" s="4" t="str">
        <f t="shared" si="78"/>
        <v xml:space="preserve"> Kim</v>
      </c>
      <c r="E1707" s="5" t="str">
        <f t="shared" si="79"/>
        <v>Fairley,</v>
      </c>
    </row>
    <row r="1708" spans="1:5" ht="18.75" x14ac:dyDescent="0.3">
      <c r="A1708" s="4" t="s">
        <v>664</v>
      </c>
      <c r="B1708" s="4" t="s">
        <v>4090</v>
      </c>
      <c r="C1708" s="4" t="str">
        <f t="shared" si="80"/>
        <v>Ms.</v>
      </c>
      <c r="D1708" s="4" t="str">
        <f t="shared" si="78"/>
        <v xml:space="preserve"> Marie E.</v>
      </c>
      <c r="E1708" s="5" t="str">
        <f t="shared" si="79"/>
        <v>Barnett,</v>
      </c>
    </row>
    <row r="1709" spans="1:5" ht="18.75" x14ac:dyDescent="0.3">
      <c r="A1709" s="4" t="s">
        <v>663</v>
      </c>
      <c r="B1709" s="4" t="s">
        <v>4091</v>
      </c>
      <c r="C1709" s="4" t="str">
        <f t="shared" si="80"/>
        <v>Mr.</v>
      </c>
      <c r="D1709" s="4" t="str">
        <f t="shared" si="78"/>
        <v xml:space="preserve"> Dariusz</v>
      </c>
      <c r="E1709" s="5" t="str">
        <f t="shared" si="79"/>
        <v>Piasta,</v>
      </c>
    </row>
    <row r="1710" spans="1:5" ht="18.75" x14ac:dyDescent="0.3">
      <c r="A1710" s="4" t="s">
        <v>662</v>
      </c>
      <c r="B1710" s="4" t="s">
        <v>4092</v>
      </c>
      <c r="C1710" s="4" t="str">
        <f t="shared" si="80"/>
        <v>Ms.</v>
      </c>
      <c r="D1710" s="4" t="str">
        <f t="shared" si="78"/>
        <v xml:space="preserve"> Jessica E.</v>
      </c>
      <c r="E1710" s="5" t="str">
        <f t="shared" si="79"/>
        <v>Mueller,</v>
      </c>
    </row>
    <row r="1711" spans="1:5" ht="18.75" x14ac:dyDescent="0.3">
      <c r="A1711" s="4" t="s">
        <v>661</v>
      </c>
      <c r="B1711" s="4" t="s">
        <v>4093</v>
      </c>
      <c r="C1711" s="4" t="str">
        <f t="shared" si="80"/>
        <v>Ms.</v>
      </c>
      <c r="D1711" s="4" t="str">
        <f t="shared" si="78"/>
        <v xml:space="preserve"> Kristen</v>
      </c>
      <c r="E1711" s="5" t="str">
        <f t="shared" si="79"/>
        <v>Olsen,</v>
      </c>
    </row>
    <row r="1712" spans="1:5" ht="18.75" x14ac:dyDescent="0.3">
      <c r="A1712" s="4" t="s">
        <v>660</v>
      </c>
      <c r="B1712" s="4" t="s">
        <v>4094</v>
      </c>
      <c r="C1712" s="4" t="str">
        <f t="shared" si="80"/>
        <v>Jesus,</v>
      </c>
      <c r="D1712" s="4" t="str">
        <f t="shared" si="78"/>
        <v>Mr.  Jose Guadalupe P. Sr.</v>
      </c>
      <c r="E1712" s="5" t="str">
        <f t="shared" si="79"/>
        <v>De</v>
      </c>
    </row>
    <row r="1713" spans="1:5" ht="18.75" x14ac:dyDescent="0.3">
      <c r="A1713" s="4" t="s">
        <v>659</v>
      </c>
      <c r="B1713" s="4" t="s">
        <v>4095</v>
      </c>
      <c r="C1713" s="4" t="str">
        <f t="shared" si="80"/>
        <v>Ms.</v>
      </c>
      <c r="D1713" s="4" t="str">
        <f t="shared" si="78"/>
        <v xml:space="preserve"> Cynthia</v>
      </c>
      <c r="E1713" s="5" t="str">
        <f t="shared" si="79"/>
        <v>Bartus,</v>
      </c>
    </row>
    <row r="1714" spans="1:5" ht="18.75" x14ac:dyDescent="0.3">
      <c r="A1714" s="4" t="s">
        <v>658</v>
      </c>
      <c r="B1714" s="4" t="s">
        <v>4096</v>
      </c>
      <c r="C1714" s="4" t="str">
        <f t="shared" si="80"/>
        <v>Mr.</v>
      </c>
      <c r="D1714" s="4" t="str">
        <f t="shared" si="78"/>
        <v xml:space="preserve"> Tyler</v>
      </c>
      <c r="E1714" s="5" t="str">
        <f t="shared" si="79"/>
        <v>Stevens,</v>
      </c>
    </row>
    <row r="1715" spans="1:5" ht="18.75" x14ac:dyDescent="0.3">
      <c r="A1715" s="4" t="s">
        <v>657</v>
      </c>
      <c r="B1715" s="4" t="s">
        <v>4097</v>
      </c>
      <c r="C1715" s="4" t="str">
        <f t="shared" si="80"/>
        <v>Ms.</v>
      </c>
      <c r="D1715" s="4" t="str">
        <f t="shared" si="78"/>
        <v xml:space="preserve"> Holly J</v>
      </c>
      <c r="E1715" s="5" t="str">
        <f t="shared" si="79"/>
        <v>Rich,</v>
      </c>
    </row>
    <row r="1716" spans="1:5" ht="18.75" x14ac:dyDescent="0.3">
      <c r="A1716" s="4" t="s">
        <v>656</v>
      </c>
      <c r="B1716" s="4" t="s">
        <v>4098</v>
      </c>
      <c r="C1716" s="4" t="str">
        <f t="shared" si="80"/>
        <v>Ms.</v>
      </c>
      <c r="D1716" s="4" t="str">
        <f t="shared" si="78"/>
        <v xml:space="preserve"> Kristen</v>
      </c>
      <c r="E1716" s="5" t="str">
        <f t="shared" si="79"/>
        <v>Fayter,</v>
      </c>
    </row>
    <row r="1717" spans="1:5" ht="18.75" x14ac:dyDescent="0.3">
      <c r="A1717" s="4" t="s">
        <v>655</v>
      </c>
      <c r="B1717" s="4" t="s">
        <v>4099</v>
      </c>
      <c r="C1717" s="4" t="str">
        <f t="shared" si="80"/>
        <v>Mr.</v>
      </c>
      <c r="D1717" s="4" t="str">
        <f t="shared" si="78"/>
        <v xml:space="preserve"> Thomas</v>
      </c>
      <c r="E1717" s="5" t="str">
        <f t="shared" si="79"/>
        <v>Parise,</v>
      </c>
    </row>
    <row r="1718" spans="1:5" ht="18.75" x14ac:dyDescent="0.3">
      <c r="A1718" s="4" t="s">
        <v>654</v>
      </c>
      <c r="B1718" s="4" t="s">
        <v>4100</v>
      </c>
      <c r="C1718" s="4" t="str">
        <f t="shared" si="80"/>
        <v>Ms.</v>
      </c>
      <c r="D1718" s="4" t="str">
        <f t="shared" si="78"/>
        <v xml:space="preserve"> Tricity M</v>
      </c>
      <c r="E1718" s="5" t="str">
        <f t="shared" si="79"/>
        <v>Andrew,</v>
      </c>
    </row>
    <row r="1719" spans="1:5" ht="18.75" x14ac:dyDescent="0.3">
      <c r="A1719" s="4" t="s">
        <v>653</v>
      </c>
      <c r="B1719" s="4" t="s">
        <v>4101</v>
      </c>
      <c r="C1719" s="4" t="str">
        <f t="shared" si="80"/>
        <v>Ms.</v>
      </c>
      <c r="D1719" s="4" t="str">
        <f t="shared" si="78"/>
        <v xml:space="preserve"> Sarah A</v>
      </c>
      <c r="E1719" s="5" t="str">
        <f t="shared" si="79"/>
        <v>Gryniewicz,</v>
      </c>
    </row>
    <row r="1720" spans="1:5" ht="18.75" x14ac:dyDescent="0.3">
      <c r="A1720" s="4" t="s">
        <v>652</v>
      </c>
      <c r="B1720" s="4" t="s">
        <v>4102</v>
      </c>
      <c r="C1720" s="4" t="str">
        <f t="shared" si="80"/>
        <v>Ms.</v>
      </c>
      <c r="D1720" s="4" t="str">
        <f t="shared" si="78"/>
        <v xml:space="preserve"> Lisa M.</v>
      </c>
      <c r="E1720" s="5" t="str">
        <f t="shared" si="79"/>
        <v>Panora,</v>
      </c>
    </row>
    <row r="1721" spans="1:5" ht="18.75" x14ac:dyDescent="0.3">
      <c r="A1721" s="4" t="s">
        <v>651</v>
      </c>
      <c r="B1721" s="4" t="s">
        <v>4103</v>
      </c>
      <c r="C1721" s="4" t="str">
        <f t="shared" si="80"/>
        <v>Ms.</v>
      </c>
      <c r="D1721" s="4" t="str">
        <f t="shared" si="78"/>
        <v xml:space="preserve"> Tracy A.</v>
      </c>
      <c r="E1721" s="5" t="str">
        <f t="shared" si="79"/>
        <v>Woodward,</v>
      </c>
    </row>
    <row r="1722" spans="1:5" ht="18.75" x14ac:dyDescent="0.3">
      <c r="A1722" s="4" t="s">
        <v>650</v>
      </c>
      <c r="B1722" s="4" t="s">
        <v>4104</v>
      </c>
      <c r="C1722" s="4" t="str">
        <f t="shared" si="80"/>
        <v>Mr.</v>
      </c>
      <c r="D1722" s="4" t="str">
        <f t="shared" si="78"/>
        <v xml:space="preserve"> Patrick</v>
      </c>
      <c r="E1722" s="5" t="str">
        <f t="shared" si="79"/>
        <v>Lambe,</v>
      </c>
    </row>
    <row r="1723" spans="1:5" ht="18.75" x14ac:dyDescent="0.3">
      <c r="A1723" s="4" t="s">
        <v>649</v>
      </c>
      <c r="B1723" s="4" t="s">
        <v>4105</v>
      </c>
      <c r="C1723" s="4" t="str">
        <f t="shared" si="80"/>
        <v>Mr.</v>
      </c>
      <c r="D1723" s="4" t="str">
        <f t="shared" si="78"/>
        <v xml:space="preserve"> Trent</v>
      </c>
      <c r="E1723" s="5" t="str">
        <f t="shared" si="79"/>
        <v>Casto,</v>
      </c>
    </row>
    <row r="1724" spans="1:5" ht="18.75" x14ac:dyDescent="0.3">
      <c r="A1724" s="4" t="s">
        <v>648</v>
      </c>
      <c r="B1724" s="4" t="s">
        <v>4106</v>
      </c>
      <c r="C1724" s="4" t="str">
        <f t="shared" si="80"/>
        <v>Ms.</v>
      </c>
      <c r="D1724" s="4" t="str">
        <f t="shared" si="78"/>
        <v xml:space="preserve"> Julie</v>
      </c>
      <c r="E1724" s="5" t="str">
        <f t="shared" si="79"/>
        <v>Martelli,</v>
      </c>
    </row>
    <row r="1725" spans="1:5" ht="18.75" x14ac:dyDescent="0.3">
      <c r="A1725" s="4" t="s">
        <v>647</v>
      </c>
      <c r="B1725" s="4" t="s">
        <v>4107</v>
      </c>
      <c r="C1725" s="4" t="str">
        <f t="shared" si="80"/>
        <v>Mr.</v>
      </c>
      <c r="D1725" s="4" t="str">
        <f t="shared" si="78"/>
        <v xml:space="preserve"> Sawomir</v>
      </c>
      <c r="E1725" s="5" t="str">
        <f t="shared" si="79"/>
        <v>Naskret,</v>
      </c>
    </row>
    <row r="1726" spans="1:5" ht="18.75" x14ac:dyDescent="0.3">
      <c r="A1726" s="4" t="s">
        <v>646</v>
      </c>
      <c r="B1726" s="4" t="s">
        <v>4108</v>
      </c>
      <c r="C1726" s="4" t="str">
        <f t="shared" si="80"/>
        <v>Ms.</v>
      </c>
      <c r="D1726" s="4" t="str">
        <f t="shared" si="78"/>
        <v xml:space="preserve"> Micah</v>
      </c>
      <c r="E1726" s="5" t="str">
        <f t="shared" si="79"/>
        <v>Morgan,</v>
      </c>
    </row>
    <row r="1727" spans="1:5" ht="18.75" x14ac:dyDescent="0.3">
      <c r="A1727" s="4" t="s">
        <v>645</v>
      </c>
      <c r="B1727" s="4" t="s">
        <v>4109</v>
      </c>
      <c r="C1727" s="4" t="str">
        <f t="shared" si="80"/>
        <v>Ms.</v>
      </c>
      <c r="D1727" s="4" t="str">
        <f t="shared" si="78"/>
        <v xml:space="preserve"> Kelly H.</v>
      </c>
      <c r="E1727" s="5" t="str">
        <f t="shared" si="79"/>
        <v>Maloney,</v>
      </c>
    </row>
    <row r="1728" spans="1:5" ht="18.75" x14ac:dyDescent="0.3">
      <c r="A1728" s="4" t="s">
        <v>644</v>
      </c>
      <c r="B1728" s="4" t="s">
        <v>4110</v>
      </c>
      <c r="C1728" s="4" t="str">
        <f t="shared" si="80"/>
        <v>Ms.</v>
      </c>
      <c r="D1728" s="4" t="str">
        <f t="shared" si="78"/>
        <v xml:space="preserve"> Lindsay M.</v>
      </c>
      <c r="E1728" s="5" t="str">
        <f t="shared" si="79"/>
        <v>Amherst,</v>
      </c>
    </row>
    <row r="1729" spans="1:5" ht="18.75" x14ac:dyDescent="0.3">
      <c r="A1729" s="4" t="s">
        <v>643</v>
      </c>
      <c r="B1729" s="4" t="s">
        <v>4111</v>
      </c>
      <c r="C1729" s="4" t="str">
        <f t="shared" si="80"/>
        <v>Mr.</v>
      </c>
      <c r="D1729" s="4" t="str">
        <f t="shared" si="78"/>
        <v xml:space="preserve"> Austen G</v>
      </c>
      <c r="E1729" s="5" t="str">
        <f t="shared" si="79"/>
        <v>Davenport,</v>
      </c>
    </row>
    <row r="1730" spans="1:5" ht="18.75" x14ac:dyDescent="0.3">
      <c r="A1730" s="4" t="s">
        <v>642</v>
      </c>
      <c r="B1730" s="4" t="s">
        <v>4112</v>
      </c>
      <c r="C1730" s="4" t="str">
        <f t="shared" si="80"/>
        <v>Mr.</v>
      </c>
      <c r="D1730" s="4" t="str">
        <f t="shared" ref="D1730:D1793" si="81">RIGHT(B1730, LEN(B1730)- SEARCH(" ",B1730, SEARCH(" ",B1730)+1))</f>
        <v xml:space="preserve"> Tory J.</v>
      </c>
      <c r="E1730" s="5" t="str">
        <f t="shared" ref="E1730:E1793" si="82">LEFT(B1730,SEARCH(" ",B1730)-1)</f>
        <v>Johansen,</v>
      </c>
    </row>
    <row r="1731" spans="1:5" ht="18.75" x14ac:dyDescent="0.3">
      <c r="A1731" s="4" t="s">
        <v>641</v>
      </c>
      <c r="B1731" s="4" t="s">
        <v>4113</v>
      </c>
      <c r="C1731" s="4" t="str">
        <f t="shared" ref="C1731:C1794" si="83">MID(B1731,SEARCH(" ",B1731) + 1, SEARCH(" ",B1731, SEARCH(" ",B1731)+1) - SEARCH(" ",B1731)-1)</f>
        <v>Mr.</v>
      </c>
      <c r="D1731" s="4" t="str">
        <f t="shared" si="81"/>
        <v xml:space="preserve"> Robert J.</v>
      </c>
      <c r="E1731" s="5" t="str">
        <f t="shared" si="82"/>
        <v>Bond,</v>
      </c>
    </row>
    <row r="1732" spans="1:5" ht="18.75" x14ac:dyDescent="0.3">
      <c r="A1732" s="4" t="s">
        <v>640</v>
      </c>
      <c r="B1732" s="4" t="s">
        <v>4114</v>
      </c>
      <c r="C1732" s="4" t="str">
        <f t="shared" si="83"/>
        <v>Ms.</v>
      </c>
      <c r="D1732" s="4" t="str">
        <f t="shared" si="81"/>
        <v xml:space="preserve"> Steph</v>
      </c>
      <c r="E1732" s="5" t="str">
        <f t="shared" si="82"/>
        <v>Reilly,</v>
      </c>
    </row>
    <row r="1733" spans="1:5" ht="18.75" x14ac:dyDescent="0.3">
      <c r="A1733" s="4" t="s">
        <v>639</v>
      </c>
      <c r="B1733" s="4" t="s">
        <v>4115</v>
      </c>
      <c r="C1733" s="4" t="str">
        <f t="shared" si="83"/>
        <v>Ms.</v>
      </c>
      <c r="D1733" s="4" t="str">
        <f t="shared" si="81"/>
        <v xml:space="preserve"> Kate</v>
      </c>
      <c r="E1733" s="5" t="str">
        <f t="shared" si="82"/>
        <v>Chandler,</v>
      </c>
    </row>
    <row r="1734" spans="1:5" ht="18.75" x14ac:dyDescent="0.3">
      <c r="A1734" s="4" t="s">
        <v>638</v>
      </c>
      <c r="B1734" s="4" t="s">
        <v>4116</v>
      </c>
      <c r="C1734" s="4" t="str">
        <f t="shared" si="83"/>
        <v>Ms.</v>
      </c>
      <c r="D1734" s="4" t="str">
        <f t="shared" si="81"/>
        <v xml:space="preserve"> Kristina</v>
      </c>
      <c r="E1734" s="5" t="str">
        <f t="shared" si="82"/>
        <v>Kaufmann,</v>
      </c>
    </row>
    <row r="1735" spans="1:5" ht="18.75" x14ac:dyDescent="0.3">
      <c r="A1735" s="4" t="s">
        <v>637</v>
      </c>
      <c r="B1735" s="4" t="s">
        <v>4117</v>
      </c>
      <c r="C1735" s="4" t="str">
        <f t="shared" si="83"/>
        <v>Ms.</v>
      </c>
      <c r="D1735" s="4" t="str">
        <f t="shared" si="81"/>
        <v xml:space="preserve"> Flo</v>
      </c>
      <c r="E1735" s="5" t="str">
        <f t="shared" si="82"/>
        <v>Barnes-Zurkinden,</v>
      </c>
    </row>
    <row r="1736" spans="1:5" ht="18.75" x14ac:dyDescent="0.3">
      <c r="A1736" s="4" t="s">
        <v>636</v>
      </c>
      <c r="B1736" s="4" t="s">
        <v>4118</v>
      </c>
      <c r="C1736" s="4" t="str">
        <f t="shared" si="83"/>
        <v>Mrs.</v>
      </c>
      <c r="D1736" s="4" t="str">
        <f t="shared" si="81"/>
        <v xml:space="preserve"> Sarah P.</v>
      </c>
      <c r="E1736" s="5" t="str">
        <f t="shared" si="82"/>
        <v>Wolter,</v>
      </c>
    </row>
    <row r="1737" spans="1:5" ht="18.75" x14ac:dyDescent="0.3">
      <c r="A1737" s="4" t="s">
        <v>635</v>
      </c>
      <c r="B1737" s="4" t="s">
        <v>4119</v>
      </c>
      <c r="C1737" s="4" t="str">
        <f t="shared" si="83"/>
        <v>Ms.</v>
      </c>
      <c r="D1737" s="4" t="str">
        <f t="shared" si="81"/>
        <v xml:space="preserve"> Anabel</v>
      </c>
      <c r="E1737" s="5" t="str">
        <f t="shared" si="82"/>
        <v>Pearson,</v>
      </c>
    </row>
    <row r="1738" spans="1:5" ht="18.75" x14ac:dyDescent="0.3">
      <c r="A1738" s="4" t="s">
        <v>634</v>
      </c>
      <c r="B1738" s="4" t="s">
        <v>4120</v>
      </c>
      <c r="C1738" s="4" t="str">
        <f t="shared" si="83"/>
        <v>Mr.</v>
      </c>
      <c r="D1738" s="4" t="str">
        <f t="shared" si="81"/>
        <v xml:space="preserve"> Ian</v>
      </c>
      <c r="E1738" s="5" t="str">
        <f t="shared" si="82"/>
        <v>Thomas,</v>
      </c>
    </row>
    <row r="1739" spans="1:5" ht="18.75" x14ac:dyDescent="0.3">
      <c r="A1739" s="4" t="s">
        <v>633</v>
      </c>
      <c r="B1739" s="4" t="s">
        <v>4121</v>
      </c>
      <c r="C1739" s="4" t="str">
        <f t="shared" si="83"/>
        <v>Mr.</v>
      </c>
      <c r="D1739" s="4" t="str">
        <f t="shared" si="81"/>
        <v xml:space="preserve"> Alex</v>
      </c>
      <c r="E1739" s="5" t="str">
        <f t="shared" si="82"/>
        <v>Leon,</v>
      </c>
    </row>
    <row r="1740" spans="1:5" ht="18.75" x14ac:dyDescent="0.3">
      <c r="A1740" s="4" t="s">
        <v>631</v>
      </c>
      <c r="B1740" s="4" t="s">
        <v>4122</v>
      </c>
      <c r="C1740" s="4" t="str">
        <f t="shared" si="83"/>
        <v>Mr.</v>
      </c>
      <c r="D1740" s="4" t="str">
        <f t="shared" si="81"/>
        <v xml:space="preserve"> Richard J</v>
      </c>
      <c r="E1740" s="5" t="str">
        <f t="shared" si="82"/>
        <v>Marriott,</v>
      </c>
    </row>
    <row r="1741" spans="1:5" ht="18.75" x14ac:dyDescent="0.3">
      <c r="A1741" s="4" t="s">
        <v>630</v>
      </c>
      <c r="B1741" s="4" t="s">
        <v>4123</v>
      </c>
      <c r="C1741" s="4" t="str">
        <f t="shared" si="83"/>
        <v>Ms.</v>
      </c>
      <c r="D1741" s="4" t="str">
        <f t="shared" si="81"/>
        <v xml:space="preserve"> Jacqueline N.</v>
      </c>
      <c r="E1741" s="5" t="str">
        <f t="shared" si="82"/>
        <v>Wilkins,</v>
      </c>
    </row>
    <row r="1742" spans="1:5" ht="18.75" x14ac:dyDescent="0.3">
      <c r="A1742" s="4" t="s">
        <v>629</v>
      </c>
      <c r="B1742" s="4" t="s">
        <v>4124</v>
      </c>
      <c r="C1742" s="4" t="str">
        <f t="shared" si="83"/>
        <v>Ms.</v>
      </c>
      <c r="D1742" s="4" t="str">
        <f t="shared" si="81"/>
        <v xml:space="preserve"> Cindy</v>
      </c>
      <c r="E1742" s="5" t="str">
        <f t="shared" si="82"/>
        <v>Saiter,</v>
      </c>
    </row>
    <row r="1743" spans="1:5" ht="18.75" x14ac:dyDescent="0.3">
      <c r="A1743" s="4" t="s">
        <v>628</v>
      </c>
      <c r="B1743" s="4" t="s">
        <v>4125</v>
      </c>
      <c r="C1743" s="4" t="str">
        <f t="shared" si="83"/>
        <v>Ms.</v>
      </c>
      <c r="D1743" s="4" t="str">
        <f t="shared" si="81"/>
        <v xml:space="preserve"> Marcia</v>
      </c>
      <c r="E1743" s="5" t="str">
        <f t="shared" si="82"/>
        <v>Winrow,</v>
      </c>
    </row>
    <row r="1744" spans="1:5" ht="18.75" x14ac:dyDescent="0.3">
      <c r="A1744" s="4" t="s">
        <v>627</v>
      </c>
      <c r="B1744" s="4" t="s">
        <v>4126</v>
      </c>
      <c r="C1744" s="4" t="str">
        <f t="shared" si="83"/>
        <v>Ms.</v>
      </c>
      <c r="D1744" s="4" t="str">
        <f t="shared" si="81"/>
        <v xml:space="preserve"> Samantha R.</v>
      </c>
      <c r="E1744" s="5" t="str">
        <f t="shared" si="82"/>
        <v>Gries,</v>
      </c>
    </row>
    <row r="1745" spans="1:5" ht="18.75" x14ac:dyDescent="0.3">
      <c r="A1745" s="4" t="s">
        <v>626</v>
      </c>
      <c r="B1745" s="4" t="s">
        <v>4127</v>
      </c>
      <c r="C1745" s="4" t="str">
        <f t="shared" si="83"/>
        <v>Ms.</v>
      </c>
      <c r="D1745" s="4" t="str">
        <f t="shared" si="81"/>
        <v xml:space="preserve"> Katie</v>
      </c>
      <c r="E1745" s="5" t="str">
        <f t="shared" si="82"/>
        <v>Strohschein,</v>
      </c>
    </row>
    <row r="1746" spans="1:5" ht="18.75" x14ac:dyDescent="0.3">
      <c r="A1746" s="4" t="s">
        <v>625</v>
      </c>
      <c r="B1746" s="4" t="s">
        <v>4128</v>
      </c>
      <c r="C1746" s="4" t="str">
        <f t="shared" si="83"/>
        <v>Mr.</v>
      </c>
      <c r="D1746" s="4" t="str">
        <f t="shared" si="81"/>
        <v xml:space="preserve"> John P</v>
      </c>
      <c r="E1746" s="5" t="str">
        <f t="shared" si="82"/>
        <v>Berger,</v>
      </c>
    </row>
    <row r="1747" spans="1:5" ht="18.75" x14ac:dyDescent="0.3">
      <c r="A1747" s="4" t="s">
        <v>624</v>
      </c>
      <c r="B1747" s="4" t="s">
        <v>4129</v>
      </c>
      <c r="C1747" s="4" t="str">
        <f t="shared" si="83"/>
        <v>Ms.</v>
      </c>
      <c r="D1747" s="4" t="str">
        <f t="shared" si="81"/>
        <v xml:space="preserve"> Rachel</v>
      </c>
      <c r="E1747" s="5" t="str">
        <f t="shared" si="82"/>
        <v>Coogan,</v>
      </c>
    </row>
    <row r="1748" spans="1:5" ht="18.75" x14ac:dyDescent="0.3">
      <c r="A1748" s="4" t="s">
        <v>623</v>
      </c>
      <c r="B1748" s="4" t="s">
        <v>4130</v>
      </c>
      <c r="C1748" s="4" t="str">
        <f t="shared" si="83"/>
        <v>Ms.</v>
      </c>
      <c r="D1748" s="4" t="str">
        <f t="shared" si="81"/>
        <v xml:space="preserve"> Isabelle</v>
      </c>
      <c r="E1748" s="5" t="str">
        <f t="shared" si="82"/>
        <v>Gagnon,</v>
      </c>
    </row>
    <row r="1749" spans="1:5" ht="18.75" x14ac:dyDescent="0.3">
      <c r="A1749" s="4" t="s">
        <v>622</v>
      </c>
      <c r="B1749" s="4" t="s">
        <v>4131</v>
      </c>
      <c r="C1749" s="4" t="str">
        <f t="shared" si="83"/>
        <v>Mr.</v>
      </c>
      <c r="D1749" s="4" t="str">
        <f t="shared" si="81"/>
        <v xml:space="preserve"> Neil</v>
      </c>
      <c r="E1749" s="5" t="str">
        <f t="shared" si="82"/>
        <v>Pearson,</v>
      </c>
    </row>
    <row r="1750" spans="1:5" ht="18.75" x14ac:dyDescent="0.3">
      <c r="A1750" s="4" t="s">
        <v>621</v>
      </c>
      <c r="B1750" s="4" t="s">
        <v>4132</v>
      </c>
      <c r="C1750" s="4" t="str">
        <f t="shared" si="83"/>
        <v>Mr.</v>
      </c>
      <c r="D1750" s="4" t="str">
        <f t="shared" si="81"/>
        <v xml:space="preserve"> Tom</v>
      </c>
      <c r="E1750" s="5" t="str">
        <f t="shared" si="82"/>
        <v>Brian,</v>
      </c>
    </row>
    <row r="1751" spans="1:5" ht="18.75" x14ac:dyDescent="0.3">
      <c r="A1751" s="4" t="s">
        <v>620</v>
      </c>
      <c r="B1751" s="4" t="s">
        <v>4133</v>
      </c>
      <c r="C1751" s="4" t="str">
        <f t="shared" si="83"/>
        <v>Mr.</v>
      </c>
      <c r="D1751" s="4" t="str">
        <f t="shared" si="81"/>
        <v xml:space="preserve"> Nathan</v>
      </c>
      <c r="E1751" s="5" t="str">
        <f t="shared" si="82"/>
        <v>Brown,</v>
      </c>
    </row>
    <row r="1752" spans="1:5" ht="18.75" x14ac:dyDescent="0.3">
      <c r="A1752" s="4" t="s">
        <v>619</v>
      </c>
      <c r="B1752" s="4" t="s">
        <v>4134</v>
      </c>
      <c r="C1752" s="4" t="str">
        <f t="shared" si="83"/>
        <v>Mrs.</v>
      </c>
      <c r="D1752" s="4" t="str">
        <f t="shared" si="81"/>
        <v xml:space="preserve"> Kelli N</v>
      </c>
      <c r="E1752" s="5" t="str">
        <f t="shared" si="82"/>
        <v>Fox,</v>
      </c>
    </row>
    <row r="1753" spans="1:5" ht="18.75" x14ac:dyDescent="0.3">
      <c r="A1753" s="4" t="s">
        <v>618</v>
      </c>
      <c r="B1753" s="4" t="s">
        <v>4135</v>
      </c>
      <c r="C1753" s="4" t="str">
        <f t="shared" si="83"/>
        <v>Mr.</v>
      </c>
      <c r="D1753" s="4" t="str">
        <f t="shared" si="81"/>
        <v xml:space="preserve"> Scott M.</v>
      </c>
      <c r="E1753" s="5" t="str">
        <f t="shared" si="82"/>
        <v>Traver,</v>
      </c>
    </row>
    <row r="1754" spans="1:5" ht="18.75" x14ac:dyDescent="0.3">
      <c r="A1754" s="4" t="s">
        <v>617</v>
      </c>
      <c r="B1754" s="4" t="s">
        <v>4136</v>
      </c>
      <c r="C1754" s="4" t="str">
        <f t="shared" si="83"/>
        <v>Mr.</v>
      </c>
      <c r="D1754" s="4" t="str">
        <f t="shared" si="81"/>
        <v xml:space="preserve"> Grant A</v>
      </c>
      <c r="E1754" s="5" t="str">
        <f t="shared" si="82"/>
        <v>Quick,</v>
      </c>
    </row>
    <row r="1755" spans="1:5" ht="18.75" x14ac:dyDescent="0.3">
      <c r="A1755" s="4" t="s">
        <v>616</v>
      </c>
      <c r="B1755" s="4" t="s">
        <v>4137</v>
      </c>
      <c r="C1755" s="4" t="str">
        <f t="shared" si="83"/>
        <v>Mr.</v>
      </c>
      <c r="D1755" s="4" t="str">
        <f t="shared" si="81"/>
        <v xml:space="preserve"> Jonathan C</v>
      </c>
      <c r="E1755" s="5" t="str">
        <f t="shared" si="82"/>
        <v>Scott,</v>
      </c>
    </row>
    <row r="1756" spans="1:5" ht="18.75" x14ac:dyDescent="0.3">
      <c r="A1756" s="4" t="s">
        <v>615</v>
      </c>
      <c r="B1756" s="4" t="s">
        <v>4138</v>
      </c>
      <c r="C1756" s="4" t="str">
        <f t="shared" si="83"/>
        <v>Ms.</v>
      </c>
      <c r="D1756" s="4" t="str">
        <f t="shared" si="81"/>
        <v xml:space="preserve"> Rachael M.</v>
      </c>
      <c r="E1756" s="5" t="str">
        <f t="shared" si="82"/>
        <v>Theriot,</v>
      </c>
    </row>
    <row r="1757" spans="1:5" ht="18.75" x14ac:dyDescent="0.3">
      <c r="A1757" s="4" t="s">
        <v>614</v>
      </c>
      <c r="B1757" s="4" t="s">
        <v>4139</v>
      </c>
      <c r="C1757" s="4" t="str">
        <f t="shared" si="83"/>
        <v>Ms.</v>
      </c>
      <c r="D1757" s="4" t="str">
        <f t="shared" si="81"/>
        <v xml:space="preserve"> Pilar</v>
      </c>
      <c r="E1757" s="5" t="str">
        <f t="shared" si="82"/>
        <v>Michalis,</v>
      </c>
    </row>
    <row r="1758" spans="1:5" ht="18.75" x14ac:dyDescent="0.3">
      <c r="A1758" s="4" t="s">
        <v>613</v>
      </c>
      <c r="B1758" s="4" t="s">
        <v>4140</v>
      </c>
      <c r="C1758" s="4" t="str">
        <f t="shared" si="83"/>
        <v>Mr.</v>
      </c>
      <c r="D1758" s="4" t="str">
        <f t="shared" si="81"/>
        <v xml:space="preserve"> Kyle M</v>
      </c>
      <c r="E1758" s="5" t="str">
        <f t="shared" si="82"/>
        <v>Hall,</v>
      </c>
    </row>
    <row r="1759" spans="1:5" ht="18.75" x14ac:dyDescent="0.3">
      <c r="A1759" s="4" t="s">
        <v>612</v>
      </c>
      <c r="B1759" s="4" t="s">
        <v>4141</v>
      </c>
      <c r="C1759" s="4" t="str">
        <f t="shared" si="83"/>
        <v>Clemons,</v>
      </c>
      <c r="D1759" s="4" t="str">
        <f t="shared" si="81"/>
        <v>Mrs.  Christie</v>
      </c>
      <c r="E1759" s="5" t="str">
        <f t="shared" si="82"/>
        <v>Tjong</v>
      </c>
    </row>
    <row r="1760" spans="1:5" ht="18.75" x14ac:dyDescent="0.3">
      <c r="A1760" s="4" t="s">
        <v>611</v>
      </c>
      <c r="B1760" s="4" t="s">
        <v>4142</v>
      </c>
      <c r="C1760" s="4" t="str">
        <f t="shared" si="83"/>
        <v>Mr.</v>
      </c>
      <c r="D1760" s="4" t="str">
        <f t="shared" si="81"/>
        <v xml:space="preserve"> David A.</v>
      </c>
      <c r="E1760" s="5" t="str">
        <f t="shared" si="82"/>
        <v>Palma,</v>
      </c>
    </row>
    <row r="1761" spans="1:5" ht="18.75" x14ac:dyDescent="0.3">
      <c r="A1761" s="4" t="s">
        <v>610</v>
      </c>
      <c r="B1761" s="4" t="s">
        <v>4143</v>
      </c>
      <c r="C1761" s="4" t="str">
        <f t="shared" si="83"/>
        <v>Mr.</v>
      </c>
      <c r="D1761" s="4" t="str">
        <f t="shared" si="81"/>
        <v xml:space="preserve"> Masahiro</v>
      </c>
      <c r="E1761" s="5" t="str">
        <f t="shared" si="82"/>
        <v>Takaoka,</v>
      </c>
    </row>
    <row r="1762" spans="1:5" ht="18.75" x14ac:dyDescent="0.3">
      <c r="A1762" s="4" t="s">
        <v>609</v>
      </c>
      <c r="B1762" s="4" t="s">
        <v>4144</v>
      </c>
      <c r="C1762" s="4" t="str">
        <f t="shared" si="83"/>
        <v>Mr.</v>
      </c>
      <c r="D1762" s="4" t="str">
        <f t="shared" si="81"/>
        <v xml:space="preserve"> Logan B.</v>
      </c>
      <c r="E1762" s="5" t="str">
        <f t="shared" si="82"/>
        <v>Sherman,</v>
      </c>
    </row>
    <row r="1763" spans="1:5" ht="18.75" x14ac:dyDescent="0.3">
      <c r="A1763" s="4" t="s">
        <v>608</v>
      </c>
      <c r="B1763" s="4" t="s">
        <v>4145</v>
      </c>
      <c r="C1763" s="4" t="str">
        <f t="shared" si="83"/>
        <v>Ms.</v>
      </c>
      <c r="D1763" s="4" t="str">
        <f t="shared" si="81"/>
        <v xml:space="preserve"> Stephanie L.</v>
      </c>
      <c r="E1763" s="5" t="str">
        <f t="shared" si="82"/>
        <v>Andre,</v>
      </c>
    </row>
    <row r="1764" spans="1:5" ht="18.75" x14ac:dyDescent="0.3">
      <c r="A1764" s="4" t="s">
        <v>607</v>
      </c>
      <c r="B1764" s="4" t="s">
        <v>4146</v>
      </c>
      <c r="C1764" s="4" t="str">
        <f t="shared" si="83"/>
        <v>Ms.</v>
      </c>
      <c r="D1764" s="4" t="str">
        <f t="shared" si="81"/>
        <v xml:space="preserve"> Angela H</v>
      </c>
      <c r="E1764" s="5" t="str">
        <f t="shared" si="82"/>
        <v>Switt,</v>
      </c>
    </row>
    <row r="1765" spans="1:5" ht="18.75" x14ac:dyDescent="0.3">
      <c r="A1765" s="4" t="s">
        <v>606</v>
      </c>
      <c r="B1765" s="4" t="s">
        <v>4147</v>
      </c>
      <c r="C1765" s="4" t="str">
        <f t="shared" si="83"/>
        <v>Ms.</v>
      </c>
      <c r="D1765" s="4" t="str">
        <f t="shared" si="81"/>
        <v xml:space="preserve"> Britt K</v>
      </c>
      <c r="E1765" s="5" t="str">
        <f t="shared" si="82"/>
        <v>Erickson,</v>
      </c>
    </row>
    <row r="1766" spans="1:5" ht="18.75" x14ac:dyDescent="0.3">
      <c r="A1766" s="4" t="s">
        <v>605</v>
      </c>
      <c r="B1766" s="4" t="s">
        <v>4148</v>
      </c>
      <c r="C1766" s="4" t="str">
        <f t="shared" si="83"/>
        <v>Ms.</v>
      </c>
      <c r="D1766" s="4" t="str">
        <f t="shared" si="81"/>
        <v xml:space="preserve"> Joyce R.</v>
      </c>
      <c r="E1766" s="5" t="str">
        <f t="shared" si="82"/>
        <v>Miller,</v>
      </c>
    </row>
    <row r="1767" spans="1:5" ht="18.75" x14ac:dyDescent="0.3">
      <c r="A1767" s="4" t="s">
        <v>604</v>
      </c>
      <c r="B1767" s="4" t="s">
        <v>4149</v>
      </c>
      <c r="C1767" s="4" t="str">
        <f t="shared" si="83"/>
        <v>Mr.</v>
      </c>
      <c r="D1767" s="4" t="str">
        <f t="shared" si="81"/>
        <v xml:space="preserve"> Ben</v>
      </c>
      <c r="E1767" s="5" t="str">
        <f t="shared" si="82"/>
        <v>Whitbeck,</v>
      </c>
    </row>
    <row r="1768" spans="1:5" ht="18.75" x14ac:dyDescent="0.3">
      <c r="A1768" s="4" t="s">
        <v>603</v>
      </c>
      <c r="B1768" s="4" t="s">
        <v>4150</v>
      </c>
      <c r="C1768" s="4" t="str">
        <f t="shared" si="83"/>
        <v>Ms.</v>
      </c>
      <c r="D1768" s="4" t="str">
        <f t="shared" si="81"/>
        <v xml:space="preserve"> Sarah M.</v>
      </c>
      <c r="E1768" s="5" t="str">
        <f t="shared" si="82"/>
        <v>Auer,</v>
      </c>
    </row>
    <row r="1769" spans="1:5" ht="18.75" x14ac:dyDescent="0.3">
      <c r="A1769" s="4" t="s">
        <v>602</v>
      </c>
      <c r="B1769" s="4" t="s">
        <v>4151</v>
      </c>
      <c r="C1769" s="4" t="str">
        <f t="shared" si="83"/>
        <v>Ms.</v>
      </c>
      <c r="D1769" s="4" t="str">
        <f t="shared" si="81"/>
        <v xml:space="preserve"> Sarah</v>
      </c>
      <c r="E1769" s="5" t="str">
        <f t="shared" si="82"/>
        <v>Attar,</v>
      </c>
    </row>
    <row r="1770" spans="1:5" ht="18.75" x14ac:dyDescent="0.3">
      <c r="A1770" s="4" t="s">
        <v>601</v>
      </c>
      <c r="B1770" s="4" t="s">
        <v>4152</v>
      </c>
      <c r="C1770" s="4" t="str">
        <f t="shared" si="83"/>
        <v>Ms.</v>
      </c>
      <c r="D1770" s="4" t="str">
        <f t="shared" si="81"/>
        <v xml:space="preserve"> Katie</v>
      </c>
      <c r="E1770" s="5" t="str">
        <f t="shared" si="82"/>
        <v>Misuraca,</v>
      </c>
    </row>
    <row r="1771" spans="1:5" ht="18.75" x14ac:dyDescent="0.3">
      <c r="A1771" s="4" t="s">
        <v>600</v>
      </c>
      <c r="B1771" s="4" t="s">
        <v>4153</v>
      </c>
      <c r="C1771" s="4" t="str">
        <f t="shared" si="83"/>
        <v>Ms.</v>
      </c>
      <c r="D1771" s="4" t="str">
        <f t="shared" si="81"/>
        <v xml:space="preserve"> Michaela L</v>
      </c>
      <c r="E1771" s="5" t="str">
        <f t="shared" si="82"/>
        <v>Spannaus,</v>
      </c>
    </row>
    <row r="1772" spans="1:5" ht="18.75" x14ac:dyDescent="0.3">
      <c r="A1772" s="4" t="s">
        <v>599</v>
      </c>
      <c r="B1772" s="4" t="s">
        <v>4154</v>
      </c>
      <c r="C1772" s="4" t="str">
        <f t="shared" si="83"/>
        <v>Ms.</v>
      </c>
      <c r="D1772" s="4" t="str">
        <f t="shared" si="81"/>
        <v xml:space="preserve"> Shalaleh</v>
      </c>
      <c r="E1772" s="5" t="str">
        <f t="shared" si="82"/>
        <v>Tarbiat,</v>
      </c>
    </row>
    <row r="1773" spans="1:5" ht="18.75" x14ac:dyDescent="0.3">
      <c r="A1773" s="4" t="s">
        <v>598</v>
      </c>
      <c r="B1773" s="4" t="s">
        <v>4155</v>
      </c>
      <c r="C1773" s="4" t="str">
        <f t="shared" si="83"/>
        <v>Ms.</v>
      </c>
      <c r="D1773" s="4" t="str">
        <f t="shared" si="81"/>
        <v xml:space="preserve"> Karen</v>
      </c>
      <c r="E1773" s="5" t="str">
        <f t="shared" si="82"/>
        <v>Pulkkinen,</v>
      </c>
    </row>
    <row r="1774" spans="1:5" ht="18.75" x14ac:dyDescent="0.3">
      <c r="A1774" s="4" t="s">
        <v>597</v>
      </c>
      <c r="B1774" s="4" t="s">
        <v>4156</v>
      </c>
      <c r="C1774" s="4" t="str">
        <f t="shared" si="83"/>
        <v>Ms.</v>
      </c>
      <c r="D1774" s="4" t="str">
        <f t="shared" si="81"/>
        <v xml:space="preserve"> Zuzana</v>
      </c>
      <c r="E1774" s="5" t="str">
        <f t="shared" si="82"/>
        <v>Trnovcova,</v>
      </c>
    </row>
    <row r="1775" spans="1:5" ht="18.75" x14ac:dyDescent="0.3">
      <c r="A1775" s="4" t="s">
        <v>596</v>
      </c>
      <c r="B1775" s="4" t="s">
        <v>4157</v>
      </c>
      <c r="C1775" s="4" t="str">
        <f t="shared" si="83"/>
        <v>Mr.</v>
      </c>
      <c r="D1775" s="4" t="str">
        <f t="shared" si="81"/>
        <v xml:space="preserve"> Daniel J.</v>
      </c>
      <c r="E1775" s="5" t="str">
        <f t="shared" si="82"/>
        <v>Anthony,</v>
      </c>
    </row>
    <row r="1776" spans="1:5" ht="18.75" x14ac:dyDescent="0.3">
      <c r="A1776" s="4" t="s">
        <v>595</v>
      </c>
      <c r="B1776" s="4" t="s">
        <v>4158</v>
      </c>
      <c r="C1776" s="4" t="str">
        <f t="shared" si="83"/>
        <v>Ms.</v>
      </c>
      <c r="D1776" s="4" t="str">
        <f t="shared" si="81"/>
        <v xml:space="preserve"> Alexandra</v>
      </c>
      <c r="E1776" s="5" t="str">
        <f t="shared" si="82"/>
        <v>Hetrick,</v>
      </c>
    </row>
    <row r="1777" spans="1:5" ht="18.75" x14ac:dyDescent="0.3">
      <c r="A1777" s="4" t="s">
        <v>594</v>
      </c>
      <c r="B1777" s="4" t="s">
        <v>4159</v>
      </c>
      <c r="C1777" s="4" t="str">
        <f t="shared" si="83"/>
        <v>Ms.</v>
      </c>
      <c r="D1777" s="4" t="str">
        <f t="shared" si="81"/>
        <v xml:space="preserve"> Jessica</v>
      </c>
      <c r="E1777" s="5" t="str">
        <f t="shared" si="82"/>
        <v>Stern,</v>
      </c>
    </row>
    <row r="1778" spans="1:5" ht="18.75" x14ac:dyDescent="0.3">
      <c r="A1778" s="4" t="s">
        <v>593</v>
      </c>
      <c r="B1778" s="4" t="s">
        <v>4160</v>
      </c>
      <c r="C1778" s="4" t="str">
        <f t="shared" si="83"/>
        <v>Mr.</v>
      </c>
      <c r="D1778" s="4" t="str">
        <f t="shared" si="81"/>
        <v xml:space="preserve"> Matthew M</v>
      </c>
      <c r="E1778" s="5" t="str">
        <f t="shared" si="82"/>
        <v>Newman,</v>
      </c>
    </row>
    <row r="1779" spans="1:5" ht="18.75" x14ac:dyDescent="0.3">
      <c r="A1779" s="4" t="s">
        <v>592</v>
      </c>
      <c r="B1779" s="4" t="s">
        <v>4161</v>
      </c>
      <c r="C1779" s="4" t="str">
        <f t="shared" si="83"/>
        <v>Ms.</v>
      </c>
      <c r="D1779" s="4" t="str">
        <f t="shared" si="81"/>
        <v xml:space="preserve"> Nadine A.</v>
      </c>
      <c r="E1779" s="5" t="str">
        <f t="shared" si="82"/>
        <v>Reasoner,</v>
      </c>
    </row>
    <row r="1780" spans="1:5" ht="18.75" x14ac:dyDescent="0.3">
      <c r="A1780" s="4" t="s">
        <v>591</v>
      </c>
      <c r="B1780" s="4" t="s">
        <v>4162</v>
      </c>
      <c r="C1780" s="4" t="str">
        <f t="shared" si="83"/>
        <v>Mr.</v>
      </c>
      <c r="D1780" s="4" t="str">
        <f t="shared" si="81"/>
        <v xml:space="preserve"> Peter J. Jr.</v>
      </c>
      <c r="E1780" s="5" t="str">
        <f t="shared" si="82"/>
        <v>Mone,</v>
      </c>
    </row>
    <row r="1781" spans="1:5" ht="18.75" x14ac:dyDescent="0.3">
      <c r="A1781" s="4" t="s">
        <v>590</v>
      </c>
      <c r="B1781" s="4" t="s">
        <v>4163</v>
      </c>
      <c r="C1781" s="4" t="str">
        <f t="shared" si="83"/>
        <v>Ms.</v>
      </c>
      <c r="D1781" s="4" t="str">
        <f t="shared" si="81"/>
        <v xml:space="preserve"> Colleen M</v>
      </c>
      <c r="E1781" s="5" t="str">
        <f t="shared" si="82"/>
        <v>Powers,</v>
      </c>
    </row>
    <row r="1782" spans="1:5" ht="18.75" x14ac:dyDescent="0.3">
      <c r="A1782" s="4" t="s">
        <v>589</v>
      </c>
      <c r="B1782" s="4" t="s">
        <v>4164</v>
      </c>
      <c r="C1782" s="4" t="str">
        <f t="shared" si="83"/>
        <v>Ms.</v>
      </c>
      <c r="D1782" s="4" t="str">
        <f t="shared" si="81"/>
        <v xml:space="preserve"> Julie A.</v>
      </c>
      <c r="E1782" s="5" t="str">
        <f t="shared" si="82"/>
        <v>Ulery,</v>
      </c>
    </row>
    <row r="1783" spans="1:5" ht="18.75" x14ac:dyDescent="0.3">
      <c r="A1783" s="4" t="s">
        <v>588</v>
      </c>
      <c r="B1783" s="4" t="s">
        <v>4165</v>
      </c>
      <c r="C1783" s="4" t="str">
        <f t="shared" si="83"/>
        <v>Mr.</v>
      </c>
      <c r="D1783" s="4" t="str">
        <f t="shared" si="81"/>
        <v xml:space="preserve"> Douglas W</v>
      </c>
      <c r="E1783" s="5" t="str">
        <f t="shared" si="82"/>
        <v>Haines,</v>
      </c>
    </row>
    <row r="1784" spans="1:5" ht="18.75" x14ac:dyDescent="0.3">
      <c r="A1784" s="4" t="s">
        <v>587</v>
      </c>
      <c r="B1784" s="4" t="s">
        <v>4166</v>
      </c>
      <c r="C1784" s="4" t="str">
        <f t="shared" si="83"/>
        <v>Ms.</v>
      </c>
      <c r="D1784" s="4" t="str">
        <f t="shared" si="81"/>
        <v xml:space="preserve"> Catherine</v>
      </c>
      <c r="E1784" s="5" t="str">
        <f t="shared" si="82"/>
        <v>Airoldi,</v>
      </c>
    </row>
    <row r="1785" spans="1:5" ht="18.75" x14ac:dyDescent="0.3">
      <c r="A1785" s="4" t="s">
        <v>586</v>
      </c>
      <c r="B1785" s="4" t="s">
        <v>4167</v>
      </c>
      <c r="C1785" s="4" t="str">
        <f t="shared" si="83"/>
        <v>Mr.</v>
      </c>
      <c r="D1785" s="4" t="str">
        <f t="shared" si="81"/>
        <v xml:space="preserve"> James A</v>
      </c>
      <c r="E1785" s="5" t="str">
        <f t="shared" si="82"/>
        <v>Mattis,</v>
      </c>
    </row>
    <row r="1786" spans="1:5" ht="18.75" x14ac:dyDescent="0.3">
      <c r="A1786" s="4" t="s">
        <v>585</v>
      </c>
      <c r="B1786" s="4" t="s">
        <v>4168</v>
      </c>
      <c r="C1786" s="4" t="str">
        <f t="shared" si="83"/>
        <v>Mr.</v>
      </c>
      <c r="D1786" s="4" t="str">
        <f t="shared" si="81"/>
        <v xml:space="preserve"> Youngseong</v>
      </c>
      <c r="E1786" s="5" t="str">
        <f t="shared" si="82"/>
        <v>Cho,</v>
      </c>
    </row>
    <row r="1787" spans="1:5" ht="18.75" x14ac:dyDescent="0.3">
      <c r="A1787" s="4" t="s">
        <v>584</v>
      </c>
      <c r="B1787" s="4" t="s">
        <v>4169</v>
      </c>
      <c r="C1787" s="4" t="str">
        <f t="shared" si="83"/>
        <v>Mr.</v>
      </c>
      <c r="D1787" s="4" t="str">
        <f t="shared" si="81"/>
        <v xml:space="preserve"> John</v>
      </c>
      <c r="E1787" s="5" t="str">
        <f t="shared" si="82"/>
        <v>Reumann,</v>
      </c>
    </row>
    <row r="1788" spans="1:5" ht="18.75" x14ac:dyDescent="0.3">
      <c r="A1788" s="4" t="s">
        <v>583</v>
      </c>
      <c r="B1788" s="4" t="s">
        <v>4170</v>
      </c>
      <c r="C1788" s="4" t="str">
        <f t="shared" si="83"/>
        <v>Mr.</v>
      </c>
      <c r="D1788" s="4" t="str">
        <f t="shared" si="81"/>
        <v xml:space="preserve"> Brandon S.</v>
      </c>
      <c r="E1788" s="5" t="str">
        <f t="shared" si="82"/>
        <v>Cooper,</v>
      </c>
    </row>
    <row r="1789" spans="1:5" ht="18.75" x14ac:dyDescent="0.3">
      <c r="A1789" s="4" t="s">
        <v>582</v>
      </c>
      <c r="B1789" s="4" t="s">
        <v>4171</v>
      </c>
      <c r="C1789" s="4" t="str">
        <f t="shared" si="83"/>
        <v>Mr.</v>
      </c>
      <c r="D1789" s="4" t="str">
        <f t="shared" si="81"/>
        <v xml:space="preserve"> Sean P</v>
      </c>
      <c r="E1789" s="5" t="str">
        <f t="shared" si="82"/>
        <v>Kennedy,</v>
      </c>
    </row>
    <row r="1790" spans="1:5" ht="18.75" x14ac:dyDescent="0.3">
      <c r="A1790" s="4" t="s">
        <v>581</v>
      </c>
      <c r="B1790" s="4" t="s">
        <v>4172</v>
      </c>
      <c r="C1790" s="4" t="str">
        <f t="shared" si="83"/>
        <v>Mr.</v>
      </c>
      <c r="D1790" s="4" t="str">
        <f t="shared" si="81"/>
        <v xml:space="preserve"> Scott</v>
      </c>
      <c r="E1790" s="5" t="str">
        <f t="shared" si="82"/>
        <v>Cichon,</v>
      </c>
    </row>
    <row r="1791" spans="1:5" ht="18.75" x14ac:dyDescent="0.3">
      <c r="A1791" s="4" t="s">
        <v>580</v>
      </c>
      <c r="B1791" s="4" t="s">
        <v>4173</v>
      </c>
      <c r="C1791" s="4" t="str">
        <f t="shared" si="83"/>
        <v>Mr.</v>
      </c>
      <c r="D1791" s="4" t="str">
        <f t="shared" si="81"/>
        <v xml:space="preserve"> Janez</v>
      </c>
      <c r="E1791" s="5" t="str">
        <f t="shared" si="82"/>
        <v>Maroevic,</v>
      </c>
    </row>
    <row r="1792" spans="1:5" ht="18.75" x14ac:dyDescent="0.3">
      <c r="A1792" s="4" t="s">
        <v>579</v>
      </c>
      <c r="B1792" s="4" t="s">
        <v>4174</v>
      </c>
      <c r="C1792" s="4" t="str">
        <f t="shared" si="83"/>
        <v>Mr.</v>
      </c>
      <c r="D1792" s="4" t="str">
        <f t="shared" si="81"/>
        <v xml:space="preserve"> John I. Jr.</v>
      </c>
      <c r="E1792" s="5" t="str">
        <f t="shared" si="82"/>
        <v>Martin,</v>
      </c>
    </row>
    <row r="1793" spans="1:5" ht="18.75" x14ac:dyDescent="0.3">
      <c r="A1793" s="4" t="s">
        <v>578</v>
      </c>
      <c r="B1793" s="4" t="s">
        <v>4175</v>
      </c>
      <c r="C1793" s="4" t="str">
        <f t="shared" si="83"/>
        <v>Ms.</v>
      </c>
      <c r="D1793" s="4" t="str">
        <f t="shared" si="81"/>
        <v xml:space="preserve"> Heather</v>
      </c>
      <c r="E1793" s="5" t="str">
        <f t="shared" si="82"/>
        <v>Schulz,</v>
      </c>
    </row>
    <row r="1794" spans="1:5" ht="18.75" x14ac:dyDescent="0.3">
      <c r="A1794" s="4" t="s">
        <v>577</v>
      </c>
      <c r="B1794" s="4" t="s">
        <v>4176</v>
      </c>
      <c r="C1794" s="4" t="str">
        <f t="shared" si="83"/>
        <v>Mr.</v>
      </c>
      <c r="D1794" s="4" t="str">
        <f t="shared" ref="D1794:D1857" si="84">RIGHT(B1794, LEN(B1794)- SEARCH(" ",B1794, SEARCH(" ",B1794)+1))</f>
        <v xml:space="preserve"> Michael</v>
      </c>
      <c r="E1794" s="5" t="str">
        <f t="shared" ref="E1794:E1857" si="85">LEFT(B1794,SEARCH(" ",B1794)-1)</f>
        <v>Capriolo,</v>
      </c>
    </row>
    <row r="1795" spans="1:5" ht="18.75" x14ac:dyDescent="0.3">
      <c r="A1795" s="4" t="s">
        <v>576</v>
      </c>
      <c r="B1795" s="4" t="s">
        <v>4177</v>
      </c>
      <c r="C1795" s="4" t="str">
        <f t="shared" ref="C1795:C1858" si="86">MID(B1795,SEARCH(" ",B1795) + 1, SEARCH(" ",B1795, SEARCH(" ",B1795)+1) - SEARCH(" ",B1795)-1)</f>
        <v>Ms.</v>
      </c>
      <c r="D1795" s="4" t="str">
        <f t="shared" si="84"/>
        <v xml:space="preserve"> Kathleen</v>
      </c>
      <c r="E1795" s="5" t="str">
        <f t="shared" si="85"/>
        <v>Borleis,</v>
      </c>
    </row>
    <row r="1796" spans="1:5" ht="18.75" x14ac:dyDescent="0.3">
      <c r="A1796" s="4" t="s">
        <v>575</v>
      </c>
      <c r="B1796" s="4" t="s">
        <v>4178</v>
      </c>
      <c r="C1796" s="4" t="str">
        <f t="shared" si="86"/>
        <v>Mr.</v>
      </c>
      <c r="D1796" s="4" t="str">
        <f t="shared" si="84"/>
        <v xml:space="preserve"> Ryan M</v>
      </c>
      <c r="E1796" s="5" t="str">
        <f t="shared" si="85"/>
        <v>Kramer,</v>
      </c>
    </row>
    <row r="1797" spans="1:5" ht="18.75" x14ac:dyDescent="0.3">
      <c r="A1797" s="4" t="s">
        <v>574</v>
      </c>
      <c r="B1797" s="4" t="s">
        <v>4179</v>
      </c>
      <c r="C1797" s="4" t="str">
        <f t="shared" si="86"/>
        <v>Ms.</v>
      </c>
      <c r="D1797" s="4" t="str">
        <f t="shared" si="84"/>
        <v xml:space="preserve"> Sara</v>
      </c>
      <c r="E1797" s="5" t="str">
        <f t="shared" si="85"/>
        <v>Conrad,</v>
      </c>
    </row>
    <row r="1798" spans="1:5" ht="18.75" x14ac:dyDescent="0.3">
      <c r="A1798" s="4" t="s">
        <v>573</v>
      </c>
      <c r="B1798" s="4" t="s">
        <v>4180</v>
      </c>
      <c r="C1798" s="4" t="str">
        <f t="shared" si="86"/>
        <v>Mr.</v>
      </c>
      <c r="D1798" s="4" t="str">
        <f t="shared" si="84"/>
        <v xml:space="preserve"> Deniz</v>
      </c>
      <c r="E1798" s="5" t="str">
        <f t="shared" si="85"/>
        <v>Karakoyunlu,</v>
      </c>
    </row>
    <row r="1799" spans="1:5" ht="18.75" x14ac:dyDescent="0.3">
      <c r="A1799" s="4" t="s">
        <v>572</v>
      </c>
      <c r="B1799" s="4" t="s">
        <v>4181</v>
      </c>
      <c r="C1799" s="4" t="str">
        <f t="shared" si="86"/>
        <v>Ms.</v>
      </c>
      <c r="D1799" s="4" t="str">
        <f t="shared" si="84"/>
        <v xml:space="preserve"> Shannon L.</v>
      </c>
      <c r="E1799" s="5" t="str">
        <f t="shared" si="85"/>
        <v>Desrosiers,</v>
      </c>
    </row>
    <row r="1800" spans="1:5" ht="18.75" x14ac:dyDescent="0.3">
      <c r="A1800" s="4" t="s">
        <v>571</v>
      </c>
      <c r="B1800" s="4" t="s">
        <v>4182</v>
      </c>
      <c r="C1800" s="4" t="str">
        <f t="shared" si="86"/>
        <v>Ms.</v>
      </c>
      <c r="D1800" s="4" t="str">
        <f t="shared" si="84"/>
        <v xml:space="preserve"> Kaitlin M.</v>
      </c>
      <c r="E1800" s="5" t="str">
        <f t="shared" si="85"/>
        <v>O'Mara,</v>
      </c>
    </row>
    <row r="1801" spans="1:5" ht="18.75" x14ac:dyDescent="0.3">
      <c r="A1801" s="4" t="s">
        <v>570</v>
      </c>
      <c r="B1801" s="4" t="s">
        <v>4183</v>
      </c>
      <c r="C1801" s="4" t="str">
        <f t="shared" si="86"/>
        <v>Marcos,</v>
      </c>
      <c r="D1801" s="4" t="str">
        <f t="shared" si="84"/>
        <v>Mr.  Alfredo</v>
      </c>
      <c r="E1801" s="5" t="str">
        <f t="shared" si="85"/>
        <v>Shabot</v>
      </c>
    </row>
    <row r="1802" spans="1:5" ht="18.75" x14ac:dyDescent="0.3">
      <c r="A1802" s="4" t="s">
        <v>569</v>
      </c>
      <c r="B1802" s="4" t="s">
        <v>4184</v>
      </c>
      <c r="C1802" s="4" t="str">
        <f t="shared" si="86"/>
        <v>Ms.</v>
      </c>
      <c r="D1802" s="4" t="str">
        <f t="shared" si="84"/>
        <v xml:space="preserve"> Kristen</v>
      </c>
      <c r="E1802" s="5" t="str">
        <f t="shared" si="85"/>
        <v>Comment,</v>
      </c>
    </row>
    <row r="1803" spans="1:5" ht="18.75" x14ac:dyDescent="0.3">
      <c r="A1803" s="4" t="s">
        <v>568</v>
      </c>
      <c r="B1803" s="4" t="s">
        <v>4185</v>
      </c>
      <c r="C1803" s="4" t="str">
        <f t="shared" si="86"/>
        <v>Mr.</v>
      </c>
      <c r="D1803" s="4" t="str">
        <f t="shared" si="84"/>
        <v xml:space="preserve"> Daniel</v>
      </c>
      <c r="E1803" s="5" t="str">
        <f t="shared" si="85"/>
        <v>Moss,</v>
      </c>
    </row>
    <row r="1804" spans="1:5" ht="18.75" x14ac:dyDescent="0.3">
      <c r="A1804" s="4" t="s">
        <v>567</v>
      </c>
      <c r="B1804" s="4" t="s">
        <v>4186</v>
      </c>
      <c r="C1804" s="4" t="str">
        <f t="shared" si="86"/>
        <v>Mr.</v>
      </c>
      <c r="D1804" s="4" t="str">
        <f t="shared" si="84"/>
        <v xml:space="preserve"> Jonathan</v>
      </c>
      <c r="E1804" s="5" t="str">
        <f t="shared" si="85"/>
        <v>Guzman,</v>
      </c>
    </row>
    <row r="1805" spans="1:5" ht="18.75" x14ac:dyDescent="0.3">
      <c r="A1805" s="4" t="s">
        <v>566</v>
      </c>
      <c r="B1805" s="4" t="s">
        <v>4187</v>
      </c>
      <c r="C1805" s="4" t="str">
        <f t="shared" si="86"/>
        <v>Mr.</v>
      </c>
      <c r="D1805" s="4" t="str">
        <f t="shared" si="84"/>
        <v xml:space="preserve"> Troy</v>
      </c>
      <c r="E1805" s="5" t="str">
        <f t="shared" si="85"/>
        <v>Cox,</v>
      </c>
    </row>
    <row r="1806" spans="1:5" ht="18.75" x14ac:dyDescent="0.3">
      <c r="A1806" s="4" t="s">
        <v>565</v>
      </c>
      <c r="B1806" s="4" t="s">
        <v>4188</v>
      </c>
      <c r="C1806" s="4" t="str">
        <f t="shared" si="86"/>
        <v>Mr.</v>
      </c>
      <c r="D1806" s="4" t="str">
        <f t="shared" si="84"/>
        <v xml:space="preserve"> Daniel C</v>
      </c>
      <c r="E1806" s="5" t="str">
        <f t="shared" si="85"/>
        <v>Clash,</v>
      </c>
    </row>
    <row r="1807" spans="1:5" ht="18.75" x14ac:dyDescent="0.3">
      <c r="A1807" s="4" t="s">
        <v>564</v>
      </c>
      <c r="B1807" s="4" t="s">
        <v>4189</v>
      </c>
      <c r="C1807" s="4" t="str">
        <f t="shared" si="86"/>
        <v>Ms.</v>
      </c>
      <c r="D1807" s="4" t="str">
        <f t="shared" si="84"/>
        <v xml:space="preserve"> Lauren</v>
      </c>
      <c r="E1807" s="5" t="str">
        <f t="shared" si="85"/>
        <v>Blankenship,</v>
      </c>
    </row>
    <row r="1808" spans="1:5" ht="18.75" x14ac:dyDescent="0.3">
      <c r="A1808" s="4" t="s">
        <v>563</v>
      </c>
      <c r="B1808" s="4" t="s">
        <v>4190</v>
      </c>
      <c r="C1808" s="4" t="str">
        <f t="shared" si="86"/>
        <v>Ms.</v>
      </c>
      <c r="D1808" s="4" t="str">
        <f t="shared" si="84"/>
        <v xml:space="preserve"> Jennefer</v>
      </c>
      <c r="E1808" s="5" t="str">
        <f t="shared" si="85"/>
        <v>Lloyd,</v>
      </c>
    </row>
    <row r="1809" spans="1:5" ht="18.75" x14ac:dyDescent="0.3">
      <c r="A1809" s="4" t="s">
        <v>562</v>
      </c>
      <c r="B1809" s="4" t="s">
        <v>4191</v>
      </c>
      <c r="C1809" s="4" t="str">
        <f t="shared" si="86"/>
        <v>Ms.</v>
      </c>
      <c r="D1809" s="4" t="str">
        <f t="shared" si="84"/>
        <v xml:space="preserve"> Tracey L.</v>
      </c>
      <c r="E1809" s="5" t="str">
        <f t="shared" si="85"/>
        <v>Kong,</v>
      </c>
    </row>
    <row r="1810" spans="1:5" ht="18.75" x14ac:dyDescent="0.3">
      <c r="A1810" s="4" t="s">
        <v>561</v>
      </c>
      <c r="B1810" s="4" t="s">
        <v>4192</v>
      </c>
      <c r="C1810" s="4" t="str">
        <f t="shared" si="86"/>
        <v>Ms.</v>
      </c>
      <c r="D1810" s="4" t="str">
        <f t="shared" si="84"/>
        <v xml:space="preserve"> Ashley</v>
      </c>
      <c r="E1810" s="5" t="str">
        <f t="shared" si="85"/>
        <v>Benson,</v>
      </c>
    </row>
    <row r="1811" spans="1:5" ht="18.75" x14ac:dyDescent="0.3">
      <c r="A1811" s="4" t="s">
        <v>560</v>
      </c>
      <c r="B1811" s="4" t="s">
        <v>4193</v>
      </c>
      <c r="C1811" s="4" t="str">
        <f t="shared" si="86"/>
        <v>Ms.</v>
      </c>
      <c r="D1811" s="4" t="str">
        <f t="shared" si="84"/>
        <v xml:space="preserve"> Cindy</v>
      </c>
      <c r="E1811" s="5" t="str">
        <f t="shared" si="85"/>
        <v>Huntington,</v>
      </c>
    </row>
    <row r="1812" spans="1:5" ht="18.75" x14ac:dyDescent="0.3">
      <c r="A1812" s="4" t="s">
        <v>559</v>
      </c>
      <c r="B1812" s="4" t="s">
        <v>4194</v>
      </c>
      <c r="C1812" s="4" t="str">
        <f t="shared" si="86"/>
        <v>Ms.</v>
      </c>
      <c r="D1812" s="4" t="str">
        <f t="shared" si="84"/>
        <v xml:space="preserve"> Esther</v>
      </c>
      <c r="E1812" s="5" t="str">
        <f t="shared" si="85"/>
        <v>Kendall,</v>
      </c>
    </row>
    <row r="1813" spans="1:5" ht="18.75" x14ac:dyDescent="0.3">
      <c r="A1813" s="4" t="s">
        <v>558</v>
      </c>
      <c r="B1813" s="4" t="s">
        <v>4195</v>
      </c>
      <c r="C1813" s="4" t="str">
        <f t="shared" si="86"/>
        <v>Ms.</v>
      </c>
      <c r="D1813" s="4" t="str">
        <f t="shared" si="84"/>
        <v xml:space="preserve"> Jackie</v>
      </c>
      <c r="E1813" s="5" t="str">
        <f t="shared" si="85"/>
        <v>Gast,</v>
      </c>
    </row>
    <row r="1814" spans="1:5" ht="18.75" x14ac:dyDescent="0.3">
      <c r="A1814" s="4" t="s">
        <v>557</v>
      </c>
      <c r="B1814" s="4" t="s">
        <v>4196</v>
      </c>
      <c r="C1814" s="4" t="str">
        <f t="shared" si="86"/>
        <v>Mr.</v>
      </c>
      <c r="D1814" s="4" t="str">
        <f t="shared" si="84"/>
        <v xml:space="preserve"> Timothy P.</v>
      </c>
      <c r="E1814" s="5" t="str">
        <f t="shared" si="85"/>
        <v>Scanlin,</v>
      </c>
    </row>
    <row r="1815" spans="1:5" ht="18.75" x14ac:dyDescent="0.3">
      <c r="A1815" s="4" t="s">
        <v>556</v>
      </c>
      <c r="B1815" s="4" t="s">
        <v>4197</v>
      </c>
      <c r="C1815" s="4" t="str">
        <f t="shared" si="86"/>
        <v>Ms.</v>
      </c>
      <c r="D1815" s="4" t="str">
        <f t="shared" si="84"/>
        <v xml:space="preserve"> Lauren</v>
      </c>
      <c r="E1815" s="5" t="str">
        <f t="shared" si="85"/>
        <v>Philbrook,</v>
      </c>
    </row>
    <row r="1816" spans="1:5" ht="18.75" x14ac:dyDescent="0.3">
      <c r="A1816" s="4" t="s">
        <v>555</v>
      </c>
      <c r="B1816" s="4" t="s">
        <v>4198</v>
      </c>
      <c r="C1816" s="4" t="str">
        <f t="shared" si="86"/>
        <v>Mr.</v>
      </c>
      <c r="D1816" s="4" t="str">
        <f t="shared" si="84"/>
        <v xml:space="preserve"> Benjamin</v>
      </c>
      <c r="E1816" s="5" t="str">
        <f t="shared" si="85"/>
        <v>Cowan,</v>
      </c>
    </row>
    <row r="1817" spans="1:5" ht="18.75" x14ac:dyDescent="0.3">
      <c r="A1817" s="4" t="s">
        <v>554</v>
      </c>
      <c r="B1817" s="4" t="s">
        <v>4199</v>
      </c>
      <c r="C1817" s="4" t="str">
        <f t="shared" si="86"/>
        <v>Mr.</v>
      </c>
      <c r="D1817" s="4" t="str">
        <f t="shared" si="84"/>
        <v xml:space="preserve"> Hugo M</v>
      </c>
      <c r="E1817" s="5" t="str">
        <f t="shared" si="85"/>
        <v>Sousa,</v>
      </c>
    </row>
    <row r="1818" spans="1:5" ht="18.75" x14ac:dyDescent="0.3">
      <c r="A1818" s="4" t="s">
        <v>553</v>
      </c>
      <c r="B1818" s="4" t="s">
        <v>4200</v>
      </c>
      <c r="C1818" s="4" t="str">
        <f t="shared" si="86"/>
        <v>Mr.</v>
      </c>
      <c r="D1818" s="4" t="str">
        <f t="shared" si="84"/>
        <v xml:space="preserve"> Daniel J. Jr.</v>
      </c>
      <c r="E1818" s="5" t="str">
        <f t="shared" si="85"/>
        <v>Stanton,</v>
      </c>
    </row>
    <row r="1819" spans="1:5" ht="18.75" x14ac:dyDescent="0.3">
      <c r="A1819" s="4" t="s">
        <v>552</v>
      </c>
      <c r="B1819" s="4" t="s">
        <v>4201</v>
      </c>
      <c r="C1819" s="4" t="str">
        <f t="shared" si="86"/>
        <v>Mr.</v>
      </c>
      <c r="D1819" s="4" t="str">
        <f t="shared" si="84"/>
        <v xml:space="preserve"> Justin R</v>
      </c>
      <c r="E1819" s="5" t="str">
        <f t="shared" si="85"/>
        <v>Mollak,</v>
      </c>
    </row>
    <row r="1820" spans="1:5" ht="18.75" x14ac:dyDescent="0.3">
      <c r="A1820" s="4" t="s">
        <v>551</v>
      </c>
      <c r="B1820" s="4" t="s">
        <v>4202</v>
      </c>
      <c r="C1820" s="4" t="str">
        <f t="shared" si="86"/>
        <v>Mr.</v>
      </c>
      <c r="D1820" s="4" t="str">
        <f t="shared" si="84"/>
        <v xml:space="preserve"> Colin</v>
      </c>
      <c r="E1820" s="5" t="str">
        <f t="shared" si="85"/>
        <v>Bell,</v>
      </c>
    </row>
    <row r="1821" spans="1:5" ht="18.75" x14ac:dyDescent="0.3">
      <c r="A1821" s="4" t="s">
        <v>550</v>
      </c>
      <c r="B1821" s="4" t="s">
        <v>4203</v>
      </c>
      <c r="C1821" s="4" t="str">
        <f t="shared" si="86"/>
        <v>Mr.</v>
      </c>
      <c r="D1821" s="4" t="str">
        <f t="shared" si="84"/>
        <v xml:space="preserve"> Rob</v>
      </c>
      <c r="E1821" s="5" t="str">
        <f t="shared" si="85"/>
        <v>Weston,</v>
      </c>
    </row>
    <row r="1822" spans="1:5" ht="18.75" x14ac:dyDescent="0.3">
      <c r="A1822" s="4" t="s">
        <v>549</v>
      </c>
      <c r="B1822" s="4" t="s">
        <v>4204</v>
      </c>
      <c r="C1822" s="4" t="str">
        <f t="shared" si="86"/>
        <v>Mr.</v>
      </c>
      <c r="D1822" s="4" t="str">
        <f t="shared" si="84"/>
        <v xml:space="preserve"> Patrick</v>
      </c>
      <c r="E1822" s="5" t="str">
        <f t="shared" si="85"/>
        <v>Rabuzzi,</v>
      </c>
    </row>
    <row r="1823" spans="1:5" ht="18.75" x14ac:dyDescent="0.3">
      <c r="A1823" s="4" t="s">
        <v>548</v>
      </c>
      <c r="B1823" s="4" t="s">
        <v>4205</v>
      </c>
      <c r="C1823" s="4" t="str">
        <f t="shared" si="86"/>
        <v>Mr.</v>
      </c>
      <c r="D1823" s="4" t="str">
        <f t="shared" si="84"/>
        <v xml:space="preserve"> Austin D</v>
      </c>
      <c r="E1823" s="5" t="str">
        <f t="shared" si="85"/>
        <v>Hendrix,</v>
      </c>
    </row>
    <row r="1824" spans="1:5" ht="18.75" x14ac:dyDescent="0.3">
      <c r="A1824" s="4" t="s">
        <v>547</v>
      </c>
      <c r="B1824" s="4" t="s">
        <v>4206</v>
      </c>
      <c r="C1824" s="4" t="str">
        <f t="shared" si="86"/>
        <v>Nielen,</v>
      </c>
      <c r="D1824" s="4" t="str">
        <f t="shared" si="84"/>
        <v>Ms.  Brittany</v>
      </c>
      <c r="E1824" s="5" t="str">
        <f t="shared" si="85"/>
        <v>Van</v>
      </c>
    </row>
    <row r="1825" spans="1:5" ht="18.75" x14ac:dyDescent="0.3">
      <c r="A1825" s="4" t="s">
        <v>546</v>
      </c>
      <c r="B1825" s="4" t="s">
        <v>4207</v>
      </c>
      <c r="C1825" s="4" t="str">
        <f t="shared" si="86"/>
        <v>Mr.</v>
      </c>
      <c r="D1825" s="4" t="str">
        <f t="shared" si="84"/>
        <v xml:space="preserve"> Matthew T</v>
      </c>
      <c r="E1825" s="5" t="str">
        <f t="shared" si="85"/>
        <v>Blanton,</v>
      </c>
    </row>
    <row r="1826" spans="1:5" ht="18.75" x14ac:dyDescent="0.3">
      <c r="A1826" s="4" t="s">
        <v>545</v>
      </c>
      <c r="B1826" s="4" t="s">
        <v>4208</v>
      </c>
      <c r="C1826" s="4" t="str">
        <f t="shared" si="86"/>
        <v>Ms.</v>
      </c>
      <c r="D1826" s="4" t="str">
        <f t="shared" si="84"/>
        <v xml:space="preserve"> Becky G.</v>
      </c>
      <c r="E1826" s="5" t="str">
        <f t="shared" si="85"/>
        <v>Schout,</v>
      </c>
    </row>
    <row r="1827" spans="1:5" ht="18.75" x14ac:dyDescent="0.3">
      <c r="A1827" s="4" t="s">
        <v>544</v>
      </c>
      <c r="B1827" s="4" t="s">
        <v>4209</v>
      </c>
      <c r="C1827" s="4" t="str">
        <f t="shared" si="86"/>
        <v>Ms.</v>
      </c>
      <c r="D1827" s="4" t="str">
        <f t="shared" si="84"/>
        <v xml:space="preserve"> Virginie</v>
      </c>
      <c r="E1827" s="5" t="str">
        <f t="shared" si="85"/>
        <v>Schmaltz,</v>
      </c>
    </row>
    <row r="1828" spans="1:5" ht="18.75" x14ac:dyDescent="0.3">
      <c r="A1828" s="4" t="s">
        <v>543</v>
      </c>
      <c r="B1828" s="4" t="s">
        <v>4210</v>
      </c>
      <c r="C1828" s="4" t="str">
        <f t="shared" si="86"/>
        <v>Ms.</v>
      </c>
      <c r="D1828" s="4" t="str">
        <f t="shared" si="84"/>
        <v xml:space="preserve"> Allison A</v>
      </c>
      <c r="E1828" s="5" t="str">
        <f t="shared" si="85"/>
        <v>Eagen,</v>
      </c>
    </row>
    <row r="1829" spans="1:5" ht="18.75" x14ac:dyDescent="0.3">
      <c r="A1829" s="4" t="s">
        <v>542</v>
      </c>
      <c r="B1829" s="4" t="s">
        <v>4211</v>
      </c>
      <c r="C1829" s="4" t="str">
        <f t="shared" si="86"/>
        <v>Ms.</v>
      </c>
      <c r="D1829" s="4" t="str">
        <f t="shared" si="84"/>
        <v xml:space="preserve"> Julie</v>
      </c>
      <c r="E1829" s="5" t="str">
        <f t="shared" si="85"/>
        <v>Rotramel,</v>
      </c>
    </row>
    <row r="1830" spans="1:5" ht="18.75" x14ac:dyDescent="0.3">
      <c r="A1830" s="4" t="s">
        <v>541</v>
      </c>
      <c r="B1830" s="4" t="s">
        <v>4212</v>
      </c>
      <c r="C1830" s="4" t="str">
        <f t="shared" si="86"/>
        <v>Ms.</v>
      </c>
      <c r="D1830" s="4" t="str">
        <f t="shared" si="84"/>
        <v xml:space="preserve"> Katherine</v>
      </c>
      <c r="E1830" s="5" t="str">
        <f t="shared" si="85"/>
        <v>Prevost,</v>
      </c>
    </row>
    <row r="1831" spans="1:5" ht="18.75" x14ac:dyDescent="0.3">
      <c r="A1831" s="4" t="s">
        <v>540</v>
      </c>
      <c r="B1831" s="4" t="s">
        <v>4213</v>
      </c>
      <c r="C1831" s="4" t="str">
        <f t="shared" si="86"/>
        <v>Mr.</v>
      </c>
      <c r="D1831" s="4" t="str">
        <f t="shared" si="84"/>
        <v xml:space="preserve"> Caleb</v>
      </c>
      <c r="E1831" s="5" t="str">
        <f t="shared" si="85"/>
        <v>Boyd,</v>
      </c>
    </row>
    <row r="1832" spans="1:5" ht="18.75" x14ac:dyDescent="0.3">
      <c r="A1832" s="4" t="s">
        <v>539</v>
      </c>
      <c r="B1832" s="4" t="s">
        <v>4214</v>
      </c>
      <c r="C1832" s="4" t="str">
        <f t="shared" si="86"/>
        <v>Ms.</v>
      </c>
      <c r="D1832" s="4" t="str">
        <f t="shared" si="84"/>
        <v xml:space="preserve"> Jaime</v>
      </c>
      <c r="E1832" s="5" t="str">
        <f t="shared" si="85"/>
        <v>Dawes,</v>
      </c>
    </row>
    <row r="1833" spans="1:5" ht="18.75" x14ac:dyDescent="0.3">
      <c r="A1833" s="4" t="s">
        <v>538</v>
      </c>
      <c r="B1833" s="4" t="s">
        <v>4215</v>
      </c>
      <c r="C1833" s="4" t="str">
        <f t="shared" si="86"/>
        <v>Ms.</v>
      </c>
      <c r="D1833" s="4" t="str">
        <f t="shared" si="84"/>
        <v xml:space="preserve"> Hannah</v>
      </c>
      <c r="E1833" s="5" t="str">
        <f t="shared" si="85"/>
        <v>Jennings,</v>
      </c>
    </row>
    <row r="1834" spans="1:5" ht="18.75" x14ac:dyDescent="0.3">
      <c r="A1834" s="4" t="s">
        <v>537</v>
      </c>
      <c r="B1834" s="4" t="s">
        <v>4216</v>
      </c>
      <c r="C1834" s="4" t="str">
        <f t="shared" si="86"/>
        <v>Mr.</v>
      </c>
      <c r="D1834" s="4" t="str">
        <f t="shared" si="84"/>
        <v xml:space="preserve"> Zachariah</v>
      </c>
      <c r="E1834" s="5" t="str">
        <f t="shared" si="85"/>
        <v>Nyambaso,</v>
      </c>
    </row>
    <row r="1835" spans="1:5" ht="18.75" x14ac:dyDescent="0.3">
      <c r="A1835" s="4" t="s">
        <v>536</v>
      </c>
      <c r="B1835" s="4" t="s">
        <v>4217</v>
      </c>
      <c r="C1835" s="4" t="str">
        <f t="shared" si="86"/>
        <v>Ms.</v>
      </c>
      <c r="D1835" s="4" t="str">
        <f t="shared" si="84"/>
        <v xml:space="preserve"> Patricia A</v>
      </c>
      <c r="E1835" s="5" t="str">
        <f t="shared" si="85"/>
        <v>Shaffer,</v>
      </c>
    </row>
    <row r="1836" spans="1:5" ht="18.75" x14ac:dyDescent="0.3">
      <c r="A1836" s="4" t="s">
        <v>534</v>
      </c>
      <c r="B1836" s="4" t="s">
        <v>4218</v>
      </c>
      <c r="C1836" s="4" t="str">
        <f t="shared" si="86"/>
        <v>Mrs.</v>
      </c>
      <c r="D1836" s="4" t="str">
        <f t="shared" si="84"/>
        <v xml:space="preserve"> Elizabeth A.</v>
      </c>
      <c r="E1836" s="5" t="str">
        <f t="shared" si="85"/>
        <v>Corkum,</v>
      </c>
    </row>
    <row r="1837" spans="1:5" ht="18.75" x14ac:dyDescent="0.3">
      <c r="A1837" s="4" t="s">
        <v>533</v>
      </c>
      <c r="B1837" s="4" t="s">
        <v>4219</v>
      </c>
      <c r="C1837" s="4" t="str">
        <f t="shared" si="86"/>
        <v>Mr.</v>
      </c>
      <c r="D1837" s="4" t="str">
        <f t="shared" si="84"/>
        <v xml:space="preserve"> Benjamin</v>
      </c>
      <c r="E1837" s="5" t="str">
        <f t="shared" si="85"/>
        <v>Pedersen,</v>
      </c>
    </row>
    <row r="1838" spans="1:5" ht="18.75" x14ac:dyDescent="0.3">
      <c r="A1838" s="4" t="s">
        <v>532</v>
      </c>
      <c r="B1838" s="4" t="s">
        <v>4220</v>
      </c>
      <c r="C1838" s="4" t="str">
        <f t="shared" si="86"/>
        <v>Mr.</v>
      </c>
      <c r="D1838" s="4" t="str">
        <f t="shared" si="84"/>
        <v xml:space="preserve"> Breno</v>
      </c>
      <c r="E1838" s="5" t="str">
        <f t="shared" si="85"/>
        <v>Melo,</v>
      </c>
    </row>
    <row r="1839" spans="1:5" ht="18.75" x14ac:dyDescent="0.3">
      <c r="A1839" s="4" t="s">
        <v>531</v>
      </c>
      <c r="B1839" s="4" t="s">
        <v>4221</v>
      </c>
      <c r="C1839" s="4" t="str">
        <f t="shared" si="86"/>
        <v>Mr.</v>
      </c>
      <c r="D1839" s="4" t="str">
        <f t="shared" si="84"/>
        <v xml:space="preserve"> Takaya</v>
      </c>
      <c r="E1839" s="5" t="str">
        <f t="shared" si="85"/>
        <v>Sakamoto,</v>
      </c>
    </row>
    <row r="1840" spans="1:5" ht="18.75" x14ac:dyDescent="0.3">
      <c r="A1840" s="4" t="s">
        <v>530</v>
      </c>
      <c r="B1840" s="4" t="s">
        <v>4222</v>
      </c>
      <c r="C1840" s="4" t="str">
        <f t="shared" si="86"/>
        <v>Mr.</v>
      </c>
      <c r="D1840" s="4" t="str">
        <f t="shared" si="84"/>
        <v xml:space="preserve"> Thomas IV</v>
      </c>
      <c r="E1840" s="5" t="str">
        <f t="shared" si="85"/>
        <v>McMahon,</v>
      </c>
    </row>
    <row r="1841" spans="1:5" ht="18.75" x14ac:dyDescent="0.3">
      <c r="A1841" s="4" t="s">
        <v>529</v>
      </c>
      <c r="B1841" s="4" t="s">
        <v>4223</v>
      </c>
      <c r="C1841" s="4" t="str">
        <f t="shared" si="86"/>
        <v>Mr.</v>
      </c>
      <c r="D1841" s="4" t="str">
        <f t="shared" si="84"/>
        <v xml:space="preserve"> Bradley E</v>
      </c>
      <c r="E1841" s="5" t="str">
        <f t="shared" si="85"/>
        <v>Harris,</v>
      </c>
    </row>
    <row r="1842" spans="1:5" ht="18.75" x14ac:dyDescent="0.3">
      <c r="A1842" s="4" t="s">
        <v>528</v>
      </c>
      <c r="B1842" s="4" t="s">
        <v>4224</v>
      </c>
      <c r="C1842" s="4" t="str">
        <f t="shared" si="86"/>
        <v>Ms.</v>
      </c>
      <c r="D1842" s="4" t="str">
        <f t="shared" si="84"/>
        <v xml:space="preserve"> Megan</v>
      </c>
      <c r="E1842" s="5" t="str">
        <f t="shared" si="85"/>
        <v>Lombardo,</v>
      </c>
    </row>
    <row r="1843" spans="1:5" ht="18.75" x14ac:dyDescent="0.3">
      <c r="A1843" s="4" t="s">
        <v>527</v>
      </c>
      <c r="B1843" s="4" t="s">
        <v>4225</v>
      </c>
      <c r="C1843" s="4" t="str">
        <f t="shared" si="86"/>
        <v>Ms.</v>
      </c>
      <c r="D1843" s="4" t="str">
        <f t="shared" si="84"/>
        <v xml:space="preserve"> Ruby J</v>
      </c>
      <c r="E1843" s="5" t="str">
        <f t="shared" si="85"/>
        <v>Bode,</v>
      </c>
    </row>
    <row r="1844" spans="1:5" ht="18.75" x14ac:dyDescent="0.3">
      <c r="A1844" s="4" t="s">
        <v>526</v>
      </c>
      <c r="B1844" s="4" t="s">
        <v>4226</v>
      </c>
      <c r="C1844" s="4" t="str">
        <f t="shared" si="86"/>
        <v>Mr.</v>
      </c>
      <c r="D1844" s="4" t="str">
        <f t="shared" si="84"/>
        <v xml:space="preserve"> Bart</v>
      </c>
      <c r="E1844" s="5" t="str">
        <f t="shared" si="85"/>
        <v>Johnson,</v>
      </c>
    </row>
    <row r="1845" spans="1:5" ht="18.75" x14ac:dyDescent="0.3">
      <c r="A1845" s="4" t="s">
        <v>525</v>
      </c>
      <c r="B1845" s="4" t="s">
        <v>4227</v>
      </c>
      <c r="C1845" s="4" t="str">
        <f t="shared" si="86"/>
        <v>Mr.</v>
      </c>
      <c r="D1845" s="4" t="str">
        <f t="shared" si="84"/>
        <v xml:space="preserve"> Robert A.</v>
      </c>
      <c r="E1845" s="5" t="str">
        <f t="shared" si="85"/>
        <v>Norcross,</v>
      </c>
    </row>
    <row r="1846" spans="1:5" ht="18.75" x14ac:dyDescent="0.3">
      <c r="A1846" s="4" t="s">
        <v>524</v>
      </c>
      <c r="B1846" s="4" t="s">
        <v>4228</v>
      </c>
      <c r="C1846" s="4" t="str">
        <f t="shared" si="86"/>
        <v>Mr.</v>
      </c>
      <c r="D1846" s="4" t="str">
        <f t="shared" si="84"/>
        <v xml:space="preserve"> Adam</v>
      </c>
      <c r="E1846" s="5" t="str">
        <f t="shared" si="85"/>
        <v>Lazrus,</v>
      </c>
    </row>
    <row r="1847" spans="1:5" ht="18.75" x14ac:dyDescent="0.3">
      <c r="A1847" s="4" t="s">
        <v>523</v>
      </c>
      <c r="B1847" s="4" t="s">
        <v>4229</v>
      </c>
      <c r="C1847" s="4" t="str">
        <f t="shared" si="86"/>
        <v>Mr.</v>
      </c>
      <c r="D1847" s="4" t="str">
        <f t="shared" si="84"/>
        <v xml:space="preserve"> Yemane Adhane</v>
      </c>
      <c r="E1847" s="5" t="str">
        <f t="shared" si="85"/>
        <v>Tsegay,</v>
      </c>
    </row>
    <row r="1848" spans="1:5" ht="18.75" x14ac:dyDescent="0.3">
      <c r="A1848" s="4" t="s">
        <v>522</v>
      </c>
      <c r="B1848" s="4" t="s">
        <v>4230</v>
      </c>
      <c r="C1848" s="4" t="str">
        <f t="shared" si="86"/>
        <v>Mr.</v>
      </c>
      <c r="D1848" s="4" t="str">
        <f t="shared" si="84"/>
        <v xml:space="preserve"> Jesse A.</v>
      </c>
      <c r="E1848" s="5" t="str">
        <f t="shared" si="85"/>
        <v>Schneider,</v>
      </c>
    </row>
    <row r="1849" spans="1:5" ht="18.75" x14ac:dyDescent="0.3">
      <c r="A1849" s="4" t="s">
        <v>521</v>
      </c>
      <c r="B1849" s="4" t="s">
        <v>4231</v>
      </c>
      <c r="C1849" s="4" t="str">
        <f t="shared" si="86"/>
        <v>Mr.</v>
      </c>
      <c r="D1849" s="4" t="str">
        <f t="shared" si="84"/>
        <v xml:space="preserve"> Bird</v>
      </c>
      <c r="E1849" s="5" t="str">
        <f t="shared" si="85"/>
        <v>Loreto,</v>
      </c>
    </row>
    <row r="1850" spans="1:5" ht="18.75" x14ac:dyDescent="0.3">
      <c r="A1850" s="4" t="s">
        <v>520</v>
      </c>
      <c r="B1850" s="4" t="s">
        <v>4232</v>
      </c>
      <c r="C1850" s="4" t="str">
        <f t="shared" si="86"/>
        <v>Mr.</v>
      </c>
      <c r="D1850" s="4" t="str">
        <f t="shared" si="84"/>
        <v xml:space="preserve"> Patrick M.</v>
      </c>
      <c r="E1850" s="5" t="str">
        <f t="shared" si="85"/>
        <v>Callahan,</v>
      </c>
    </row>
    <row r="1851" spans="1:5" ht="18.75" x14ac:dyDescent="0.3">
      <c r="A1851" s="4" t="s">
        <v>519</v>
      </c>
      <c r="B1851" s="4" t="s">
        <v>4233</v>
      </c>
      <c r="C1851" s="4" t="str">
        <f t="shared" si="86"/>
        <v>Mr.</v>
      </c>
      <c r="D1851" s="4" t="str">
        <f t="shared" si="84"/>
        <v xml:space="preserve"> Kyle</v>
      </c>
      <c r="E1851" s="5" t="str">
        <f t="shared" si="85"/>
        <v>Timko,</v>
      </c>
    </row>
    <row r="1852" spans="1:5" ht="18.75" x14ac:dyDescent="0.3">
      <c r="A1852" s="4" t="s">
        <v>518</v>
      </c>
      <c r="B1852" s="4" t="s">
        <v>4234</v>
      </c>
      <c r="C1852" s="4" t="str">
        <f t="shared" si="86"/>
        <v>Mr.</v>
      </c>
      <c r="D1852" s="4" t="str">
        <f t="shared" si="84"/>
        <v xml:space="preserve"> Ryan</v>
      </c>
      <c r="E1852" s="5" t="str">
        <f t="shared" si="85"/>
        <v>Achatz,</v>
      </c>
    </row>
    <row r="1853" spans="1:5" ht="18.75" x14ac:dyDescent="0.3">
      <c r="A1853" s="4" t="s">
        <v>517</v>
      </c>
      <c r="B1853" s="4" t="s">
        <v>4235</v>
      </c>
      <c r="C1853" s="4" t="str">
        <f t="shared" si="86"/>
        <v>Mr.</v>
      </c>
      <c r="D1853" s="4" t="str">
        <f t="shared" si="84"/>
        <v xml:space="preserve"> Yuri</v>
      </c>
      <c r="E1853" s="5" t="str">
        <f t="shared" si="85"/>
        <v>Horwitz,</v>
      </c>
    </row>
    <row r="1854" spans="1:5" ht="18.75" x14ac:dyDescent="0.3">
      <c r="A1854" s="4" t="s">
        <v>515</v>
      </c>
      <c r="B1854" s="4" t="s">
        <v>4236</v>
      </c>
      <c r="C1854" s="4" t="str">
        <f t="shared" si="86"/>
        <v>Mr.</v>
      </c>
      <c r="D1854" s="4" t="str">
        <f t="shared" si="84"/>
        <v xml:space="preserve"> Ryan</v>
      </c>
      <c r="E1854" s="5" t="str">
        <f t="shared" si="85"/>
        <v>Gordyan,</v>
      </c>
    </row>
    <row r="1855" spans="1:5" ht="18.75" x14ac:dyDescent="0.3">
      <c r="A1855" s="4" t="s">
        <v>514</v>
      </c>
      <c r="B1855" s="4" t="s">
        <v>4237</v>
      </c>
      <c r="C1855" s="4" t="str">
        <f t="shared" si="86"/>
        <v>Ms.</v>
      </c>
      <c r="D1855" s="4" t="str">
        <f t="shared" si="84"/>
        <v xml:space="preserve"> Debbie</v>
      </c>
      <c r="E1855" s="5" t="str">
        <f t="shared" si="85"/>
        <v>Hetherington,</v>
      </c>
    </row>
    <row r="1856" spans="1:5" ht="18.75" x14ac:dyDescent="0.3">
      <c r="A1856" s="4" t="s">
        <v>513</v>
      </c>
      <c r="B1856" s="4" t="s">
        <v>4238</v>
      </c>
      <c r="C1856" s="4" t="str">
        <f t="shared" si="86"/>
        <v>Mr.</v>
      </c>
      <c r="D1856" s="4" t="str">
        <f t="shared" si="84"/>
        <v xml:space="preserve"> Mark D</v>
      </c>
      <c r="E1856" s="5" t="str">
        <f t="shared" si="85"/>
        <v>Thompson,</v>
      </c>
    </row>
    <row r="1857" spans="1:5" ht="18.75" x14ac:dyDescent="0.3">
      <c r="A1857" s="4" t="s">
        <v>512</v>
      </c>
      <c r="B1857" s="4" t="s">
        <v>4239</v>
      </c>
      <c r="C1857" s="4" t="str">
        <f t="shared" si="86"/>
        <v>Mr.</v>
      </c>
      <c r="D1857" s="4" t="str">
        <f t="shared" si="84"/>
        <v xml:space="preserve"> Christopher</v>
      </c>
      <c r="E1857" s="5" t="str">
        <f t="shared" si="85"/>
        <v>Battoo,</v>
      </c>
    </row>
    <row r="1858" spans="1:5" ht="18.75" x14ac:dyDescent="0.3">
      <c r="A1858" s="4" t="s">
        <v>511</v>
      </c>
      <c r="B1858" s="4" t="s">
        <v>4240</v>
      </c>
      <c r="C1858" s="4" t="str">
        <f t="shared" si="86"/>
        <v>Ms.</v>
      </c>
      <c r="D1858" s="4" t="str">
        <f t="shared" ref="D1858:D1921" si="87">RIGHT(B1858, LEN(B1858)- SEARCH(" ",B1858, SEARCH(" ",B1858)+1))</f>
        <v xml:space="preserve"> Daniell L</v>
      </c>
      <c r="E1858" s="5" t="str">
        <f t="shared" ref="E1858:E1921" si="88">LEFT(B1858,SEARCH(" ",B1858)-1)</f>
        <v>Barker,</v>
      </c>
    </row>
    <row r="1859" spans="1:5" ht="18.75" x14ac:dyDescent="0.3">
      <c r="A1859" s="4" t="s">
        <v>510</v>
      </c>
      <c r="B1859" s="4" t="s">
        <v>4241</v>
      </c>
      <c r="C1859" s="4" t="str">
        <f t="shared" ref="C1859:C1922" si="89">MID(B1859,SEARCH(" ",B1859) + 1, SEARCH(" ",B1859, SEARCH(" ",B1859)+1) - SEARCH(" ",B1859)-1)</f>
        <v>Mr.</v>
      </c>
      <c r="D1859" s="4" t="str">
        <f t="shared" si="87"/>
        <v xml:space="preserve"> Janne</v>
      </c>
      <c r="E1859" s="5" t="str">
        <f t="shared" si="88"/>
        <v>Saarnilehto,</v>
      </c>
    </row>
    <row r="1860" spans="1:5" ht="18.75" x14ac:dyDescent="0.3">
      <c r="A1860" s="4" t="s">
        <v>509</v>
      </c>
      <c r="B1860" s="4" t="s">
        <v>4242</v>
      </c>
      <c r="C1860" s="4" t="str">
        <f t="shared" si="89"/>
        <v>Ms.</v>
      </c>
      <c r="D1860" s="4" t="str">
        <f t="shared" si="87"/>
        <v xml:space="preserve"> Martina</v>
      </c>
      <c r="E1860" s="5" t="str">
        <f t="shared" si="88"/>
        <v>Morton,</v>
      </c>
    </row>
    <row r="1861" spans="1:5" ht="18.75" x14ac:dyDescent="0.3">
      <c r="A1861" s="4" t="s">
        <v>508</v>
      </c>
      <c r="B1861" s="4" t="s">
        <v>4243</v>
      </c>
      <c r="C1861" s="4" t="str">
        <f t="shared" si="89"/>
        <v>Ms.</v>
      </c>
      <c r="D1861" s="4" t="str">
        <f t="shared" si="87"/>
        <v xml:space="preserve"> Elizabeth L</v>
      </c>
      <c r="E1861" s="5" t="str">
        <f t="shared" si="88"/>
        <v>Thomas,</v>
      </c>
    </row>
    <row r="1862" spans="1:5" ht="18.75" x14ac:dyDescent="0.3">
      <c r="A1862" s="4" t="s">
        <v>507</v>
      </c>
      <c r="B1862" s="4" t="s">
        <v>4244</v>
      </c>
      <c r="C1862" s="4" t="str">
        <f t="shared" si="89"/>
        <v>Ms.</v>
      </c>
      <c r="D1862" s="4" t="str">
        <f t="shared" si="87"/>
        <v xml:space="preserve"> Stephanie C.</v>
      </c>
      <c r="E1862" s="5" t="str">
        <f t="shared" si="88"/>
        <v>Hillman,</v>
      </c>
    </row>
    <row r="1863" spans="1:5" ht="18.75" x14ac:dyDescent="0.3">
      <c r="A1863" s="4" t="s">
        <v>506</v>
      </c>
      <c r="B1863" s="4" t="s">
        <v>4245</v>
      </c>
      <c r="C1863" s="4" t="str">
        <f t="shared" si="89"/>
        <v>Ms.</v>
      </c>
      <c r="D1863" s="4" t="str">
        <f t="shared" si="87"/>
        <v xml:space="preserve"> Katie</v>
      </c>
      <c r="E1863" s="5" t="str">
        <f t="shared" si="88"/>
        <v>Edwards,</v>
      </c>
    </row>
    <row r="1864" spans="1:5" ht="18.75" x14ac:dyDescent="0.3">
      <c r="A1864" s="4" t="s">
        <v>505</v>
      </c>
      <c r="B1864" s="4" t="s">
        <v>4246</v>
      </c>
      <c r="C1864" s="4" t="str">
        <f t="shared" si="89"/>
        <v>Ms.</v>
      </c>
      <c r="D1864" s="4" t="str">
        <f t="shared" si="87"/>
        <v xml:space="preserve"> Callie</v>
      </c>
      <c r="E1864" s="5" t="str">
        <f t="shared" si="88"/>
        <v>Bartel,</v>
      </c>
    </row>
    <row r="1865" spans="1:5" ht="18.75" x14ac:dyDescent="0.3">
      <c r="A1865" s="4" t="s">
        <v>504</v>
      </c>
      <c r="B1865" s="4" t="s">
        <v>4247</v>
      </c>
      <c r="C1865" s="4" t="str">
        <f t="shared" si="89"/>
        <v>Ms.</v>
      </c>
      <c r="D1865" s="4" t="str">
        <f t="shared" si="87"/>
        <v xml:space="preserve"> Inna</v>
      </c>
      <c r="E1865" s="5" t="str">
        <f t="shared" si="88"/>
        <v>Potekhina,</v>
      </c>
    </row>
    <row r="1866" spans="1:5" ht="18.75" x14ac:dyDescent="0.3">
      <c r="A1866" s="4" t="s">
        <v>503</v>
      </c>
      <c r="B1866" s="4" t="s">
        <v>4248</v>
      </c>
      <c r="C1866" s="4" t="str">
        <f t="shared" si="89"/>
        <v>Ms.</v>
      </c>
      <c r="D1866" s="4" t="str">
        <f t="shared" si="87"/>
        <v xml:space="preserve"> Mary K.</v>
      </c>
      <c r="E1866" s="5" t="str">
        <f t="shared" si="88"/>
        <v>Kelly,</v>
      </c>
    </row>
    <row r="1867" spans="1:5" ht="18.75" x14ac:dyDescent="0.3">
      <c r="A1867" s="4" t="s">
        <v>502</v>
      </c>
      <c r="B1867" s="4" t="s">
        <v>4249</v>
      </c>
      <c r="C1867" s="4" t="str">
        <f t="shared" si="89"/>
        <v>Mr.</v>
      </c>
      <c r="D1867" s="4" t="str">
        <f t="shared" si="87"/>
        <v xml:space="preserve"> Samuel M.</v>
      </c>
      <c r="E1867" s="5" t="str">
        <f t="shared" si="88"/>
        <v>Lapp,</v>
      </c>
    </row>
    <row r="1868" spans="1:5" ht="18.75" x14ac:dyDescent="0.3">
      <c r="A1868" s="4" t="s">
        <v>501</v>
      </c>
      <c r="B1868" s="4" t="s">
        <v>4250</v>
      </c>
      <c r="C1868" s="4" t="str">
        <f t="shared" si="89"/>
        <v>Ms.</v>
      </c>
      <c r="D1868" s="4" t="str">
        <f t="shared" si="87"/>
        <v xml:space="preserve"> Kimberly</v>
      </c>
      <c r="E1868" s="5" t="str">
        <f t="shared" si="88"/>
        <v>Burke,</v>
      </c>
    </row>
    <row r="1869" spans="1:5" ht="18.75" x14ac:dyDescent="0.3">
      <c r="A1869" s="4" t="s">
        <v>500</v>
      </c>
      <c r="B1869" s="4" t="s">
        <v>4251</v>
      </c>
      <c r="C1869" s="4" t="str">
        <f t="shared" si="89"/>
        <v>Mr.</v>
      </c>
      <c r="D1869" s="4" t="str">
        <f t="shared" si="87"/>
        <v xml:space="preserve"> Tom J.</v>
      </c>
      <c r="E1869" s="5" t="str">
        <f t="shared" si="88"/>
        <v>Barry,</v>
      </c>
    </row>
    <row r="1870" spans="1:5" ht="18.75" x14ac:dyDescent="0.3">
      <c r="A1870" s="4" t="s">
        <v>499</v>
      </c>
      <c r="B1870" s="4" t="s">
        <v>4252</v>
      </c>
      <c r="C1870" s="4" t="str">
        <f t="shared" si="89"/>
        <v>Mr.</v>
      </c>
      <c r="D1870" s="4" t="str">
        <f t="shared" si="87"/>
        <v xml:space="preserve"> Zachary</v>
      </c>
      <c r="E1870" s="5" t="str">
        <f t="shared" si="88"/>
        <v>McCormick,</v>
      </c>
    </row>
    <row r="1871" spans="1:5" ht="18.75" x14ac:dyDescent="0.3">
      <c r="A1871" s="4" t="s">
        <v>498</v>
      </c>
      <c r="B1871" s="4" t="s">
        <v>4253</v>
      </c>
      <c r="C1871" s="4" t="str">
        <f t="shared" si="89"/>
        <v>Mr.</v>
      </c>
      <c r="D1871" s="4" t="str">
        <f t="shared" si="87"/>
        <v xml:space="preserve"> Dane</v>
      </c>
      <c r="E1871" s="5" t="str">
        <f t="shared" si="88"/>
        <v>McElroy,</v>
      </c>
    </row>
    <row r="1872" spans="1:5" ht="18.75" x14ac:dyDescent="0.3">
      <c r="A1872" s="4" t="s">
        <v>497</v>
      </c>
      <c r="B1872" s="4" t="s">
        <v>4254</v>
      </c>
      <c r="C1872" s="4" t="str">
        <f t="shared" si="89"/>
        <v>Mr.</v>
      </c>
      <c r="D1872" s="4" t="str">
        <f t="shared" si="87"/>
        <v xml:space="preserve"> Dougie J</v>
      </c>
      <c r="E1872" s="5" t="str">
        <f t="shared" si="88"/>
        <v>Coffed,</v>
      </c>
    </row>
    <row r="1873" spans="1:5" ht="18.75" x14ac:dyDescent="0.3">
      <c r="A1873" s="4" t="s">
        <v>496</v>
      </c>
      <c r="B1873" s="4" t="s">
        <v>4255</v>
      </c>
      <c r="C1873" s="4" t="str">
        <f t="shared" si="89"/>
        <v>Mr.</v>
      </c>
      <c r="D1873" s="4" t="str">
        <f t="shared" si="87"/>
        <v xml:space="preserve"> Jeremiah H</v>
      </c>
      <c r="E1873" s="5" t="str">
        <f t="shared" si="88"/>
        <v>Estes,</v>
      </c>
    </row>
    <row r="1874" spans="1:5" ht="18.75" x14ac:dyDescent="0.3">
      <c r="A1874" s="4" t="s">
        <v>495</v>
      </c>
      <c r="B1874" s="4" t="s">
        <v>4256</v>
      </c>
      <c r="C1874" s="4" t="str">
        <f t="shared" si="89"/>
        <v>Mr.</v>
      </c>
      <c r="D1874" s="4" t="str">
        <f t="shared" si="87"/>
        <v xml:space="preserve"> Ashley J.</v>
      </c>
      <c r="E1874" s="5" t="str">
        <f t="shared" si="88"/>
        <v>Miles,</v>
      </c>
    </row>
    <row r="1875" spans="1:5" ht="18.75" x14ac:dyDescent="0.3">
      <c r="A1875" s="4" t="s">
        <v>494</v>
      </c>
      <c r="B1875" s="4" t="s">
        <v>4257</v>
      </c>
      <c r="C1875" s="4" t="str">
        <f t="shared" si="89"/>
        <v>Mr.</v>
      </c>
      <c r="D1875" s="4" t="str">
        <f t="shared" si="87"/>
        <v xml:space="preserve"> Turner J.</v>
      </c>
      <c r="E1875" s="5" t="str">
        <f t="shared" si="88"/>
        <v>Zamore,</v>
      </c>
    </row>
    <row r="1876" spans="1:5" ht="18.75" x14ac:dyDescent="0.3">
      <c r="A1876" s="4" t="s">
        <v>493</v>
      </c>
      <c r="B1876" s="4" t="s">
        <v>4258</v>
      </c>
      <c r="C1876" s="4" t="str">
        <f t="shared" si="89"/>
        <v>Mr.</v>
      </c>
      <c r="D1876" s="4" t="str">
        <f t="shared" si="87"/>
        <v xml:space="preserve"> Roger</v>
      </c>
      <c r="E1876" s="5" t="str">
        <f t="shared" si="88"/>
        <v>Donaghy,</v>
      </c>
    </row>
    <row r="1877" spans="1:5" ht="18.75" x14ac:dyDescent="0.3">
      <c r="A1877" s="4" t="s">
        <v>492</v>
      </c>
      <c r="B1877" s="4" t="s">
        <v>4259</v>
      </c>
      <c r="C1877" s="4" t="str">
        <f t="shared" si="89"/>
        <v>Ms.</v>
      </c>
      <c r="D1877" s="4" t="str">
        <f t="shared" si="87"/>
        <v xml:space="preserve"> Pamela</v>
      </c>
      <c r="E1877" s="5" t="str">
        <f t="shared" si="88"/>
        <v>Kennedy,</v>
      </c>
    </row>
    <row r="1878" spans="1:5" ht="18.75" x14ac:dyDescent="0.3">
      <c r="A1878" s="4" t="s">
        <v>491</v>
      </c>
      <c r="B1878" s="4" t="s">
        <v>4260</v>
      </c>
      <c r="C1878" s="4" t="str">
        <f t="shared" si="89"/>
        <v>Ms.</v>
      </c>
      <c r="D1878" s="4" t="str">
        <f t="shared" si="87"/>
        <v xml:space="preserve"> Allison M.</v>
      </c>
      <c r="E1878" s="5" t="str">
        <f t="shared" si="88"/>
        <v>Fiorini,</v>
      </c>
    </row>
    <row r="1879" spans="1:5" ht="18.75" x14ac:dyDescent="0.3">
      <c r="A1879" s="4" t="s">
        <v>490</v>
      </c>
      <c r="B1879" s="4" t="s">
        <v>4261</v>
      </c>
      <c r="C1879" s="4" t="str">
        <f t="shared" si="89"/>
        <v>Mrs.</v>
      </c>
      <c r="D1879" s="4" t="str">
        <f t="shared" si="87"/>
        <v xml:space="preserve"> Katherine H.</v>
      </c>
      <c r="E1879" s="5" t="str">
        <f t="shared" si="88"/>
        <v>Alexander,</v>
      </c>
    </row>
    <row r="1880" spans="1:5" ht="18.75" x14ac:dyDescent="0.3">
      <c r="A1880" s="4" t="s">
        <v>489</v>
      </c>
      <c r="B1880" s="4" t="s">
        <v>4262</v>
      </c>
      <c r="C1880" s="4" t="str">
        <f t="shared" si="89"/>
        <v>Ms.</v>
      </c>
      <c r="D1880" s="4" t="str">
        <f t="shared" si="87"/>
        <v xml:space="preserve"> Robin</v>
      </c>
      <c r="E1880" s="5" t="str">
        <f t="shared" si="88"/>
        <v>Watkins,</v>
      </c>
    </row>
    <row r="1881" spans="1:5" ht="18.75" x14ac:dyDescent="0.3">
      <c r="A1881" s="4" t="s">
        <v>488</v>
      </c>
      <c r="B1881" s="4" t="s">
        <v>4263</v>
      </c>
      <c r="C1881" s="4" t="str">
        <f t="shared" si="89"/>
        <v>Ms.</v>
      </c>
      <c r="D1881" s="4" t="str">
        <f t="shared" si="87"/>
        <v xml:space="preserve"> Terri</v>
      </c>
      <c r="E1881" s="5" t="str">
        <f t="shared" si="88"/>
        <v>Cassel,</v>
      </c>
    </row>
    <row r="1882" spans="1:5" ht="18.75" x14ac:dyDescent="0.3">
      <c r="A1882" s="4" t="s">
        <v>487</v>
      </c>
      <c r="B1882" s="4" t="s">
        <v>4264</v>
      </c>
      <c r="C1882" s="4" t="str">
        <f t="shared" si="89"/>
        <v>Mr.</v>
      </c>
      <c r="D1882" s="4" t="str">
        <f t="shared" si="87"/>
        <v xml:space="preserve"> Eddie</v>
      </c>
      <c r="E1882" s="5" t="str">
        <f t="shared" si="88"/>
        <v>Ferguson,</v>
      </c>
    </row>
    <row r="1883" spans="1:5" ht="18.75" x14ac:dyDescent="0.3">
      <c r="A1883" s="4" t="s">
        <v>486</v>
      </c>
      <c r="B1883" s="4" t="s">
        <v>4265</v>
      </c>
      <c r="C1883" s="4" t="str">
        <f t="shared" si="89"/>
        <v>Ms.</v>
      </c>
      <c r="D1883" s="4" t="str">
        <f t="shared" si="87"/>
        <v xml:space="preserve"> Pamela</v>
      </c>
      <c r="E1883" s="5" t="str">
        <f t="shared" si="88"/>
        <v>O'Sullivan,</v>
      </c>
    </row>
    <row r="1884" spans="1:5" ht="18.75" x14ac:dyDescent="0.3">
      <c r="A1884" s="4" t="s">
        <v>485</v>
      </c>
      <c r="B1884" s="4" t="s">
        <v>4266</v>
      </c>
      <c r="C1884" s="4" t="str">
        <f t="shared" si="89"/>
        <v>Ms.</v>
      </c>
      <c r="D1884" s="4" t="str">
        <f t="shared" si="87"/>
        <v xml:space="preserve"> Joyce</v>
      </c>
      <c r="E1884" s="5" t="str">
        <f t="shared" si="88"/>
        <v>Chepkirui,</v>
      </c>
    </row>
    <row r="1885" spans="1:5" ht="18.75" x14ac:dyDescent="0.3">
      <c r="A1885" s="4" t="s">
        <v>484</v>
      </c>
      <c r="B1885" s="4" t="s">
        <v>4267</v>
      </c>
      <c r="C1885" s="4" t="str">
        <f t="shared" si="89"/>
        <v>Ms.</v>
      </c>
      <c r="D1885" s="4" t="str">
        <f t="shared" si="87"/>
        <v xml:space="preserve"> Alison W.</v>
      </c>
      <c r="E1885" s="5" t="str">
        <f t="shared" si="88"/>
        <v>Gurney,</v>
      </c>
    </row>
    <row r="1886" spans="1:5" ht="18.75" x14ac:dyDescent="0.3">
      <c r="A1886" s="4" t="s">
        <v>483</v>
      </c>
      <c r="B1886" s="4" t="s">
        <v>4268</v>
      </c>
      <c r="C1886" s="4" t="str">
        <f t="shared" si="89"/>
        <v>Ms.</v>
      </c>
      <c r="D1886" s="4" t="str">
        <f t="shared" si="87"/>
        <v xml:space="preserve"> Tammara C</v>
      </c>
      <c r="E1886" s="5" t="str">
        <f t="shared" si="88"/>
        <v>Francis,</v>
      </c>
    </row>
    <row r="1887" spans="1:5" ht="18.75" x14ac:dyDescent="0.3">
      <c r="A1887" s="4" t="s">
        <v>482</v>
      </c>
      <c r="B1887" s="4" t="s">
        <v>4269</v>
      </c>
      <c r="C1887" s="4" t="str">
        <f t="shared" si="89"/>
        <v>Ms.</v>
      </c>
      <c r="D1887" s="4" t="str">
        <f t="shared" si="87"/>
        <v xml:space="preserve"> Dorota</v>
      </c>
      <c r="E1887" s="5" t="str">
        <f t="shared" si="88"/>
        <v>Gruca,</v>
      </c>
    </row>
    <row r="1888" spans="1:5" ht="18.75" x14ac:dyDescent="0.3">
      <c r="A1888" s="4" t="s">
        <v>481</v>
      </c>
      <c r="B1888" s="4" t="s">
        <v>4270</v>
      </c>
      <c r="C1888" s="4" t="str">
        <f t="shared" si="89"/>
        <v>Alvarez,</v>
      </c>
      <c r="D1888" s="4" t="str">
        <f t="shared" si="87"/>
        <v>Mr.  Jose Norberto Sr.</v>
      </c>
      <c r="E1888" s="5" t="str">
        <f t="shared" si="88"/>
        <v>Rojas</v>
      </c>
    </row>
    <row r="1889" spans="1:5" ht="18.75" x14ac:dyDescent="0.3">
      <c r="A1889" s="4" t="s">
        <v>480</v>
      </c>
      <c r="B1889" s="4" t="s">
        <v>4271</v>
      </c>
      <c r="C1889" s="4" t="str">
        <f t="shared" si="89"/>
        <v>Mr.</v>
      </c>
      <c r="D1889" s="4" t="str">
        <f t="shared" si="87"/>
        <v xml:space="preserve"> Peter</v>
      </c>
      <c r="E1889" s="5" t="str">
        <f t="shared" si="88"/>
        <v>Denton,</v>
      </c>
    </row>
    <row r="1890" spans="1:5" ht="18.75" x14ac:dyDescent="0.3">
      <c r="A1890" s="4" t="s">
        <v>479</v>
      </c>
      <c r="B1890" s="4" t="s">
        <v>4272</v>
      </c>
      <c r="C1890" s="4" t="str">
        <f t="shared" si="89"/>
        <v>Mr.</v>
      </c>
      <c r="D1890" s="4" t="str">
        <f t="shared" si="87"/>
        <v xml:space="preserve"> Bryant</v>
      </c>
      <c r="E1890" s="5" t="str">
        <f t="shared" si="88"/>
        <v>Mason,</v>
      </c>
    </row>
    <row r="1891" spans="1:5" ht="18.75" x14ac:dyDescent="0.3">
      <c r="A1891" s="4" t="s">
        <v>478</v>
      </c>
      <c r="B1891" s="4" t="s">
        <v>4273</v>
      </c>
      <c r="C1891" s="4" t="str">
        <f t="shared" si="89"/>
        <v>Ms.</v>
      </c>
      <c r="D1891" s="4" t="str">
        <f t="shared" si="87"/>
        <v xml:space="preserve"> Christina</v>
      </c>
      <c r="E1891" s="5" t="str">
        <f t="shared" si="88"/>
        <v>Trout,</v>
      </c>
    </row>
    <row r="1892" spans="1:5" ht="18.75" x14ac:dyDescent="0.3">
      <c r="A1892" s="4" t="s">
        <v>477</v>
      </c>
      <c r="B1892" s="4" t="s">
        <v>4274</v>
      </c>
      <c r="C1892" s="4" t="str">
        <f t="shared" si="89"/>
        <v>Mr.</v>
      </c>
      <c r="D1892" s="4" t="str">
        <f t="shared" si="87"/>
        <v xml:space="preserve"> John</v>
      </c>
      <c r="E1892" s="5" t="str">
        <f t="shared" si="88"/>
        <v>Gilbert,</v>
      </c>
    </row>
    <row r="1893" spans="1:5" ht="18.75" x14ac:dyDescent="0.3">
      <c r="A1893" s="4" t="s">
        <v>476</v>
      </c>
      <c r="B1893" s="4" t="s">
        <v>4275</v>
      </c>
      <c r="C1893" s="4" t="str">
        <f t="shared" si="89"/>
        <v>Mr.</v>
      </c>
      <c r="D1893" s="4" t="str">
        <f t="shared" si="87"/>
        <v xml:space="preserve"> Eduardo</v>
      </c>
      <c r="E1893" s="5" t="str">
        <f t="shared" si="88"/>
        <v>Chong,</v>
      </c>
    </row>
    <row r="1894" spans="1:5" ht="18.75" x14ac:dyDescent="0.3">
      <c r="A1894" s="4" t="s">
        <v>475</v>
      </c>
      <c r="B1894" s="4" t="s">
        <v>4276</v>
      </c>
      <c r="C1894" s="4" t="str">
        <f t="shared" si="89"/>
        <v>Ms.</v>
      </c>
      <c r="D1894" s="4" t="str">
        <f t="shared" si="87"/>
        <v xml:space="preserve"> Laura M.</v>
      </c>
      <c r="E1894" s="5" t="str">
        <f t="shared" si="88"/>
        <v>Henry,</v>
      </c>
    </row>
    <row r="1895" spans="1:5" ht="18.75" x14ac:dyDescent="0.3">
      <c r="A1895" s="4" t="s">
        <v>474</v>
      </c>
      <c r="B1895" s="4" t="s">
        <v>4277</v>
      </c>
      <c r="C1895" s="4" t="str">
        <f t="shared" si="89"/>
        <v>Mr.</v>
      </c>
      <c r="D1895" s="4" t="str">
        <f t="shared" si="87"/>
        <v xml:space="preserve"> Charlie</v>
      </c>
      <c r="E1895" s="5" t="str">
        <f t="shared" si="88"/>
        <v>Brenneman,</v>
      </c>
    </row>
    <row r="1896" spans="1:5" ht="18.75" x14ac:dyDescent="0.3">
      <c r="A1896" s="4" t="s">
        <v>473</v>
      </c>
      <c r="B1896" s="4" t="s">
        <v>4278</v>
      </c>
      <c r="C1896" s="4" t="str">
        <f t="shared" si="89"/>
        <v>Ms.</v>
      </c>
      <c r="D1896" s="4" t="str">
        <f t="shared" si="87"/>
        <v xml:space="preserve"> Melissa D.</v>
      </c>
      <c r="E1896" s="5" t="str">
        <f t="shared" si="88"/>
        <v>Kemp,</v>
      </c>
    </row>
    <row r="1897" spans="1:5" ht="18.75" x14ac:dyDescent="0.3">
      <c r="A1897" s="4" t="s">
        <v>472</v>
      </c>
      <c r="B1897" s="4" t="s">
        <v>4279</v>
      </c>
      <c r="C1897" s="4" t="str">
        <f t="shared" si="89"/>
        <v>Mr.</v>
      </c>
      <c r="D1897" s="4" t="str">
        <f t="shared" si="87"/>
        <v xml:space="preserve"> Dan C. Jr.</v>
      </c>
      <c r="E1897" s="5" t="str">
        <f t="shared" si="88"/>
        <v>Wilson,</v>
      </c>
    </row>
    <row r="1898" spans="1:5" ht="18.75" x14ac:dyDescent="0.3">
      <c r="A1898" s="4" t="s">
        <v>471</v>
      </c>
      <c r="B1898" s="4" t="s">
        <v>4280</v>
      </c>
      <c r="C1898" s="4" t="str">
        <f t="shared" si="89"/>
        <v>Mr.</v>
      </c>
      <c r="D1898" s="4" t="str">
        <f t="shared" si="87"/>
        <v xml:space="preserve"> Matthew</v>
      </c>
      <c r="E1898" s="5" t="str">
        <f t="shared" si="88"/>
        <v>Hillyard,</v>
      </c>
    </row>
    <row r="1899" spans="1:5" ht="18.75" x14ac:dyDescent="0.3">
      <c r="A1899" s="4" t="s">
        <v>470</v>
      </c>
      <c r="B1899" s="4" t="s">
        <v>4281</v>
      </c>
      <c r="C1899" s="4" t="str">
        <f t="shared" si="89"/>
        <v>Mr.</v>
      </c>
      <c r="D1899" s="4" t="str">
        <f t="shared" si="87"/>
        <v xml:space="preserve"> Wesley C.</v>
      </c>
      <c r="E1899" s="5" t="str">
        <f t="shared" si="88"/>
        <v>Turner,</v>
      </c>
    </row>
    <row r="1900" spans="1:5" ht="18.75" x14ac:dyDescent="0.3">
      <c r="A1900" s="4" t="s">
        <v>469</v>
      </c>
      <c r="B1900" s="4" t="s">
        <v>4282</v>
      </c>
      <c r="C1900" s="4" t="str">
        <f t="shared" si="89"/>
        <v>Mr.</v>
      </c>
      <c r="D1900" s="4" t="str">
        <f t="shared" si="87"/>
        <v xml:space="preserve"> Christopher</v>
      </c>
      <c r="E1900" s="5" t="str">
        <f t="shared" si="88"/>
        <v>Benestad,</v>
      </c>
    </row>
    <row r="1901" spans="1:5" ht="18.75" x14ac:dyDescent="0.3">
      <c r="A1901" s="4" t="s">
        <v>468</v>
      </c>
      <c r="B1901" s="4" t="s">
        <v>4283</v>
      </c>
      <c r="C1901" s="4" t="str">
        <f t="shared" si="89"/>
        <v>Ms.</v>
      </c>
      <c r="D1901" s="4" t="str">
        <f t="shared" si="87"/>
        <v xml:space="preserve"> Jessica</v>
      </c>
      <c r="E1901" s="5" t="str">
        <f t="shared" si="88"/>
        <v>Gonzales,</v>
      </c>
    </row>
    <row r="1902" spans="1:5" ht="18.75" x14ac:dyDescent="0.3">
      <c r="A1902" s="4" t="s">
        <v>467</v>
      </c>
      <c r="B1902" s="4" t="s">
        <v>4284</v>
      </c>
      <c r="C1902" s="4" t="str">
        <f t="shared" si="89"/>
        <v>Ms.</v>
      </c>
      <c r="D1902" s="4" t="str">
        <f t="shared" si="87"/>
        <v xml:space="preserve"> Christin</v>
      </c>
      <c r="E1902" s="5" t="str">
        <f t="shared" si="88"/>
        <v>Newman,</v>
      </c>
    </row>
    <row r="1903" spans="1:5" ht="18.75" x14ac:dyDescent="0.3">
      <c r="A1903" s="4" t="s">
        <v>466</v>
      </c>
      <c r="B1903" s="4" t="s">
        <v>4285</v>
      </c>
      <c r="C1903" s="4" t="str">
        <f t="shared" si="89"/>
        <v>Ms.</v>
      </c>
      <c r="D1903" s="4" t="str">
        <f t="shared" si="87"/>
        <v xml:space="preserve"> Sara</v>
      </c>
      <c r="E1903" s="5" t="str">
        <f t="shared" si="88"/>
        <v>Sayre,</v>
      </c>
    </row>
    <row r="1904" spans="1:5" ht="18.75" x14ac:dyDescent="0.3">
      <c r="A1904" s="4" t="s">
        <v>465</v>
      </c>
      <c r="B1904" s="4" t="s">
        <v>4286</v>
      </c>
      <c r="C1904" s="4" t="str">
        <f t="shared" si="89"/>
        <v>Ms.</v>
      </c>
      <c r="D1904" s="4" t="str">
        <f t="shared" si="87"/>
        <v xml:space="preserve"> Elizabeth</v>
      </c>
      <c r="E1904" s="5" t="str">
        <f t="shared" si="88"/>
        <v>Panke,</v>
      </c>
    </row>
    <row r="1905" spans="1:5" ht="18.75" x14ac:dyDescent="0.3">
      <c r="A1905" s="4" t="s">
        <v>464</v>
      </c>
      <c r="B1905" s="4" t="s">
        <v>4287</v>
      </c>
      <c r="C1905" s="4" t="str">
        <f t="shared" si="89"/>
        <v>Ms.</v>
      </c>
      <c r="D1905" s="4" t="str">
        <f t="shared" si="87"/>
        <v xml:space="preserve"> Margaret P.</v>
      </c>
      <c r="E1905" s="5" t="str">
        <f t="shared" si="88"/>
        <v>Brennan,</v>
      </c>
    </row>
    <row r="1906" spans="1:5" ht="18.75" x14ac:dyDescent="0.3">
      <c r="A1906" s="4" t="s">
        <v>463</v>
      </c>
      <c r="B1906" s="4" t="s">
        <v>4288</v>
      </c>
      <c r="C1906" s="4" t="str">
        <f t="shared" si="89"/>
        <v>Ms.</v>
      </c>
      <c r="D1906" s="4" t="str">
        <f t="shared" si="87"/>
        <v xml:space="preserve"> Tiffany K</v>
      </c>
      <c r="E1906" s="5" t="str">
        <f t="shared" si="88"/>
        <v>Ngo,</v>
      </c>
    </row>
    <row r="1907" spans="1:5" ht="18.75" x14ac:dyDescent="0.3">
      <c r="A1907" s="4" t="s">
        <v>462</v>
      </c>
      <c r="B1907" s="4" t="s">
        <v>4289</v>
      </c>
      <c r="C1907" s="4" t="str">
        <f t="shared" si="89"/>
        <v>Mr.</v>
      </c>
      <c r="D1907" s="4" t="str">
        <f t="shared" si="87"/>
        <v xml:space="preserve"> David M.</v>
      </c>
      <c r="E1907" s="5" t="str">
        <f t="shared" si="88"/>
        <v>Guerdan,</v>
      </c>
    </row>
    <row r="1908" spans="1:5" ht="18.75" x14ac:dyDescent="0.3">
      <c r="A1908" s="4" t="s">
        <v>461</v>
      </c>
      <c r="B1908" s="4" t="s">
        <v>4290</v>
      </c>
      <c r="C1908" s="4" t="str">
        <f t="shared" si="89"/>
        <v>Ms.</v>
      </c>
      <c r="D1908" s="4" t="str">
        <f t="shared" si="87"/>
        <v xml:space="preserve"> Christine E</v>
      </c>
      <c r="E1908" s="5" t="str">
        <f t="shared" si="88"/>
        <v>Shaw,</v>
      </c>
    </row>
    <row r="1909" spans="1:5" ht="18.75" x14ac:dyDescent="0.3">
      <c r="A1909" s="4" t="s">
        <v>460</v>
      </c>
      <c r="B1909" s="4" t="s">
        <v>4291</v>
      </c>
      <c r="C1909" s="4" t="str">
        <f t="shared" si="89"/>
        <v>Ms.</v>
      </c>
      <c r="D1909" s="4" t="str">
        <f t="shared" si="87"/>
        <v xml:space="preserve"> Donna</v>
      </c>
      <c r="E1909" s="5" t="str">
        <f t="shared" si="88"/>
        <v>Mills-Honarvar,</v>
      </c>
    </row>
    <row r="1910" spans="1:5" ht="18.75" x14ac:dyDescent="0.3">
      <c r="A1910" s="4" t="s">
        <v>459</v>
      </c>
      <c r="B1910" s="4" t="s">
        <v>4292</v>
      </c>
      <c r="C1910" s="4" t="str">
        <f t="shared" si="89"/>
        <v>Mr.</v>
      </c>
      <c r="D1910" s="4" t="str">
        <f t="shared" si="87"/>
        <v xml:space="preserve"> Rod</v>
      </c>
      <c r="E1910" s="5" t="str">
        <f t="shared" si="88"/>
        <v>Farvard,</v>
      </c>
    </row>
    <row r="1911" spans="1:5" ht="18.75" x14ac:dyDescent="0.3">
      <c r="A1911" s="4" t="s">
        <v>458</v>
      </c>
      <c r="B1911" s="4" t="s">
        <v>4293</v>
      </c>
      <c r="C1911" s="4" t="str">
        <f t="shared" si="89"/>
        <v>Mr.</v>
      </c>
      <c r="D1911" s="4" t="str">
        <f t="shared" si="87"/>
        <v xml:space="preserve"> Joe</v>
      </c>
      <c r="E1911" s="5" t="str">
        <f t="shared" si="88"/>
        <v>Kelly,</v>
      </c>
    </row>
    <row r="1912" spans="1:5" ht="18.75" x14ac:dyDescent="0.3">
      <c r="A1912" s="4" t="s">
        <v>457</v>
      </c>
      <c r="B1912" s="4" t="s">
        <v>4294</v>
      </c>
      <c r="C1912" s="4" t="str">
        <f t="shared" si="89"/>
        <v>Ms.</v>
      </c>
      <c r="D1912" s="4" t="str">
        <f t="shared" si="87"/>
        <v xml:space="preserve"> Kayleigh</v>
      </c>
      <c r="E1912" s="5" t="str">
        <f t="shared" si="88"/>
        <v>Skinner,</v>
      </c>
    </row>
    <row r="1913" spans="1:5" ht="18.75" x14ac:dyDescent="0.3">
      <c r="A1913" s="4" t="s">
        <v>456</v>
      </c>
      <c r="B1913" s="4" t="s">
        <v>4295</v>
      </c>
      <c r="C1913" s="4" t="str">
        <f t="shared" si="89"/>
        <v>Mr.</v>
      </c>
      <c r="D1913" s="4" t="str">
        <f t="shared" si="87"/>
        <v xml:space="preserve"> Lorcan A.</v>
      </c>
      <c r="E1913" s="5" t="str">
        <f t="shared" si="88"/>
        <v>Murphy,</v>
      </c>
    </row>
    <row r="1914" spans="1:5" ht="18.75" x14ac:dyDescent="0.3">
      <c r="A1914" s="4" t="s">
        <v>455</v>
      </c>
      <c r="B1914" s="4" t="s">
        <v>4296</v>
      </c>
      <c r="C1914" s="4" t="str">
        <f t="shared" si="89"/>
        <v>Mr.</v>
      </c>
      <c r="D1914" s="4" t="str">
        <f t="shared" si="87"/>
        <v xml:space="preserve"> Billy</v>
      </c>
      <c r="E1914" s="5" t="str">
        <f t="shared" si="88"/>
        <v>Shue,</v>
      </c>
    </row>
    <row r="1915" spans="1:5" ht="18.75" x14ac:dyDescent="0.3">
      <c r="A1915" s="4" t="s">
        <v>454</v>
      </c>
      <c r="B1915" s="4" t="s">
        <v>4297</v>
      </c>
      <c r="C1915" s="4" t="str">
        <f t="shared" si="89"/>
        <v>Mr.</v>
      </c>
      <c r="D1915" s="4" t="str">
        <f t="shared" si="87"/>
        <v xml:space="preserve"> Paul M.</v>
      </c>
      <c r="E1915" s="5" t="str">
        <f t="shared" si="88"/>
        <v>Reilly,</v>
      </c>
    </row>
    <row r="1916" spans="1:5" ht="18.75" x14ac:dyDescent="0.3">
      <c r="A1916" s="4" t="s">
        <v>453</v>
      </c>
      <c r="B1916" s="4" t="s">
        <v>4298</v>
      </c>
      <c r="C1916" s="4" t="str">
        <f t="shared" si="89"/>
        <v>Ms.</v>
      </c>
      <c r="D1916" s="4" t="str">
        <f t="shared" si="87"/>
        <v xml:space="preserve"> Brenda M.</v>
      </c>
      <c r="E1916" s="5" t="str">
        <f t="shared" si="88"/>
        <v>Blinn,</v>
      </c>
    </row>
    <row r="1917" spans="1:5" ht="18.75" x14ac:dyDescent="0.3">
      <c r="A1917" s="4" t="s">
        <v>452</v>
      </c>
      <c r="B1917" s="4" t="s">
        <v>4299</v>
      </c>
      <c r="C1917" s="4" t="str">
        <f t="shared" si="89"/>
        <v>Mr.</v>
      </c>
      <c r="D1917" s="4" t="str">
        <f t="shared" si="87"/>
        <v xml:space="preserve"> Jeff H</v>
      </c>
      <c r="E1917" s="5" t="str">
        <f t="shared" si="88"/>
        <v>Duyn,</v>
      </c>
    </row>
    <row r="1918" spans="1:5" ht="18.75" x14ac:dyDescent="0.3">
      <c r="A1918" s="4" t="s">
        <v>451</v>
      </c>
      <c r="B1918" s="4" t="s">
        <v>4300</v>
      </c>
      <c r="C1918" s="4" t="str">
        <f t="shared" si="89"/>
        <v>Mr.</v>
      </c>
      <c r="D1918" s="4" t="str">
        <f t="shared" si="87"/>
        <v xml:space="preserve"> Michael</v>
      </c>
      <c r="E1918" s="5" t="str">
        <f t="shared" si="88"/>
        <v>Wardian,</v>
      </c>
    </row>
    <row r="1919" spans="1:5" ht="18.75" x14ac:dyDescent="0.3">
      <c r="A1919" s="4" t="s">
        <v>450</v>
      </c>
      <c r="B1919" s="4" t="s">
        <v>4301</v>
      </c>
      <c r="C1919" s="4" t="str">
        <f t="shared" si="89"/>
        <v>Mr.</v>
      </c>
      <c r="D1919" s="4" t="str">
        <f t="shared" si="87"/>
        <v xml:space="preserve"> Jan</v>
      </c>
      <c r="E1919" s="5" t="str">
        <f t="shared" si="88"/>
        <v>Heuninck,</v>
      </c>
    </row>
    <row r="1920" spans="1:5" ht="18.75" x14ac:dyDescent="0.3">
      <c r="A1920" s="4" t="s">
        <v>449</v>
      </c>
      <c r="B1920" s="4" t="s">
        <v>4302</v>
      </c>
      <c r="C1920" s="4" t="str">
        <f t="shared" si="89"/>
        <v>Mr.</v>
      </c>
      <c r="D1920" s="4" t="str">
        <f t="shared" si="87"/>
        <v xml:space="preserve"> Bernard</v>
      </c>
      <c r="E1920" s="5" t="str">
        <f t="shared" si="88"/>
        <v>Kipyego,</v>
      </c>
    </row>
    <row r="1921" spans="1:5" ht="18.75" x14ac:dyDescent="0.3">
      <c r="A1921" s="4" t="s">
        <v>448</v>
      </c>
      <c r="B1921" s="4" t="s">
        <v>4303</v>
      </c>
      <c r="C1921" s="4" t="str">
        <f t="shared" si="89"/>
        <v>Mr.</v>
      </c>
      <c r="D1921" s="4" t="str">
        <f t="shared" si="87"/>
        <v xml:space="preserve"> Craig</v>
      </c>
      <c r="E1921" s="5" t="str">
        <f t="shared" si="88"/>
        <v>Kuehl,</v>
      </c>
    </row>
    <row r="1922" spans="1:5" ht="18.75" x14ac:dyDescent="0.3">
      <c r="A1922" s="4" t="s">
        <v>447</v>
      </c>
      <c r="B1922" s="4" t="s">
        <v>4304</v>
      </c>
      <c r="C1922" s="4" t="str">
        <f t="shared" si="89"/>
        <v>Mrs.</v>
      </c>
      <c r="D1922" s="4" t="str">
        <f t="shared" ref="D1922:D1985" si="90">RIGHT(B1922, LEN(B1922)- SEARCH(" ",B1922, SEARCH(" ",B1922)+1))</f>
        <v xml:space="preserve"> Bryn</v>
      </c>
      <c r="E1922" s="5" t="str">
        <f t="shared" ref="E1922:E1985" si="91">LEFT(B1922,SEARCH(" ",B1922)-1)</f>
        <v>Burkholder,</v>
      </c>
    </row>
    <row r="1923" spans="1:5" ht="18.75" x14ac:dyDescent="0.3">
      <c r="A1923" s="4" t="s">
        <v>446</v>
      </c>
      <c r="B1923" s="4" t="s">
        <v>4305</v>
      </c>
      <c r="C1923" s="4" t="str">
        <f t="shared" ref="C1923:C1986" si="92">MID(B1923,SEARCH(" ",B1923) + 1, SEARCH(" ",B1923, SEARCH(" ",B1923)+1) - SEARCH(" ",B1923)-1)</f>
        <v>Mr.</v>
      </c>
      <c r="D1923" s="4" t="str">
        <f t="shared" si="90"/>
        <v xml:space="preserve"> Michael</v>
      </c>
      <c r="E1923" s="5" t="str">
        <f t="shared" si="91"/>
        <v>Stadolnik,</v>
      </c>
    </row>
    <row r="1924" spans="1:5" ht="18.75" x14ac:dyDescent="0.3">
      <c r="A1924" s="4" t="s">
        <v>445</v>
      </c>
      <c r="B1924" s="4" t="s">
        <v>4306</v>
      </c>
      <c r="C1924" s="4" t="str">
        <f t="shared" si="92"/>
        <v>Mr.</v>
      </c>
      <c r="D1924" s="4" t="str">
        <f t="shared" si="90"/>
        <v xml:space="preserve"> Benjamin</v>
      </c>
      <c r="E1924" s="5" t="str">
        <f t="shared" si="91"/>
        <v>Shields,</v>
      </c>
    </row>
    <row r="1925" spans="1:5" ht="18.75" x14ac:dyDescent="0.3">
      <c r="A1925" s="4" t="s">
        <v>444</v>
      </c>
      <c r="B1925" s="4" t="s">
        <v>4307</v>
      </c>
      <c r="C1925" s="4" t="str">
        <f t="shared" si="92"/>
        <v>Mr.</v>
      </c>
      <c r="D1925" s="4" t="str">
        <f t="shared" si="90"/>
        <v xml:space="preserve"> Jay</v>
      </c>
      <c r="E1925" s="5" t="str">
        <f t="shared" si="91"/>
        <v>Margolis,</v>
      </c>
    </row>
    <row r="1926" spans="1:5" ht="18.75" x14ac:dyDescent="0.3">
      <c r="A1926" s="4" t="s">
        <v>443</v>
      </c>
      <c r="B1926" s="4" t="s">
        <v>4308</v>
      </c>
      <c r="C1926" s="4" t="str">
        <f t="shared" si="92"/>
        <v>Mr.</v>
      </c>
      <c r="D1926" s="4" t="str">
        <f t="shared" si="90"/>
        <v xml:space="preserve"> William</v>
      </c>
      <c r="E1926" s="5" t="str">
        <f t="shared" si="91"/>
        <v>Uffenbeck,</v>
      </c>
    </row>
    <row r="1927" spans="1:5" ht="18.75" x14ac:dyDescent="0.3">
      <c r="A1927" s="4" t="s">
        <v>442</v>
      </c>
      <c r="B1927" s="4" t="s">
        <v>4309</v>
      </c>
      <c r="C1927" s="4" t="str">
        <f t="shared" si="92"/>
        <v>Ms.</v>
      </c>
      <c r="D1927" s="4" t="str">
        <f t="shared" si="90"/>
        <v xml:space="preserve"> Shelley</v>
      </c>
      <c r="E1927" s="5" t="str">
        <f t="shared" si="91"/>
        <v>Brake,</v>
      </c>
    </row>
    <row r="1928" spans="1:5" ht="18.75" x14ac:dyDescent="0.3">
      <c r="A1928" s="4" t="s">
        <v>441</v>
      </c>
      <c r="B1928" s="4" t="s">
        <v>4310</v>
      </c>
      <c r="C1928" s="4" t="str">
        <f t="shared" si="92"/>
        <v>Ms.</v>
      </c>
      <c r="D1928" s="4" t="str">
        <f t="shared" si="90"/>
        <v xml:space="preserve"> Jekaterina</v>
      </c>
      <c r="E1928" s="5" t="str">
        <f t="shared" si="91"/>
        <v>Stepanova,</v>
      </c>
    </row>
    <row r="1929" spans="1:5" ht="18.75" x14ac:dyDescent="0.3">
      <c r="A1929" s="4" t="s">
        <v>440</v>
      </c>
      <c r="B1929" s="4" t="s">
        <v>4311</v>
      </c>
      <c r="C1929" s="4" t="str">
        <f t="shared" si="92"/>
        <v>Mr.</v>
      </c>
      <c r="D1929" s="4" t="str">
        <f t="shared" si="90"/>
        <v xml:space="preserve"> Daniel</v>
      </c>
      <c r="E1929" s="5" t="str">
        <f t="shared" si="91"/>
        <v>Verdi,</v>
      </c>
    </row>
    <row r="1930" spans="1:5" ht="18.75" x14ac:dyDescent="0.3">
      <c r="A1930" s="4" t="s">
        <v>439</v>
      </c>
      <c r="B1930" s="4" t="s">
        <v>4312</v>
      </c>
      <c r="C1930" s="4" t="str">
        <f t="shared" si="92"/>
        <v>Ms.</v>
      </c>
      <c r="D1930" s="4" t="str">
        <f t="shared" si="90"/>
        <v xml:space="preserve"> Pauline</v>
      </c>
      <c r="E1930" s="5" t="str">
        <f t="shared" si="91"/>
        <v>McLean,</v>
      </c>
    </row>
    <row r="1931" spans="1:5" ht="18.75" x14ac:dyDescent="0.3">
      <c r="A1931" s="4" t="s">
        <v>438</v>
      </c>
      <c r="B1931" s="4" t="s">
        <v>4313</v>
      </c>
      <c r="C1931" s="4" t="str">
        <f t="shared" si="92"/>
        <v>Ms.</v>
      </c>
      <c r="D1931" s="4" t="str">
        <f t="shared" si="90"/>
        <v xml:space="preserve"> Colleen</v>
      </c>
      <c r="E1931" s="5" t="str">
        <f t="shared" si="91"/>
        <v>Ryan,</v>
      </c>
    </row>
    <row r="1932" spans="1:5" ht="18.75" x14ac:dyDescent="0.3">
      <c r="A1932" s="4" t="s">
        <v>437</v>
      </c>
      <c r="B1932" s="4" t="s">
        <v>4314</v>
      </c>
      <c r="C1932" s="4" t="str">
        <f t="shared" si="92"/>
        <v>Ms.</v>
      </c>
      <c r="D1932" s="4" t="str">
        <f t="shared" si="90"/>
        <v xml:space="preserve"> Aleah K</v>
      </c>
      <c r="E1932" s="5" t="str">
        <f t="shared" si="91"/>
        <v>Mickelson,</v>
      </c>
    </row>
    <row r="1933" spans="1:5" ht="18.75" x14ac:dyDescent="0.3">
      <c r="A1933" s="4" t="s">
        <v>436</v>
      </c>
      <c r="B1933" s="4" t="s">
        <v>4315</v>
      </c>
      <c r="C1933" s="4" t="str">
        <f t="shared" si="92"/>
        <v>Ms.</v>
      </c>
      <c r="D1933" s="4" t="str">
        <f t="shared" si="90"/>
        <v xml:space="preserve"> Mare</v>
      </c>
      <c r="E1933" s="5" t="str">
        <f t="shared" si="91"/>
        <v>Dibaba,</v>
      </c>
    </row>
    <row r="1934" spans="1:5" ht="18.75" x14ac:dyDescent="0.3">
      <c r="A1934" s="4" t="s">
        <v>435</v>
      </c>
      <c r="B1934" s="4" t="s">
        <v>4316</v>
      </c>
      <c r="C1934" s="4" t="str">
        <f t="shared" si="92"/>
        <v>Mr.</v>
      </c>
      <c r="D1934" s="4" t="str">
        <f t="shared" si="90"/>
        <v xml:space="preserve"> Kevin</v>
      </c>
      <c r="E1934" s="5" t="str">
        <f t="shared" si="91"/>
        <v>Shilling,</v>
      </c>
    </row>
    <row r="1935" spans="1:5" ht="18.75" x14ac:dyDescent="0.3">
      <c r="A1935" s="4" t="s">
        <v>434</v>
      </c>
      <c r="B1935" s="4" t="s">
        <v>4317</v>
      </c>
      <c r="C1935" s="4" t="str">
        <f t="shared" si="92"/>
        <v>Ms.</v>
      </c>
      <c r="D1935" s="4" t="str">
        <f t="shared" si="90"/>
        <v xml:space="preserve"> Jessica</v>
      </c>
      <c r="E1935" s="5" t="str">
        <f t="shared" si="91"/>
        <v>Bashaw,</v>
      </c>
    </row>
    <row r="1936" spans="1:5" ht="18.75" x14ac:dyDescent="0.3">
      <c r="A1936" s="4" t="s">
        <v>433</v>
      </c>
      <c r="B1936" s="4" t="s">
        <v>4318</v>
      </c>
      <c r="C1936" s="4" t="str">
        <f t="shared" si="92"/>
        <v>Ms.</v>
      </c>
      <c r="D1936" s="4" t="str">
        <f t="shared" si="90"/>
        <v xml:space="preserve"> Amanda R</v>
      </c>
      <c r="E1936" s="5" t="str">
        <f t="shared" si="91"/>
        <v>Jacob,</v>
      </c>
    </row>
    <row r="1937" spans="1:5" ht="18.75" x14ac:dyDescent="0.3">
      <c r="A1937" s="4" t="s">
        <v>432</v>
      </c>
      <c r="B1937" s="4" t="s">
        <v>4319</v>
      </c>
      <c r="C1937" s="4" t="str">
        <f t="shared" si="92"/>
        <v>Mr.</v>
      </c>
      <c r="D1937" s="4" t="str">
        <f t="shared" si="90"/>
        <v xml:space="preserve"> Murray W.</v>
      </c>
      <c r="E1937" s="5" t="str">
        <f t="shared" si="91"/>
        <v>McCutcheon,</v>
      </c>
    </row>
    <row r="1938" spans="1:5" ht="18.75" x14ac:dyDescent="0.3">
      <c r="A1938" s="4" t="s">
        <v>431</v>
      </c>
      <c r="B1938" s="4" t="s">
        <v>4320</v>
      </c>
      <c r="C1938" s="4" t="str">
        <f t="shared" si="92"/>
        <v>Mrs.</v>
      </c>
      <c r="D1938" s="4" t="str">
        <f t="shared" si="90"/>
        <v xml:space="preserve"> Meghan P.</v>
      </c>
      <c r="E1938" s="5" t="str">
        <f t="shared" si="91"/>
        <v>Connor,</v>
      </c>
    </row>
    <row r="1939" spans="1:5" ht="18.75" x14ac:dyDescent="0.3">
      <c r="A1939" s="4" t="s">
        <v>430</v>
      </c>
      <c r="B1939" s="4" t="s">
        <v>4321</v>
      </c>
      <c r="C1939" s="4" t="str">
        <f t="shared" si="92"/>
        <v>Mr.</v>
      </c>
      <c r="D1939" s="4" t="str">
        <f t="shared" si="90"/>
        <v xml:space="preserve"> David</v>
      </c>
      <c r="E1939" s="5" t="str">
        <f t="shared" si="91"/>
        <v>May,</v>
      </c>
    </row>
    <row r="1940" spans="1:5" ht="18.75" x14ac:dyDescent="0.3">
      <c r="A1940" s="4" t="s">
        <v>429</v>
      </c>
      <c r="B1940" s="4" t="s">
        <v>4322</v>
      </c>
      <c r="C1940" s="4" t="str">
        <f t="shared" si="92"/>
        <v>Mr.</v>
      </c>
      <c r="D1940" s="4" t="str">
        <f t="shared" si="90"/>
        <v xml:space="preserve"> Seth</v>
      </c>
      <c r="E1940" s="5" t="str">
        <f t="shared" si="91"/>
        <v>Geoghegan,</v>
      </c>
    </row>
    <row r="1941" spans="1:5" ht="18.75" x14ac:dyDescent="0.3">
      <c r="A1941" s="4" t="s">
        <v>428</v>
      </c>
      <c r="B1941" s="4" t="s">
        <v>4323</v>
      </c>
      <c r="C1941" s="4" t="str">
        <f t="shared" si="92"/>
        <v>Mr.</v>
      </c>
      <c r="D1941" s="4" t="str">
        <f t="shared" si="90"/>
        <v xml:space="preserve"> Michael P.</v>
      </c>
      <c r="E1941" s="5" t="str">
        <f t="shared" si="91"/>
        <v>McGinn,</v>
      </c>
    </row>
    <row r="1942" spans="1:5" ht="18.75" x14ac:dyDescent="0.3">
      <c r="A1942" s="4" t="s">
        <v>427</v>
      </c>
      <c r="B1942" s="4" t="s">
        <v>4324</v>
      </c>
      <c r="C1942" s="4" t="str">
        <f t="shared" si="92"/>
        <v>Mr.</v>
      </c>
      <c r="D1942" s="4" t="str">
        <f t="shared" si="90"/>
        <v xml:space="preserve"> Russell M</v>
      </c>
      <c r="E1942" s="5" t="str">
        <f t="shared" si="91"/>
        <v>Jones,</v>
      </c>
    </row>
    <row r="1943" spans="1:5" ht="18.75" x14ac:dyDescent="0.3">
      <c r="A1943" s="4" t="s">
        <v>426</v>
      </c>
      <c r="B1943" s="4" t="s">
        <v>4325</v>
      </c>
      <c r="C1943" s="4" t="str">
        <f t="shared" si="92"/>
        <v>Mr.</v>
      </c>
      <c r="D1943" s="4" t="str">
        <f t="shared" si="90"/>
        <v xml:space="preserve"> Martin</v>
      </c>
      <c r="E1943" s="5" t="str">
        <f t="shared" si="91"/>
        <v>Quinteros,</v>
      </c>
    </row>
    <row r="1944" spans="1:5" ht="18.75" x14ac:dyDescent="0.3">
      <c r="A1944" s="4" t="s">
        <v>425</v>
      </c>
      <c r="B1944" s="4" t="s">
        <v>4326</v>
      </c>
      <c r="C1944" s="4" t="str">
        <f t="shared" si="92"/>
        <v>Mr.</v>
      </c>
      <c r="D1944" s="4" t="str">
        <f t="shared" si="90"/>
        <v xml:space="preserve"> Michael</v>
      </c>
      <c r="E1944" s="5" t="str">
        <f t="shared" si="91"/>
        <v>Loenser,</v>
      </c>
    </row>
    <row r="1945" spans="1:5" ht="18.75" x14ac:dyDescent="0.3">
      <c r="A1945" s="4" t="s">
        <v>424</v>
      </c>
      <c r="B1945" s="4" t="s">
        <v>4327</v>
      </c>
      <c r="C1945" s="4" t="str">
        <f t="shared" si="92"/>
        <v>Mr.</v>
      </c>
      <c r="D1945" s="4" t="str">
        <f t="shared" si="90"/>
        <v xml:space="preserve"> Miles</v>
      </c>
      <c r="E1945" s="5" t="str">
        <f t="shared" si="91"/>
        <v>Aitken,</v>
      </c>
    </row>
    <row r="1946" spans="1:5" ht="18.75" x14ac:dyDescent="0.3">
      <c r="A1946" s="4" t="s">
        <v>423</v>
      </c>
      <c r="B1946" s="4" t="s">
        <v>4328</v>
      </c>
      <c r="C1946" s="4" t="str">
        <f t="shared" si="92"/>
        <v>Ms.</v>
      </c>
      <c r="D1946" s="4" t="str">
        <f t="shared" si="90"/>
        <v xml:space="preserve"> Amanda</v>
      </c>
      <c r="E1946" s="5" t="str">
        <f t="shared" si="91"/>
        <v>Furrer,</v>
      </c>
    </row>
    <row r="1947" spans="1:5" ht="18.75" x14ac:dyDescent="0.3">
      <c r="A1947" s="4" t="s">
        <v>422</v>
      </c>
      <c r="B1947" s="4" t="s">
        <v>4329</v>
      </c>
      <c r="C1947" s="4" t="str">
        <f t="shared" si="92"/>
        <v>Mr.</v>
      </c>
      <c r="D1947" s="4" t="str">
        <f t="shared" si="90"/>
        <v xml:space="preserve"> Roger</v>
      </c>
      <c r="E1947" s="5" t="str">
        <f t="shared" si="91"/>
        <v>Konigs,</v>
      </c>
    </row>
    <row r="1948" spans="1:5" ht="18.75" x14ac:dyDescent="0.3">
      <c r="A1948" s="4" t="s">
        <v>421</v>
      </c>
      <c r="B1948" s="4" t="s">
        <v>4330</v>
      </c>
      <c r="C1948" s="4" t="str">
        <f t="shared" si="92"/>
        <v>Mr.</v>
      </c>
      <c r="D1948" s="4" t="str">
        <f t="shared" si="90"/>
        <v xml:space="preserve"> Brock J</v>
      </c>
      <c r="E1948" s="5" t="str">
        <f t="shared" si="91"/>
        <v>Tesdahl,</v>
      </c>
    </row>
    <row r="1949" spans="1:5" ht="18.75" x14ac:dyDescent="0.3">
      <c r="A1949" s="4" t="s">
        <v>420</v>
      </c>
      <c r="B1949" s="4" t="s">
        <v>4331</v>
      </c>
      <c r="C1949" s="4" t="str">
        <f t="shared" si="92"/>
        <v>Mr.</v>
      </c>
      <c r="D1949" s="4" t="str">
        <f t="shared" si="90"/>
        <v xml:space="preserve"> Stephen F.</v>
      </c>
      <c r="E1949" s="5" t="str">
        <f t="shared" si="91"/>
        <v>Engel,</v>
      </c>
    </row>
    <row r="1950" spans="1:5" ht="18.75" x14ac:dyDescent="0.3">
      <c r="A1950" s="4" t="s">
        <v>419</v>
      </c>
      <c r="B1950" s="4" t="s">
        <v>4332</v>
      </c>
      <c r="C1950" s="4" t="str">
        <f t="shared" si="92"/>
        <v>Ms.</v>
      </c>
      <c r="D1950" s="4" t="str">
        <f t="shared" si="90"/>
        <v xml:space="preserve"> Missy</v>
      </c>
      <c r="E1950" s="5" t="str">
        <f t="shared" si="91"/>
        <v>Kuck,</v>
      </c>
    </row>
    <row r="1951" spans="1:5" ht="18.75" x14ac:dyDescent="0.3">
      <c r="A1951" s="4" t="s">
        <v>418</v>
      </c>
      <c r="B1951" s="4" t="s">
        <v>4333</v>
      </c>
      <c r="C1951" s="4" t="str">
        <f t="shared" si="92"/>
        <v>Mr.</v>
      </c>
      <c r="D1951" s="4" t="str">
        <f t="shared" si="90"/>
        <v xml:space="preserve"> William</v>
      </c>
      <c r="E1951" s="5" t="str">
        <f t="shared" si="91"/>
        <v>Dillon,</v>
      </c>
    </row>
    <row r="1952" spans="1:5" ht="18.75" x14ac:dyDescent="0.3">
      <c r="A1952" s="4" t="s">
        <v>417</v>
      </c>
      <c r="B1952" s="4" t="s">
        <v>4334</v>
      </c>
      <c r="C1952" s="4" t="str">
        <f t="shared" si="92"/>
        <v>Ms.</v>
      </c>
      <c r="D1952" s="4" t="str">
        <f t="shared" si="90"/>
        <v xml:space="preserve"> Lauren M</v>
      </c>
      <c r="E1952" s="5" t="str">
        <f t="shared" si="91"/>
        <v>Neuschel,</v>
      </c>
    </row>
    <row r="1953" spans="1:5" ht="18.75" x14ac:dyDescent="0.3">
      <c r="A1953" s="4" t="s">
        <v>416</v>
      </c>
      <c r="B1953" s="4" t="s">
        <v>4335</v>
      </c>
      <c r="C1953" s="4" t="str">
        <f t="shared" si="92"/>
        <v>Ramirez,</v>
      </c>
      <c r="D1953" s="4" t="str">
        <f t="shared" si="90"/>
        <v>Mr.  Apolo U.</v>
      </c>
      <c r="E1953" s="5" t="str">
        <f t="shared" si="91"/>
        <v>Rosales</v>
      </c>
    </row>
    <row r="1954" spans="1:5" ht="18.75" x14ac:dyDescent="0.3">
      <c r="A1954" s="4" t="s">
        <v>415</v>
      </c>
      <c r="B1954" s="4" t="s">
        <v>4336</v>
      </c>
      <c r="C1954" s="4" t="str">
        <f t="shared" si="92"/>
        <v>Mr.</v>
      </c>
      <c r="D1954" s="4" t="str">
        <f t="shared" si="90"/>
        <v xml:space="preserve"> Alfons</v>
      </c>
      <c r="E1954" s="5" t="str">
        <f t="shared" si="91"/>
        <v>Marquez,</v>
      </c>
    </row>
    <row r="1955" spans="1:5" ht="18.75" x14ac:dyDescent="0.3">
      <c r="A1955" s="4" t="s">
        <v>414</v>
      </c>
      <c r="B1955" s="4" t="s">
        <v>4337</v>
      </c>
      <c r="C1955" s="4" t="str">
        <f t="shared" si="92"/>
        <v>Ms.</v>
      </c>
      <c r="D1955" s="4" t="str">
        <f t="shared" si="90"/>
        <v xml:space="preserve"> Amber</v>
      </c>
      <c r="E1955" s="5" t="str">
        <f t="shared" si="91"/>
        <v>Green,</v>
      </c>
    </row>
    <row r="1956" spans="1:5" ht="18.75" x14ac:dyDescent="0.3">
      <c r="A1956" s="4" t="s">
        <v>413</v>
      </c>
      <c r="B1956" s="4" t="s">
        <v>4338</v>
      </c>
      <c r="C1956" s="4" t="str">
        <f t="shared" si="92"/>
        <v>Ms.</v>
      </c>
      <c r="D1956" s="4" t="str">
        <f t="shared" si="90"/>
        <v xml:space="preserve"> Leah C.</v>
      </c>
      <c r="E1956" s="5" t="str">
        <f t="shared" si="91"/>
        <v>Schubel,</v>
      </c>
    </row>
    <row r="1957" spans="1:5" ht="18.75" x14ac:dyDescent="0.3">
      <c r="A1957" s="4" t="s">
        <v>412</v>
      </c>
      <c r="B1957" s="4" t="s">
        <v>4339</v>
      </c>
      <c r="C1957" s="4" t="str">
        <f t="shared" si="92"/>
        <v>Ms.</v>
      </c>
      <c r="D1957" s="4" t="str">
        <f t="shared" si="90"/>
        <v xml:space="preserve"> Lilia</v>
      </c>
      <c r="E1957" s="5" t="str">
        <f t="shared" si="91"/>
        <v>Jimenez,</v>
      </c>
    </row>
    <row r="1958" spans="1:5" ht="18.75" x14ac:dyDescent="0.3">
      <c r="A1958" s="4" t="s">
        <v>411</v>
      </c>
      <c r="B1958" s="4" t="s">
        <v>4340</v>
      </c>
      <c r="C1958" s="4" t="str">
        <f t="shared" si="92"/>
        <v>Mr.</v>
      </c>
      <c r="D1958" s="4" t="str">
        <f t="shared" si="90"/>
        <v xml:space="preserve"> Danny</v>
      </c>
      <c r="E1958" s="5" t="str">
        <f t="shared" si="91"/>
        <v>Zimny-Schmitt,</v>
      </c>
    </row>
    <row r="1959" spans="1:5" ht="18.75" x14ac:dyDescent="0.3">
      <c r="A1959" s="4" t="s">
        <v>410</v>
      </c>
      <c r="B1959" s="4" t="s">
        <v>4341</v>
      </c>
      <c r="C1959" s="4" t="str">
        <f t="shared" si="92"/>
        <v>Ms.</v>
      </c>
      <c r="D1959" s="4" t="str">
        <f t="shared" si="90"/>
        <v xml:space="preserve"> Lauren</v>
      </c>
      <c r="E1959" s="5" t="str">
        <f t="shared" si="91"/>
        <v>Hill,</v>
      </c>
    </row>
    <row r="1960" spans="1:5" ht="18.75" x14ac:dyDescent="0.3">
      <c r="A1960" s="4" t="s">
        <v>409</v>
      </c>
      <c r="B1960" s="4" t="s">
        <v>4342</v>
      </c>
      <c r="C1960" s="4" t="str">
        <f t="shared" si="92"/>
        <v>Ms.</v>
      </c>
      <c r="D1960" s="4" t="str">
        <f t="shared" si="90"/>
        <v xml:space="preserve"> Courtney</v>
      </c>
      <c r="E1960" s="5" t="str">
        <f t="shared" si="91"/>
        <v>Brohart,</v>
      </c>
    </row>
    <row r="1961" spans="1:5" ht="18.75" x14ac:dyDescent="0.3">
      <c r="A1961" s="4" t="s">
        <v>408</v>
      </c>
      <c r="B1961" s="4" t="s">
        <v>4343</v>
      </c>
      <c r="C1961" s="4" t="str">
        <f t="shared" si="92"/>
        <v>Ms.</v>
      </c>
      <c r="D1961" s="4" t="str">
        <f t="shared" si="90"/>
        <v xml:space="preserve"> Elizabeth</v>
      </c>
      <c r="E1961" s="5" t="str">
        <f t="shared" si="91"/>
        <v>Ryan,</v>
      </c>
    </row>
    <row r="1962" spans="1:5" ht="18.75" x14ac:dyDescent="0.3">
      <c r="A1962" s="4" t="s">
        <v>407</v>
      </c>
      <c r="B1962" s="4" t="s">
        <v>4344</v>
      </c>
      <c r="C1962" s="4" t="str">
        <f t="shared" si="92"/>
        <v>Ms.</v>
      </c>
      <c r="D1962" s="4" t="str">
        <f t="shared" si="90"/>
        <v xml:space="preserve"> Satomi</v>
      </c>
      <c r="E1962" s="5" t="str">
        <f t="shared" si="91"/>
        <v>Oka,</v>
      </c>
    </row>
    <row r="1963" spans="1:5" ht="18.75" x14ac:dyDescent="0.3">
      <c r="A1963" s="4" t="s">
        <v>406</v>
      </c>
      <c r="B1963" s="4" t="s">
        <v>4345</v>
      </c>
      <c r="C1963" s="4" t="str">
        <f t="shared" si="92"/>
        <v>Mr.</v>
      </c>
      <c r="D1963" s="4" t="str">
        <f t="shared" si="90"/>
        <v xml:space="preserve"> Matthew D</v>
      </c>
      <c r="E1963" s="5" t="str">
        <f t="shared" si="91"/>
        <v>Newman,</v>
      </c>
    </row>
    <row r="1964" spans="1:5" ht="18.75" x14ac:dyDescent="0.3">
      <c r="A1964" s="4" t="s">
        <v>405</v>
      </c>
      <c r="B1964" s="4" t="s">
        <v>4346</v>
      </c>
      <c r="C1964" s="4" t="str">
        <f t="shared" si="92"/>
        <v>Mr.</v>
      </c>
      <c r="D1964" s="4" t="str">
        <f t="shared" si="90"/>
        <v xml:space="preserve"> Peter T II</v>
      </c>
      <c r="E1964" s="5" t="str">
        <f t="shared" si="91"/>
        <v>Metzger,</v>
      </c>
    </row>
    <row r="1965" spans="1:5" ht="18.75" x14ac:dyDescent="0.3">
      <c r="A1965" s="4" t="s">
        <v>404</v>
      </c>
      <c r="B1965" s="4" t="s">
        <v>4347</v>
      </c>
      <c r="C1965" s="4" t="str">
        <f t="shared" si="92"/>
        <v>Mr.</v>
      </c>
      <c r="D1965" s="4" t="str">
        <f t="shared" si="90"/>
        <v xml:space="preserve"> Manuel</v>
      </c>
      <c r="E1965" s="5" t="str">
        <f t="shared" si="91"/>
        <v>Gonzalez,</v>
      </c>
    </row>
    <row r="1966" spans="1:5" ht="18.75" x14ac:dyDescent="0.3">
      <c r="A1966" s="4" t="s">
        <v>403</v>
      </c>
      <c r="B1966" s="4" t="s">
        <v>4348</v>
      </c>
      <c r="C1966" s="4" t="str">
        <f t="shared" si="92"/>
        <v>Ms.</v>
      </c>
      <c r="D1966" s="4" t="str">
        <f t="shared" si="90"/>
        <v xml:space="preserve"> Kindsey P.</v>
      </c>
      <c r="E1966" s="5" t="str">
        <f t="shared" si="91"/>
        <v>Vaughn,</v>
      </c>
    </row>
    <row r="1967" spans="1:5" ht="18.75" x14ac:dyDescent="0.3">
      <c r="A1967" s="4" t="s">
        <v>402</v>
      </c>
      <c r="B1967" s="4" t="s">
        <v>4349</v>
      </c>
      <c r="C1967" s="4" t="str">
        <f t="shared" si="92"/>
        <v>Mr.</v>
      </c>
      <c r="D1967" s="4" t="str">
        <f t="shared" si="90"/>
        <v xml:space="preserve"> Thomas G.</v>
      </c>
      <c r="E1967" s="5" t="str">
        <f t="shared" si="91"/>
        <v>Clifford,</v>
      </c>
    </row>
    <row r="1968" spans="1:5" ht="18.75" x14ac:dyDescent="0.3">
      <c r="A1968" s="4" t="s">
        <v>401</v>
      </c>
      <c r="B1968" s="4" t="s">
        <v>4350</v>
      </c>
      <c r="C1968" s="4" t="str">
        <f t="shared" si="92"/>
        <v>Mr.</v>
      </c>
      <c r="D1968" s="4" t="str">
        <f t="shared" si="90"/>
        <v xml:space="preserve"> Kyle S</v>
      </c>
      <c r="E1968" s="5" t="str">
        <f t="shared" si="91"/>
        <v>Petty,</v>
      </c>
    </row>
    <row r="1969" spans="1:5" ht="18.75" x14ac:dyDescent="0.3">
      <c r="A1969" s="4" t="s">
        <v>400</v>
      </c>
      <c r="B1969" s="4" t="s">
        <v>4351</v>
      </c>
      <c r="C1969" s="4" t="str">
        <f t="shared" si="92"/>
        <v>Mr.</v>
      </c>
      <c r="D1969" s="4" t="str">
        <f t="shared" si="90"/>
        <v xml:space="preserve"> Alexander J.</v>
      </c>
      <c r="E1969" s="5" t="str">
        <f t="shared" si="91"/>
        <v>Sanford,</v>
      </c>
    </row>
    <row r="1970" spans="1:5" ht="18.75" x14ac:dyDescent="0.3">
      <c r="A1970" s="4" t="s">
        <v>399</v>
      </c>
      <c r="B1970" s="4" t="s">
        <v>4352</v>
      </c>
      <c r="C1970" s="4" t="str">
        <f t="shared" si="92"/>
        <v>Mr.</v>
      </c>
      <c r="D1970" s="4" t="str">
        <f t="shared" si="90"/>
        <v xml:space="preserve"> Dustin L</v>
      </c>
      <c r="E1970" s="5" t="str">
        <f t="shared" si="91"/>
        <v>Sprague,</v>
      </c>
    </row>
    <row r="1971" spans="1:5" ht="18.75" x14ac:dyDescent="0.3">
      <c r="A1971" s="4" t="s">
        <v>398</v>
      </c>
      <c r="B1971" s="4" t="s">
        <v>4353</v>
      </c>
      <c r="C1971" s="4" t="str">
        <f t="shared" si="92"/>
        <v>Mrs.</v>
      </c>
      <c r="D1971" s="4" t="str">
        <f t="shared" si="90"/>
        <v xml:space="preserve"> Chloe</v>
      </c>
      <c r="E1971" s="5" t="str">
        <f t="shared" si="91"/>
        <v>Lasseron,</v>
      </c>
    </row>
    <row r="1972" spans="1:5" ht="18.75" x14ac:dyDescent="0.3">
      <c r="A1972" s="4" t="s">
        <v>397</v>
      </c>
      <c r="B1972" s="4" t="s">
        <v>4354</v>
      </c>
      <c r="C1972" s="4" t="str">
        <f t="shared" si="92"/>
        <v>Ms.</v>
      </c>
      <c r="D1972" s="4" t="str">
        <f t="shared" si="90"/>
        <v xml:space="preserve"> Cailtlin</v>
      </c>
      <c r="E1972" s="5" t="str">
        <f t="shared" si="91"/>
        <v>Bushong,</v>
      </c>
    </row>
    <row r="1973" spans="1:5" ht="18.75" x14ac:dyDescent="0.3">
      <c r="A1973" s="4" t="s">
        <v>396</v>
      </c>
      <c r="B1973" s="4" t="s">
        <v>4355</v>
      </c>
      <c r="C1973" s="4" t="str">
        <f t="shared" si="92"/>
        <v>Mr.</v>
      </c>
      <c r="D1973" s="4" t="str">
        <f t="shared" si="90"/>
        <v xml:space="preserve"> Joshua</v>
      </c>
      <c r="E1973" s="5" t="str">
        <f t="shared" si="91"/>
        <v>Dennison,</v>
      </c>
    </row>
    <row r="1974" spans="1:5" ht="18.75" x14ac:dyDescent="0.3">
      <c r="A1974" s="4" t="s">
        <v>395</v>
      </c>
      <c r="B1974" s="4" t="s">
        <v>4356</v>
      </c>
      <c r="C1974" s="4" t="str">
        <f t="shared" si="92"/>
        <v>Mr.</v>
      </c>
      <c r="D1974" s="4" t="str">
        <f t="shared" si="90"/>
        <v xml:space="preserve"> Chuy</v>
      </c>
      <c r="E1974" s="5" t="str">
        <f t="shared" si="91"/>
        <v>Lira,</v>
      </c>
    </row>
    <row r="1975" spans="1:5" ht="18.75" x14ac:dyDescent="0.3">
      <c r="A1975" s="4" t="s">
        <v>394</v>
      </c>
      <c r="B1975" s="4" t="s">
        <v>4357</v>
      </c>
      <c r="C1975" s="4" t="str">
        <f t="shared" si="92"/>
        <v>Ms.</v>
      </c>
      <c r="D1975" s="4" t="str">
        <f t="shared" si="90"/>
        <v xml:space="preserve"> Laurie B</v>
      </c>
      <c r="E1975" s="5" t="str">
        <f t="shared" si="91"/>
        <v>Nahigian,</v>
      </c>
    </row>
    <row r="1976" spans="1:5" ht="18.75" x14ac:dyDescent="0.3">
      <c r="A1976" s="4" t="s">
        <v>393</v>
      </c>
      <c r="B1976" s="4" t="s">
        <v>4358</v>
      </c>
      <c r="C1976" s="4" t="str">
        <f t="shared" si="92"/>
        <v>Ms.</v>
      </c>
      <c r="D1976" s="4" t="str">
        <f t="shared" si="90"/>
        <v xml:space="preserve"> Rachel B.</v>
      </c>
      <c r="E1976" s="5" t="str">
        <f t="shared" si="91"/>
        <v>Cackett,</v>
      </c>
    </row>
    <row r="1977" spans="1:5" ht="18.75" x14ac:dyDescent="0.3">
      <c r="A1977" s="4" t="s">
        <v>392</v>
      </c>
      <c r="B1977" s="4" t="s">
        <v>4359</v>
      </c>
      <c r="C1977" s="4" t="str">
        <f t="shared" si="92"/>
        <v>Ms.</v>
      </c>
      <c r="D1977" s="4" t="str">
        <f t="shared" si="90"/>
        <v xml:space="preserve"> Liza</v>
      </c>
      <c r="E1977" s="5" t="str">
        <f t="shared" si="91"/>
        <v>Hunter-Galvan,</v>
      </c>
    </row>
    <row r="1978" spans="1:5" ht="18.75" x14ac:dyDescent="0.3">
      <c r="A1978" s="4" t="s">
        <v>391</v>
      </c>
      <c r="B1978" s="4" t="s">
        <v>4360</v>
      </c>
      <c r="C1978" s="4" t="str">
        <f t="shared" si="92"/>
        <v>Ms.</v>
      </c>
      <c r="D1978" s="4" t="str">
        <f t="shared" si="90"/>
        <v xml:space="preserve"> Lindsey</v>
      </c>
      <c r="E1978" s="5" t="str">
        <f t="shared" si="91"/>
        <v>Pierret,</v>
      </c>
    </row>
    <row r="1979" spans="1:5" ht="18.75" x14ac:dyDescent="0.3">
      <c r="A1979" s="4" t="s">
        <v>390</v>
      </c>
      <c r="B1979" s="4" t="s">
        <v>4361</v>
      </c>
      <c r="C1979" s="4" t="str">
        <f t="shared" si="92"/>
        <v>Ms.</v>
      </c>
      <c r="D1979" s="4" t="str">
        <f t="shared" si="90"/>
        <v xml:space="preserve"> Lindsay E.</v>
      </c>
      <c r="E1979" s="5" t="str">
        <f t="shared" si="91"/>
        <v>White,</v>
      </c>
    </row>
    <row r="1980" spans="1:5" ht="18.75" x14ac:dyDescent="0.3">
      <c r="A1980" s="4" t="s">
        <v>389</v>
      </c>
      <c r="B1980" s="4" t="s">
        <v>4362</v>
      </c>
      <c r="C1980" s="4" t="str">
        <f t="shared" si="92"/>
        <v>Ms.</v>
      </c>
      <c r="D1980" s="4" t="str">
        <f t="shared" si="90"/>
        <v xml:space="preserve"> Kathleen M.</v>
      </c>
      <c r="E1980" s="5" t="str">
        <f t="shared" si="91"/>
        <v>O'Neil,</v>
      </c>
    </row>
    <row r="1981" spans="1:5" ht="18.75" x14ac:dyDescent="0.3">
      <c r="A1981" s="4" t="s">
        <v>388</v>
      </c>
      <c r="B1981" s="4" t="s">
        <v>4363</v>
      </c>
      <c r="C1981" s="4" t="str">
        <f t="shared" si="92"/>
        <v>Ms.</v>
      </c>
      <c r="D1981" s="4" t="str">
        <f t="shared" si="90"/>
        <v xml:space="preserve"> Aya</v>
      </c>
      <c r="E1981" s="5" t="str">
        <f t="shared" si="91"/>
        <v>Leitz,</v>
      </c>
    </row>
    <row r="1982" spans="1:5" ht="18.75" x14ac:dyDescent="0.3">
      <c r="A1982" s="4" t="s">
        <v>387</v>
      </c>
      <c r="B1982" s="4" t="s">
        <v>4364</v>
      </c>
      <c r="C1982" s="4" t="str">
        <f t="shared" si="92"/>
        <v>Ms.</v>
      </c>
      <c r="D1982" s="4" t="str">
        <f t="shared" si="90"/>
        <v xml:space="preserve"> Carolyn R</v>
      </c>
      <c r="E1982" s="5" t="str">
        <f t="shared" si="91"/>
        <v>Durfee,</v>
      </c>
    </row>
    <row r="1983" spans="1:5" ht="18.75" x14ac:dyDescent="0.3">
      <c r="A1983" s="4" t="s">
        <v>386</v>
      </c>
      <c r="B1983" s="4" t="s">
        <v>4365</v>
      </c>
      <c r="C1983" s="4" t="str">
        <f t="shared" si="92"/>
        <v>Ms.</v>
      </c>
      <c r="D1983" s="4" t="str">
        <f t="shared" si="90"/>
        <v xml:space="preserve"> Bethany</v>
      </c>
      <c r="E1983" s="5" t="str">
        <f t="shared" si="91"/>
        <v>Maylone,</v>
      </c>
    </row>
    <row r="1984" spans="1:5" ht="18.75" x14ac:dyDescent="0.3">
      <c r="A1984" s="4" t="s">
        <v>385</v>
      </c>
      <c r="B1984" s="4" t="s">
        <v>4366</v>
      </c>
      <c r="C1984" s="4" t="str">
        <f t="shared" si="92"/>
        <v>Ms.</v>
      </c>
      <c r="D1984" s="4" t="str">
        <f t="shared" si="90"/>
        <v xml:space="preserve"> Holly A</v>
      </c>
      <c r="E1984" s="5" t="str">
        <f t="shared" si="91"/>
        <v>Reiland,</v>
      </c>
    </row>
    <row r="1985" spans="1:5" ht="18.75" x14ac:dyDescent="0.3">
      <c r="A1985" s="4" t="s">
        <v>384</v>
      </c>
      <c r="B1985" s="4" t="s">
        <v>4367</v>
      </c>
      <c r="C1985" s="4" t="str">
        <f t="shared" si="92"/>
        <v>Mr.</v>
      </c>
      <c r="D1985" s="4" t="str">
        <f t="shared" si="90"/>
        <v xml:space="preserve"> Ping</v>
      </c>
      <c r="E1985" s="5" t="str">
        <f t="shared" si="91"/>
        <v>Hu,</v>
      </c>
    </row>
    <row r="1986" spans="1:5" ht="18.75" x14ac:dyDescent="0.3">
      <c r="A1986" s="4" t="s">
        <v>383</v>
      </c>
      <c r="B1986" s="4" t="s">
        <v>4368</v>
      </c>
      <c r="C1986" s="4" t="str">
        <f t="shared" si="92"/>
        <v>Mr.</v>
      </c>
      <c r="D1986" s="4" t="str">
        <f t="shared" ref="D1986:D2049" si="93">RIGHT(B1986, LEN(B1986)- SEARCH(" ",B1986, SEARCH(" ",B1986)+1))</f>
        <v xml:space="preserve"> Tim</v>
      </c>
      <c r="E1986" s="5" t="str">
        <f t="shared" ref="E1986:E2049" si="94">LEFT(B1986,SEARCH(" ",B1986)-1)</f>
        <v>Lessek,</v>
      </c>
    </row>
    <row r="1987" spans="1:5" ht="18.75" x14ac:dyDescent="0.3">
      <c r="A1987" s="4" t="s">
        <v>382</v>
      </c>
      <c r="B1987" s="4" t="s">
        <v>4369</v>
      </c>
      <c r="C1987" s="4" t="str">
        <f t="shared" ref="C1987:C2050" si="95">MID(B1987,SEARCH(" ",B1987) + 1, SEARCH(" ",B1987, SEARCH(" ",B1987)+1) - SEARCH(" ",B1987)-1)</f>
        <v>Mr.</v>
      </c>
      <c r="D1987" s="4" t="str">
        <f t="shared" si="93"/>
        <v xml:space="preserve"> John</v>
      </c>
      <c r="E1987" s="5" t="str">
        <f t="shared" si="94"/>
        <v>Colavincenzo,</v>
      </c>
    </row>
    <row r="1988" spans="1:5" ht="18.75" x14ac:dyDescent="0.3">
      <c r="A1988" s="4" t="s">
        <v>381</v>
      </c>
      <c r="B1988" s="4" t="s">
        <v>4370</v>
      </c>
      <c r="C1988" s="4" t="str">
        <f t="shared" si="95"/>
        <v>Mrs.</v>
      </c>
      <c r="D1988" s="4" t="str">
        <f t="shared" si="93"/>
        <v xml:space="preserve"> Cynthia</v>
      </c>
      <c r="E1988" s="5" t="str">
        <f t="shared" si="94"/>
        <v>Mendez-Karr,</v>
      </c>
    </row>
    <row r="1989" spans="1:5" ht="18.75" x14ac:dyDescent="0.3">
      <c r="A1989" s="4" t="s">
        <v>380</v>
      </c>
      <c r="B1989" s="4" t="s">
        <v>4371</v>
      </c>
      <c r="C1989" s="4" t="str">
        <f t="shared" si="95"/>
        <v>Mr.</v>
      </c>
      <c r="D1989" s="4" t="str">
        <f t="shared" si="93"/>
        <v xml:space="preserve"> Emmett</v>
      </c>
      <c r="E1989" s="5" t="str">
        <f t="shared" si="94"/>
        <v>Saulnier,</v>
      </c>
    </row>
    <row r="1990" spans="1:5" ht="18.75" x14ac:dyDescent="0.3">
      <c r="A1990" s="4" t="s">
        <v>379</v>
      </c>
      <c r="B1990" s="4" t="s">
        <v>4372</v>
      </c>
      <c r="C1990" s="4" t="str">
        <f t="shared" si="95"/>
        <v>Ms.</v>
      </c>
      <c r="D1990" s="4" t="str">
        <f t="shared" si="93"/>
        <v xml:space="preserve"> Kate</v>
      </c>
      <c r="E1990" s="5" t="str">
        <f t="shared" si="94"/>
        <v>Schoonover,</v>
      </c>
    </row>
    <row r="1991" spans="1:5" ht="18.75" x14ac:dyDescent="0.3">
      <c r="A1991" s="4" t="s">
        <v>378</v>
      </c>
      <c r="B1991" s="4" t="s">
        <v>4373</v>
      </c>
      <c r="C1991" s="4" t="str">
        <f t="shared" si="95"/>
        <v>Mr.</v>
      </c>
      <c r="D1991" s="4" t="str">
        <f t="shared" si="93"/>
        <v xml:space="preserve"> Christopher L.</v>
      </c>
      <c r="E1991" s="5" t="str">
        <f t="shared" si="94"/>
        <v>Hass,</v>
      </c>
    </row>
    <row r="1992" spans="1:5" ht="18.75" x14ac:dyDescent="0.3">
      <c r="A1992" s="4" t="s">
        <v>377</v>
      </c>
      <c r="B1992" s="4" t="s">
        <v>4374</v>
      </c>
      <c r="C1992" s="4" t="str">
        <f t="shared" si="95"/>
        <v>Mr.</v>
      </c>
      <c r="D1992" s="4" t="str">
        <f t="shared" si="93"/>
        <v xml:space="preserve"> Christopher P.</v>
      </c>
      <c r="E1992" s="5" t="str">
        <f t="shared" si="94"/>
        <v>Cadotte,</v>
      </c>
    </row>
    <row r="1993" spans="1:5" ht="18.75" x14ac:dyDescent="0.3">
      <c r="A1993" s="4" t="s">
        <v>376</v>
      </c>
      <c r="B1993" s="4" t="s">
        <v>4375</v>
      </c>
      <c r="C1993" s="4" t="str">
        <f t="shared" si="95"/>
        <v>Mr.</v>
      </c>
      <c r="D1993" s="4" t="str">
        <f t="shared" si="93"/>
        <v xml:space="preserve"> Christopher W</v>
      </c>
      <c r="E1993" s="5" t="str">
        <f t="shared" si="94"/>
        <v>Cacciapaglia,</v>
      </c>
    </row>
    <row r="1994" spans="1:5" ht="18.75" x14ac:dyDescent="0.3">
      <c r="A1994" s="4" t="s">
        <v>375</v>
      </c>
      <c r="B1994" s="4" t="s">
        <v>4376</v>
      </c>
      <c r="C1994" s="4" t="str">
        <f t="shared" si="95"/>
        <v>Mr.</v>
      </c>
      <c r="D1994" s="4" t="str">
        <f t="shared" si="93"/>
        <v xml:space="preserve"> Norman H.</v>
      </c>
      <c r="E1994" s="5" t="str">
        <f t="shared" si="94"/>
        <v>Mininger,</v>
      </c>
    </row>
    <row r="1995" spans="1:5" ht="18.75" x14ac:dyDescent="0.3">
      <c r="A1995" s="4" t="s">
        <v>374</v>
      </c>
      <c r="B1995" s="4" t="s">
        <v>4377</v>
      </c>
      <c r="C1995" s="4" t="str">
        <f t="shared" si="95"/>
        <v>Ms.</v>
      </c>
      <c r="D1995" s="4" t="str">
        <f t="shared" si="93"/>
        <v xml:space="preserve"> Susan</v>
      </c>
      <c r="E1995" s="5" t="str">
        <f t="shared" si="94"/>
        <v>Mayo,</v>
      </c>
    </row>
    <row r="1996" spans="1:5" ht="18.75" x14ac:dyDescent="0.3">
      <c r="A1996" s="4" t="s">
        <v>373</v>
      </c>
      <c r="B1996" s="4" t="s">
        <v>4378</v>
      </c>
      <c r="C1996" s="4" t="str">
        <f t="shared" si="95"/>
        <v>Ms.</v>
      </c>
      <c r="D1996" s="4" t="str">
        <f t="shared" si="93"/>
        <v xml:space="preserve"> Tatyana K</v>
      </c>
      <c r="E1996" s="5" t="str">
        <f t="shared" si="94"/>
        <v>Zicko,</v>
      </c>
    </row>
    <row r="1997" spans="1:5" ht="18.75" x14ac:dyDescent="0.3">
      <c r="A1997" s="4" t="s">
        <v>372</v>
      </c>
      <c r="B1997" s="4" t="s">
        <v>4379</v>
      </c>
      <c r="C1997" s="4" t="str">
        <f t="shared" si="95"/>
        <v>Ms.</v>
      </c>
      <c r="D1997" s="4" t="str">
        <f t="shared" si="93"/>
        <v xml:space="preserve"> Chrissy</v>
      </c>
      <c r="E1997" s="5" t="str">
        <f t="shared" si="94"/>
        <v>Graham,</v>
      </c>
    </row>
    <row r="1998" spans="1:5" ht="18.75" x14ac:dyDescent="0.3">
      <c r="A1998" s="4" t="s">
        <v>371</v>
      </c>
      <c r="B1998" s="4" t="s">
        <v>4380</v>
      </c>
      <c r="C1998" s="4" t="str">
        <f t="shared" si="95"/>
        <v>Ms.</v>
      </c>
      <c r="D1998" s="4" t="str">
        <f t="shared" si="93"/>
        <v xml:space="preserve"> Carrie</v>
      </c>
      <c r="E1998" s="5" t="str">
        <f t="shared" si="94"/>
        <v>Boland,</v>
      </c>
    </row>
    <row r="1999" spans="1:5" ht="18.75" x14ac:dyDescent="0.3">
      <c r="A1999" s="4" t="s">
        <v>370</v>
      </c>
      <c r="B1999" s="4" t="s">
        <v>4381</v>
      </c>
      <c r="C1999" s="4" t="str">
        <f t="shared" si="95"/>
        <v>Ms.</v>
      </c>
      <c r="D1999" s="4" t="str">
        <f t="shared" si="93"/>
        <v xml:space="preserve"> Halle</v>
      </c>
      <c r="E1999" s="5" t="str">
        <f t="shared" si="94"/>
        <v>Cupp,</v>
      </c>
    </row>
    <row r="2000" spans="1:5" ht="18.75" x14ac:dyDescent="0.3">
      <c r="A2000" s="4" t="s">
        <v>369</v>
      </c>
      <c r="B2000" s="4" t="s">
        <v>4382</v>
      </c>
      <c r="C2000" s="4" t="str">
        <f t="shared" si="95"/>
        <v>Ms.</v>
      </c>
      <c r="D2000" s="4" t="str">
        <f t="shared" si="93"/>
        <v xml:space="preserve"> Carolyn</v>
      </c>
      <c r="E2000" s="5" t="str">
        <f t="shared" si="94"/>
        <v>Shaw,</v>
      </c>
    </row>
    <row r="2001" spans="1:5" ht="18.75" x14ac:dyDescent="0.3">
      <c r="A2001" s="4" t="s">
        <v>368</v>
      </c>
      <c r="B2001" s="4" t="s">
        <v>4383</v>
      </c>
      <c r="C2001" s="4" t="str">
        <f t="shared" si="95"/>
        <v>Ms.</v>
      </c>
      <c r="D2001" s="4" t="str">
        <f t="shared" si="93"/>
        <v xml:space="preserve"> Tara D.</v>
      </c>
      <c r="E2001" s="5" t="str">
        <f t="shared" si="94"/>
        <v>Klassen,</v>
      </c>
    </row>
    <row r="2002" spans="1:5" ht="18.75" x14ac:dyDescent="0.3">
      <c r="A2002" s="4" t="s">
        <v>367</v>
      </c>
      <c r="B2002" s="4" t="s">
        <v>4384</v>
      </c>
      <c r="C2002" s="4" t="str">
        <f t="shared" si="95"/>
        <v>Mr.</v>
      </c>
      <c r="D2002" s="4" t="str">
        <f t="shared" si="93"/>
        <v xml:space="preserve"> Rasim M</v>
      </c>
      <c r="E2002" s="5" t="str">
        <f t="shared" si="94"/>
        <v>Musal,</v>
      </c>
    </row>
    <row r="2003" spans="1:5" ht="18.75" x14ac:dyDescent="0.3">
      <c r="A2003" s="4" t="s">
        <v>366</v>
      </c>
      <c r="B2003" s="4" t="s">
        <v>4385</v>
      </c>
      <c r="C2003" s="4" t="str">
        <f t="shared" si="95"/>
        <v>Ms.</v>
      </c>
      <c r="D2003" s="4" t="str">
        <f t="shared" si="93"/>
        <v xml:space="preserve"> Dina</v>
      </c>
      <c r="E2003" s="5" t="str">
        <f t="shared" si="94"/>
        <v>Kitayama,</v>
      </c>
    </row>
    <row r="2004" spans="1:5" ht="18.75" x14ac:dyDescent="0.3">
      <c r="A2004" s="4" t="s">
        <v>365</v>
      </c>
      <c r="B2004" s="4" t="s">
        <v>4386</v>
      </c>
      <c r="C2004" s="4" t="str">
        <f t="shared" si="95"/>
        <v>Ms.</v>
      </c>
      <c r="D2004" s="4" t="str">
        <f t="shared" si="93"/>
        <v xml:space="preserve"> Lisa</v>
      </c>
      <c r="E2004" s="5" t="str">
        <f t="shared" si="94"/>
        <v>Altman,</v>
      </c>
    </row>
    <row r="2005" spans="1:5" ht="18.75" x14ac:dyDescent="0.3">
      <c r="A2005" s="4" t="s">
        <v>364</v>
      </c>
      <c r="B2005" s="4" t="s">
        <v>4387</v>
      </c>
      <c r="C2005" s="4" t="str">
        <f t="shared" si="95"/>
        <v>Ms.</v>
      </c>
      <c r="D2005" s="4" t="str">
        <f t="shared" si="93"/>
        <v xml:space="preserve"> Caitrin</v>
      </c>
      <c r="E2005" s="5" t="str">
        <f t="shared" si="94"/>
        <v>Demchko,</v>
      </c>
    </row>
    <row r="2006" spans="1:5" ht="18.75" x14ac:dyDescent="0.3">
      <c r="A2006" s="4" t="s">
        <v>363</v>
      </c>
      <c r="B2006" s="4" t="s">
        <v>4388</v>
      </c>
      <c r="C2006" s="4" t="str">
        <f t="shared" si="95"/>
        <v>Ms.</v>
      </c>
      <c r="D2006" s="4" t="str">
        <f t="shared" si="93"/>
        <v xml:space="preserve"> Adriana S</v>
      </c>
      <c r="E2006" s="5" t="str">
        <f t="shared" si="94"/>
        <v>Wild,</v>
      </c>
    </row>
    <row r="2007" spans="1:5" ht="18.75" x14ac:dyDescent="0.3">
      <c r="A2007" s="4" t="s">
        <v>362</v>
      </c>
      <c r="B2007" s="4" t="s">
        <v>4389</v>
      </c>
      <c r="C2007" s="4" t="str">
        <f t="shared" si="95"/>
        <v>Ms.</v>
      </c>
      <c r="D2007" s="4" t="str">
        <f t="shared" si="93"/>
        <v xml:space="preserve"> Megan</v>
      </c>
      <c r="E2007" s="5" t="str">
        <f t="shared" si="94"/>
        <v>Betts,</v>
      </c>
    </row>
    <row r="2008" spans="1:5" ht="18.75" x14ac:dyDescent="0.3">
      <c r="A2008" s="4" t="s">
        <v>361</v>
      </c>
      <c r="B2008" s="4" t="s">
        <v>4390</v>
      </c>
      <c r="C2008" s="4" t="str">
        <f t="shared" si="95"/>
        <v>Mrs.</v>
      </c>
      <c r="D2008" s="4" t="str">
        <f t="shared" si="93"/>
        <v xml:space="preserve"> Kristen M</v>
      </c>
      <c r="E2008" s="5" t="str">
        <f t="shared" si="94"/>
        <v>Martin,</v>
      </c>
    </row>
    <row r="2009" spans="1:5" ht="18.75" x14ac:dyDescent="0.3">
      <c r="A2009" s="4" t="s">
        <v>360</v>
      </c>
      <c r="B2009" s="4" t="s">
        <v>4391</v>
      </c>
      <c r="C2009" s="4" t="str">
        <f t="shared" si="95"/>
        <v>Ms.</v>
      </c>
      <c r="D2009" s="4" t="str">
        <f t="shared" si="93"/>
        <v xml:space="preserve"> Alix</v>
      </c>
      <c r="E2009" s="5" t="str">
        <f t="shared" si="94"/>
        <v>Vandeventer,</v>
      </c>
    </row>
    <row r="2010" spans="1:5" ht="18.75" x14ac:dyDescent="0.3">
      <c r="A2010" s="4" t="s">
        <v>359</v>
      </c>
      <c r="B2010" s="4" t="s">
        <v>4392</v>
      </c>
      <c r="C2010" s="4" t="str">
        <f t="shared" si="95"/>
        <v>Mr.</v>
      </c>
      <c r="D2010" s="4" t="str">
        <f t="shared" si="93"/>
        <v xml:space="preserve"> Kakushin</v>
      </c>
      <c r="E2010" s="5" t="str">
        <f t="shared" si="94"/>
        <v>Hirano,</v>
      </c>
    </row>
    <row r="2011" spans="1:5" ht="18.75" x14ac:dyDescent="0.3">
      <c r="A2011" s="4" t="s">
        <v>358</v>
      </c>
      <c r="B2011" s="4" t="s">
        <v>4393</v>
      </c>
      <c r="C2011" s="4" t="str">
        <f t="shared" si="95"/>
        <v>Mr.</v>
      </c>
      <c r="D2011" s="4" t="str">
        <f t="shared" si="93"/>
        <v xml:space="preserve"> Michael J</v>
      </c>
      <c r="E2011" s="5" t="str">
        <f t="shared" si="94"/>
        <v>Davi,</v>
      </c>
    </row>
    <row r="2012" spans="1:5" ht="18.75" x14ac:dyDescent="0.3">
      <c r="A2012" s="4" t="s">
        <v>357</v>
      </c>
      <c r="B2012" s="4" t="s">
        <v>4394</v>
      </c>
      <c r="C2012" s="4" t="str">
        <f t="shared" si="95"/>
        <v>Mr.</v>
      </c>
      <c r="D2012" s="4" t="str">
        <f t="shared" si="93"/>
        <v xml:space="preserve"> Bradley</v>
      </c>
      <c r="E2012" s="5" t="str">
        <f t="shared" si="94"/>
        <v>Sloan,</v>
      </c>
    </row>
    <row r="2013" spans="1:5" ht="18.75" x14ac:dyDescent="0.3">
      <c r="A2013" s="4" t="s">
        <v>355</v>
      </c>
      <c r="B2013" s="4" t="s">
        <v>4395</v>
      </c>
      <c r="C2013" s="4" t="str">
        <f t="shared" si="95"/>
        <v>Mr.</v>
      </c>
      <c r="D2013" s="4" t="str">
        <f t="shared" si="93"/>
        <v xml:space="preserve"> Matt</v>
      </c>
      <c r="E2013" s="5" t="str">
        <f t="shared" si="94"/>
        <v>Homich,</v>
      </c>
    </row>
    <row r="2014" spans="1:5" ht="18.75" x14ac:dyDescent="0.3">
      <c r="A2014" s="4" t="s">
        <v>354</v>
      </c>
      <c r="B2014" s="4" t="s">
        <v>4396</v>
      </c>
      <c r="C2014" s="4" t="str">
        <f t="shared" si="95"/>
        <v>Ms.</v>
      </c>
      <c r="D2014" s="4" t="str">
        <f t="shared" si="93"/>
        <v xml:space="preserve"> Amanda C.</v>
      </c>
      <c r="E2014" s="5" t="str">
        <f t="shared" si="94"/>
        <v>Bell,</v>
      </c>
    </row>
    <row r="2015" spans="1:5" ht="18.75" x14ac:dyDescent="0.3">
      <c r="A2015" s="4" t="s">
        <v>353</v>
      </c>
      <c r="B2015" s="4" t="s">
        <v>4397</v>
      </c>
      <c r="C2015" s="4" t="str">
        <f t="shared" si="95"/>
        <v>Mr.</v>
      </c>
      <c r="D2015" s="4" t="str">
        <f t="shared" si="93"/>
        <v xml:space="preserve"> Valur</v>
      </c>
      <c r="E2015" s="5" t="str">
        <f t="shared" si="94"/>
        <v>Kristjansson,</v>
      </c>
    </row>
    <row r="2016" spans="1:5" ht="18.75" x14ac:dyDescent="0.3">
      <c r="A2016" s="4" t="s">
        <v>352</v>
      </c>
      <c r="B2016" s="4" t="s">
        <v>4398</v>
      </c>
      <c r="C2016" s="4" t="str">
        <f t="shared" si="95"/>
        <v>Ms.</v>
      </c>
      <c r="D2016" s="4" t="str">
        <f t="shared" si="93"/>
        <v xml:space="preserve"> Erica J</v>
      </c>
      <c r="E2016" s="5" t="str">
        <f t="shared" si="94"/>
        <v>Pitman,</v>
      </c>
    </row>
    <row r="2017" spans="1:5" ht="18.75" x14ac:dyDescent="0.3">
      <c r="A2017" s="4" t="s">
        <v>351</v>
      </c>
      <c r="B2017" s="4" t="s">
        <v>4399</v>
      </c>
      <c r="C2017" s="4" t="str">
        <f t="shared" si="95"/>
        <v>Mr.</v>
      </c>
      <c r="D2017" s="4" t="str">
        <f t="shared" si="93"/>
        <v xml:space="preserve"> Stephen F.</v>
      </c>
      <c r="E2017" s="5" t="str">
        <f t="shared" si="94"/>
        <v>Curley,</v>
      </c>
    </row>
    <row r="2018" spans="1:5" ht="18.75" x14ac:dyDescent="0.3">
      <c r="A2018" s="4" t="s">
        <v>350</v>
      </c>
      <c r="B2018" s="4" t="s">
        <v>4400</v>
      </c>
      <c r="C2018" s="4" t="str">
        <f t="shared" si="95"/>
        <v>Ms.</v>
      </c>
      <c r="D2018" s="4" t="str">
        <f t="shared" si="93"/>
        <v xml:space="preserve"> Lissa</v>
      </c>
      <c r="E2018" s="5" t="str">
        <f t="shared" si="94"/>
        <v>Zimmer,</v>
      </c>
    </row>
    <row r="2019" spans="1:5" ht="18.75" x14ac:dyDescent="0.3">
      <c r="A2019" s="4" t="s">
        <v>349</v>
      </c>
      <c r="B2019" s="4" t="s">
        <v>4401</v>
      </c>
      <c r="C2019" s="4" t="str">
        <f t="shared" si="95"/>
        <v>Ms.</v>
      </c>
      <c r="D2019" s="4" t="str">
        <f t="shared" si="93"/>
        <v xml:space="preserve"> Megan</v>
      </c>
      <c r="E2019" s="5" t="str">
        <f t="shared" si="94"/>
        <v>Granski,</v>
      </c>
    </row>
    <row r="2020" spans="1:5" ht="18.75" x14ac:dyDescent="0.3">
      <c r="A2020" s="4" t="s">
        <v>348</v>
      </c>
      <c r="B2020" s="4" t="s">
        <v>4402</v>
      </c>
      <c r="C2020" s="4" t="str">
        <f t="shared" si="95"/>
        <v>Ms.</v>
      </c>
      <c r="D2020" s="4" t="str">
        <f t="shared" si="93"/>
        <v xml:space="preserve"> Alyson</v>
      </c>
      <c r="E2020" s="5" t="str">
        <f t="shared" si="94"/>
        <v>Dunn,</v>
      </c>
    </row>
    <row r="2021" spans="1:5" ht="18.75" x14ac:dyDescent="0.3">
      <c r="A2021" s="4" t="s">
        <v>347</v>
      </c>
      <c r="B2021" s="4" t="s">
        <v>4403</v>
      </c>
      <c r="C2021" s="4" t="str">
        <f t="shared" si="95"/>
        <v>Mr.</v>
      </c>
      <c r="D2021" s="4" t="str">
        <f t="shared" si="93"/>
        <v xml:space="preserve"> Chance B</v>
      </c>
      <c r="E2021" s="5" t="str">
        <f t="shared" si="94"/>
        <v>Regina,</v>
      </c>
    </row>
    <row r="2022" spans="1:5" ht="18.75" x14ac:dyDescent="0.3">
      <c r="A2022" s="4" t="s">
        <v>346</v>
      </c>
      <c r="B2022" s="4" t="s">
        <v>4404</v>
      </c>
      <c r="C2022" s="4" t="str">
        <f t="shared" si="95"/>
        <v>Mr.</v>
      </c>
      <c r="D2022" s="4" t="str">
        <f t="shared" si="93"/>
        <v xml:space="preserve"> Sean P</v>
      </c>
      <c r="E2022" s="5" t="str">
        <f t="shared" si="94"/>
        <v>O'Connor,</v>
      </c>
    </row>
    <row r="2023" spans="1:5" ht="18.75" x14ac:dyDescent="0.3">
      <c r="A2023" s="4" t="s">
        <v>345</v>
      </c>
      <c r="B2023" s="4" t="s">
        <v>4405</v>
      </c>
      <c r="C2023" s="4" t="str">
        <f t="shared" si="95"/>
        <v>Ms.</v>
      </c>
      <c r="D2023" s="4" t="str">
        <f t="shared" si="93"/>
        <v xml:space="preserve"> Therese</v>
      </c>
      <c r="E2023" s="5" t="str">
        <f t="shared" si="94"/>
        <v>Howe,</v>
      </c>
    </row>
    <row r="2024" spans="1:5" ht="18.75" x14ac:dyDescent="0.3">
      <c r="A2024" s="4" t="s">
        <v>344</v>
      </c>
      <c r="B2024" s="4" t="s">
        <v>4406</v>
      </c>
      <c r="C2024" s="4" t="str">
        <f t="shared" si="95"/>
        <v>Mr.</v>
      </c>
      <c r="D2024" s="4" t="str">
        <f t="shared" si="93"/>
        <v xml:space="preserve"> Beau</v>
      </c>
      <c r="E2024" s="5" t="str">
        <f t="shared" si="94"/>
        <v>Atwater,</v>
      </c>
    </row>
    <row r="2025" spans="1:5" ht="18.75" x14ac:dyDescent="0.3">
      <c r="A2025" s="4" t="s">
        <v>343</v>
      </c>
      <c r="B2025" s="4" t="s">
        <v>4407</v>
      </c>
      <c r="C2025" s="4" t="str">
        <f t="shared" si="95"/>
        <v>Ms.</v>
      </c>
      <c r="D2025" s="4" t="str">
        <f t="shared" si="93"/>
        <v xml:space="preserve"> Kelsey M</v>
      </c>
      <c r="E2025" s="5" t="str">
        <f t="shared" si="94"/>
        <v>Gurganus,</v>
      </c>
    </row>
    <row r="2026" spans="1:5" ht="18.75" x14ac:dyDescent="0.3">
      <c r="A2026" s="4" t="s">
        <v>342</v>
      </c>
      <c r="B2026" s="4" t="s">
        <v>4408</v>
      </c>
      <c r="C2026" s="4" t="str">
        <f t="shared" si="95"/>
        <v>Ms.</v>
      </c>
      <c r="D2026" s="4" t="str">
        <f t="shared" si="93"/>
        <v xml:space="preserve"> Gretchen</v>
      </c>
      <c r="E2026" s="5" t="str">
        <f t="shared" si="94"/>
        <v>Holden,</v>
      </c>
    </row>
    <row r="2027" spans="1:5" ht="18.75" x14ac:dyDescent="0.3">
      <c r="A2027" s="4" t="s">
        <v>341</v>
      </c>
      <c r="B2027" s="4" t="s">
        <v>4409</v>
      </c>
      <c r="C2027" s="4" t="str">
        <f t="shared" si="95"/>
        <v>Mr.</v>
      </c>
      <c r="D2027" s="4" t="str">
        <f t="shared" si="93"/>
        <v xml:space="preserve"> Nicholas E.</v>
      </c>
      <c r="E2027" s="5" t="str">
        <f t="shared" si="94"/>
        <v>Parton,</v>
      </c>
    </row>
    <row r="2028" spans="1:5" ht="18.75" x14ac:dyDescent="0.3">
      <c r="A2028" s="4" t="s">
        <v>340</v>
      </c>
      <c r="B2028" s="4" t="s">
        <v>4410</v>
      </c>
      <c r="C2028" s="4" t="str">
        <f t="shared" si="95"/>
        <v>Ms.</v>
      </c>
      <c r="D2028" s="4" t="str">
        <f t="shared" si="93"/>
        <v xml:space="preserve"> Deborah</v>
      </c>
      <c r="E2028" s="5" t="str">
        <f t="shared" si="94"/>
        <v>Downs,</v>
      </c>
    </row>
    <row r="2029" spans="1:5" ht="18.75" x14ac:dyDescent="0.3">
      <c r="A2029" s="4" t="s">
        <v>339</v>
      </c>
      <c r="B2029" s="4" t="s">
        <v>4411</v>
      </c>
      <c r="C2029" s="4" t="str">
        <f t="shared" si="95"/>
        <v>Mr.</v>
      </c>
      <c r="D2029" s="4" t="str">
        <f t="shared" si="93"/>
        <v xml:space="preserve"> Chuck W. Jr.</v>
      </c>
      <c r="E2029" s="5" t="str">
        <f t="shared" si="94"/>
        <v>Dent,</v>
      </c>
    </row>
    <row r="2030" spans="1:5" ht="18.75" x14ac:dyDescent="0.3">
      <c r="A2030" s="4" t="s">
        <v>338</v>
      </c>
      <c r="B2030" s="4" t="s">
        <v>4412</v>
      </c>
      <c r="C2030" s="4" t="str">
        <f t="shared" si="95"/>
        <v>Mr.</v>
      </c>
      <c r="D2030" s="4" t="str">
        <f t="shared" si="93"/>
        <v xml:space="preserve"> Daniel</v>
      </c>
      <c r="E2030" s="5" t="str">
        <f t="shared" si="94"/>
        <v>Ranti,</v>
      </c>
    </row>
    <row r="2031" spans="1:5" ht="18.75" x14ac:dyDescent="0.3">
      <c r="A2031" s="4" t="s">
        <v>337</v>
      </c>
      <c r="B2031" s="4" t="s">
        <v>4413</v>
      </c>
      <c r="C2031" s="4" t="str">
        <f t="shared" si="95"/>
        <v>Ms.</v>
      </c>
      <c r="D2031" s="4" t="str">
        <f t="shared" si="93"/>
        <v xml:space="preserve"> Amany</v>
      </c>
      <c r="E2031" s="5" t="str">
        <f t="shared" si="94"/>
        <v>Ishaq,</v>
      </c>
    </row>
    <row r="2032" spans="1:5" ht="18.75" x14ac:dyDescent="0.3">
      <c r="A2032" s="4" t="s">
        <v>336</v>
      </c>
      <c r="B2032" s="4" t="s">
        <v>4414</v>
      </c>
      <c r="C2032" s="4" t="str">
        <f t="shared" si="95"/>
        <v>Ms.</v>
      </c>
      <c r="D2032" s="4" t="str">
        <f t="shared" si="93"/>
        <v xml:space="preserve"> Kipling</v>
      </c>
      <c r="E2032" s="5" t="str">
        <f t="shared" si="94"/>
        <v>Wiles,</v>
      </c>
    </row>
    <row r="2033" spans="1:5" ht="18.75" x14ac:dyDescent="0.3">
      <c r="A2033" s="4" t="s">
        <v>335</v>
      </c>
      <c r="B2033" s="4" t="s">
        <v>4415</v>
      </c>
      <c r="C2033" s="4" t="str">
        <f t="shared" si="95"/>
        <v>Mr.</v>
      </c>
      <c r="D2033" s="4" t="str">
        <f t="shared" si="93"/>
        <v xml:space="preserve"> Duncan</v>
      </c>
      <c r="E2033" s="5" t="str">
        <f t="shared" si="94"/>
        <v>Roberts,</v>
      </c>
    </row>
    <row r="2034" spans="1:5" ht="18.75" x14ac:dyDescent="0.3">
      <c r="A2034" s="4" t="s">
        <v>334</v>
      </c>
      <c r="B2034" s="4" t="s">
        <v>4416</v>
      </c>
      <c r="C2034" s="4" t="str">
        <f t="shared" si="95"/>
        <v>Mr.</v>
      </c>
      <c r="D2034" s="4" t="str">
        <f t="shared" si="93"/>
        <v xml:space="preserve"> Louis C.</v>
      </c>
      <c r="E2034" s="5" t="str">
        <f t="shared" si="94"/>
        <v>Serafini,</v>
      </c>
    </row>
    <row r="2035" spans="1:5" ht="18.75" x14ac:dyDescent="0.3">
      <c r="A2035" s="4" t="s">
        <v>333</v>
      </c>
      <c r="B2035" s="4" t="s">
        <v>4417</v>
      </c>
      <c r="C2035" s="4" t="str">
        <f t="shared" si="95"/>
        <v>Mr.</v>
      </c>
      <c r="D2035" s="4" t="str">
        <f t="shared" si="93"/>
        <v xml:space="preserve"> Daniel J</v>
      </c>
      <c r="E2035" s="5" t="str">
        <f t="shared" si="94"/>
        <v>Button,</v>
      </c>
    </row>
    <row r="2036" spans="1:5" ht="18.75" x14ac:dyDescent="0.3">
      <c r="A2036" s="4" t="s">
        <v>332</v>
      </c>
      <c r="B2036" s="4" t="s">
        <v>4418</v>
      </c>
      <c r="C2036" s="4" t="str">
        <f t="shared" si="95"/>
        <v>Ms.</v>
      </c>
      <c r="D2036" s="4" t="str">
        <f t="shared" si="93"/>
        <v xml:space="preserve"> Ildiko M.</v>
      </c>
      <c r="E2036" s="5" t="str">
        <f t="shared" si="94"/>
        <v>Gaal,</v>
      </c>
    </row>
    <row r="2037" spans="1:5" ht="18.75" x14ac:dyDescent="0.3">
      <c r="A2037" s="4" t="s">
        <v>331</v>
      </c>
      <c r="B2037" s="4" t="s">
        <v>4419</v>
      </c>
      <c r="C2037" s="4" t="str">
        <f t="shared" si="95"/>
        <v>Ms.</v>
      </c>
      <c r="D2037" s="4" t="str">
        <f t="shared" si="93"/>
        <v xml:space="preserve"> Melinda E.</v>
      </c>
      <c r="E2037" s="5" t="str">
        <f t="shared" si="94"/>
        <v>Liptak,</v>
      </c>
    </row>
    <row r="2038" spans="1:5" ht="18.75" x14ac:dyDescent="0.3">
      <c r="A2038" s="4" t="s">
        <v>330</v>
      </c>
      <c r="B2038" s="4" t="s">
        <v>4420</v>
      </c>
      <c r="C2038" s="4" t="str">
        <f t="shared" si="95"/>
        <v>Ms.</v>
      </c>
      <c r="D2038" s="4" t="str">
        <f t="shared" si="93"/>
        <v xml:space="preserve"> Ashley M</v>
      </c>
      <c r="E2038" s="5" t="str">
        <f t="shared" si="94"/>
        <v>Kellam,</v>
      </c>
    </row>
    <row r="2039" spans="1:5" ht="18.75" x14ac:dyDescent="0.3">
      <c r="A2039" s="4" t="s">
        <v>329</v>
      </c>
      <c r="B2039" s="4" t="s">
        <v>4421</v>
      </c>
      <c r="C2039" s="4" t="str">
        <f t="shared" si="95"/>
        <v>Ms.</v>
      </c>
      <c r="D2039" s="4" t="str">
        <f t="shared" si="93"/>
        <v xml:space="preserve"> Stephanie</v>
      </c>
      <c r="E2039" s="5" t="str">
        <f t="shared" si="94"/>
        <v>Gordon,</v>
      </c>
    </row>
    <row r="2040" spans="1:5" ht="18.75" x14ac:dyDescent="0.3">
      <c r="A2040" s="4" t="s">
        <v>328</v>
      </c>
      <c r="B2040" s="4" t="s">
        <v>4422</v>
      </c>
      <c r="C2040" s="4" t="str">
        <f t="shared" si="95"/>
        <v>Mr.</v>
      </c>
      <c r="D2040" s="4" t="str">
        <f t="shared" si="93"/>
        <v xml:space="preserve"> Sean P.</v>
      </c>
      <c r="E2040" s="5" t="str">
        <f t="shared" si="94"/>
        <v>Hyland,</v>
      </c>
    </row>
    <row r="2041" spans="1:5" ht="18.75" x14ac:dyDescent="0.3">
      <c r="A2041" s="4" t="s">
        <v>327</v>
      </c>
      <c r="B2041" s="4" t="s">
        <v>4423</v>
      </c>
      <c r="C2041" s="4" t="str">
        <f t="shared" si="95"/>
        <v>Ms.</v>
      </c>
      <c r="D2041" s="4" t="str">
        <f t="shared" si="93"/>
        <v xml:space="preserve"> Emily G</v>
      </c>
      <c r="E2041" s="5" t="str">
        <f t="shared" si="94"/>
        <v>Wagoner,</v>
      </c>
    </row>
    <row r="2042" spans="1:5" ht="18.75" x14ac:dyDescent="0.3">
      <c r="A2042" s="4" t="s">
        <v>326</v>
      </c>
      <c r="B2042" s="4" t="s">
        <v>4424</v>
      </c>
      <c r="C2042" s="4" t="str">
        <f t="shared" si="95"/>
        <v>Mr.</v>
      </c>
      <c r="D2042" s="4" t="str">
        <f t="shared" si="93"/>
        <v xml:space="preserve"> Malcolm</v>
      </c>
      <c r="E2042" s="5" t="str">
        <f t="shared" si="94"/>
        <v>Thomas,</v>
      </c>
    </row>
    <row r="2043" spans="1:5" ht="18.75" x14ac:dyDescent="0.3">
      <c r="A2043" s="4" t="s">
        <v>325</v>
      </c>
      <c r="B2043" s="4" t="s">
        <v>4425</v>
      </c>
      <c r="C2043" s="4" t="str">
        <f t="shared" si="95"/>
        <v>Mr.</v>
      </c>
      <c r="D2043" s="4" t="str">
        <f t="shared" si="93"/>
        <v xml:space="preserve"> Danilo</v>
      </c>
      <c r="E2043" s="5" t="str">
        <f t="shared" si="94"/>
        <v>Goffi,</v>
      </c>
    </row>
    <row r="2044" spans="1:5" ht="18.75" x14ac:dyDescent="0.3">
      <c r="A2044" s="4" t="s">
        <v>324</v>
      </c>
      <c r="B2044" s="4" t="s">
        <v>4426</v>
      </c>
      <c r="C2044" s="4" t="str">
        <f t="shared" si="95"/>
        <v>Mr.</v>
      </c>
      <c r="D2044" s="4" t="str">
        <f t="shared" si="93"/>
        <v xml:space="preserve"> Mikko</v>
      </c>
      <c r="E2044" s="5" t="str">
        <f t="shared" si="94"/>
        <v>Salovaara,</v>
      </c>
    </row>
    <row r="2045" spans="1:5" ht="18.75" x14ac:dyDescent="0.3">
      <c r="A2045" s="4" t="s">
        <v>323</v>
      </c>
      <c r="B2045" s="4" t="s">
        <v>4427</v>
      </c>
      <c r="C2045" s="4" t="str">
        <f t="shared" si="95"/>
        <v>Ms.</v>
      </c>
      <c r="D2045" s="4" t="str">
        <f t="shared" si="93"/>
        <v xml:space="preserve"> Paula C.</v>
      </c>
      <c r="E2045" s="5" t="str">
        <f t="shared" si="94"/>
        <v>Reid,</v>
      </c>
    </row>
    <row r="2046" spans="1:5" ht="18.75" x14ac:dyDescent="0.3">
      <c r="A2046" s="4" t="s">
        <v>322</v>
      </c>
      <c r="B2046" s="4" t="s">
        <v>4428</v>
      </c>
      <c r="C2046" s="4" t="str">
        <f t="shared" si="95"/>
        <v>Ms.</v>
      </c>
      <c r="D2046" s="4" t="str">
        <f t="shared" si="93"/>
        <v xml:space="preserve"> Kirsten N.</v>
      </c>
      <c r="E2046" s="5" t="str">
        <f t="shared" si="94"/>
        <v>Allan,</v>
      </c>
    </row>
    <row r="2047" spans="1:5" ht="18.75" x14ac:dyDescent="0.3">
      <c r="A2047" s="4" t="s">
        <v>321</v>
      </c>
      <c r="B2047" s="4" t="s">
        <v>4429</v>
      </c>
      <c r="C2047" s="4" t="str">
        <f t="shared" si="95"/>
        <v>Ms.</v>
      </c>
      <c r="D2047" s="4" t="str">
        <f t="shared" si="93"/>
        <v xml:space="preserve"> Christy</v>
      </c>
      <c r="E2047" s="5" t="str">
        <f t="shared" si="94"/>
        <v>McLaughlin,</v>
      </c>
    </row>
    <row r="2048" spans="1:5" ht="18.75" x14ac:dyDescent="0.3">
      <c r="A2048" s="4" t="s">
        <v>320</v>
      </c>
      <c r="B2048" s="4" t="s">
        <v>4430</v>
      </c>
      <c r="C2048" s="4" t="str">
        <f t="shared" si="95"/>
        <v>Ms.</v>
      </c>
      <c r="D2048" s="4" t="str">
        <f t="shared" si="93"/>
        <v xml:space="preserve"> Jennifer</v>
      </c>
      <c r="E2048" s="5" t="str">
        <f t="shared" si="94"/>
        <v>Lee,</v>
      </c>
    </row>
    <row r="2049" spans="1:5" ht="18.75" x14ac:dyDescent="0.3">
      <c r="A2049" s="4" t="s">
        <v>319</v>
      </c>
      <c r="B2049" s="4" t="s">
        <v>4431</v>
      </c>
      <c r="C2049" s="4" t="str">
        <f t="shared" si="95"/>
        <v>Ms.</v>
      </c>
      <c r="D2049" s="4" t="str">
        <f t="shared" si="93"/>
        <v xml:space="preserve"> Jingjing</v>
      </c>
      <c r="E2049" s="5" t="str">
        <f t="shared" si="94"/>
        <v>Tang,</v>
      </c>
    </row>
    <row r="2050" spans="1:5" ht="18.75" x14ac:dyDescent="0.3">
      <c r="A2050" s="4" t="s">
        <v>318</v>
      </c>
      <c r="B2050" s="4" t="s">
        <v>4432</v>
      </c>
      <c r="C2050" s="4" t="str">
        <f t="shared" si="95"/>
        <v>Mr.</v>
      </c>
      <c r="D2050" s="4" t="str">
        <f t="shared" ref="D2050:D2113" si="96">RIGHT(B2050, LEN(B2050)- SEARCH(" ",B2050, SEARCH(" ",B2050)+1))</f>
        <v xml:space="preserve"> Morgan</v>
      </c>
      <c r="E2050" s="5" t="str">
        <f t="shared" ref="E2050:E2113" si="97">LEFT(B2050,SEARCH(" ",B2050)-1)</f>
        <v>Kennedy,</v>
      </c>
    </row>
    <row r="2051" spans="1:5" ht="18.75" x14ac:dyDescent="0.3">
      <c r="A2051" s="4" t="s">
        <v>317</v>
      </c>
      <c r="B2051" s="4" t="s">
        <v>4433</v>
      </c>
      <c r="C2051" s="4" t="str">
        <f t="shared" ref="C2051:C2114" si="98">MID(B2051,SEARCH(" ",B2051) + 1, SEARCH(" ",B2051, SEARCH(" ",B2051)+1) - SEARCH(" ",B2051)-1)</f>
        <v>Mr.</v>
      </c>
      <c r="D2051" s="4" t="str">
        <f t="shared" si="96"/>
        <v xml:space="preserve"> Patrick J.</v>
      </c>
      <c r="E2051" s="5" t="str">
        <f t="shared" si="97"/>
        <v>Condon,</v>
      </c>
    </row>
    <row r="2052" spans="1:5" ht="18.75" x14ac:dyDescent="0.3">
      <c r="A2052" s="4" t="s">
        <v>316</v>
      </c>
      <c r="B2052" s="4" t="s">
        <v>4434</v>
      </c>
      <c r="C2052" s="4" t="str">
        <f t="shared" si="98"/>
        <v>Mr.</v>
      </c>
      <c r="D2052" s="4" t="str">
        <f t="shared" si="96"/>
        <v xml:space="preserve"> Frankline</v>
      </c>
      <c r="E2052" s="5" t="str">
        <f t="shared" si="97"/>
        <v>Chepkwony,</v>
      </c>
    </row>
    <row r="2053" spans="1:5" ht="18.75" x14ac:dyDescent="0.3">
      <c r="A2053" s="4" t="s">
        <v>315</v>
      </c>
      <c r="B2053" s="4" t="s">
        <v>4435</v>
      </c>
      <c r="C2053" s="4" t="str">
        <f t="shared" si="98"/>
        <v>Ms.</v>
      </c>
      <c r="D2053" s="4" t="str">
        <f t="shared" si="96"/>
        <v xml:space="preserve"> Laura T.</v>
      </c>
      <c r="E2053" s="5" t="str">
        <f t="shared" si="97"/>
        <v>Rodriguez,</v>
      </c>
    </row>
    <row r="2054" spans="1:5" ht="18.75" x14ac:dyDescent="0.3">
      <c r="A2054" s="4" t="s">
        <v>314</v>
      </c>
      <c r="B2054" s="4" t="s">
        <v>4436</v>
      </c>
      <c r="C2054" s="4" t="str">
        <f t="shared" si="98"/>
        <v>Ms.</v>
      </c>
      <c r="D2054" s="4" t="str">
        <f t="shared" si="96"/>
        <v xml:space="preserve"> Natalia</v>
      </c>
      <c r="E2054" s="5" t="str">
        <f t="shared" si="97"/>
        <v>Szynkarczuk,</v>
      </c>
    </row>
    <row r="2055" spans="1:5" ht="18.75" x14ac:dyDescent="0.3">
      <c r="A2055" s="4" t="s">
        <v>313</v>
      </c>
      <c r="B2055" s="4" t="s">
        <v>4437</v>
      </c>
      <c r="C2055" s="4" t="str">
        <f t="shared" si="98"/>
        <v>Ms.</v>
      </c>
      <c r="D2055" s="4" t="str">
        <f t="shared" si="96"/>
        <v xml:space="preserve"> Jennifer L.</v>
      </c>
      <c r="E2055" s="5" t="str">
        <f t="shared" si="97"/>
        <v>Brill,</v>
      </c>
    </row>
    <row r="2056" spans="1:5" ht="18.75" x14ac:dyDescent="0.3">
      <c r="A2056" s="4" t="s">
        <v>312</v>
      </c>
      <c r="B2056" s="4" t="s">
        <v>4438</v>
      </c>
      <c r="C2056" s="4" t="str">
        <f t="shared" si="98"/>
        <v>Ms.</v>
      </c>
      <c r="D2056" s="4" t="str">
        <f t="shared" si="96"/>
        <v xml:space="preserve"> Brooke</v>
      </c>
      <c r="E2056" s="5" t="str">
        <f t="shared" si="97"/>
        <v>Adams,</v>
      </c>
    </row>
    <row r="2057" spans="1:5" ht="18.75" x14ac:dyDescent="0.3">
      <c r="A2057" s="4" t="s">
        <v>311</v>
      </c>
      <c r="B2057" s="4" t="s">
        <v>4439</v>
      </c>
      <c r="C2057" s="4" t="str">
        <f t="shared" si="98"/>
        <v>Mr.</v>
      </c>
      <c r="D2057" s="4" t="str">
        <f t="shared" si="96"/>
        <v xml:space="preserve"> Jeremy M</v>
      </c>
      <c r="E2057" s="5" t="str">
        <f t="shared" si="97"/>
        <v>Nunn,</v>
      </c>
    </row>
    <row r="2058" spans="1:5" ht="18.75" x14ac:dyDescent="0.3">
      <c r="A2058" s="4" t="s">
        <v>310</v>
      </c>
      <c r="B2058" s="4" t="s">
        <v>4440</v>
      </c>
      <c r="C2058" s="4" t="str">
        <f t="shared" si="98"/>
        <v>Ms.</v>
      </c>
      <c r="D2058" s="4" t="str">
        <f t="shared" si="96"/>
        <v xml:space="preserve"> Megan L.</v>
      </c>
      <c r="E2058" s="5" t="str">
        <f t="shared" si="97"/>
        <v>Blair,</v>
      </c>
    </row>
    <row r="2059" spans="1:5" ht="18.75" x14ac:dyDescent="0.3">
      <c r="A2059" s="4" t="s">
        <v>309</v>
      </c>
      <c r="B2059" s="4" t="s">
        <v>4441</v>
      </c>
      <c r="C2059" s="4" t="str">
        <f t="shared" si="98"/>
        <v>Mr.</v>
      </c>
      <c r="D2059" s="4" t="str">
        <f t="shared" si="96"/>
        <v xml:space="preserve"> Bryan</v>
      </c>
      <c r="E2059" s="5" t="str">
        <f t="shared" si="97"/>
        <v>Sharkey,</v>
      </c>
    </row>
    <row r="2060" spans="1:5" ht="18.75" x14ac:dyDescent="0.3">
      <c r="A2060" s="4" t="s">
        <v>308</v>
      </c>
      <c r="B2060" s="4" t="s">
        <v>4442</v>
      </c>
      <c r="C2060" s="4" t="str">
        <f t="shared" si="98"/>
        <v>Ms.</v>
      </c>
      <c r="D2060" s="4" t="str">
        <f t="shared" si="96"/>
        <v xml:space="preserve"> Marny</v>
      </c>
      <c r="E2060" s="5" t="str">
        <f t="shared" si="97"/>
        <v>Scalard,</v>
      </c>
    </row>
    <row r="2061" spans="1:5" ht="18.75" x14ac:dyDescent="0.3">
      <c r="A2061" s="4" t="s">
        <v>307</v>
      </c>
      <c r="B2061" s="4" t="s">
        <v>4443</v>
      </c>
      <c r="C2061" s="4" t="str">
        <f t="shared" si="98"/>
        <v>Mr.</v>
      </c>
      <c r="D2061" s="4" t="str">
        <f t="shared" si="96"/>
        <v xml:space="preserve"> Marc</v>
      </c>
      <c r="E2061" s="5" t="str">
        <f t="shared" si="97"/>
        <v>Burget,</v>
      </c>
    </row>
    <row r="2062" spans="1:5" ht="18.75" x14ac:dyDescent="0.3">
      <c r="A2062" s="4" t="s">
        <v>306</v>
      </c>
      <c r="B2062" s="4" t="s">
        <v>4444</v>
      </c>
      <c r="C2062" s="4" t="str">
        <f t="shared" si="98"/>
        <v>Mr.</v>
      </c>
      <c r="D2062" s="4" t="str">
        <f t="shared" si="96"/>
        <v xml:space="preserve"> Benjamin L</v>
      </c>
      <c r="E2062" s="5" t="str">
        <f t="shared" si="97"/>
        <v>English,</v>
      </c>
    </row>
    <row r="2063" spans="1:5" ht="18.75" x14ac:dyDescent="0.3">
      <c r="A2063" s="4" t="s">
        <v>305</v>
      </c>
      <c r="B2063" s="4" t="s">
        <v>4445</v>
      </c>
      <c r="C2063" s="4" t="str">
        <f t="shared" si="98"/>
        <v>Mr.</v>
      </c>
      <c r="D2063" s="4" t="str">
        <f t="shared" si="96"/>
        <v xml:space="preserve"> Rob G</v>
      </c>
      <c r="E2063" s="5" t="str">
        <f t="shared" si="97"/>
        <v>Hampton,</v>
      </c>
    </row>
    <row r="2064" spans="1:5" ht="18.75" x14ac:dyDescent="0.3">
      <c r="A2064" s="4" t="s">
        <v>304</v>
      </c>
      <c r="B2064" s="4" t="s">
        <v>4446</v>
      </c>
      <c r="C2064" s="4" t="str">
        <f t="shared" si="98"/>
        <v>Ms.</v>
      </c>
      <c r="D2064" s="4" t="str">
        <f t="shared" si="96"/>
        <v xml:space="preserve"> Stefanie A</v>
      </c>
      <c r="E2064" s="5" t="str">
        <f t="shared" si="97"/>
        <v>Flynn,</v>
      </c>
    </row>
    <row r="2065" spans="1:5" ht="18.75" x14ac:dyDescent="0.3">
      <c r="A2065" s="4" t="s">
        <v>303</v>
      </c>
      <c r="B2065" s="4" t="s">
        <v>4447</v>
      </c>
      <c r="C2065" s="4" t="str">
        <f t="shared" si="98"/>
        <v>Ms.</v>
      </c>
      <c r="D2065" s="4" t="str">
        <f t="shared" si="96"/>
        <v xml:space="preserve"> Stephanie</v>
      </c>
      <c r="E2065" s="5" t="str">
        <f t="shared" si="97"/>
        <v>Knast,</v>
      </c>
    </row>
    <row r="2066" spans="1:5" ht="18.75" x14ac:dyDescent="0.3">
      <c r="A2066" s="4" t="s">
        <v>302</v>
      </c>
      <c r="B2066" s="4" t="s">
        <v>4448</v>
      </c>
      <c r="C2066" s="4" t="str">
        <f t="shared" si="98"/>
        <v>Ms.</v>
      </c>
      <c r="D2066" s="4" t="str">
        <f t="shared" si="96"/>
        <v xml:space="preserve"> Caroline F.</v>
      </c>
      <c r="E2066" s="5" t="str">
        <f t="shared" si="97"/>
        <v>Lucas,</v>
      </c>
    </row>
    <row r="2067" spans="1:5" ht="18.75" x14ac:dyDescent="0.3">
      <c r="A2067" s="4" t="s">
        <v>301</v>
      </c>
      <c r="B2067" s="4" t="s">
        <v>4449</v>
      </c>
      <c r="C2067" s="4" t="str">
        <f t="shared" si="98"/>
        <v>Ms.</v>
      </c>
      <c r="D2067" s="4" t="str">
        <f t="shared" si="96"/>
        <v xml:space="preserve"> Julia J.</v>
      </c>
      <c r="E2067" s="5" t="str">
        <f t="shared" si="97"/>
        <v>Thomas,</v>
      </c>
    </row>
    <row r="2068" spans="1:5" ht="18.75" x14ac:dyDescent="0.3">
      <c r="A2068" s="4" t="s">
        <v>299</v>
      </c>
      <c r="B2068" s="4" t="s">
        <v>4450</v>
      </c>
      <c r="C2068" s="4" t="str">
        <f t="shared" si="98"/>
        <v>Mr.</v>
      </c>
      <c r="D2068" s="4" t="str">
        <f t="shared" si="96"/>
        <v xml:space="preserve"> Jack</v>
      </c>
      <c r="E2068" s="5" t="str">
        <f t="shared" si="97"/>
        <v>Cherewatti,</v>
      </c>
    </row>
    <row r="2069" spans="1:5" ht="18.75" x14ac:dyDescent="0.3">
      <c r="A2069" s="4" t="s">
        <v>298</v>
      </c>
      <c r="B2069" s="4" t="s">
        <v>4451</v>
      </c>
      <c r="C2069" s="4" t="str">
        <f t="shared" si="98"/>
        <v>Mr.</v>
      </c>
      <c r="D2069" s="4" t="str">
        <f t="shared" si="96"/>
        <v xml:space="preserve"> Bernat</v>
      </c>
      <c r="E2069" s="5" t="str">
        <f t="shared" si="97"/>
        <v>Olle,</v>
      </c>
    </row>
    <row r="2070" spans="1:5" ht="18.75" x14ac:dyDescent="0.3">
      <c r="A2070" s="4" t="s">
        <v>297</v>
      </c>
      <c r="B2070" s="4" t="s">
        <v>4452</v>
      </c>
      <c r="C2070" s="4" t="str">
        <f t="shared" si="98"/>
        <v>Mr.</v>
      </c>
      <c r="D2070" s="4" t="str">
        <f t="shared" si="96"/>
        <v xml:space="preserve"> Hicham</v>
      </c>
      <c r="E2070" s="5" t="str">
        <f t="shared" si="97"/>
        <v>Hamsi,</v>
      </c>
    </row>
    <row r="2071" spans="1:5" ht="18.75" x14ac:dyDescent="0.3">
      <c r="A2071" s="4" t="s">
        <v>296</v>
      </c>
      <c r="B2071" s="4" t="s">
        <v>4453</v>
      </c>
      <c r="C2071" s="4" t="str">
        <f t="shared" si="98"/>
        <v>Ms.</v>
      </c>
      <c r="D2071" s="4" t="str">
        <f t="shared" si="96"/>
        <v xml:space="preserve"> Sarah</v>
      </c>
      <c r="E2071" s="5" t="str">
        <f t="shared" si="97"/>
        <v>Finnegan,</v>
      </c>
    </row>
    <row r="2072" spans="1:5" ht="18.75" x14ac:dyDescent="0.3">
      <c r="A2072" s="4" t="s">
        <v>295</v>
      </c>
      <c r="B2072" s="4" t="s">
        <v>4454</v>
      </c>
      <c r="C2072" s="4" t="str">
        <f t="shared" si="98"/>
        <v>Mr.</v>
      </c>
      <c r="D2072" s="4" t="str">
        <f t="shared" si="96"/>
        <v xml:space="preserve"> Anthony S</v>
      </c>
      <c r="E2072" s="5" t="str">
        <f t="shared" si="97"/>
        <v>Walsh,</v>
      </c>
    </row>
    <row r="2073" spans="1:5" ht="18.75" x14ac:dyDescent="0.3">
      <c r="A2073" s="4" t="s">
        <v>294</v>
      </c>
      <c r="B2073" s="4" t="s">
        <v>4455</v>
      </c>
      <c r="C2073" s="4" t="str">
        <f t="shared" si="98"/>
        <v>Ms.</v>
      </c>
      <c r="D2073" s="4" t="str">
        <f t="shared" si="96"/>
        <v xml:space="preserve"> Elisabetta</v>
      </c>
      <c r="E2073" s="5" t="str">
        <f t="shared" si="97"/>
        <v>Villa,</v>
      </c>
    </row>
    <row r="2074" spans="1:5" ht="18.75" x14ac:dyDescent="0.3">
      <c r="A2074" s="4" t="s">
        <v>293</v>
      </c>
      <c r="B2074" s="4" t="s">
        <v>4456</v>
      </c>
      <c r="C2074" s="4" t="str">
        <f t="shared" si="98"/>
        <v>Mr.</v>
      </c>
      <c r="D2074" s="4" t="str">
        <f t="shared" si="96"/>
        <v xml:space="preserve"> Trevor N.</v>
      </c>
      <c r="E2074" s="5" t="str">
        <f t="shared" si="97"/>
        <v>Cable,</v>
      </c>
    </row>
    <row r="2075" spans="1:5" ht="18.75" x14ac:dyDescent="0.3">
      <c r="A2075" s="4" t="s">
        <v>292</v>
      </c>
      <c r="B2075" s="4" t="s">
        <v>4457</v>
      </c>
      <c r="C2075" s="4" t="str">
        <f t="shared" si="98"/>
        <v>Ms.</v>
      </c>
      <c r="D2075" s="4" t="str">
        <f t="shared" si="96"/>
        <v xml:space="preserve"> Nancy</v>
      </c>
      <c r="E2075" s="5" t="str">
        <f t="shared" si="97"/>
        <v>Eiring,</v>
      </c>
    </row>
    <row r="2076" spans="1:5" ht="18.75" x14ac:dyDescent="0.3">
      <c r="A2076" s="4" t="s">
        <v>291</v>
      </c>
      <c r="B2076" s="4" t="s">
        <v>4458</v>
      </c>
      <c r="C2076" s="4" t="str">
        <f t="shared" si="98"/>
        <v>Ms.</v>
      </c>
      <c r="D2076" s="4" t="str">
        <f t="shared" si="96"/>
        <v xml:space="preserve"> Allison R.</v>
      </c>
      <c r="E2076" s="5" t="str">
        <f t="shared" si="97"/>
        <v>Connor,</v>
      </c>
    </row>
    <row r="2077" spans="1:5" ht="18.75" x14ac:dyDescent="0.3">
      <c r="A2077" s="4" t="s">
        <v>290</v>
      </c>
      <c r="B2077" s="4" t="s">
        <v>4459</v>
      </c>
      <c r="C2077" s="4" t="str">
        <f t="shared" si="98"/>
        <v>Mr.</v>
      </c>
      <c r="D2077" s="4" t="str">
        <f t="shared" si="96"/>
        <v xml:space="preserve"> Robert J.</v>
      </c>
      <c r="E2077" s="5" t="str">
        <f t="shared" si="97"/>
        <v>Friedman,</v>
      </c>
    </row>
    <row r="2078" spans="1:5" ht="18.75" x14ac:dyDescent="0.3">
      <c r="A2078" s="4" t="s">
        <v>289</v>
      </c>
      <c r="B2078" s="4" t="s">
        <v>4460</v>
      </c>
      <c r="C2078" s="4" t="str">
        <f t="shared" si="98"/>
        <v>Mr.</v>
      </c>
      <c r="D2078" s="4" t="str">
        <f t="shared" si="96"/>
        <v xml:space="preserve"> Nicholas</v>
      </c>
      <c r="E2078" s="5" t="str">
        <f t="shared" si="97"/>
        <v>Croker,</v>
      </c>
    </row>
    <row r="2079" spans="1:5" ht="18.75" x14ac:dyDescent="0.3">
      <c r="A2079" s="4" t="s">
        <v>288</v>
      </c>
      <c r="B2079" s="4" t="s">
        <v>4461</v>
      </c>
      <c r="C2079" s="4" t="str">
        <f t="shared" si="98"/>
        <v>Mr.</v>
      </c>
      <c r="D2079" s="4" t="str">
        <f t="shared" si="96"/>
        <v xml:space="preserve"> Kevin L</v>
      </c>
      <c r="E2079" s="5" t="str">
        <f t="shared" si="97"/>
        <v>Beganics,</v>
      </c>
    </row>
    <row r="2080" spans="1:5" ht="18.75" x14ac:dyDescent="0.3">
      <c r="A2080" s="4" t="s">
        <v>287</v>
      </c>
      <c r="B2080" s="4" t="s">
        <v>4462</v>
      </c>
      <c r="C2080" s="4" t="str">
        <f t="shared" si="98"/>
        <v>Mr.</v>
      </c>
      <c r="D2080" s="4" t="str">
        <f t="shared" si="96"/>
        <v xml:space="preserve"> Bryan</v>
      </c>
      <c r="E2080" s="5" t="str">
        <f t="shared" si="97"/>
        <v>Huberty,</v>
      </c>
    </row>
    <row r="2081" spans="1:5" ht="18.75" x14ac:dyDescent="0.3">
      <c r="A2081" s="4" t="s">
        <v>286</v>
      </c>
      <c r="B2081" s="4" t="s">
        <v>4463</v>
      </c>
      <c r="C2081" s="4" t="str">
        <f t="shared" si="98"/>
        <v>Ms.</v>
      </c>
      <c r="D2081" s="4" t="str">
        <f t="shared" si="96"/>
        <v xml:space="preserve"> Janae N.</v>
      </c>
      <c r="E2081" s="5" t="str">
        <f t="shared" si="97"/>
        <v>Jacobs,</v>
      </c>
    </row>
    <row r="2082" spans="1:5" ht="18.75" x14ac:dyDescent="0.3">
      <c r="A2082" s="4" t="s">
        <v>285</v>
      </c>
      <c r="B2082" s="4" t="s">
        <v>4464</v>
      </c>
      <c r="C2082" s="4" t="str">
        <f t="shared" si="98"/>
        <v>Ms.</v>
      </c>
      <c r="D2082" s="4" t="str">
        <f t="shared" si="96"/>
        <v xml:space="preserve"> Audrey</v>
      </c>
      <c r="E2082" s="5" t="str">
        <f t="shared" si="97"/>
        <v>Hazlehurst,</v>
      </c>
    </row>
    <row r="2083" spans="1:5" ht="18.75" x14ac:dyDescent="0.3">
      <c r="A2083" s="4" t="s">
        <v>284</v>
      </c>
      <c r="B2083" s="4" t="s">
        <v>4465</v>
      </c>
      <c r="C2083" s="4" t="str">
        <f t="shared" si="98"/>
        <v>Ms.</v>
      </c>
      <c r="D2083" s="4" t="str">
        <f t="shared" si="96"/>
        <v xml:space="preserve"> Laura</v>
      </c>
      <c r="E2083" s="5" t="str">
        <f t="shared" si="97"/>
        <v>Marin,</v>
      </c>
    </row>
    <row r="2084" spans="1:5" ht="18.75" x14ac:dyDescent="0.3">
      <c r="A2084" s="4" t="s">
        <v>283</v>
      </c>
      <c r="B2084" s="4" t="s">
        <v>4466</v>
      </c>
      <c r="C2084" s="4" t="str">
        <f t="shared" si="98"/>
        <v>Ms.</v>
      </c>
      <c r="D2084" s="4" t="str">
        <f t="shared" si="96"/>
        <v xml:space="preserve"> Nicole F</v>
      </c>
      <c r="E2084" s="5" t="str">
        <f t="shared" si="97"/>
        <v>Dear,</v>
      </c>
    </row>
    <row r="2085" spans="1:5" ht="18.75" x14ac:dyDescent="0.3">
      <c r="A2085" s="4" t="s">
        <v>282</v>
      </c>
      <c r="B2085" s="4" t="s">
        <v>4467</v>
      </c>
      <c r="C2085" s="4" t="str">
        <f t="shared" si="98"/>
        <v>Ms.</v>
      </c>
      <c r="D2085" s="4" t="str">
        <f t="shared" si="96"/>
        <v xml:space="preserve"> Krista L</v>
      </c>
      <c r="E2085" s="5" t="str">
        <f t="shared" si="97"/>
        <v>Lederer,</v>
      </c>
    </row>
    <row r="2086" spans="1:5" ht="18.75" x14ac:dyDescent="0.3">
      <c r="A2086" s="4" t="s">
        <v>281</v>
      </c>
      <c r="B2086" s="4" t="s">
        <v>4468</v>
      </c>
      <c r="C2086" s="4" t="str">
        <f t="shared" si="98"/>
        <v>Ms.</v>
      </c>
      <c r="D2086" s="4" t="str">
        <f t="shared" si="96"/>
        <v xml:space="preserve"> Denise</v>
      </c>
      <c r="E2086" s="5" t="str">
        <f t="shared" si="97"/>
        <v>Robson,</v>
      </c>
    </row>
    <row r="2087" spans="1:5" ht="18.75" x14ac:dyDescent="0.3">
      <c r="A2087" s="4" t="s">
        <v>280</v>
      </c>
      <c r="B2087" s="4" t="s">
        <v>4469</v>
      </c>
      <c r="C2087" s="4" t="str">
        <f t="shared" si="98"/>
        <v>Mr.</v>
      </c>
      <c r="D2087" s="4" t="str">
        <f t="shared" si="96"/>
        <v xml:space="preserve"> Ariel</v>
      </c>
      <c r="E2087" s="5" t="str">
        <f t="shared" si="97"/>
        <v>Galvan,</v>
      </c>
    </row>
    <row r="2088" spans="1:5" ht="18.75" x14ac:dyDescent="0.3">
      <c r="A2088" s="4" t="s">
        <v>279</v>
      </c>
      <c r="B2088" s="4" t="s">
        <v>4470</v>
      </c>
      <c r="C2088" s="4" t="str">
        <f t="shared" si="98"/>
        <v>Mr.</v>
      </c>
      <c r="D2088" s="4" t="str">
        <f t="shared" si="96"/>
        <v xml:space="preserve"> Jeremy</v>
      </c>
      <c r="E2088" s="5" t="str">
        <f t="shared" si="97"/>
        <v>Walsh,</v>
      </c>
    </row>
    <row r="2089" spans="1:5" ht="18.75" x14ac:dyDescent="0.3">
      <c r="A2089" s="4" t="s">
        <v>278</v>
      </c>
      <c r="B2089" s="4" t="s">
        <v>4471</v>
      </c>
      <c r="C2089" s="4" t="str">
        <f t="shared" si="98"/>
        <v>Ms.</v>
      </c>
      <c r="D2089" s="4" t="str">
        <f t="shared" si="96"/>
        <v xml:space="preserve"> Rosalie</v>
      </c>
      <c r="E2089" s="5" t="str">
        <f t="shared" si="97"/>
        <v>Teeuwen,</v>
      </c>
    </row>
    <row r="2090" spans="1:5" ht="18.75" x14ac:dyDescent="0.3">
      <c r="A2090" s="4" t="s">
        <v>277</v>
      </c>
      <c r="B2090" s="4" t="s">
        <v>4472</v>
      </c>
      <c r="C2090" s="4" t="str">
        <f t="shared" si="98"/>
        <v>Mr.</v>
      </c>
      <c r="D2090" s="4" t="str">
        <f t="shared" si="96"/>
        <v xml:space="preserve"> Jay</v>
      </c>
      <c r="E2090" s="5" t="str">
        <f t="shared" si="97"/>
        <v>List,</v>
      </c>
    </row>
    <row r="2091" spans="1:5" ht="18.75" x14ac:dyDescent="0.3">
      <c r="A2091" s="4" t="s">
        <v>275</v>
      </c>
      <c r="B2091" s="4" t="s">
        <v>4473</v>
      </c>
      <c r="C2091" s="4" t="str">
        <f t="shared" si="98"/>
        <v>Mr.</v>
      </c>
      <c r="D2091" s="4" t="str">
        <f t="shared" si="96"/>
        <v xml:space="preserve"> Vitaliy</v>
      </c>
      <c r="E2091" s="5" t="str">
        <f t="shared" si="97"/>
        <v>Shafar,</v>
      </c>
    </row>
    <row r="2092" spans="1:5" ht="18.75" x14ac:dyDescent="0.3">
      <c r="A2092" s="4" t="s">
        <v>274</v>
      </c>
      <c r="B2092" s="4" t="s">
        <v>4474</v>
      </c>
      <c r="C2092" s="4" t="str">
        <f t="shared" si="98"/>
        <v>Mr.</v>
      </c>
      <c r="D2092" s="4" t="str">
        <f t="shared" si="96"/>
        <v xml:space="preserve"> Benjamin W.</v>
      </c>
      <c r="E2092" s="5" t="str">
        <f t="shared" si="97"/>
        <v>Copenhaver,</v>
      </c>
    </row>
    <row r="2093" spans="1:5" ht="18.75" x14ac:dyDescent="0.3">
      <c r="A2093" s="4" t="s">
        <v>273</v>
      </c>
      <c r="B2093" s="4" t="s">
        <v>4475</v>
      </c>
      <c r="C2093" s="4" t="str">
        <f t="shared" si="98"/>
        <v>Mr.</v>
      </c>
      <c r="D2093" s="4" t="str">
        <f t="shared" si="96"/>
        <v xml:space="preserve"> Jesse</v>
      </c>
      <c r="E2093" s="5" t="str">
        <f t="shared" si="97"/>
        <v>Stump,</v>
      </c>
    </row>
    <row r="2094" spans="1:5" ht="18.75" x14ac:dyDescent="0.3">
      <c r="A2094" s="4" t="s">
        <v>272</v>
      </c>
      <c r="B2094" s="4" t="s">
        <v>4476</v>
      </c>
      <c r="C2094" s="4" t="str">
        <f t="shared" si="98"/>
        <v>Mr.</v>
      </c>
      <c r="D2094" s="4" t="str">
        <f t="shared" si="96"/>
        <v xml:space="preserve"> Mark</v>
      </c>
      <c r="E2094" s="5" t="str">
        <f t="shared" si="97"/>
        <v>Wehrman,</v>
      </c>
    </row>
    <row r="2095" spans="1:5" ht="18.75" x14ac:dyDescent="0.3">
      <c r="A2095" s="4" t="s">
        <v>271</v>
      </c>
      <c r="B2095" s="4" t="s">
        <v>4477</v>
      </c>
      <c r="C2095" s="4" t="str">
        <f t="shared" si="98"/>
        <v>Ms.</v>
      </c>
      <c r="D2095" s="4" t="str">
        <f t="shared" si="96"/>
        <v xml:space="preserve"> Lauren</v>
      </c>
      <c r="E2095" s="5" t="str">
        <f t="shared" si="97"/>
        <v>Sischo,</v>
      </c>
    </row>
    <row r="2096" spans="1:5" ht="18.75" x14ac:dyDescent="0.3">
      <c r="A2096" s="4" t="s">
        <v>270</v>
      </c>
      <c r="B2096" s="4" t="s">
        <v>4478</v>
      </c>
      <c r="C2096" s="4" t="str">
        <f t="shared" si="98"/>
        <v>Mr.</v>
      </c>
      <c r="D2096" s="4" t="str">
        <f t="shared" si="96"/>
        <v xml:space="preserve"> Massimiliano</v>
      </c>
      <c r="E2096" s="5" t="str">
        <f t="shared" si="97"/>
        <v>Fonti,</v>
      </c>
    </row>
    <row r="2097" spans="1:5" ht="18.75" x14ac:dyDescent="0.3">
      <c r="A2097" s="4" t="s">
        <v>269</v>
      </c>
      <c r="B2097" s="4" t="s">
        <v>4479</v>
      </c>
      <c r="C2097" s="4" t="str">
        <f t="shared" si="98"/>
        <v>Mr.</v>
      </c>
      <c r="D2097" s="4" t="str">
        <f t="shared" si="96"/>
        <v xml:space="preserve"> Josh</v>
      </c>
      <c r="E2097" s="5" t="str">
        <f t="shared" si="97"/>
        <v>Merlis,</v>
      </c>
    </row>
    <row r="2098" spans="1:5" ht="18.75" x14ac:dyDescent="0.3">
      <c r="A2098" s="4" t="s">
        <v>268</v>
      </c>
      <c r="B2098" s="4" t="s">
        <v>4480</v>
      </c>
      <c r="C2098" s="4" t="str">
        <f t="shared" si="98"/>
        <v>Mr.</v>
      </c>
      <c r="D2098" s="4" t="str">
        <f t="shared" si="96"/>
        <v xml:space="preserve"> Kiyokatsu</v>
      </c>
      <c r="E2098" s="5" t="str">
        <f t="shared" si="97"/>
        <v>Hasegawa,</v>
      </c>
    </row>
    <row r="2099" spans="1:5" ht="18.75" x14ac:dyDescent="0.3">
      <c r="A2099" s="4" t="s">
        <v>267</v>
      </c>
      <c r="B2099" s="4" t="s">
        <v>4481</v>
      </c>
      <c r="C2099" s="4" t="str">
        <f t="shared" si="98"/>
        <v>Ms.</v>
      </c>
      <c r="D2099" s="4" t="str">
        <f t="shared" si="96"/>
        <v xml:space="preserve"> Amanda L</v>
      </c>
      <c r="E2099" s="5" t="str">
        <f t="shared" si="97"/>
        <v>Haselden,</v>
      </c>
    </row>
    <row r="2100" spans="1:5" ht="18.75" x14ac:dyDescent="0.3">
      <c r="A2100" s="4" t="s">
        <v>266</v>
      </c>
      <c r="B2100" s="4" t="s">
        <v>4482</v>
      </c>
      <c r="C2100" s="4" t="str">
        <f t="shared" si="98"/>
        <v>Mr.</v>
      </c>
      <c r="D2100" s="4" t="str">
        <f t="shared" si="96"/>
        <v xml:space="preserve"> Matthew</v>
      </c>
      <c r="E2100" s="5" t="str">
        <f t="shared" si="97"/>
        <v>Simonson,</v>
      </c>
    </row>
    <row r="2101" spans="1:5" ht="18.75" x14ac:dyDescent="0.3">
      <c r="A2101" s="4" t="s">
        <v>265</v>
      </c>
      <c r="B2101" s="4" t="s">
        <v>4483</v>
      </c>
      <c r="C2101" s="4" t="str">
        <f t="shared" si="98"/>
        <v>Ms.</v>
      </c>
      <c r="D2101" s="4" t="str">
        <f t="shared" si="96"/>
        <v xml:space="preserve"> Julia M</v>
      </c>
      <c r="E2101" s="5" t="str">
        <f t="shared" si="97"/>
        <v>Montag,</v>
      </c>
    </row>
    <row r="2102" spans="1:5" ht="18.75" x14ac:dyDescent="0.3">
      <c r="A2102" s="4" t="s">
        <v>264</v>
      </c>
      <c r="B2102" s="4" t="s">
        <v>4484</v>
      </c>
      <c r="C2102" s="4" t="str">
        <f t="shared" si="98"/>
        <v>Ms.</v>
      </c>
      <c r="D2102" s="4" t="str">
        <f t="shared" si="96"/>
        <v xml:space="preserve"> Rhea</v>
      </c>
      <c r="E2102" s="5" t="str">
        <f t="shared" si="97"/>
        <v>Deroian,</v>
      </c>
    </row>
    <row r="2103" spans="1:5" ht="18.75" x14ac:dyDescent="0.3">
      <c r="A2103" s="4" t="s">
        <v>263</v>
      </c>
      <c r="B2103" s="4" t="s">
        <v>4485</v>
      </c>
      <c r="C2103" s="4" t="str">
        <f t="shared" si="98"/>
        <v>Mr.</v>
      </c>
      <c r="D2103" s="4" t="str">
        <f t="shared" si="96"/>
        <v xml:space="preserve"> Justin</v>
      </c>
      <c r="E2103" s="5" t="str">
        <f t="shared" si="97"/>
        <v>Goetz,</v>
      </c>
    </row>
    <row r="2104" spans="1:5" ht="18.75" x14ac:dyDescent="0.3">
      <c r="A2104" s="4" t="s">
        <v>262</v>
      </c>
      <c r="B2104" s="4" t="s">
        <v>4486</v>
      </c>
      <c r="C2104" s="4" t="str">
        <f t="shared" si="98"/>
        <v>Mr.</v>
      </c>
      <c r="D2104" s="4" t="str">
        <f t="shared" si="96"/>
        <v xml:space="preserve"> Shamus M.</v>
      </c>
      <c r="E2104" s="5" t="str">
        <f t="shared" si="97"/>
        <v>Brady,</v>
      </c>
    </row>
    <row r="2105" spans="1:5" ht="18.75" x14ac:dyDescent="0.3">
      <c r="A2105" s="4" t="s">
        <v>261</v>
      </c>
      <c r="B2105" s="4" t="s">
        <v>4487</v>
      </c>
      <c r="C2105" s="4" t="str">
        <f t="shared" si="98"/>
        <v>Mr.</v>
      </c>
      <c r="D2105" s="4" t="str">
        <f t="shared" si="96"/>
        <v xml:space="preserve"> Mike</v>
      </c>
      <c r="E2105" s="5" t="str">
        <f t="shared" si="97"/>
        <v>Moran,</v>
      </c>
    </row>
    <row r="2106" spans="1:5" ht="18.75" x14ac:dyDescent="0.3">
      <c r="A2106" s="4" t="s">
        <v>260</v>
      </c>
      <c r="B2106" s="4" t="s">
        <v>4488</v>
      </c>
      <c r="C2106" s="4" t="str">
        <f t="shared" si="98"/>
        <v>Ms.</v>
      </c>
      <c r="D2106" s="4" t="str">
        <f t="shared" si="96"/>
        <v xml:space="preserve"> Mary Beth</v>
      </c>
      <c r="E2106" s="5" t="str">
        <f t="shared" si="97"/>
        <v>Strickler,</v>
      </c>
    </row>
    <row r="2107" spans="1:5" ht="18.75" x14ac:dyDescent="0.3">
      <c r="A2107" s="4" t="s">
        <v>259</v>
      </c>
      <c r="B2107" s="4" t="s">
        <v>4489</v>
      </c>
      <c r="C2107" s="4" t="str">
        <f t="shared" si="98"/>
        <v>Ms.</v>
      </c>
      <c r="D2107" s="4" t="str">
        <f t="shared" si="96"/>
        <v xml:space="preserve"> Erin</v>
      </c>
      <c r="E2107" s="5" t="str">
        <f t="shared" si="97"/>
        <v>Simone,</v>
      </c>
    </row>
    <row r="2108" spans="1:5" ht="18.75" x14ac:dyDescent="0.3">
      <c r="A2108" s="4" t="s">
        <v>258</v>
      </c>
      <c r="B2108" s="4" t="s">
        <v>4490</v>
      </c>
      <c r="C2108" s="4" t="str">
        <f t="shared" si="98"/>
        <v>Rock,</v>
      </c>
      <c r="D2108" s="4" t="str">
        <f t="shared" si="96"/>
        <v>Ms.  Hallie</v>
      </c>
      <c r="E2108" s="5" t="str">
        <f t="shared" si="97"/>
        <v>Von</v>
      </c>
    </row>
    <row r="2109" spans="1:5" ht="18.75" x14ac:dyDescent="0.3">
      <c r="A2109" s="4" t="s">
        <v>257</v>
      </c>
      <c r="B2109" s="4" t="s">
        <v>4491</v>
      </c>
      <c r="C2109" s="4" t="str">
        <f t="shared" si="98"/>
        <v>Ms.</v>
      </c>
      <c r="D2109" s="4" t="str">
        <f t="shared" si="96"/>
        <v xml:space="preserve"> Paige P</v>
      </c>
      <c r="E2109" s="5" t="str">
        <f t="shared" si="97"/>
        <v>Woodard,</v>
      </c>
    </row>
    <row r="2110" spans="1:5" ht="18.75" x14ac:dyDescent="0.3">
      <c r="A2110" s="4" t="s">
        <v>256</v>
      </c>
      <c r="B2110" s="4" t="s">
        <v>4492</v>
      </c>
      <c r="C2110" s="4" t="str">
        <f t="shared" si="98"/>
        <v>Ms.</v>
      </c>
      <c r="D2110" s="4" t="str">
        <f t="shared" si="96"/>
        <v xml:space="preserve"> Ji</v>
      </c>
      <c r="E2110" s="5" t="str">
        <f t="shared" si="97"/>
        <v>Li,</v>
      </c>
    </row>
    <row r="2111" spans="1:5" ht="18.75" x14ac:dyDescent="0.3">
      <c r="A2111" s="4" t="s">
        <v>255</v>
      </c>
      <c r="B2111" s="4" t="s">
        <v>4493</v>
      </c>
      <c r="C2111" s="4" t="str">
        <f t="shared" si="98"/>
        <v>Ms.</v>
      </c>
      <c r="D2111" s="4" t="str">
        <f t="shared" si="96"/>
        <v xml:space="preserve"> Carissa A</v>
      </c>
      <c r="E2111" s="5" t="str">
        <f t="shared" si="97"/>
        <v>Sinda,</v>
      </c>
    </row>
    <row r="2112" spans="1:5" ht="18.75" x14ac:dyDescent="0.3">
      <c r="A2112" s="4" t="s">
        <v>254</v>
      </c>
      <c r="B2112" s="4" t="s">
        <v>4494</v>
      </c>
      <c r="C2112" s="4" t="str">
        <f t="shared" si="98"/>
        <v>Ms.</v>
      </c>
      <c r="D2112" s="4" t="str">
        <f t="shared" si="96"/>
        <v xml:space="preserve"> Mona</v>
      </c>
      <c r="E2112" s="5" t="str">
        <f t="shared" si="97"/>
        <v>Rydland,</v>
      </c>
    </row>
    <row r="2113" spans="1:5" ht="18.75" x14ac:dyDescent="0.3">
      <c r="A2113" s="4" t="s">
        <v>253</v>
      </c>
      <c r="B2113" s="4" t="s">
        <v>4495</v>
      </c>
      <c r="C2113" s="4" t="str">
        <f t="shared" si="98"/>
        <v>Ms.</v>
      </c>
      <c r="D2113" s="4" t="str">
        <f t="shared" si="96"/>
        <v xml:space="preserve"> Kristin R.</v>
      </c>
      <c r="E2113" s="5" t="str">
        <f t="shared" si="97"/>
        <v>Vespa,</v>
      </c>
    </row>
    <row r="2114" spans="1:5" ht="18.75" x14ac:dyDescent="0.3">
      <c r="A2114" s="4" t="s">
        <v>252</v>
      </c>
      <c r="B2114" s="4" t="s">
        <v>4496</v>
      </c>
      <c r="C2114" s="4" t="str">
        <f t="shared" si="98"/>
        <v>Ms.</v>
      </c>
      <c r="D2114" s="4" t="str">
        <f t="shared" ref="D2114:D2177" si="99">RIGHT(B2114, LEN(B2114)- SEARCH(" ",B2114, SEARCH(" ",B2114)+1))</f>
        <v xml:space="preserve"> Beth</v>
      </c>
      <c r="E2114" s="5" t="str">
        <f t="shared" ref="E2114:E2177" si="100">LEFT(B2114,SEARCH(" ",B2114)-1)</f>
        <v>Meadows,</v>
      </c>
    </row>
    <row r="2115" spans="1:5" ht="18.75" x14ac:dyDescent="0.3">
      <c r="A2115" s="4" t="s">
        <v>251</v>
      </c>
      <c r="B2115" s="4" t="s">
        <v>4497</v>
      </c>
      <c r="C2115" s="4" t="str">
        <f t="shared" ref="C2115:C2178" si="101">MID(B2115,SEARCH(" ",B2115) + 1, SEARCH(" ",B2115, SEARCH(" ",B2115)+1) - SEARCH(" ",B2115)-1)</f>
        <v>Ms.</v>
      </c>
      <c r="D2115" s="4" t="str">
        <f t="shared" si="99"/>
        <v xml:space="preserve"> Allison</v>
      </c>
      <c r="E2115" s="5" t="str">
        <f t="shared" si="100"/>
        <v>Toppen,</v>
      </c>
    </row>
    <row r="2116" spans="1:5" ht="18.75" x14ac:dyDescent="0.3">
      <c r="A2116" s="4" t="s">
        <v>250</v>
      </c>
      <c r="B2116" s="4" t="s">
        <v>4498</v>
      </c>
      <c r="C2116" s="4" t="str">
        <f t="shared" si="101"/>
        <v>Ms.</v>
      </c>
      <c r="D2116" s="4" t="str">
        <f t="shared" si="99"/>
        <v xml:space="preserve"> Ashley E</v>
      </c>
      <c r="E2116" s="5" t="str">
        <f t="shared" si="100"/>
        <v>Ermer,</v>
      </c>
    </row>
    <row r="2117" spans="1:5" ht="18.75" x14ac:dyDescent="0.3">
      <c r="A2117" s="4" t="s">
        <v>248</v>
      </c>
      <c r="B2117" s="4" t="s">
        <v>4499</v>
      </c>
      <c r="C2117" s="4" t="str">
        <f t="shared" si="101"/>
        <v>Ms.</v>
      </c>
      <c r="D2117" s="4" t="str">
        <f t="shared" si="99"/>
        <v xml:space="preserve"> Hilary K.</v>
      </c>
      <c r="E2117" s="5" t="str">
        <f t="shared" si="100"/>
        <v>Dionne,</v>
      </c>
    </row>
    <row r="2118" spans="1:5" ht="18.75" x14ac:dyDescent="0.3">
      <c r="A2118" s="4" t="s">
        <v>246</v>
      </c>
      <c r="B2118" s="4" t="s">
        <v>4500</v>
      </c>
      <c r="C2118" s="4" t="str">
        <f t="shared" si="101"/>
        <v>Ms.</v>
      </c>
      <c r="D2118" s="4" t="str">
        <f t="shared" si="99"/>
        <v xml:space="preserve"> Dominique</v>
      </c>
      <c r="E2118" s="5" t="str">
        <f t="shared" si="100"/>
        <v>Stasulli,</v>
      </c>
    </row>
    <row r="2119" spans="1:5" ht="18.75" x14ac:dyDescent="0.3">
      <c r="A2119" s="4" t="s">
        <v>245</v>
      </c>
      <c r="B2119" s="4" t="s">
        <v>4501</v>
      </c>
      <c r="C2119" s="4" t="str">
        <f t="shared" si="101"/>
        <v>Mr.</v>
      </c>
      <c r="D2119" s="4" t="str">
        <f t="shared" si="99"/>
        <v xml:space="preserve"> Carlos I</v>
      </c>
      <c r="E2119" s="5" t="str">
        <f t="shared" si="100"/>
        <v>Duran,</v>
      </c>
    </row>
    <row r="2120" spans="1:5" ht="18.75" x14ac:dyDescent="0.3">
      <c r="A2120" s="4" t="s">
        <v>244</v>
      </c>
      <c r="B2120" s="4" t="s">
        <v>4502</v>
      </c>
      <c r="C2120" s="4" t="str">
        <f t="shared" si="101"/>
        <v>Mr.</v>
      </c>
      <c r="D2120" s="4" t="str">
        <f t="shared" si="99"/>
        <v xml:space="preserve"> Matthew</v>
      </c>
      <c r="E2120" s="5" t="str">
        <f t="shared" si="100"/>
        <v>Klundt,</v>
      </c>
    </row>
    <row r="2121" spans="1:5" ht="18.75" x14ac:dyDescent="0.3">
      <c r="A2121" s="4" t="s">
        <v>243</v>
      </c>
      <c r="B2121" s="4" t="s">
        <v>4503</v>
      </c>
      <c r="C2121" s="4" t="str">
        <f t="shared" si="101"/>
        <v>Ms.</v>
      </c>
      <c r="D2121" s="4" t="str">
        <f t="shared" si="99"/>
        <v xml:space="preserve"> Kara</v>
      </c>
      <c r="E2121" s="5" t="str">
        <f t="shared" si="100"/>
        <v>Waters,</v>
      </c>
    </row>
    <row r="2122" spans="1:5" ht="18.75" x14ac:dyDescent="0.3">
      <c r="A2122" s="4" t="s">
        <v>242</v>
      </c>
      <c r="B2122" s="4" t="s">
        <v>4504</v>
      </c>
      <c r="C2122" s="4" t="str">
        <f t="shared" si="101"/>
        <v>Ms.</v>
      </c>
      <c r="D2122" s="4" t="str">
        <f t="shared" si="99"/>
        <v xml:space="preserve"> Sarah S</v>
      </c>
      <c r="E2122" s="5" t="str">
        <f t="shared" si="100"/>
        <v>Rusk,</v>
      </c>
    </row>
    <row r="2123" spans="1:5" ht="18.75" x14ac:dyDescent="0.3">
      <c r="A2123" s="4" t="s">
        <v>241</v>
      </c>
      <c r="B2123" s="4" t="s">
        <v>4505</v>
      </c>
      <c r="C2123" s="4" t="str">
        <f t="shared" si="101"/>
        <v>Ms.</v>
      </c>
      <c r="D2123" s="4" t="str">
        <f t="shared" si="99"/>
        <v xml:space="preserve"> Shauna R.</v>
      </c>
      <c r="E2123" s="5" t="str">
        <f t="shared" si="100"/>
        <v>Gersbach,</v>
      </c>
    </row>
    <row r="2124" spans="1:5" ht="18.75" x14ac:dyDescent="0.3">
      <c r="A2124" s="4" t="s">
        <v>240</v>
      </c>
      <c r="B2124" s="4" t="s">
        <v>4506</v>
      </c>
      <c r="C2124" s="4" t="str">
        <f t="shared" si="101"/>
        <v>Ms.</v>
      </c>
      <c r="D2124" s="4" t="str">
        <f t="shared" si="99"/>
        <v xml:space="preserve"> Lindsay J.</v>
      </c>
      <c r="E2124" s="5" t="str">
        <f t="shared" si="100"/>
        <v>Taylor-Watson,</v>
      </c>
    </row>
    <row r="2125" spans="1:5" ht="18.75" x14ac:dyDescent="0.3">
      <c r="A2125" s="4" t="s">
        <v>239</v>
      </c>
      <c r="B2125" s="4" t="s">
        <v>4507</v>
      </c>
      <c r="C2125" s="4" t="str">
        <f t="shared" si="101"/>
        <v>Ms.</v>
      </c>
      <c r="D2125" s="4" t="str">
        <f t="shared" si="99"/>
        <v xml:space="preserve"> Danya A.</v>
      </c>
      <c r="E2125" s="5" t="str">
        <f t="shared" si="100"/>
        <v>Crawford,</v>
      </c>
    </row>
    <row r="2126" spans="1:5" ht="18.75" x14ac:dyDescent="0.3">
      <c r="A2126" s="4" t="s">
        <v>238</v>
      </c>
      <c r="B2126" s="4" t="s">
        <v>4508</v>
      </c>
      <c r="C2126" s="4" t="str">
        <f t="shared" si="101"/>
        <v>Ms.</v>
      </c>
      <c r="D2126" s="4" t="str">
        <f t="shared" si="99"/>
        <v xml:space="preserve"> Lorraine</v>
      </c>
      <c r="E2126" s="5" t="str">
        <f t="shared" si="100"/>
        <v>Levitsky,</v>
      </c>
    </row>
    <row r="2127" spans="1:5" ht="18.75" x14ac:dyDescent="0.3">
      <c r="A2127" s="4" t="s">
        <v>237</v>
      </c>
      <c r="B2127" s="4" t="s">
        <v>4509</v>
      </c>
      <c r="C2127" s="4" t="str">
        <f t="shared" si="101"/>
        <v>Ms.</v>
      </c>
      <c r="D2127" s="4" t="str">
        <f t="shared" si="99"/>
        <v xml:space="preserve"> Jennifer L.</v>
      </c>
      <c r="E2127" s="5" t="str">
        <f t="shared" si="100"/>
        <v>Carroll,</v>
      </c>
    </row>
    <row r="2128" spans="1:5" ht="18.75" x14ac:dyDescent="0.3">
      <c r="A2128" s="4" t="s">
        <v>236</v>
      </c>
      <c r="B2128" s="4" t="s">
        <v>4510</v>
      </c>
      <c r="C2128" s="4" t="str">
        <f t="shared" si="101"/>
        <v>Mr.</v>
      </c>
      <c r="D2128" s="4" t="str">
        <f t="shared" si="99"/>
        <v xml:space="preserve"> Jesus Sr.</v>
      </c>
      <c r="E2128" s="5" t="str">
        <f t="shared" si="100"/>
        <v>Campos,</v>
      </c>
    </row>
    <row r="2129" spans="1:5" ht="18.75" x14ac:dyDescent="0.3">
      <c r="A2129" s="4" t="s">
        <v>235</v>
      </c>
      <c r="B2129" s="4" t="s">
        <v>4511</v>
      </c>
      <c r="C2129" s="4" t="str">
        <f t="shared" si="101"/>
        <v>Ms.</v>
      </c>
      <c r="D2129" s="4" t="str">
        <f t="shared" si="99"/>
        <v xml:space="preserve"> Kristen</v>
      </c>
      <c r="E2129" s="5" t="str">
        <f t="shared" si="100"/>
        <v>Flajslik,</v>
      </c>
    </row>
    <row r="2130" spans="1:5" ht="18.75" x14ac:dyDescent="0.3">
      <c r="A2130" s="4" t="s">
        <v>234</v>
      </c>
      <c r="B2130" s="4" t="s">
        <v>4512</v>
      </c>
      <c r="C2130" s="4" t="str">
        <f t="shared" si="101"/>
        <v>Ms.</v>
      </c>
      <c r="D2130" s="4" t="str">
        <f t="shared" si="99"/>
        <v xml:space="preserve"> Catherine C.</v>
      </c>
      <c r="E2130" s="5" t="str">
        <f t="shared" si="100"/>
        <v>Chua,</v>
      </c>
    </row>
    <row r="2131" spans="1:5" ht="18.75" x14ac:dyDescent="0.3">
      <c r="A2131" s="4" t="s">
        <v>233</v>
      </c>
      <c r="B2131" s="4" t="s">
        <v>4513</v>
      </c>
      <c r="C2131" s="4" t="str">
        <f t="shared" si="101"/>
        <v>Ms.</v>
      </c>
      <c r="D2131" s="4" t="str">
        <f t="shared" si="99"/>
        <v xml:space="preserve"> Paula</v>
      </c>
      <c r="E2131" s="5" t="str">
        <f t="shared" si="100"/>
        <v>Wiltse,</v>
      </c>
    </row>
    <row r="2132" spans="1:5" ht="18.75" x14ac:dyDescent="0.3">
      <c r="A2132" s="4" t="s">
        <v>232</v>
      </c>
      <c r="B2132" s="4" t="s">
        <v>4514</v>
      </c>
      <c r="C2132" s="4" t="str">
        <f t="shared" si="101"/>
        <v>Ms.</v>
      </c>
      <c r="D2132" s="4" t="str">
        <f t="shared" si="99"/>
        <v xml:space="preserve"> Evan</v>
      </c>
      <c r="E2132" s="5" t="str">
        <f t="shared" si="100"/>
        <v>Fisher,</v>
      </c>
    </row>
    <row r="2133" spans="1:5" ht="18.75" x14ac:dyDescent="0.3">
      <c r="A2133" s="4" t="s">
        <v>231</v>
      </c>
      <c r="B2133" s="4" t="s">
        <v>4515</v>
      </c>
      <c r="C2133" s="4" t="str">
        <f t="shared" si="101"/>
        <v>Mr.</v>
      </c>
      <c r="D2133" s="4" t="str">
        <f t="shared" si="99"/>
        <v xml:space="preserve"> Nathan J</v>
      </c>
      <c r="E2133" s="5" t="str">
        <f t="shared" si="100"/>
        <v>Wilzbacher,</v>
      </c>
    </row>
    <row r="2134" spans="1:5" ht="18.75" x14ac:dyDescent="0.3">
      <c r="A2134" s="4" t="s">
        <v>230</v>
      </c>
      <c r="B2134" s="4" t="s">
        <v>4516</v>
      </c>
      <c r="C2134" s="4" t="str">
        <f t="shared" si="101"/>
        <v>Ms.</v>
      </c>
      <c r="D2134" s="4" t="str">
        <f t="shared" si="99"/>
        <v xml:space="preserve"> Ashley M</v>
      </c>
      <c r="E2134" s="5" t="str">
        <f t="shared" si="100"/>
        <v>Thayer,</v>
      </c>
    </row>
    <row r="2135" spans="1:5" ht="18.75" x14ac:dyDescent="0.3">
      <c r="A2135" s="4" t="s">
        <v>229</v>
      </c>
      <c r="B2135" s="4" t="s">
        <v>4517</v>
      </c>
      <c r="C2135" s="4" t="str">
        <f t="shared" si="101"/>
        <v>Mr.</v>
      </c>
      <c r="D2135" s="4" t="str">
        <f t="shared" si="99"/>
        <v xml:space="preserve"> Jason</v>
      </c>
      <c r="E2135" s="5" t="str">
        <f t="shared" si="100"/>
        <v>Brosseau,</v>
      </c>
    </row>
    <row r="2136" spans="1:5" ht="18.75" x14ac:dyDescent="0.3">
      <c r="A2136" s="4" t="s">
        <v>228</v>
      </c>
      <c r="B2136" s="4" t="s">
        <v>4518</v>
      </c>
      <c r="C2136" s="4" t="str">
        <f t="shared" si="101"/>
        <v>Mr.</v>
      </c>
      <c r="D2136" s="4" t="str">
        <f t="shared" si="99"/>
        <v xml:space="preserve"> Marshall</v>
      </c>
      <c r="E2136" s="5" t="str">
        <f t="shared" si="100"/>
        <v>Phares,</v>
      </c>
    </row>
    <row r="2137" spans="1:5" ht="18.75" x14ac:dyDescent="0.3">
      <c r="A2137" s="4" t="s">
        <v>227</v>
      </c>
      <c r="B2137" s="4" t="s">
        <v>4519</v>
      </c>
      <c r="C2137" s="4" t="str">
        <f t="shared" si="101"/>
        <v>Mr.</v>
      </c>
      <c r="D2137" s="4" t="str">
        <f t="shared" si="99"/>
        <v xml:space="preserve"> Lavar</v>
      </c>
      <c r="E2137" s="5" t="str">
        <f t="shared" si="100"/>
        <v>Curley,</v>
      </c>
    </row>
    <row r="2138" spans="1:5" ht="18.75" x14ac:dyDescent="0.3">
      <c r="A2138" s="4" t="s">
        <v>226</v>
      </c>
      <c r="B2138" s="4" t="s">
        <v>4520</v>
      </c>
      <c r="C2138" s="4" t="str">
        <f t="shared" si="101"/>
        <v>Mr.</v>
      </c>
      <c r="D2138" s="4" t="str">
        <f t="shared" si="99"/>
        <v xml:space="preserve"> Charlie T.</v>
      </c>
      <c r="E2138" s="5" t="str">
        <f t="shared" si="100"/>
        <v>Johnston,</v>
      </c>
    </row>
    <row r="2139" spans="1:5" ht="18.75" x14ac:dyDescent="0.3">
      <c r="A2139" s="4" t="s">
        <v>225</v>
      </c>
      <c r="B2139" s="4" t="s">
        <v>4521</v>
      </c>
      <c r="C2139" s="4" t="str">
        <f t="shared" si="101"/>
        <v>Mrs.</v>
      </c>
      <c r="D2139" s="4" t="str">
        <f t="shared" si="99"/>
        <v xml:space="preserve"> Lauren</v>
      </c>
      <c r="E2139" s="5" t="str">
        <f t="shared" si="100"/>
        <v>Padula,</v>
      </c>
    </row>
    <row r="2140" spans="1:5" ht="18.75" x14ac:dyDescent="0.3">
      <c r="A2140" s="4" t="s">
        <v>224</v>
      </c>
      <c r="B2140" s="4" t="s">
        <v>4522</v>
      </c>
      <c r="C2140" s="4" t="str">
        <f t="shared" si="101"/>
        <v>Mr.</v>
      </c>
      <c r="D2140" s="4" t="str">
        <f t="shared" si="99"/>
        <v xml:space="preserve"> Arthur</v>
      </c>
      <c r="E2140" s="5" t="str">
        <f t="shared" si="100"/>
        <v>Gamirov,</v>
      </c>
    </row>
    <row r="2141" spans="1:5" ht="18.75" x14ac:dyDescent="0.3">
      <c r="A2141" s="4" t="s">
        <v>223</v>
      </c>
      <c r="B2141" s="4" t="s">
        <v>4523</v>
      </c>
      <c r="C2141" s="4" t="str">
        <f t="shared" si="101"/>
        <v>Mr.</v>
      </c>
      <c r="D2141" s="4" t="str">
        <f t="shared" si="99"/>
        <v xml:space="preserve"> Thomas</v>
      </c>
      <c r="E2141" s="5" t="str">
        <f t="shared" si="100"/>
        <v>Briot,</v>
      </c>
    </row>
    <row r="2142" spans="1:5" ht="18.75" x14ac:dyDescent="0.3">
      <c r="A2142" s="4" t="s">
        <v>222</v>
      </c>
      <c r="B2142" s="4" t="s">
        <v>4524</v>
      </c>
      <c r="C2142" s="4" t="str">
        <f t="shared" si="101"/>
        <v>Hueck,</v>
      </c>
      <c r="D2142" s="4" t="str">
        <f t="shared" si="99"/>
        <v>Ms.  Jennifer</v>
      </c>
      <c r="E2142" s="5" t="str">
        <f t="shared" si="100"/>
        <v>De</v>
      </c>
    </row>
    <row r="2143" spans="1:5" ht="18.75" x14ac:dyDescent="0.3">
      <c r="A2143" s="4" t="s">
        <v>221</v>
      </c>
      <c r="B2143" s="4" t="s">
        <v>4525</v>
      </c>
      <c r="C2143" s="4" t="str">
        <f t="shared" si="101"/>
        <v>Ms.</v>
      </c>
      <c r="D2143" s="4" t="str">
        <f t="shared" si="99"/>
        <v xml:space="preserve"> Tammy</v>
      </c>
      <c r="E2143" s="5" t="str">
        <f t="shared" si="100"/>
        <v>Putt,</v>
      </c>
    </row>
    <row r="2144" spans="1:5" ht="18.75" x14ac:dyDescent="0.3">
      <c r="A2144" s="4" t="s">
        <v>220</v>
      </c>
      <c r="B2144" s="4" t="s">
        <v>4526</v>
      </c>
      <c r="C2144" s="4" t="str">
        <f t="shared" si="101"/>
        <v>Ms.</v>
      </c>
      <c r="D2144" s="4" t="str">
        <f t="shared" si="99"/>
        <v xml:space="preserve"> Lena</v>
      </c>
      <c r="E2144" s="5" t="str">
        <f t="shared" si="100"/>
        <v>Deiman,</v>
      </c>
    </row>
    <row r="2145" spans="1:5" ht="18.75" x14ac:dyDescent="0.3">
      <c r="A2145" s="4" t="s">
        <v>219</v>
      </c>
      <c r="B2145" s="4" t="s">
        <v>4527</v>
      </c>
      <c r="C2145" s="4" t="str">
        <f t="shared" si="101"/>
        <v>Ms.</v>
      </c>
      <c r="D2145" s="4" t="str">
        <f t="shared" si="99"/>
        <v xml:space="preserve"> Valentina</v>
      </c>
      <c r="E2145" s="5" t="str">
        <f t="shared" si="100"/>
        <v>Bonanni,</v>
      </c>
    </row>
    <row r="2146" spans="1:5" ht="18.75" x14ac:dyDescent="0.3">
      <c r="A2146" s="4" t="s">
        <v>218</v>
      </c>
      <c r="B2146" s="4" t="s">
        <v>4528</v>
      </c>
      <c r="C2146" s="4" t="str">
        <f t="shared" si="101"/>
        <v>Mr.</v>
      </c>
      <c r="D2146" s="4" t="str">
        <f t="shared" si="99"/>
        <v xml:space="preserve"> Russell N.</v>
      </c>
      <c r="E2146" s="5" t="str">
        <f t="shared" si="100"/>
        <v>Stein,</v>
      </c>
    </row>
    <row r="2147" spans="1:5" ht="18.75" x14ac:dyDescent="0.3">
      <c r="A2147" s="4" t="s">
        <v>217</v>
      </c>
      <c r="B2147" s="4" t="s">
        <v>4529</v>
      </c>
      <c r="C2147" s="4" t="str">
        <f t="shared" si="101"/>
        <v>Mr.</v>
      </c>
      <c r="D2147" s="4" t="str">
        <f t="shared" si="99"/>
        <v xml:space="preserve"> Scott R.</v>
      </c>
      <c r="E2147" s="5" t="str">
        <f t="shared" si="100"/>
        <v>Laumann,</v>
      </c>
    </row>
    <row r="2148" spans="1:5" ht="18.75" x14ac:dyDescent="0.3">
      <c r="A2148" s="4" t="s">
        <v>216</v>
      </c>
      <c r="B2148" s="4" t="s">
        <v>4530</v>
      </c>
      <c r="C2148" s="4" t="str">
        <f t="shared" si="101"/>
        <v>Mr.</v>
      </c>
      <c r="D2148" s="4" t="str">
        <f t="shared" si="99"/>
        <v xml:space="preserve"> Jose Francisco Sr.</v>
      </c>
      <c r="E2148" s="5" t="str">
        <f t="shared" si="100"/>
        <v>Galaviz,</v>
      </c>
    </row>
    <row r="2149" spans="1:5" ht="18.75" x14ac:dyDescent="0.3">
      <c r="A2149" s="4" t="s">
        <v>215</v>
      </c>
      <c r="B2149" s="4" t="s">
        <v>4531</v>
      </c>
      <c r="C2149" s="4" t="str">
        <f t="shared" si="101"/>
        <v>Mr.</v>
      </c>
      <c r="D2149" s="4" t="str">
        <f t="shared" si="99"/>
        <v xml:space="preserve"> Paul J</v>
      </c>
      <c r="E2149" s="5" t="str">
        <f t="shared" si="100"/>
        <v>Piper,</v>
      </c>
    </row>
    <row r="2150" spans="1:5" ht="18.75" x14ac:dyDescent="0.3">
      <c r="A2150" s="4" t="s">
        <v>214</v>
      </c>
      <c r="B2150" s="4" t="s">
        <v>4532</v>
      </c>
      <c r="C2150" s="4" t="str">
        <f t="shared" si="101"/>
        <v>Mr.</v>
      </c>
      <c r="D2150" s="4" t="str">
        <f t="shared" si="99"/>
        <v xml:space="preserve"> Adam</v>
      </c>
      <c r="E2150" s="5" t="str">
        <f t="shared" si="100"/>
        <v>Cantini,</v>
      </c>
    </row>
    <row r="2151" spans="1:5" ht="18.75" x14ac:dyDescent="0.3">
      <c r="A2151" s="4" t="s">
        <v>213</v>
      </c>
      <c r="B2151" s="4" t="s">
        <v>4533</v>
      </c>
      <c r="C2151" s="4" t="str">
        <f t="shared" si="101"/>
        <v>Mr.</v>
      </c>
      <c r="D2151" s="4" t="str">
        <f t="shared" si="99"/>
        <v xml:space="preserve"> Edward J.</v>
      </c>
      <c r="E2151" s="5" t="str">
        <f t="shared" si="100"/>
        <v>Hartman,</v>
      </c>
    </row>
    <row r="2152" spans="1:5" ht="18.75" x14ac:dyDescent="0.3">
      <c r="A2152" s="4" t="s">
        <v>212</v>
      </c>
      <c r="B2152" s="4" t="s">
        <v>4534</v>
      </c>
      <c r="C2152" s="4" t="str">
        <f t="shared" si="101"/>
        <v>Mr.</v>
      </c>
      <c r="D2152" s="4" t="str">
        <f t="shared" si="99"/>
        <v xml:space="preserve"> Patrick A.</v>
      </c>
      <c r="E2152" s="5" t="str">
        <f t="shared" si="100"/>
        <v>Werhane,</v>
      </c>
    </row>
    <row r="2153" spans="1:5" ht="18.75" x14ac:dyDescent="0.3">
      <c r="A2153" s="4" t="s">
        <v>211</v>
      </c>
      <c r="B2153" s="4" t="s">
        <v>4535</v>
      </c>
      <c r="C2153" s="4" t="str">
        <f t="shared" si="101"/>
        <v>Mr.</v>
      </c>
      <c r="D2153" s="4" t="str">
        <f t="shared" si="99"/>
        <v xml:space="preserve"> Geraint H</v>
      </c>
      <c r="E2153" s="5" t="str">
        <f t="shared" si="100"/>
        <v>Davies,</v>
      </c>
    </row>
    <row r="2154" spans="1:5" ht="18.75" x14ac:dyDescent="0.3">
      <c r="A2154" s="4" t="s">
        <v>210</v>
      </c>
      <c r="B2154" s="4" t="s">
        <v>4536</v>
      </c>
      <c r="C2154" s="4" t="str">
        <f t="shared" si="101"/>
        <v>Mr.</v>
      </c>
      <c r="D2154" s="4" t="str">
        <f t="shared" si="99"/>
        <v xml:space="preserve"> Dj</v>
      </c>
      <c r="E2154" s="5" t="str">
        <f t="shared" si="100"/>
        <v>Hummel,</v>
      </c>
    </row>
    <row r="2155" spans="1:5" ht="18.75" x14ac:dyDescent="0.3">
      <c r="A2155" s="4" t="s">
        <v>209</v>
      </c>
      <c r="B2155" s="4" t="s">
        <v>4537</v>
      </c>
      <c r="C2155" s="4" t="str">
        <f t="shared" si="101"/>
        <v>Mr.</v>
      </c>
      <c r="D2155" s="4" t="str">
        <f t="shared" si="99"/>
        <v xml:space="preserve"> Zachary A</v>
      </c>
      <c r="E2155" s="5" t="str">
        <f t="shared" si="100"/>
        <v>Lutz,</v>
      </c>
    </row>
    <row r="2156" spans="1:5" ht="18.75" x14ac:dyDescent="0.3">
      <c r="A2156" s="4" t="s">
        <v>208</v>
      </c>
      <c r="B2156" s="4" t="s">
        <v>4538</v>
      </c>
      <c r="C2156" s="4" t="str">
        <f t="shared" si="101"/>
        <v>Mr.</v>
      </c>
      <c r="D2156" s="4" t="str">
        <f t="shared" si="99"/>
        <v xml:space="preserve"> Brian W.</v>
      </c>
      <c r="E2156" s="5" t="str">
        <f t="shared" si="100"/>
        <v>Waters,</v>
      </c>
    </row>
    <row r="2157" spans="1:5" ht="18.75" x14ac:dyDescent="0.3">
      <c r="A2157" s="4" t="s">
        <v>207</v>
      </c>
      <c r="B2157" s="4" t="s">
        <v>4539</v>
      </c>
      <c r="C2157" s="4" t="str">
        <f t="shared" si="101"/>
        <v>Mr.</v>
      </c>
      <c r="D2157" s="4" t="str">
        <f t="shared" si="99"/>
        <v xml:space="preserve"> Joe</v>
      </c>
      <c r="E2157" s="5" t="str">
        <f t="shared" si="100"/>
        <v>Viglienzoni,</v>
      </c>
    </row>
    <row r="2158" spans="1:5" ht="18.75" x14ac:dyDescent="0.3">
      <c r="A2158" s="4" t="s">
        <v>206</v>
      </c>
      <c r="B2158" s="4" t="s">
        <v>4540</v>
      </c>
      <c r="C2158" s="4" t="str">
        <f t="shared" si="101"/>
        <v>Mr.</v>
      </c>
      <c r="D2158" s="4" t="str">
        <f t="shared" si="99"/>
        <v xml:space="preserve"> Stephen</v>
      </c>
      <c r="E2158" s="5" t="str">
        <f t="shared" si="100"/>
        <v>Rathbun,</v>
      </c>
    </row>
    <row r="2159" spans="1:5" ht="18.75" x14ac:dyDescent="0.3">
      <c r="A2159" s="4" t="s">
        <v>205</v>
      </c>
      <c r="B2159" s="4" t="s">
        <v>4541</v>
      </c>
      <c r="C2159" s="4" t="str">
        <f t="shared" si="101"/>
        <v>Ms.</v>
      </c>
      <c r="D2159" s="4" t="str">
        <f t="shared" si="99"/>
        <v xml:space="preserve"> Ellen L.</v>
      </c>
      <c r="E2159" s="5" t="str">
        <f t="shared" si="100"/>
        <v>crane,</v>
      </c>
    </row>
    <row r="2160" spans="1:5" ht="18.75" x14ac:dyDescent="0.3">
      <c r="A2160" s="4" t="s">
        <v>204</v>
      </c>
      <c r="B2160" s="4" t="s">
        <v>4542</v>
      </c>
      <c r="C2160" s="4" t="str">
        <f t="shared" si="101"/>
        <v>Ms.</v>
      </c>
      <c r="D2160" s="4" t="str">
        <f t="shared" si="99"/>
        <v xml:space="preserve"> Cindy</v>
      </c>
      <c r="E2160" s="5" t="str">
        <f t="shared" si="100"/>
        <v>Conant,</v>
      </c>
    </row>
    <row r="2161" spans="1:5" ht="18.75" x14ac:dyDescent="0.3">
      <c r="A2161" s="4" t="s">
        <v>203</v>
      </c>
      <c r="B2161" s="4" t="s">
        <v>4543</v>
      </c>
      <c r="C2161" s="4" t="str">
        <f t="shared" si="101"/>
        <v>Ms.</v>
      </c>
      <c r="D2161" s="4" t="str">
        <f t="shared" si="99"/>
        <v xml:space="preserve"> Abigail R.</v>
      </c>
      <c r="E2161" s="5" t="str">
        <f t="shared" si="100"/>
        <v>Huyser-Wierenga,</v>
      </c>
    </row>
    <row r="2162" spans="1:5" ht="18.75" x14ac:dyDescent="0.3">
      <c r="A2162" s="4" t="s">
        <v>202</v>
      </c>
      <c r="B2162" s="4" t="s">
        <v>4544</v>
      </c>
      <c r="C2162" s="4" t="str">
        <f t="shared" si="101"/>
        <v>Ms.</v>
      </c>
      <c r="D2162" s="4" t="str">
        <f t="shared" si="99"/>
        <v xml:space="preserve"> Amy L.</v>
      </c>
      <c r="E2162" s="5" t="str">
        <f t="shared" si="100"/>
        <v>Natalini,</v>
      </c>
    </row>
    <row r="2163" spans="1:5" ht="18.75" x14ac:dyDescent="0.3">
      <c r="A2163" s="4" t="s">
        <v>201</v>
      </c>
      <c r="B2163" s="4" t="s">
        <v>4545</v>
      </c>
      <c r="C2163" s="4" t="str">
        <f t="shared" si="101"/>
        <v>Ms.</v>
      </c>
      <c r="D2163" s="4" t="str">
        <f t="shared" si="99"/>
        <v xml:space="preserve"> Amy</v>
      </c>
      <c r="E2163" s="5" t="str">
        <f t="shared" si="100"/>
        <v>Robbins,</v>
      </c>
    </row>
    <row r="2164" spans="1:5" ht="18.75" x14ac:dyDescent="0.3">
      <c r="A2164" s="4" t="s">
        <v>199</v>
      </c>
      <c r="B2164" s="4" t="s">
        <v>4546</v>
      </c>
      <c r="C2164" s="4" t="str">
        <f t="shared" si="101"/>
        <v>Mrs.</v>
      </c>
      <c r="D2164" s="4" t="str">
        <f t="shared" si="99"/>
        <v xml:space="preserve"> Grace H</v>
      </c>
      <c r="E2164" s="5" t="str">
        <f t="shared" si="100"/>
        <v>Stanislav,</v>
      </c>
    </row>
    <row r="2165" spans="1:5" ht="18.75" x14ac:dyDescent="0.3">
      <c r="A2165" s="4" t="s">
        <v>198</v>
      </c>
      <c r="B2165" s="4" t="s">
        <v>4547</v>
      </c>
      <c r="C2165" s="4" t="str">
        <f t="shared" si="101"/>
        <v>Ms.</v>
      </c>
      <c r="D2165" s="4" t="str">
        <f t="shared" si="99"/>
        <v xml:space="preserve"> Caitie J.</v>
      </c>
      <c r="E2165" s="5" t="str">
        <f t="shared" si="100"/>
        <v>Meyer,</v>
      </c>
    </row>
    <row r="2166" spans="1:5" ht="18.75" x14ac:dyDescent="0.3">
      <c r="A2166" s="4" t="s">
        <v>197</v>
      </c>
      <c r="B2166" s="4" t="s">
        <v>4548</v>
      </c>
      <c r="C2166" s="4" t="str">
        <f t="shared" si="101"/>
        <v>Mr.</v>
      </c>
      <c r="D2166" s="4" t="str">
        <f t="shared" si="99"/>
        <v xml:space="preserve"> Benjamin</v>
      </c>
      <c r="E2166" s="5" t="str">
        <f t="shared" si="100"/>
        <v>Mears,</v>
      </c>
    </row>
    <row r="2167" spans="1:5" ht="18.75" x14ac:dyDescent="0.3">
      <c r="A2167" s="4" t="s">
        <v>196</v>
      </c>
      <c r="B2167" s="4" t="s">
        <v>4549</v>
      </c>
      <c r="C2167" s="4" t="str">
        <f t="shared" si="101"/>
        <v>Mr.</v>
      </c>
      <c r="D2167" s="4" t="str">
        <f t="shared" si="99"/>
        <v xml:space="preserve"> Ian T</v>
      </c>
      <c r="E2167" s="5" t="str">
        <f t="shared" si="100"/>
        <v>Neill,</v>
      </c>
    </row>
    <row r="2168" spans="1:5" ht="18.75" x14ac:dyDescent="0.3">
      <c r="A2168" s="4" t="s">
        <v>195</v>
      </c>
      <c r="B2168" s="4" t="s">
        <v>4550</v>
      </c>
      <c r="C2168" s="4" t="str">
        <f t="shared" si="101"/>
        <v>Mr.</v>
      </c>
      <c r="D2168" s="4" t="str">
        <f t="shared" si="99"/>
        <v xml:space="preserve"> Tadese</v>
      </c>
      <c r="E2168" s="5" t="str">
        <f t="shared" si="100"/>
        <v>Tola,</v>
      </c>
    </row>
    <row r="2169" spans="1:5" ht="18.75" x14ac:dyDescent="0.3">
      <c r="A2169" s="4" t="s">
        <v>194</v>
      </c>
      <c r="B2169" s="4" t="s">
        <v>4551</v>
      </c>
      <c r="C2169" s="4" t="str">
        <f t="shared" si="101"/>
        <v>Mr.</v>
      </c>
      <c r="D2169" s="4" t="str">
        <f t="shared" si="99"/>
        <v xml:space="preserve"> Jonathan</v>
      </c>
      <c r="E2169" s="5" t="str">
        <f t="shared" si="100"/>
        <v>Briskman,</v>
      </c>
    </row>
    <row r="2170" spans="1:5" ht="18.75" x14ac:dyDescent="0.3">
      <c r="A2170" s="4" t="s">
        <v>193</v>
      </c>
      <c r="B2170" s="4" t="s">
        <v>4552</v>
      </c>
      <c r="C2170" s="4" t="str">
        <f t="shared" si="101"/>
        <v>Mr.</v>
      </c>
      <c r="D2170" s="4" t="str">
        <f t="shared" si="99"/>
        <v xml:space="preserve"> Dathan</v>
      </c>
      <c r="E2170" s="5" t="str">
        <f t="shared" si="100"/>
        <v>Ritzenhein,</v>
      </c>
    </row>
    <row r="2171" spans="1:5" ht="18.75" x14ac:dyDescent="0.3">
      <c r="A2171" s="4" t="s">
        <v>192</v>
      </c>
      <c r="B2171" s="4" t="s">
        <v>4553</v>
      </c>
      <c r="C2171" s="4" t="str">
        <f t="shared" si="101"/>
        <v>Mr.</v>
      </c>
      <c r="D2171" s="4" t="str">
        <f t="shared" si="99"/>
        <v xml:space="preserve"> Eric</v>
      </c>
      <c r="E2171" s="5" t="str">
        <f t="shared" si="100"/>
        <v>Malkowski,</v>
      </c>
    </row>
    <row r="2172" spans="1:5" ht="18.75" x14ac:dyDescent="0.3">
      <c r="A2172" s="4" t="s">
        <v>191</v>
      </c>
      <c r="B2172" s="4" t="s">
        <v>4554</v>
      </c>
      <c r="C2172" s="4" t="str">
        <f t="shared" si="101"/>
        <v>Ms.</v>
      </c>
      <c r="D2172" s="4" t="str">
        <f t="shared" si="99"/>
        <v xml:space="preserve"> Allison M</v>
      </c>
      <c r="E2172" s="5" t="str">
        <f t="shared" si="100"/>
        <v>Andreyko,</v>
      </c>
    </row>
    <row r="2173" spans="1:5" ht="18.75" x14ac:dyDescent="0.3">
      <c r="A2173" s="4" t="s">
        <v>190</v>
      </c>
      <c r="B2173" s="4" t="s">
        <v>4555</v>
      </c>
      <c r="C2173" s="4" t="str">
        <f t="shared" si="101"/>
        <v>Mr.</v>
      </c>
      <c r="D2173" s="4" t="str">
        <f t="shared" si="99"/>
        <v xml:space="preserve"> Paul</v>
      </c>
      <c r="E2173" s="5" t="str">
        <f t="shared" si="100"/>
        <v>Landry,</v>
      </c>
    </row>
    <row r="2174" spans="1:5" ht="18.75" x14ac:dyDescent="0.3">
      <c r="A2174" s="4" t="s">
        <v>189</v>
      </c>
      <c r="B2174" s="4" t="s">
        <v>4556</v>
      </c>
      <c r="C2174" s="4" t="str">
        <f t="shared" si="101"/>
        <v>Mr.</v>
      </c>
      <c r="D2174" s="4" t="str">
        <f t="shared" si="99"/>
        <v xml:space="preserve"> Aaron R</v>
      </c>
      <c r="E2174" s="5" t="str">
        <f t="shared" si="100"/>
        <v>Lozier,</v>
      </c>
    </row>
    <row r="2175" spans="1:5" ht="18.75" x14ac:dyDescent="0.3">
      <c r="A2175" s="4" t="s">
        <v>188</v>
      </c>
      <c r="B2175" s="4" t="s">
        <v>4557</v>
      </c>
      <c r="C2175" s="4" t="str">
        <f t="shared" si="101"/>
        <v>Ms.</v>
      </c>
      <c r="D2175" s="4" t="str">
        <f t="shared" si="99"/>
        <v xml:space="preserve"> Caitlin H.</v>
      </c>
      <c r="E2175" s="5" t="str">
        <f t="shared" si="100"/>
        <v>O'Brien,</v>
      </c>
    </row>
    <row r="2176" spans="1:5" ht="18.75" x14ac:dyDescent="0.3">
      <c r="A2176" s="4" t="s">
        <v>187</v>
      </c>
      <c r="B2176" s="4" t="s">
        <v>4558</v>
      </c>
      <c r="C2176" s="4" t="str">
        <f t="shared" si="101"/>
        <v>Mr.</v>
      </c>
      <c r="D2176" s="4" t="str">
        <f t="shared" si="99"/>
        <v xml:space="preserve"> Harald E.</v>
      </c>
      <c r="E2176" s="5" t="str">
        <f t="shared" si="100"/>
        <v>Rodas,</v>
      </c>
    </row>
    <row r="2177" spans="1:5" ht="18.75" x14ac:dyDescent="0.3">
      <c r="A2177" s="4" t="s">
        <v>186</v>
      </c>
      <c r="B2177" s="4" t="s">
        <v>4559</v>
      </c>
      <c r="C2177" s="4" t="str">
        <f t="shared" si="101"/>
        <v>Ms.</v>
      </c>
      <c r="D2177" s="4" t="str">
        <f t="shared" si="99"/>
        <v xml:space="preserve"> Siobhan A.</v>
      </c>
      <c r="E2177" s="5" t="str">
        <f t="shared" si="100"/>
        <v>O'Connor,</v>
      </c>
    </row>
    <row r="2178" spans="1:5" ht="18.75" x14ac:dyDescent="0.3">
      <c r="A2178" s="4" t="s">
        <v>185</v>
      </c>
      <c r="B2178" s="4" t="s">
        <v>4560</v>
      </c>
      <c r="C2178" s="4" t="str">
        <f t="shared" si="101"/>
        <v>Ms.</v>
      </c>
      <c r="D2178" s="4" t="str">
        <f t="shared" ref="D2178:D2241" si="102">RIGHT(B2178, LEN(B2178)- SEARCH(" ",B2178, SEARCH(" ",B2178)+1))</f>
        <v xml:space="preserve"> Andrea J.</v>
      </c>
      <c r="E2178" s="5" t="str">
        <f t="shared" ref="E2178:E2241" si="103">LEFT(B2178,SEARCH(" ",B2178)-1)</f>
        <v>White,</v>
      </c>
    </row>
    <row r="2179" spans="1:5" ht="18.75" x14ac:dyDescent="0.3">
      <c r="A2179" s="4" t="s">
        <v>184</v>
      </c>
      <c r="B2179" s="4" t="s">
        <v>4561</v>
      </c>
      <c r="C2179" s="4" t="str">
        <f t="shared" ref="C2179:C2242" si="104">MID(B2179,SEARCH(" ",B2179) + 1, SEARCH(" ",B2179, SEARCH(" ",B2179)+1) - SEARCH(" ",B2179)-1)</f>
        <v>Ms.</v>
      </c>
      <c r="D2179" s="4" t="str">
        <f t="shared" si="102"/>
        <v xml:space="preserve"> Marie</v>
      </c>
      <c r="E2179" s="5" t="str">
        <f t="shared" si="103"/>
        <v>Davenport,</v>
      </c>
    </row>
    <row r="2180" spans="1:5" ht="18.75" x14ac:dyDescent="0.3">
      <c r="A2180" s="4" t="s">
        <v>183</v>
      </c>
      <c r="B2180" s="4" t="s">
        <v>4562</v>
      </c>
      <c r="C2180" s="4" t="str">
        <f t="shared" si="104"/>
        <v>Ms.</v>
      </c>
      <c r="D2180" s="4" t="str">
        <f t="shared" si="102"/>
        <v xml:space="preserve"> Rachel A.</v>
      </c>
      <c r="E2180" s="5" t="str">
        <f t="shared" si="103"/>
        <v>Karmen,</v>
      </c>
    </row>
    <row r="2181" spans="1:5" ht="18.75" x14ac:dyDescent="0.3">
      <c r="A2181" s="4" t="s">
        <v>182</v>
      </c>
      <c r="B2181" s="4" t="s">
        <v>4563</v>
      </c>
      <c r="C2181" s="4" t="str">
        <f t="shared" si="104"/>
        <v>Ms.</v>
      </c>
      <c r="D2181" s="4" t="str">
        <f t="shared" si="102"/>
        <v xml:space="preserve"> Emma</v>
      </c>
      <c r="E2181" s="5" t="str">
        <f t="shared" si="103"/>
        <v>Miller,</v>
      </c>
    </row>
    <row r="2182" spans="1:5" ht="18.75" x14ac:dyDescent="0.3">
      <c r="A2182" s="4" t="s">
        <v>181</v>
      </c>
      <c r="B2182" s="4" t="s">
        <v>4564</v>
      </c>
      <c r="C2182" s="4" t="str">
        <f t="shared" si="104"/>
        <v>Ms.</v>
      </c>
      <c r="D2182" s="4" t="str">
        <f t="shared" si="102"/>
        <v xml:space="preserve"> Kiersten</v>
      </c>
      <c r="E2182" s="5" t="str">
        <f t="shared" si="103"/>
        <v>Lippmann,</v>
      </c>
    </row>
    <row r="2183" spans="1:5" ht="18.75" x14ac:dyDescent="0.3">
      <c r="A2183" s="4" t="s">
        <v>180</v>
      </c>
      <c r="B2183" s="4" t="s">
        <v>4565</v>
      </c>
      <c r="C2183" s="4" t="str">
        <f t="shared" si="104"/>
        <v>Ms.</v>
      </c>
      <c r="D2183" s="4" t="str">
        <f t="shared" si="102"/>
        <v xml:space="preserve"> Rachael</v>
      </c>
      <c r="E2183" s="5" t="str">
        <f t="shared" si="103"/>
        <v>Klehm,</v>
      </c>
    </row>
    <row r="2184" spans="1:5" ht="18.75" x14ac:dyDescent="0.3">
      <c r="A2184" s="4" t="s">
        <v>179</v>
      </c>
      <c r="B2184" s="4" t="s">
        <v>4566</v>
      </c>
      <c r="C2184" s="4" t="str">
        <f t="shared" si="104"/>
        <v>Mr.</v>
      </c>
      <c r="D2184" s="4" t="str">
        <f t="shared" si="102"/>
        <v xml:space="preserve"> Timothy P.</v>
      </c>
      <c r="E2184" s="5" t="str">
        <f t="shared" si="103"/>
        <v>Murphy,</v>
      </c>
    </row>
    <row r="2185" spans="1:5" ht="18.75" x14ac:dyDescent="0.3">
      <c r="A2185" s="4" t="s">
        <v>178</v>
      </c>
      <c r="B2185" s="4" t="s">
        <v>4567</v>
      </c>
      <c r="C2185" s="4" t="str">
        <f t="shared" si="104"/>
        <v>Mr.</v>
      </c>
      <c r="D2185" s="4" t="str">
        <f t="shared" si="102"/>
        <v xml:space="preserve"> Lelisa</v>
      </c>
      <c r="E2185" s="5" t="str">
        <f t="shared" si="103"/>
        <v>Desisa,</v>
      </c>
    </row>
    <row r="2186" spans="1:5" ht="18.75" x14ac:dyDescent="0.3">
      <c r="A2186" s="4" t="s">
        <v>177</v>
      </c>
      <c r="B2186" s="4" t="s">
        <v>4568</v>
      </c>
      <c r="C2186" s="4" t="str">
        <f t="shared" si="104"/>
        <v>Mr.</v>
      </c>
      <c r="D2186" s="4" t="str">
        <f t="shared" si="102"/>
        <v xml:space="preserve"> Nate</v>
      </c>
      <c r="E2186" s="5" t="str">
        <f t="shared" si="103"/>
        <v>Brooks,</v>
      </c>
    </row>
    <row r="2187" spans="1:5" ht="18.75" x14ac:dyDescent="0.3">
      <c r="A2187" s="4" t="s">
        <v>176</v>
      </c>
      <c r="B2187" s="4" t="s">
        <v>4569</v>
      </c>
      <c r="C2187" s="4" t="str">
        <f t="shared" si="104"/>
        <v>Mr.</v>
      </c>
      <c r="D2187" s="4" t="str">
        <f t="shared" si="102"/>
        <v xml:space="preserve"> Chris C.</v>
      </c>
      <c r="E2187" s="5" t="str">
        <f t="shared" si="103"/>
        <v>Stone,</v>
      </c>
    </row>
    <row r="2188" spans="1:5" ht="18.75" x14ac:dyDescent="0.3">
      <c r="A2188" s="4" t="s">
        <v>175</v>
      </c>
      <c r="B2188" s="4" t="s">
        <v>4570</v>
      </c>
      <c r="C2188" s="4" t="str">
        <f t="shared" si="104"/>
        <v>Mr.</v>
      </c>
      <c r="D2188" s="4" t="str">
        <f t="shared" si="102"/>
        <v xml:space="preserve"> Scott</v>
      </c>
      <c r="E2188" s="5" t="str">
        <f t="shared" si="103"/>
        <v>Weispfennig,</v>
      </c>
    </row>
    <row r="2189" spans="1:5" ht="18.75" x14ac:dyDescent="0.3">
      <c r="A2189" s="4" t="s">
        <v>174</v>
      </c>
      <c r="B2189" s="4" t="s">
        <v>4571</v>
      </c>
      <c r="C2189" s="4" t="str">
        <f t="shared" si="104"/>
        <v>Mr.</v>
      </c>
      <c r="D2189" s="4" t="str">
        <f t="shared" si="102"/>
        <v xml:space="preserve"> Kevin</v>
      </c>
      <c r="E2189" s="5" t="str">
        <f t="shared" si="103"/>
        <v>Sorrell,</v>
      </c>
    </row>
    <row r="2190" spans="1:5" ht="18.75" x14ac:dyDescent="0.3">
      <c r="A2190" s="4" t="s">
        <v>173</v>
      </c>
      <c r="B2190" s="4" t="s">
        <v>4572</v>
      </c>
      <c r="C2190" s="4" t="str">
        <f t="shared" si="104"/>
        <v>Mr.</v>
      </c>
      <c r="D2190" s="4" t="str">
        <f t="shared" si="102"/>
        <v xml:space="preserve"> Erik C.</v>
      </c>
      <c r="E2190" s="5" t="str">
        <f t="shared" si="103"/>
        <v>Morris,</v>
      </c>
    </row>
    <row r="2191" spans="1:5" ht="18.75" x14ac:dyDescent="0.3">
      <c r="A2191" s="4" t="s">
        <v>172</v>
      </c>
      <c r="B2191" s="4" t="s">
        <v>4573</v>
      </c>
      <c r="C2191" s="4" t="str">
        <f t="shared" si="104"/>
        <v>Mr.</v>
      </c>
      <c r="D2191" s="4" t="str">
        <f t="shared" si="102"/>
        <v xml:space="preserve"> Shawn C</v>
      </c>
      <c r="E2191" s="5" t="str">
        <f t="shared" si="103"/>
        <v>Marek,</v>
      </c>
    </row>
    <row r="2192" spans="1:5" ht="18.75" x14ac:dyDescent="0.3">
      <c r="A2192" s="4" t="s">
        <v>171</v>
      </c>
      <c r="B2192" s="4" t="s">
        <v>4574</v>
      </c>
      <c r="C2192" s="4" t="str">
        <f t="shared" si="104"/>
        <v>Mr.</v>
      </c>
      <c r="D2192" s="4" t="str">
        <f t="shared" si="102"/>
        <v xml:space="preserve"> Vajin L.</v>
      </c>
      <c r="E2192" s="5" t="str">
        <f t="shared" si="103"/>
        <v>Armstrong,</v>
      </c>
    </row>
    <row r="2193" spans="1:5" ht="18.75" x14ac:dyDescent="0.3">
      <c r="A2193" s="4" t="s">
        <v>169</v>
      </c>
      <c r="B2193" s="4" t="s">
        <v>4575</v>
      </c>
      <c r="C2193" s="4" t="str">
        <f t="shared" si="104"/>
        <v>Mr.</v>
      </c>
      <c r="D2193" s="4" t="str">
        <f t="shared" si="102"/>
        <v xml:space="preserve"> John K. Jr.</v>
      </c>
      <c r="E2193" s="5" t="str">
        <f t="shared" si="103"/>
        <v>Werner,</v>
      </c>
    </row>
    <row r="2194" spans="1:5" ht="18.75" x14ac:dyDescent="0.3">
      <c r="A2194" s="4" t="s">
        <v>167</v>
      </c>
      <c r="B2194" s="4" t="s">
        <v>4576</v>
      </c>
      <c r="C2194" s="4" t="str">
        <f t="shared" si="104"/>
        <v>Mr.</v>
      </c>
      <c r="D2194" s="4" t="str">
        <f t="shared" si="102"/>
        <v xml:space="preserve"> Kevin J.</v>
      </c>
      <c r="E2194" s="5" t="str">
        <f t="shared" si="103"/>
        <v>Gries,</v>
      </c>
    </row>
    <row r="2195" spans="1:5" ht="18.75" x14ac:dyDescent="0.3">
      <c r="A2195" s="4" t="s">
        <v>165</v>
      </c>
      <c r="B2195" s="4" t="s">
        <v>4577</v>
      </c>
      <c r="C2195" s="4" t="str">
        <f t="shared" si="104"/>
        <v>Mr.</v>
      </c>
      <c r="D2195" s="4" t="str">
        <f t="shared" si="102"/>
        <v xml:space="preserve"> Kirby W.</v>
      </c>
      <c r="E2195" s="5" t="str">
        <f t="shared" si="103"/>
        <v>Mills,</v>
      </c>
    </row>
    <row r="2196" spans="1:5" ht="18.75" x14ac:dyDescent="0.3">
      <c r="A2196" s="4" t="s">
        <v>163</v>
      </c>
      <c r="B2196" s="4" t="s">
        <v>4578</v>
      </c>
      <c r="C2196" s="4" t="str">
        <f t="shared" si="104"/>
        <v>Mr.</v>
      </c>
      <c r="D2196" s="4" t="str">
        <f t="shared" si="102"/>
        <v xml:space="preserve"> J A</v>
      </c>
      <c r="E2196" s="5" t="str">
        <f t="shared" si="103"/>
        <v>Penny,</v>
      </c>
    </row>
    <row r="2197" spans="1:5" ht="18.75" x14ac:dyDescent="0.3">
      <c r="A2197" s="4" t="s">
        <v>162</v>
      </c>
      <c r="B2197" s="4" t="s">
        <v>4579</v>
      </c>
      <c r="C2197" s="4" t="str">
        <f t="shared" si="104"/>
        <v>Mr.</v>
      </c>
      <c r="D2197" s="4" t="str">
        <f t="shared" si="102"/>
        <v xml:space="preserve"> Dustin G.</v>
      </c>
      <c r="E2197" s="5" t="str">
        <f t="shared" si="103"/>
        <v>Hicks,</v>
      </c>
    </row>
    <row r="2198" spans="1:5" ht="18.75" x14ac:dyDescent="0.3">
      <c r="A2198" s="4" t="s">
        <v>161</v>
      </c>
      <c r="B2198" s="4" t="s">
        <v>4580</v>
      </c>
      <c r="C2198" s="4" t="str">
        <f t="shared" si="104"/>
        <v>Mr.</v>
      </c>
      <c r="D2198" s="4" t="str">
        <f t="shared" si="102"/>
        <v xml:space="preserve"> Anthony G</v>
      </c>
      <c r="E2198" s="5" t="str">
        <f t="shared" si="103"/>
        <v>Masayesva,</v>
      </c>
    </row>
    <row r="2199" spans="1:5" ht="18.75" x14ac:dyDescent="0.3">
      <c r="A2199" s="4" t="s">
        <v>160</v>
      </c>
      <c r="B2199" s="4" t="s">
        <v>4581</v>
      </c>
      <c r="C2199" s="4" t="str">
        <f t="shared" si="104"/>
        <v>Mr.</v>
      </c>
      <c r="D2199" s="4" t="str">
        <f t="shared" si="102"/>
        <v xml:space="preserve"> Ryan</v>
      </c>
      <c r="E2199" s="5" t="str">
        <f t="shared" si="103"/>
        <v>Paavola,</v>
      </c>
    </row>
    <row r="2200" spans="1:5" ht="18.75" x14ac:dyDescent="0.3">
      <c r="A2200" s="4" t="s">
        <v>159</v>
      </c>
      <c r="B2200" s="4" t="s">
        <v>4582</v>
      </c>
      <c r="C2200" s="4" t="str">
        <f t="shared" si="104"/>
        <v>Mr.</v>
      </c>
      <c r="D2200" s="4" t="str">
        <f t="shared" si="102"/>
        <v xml:space="preserve"> Eric N</v>
      </c>
      <c r="E2200" s="5" t="str">
        <f t="shared" si="103"/>
        <v>Gehlsen,</v>
      </c>
    </row>
    <row r="2201" spans="1:5" ht="18.75" x14ac:dyDescent="0.3">
      <c r="A2201" s="4" t="s">
        <v>158</v>
      </c>
      <c r="B2201" s="4" t="s">
        <v>4583</v>
      </c>
      <c r="C2201" s="4" t="str">
        <f t="shared" si="104"/>
        <v>Mr.</v>
      </c>
      <c r="D2201" s="4" t="str">
        <f t="shared" si="102"/>
        <v xml:space="preserve"> Connor</v>
      </c>
      <c r="E2201" s="5" t="str">
        <f t="shared" si="103"/>
        <v>Roche,</v>
      </c>
    </row>
    <row r="2202" spans="1:5" ht="18.75" x14ac:dyDescent="0.3">
      <c r="A2202" s="4" t="s">
        <v>157</v>
      </c>
      <c r="B2202" s="4" t="s">
        <v>4584</v>
      </c>
      <c r="C2202" s="4" t="str">
        <f t="shared" si="104"/>
        <v>Mr.</v>
      </c>
      <c r="D2202" s="4" t="str">
        <f t="shared" si="102"/>
        <v xml:space="preserve"> Patrick H.</v>
      </c>
      <c r="E2202" s="5" t="str">
        <f t="shared" si="103"/>
        <v>Hearn,</v>
      </c>
    </row>
    <row r="2203" spans="1:5" ht="18.75" x14ac:dyDescent="0.3">
      <c r="A2203" s="4" t="s">
        <v>156</v>
      </c>
      <c r="B2203" s="4" t="s">
        <v>4585</v>
      </c>
      <c r="C2203" s="4" t="str">
        <f t="shared" si="104"/>
        <v>Mr.</v>
      </c>
      <c r="D2203" s="4" t="str">
        <f t="shared" si="102"/>
        <v xml:space="preserve"> Tyler</v>
      </c>
      <c r="E2203" s="5" t="str">
        <f t="shared" si="103"/>
        <v>Dimson,</v>
      </c>
    </row>
    <row r="2204" spans="1:5" ht="18.75" x14ac:dyDescent="0.3">
      <c r="A2204" s="4" t="s">
        <v>155</v>
      </c>
      <c r="B2204" s="4" t="s">
        <v>4586</v>
      </c>
      <c r="C2204" s="4" t="str">
        <f t="shared" si="104"/>
        <v>Ms.</v>
      </c>
      <c r="D2204" s="4" t="str">
        <f t="shared" si="102"/>
        <v xml:space="preserve"> Deborah L.</v>
      </c>
      <c r="E2204" s="5" t="str">
        <f t="shared" si="103"/>
        <v>Slason,</v>
      </c>
    </row>
    <row r="2205" spans="1:5" ht="18.75" x14ac:dyDescent="0.3">
      <c r="A2205" s="4" t="s">
        <v>154</v>
      </c>
      <c r="B2205" s="4" t="s">
        <v>4587</v>
      </c>
      <c r="C2205" s="4" t="str">
        <f t="shared" si="104"/>
        <v>Ms.</v>
      </c>
      <c r="D2205" s="4" t="str">
        <f t="shared" si="102"/>
        <v xml:space="preserve"> Andrea K</v>
      </c>
      <c r="E2205" s="5" t="str">
        <f t="shared" si="103"/>
        <v>Gibson,</v>
      </c>
    </row>
    <row r="2206" spans="1:5" ht="18.75" x14ac:dyDescent="0.3">
      <c r="A2206" s="4" t="s">
        <v>153</v>
      </c>
      <c r="B2206" s="4" t="s">
        <v>4588</v>
      </c>
      <c r="C2206" s="4" t="str">
        <f t="shared" si="104"/>
        <v>Ms.</v>
      </c>
      <c r="D2206" s="4" t="str">
        <f t="shared" si="102"/>
        <v xml:space="preserve"> Elleree</v>
      </c>
      <c r="E2206" s="5" t="str">
        <f t="shared" si="103"/>
        <v>Erdos,</v>
      </c>
    </row>
    <row r="2207" spans="1:5" ht="18.75" x14ac:dyDescent="0.3">
      <c r="A2207" s="4" t="s">
        <v>152</v>
      </c>
      <c r="B2207" s="4" t="s">
        <v>4589</v>
      </c>
      <c r="C2207" s="4" t="str">
        <f t="shared" si="104"/>
        <v>Mr.</v>
      </c>
      <c r="D2207" s="4" t="str">
        <f t="shared" si="102"/>
        <v xml:space="preserve"> Brandon J</v>
      </c>
      <c r="E2207" s="5" t="str">
        <f t="shared" si="103"/>
        <v>Cushman,</v>
      </c>
    </row>
    <row r="2208" spans="1:5" ht="18.75" x14ac:dyDescent="0.3">
      <c r="A2208" s="4" t="s">
        <v>151</v>
      </c>
      <c r="B2208" s="4" t="s">
        <v>4590</v>
      </c>
      <c r="C2208" s="4" t="str">
        <f t="shared" si="104"/>
        <v>Mr.</v>
      </c>
      <c r="D2208" s="4" t="str">
        <f t="shared" si="102"/>
        <v xml:space="preserve"> Steve</v>
      </c>
      <c r="E2208" s="5" t="str">
        <f t="shared" si="103"/>
        <v>Hammel,</v>
      </c>
    </row>
    <row r="2209" spans="1:5" ht="18.75" x14ac:dyDescent="0.3">
      <c r="A2209" s="4" t="s">
        <v>150</v>
      </c>
      <c r="B2209" s="4" t="s">
        <v>4591</v>
      </c>
      <c r="C2209" s="4" t="str">
        <f t="shared" si="104"/>
        <v>Ms.</v>
      </c>
      <c r="D2209" s="4" t="str">
        <f t="shared" si="102"/>
        <v xml:space="preserve"> Nina Wavik Sr.</v>
      </c>
      <c r="E2209" s="5" t="str">
        <f t="shared" si="103"/>
        <v>Ytterstad,</v>
      </c>
    </row>
    <row r="2210" spans="1:5" ht="18.75" x14ac:dyDescent="0.3">
      <c r="A2210" s="4" t="s">
        <v>149</v>
      </c>
      <c r="B2210" s="4" t="s">
        <v>4592</v>
      </c>
      <c r="C2210" s="4" t="str">
        <f t="shared" si="104"/>
        <v>Ms.</v>
      </c>
      <c r="D2210" s="4" t="str">
        <f t="shared" si="102"/>
        <v xml:space="preserve"> Dani</v>
      </c>
      <c r="E2210" s="5" t="str">
        <f t="shared" si="103"/>
        <v>Prince,</v>
      </c>
    </row>
    <row r="2211" spans="1:5" ht="18.75" x14ac:dyDescent="0.3">
      <c r="A2211" s="4" t="s">
        <v>148</v>
      </c>
      <c r="B2211" s="4" t="s">
        <v>4593</v>
      </c>
      <c r="C2211" s="4" t="str">
        <f t="shared" si="104"/>
        <v>Ms.</v>
      </c>
      <c r="D2211" s="4" t="str">
        <f t="shared" si="102"/>
        <v xml:space="preserve"> Jennifer A.</v>
      </c>
      <c r="E2211" s="5" t="str">
        <f t="shared" si="103"/>
        <v>Freeman,</v>
      </c>
    </row>
    <row r="2212" spans="1:5" ht="18.75" x14ac:dyDescent="0.3">
      <c r="A2212" s="4" t="s">
        <v>147</v>
      </c>
      <c r="B2212" s="4" t="s">
        <v>4594</v>
      </c>
      <c r="C2212" s="4" t="str">
        <f t="shared" si="104"/>
        <v>Mr.</v>
      </c>
      <c r="D2212" s="4" t="str">
        <f t="shared" si="102"/>
        <v xml:space="preserve"> Martin</v>
      </c>
      <c r="E2212" s="5" t="str">
        <f t="shared" si="103"/>
        <v>Petrulak,</v>
      </c>
    </row>
    <row r="2213" spans="1:5" ht="18.75" x14ac:dyDescent="0.3">
      <c r="A2213" s="4" t="s">
        <v>146</v>
      </c>
      <c r="B2213" s="4" t="s">
        <v>4595</v>
      </c>
      <c r="C2213" s="4" t="str">
        <f t="shared" si="104"/>
        <v>Mr.</v>
      </c>
      <c r="D2213" s="4" t="str">
        <f t="shared" si="102"/>
        <v xml:space="preserve"> Steve</v>
      </c>
      <c r="E2213" s="5" t="str">
        <f t="shared" si="103"/>
        <v>Lloyd,</v>
      </c>
    </row>
    <row r="2214" spans="1:5" ht="18.75" x14ac:dyDescent="0.3">
      <c r="A2214" s="4" t="s">
        <v>145</v>
      </c>
      <c r="B2214" s="4" t="s">
        <v>4596</v>
      </c>
      <c r="C2214" s="4" t="str">
        <f t="shared" si="104"/>
        <v>Mr.</v>
      </c>
      <c r="D2214" s="4" t="str">
        <f t="shared" si="102"/>
        <v xml:space="preserve"> Christopher</v>
      </c>
      <c r="E2214" s="5" t="str">
        <f t="shared" si="103"/>
        <v>Zablocki,</v>
      </c>
    </row>
    <row r="2215" spans="1:5" ht="18.75" x14ac:dyDescent="0.3">
      <c r="A2215" s="4" t="s">
        <v>144</v>
      </c>
      <c r="B2215" s="4" t="s">
        <v>4597</v>
      </c>
      <c r="C2215" s="4" t="str">
        <f t="shared" si="104"/>
        <v>Meter,</v>
      </c>
      <c r="D2215" s="4" t="str">
        <f t="shared" si="102"/>
        <v>Ms.  Kathryn M.</v>
      </c>
      <c r="E2215" s="5" t="str">
        <f t="shared" si="103"/>
        <v>Van</v>
      </c>
    </row>
    <row r="2216" spans="1:5" ht="18.75" x14ac:dyDescent="0.3">
      <c r="A2216" s="4" t="s">
        <v>143</v>
      </c>
      <c r="B2216" s="4" t="s">
        <v>4598</v>
      </c>
      <c r="C2216" s="4" t="str">
        <f t="shared" si="104"/>
        <v>Ms.</v>
      </c>
      <c r="D2216" s="4" t="str">
        <f t="shared" si="102"/>
        <v xml:space="preserve"> Emily</v>
      </c>
      <c r="E2216" s="5" t="str">
        <f t="shared" si="103"/>
        <v>Babay,</v>
      </c>
    </row>
    <row r="2217" spans="1:5" ht="18.75" x14ac:dyDescent="0.3">
      <c r="A2217" s="4" t="s">
        <v>142</v>
      </c>
      <c r="B2217" s="4" t="s">
        <v>4599</v>
      </c>
      <c r="C2217" s="4" t="str">
        <f t="shared" si="104"/>
        <v>Mr.</v>
      </c>
      <c r="D2217" s="4" t="str">
        <f t="shared" si="102"/>
        <v xml:space="preserve"> Trent A</v>
      </c>
      <c r="E2217" s="5" t="str">
        <f t="shared" si="103"/>
        <v>Taylor,</v>
      </c>
    </row>
    <row r="2218" spans="1:5" ht="18.75" x14ac:dyDescent="0.3">
      <c r="A2218" s="4" t="s">
        <v>141</v>
      </c>
      <c r="B2218" s="4" t="s">
        <v>4600</v>
      </c>
      <c r="C2218" s="4" t="str">
        <f t="shared" si="104"/>
        <v>Ms.</v>
      </c>
      <c r="D2218" s="4" t="str">
        <f t="shared" si="102"/>
        <v xml:space="preserve"> Jennifer E</v>
      </c>
      <c r="E2218" s="5" t="str">
        <f t="shared" si="103"/>
        <v>Smith,</v>
      </c>
    </row>
    <row r="2219" spans="1:5" ht="18.75" x14ac:dyDescent="0.3">
      <c r="A2219" s="4" t="s">
        <v>140</v>
      </c>
      <c r="B2219" s="4" t="s">
        <v>4601</v>
      </c>
      <c r="C2219" s="4" t="str">
        <f t="shared" si="104"/>
        <v>Ms.</v>
      </c>
      <c r="D2219" s="4" t="str">
        <f t="shared" si="102"/>
        <v xml:space="preserve"> Polly</v>
      </c>
      <c r="E2219" s="5" t="str">
        <f t="shared" si="103"/>
        <v>Moody,</v>
      </c>
    </row>
    <row r="2220" spans="1:5" ht="18.75" x14ac:dyDescent="0.3">
      <c r="A2220" s="4" t="s">
        <v>139</v>
      </c>
      <c r="B2220" s="4" t="s">
        <v>4602</v>
      </c>
      <c r="C2220" s="4" t="str">
        <f t="shared" si="104"/>
        <v>Ms.</v>
      </c>
      <c r="D2220" s="4" t="str">
        <f t="shared" si="102"/>
        <v xml:space="preserve"> Elizabeth</v>
      </c>
      <c r="E2220" s="5" t="str">
        <f t="shared" si="103"/>
        <v>Swierzbinski,</v>
      </c>
    </row>
    <row r="2221" spans="1:5" ht="18.75" x14ac:dyDescent="0.3">
      <c r="A2221" s="4" t="s">
        <v>138</v>
      </c>
      <c r="B2221" s="4" t="s">
        <v>4603</v>
      </c>
      <c r="C2221" s="4" t="str">
        <f t="shared" si="104"/>
        <v>Ms.</v>
      </c>
      <c r="D2221" s="4" t="str">
        <f t="shared" si="102"/>
        <v xml:space="preserve"> Tiffany A.</v>
      </c>
      <c r="E2221" s="5" t="str">
        <f t="shared" si="103"/>
        <v>Schwartz,</v>
      </c>
    </row>
    <row r="2222" spans="1:5" ht="18.75" x14ac:dyDescent="0.3">
      <c r="A2222" s="4" t="s">
        <v>137</v>
      </c>
      <c r="B2222" s="4" t="s">
        <v>4604</v>
      </c>
      <c r="C2222" s="4" t="str">
        <f t="shared" si="104"/>
        <v>Mr.</v>
      </c>
      <c r="D2222" s="4" t="str">
        <f t="shared" si="102"/>
        <v xml:space="preserve"> Cole</v>
      </c>
      <c r="E2222" s="5" t="str">
        <f t="shared" si="103"/>
        <v>Sanseverino,</v>
      </c>
    </row>
    <row r="2223" spans="1:5" ht="18.75" x14ac:dyDescent="0.3">
      <c r="A2223" s="4" t="s">
        <v>136</v>
      </c>
      <c r="B2223" s="4" t="s">
        <v>4605</v>
      </c>
      <c r="C2223" s="4" t="str">
        <f t="shared" si="104"/>
        <v>Mr.</v>
      </c>
      <c r="D2223" s="4" t="str">
        <f t="shared" si="102"/>
        <v xml:space="preserve"> Matthew T.</v>
      </c>
      <c r="E2223" s="5" t="str">
        <f t="shared" si="103"/>
        <v>Lawder,</v>
      </c>
    </row>
    <row r="2224" spans="1:5" ht="18.75" x14ac:dyDescent="0.3">
      <c r="A2224" s="4" t="s">
        <v>135</v>
      </c>
      <c r="B2224" s="4" t="s">
        <v>4606</v>
      </c>
      <c r="C2224" s="4" t="str">
        <f t="shared" si="104"/>
        <v>Mr.</v>
      </c>
      <c r="D2224" s="4" t="str">
        <f t="shared" si="102"/>
        <v xml:space="preserve"> Zachary</v>
      </c>
      <c r="E2224" s="5" t="str">
        <f t="shared" si="103"/>
        <v>Young,</v>
      </c>
    </row>
    <row r="2225" spans="1:5" ht="18.75" x14ac:dyDescent="0.3">
      <c r="A2225" s="4" t="s">
        <v>134</v>
      </c>
      <c r="B2225" s="4" t="s">
        <v>4607</v>
      </c>
      <c r="C2225" s="4" t="str">
        <f t="shared" si="104"/>
        <v>Mr.</v>
      </c>
      <c r="D2225" s="4" t="str">
        <f t="shared" si="102"/>
        <v xml:space="preserve"> Matthew T.</v>
      </c>
      <c r="E2225" s="5" t="str">
        <f t="shared" si="103"/>
        <v>Hoerner,</v>
      </c>
    </row>
    <row r="2226" spans="1:5" ht="18.75" x14ac:dyDescent="0.3">
      <c r="A2226" s="4" t="s">
        <v>133</v>
      </c>
      <c r="B2226" s="4" t="s">
        <v>4608</v>
      </c>
      <c r="C2226" s="4" t="str">
        <f t="shared" si="104"/>
        <v>Mr.</v>
      </c>
      <c r="D2226" s="4" t="str">
        <f t="shared" si="102"/>
        <v xml:space="preserve"> Pat</v>
      </c>
      <c r="E2226" s="5" t="str">
        <f t="shared" si="103"/>
        <v>Benson,</v>
      </c>
    </row>
    <row r="2227" spans="1:5" ht="18.75" x14ac:dyDescent="0.3">
      <c r="A2227" s="4" t="s">
        <v>132</v>
      </c>
      <c r="B2227" s="4" t="s">
        <v>4609</v>
      </c>
      <c r="C2227" s="4" t="str">
        <f t="shared" si="104"/>
        <v>Ms.</v>
      </c>
      <c r="D2227" s="4" t="str">
        <f t="shared" si="102"/>
        <v xml:space="preserve"> Ashley</v>
      </c>
      <c r="E2227" s="5" t="str">
        <f t="shared" si="103"/>
        <v>Horton,</v>
      </c>
    </row>
    <row r="2228" spans="1:5" ht="18.75" x14ac:dyDescent="0.3">
      <c r="A2228" s="4" t="s">
        <v>131</v>
      </c>
      <c r="B2228" s="4" t="s">
        <v>4610</v>
      </c>
      <c r="C2228" s="4" t="str">
        <f t="shared" si="104"/>
        <v>Ms.</v>
      </c>
      <c r="D2228" s="4" t="str">
        <f t="shared" si="102"/>
        <v xml:space="preserve"> Elizabeth A.</v>
      </c>
      <c r="E2228" s="5" t="str">
        <f t="shared" si="103"/>
        <v>McGraw,</v>
      </c>
    </row>
    <row r="2229" spans="1:5" ht="18.75" x14ac:dyDescent="0.3">
      <c r="A2229" s="4" t="s">
        <v>130</v>
      </c>
      <c r="B2229" s="4" t="s">
        <v>4611</v>
      </c>
      <c r="C2229" s="4" t="str">
        <f t="shared" si="104"/>
        <v>Ms.</v>
      </c>
      <c r="D2229" s="4" t="str">
        <f t="shared" si="102"/>
        <v xml:space="preserve"> Rebecca M.</v>
      </c>
      <c r="E2229" s="5" t="str">
        <f t="shared" si="103"/>
        <v>Beaulne,</v>
      </c>
    </row>
    <row r="2230" spans="1:5" ht="18.75" x14ac:dyDescent="0.3">
      <c r="A2230" s="4" t="s">
        <v>129</v>
      </c>
      <c r="B2230" s="4" t="s">
        <v>4612</v>
      </c>
      <c r="C2230" s="4" t="str">
        <f t="shared" si="104"/>
        <v>Ms.</v>
      </c>
      <c r="D2230" s="4" t="str">
        <f t="shared" si="102"/>
        <v xml:space="preserve"> Ruth</v>
      </c>
      <c r="E2230" s="5" t="str">
        <f t="shared" si="103"/>
        <v>Lunz,</v>
      </c>
    </row>
    <row r="2231" spans="1:5" ht="18.75" x14ac:dyDescent="0.3">
      <c r="A2231" s="4" t="s">
        <v>128</v>
      </c>
      <c r="B2231" s="4" t="s">
        <v>4613</v>
      </c>
      <c r="C2231" s="4" t="str">
        <f t="shared" si="104"/>
        <v>Mr.</v>
      </c>
      <c r="D2231" s="4" t="str">
        <f t="shared" si="102"/>
        <v xml:space="preserve"> Gregory S</v>
      </c>
      <c r="E2231" s="5" t="str">
        <f t="shared" si="103"/>
        <v>Kyle,</v>
      </c>
    </row>
    <row r="2232" spans="1:5" ht="18.75" x14ac:dyDescent="0.3">
      <c r="A2232" s="4" t="s">
        <v>127</v>
      </c>
      <c r="B2232" s="4" t="s">
        <v>4614</v>
      </c>
      <c r="C2232" s="4" t="str">
        <f t="shared" si="104"/>
        <v>Ms.</v>
      </c>
      <c r="D2232" s="4" t="str">
        <f t="shared" si="102"/>
        <v xml:space="preserve"> Alexandra S</v>
      </c>
      <c r="E2232" s="5" t="str">
        <f t="shared" si="103"/>
        <v>Brackenwagen,</v>
      </c>
    </row>
    <row r="2233" spans="1:5" ht="18.75" x14ac:dyDescent="0.3">
      <c r="A2233" s="4" t="s">
        <v>126</v>
      </c>
      <c r="B2233" s="4" t="s">
        <v>4615</v>
      </c>
      <c r="C2233" s="4" t="str">
        <f t="shared" si="104"/>
        <v>Ms.</v>
      </c>
      <c r="D2233" s="4" t="str">
        <f t="shared" si="102"/>
        <v xml:space="preserve"> Hillary</v>
      </c>
      <c r="E2233" s="5" t="str">
        <f t="shared" si="103"/>
        <v>Schmitt,</v>
      </c>
    </row>
    <row r="2234" spans="1:5" ht="18.75" x14ac:dyDescent="0.3">
      <c r="A2234" s="4" t="s">
        <v>125</v>
      </c>
      <c r="B2234" s="4" t="s">
        <v>4616</v>
      </c>
      <c r="C2234" s="4" t="str">
        <f t="shared" si="104"/>
        <v>Ms.</v>
      </c>
      <c r="D2234" s="4" t="str">
        <f t="shared" si="102"/>
        <v xml:space="preserve"> Amy K.</v>
      </c>
      <c r="E2234" s="5" t="str">
        <f t="shared" si="103"/>
        <v>Borden,</v>
      </c>
    </row>
    <row r="2235" spans="1:5" ht="18.75" x14ac:dyDescent="0.3">
      <c r="A2235" s="4" t="s">
        <v>124</v>
      </c>
      <c r="B2235" s="4" t="s">
        <v>4617</v>
      </c>
      <c r="C2235" s="4" t="str">
        <f t="shared" si="104"/>
        <v>Mr.</v>
      </c>
      <c r="D2235" s="4" t="str">
        <f t="shared" si="102"/>
        <v xml:space="preserve"> Scott</v>
      </c>
      <c r="E2235" s="5" t="str">
        <f t="shared" si="103"/>
        <v>McLean,</v>
      </c>
    </row>
    <row r="2236" spans="1:5" ht="18.75" x14ac:dyDescent="0.3">
      <c r="A2236" s="4" t="s">
        <v>123</v>
      </c>
      <c r="B2236" s="4" t="s">
        <v>4618</v>
      </c>
      <c r="C2236" s="4" t="str">
        <f t="shared" si="104"/>
        <v>Mr.</v>
      </c>
      <c r="D2236" s="4" t="str">
        <f t="shared" si="102"/>
        <v xml:space="preserve"> John</v>
      </c>
      <c r="E2236" s="5" t="str">
        <f t="shared" si="103"/>
        <v>Regan,</v>
      </c>
    </row>
    <row r="2237" spans="1:5" ht="18.75" x14ac:dyDescent="0.3">
      <c r="A2237" s="4" t="s">
        <v>122</v>
      </c>
      <c r="B2237" s="4" t="s">
        <v>4619</v>
      </c>
      <c r="C2237" s="4" t="str">
        <f t="shared" si="104"/>
        <v>Mr.</v>
      </c>
      <c r="D2237" s="4" t="str">
        <f t="shared" si="102"/>
        <v xml:space="preserve"> Maaikel</v>
      </c>
      <c r="E2237" s="5" t="str">
        <f t="shared" si="103"/>
        <v>Koenis,</v>
      </c>
    </row>
    <row r="2238" spans="1:5" ht="18.75" x14ac:dyDescent="0.3">
      <c r="A2238" s="4" t="s">
        <v>121</v>
      </c>
      <c r="B2238" s="4" t="s">
        <v>4620</v>
      </c>
      <c r="C2238" s="4" t="str">
        <f t="shared" si="104"/>
        <v>Mr.</v>
      </c>
      <c r="D2238" s="4" t="str">
        <f t="shared" si="102"/>
        <v xml:space="preserve"> Daniel C</v>
      </c>
      <c r="E2238" s="5" t="str">
        <f t="shared" si="103"/>
        <v>Kittaka,</v>
      </c>
    </row>
    <row r="2239" spans="1:5" ht="18.75" x14ac:dyDescent="0.3">
      <c r="A2239" s="4" t="s">
        <v>120</v>
      </c>
      <c r="B2239" s="4" t="s">
        <v>4621</v>
      </c>
      <c r="C2239" s="4" t="str">
        <f t="shared" si="104"/>
        <v>Mr.</v>
      </c>
      <c r="D2239" s="4" t="str">
        <f t="shared" si="102"/>
        <v xml:space="preserve"> Christopher S.</v>
      </c>
      <c r="E2239" s="5" t="str">
        <f t="shared" si="103"/>
        <v>Concannon,</v>
      </c>
    </row>
    <row r="2240" spans="1:5" ht="18.75" x14ac:dyDescent="0.3">
      <c r="A2240" s="4" t="s">
        <v>119</v>
      </c>
      <c r="B2240" s="4" t="s">
        <v>4622</v>
      </c>
      <c r="C2240" s="4" t="str">
        <f t="shared" si="104"/>
        <v>Mr.</v>
      </c>
      <c r="D2240" s="4" t="str">
        <f t="shared" si="102"/>
        <v xml:space="preserve"> William R</v>
      </c>
      <c r="E2240" s="5" t="str">
        <f t="shared" si="103"/>
        <v>Johnson,</v>
      </c>
    </row>
    <row r="2241" spans="1:5" ht="18.75" x14ac:dyDescent="0.3">
      <c r="A2241" s="4" t="s">
        <v>118</v>
      </c>
      <c r="B2241" s="4" t="s">
        <v>4623</v>
      </c>
      <c r="C2241" s="4" t="str">
        <f t="shared" si="104"/>
        <v>Ms.</v>
      </c>
      <c r="D2241" s="4" t="str">
        <f t="shared" si="102"/>
        <v xml:space="preserve"> Lyndsy</v>
      </c>
      <c r="E2241" s="5" t="str">
        <f t="shared" si="103"/>
        <v>Schultz,</v>
      </c>
    </row>
    <row r="2242" spans="1:5" ht="18.75" x14ac:dyDescent="0.3">
      <c r="A2242" s="4" t="s">
        <v>117</v>
      </c>
      <c r="B2242" s="4" t="s">
        <v>4624</v>
      </c>
      <c r="C2242" s="4" t="str">
        <f t="shared" si="104"/>
        <v>Ms.</v>
      </c>
      <c r="D2242" s="4" t="str">
        <f t="shared" ref="D2242:D2305" si="105">RIGHT(B2242, LEN(B2242)- SEARCH(" ",B2242, SEARCH(" ",B2242)+1))</f>
        <v xml:space="preserve"> Jessica</v>
      </c>
      <c r="E2242" s="5" t="str">
        <f t="shared" ref="E2242:E2305" si="106">LEFT(B2242,SEARCH(" ",B2242)-1)</f>
        <v>Brannigan,</v>
      </c>
    </row>
    <row r="2243" spans="1:5" ht="18.75" x14ac:dyDescent="0.3">
      <c r="A2243" s="4" t="s">
        <v>116</v>
      </c>
      <c r="B2243" s="4" t="s">
        <v>4625</v>
      </c>
      <c r="C2243" s="4" t="str">
        <f t="shared" ref="C2243:C2306" si="107">MID(B2243,SEARCH(" ",B2243) + 1, SEARCH(" ",B2243, SEARCH(" ",B2243)+1) - SEARCH(" ",B2243)-1)</f>
        <v>Ms.</v>
      </c>
      <c r="D2243" s="4" t="str">
        <f t="shared" si="105"/>
        <v xml:space="preserve"> Anna</v>
      </c>
      <c r="E2243" s="5" t="str">
        <f t="shared" si="106"/>
        <v>Cavallo,</v>
      </c>
    </row>
    <row r="2244" spans="1:5" ht="18.75" x14ac:dyDescent="0.3">
      <c r="A2244" s="4" t="s">
        <v>115</v>
      </c>
      <c r="B2244" s="4" t="s">
        <v>4626</v>
      </c>
      <c r="C2244" s="4" t="str">
        <f t="shared" si="107"/>
        <v>Mr.</v>
      </c>
      <c r="D2244" s="4" t="str">
        <f t="shared" si="105"/>
        <v xml:space="preserve"> Jordan</v>
      </c>
      <c r="E2244" s="5" t="str">
        <f t="shared" si="106"/>
        <v>Chang,</v>
      </c>
    </row>
    <row r="2245" spans="1:5" ht="18.75" x14ac:dyDescent="0.3">
      <c r="A2245" s="4" t="s">
        <v>114</v>
      </c>
      <c r="B2245" s="4" t="s">
        <v>4627</v>
      </c>
      <c r="C2245" s="4" t="str">
        <f t="shared" si="107"/>
        <v>Mr.</v>
      </c>
      <c r="D2245" s="4" t="str">
        <f t="shared" si="105"/>
        <v xml:space="preserve"> Brian</v>
      </c>
      <c r="E2245" s="5" t="str">
        <f t="shared" si="106"/>
        <v>Axelrod,</v>
      </c>
    </row>
    <row r="2246" spans="1:5" ht="18.75" x14ac:dyDescent="0.3">
      <c r="A2246" s="4" t="s">
        <v>113</v>
      </c>
      <c r="B2246" s="4" t="s">
        <v>4628</v>
      </c>
      <c r="C2246" s="4" t="str">
        <f t="shared" si="107"/>
        <v>Ms.</v>
      </c>
      <c r="D2246" s="4" t="str">
        <f t="shared" si="105"/>
        <v xml:space="preserve"> Katherine A</v>
      </c>
      <c r="E2246" s="5" t="str">
        <f t="shared" si="106"/>
        <v>Davenport,</v>
      </c>
    </row>
    <row r="2247" spans="1:5" ht="18.75" x14ac:dyDescent="0.3">
      <c r="A2247" s="4" t="s">
        <v>112</v>
      </c>
      <c r="B2247" s="4" t="s">
        <v>4629</v>
      </c>
      <c r="C2247" s="4" t="str">
        <f t="shared" si="107"/>
        <v>Ms.</v>
      </c>
      <c r="D2247" s="4" t="str">
        <f t="shared" si="105"/>
        <v xml:space="preserve"> Melanie</v>
      </c>
      <c r="E2247" s="5" t="str">
        <f t="shared" si="106"/>
        <v>Roberge,</v>
      </c>
    </row>
    <row r="2248" spans="1:5" ht="18.75" x14ac:dyDescent="0.3">
      <c r="A2248" s="4" t="s">
        <v>111</v>
      </c>
      <c r="B2248" s="4" t="s">
        <v>4630</v>
      </c>
      <c r="C2248" s="4" t="str">
        <f t="shared" si="107"/>
        <v>Ms.</v>
      </c>
      <c r="D2248" s="4" t="str">
        <f t="shared" si="105"/>
        <v xml:space="preserve"> Jessica</v>
      </c>
      <c r="E2248" s="5" t="str">
        <f t="shared" si="106"/>
        <v>Schmidt,</v>
      </c>
    </row>
    <row r="2249" spans="1:5" ht="18.75" x14ac:dyDescent="0.3">
      <c r="A2249" s="4" t="s">
        <v>110</v>
      </c>
      <c r="B2249" s="4" t="s">
        <v>4631</v>
      </c>
      <c r="C2249" s="4" t="str">
        <f t="shared" si="107"/>
        <v>Mr.</v>
      </c>
      <c r="D2249" s="4" t="str">
        <f t="shared" si="105"/>
        <v xml:space="preserve"> Eric S</v>
      </c>
      <c r="E2249" s="5" t="str">
        <f t="shared" si="106"/>
        <v>Kosters,</v>
      </c>
    </row>
    <row r="2250" spans="1:5" ht="18.75" x14ac:dyDescent="0.3">
      <c r="A2250" s="4" t="s">
        <v>109</v>
      </c>
      <c r="B2250" s="4" t="s">
        <v>4632</v>
      </c>
      <c r="C2250" s="4" t="str">
        <f t="shared" si="107"/>
        <v>Mr.</v>
      </c>
      <c r="D2250" s="4" t="str">
        <f t="shared" si="105"/>
        <v xml:space="preserve"> Joseph</v>
      </c>
      <c r="E2250" s="5" t="str">
        <f t="shared" si="106"/>
        <v>Dykes,</v>
      </c>
    </row>
    <row r="2251" spans="1:5" ht="18.75" x14ac:dyDescent="0.3">
      <c r="A2251" s="4" t="s">
        <v>108</v>
      </c>
      <c r="B2251" s="4" t="s">
        <v>4633</v>
      </c>
      <c r="C2251" s="4" t="str">
        <f t="shared" si="107"/>
        <v>Ms.</v>
      </c>
      <c r="D2251" s="4" t="str">
        <f t="shared" si="105"/>
        <v xml:space="preserve"> Mary</v>
      </c>
      <c r="E2251" s="5" t="str">
        <f t="shared" si="106"/>
        <v>Velan,</v>
      </c>
    </row>
    <row r="2252" spans="1:5" ht="18.75" x14ac:dyDescent="0.3">
      <c r="A2252" s="4" t="s">
        <v>107</v>
      </c>
      <c r="B2252" s="4" t="s">
        <v>4634</v>
      </c>
      <c r="C2252" s="4" t="str">
        <f t="shared" si="107"/>
        <v>Ms.</v>
      </c>
      <c r="D2252" s="4" t="str">
        <f t="shared" si="105"/>
        <v xml:space="preserve"> Natalie</v>
      </c>
      <c r="E2252" s="5" t="str">
        <f t="shared" si="106"/>
        <v>Goolik,</v>
      </c>
    </row>
    <row r="2253" spans="1:5" ht="18.75" x14ac:dyDescent="0.3">
      <c r="A2253" s="4" t="s">
        <v>106</v>
      </c>
      <c r="B2253" s="4" t="s">
        <v>4635</v>
      </c>
      <c r="C2253" s="4" t="str">
        <f t="shared" si="107"/>
        <v>Mr.</v>
      </c>
      <c r="D2253" s="4" t="str">
        <f t="shared" si="105"/>
        <v xml:space="preserve"> Christopher</v>
      </c>
      <c r="E2253" s="5" t="str">
        <f t="shared" si="106"/>
        <v>Bain,</v>
      </c>
    </row>
    <row r="2254" spans="1:5" ht="18.75" x14ac:dyDescent="0.3">
      <c r="A2254" s="4" t="s">
        <v>105</v>
      </c>
      <c r="B2254" s="4" t="s">
        <v>4636</v>
      </c>
      <c r="C2254" s="4" t="str">
        <f t="shared" si="107"/>
        <v>Ms.</v>
      </c>
      <c r="D2254" s="4" t="str">
        <f t="shared" si="105"/>
        <v xml:space="preserve"> Sonja</v>
      </c>
      <c r="E2254" s="5" t="str">
        <f t="shared" si="106"/>
        <v>Wieck,</v>
      </c>
    </row>
    <row r="2255" spans="1:5" ht="18.75" x14ac:dyDescent="0.3">
      <c r="A2255" s="4" t="s">
        <v>104</v>
      </c>
      <c r="B2255" s="4" t="s">
        <v>4637</v>
      </c>
      <c r="C2255" s="4" t="str">
        <f t="shared" si="107"/>
        <v>Ms.</v>
      </c>
      <c r="D2255" s="4" t="str">
        <f t="shared" si="105"/>
        <v xml:space="preserve"> Alexandra</v>
      </c>
      <c r="E2255" s="5" t="str">
        <f t="shared" si="106"/>
        <v>Friel,</v>
      </c>
    </row>
    <row r="2256" spans="1:5" ht="18.75" x14ac:dyDescent="0.3">
      <c r="A2256" s="4" t="s">
        <v>103</v>
      </c>
      <c r="B2256" s="4" t="s">
        <v>4638</v>
      </c>
      <c r="C2256" s="4" t="str">
        <f t="shared" si="107"/>
        <v>Ms.</v>
      </c>
      <c r="D2256" s="4" t="str">
        <f t="shared" si="105"/>
        <v xml:space="preserve"> Martha L.</v>
      </c>
      <c r="E2256" s="5" t="str">
        <f t="shared" si="106"/>
        <v>Santandreu,</v>
      </c>
    </row>
    <row r="2257" spans="1:5" ht="18.75" x14ac:dyDescent="0.3">
      <c r="A2257" s="4" t="s">
        <v>102</v>
      </c>
      <c r="B2257" s="4" t="s">
        <v>4639</v>
      </c>
      <c r="C2257" s="4" t="str">
        <f t="shared" si="107"/>
        <v>Mr.</v>
      </c>
      <c r="D2257" s="4" t="str">
        <f t="shared" si="105"/>
        <v xml:space="preserve"> Ryan C.</v>
      </c>
      <c r="E2257" s="5" t="str">
        <f t="shared" si="106"/>
        <v>Johnson,</v>
      </c>
    </row>
    <row r="2258" spans="1:5" ht="18.75" x14ac:dyDescent="0.3">
      <c r="A2258" s="4" t="s">
        <v>101</v>
      </c>
      <c r="B2258" s="4" t="s">
        <v>4640</v>
      </c>
      <c r="C2258" s="4" t="str">
        <f t="shared" si="107"/>
        <v>Mr.</v>
      </c>
      <c r="D2258" s="4" t="str">
        <f t="shared" si="105"/>
        <v xml:space="preserve"> Cliff</v>
      </c>
      <c r="E2258" s="5" t="str">
        <f t="shared" si="106"/>
        <v>Gerber,</v>
      </c>
    </row>
    <row r="2259" spans="1:5" ht="18.75" x14ac:dyDescent="0.3">
      <c r="A2259" s="4" t="s">
        <v>100</v>
      </c>
      <c r="B2259" s="4" t="s">
        <v>4641</v>
      </c>
      <c r="C2259" s="4" t="str">
        <f t="shared" si="107"/>
        <v>Mr.</v>
      </c>
      <c r="D2259" s="4" t="str">
        <f t="shared" si="105"/>
        <v xml:space="preserve"> Blue</v>
      </c>
      <c r="E2259" s="5" t="str">
        <f t="shared" si="106"/>
        <v>Benadum,</v>
      </c>
    </row>
    <row r="2260" spans="1:5" ht="18.75" x14ac:dyDescent="0.3">
      <c r="A2260" s="4" t="s">
        <v>99</v>
      </c>
      <c r="B2260" s="4" t="s">
        <v>4642</v>
      </c>
      <c r="C2260" s="4" t="str">
        <f t="shared" si="107"/>
        <v>Mr.</v>
      </c>
      <c r="D2260" s="4" t="str">
        <f t="shared" si="105"/>
        <v xml:space="preserve"> Jeffrey M</v>
      </c>
      <c r="E2260" s="5" t="str">
        <f t="shared" si="106"/>
        <v>Ragazzini,</v>
      </c>
    </row>
    <row r="2261" spans="1:5" ht="18.75" x14ac:dyDescent="0.3">
      <c r="A2261" s="4" t="s">
        <v>98</v>
      </c>
      <c r="B2261" s="4" t="s">
        <v>4643</v>
      </c>
      <c r="C2261" s="4" t="str">
        <f t="shared" si="107"/>
        <v>Mr.</v>
      </c>
      <c r="D2261" s="4" t="str">
        <f t="shared" si="105"/>
        <v xml:space="preserve"> Andrew</v>
      </c>
      <c r="E2261" s="5" t="str">
        <f t="shared" si="106"/>
        <v>Kessinger,</v>
      </c>
    </row>
    <row r="2262" spans="1:5" ht="18.75" x14ac:dyDescent="0.3">
      <c r="A2262" s="4" t="s">
        <v>97</v>
      </c>
      <c r="B2262" s="4" t="s">
        <v>4644</v>
      </c>
      <c r="C2262" s="4" t="str">
        <f t="shared" si="107"/>
        <v>Ms.</v>
      </c>
      <c r="D2262" s="4" t="str">
        <f t="shared" si="105"/>
        <v xml:space="preserve"> Julia</v>
      </c>
      <c r="E2262" s="5" t="str">
        <f t="shared" si="106"/>
        <v>Bezgin,</v>
      </c>
    </row>
    <row r="2263" spans="1:5" ht="18.75" x14ac:dyDescent="0.3">
      <c r="A2263" s="4" t="s">
        <v>96</v>
      </c>
      <c r="B2263" s="4" t="s">
        <v>4645</v>
      </c>
      <c r="C2263" s="4" t="str">
        <f t="shared" si="107"/>
        <v>Mr.</v>
      </c>
      <c r="D2263" s="4" t="str">
        <f t="shared" si="105"/>
        <v xml:space="preserve"> Daniel</v>
      </c>
      <c r="E2263" s="5" t="str">
        <f t="shared" si="106"/>
        <v>Woldesilassie,</v>
      </c>
    </row>
    <row r="2264" spans="1:5" ht="18.75" x14ac:dyDescent="0.3">
      <c r="A2264" s="4" t="s">
        <v>95</v>
      </c>
      <c r="B2264" s="4" t="s">
        <v>4646</v>
      </c>
      <c r="C2264" s="4" t="str">
        <f t="shared" si="107"/>
        <v>Herrero,</v>
      </c>
      <c r="D2264" s="4" t="str">
        <f t="shared" si="105"/>
        <v>Mr.  Jaime</v>
      </c>
      <c r="E2264" s="5" t="str">
        <f t="shared" si="106"/>
        <v>Ruiz</v>
      </c>
    </row>
    <row r="2265" spans="1:5" ht="18.75" x14ac:dyDescent="0.3">
      <c r="A2265" s="4" t="s">
        <v>94</v>
      </c>
      <c r="B2265" s="4" t="s">
        <v>4647</v>
      </c>
      <c r="C2265" s="4" t="str">
        <f t="shared" si="107"/>
        <v>Alias,</v>
      </c>
      <c r="D2265" s="4" t="str">
        <f t="shared" si="105"/>
        <v>Mr.  Mohd Syahidan</v>
      </c>
      <c r="E2265" s="5" t="str">
        <f t="shared" si="106"/>
        <v>Bin</v>
      </c>
    </row>
    <row r="2266" spans="1:5" ht="18.75" x14ac:dyDescent="0.3">
      <c r="A2266" s="4" t="s">
        <v>93</v>
      </c>
      <c r="B2266" s="4" t="s">
        <v>4648</v>
      </c>
      <c r="C2266" s="4" t="str">
        <f t="shared" si="107"/>
        <v>Mr.</v>
      </c>
      <c r="D2266" s="4" t="str">
        <f t="shared" si="105"/>
        <v xml:space="preserve"> Matthew</v>
      </c>
      <c r="E2266" s="5" t="str">
        <f t="shared" si="106"/>
        <v>Fischer-Daly,</v>
      </c>
    </row>
    <row r="2267" spans="1:5" ht="18.75" x14ac:dyDescent="0.3">
      <c r="A2267" s="4" t="s">
        <v>92</v>
      </c>
      <c r="B2267" s="4" t="s">
        <v>4649</v>
      </c>
      <c r="C2267" s="4" t="str">
        <f t="shared" si="107"/>
        <v>Ms.</v>
      </c>
      <c r="D2267" s="4" t="str">
        <f t="shared" si="105"/>
        <v xml:space="preserve"> Elizabeth S.</v>
      </c>
      <c r="E2267" s="5" t="str">
        <f t="shared" si="106"/>
        <v>Pulliam,</v>
      </c>
    </row>
    <row r="2268" spans="1:5" ht="18.75" x14ac:dyDescent="0.3">
      <c r="A2268" s="4" t="s">
        <v>91</v>
      </c>
      <c r="B2268" s="4" t="s">
        <v>4650</v>
      </c>
      <c r="C2268" s="4" t="str">
        <f t="shared" si="107"/>
        <v>Ms.</v>
      </c>
      <c r="D2268" s="4" t="str">
        <f t="shared" si="105"/>
        <v xml:space="preserve"> Katie</v>
      </c>
      <c r="E2268" s="5" t="str">
        <f t="shared" si="106"/>
        <v>Guisinger,</v>
      </c>
    </row>
    <row r="2269" spans="1:5" ht="18.75" x14ac:dyDescent="0.3">
      <c r="A2269" s="4" t="s">
        <v>90</v>
      </c>
      <c r="B2269" s="4" t="s">
        <v>4651</v>
      </c>
      <c r="C2269" s="4" t="str">
        <f t="shared" si="107"/>
        <v>Ms.</v>
      </c>
      <c r="D2269" s="4" t="str">
        <f t="shared" si="105"/>
        <v xml:space="preserve"> Christi A.</v>
      </c>
      <c r="E2269" s="5" t="str">
        <f t="shared" si="106"/>
        <v>Arnerich,</v>
      </c>
    </row>
    <row r="2270" spans="1:5" ht="18.75" x14ac:dyDescent="0.3">
      <c r="A2270" s="4" t="s">
        <v>89</v>
      </c>
      <c r="B2270" s="4" t="s">
        <v>4652</v>
      </c>
      <c r="C2270" s="4" t="str">
        <f t="shared" si="107"/>
        <v>Ms.</v>
      </c>
      <c r="D2270" s="4" t="str">
        <f t="shared" si="105"/>
        <v xml:space="preserve"> Sandra K.</v>
      </c>
      <c r="E2270" s="5" t="str">
        <f t="shared" si="106"/>
        <v>Lynch,</v>
      </c>
    </row>
    <row r="2271" spans="1:5" ht="18.75" x14ac:dyDescent="0.3">
      <c r="A2271" s="4" t="s">
        <v>88</v>
      </c>
      <c r="B2271" s="4" t="s">
        <v>4653</v>
      </c>
      <c r="C2271" s="4" t="str">
        <f t="shared" si="107"/>
        <v>Ms.</v>
      </c>
      <c r="D2271" s="4" t="str">
        <f t="shared" si="105"/>
        <v xml:space="preserve"> Katharine</v>
      </c>
      <c r="E2271" s="5" t="str">
        <f t="shared" si="106"/>
        <v>Reilly,</v>
      </c>
    </row>
    <row r="2272" spans="1:5" ht="18.75" x14ac:dyDescent="0.3">
      <c r="A2272" s="4" t="s">
        <v>87</v>
      </c>
      <c r="B2272" s="4" t="s">
        <v>4654</v>
      </c>
      <c r="C2272" s="4" t="str">
        <f t="shared" si="107"/>
        <v>Mr.</v>
      </c>
      <c r="D2272" s="4" t="str">
        <f t="shared" si="105"/>
        <v xml:space="preserve"> Jerome</v>
      </c>
      <c r="E2272" s="5" t="str">
        <f t="shared" si="106"/>
        <v>Nolette,</v>
      </c>
    </row>
    <row r="2273" spans="1:5" ht="18.75" x14ac:dyDescent="0.3">
      <c r="A2273" s="4" t="s">
        <v>86</v>
      </c>
      <c r="B2273" s="4" t="s">
        <v>4655</v>
      </c>
      <c r="C2273" s="4" t="str">
        <f t="shared" si="107"/>
        <v>Ms.</v>
      </c>
      <c r="D2273" s="4" t="str">
        <f t="shared" si="105"/>
        <v xml:space="preserve"> Julia R</v>
      </c>
      <c r="E2273" s="5" t="str">
        <f t="shared" si="106"/>
        <v>Chabrier,</v>
      </c>
    </row>
    <row r="2274" spans="1:5" ht="18.75" x14ac:dyDescent="0.3">
      <c r="A2274" s="4" t="s">
        <v>85</v>
      </c>
      <c r="B2274" s="4" t="s">
        <v>4656</v>
      </c>
      <c r="C2274" s="4" t="str">
        <f t="shared" si="107"/>
        <v>Mr.</v>
      </c>
      <c r="D2274" s="4" t="str">
        <f t="shared" si="105"/>
        <v xml:space="preserve"> Sean Henry</v>
      </c>
      <c r="E2274" s="5" t="str">
        <f t="shared" si="106"/>
        <v>Lee,</v>
      </c>
    </row>
    <row r="2275" spans="1:5" ht="18.75" x14ac:dyDescent="0.3">
      <c r="A2275" s="4" t="s">
        <v>84</v>
      </c>
      <c r="B2275" s="4" t="s">
        <v>4657</v>
      </c>
      <c r="C2275" s="4" t="str">
        <f t="shared" si="107"/>
        <v>Ms.</v>
      </c>
      <c r="D2275" s="4" t="str">
        <f t="shared" si="105"/>
        <v xml:space="preserve"> Rachel A.</v>
      </c>
      <c r="E2275" s="5" t="str">
        <f t="shared" si="106"/>
        <v>Knotts,</v>
      </c>
    </row>
    <row r="2276" spans="1:5" ht="18.75" x14ac:dyDescent="0.3">
      <c r="A2276" s="4" t="s">
        <v>83</v>
      </c>
      <c r="B2276" s="4" t="s">
        <v>4658</v>
      </c>
      <c r="C2276" s="4" t="str">
        <f t="shared" si="107"/>
        <v>Mr.</v>
      </c>
      <c r="D2276" s="4" t="str">
        <f t="shared" si="105"/>
        <v xml:space="preserve"> Jim</v>
      </c>
      <c r="E2276" s="5" t="str">
        <f t="shared" si="106"/>
        <v>Pultorak,</v>
      </c>
    </row>
    <row r="2277" spans="1:5" ht="18.75" x14ac:dyDescent="0.3">
      <c r="A2277" s="4" t="s">
        <v>82</v>
      </c>
      <c r="B2277" s="4" t="s">
        <v>4659</v>
      </c>
      <c r="C2277" s="4" t="str">
        <f t="shared" si="107"/>
        <v>Mr.</v>
      </c>
      <c r="D2277" s="4" t="str">
        <f t="shared" si="105"/>
        <v xml:space="preserve"> Tim</v>
      </c>
      <c r="E2277" s="5" t="str">
        <f t="shared" si="106"/>
        <v>Maxon,</v>
      </c>
    </row>
    <row r="2278" spans="1:5" ht="18.75" x14ac:dyDescent="0.3">
      <c r="A2278" s="4" t="s">
        <v>81</v>
      </c>
      <c r="B2278" s="4" t="s">
        <v>4660</v>
      </c>
      <c r="C2278" s="4" t="str">
        <f t="shared" si="107"/>
        <v>Ms.</v>
      </c>
      <c r="D2278" s="4" t="str">
        <f t="shared" si="105"/>
        <v xml:space="preserve"> Abby L.</v>
      </c>
      <c r="E2278" s="5" t="str">
        <f t="shared" si="106"/>
        <v>Kraai,</v>
      </c>
    </row>
    <row r="2279" spans="1:5" ht="18.75" x14ac:dyDescent="0.3">
      <c r="A2279" s="4" t="s">
        <v>80</v>
      </c>
      <c r="B2279" s="4" t="s">
        <v>4661</v>
      </c>
      <c r="C2279" s="4" t="str">
        <f t="shared" si="107"/>
        <v>Mr.</v>
      </c>
      <c r="D2279" s="4" t="str">
        <f t="shared" si="105"/>
        <v xml:space="preserve"> Mark</v>
      </c>
      <c r="E2279" s="5" t="str">
        <f t="shared" si="106"/>
        <v>Larosa,</v>
      </c>
    </row>
    <row r="2280" spans="1:5" ht="18.75" x14ac:dyDescent="0.3">
      <c r="A2280" s="4" t="s">
        <v>79</v>
      </c>
      <c r="B2280" s="4" t="s">
        <v>4662</v>
      </c>
      <c r="C2280" s="4" t="str">
        <f t="shared" si="107"/>
        <v>Mr.</v>
      </c>
      <c r="D2280" s="4" t="str">
        <f t="shared" si="105"/>
        <v xml:space="preserve"> Ali</v>
      </c>
      <c r="E2280" s="5" t="str">
        <f t="shared" si="106"/>
        <v>King,</v>
      </c>
    </row>
    <row r="2281" spans="1:5" ht="18.75" x14ac:dyDescent="0.3">
      <c r="A2281" s="4" t="s">
        <v>78</v>
      </c>
      <c r="B2281" s="4" t="s">
        <v>4663</v>
      </c>
      <c r="C2281" s="4" t="str">
        <f t="shared" si="107"/>
        <v>Mr.</v>
      </c>
      <c r="D2281" s="4" t="str">
        <f t="shared" si="105"/>
        <v xml:space="preserve"> Joshua</v>
      </c>
      <c r="E2281" s="5" t="str">
        <f t="shared" si="106"/>
        <v>Haney,</v>
      </c>
    </row>
    <row r="2282" spans="1:5" ht="18.75" x14ac:dyDescent="0.3">
      <c r="A2282" s="4" t="s">
        <v>77</v>
      </c>
      <c r="B2282" s="4" t="s">
        <v>4664</v>
      </c>
      <c r="C2282" s="4" t="str">
        <f t="shared" si="107"/>
        <v>Mr.</v>
      </c>
      <c r="D2282" s="4" t="str">
        <f t="shared" si="105"/>
        <v xml:space="preserve"> Pierre</v>
      </c>
      <c r="E2282" s="5" t="str">
        <f t="shared" si="106"/>
        <v>Boulay,</v>
      </c>
    </row>
    <row r="2283" spans="1:5" ht="18.75" x14ac:dyDescent="0.3">
      <c r="A2283" s="4" t="s">
        <v>76</v>
      </c>
      <c r="B2283" s="4" t="s">
        <v>4665</v>
      </c>
      <c r="C2283" s="4" t="str">
        <f t="shared" si="107"/>
        <v>Ms.</v>
      </c>
      <c r="D2283" s="4" t="str">
        <f t="shared" si="105"/>
        <v xml:space="preserve"> Kate</v>
      </c>
      <c r="E2283" s="5" t="str">
        <f t="shared" si="106"/>
        <v>Peters,</v>
      </c>
    </row>
    <row r="2284" spans="1:5" ht="18.75" x14ac:dyDescent="0.3">
      <c r="A2284" s="4" t="s">
        <v>75</v>
      </c>
      <c r="B2284" s="4" t="s">
        <v>4666</v>
      </c>
      <c r="C2284" s="4" t="str">
        <f t="shared" si="107"/>
        <v>Mr.</v>
      </c>
      <c r="D2284" s="4" t="str">
        <f t="shared" si="105"/>
        <v xml:space="preserve"> David</v>
      </c>
      <c r="E2284" s="5" t="str">
        <f t="shared" si="106"/>
        <v>Luy,</v>
      </c>
    </row>
    <row r="2285" spans="1:5" ht="18.75" x14ac:dyDescent="0.3">
      <c r="A2285" s="4" t="s">
        <v>74</v>
      </c>
      <c r="B2285" s="4" t="s">
        <v>4667</v>
      </c>
      <c r="C2285" s="4" t="str">
        <f t="shared" si="107"/>
        <v>Ms.</v>
      </c>
      <c r="D2285" s="4" t="str">
        <f t="shared" si="105"/>
        <v xml:space="preserve"> Carla</v>
      </c>
      <c r="E2285" s="5" t="str">
        <f t="shared" si="106"/>
        <v>Fava,</v>
      </c>
    </row>
    <row r="2286" spans="1:5" ht="18.75" x14ac:dyDescent="0.3">
      <c r="A2286" s="4" t="s">
        <v>73</v>
      </c>
      <c r="B2286" s="4" t="s">
        <v>4668</v>
      </c>
      <c r="C2286" s="4" t="str">
        <f t="shared" si="107"/>
        <v>Mr.</v>
      </c>
      <c r="D2286" s="4" t="str">
        <f t="shared" si="105"/>
        <v xml:space="preserve"> Alvaro Sr.</v>
      </c>
      <c r="E2286" s="5" t="str">
        <f t="shared" si="106"/>
        <v>Montoya,</v>
      </c>
    </row>
    <row r="2287" spans="1:5" ht="18.75" x14ac:dyDescent="0.3">
      <c r="A2287" s="4" t="s">
        <v>72</v>
      </c>
      <c r="B2287" s="4" t="s">
        <v>4669</v>
      </c>
      <c r="C2287" s="4" t="str">
        <f t="shared" si="107"/>
        <v>Ms.</v>
      </c>
      <c r="D2287" s="4" t="str">
        <f t="shared" si="105"/>
        <v xml:space="preserve"> Hope</v>
      </c>
      <c r="E2287" s="5" t="str">
        <f t="shared" si="106"/>
        <v>Bain,</v>
      </c>
    </row>
    <row r="2288" spans="1:5" ht="18.75" x14ac:dyDescent="0.3">
      <c r="A2288" s="4" t="s">
        <v>71</v>
      </c>
      <c r="B2288" s="4" t="s">
        <v>4670</v>
      </c>
      <c r="C2288" s="4" t="str">
        <f t="shared" si="107"/>
        <v>Mr.</v>
      </c>
      <c r="D2288" s="4" t="str">
        <f t="shared" si="105"/>
        <v xml:space="preserve"> Mark P.</v>
      </c>
      <c r="E2288" s="5" t="str">
        <f t="shared" si="106"/>
        <v>Albertson,</v>
      </c>
    </row>
    <row r="2289" spans="1:5" ht="18.75" x14ac:dyDescent="0.3">
      <c r="A2289" s="4" t="s">
        <v>70</v>
      </c>
      <c r="B2289" s="4" t="s">
        <v>4671</v>
      </c>
      <c r="C2289" s="4" t="str">
        <f t="shared" si="107"/>
        <v>Ms.</v>
      </c>
      <c r="D2289" s="4" t="str">
        <f t="shared" si="105"/>
        <v xml:space="preserve"> Desiree</v>
      </c>
      <c r="E2289" s="5" t="str">
        <f t="shared" si="106"/>
        <v>Barger,</v>
      </c>
    </row>
    <row r="2290" spans="1:5" ht="18.75" x14ac:dyDescent="0.3">
      <c r="A2290" s="4" t="s">
        <v>69</v>
      </c>
      <c r="B2290" s="4" t="s">
        <v>4672</v>
      </c>
      <c r="C2290" s="4" t="str">
        <f t="shared" si="107"/>
        <v>Mr.</v>
      </c>
      <c r="D2290" s="4" t="str">
        <f t="shared" si="105"/>
        <v xml:space="preserve"> Mario Jr.</v>
      </c>
      <c r="E2290" s="5" t="str">
        <f t="shared" si="106"/>
        <v>Fraioli,</v>
      </c>
    </row>
    <row r="2291" spans="1:5" ht="18.75" x14ac:dyDescent="0.3">
      <c r="A2291" s="4" t="s">
        <v>68</v>
      </c>
      <c r="B2291" s="4" t="s">
        <v>4673</v>
      </c>
      <c r="C2291" s="4" t="str">
        <f t="shared" si="107"/>
        <v>Mr.</v>
      </c>
      <c r="D2291" s="4" t="str">
        <f t="shared" si="105"/>
        <v xml:space="preserve"> Lusapho</v>
      </c>
      <c r="E2291" s="5" t="str">
        <f t="shared" si="106"/>
        <v>April,</v>
      </c>
    </row>
    <row r="2292" spans="1:5" ht="18.75" x14ac:dyDescent="0.3">
      <c r="A2292" s="4" t="s">
        <v>67</v>
      </c>
      <c r="B2292" s="4" t="s">
        <v>4674</v>
      </c>
      <c r="C2292" s="4" t="str">
        <f t="shared" si="107"/>
        <v>Ms.</v>
      </c>
      <c r="D2292" s="4" t="str">
        <f t="shared" si="105"/>
        <v xml:space="preserve"> Erin C.</v>
      </c>
      <c r="E2292" s="5" t="str">
        <f t="shared" si="106"/>
        <v>King,</v>
      </c>
    </row>
    <row r="2293" spans="1:5" ht="18.75" x14ac:dyDescent="0.3">
      <c r="A2293" s="4" t="s">
        <v>66</v>
      </c>
      <c r="B2293" s="4" t="s">
        <v>4675</v>
      </c>
      <c r="C2293" s="4" t="str">
        <f t="shared" si="107"/>
        <v>Mr.</v>
      </c>
      <c r="D2293" s="4" t="str">
        <f t="shared" si="105"/>
        <v xml:space="preserve"> Alan F</v>
      </c>
      <c r="E2293" s="5" t="str">
        <f t="shared" si="106"/>
        <v>Talhelm,</v>
      </c>
    </row>
    <row r="2294" spans="1:5" ht="18.75" x14ac:dyDescent="0.3">
      <c r="A2294" s="4" t="s">
        <v>65</v>
      </c>
      <c r="B2294" s="4" t="s">
        <v>4676</v>
      </c>
      <c r="C2294" s="4" t="str">
        <f t="shared" si="107"/>
        <v>Mr.</v>
      </c>
      <c r="D2294" s="4" t="str">
        <f t="shared" si="105"/>
        <v xml:space="preserve"> Ryan</v>
      </c>
      <c r="E2294" s="5" t="str">
        <f t="shared" si="106"/>
        <v>Regnier,</v>
      </c>
    </row>
    <row r="2295" spans="1:5" ht="18.75" x14ac:dyDescent="0.3">
      <c r="A2295" s="4" t="s">
        <v>64</v>
      </c>
      <c r="B2295" s="4" t="s">
        <v>4677</v>
      </c>
      <c r="C2295" s="4" t="str">
        <f t="shared" si="107"/>
        <v>Ms.</v>
      </c>
      <c r="D2295" s="4" t="str">
        <f t="shared" si="105"/>
        <v xml:space="preserve"> Hope</v>
      </c>
      <c r="E2295" s="5" t="str">
        <f t="shared" si="106"/>
        <v>Treece,</v>
      </c>
    </row>
    <row r="2296" spans="1:5" ht="18.75" x14ac:dyDescent="0.3">
      <c r="A2296" s="4" t="s">
        <v>63</v>
      </c>
      <c r="B2296" s="4" t="s">
        <v>4678</v>
      </c>
      <c r="C2296" s="4" t="str">
        <f t="shared" si="107"/>
        <v>Mr.</v>
      </c>
      <c r="D2296" s="4" t="str">
        <f t="shared" si="105"/>
        <v xml:space="preserve"> Josh</v>
      </c>
      <c r="E2296" s="5" t="str">
        <f t="shared" si="106"/>
        <v>Beisel,</v>
      </c>
    </row>
    <row r="2297" spans="1:5" ht="18.75" x14ac:dyDescent="0.3">
      <c r="A2297" s="4" t="s">
        <v>62</v>
      </c>
      <c r="B2297" s="4" t="s">
        <v>4679</v>
      </c>
      <c r="C2297" s="4" t="str">
        <f t="shared" si="107"/>
        <v>Mr.</v>
      </c>
      <c r="D2297" s="4" t="str">
        <f t="shared" si="105"/>
        <v xml:space="preserve"> Jacob J</v>
      </c>
      <c r="E2297" s="5" t="str">
        <f t="shared" si="106"/>
        <v>Enke,</v>
      </c>
    </row>
    <row r="2298" spans="1:5" ht="18.75" x14ac:dyDescent="0.3">
      <c r="A2298" s="4" t="s">
        <v>61</v>
      </c>
      <c r="B2298" s="4" t="s">
        <v>4680</v>
      </c>
      <c r="C2298" s="4" t="str">
        <f t="shared" si="107"/>
        <v>Barros,</v>
      </c>
      <c r="D2298" s="4" t="str">
        <f t="shared" si="105"/>
        <v>Mr.  Jose Tomas</v>
      </c>
      <c r="E2298" s="5" t="str">
        <f t="shared" si="106"/>
        <v>Ruiz-Tagle</v>
      </c>
    </row>
    <row r="2299" spans="1:5" ht="18.75" x14ac:dyDescent="0.3">
      <c r="A2299" s="4" t="s">
        <v>60</v>
      </c>
      <c r="B2299" s="4" t="s">
        <v>4681</v>
      </c>
      <c r="C2299" s="4" t="str">
        <f t="shared" si="107"/>
        <v>Ms.</v>
      </c>
      <c r="D2299" s="4" t="str">
        <f t="shared" si="105"/>
        <v xml:space="preserve"> Mary Evan</v>
      </c>
      <c r="E2299" s="5" t="str">
        <f t="shared" si="106"/>
        <v>Ferrell,</v>
      </c>
    </row>
    <row r="2300" spans="1:5" ht="18.75" x14ac:dyDescent="0.3">
      <c r="A2300" s="4" t="s">
        <v>59</v>
      </c>
      <c r="B2300" s="4" t="s">
        <v>4682</v>
      </c>
      <c r="C2300" s="4" t="str">
        <f t="shared" si="107"/>
        <v>Mr.</v>
      </c>
      <c r="D2300" s="4" t="str">
        <f t="shared" si="105"/>
        <v xml:space="preserve"> Justin K.</v>
      </c>
      <c r="E2300" s="5" t="str">
        <f t="shared" si="106"/>
        <v>Gates,</v>
      </c>
    </row>
    <row r="2301" spans="1:5" ht="18.75" x14ac:dyDescent="0.3">
      <c r="A2301" s="4" t="s">
        <v>58</v>
      </c>
      <c r="B2301" s="4" t="s">
        <v>4683</v>
      </c>
      <c r="C2301" s="4" t="str">
        <f t="shared" si="107"/>
        <v>Mr.</v>
      </c>
      <c r="D2301" s="4" t="str">
        <f t="shared" si="105"/>
        <v xml:space="preserve"> Patrick</v>
      </c>
      <c r="E2301" s="5" t="str">
        <f t="shared" si="106"/>
        <v>Jeffers,</v>
      </c>
    </row>
    <row r="2302" spans="1:5" ht="18.75" x14ac:dyDescent="0.3">
      <c r="A2302" s="4" t="s">
        <v>57</v>
      </c>
      <c r="B2302" s="4" t="s">
        <v>4684</v>
      </c>
      <c r="C2302" s="4" t="str">
        <f t="shared" si="107"/>
        <v>Mr.</v>
      </c>
      <c r="D2302" s="4" t="str">
        <f t="shared" si="105"/>
        <v xml:space="preserve"> Roman</v>
      </c>
      <c r="E2302" s="5" t="str">
        <f t="shared" si="106"/>
        <v>Sulhanek,</v>
      </c>
    </row>
    <row r="2303" spans="1:5" ht="18.75" x14ac:dyDescent="0.3">
      <c r="A2303" s="4" t="s">
        <v>56</v>
      </c>
      <c r="B2303" s="4" t="s">
        <v>4685</v>
      </c>
      <c r="C2303" s="4" t="str">
        <f t="shared" si="107"/>
        <v>Mr.</v>
      </c>
      <c r="D2303" s="4" t="str">
        <f t="shared" si="105"/>
        <v xml:space="preserve"> David</v>
      </c>
      <c r="E2303" s="5" t="str">
        <f t="shared" si="106"/>
        <v>Ozahowski,</v>
      </c>
    </row>
    <row r="2304" spans="1:5" ht="18.75" x14ac:dyDescent="0.3">
      <c r="A2304" s="4" t="s">
        <v>55</v>
      </c>
      <c r="B2304" s="4" t="s">
        <v>4686</v>
      </c>
      <c r="C2304" s="4" t="str">
        <f t="shared" si="107"/>
        <v>Ms.</v>
      </c>
      <c r="D2304" s="4" t="str">
        <f t="shared" si="105"/>
        <v xml:space="preserve"> Evelyn L</v>
      </c>
      <c r="E2304" s="5" t="str">
        <f t="shared" si="106"/>
        <v>Caron,</v>
      </c>
    </row>
    <row r="2305" spans="1:5" ht="18.75" x14ac:dyDescent="0.3">
      <c r="A2305" s="4" t="s">
        <v>54</v>
      </c>
      <c r="B2305" s="4" t="s">
        <v>4687</v>
      </c>
      <c r="C2305" s="4" t="str">
        <f t="shared" si="107"/>
        <v>Mr.</v>
      </c>
      <c r="D2305" s="4" t="str">
        <f t="shared" si="105"/>
        <v xml:space="preserve"> Jim</v>
      </c>
      <c r="E2305" s="5" t="str">
        <f t="shared" si="106"/>
        <v>Fullarton,</v>
      </c>
    </row>
    <row r="2306" spans="1:5" ht="18.75" x14ac:dyDescent="0.3">
      <c r="A2306" s="4" t="s">
        <v>53</v>
      </c>
      <c r="B2306" s="4" t="s">
        <v>4688</v>
      </c>
      <c r="C2306" s="4" t="str">
        <f t="shared" si="107"/>
        <v>Mr.</v>
      </c>
      <c r="D2306" s="4" t="str">
        <f t="shared" ref="D2306:D2336" si="108">RIGHT(B2306, LEN(B2306)- SEARCH(" ",B2306, SEARCH(" ",B2306)+1))</f>
        <v xml:space="preserve"> Matthew S</v>
      </c>
      <c r="E2306" s="5" t="str">
        <f t="shared" ref="E2306:E2336" si="109">LEFT(B2306,SEARCH(" ",B2306)-1)</f>
        <v>Lindgren,</v>
      </c>
    </row>
    <row r="2307" spans="1:5" ht="18.75" x14ac:dyDescent="0.3">
      <c r="A2307" s="4" t="s">
        <v>52</v>
      </c>
      <c r="B2307" s="4" t="s">
        <v>4689</v>
      </c>
      <c r="C2307" s="4" t="str">
        <f t="shared" ref="C2307:C2336" si="110">MID(B2307,SEARCH(" ",B2307) + 1, SEARCH(" ",B2307, SEARCH(" ",B2307)+1) - SEARCH(" ",B2307)-1)</f>
        <v>Mr.</v>
      </c>
      <c r="D2307" s="4" t="str">
        <f t="shared" si="108"/>
        <v xml:space="preserve"> Kenneth</v>
      </c>
      <c r="E2307" s="5" t="str">
        <f t="shared" si="109"/>
        <v>Akiha,</v>
      </c>
    </row>
    <row r="2308" spans="1:5" ht="18.75" x14ac:dyDescent="0.3">
      <c r="A2308" s="4" t="s">
        <v>51</v>
      </c>
      <c r="B2308" s="4" t="s">
        <v>4690</v>
      </c>
      <c r="C2308" s="4" t="str">
        <f t="shared" si="110"/>
        <v>Ms.</v>
      </c>
      <c r="D2308" s="4" t="str">
        <f t="shared" si="108"/>
        <v xml:space="preserve"> Andrea</v>
      </c>
      <c r="E2308" s="5" t="str">
        <f t="shared" si="109"/>
        <v>Sweny,</v>
      </c>
    </row>
    <row r="2309" spans="1:5" ht="18.75" x14ac:dyDescent="0.3">
      <c r="A2309" s="4" t="s">
        <v>50</v>
      </c>
      <c r="B2309" s="4" t="s">
        <v>4691</v>
      </c>
      <c r="C2309" s="4" t="str">
        <f t="shared" si="110"/>
        <v>Ms.</v>
      </c>
      <c r="D2309" s="4" t="str">
        <f t="shared" si="108"/>
        <v xml:space="preserve"> Kristina</v>
      </c>
      <c r="E2309" s="5" t="str">
        <f t="shared" si="109"/>
        <v>Tobin,</v>
      </c>
    </row>
    <row r="2310" spans="1:5" ht="18.75" x14ac:dyDescent="0.3">
      <c r="A2310" s="4" t="s">
        <v>49</v>
      </c>
      <c r="B2310" s="4" t="s">
        <v>4692</v>
      </c>
      <c r="C2310" s="4" t="str">
        <f t="shared" si="110"/>
        <v>Ms.</v>
      </c>
      <c r="D2310" s="4" t="str">
        <f t="shared" si="108"/>
        <v xml:space="preserve"> Kristen</v>
      </c>
      <c r="E2310" s="5" t="str">
        <f t="shared" si="109"/>
        <v>Pedersen,</v>
      </c>
    </row>
    <row r="2311" spans="1:5" ht="18.75" x14ac:dyDescent="0.3">
      <c r="A2311" s="4" t="s">
        <v>48</v>
      </c>
      <c r="B2311" s="4" t="s">
        <v>4693</v>
      </c>
      <c r="C2311" s="4" t="str">
        <f t="shared" si="110"/>
        <v>Mr.</v>
      </c>
      <c r="D2311" s="4" t="str">
        <f t="shared" si="108"/>
        <v xml:space="preserve"> Matthew</v>
      </c>
      <c r="E2311" s="5" t="str">
        <f t="shared" si="109"/>
        <v>Lynch,</v>
      </c>
    </row>
    <row r="2312" spans="1:5" ht="18.75" x14ac:dyDescent="0.3">
      <c r="A2312" s="4" t="s">
        <v>47</v>
      </c>
      <c r="B2312" s="4" t="s">
        <v>4694</v>
      </c>
      <c r="C2312" s="4" t="str">
        <f t="shared" si="110"/>
        <v>Mrs.</v>
      </c>
      <c r="D2312" s="4" t="str">
        <f t="shared" si="108"/>
        <v xml:space="preserve"> Kathleen</v>
      </c>
      <c r="E2312" s="5" t="str">
        <f t="shared" si="109"/>
        <v>Keys,</v>
      </c>
    </row>
    <row r="2313" spans="1:5" ht="18.75" x14ac:dyDescent="0.3">
      <c r="A2313" s="4" t="s">
        <v>46</v>
      </c>
      <c r="B2313" s="4" t="s">
        <v>4695</v>
      </c>
      <c r="C2313" s="4" t="str">
        <f t="shared" si="110"/>
        <v>Ms.</v>
      </c>
      <c r="D2313" s="4" t="str">
        <f t="shared" si="108"/>
        <v xml:space="preserve"> Lindsey</v>
      </c>
      <c r="E2313" s="5" t="str">
        <f t="shared" si="109"/>
        <v>Wilbur,</v>
      </c>
    </row>
    <row r="2314" spans="1:5" ht="18.75" x14ac:dyDescent="0.3">
      <c r="A2314" s="4" t="s">
        <v>45</v>
      </c>
      <c r="B2314" s="4" t="s">
        <v>4696</v>
      </c>
      <c r="C2314" s="4" t="str">
        <f t="shared" si="110"/>
        <v>Mr.</v>
      </c>
      <c r="D2314" s="4" t="str">
        <f t="shared" si="108"/>
        <v xml:space="preserve"> Robert</v>
      </c>
      <c r="E2314" s="5" t="str">
        <f t="shared" si="109"/>
        <v>Ditota,</v>
      </c>
    </row>
    <row r="2315" spans="1:5" ht="18.75" x14ac:dyDescent="0.3">
      <c r="A2315" s="4" t="s">
        <v>44</v>
      </c>
      <c r="B2315" s="4" t="s">
        <v>4697</v>
      </c>
      <c r="C2315" s="4" t="str">
        <f t="shared" si="110"/>
        <v>Ms.</v>
      </c>
      <c r="D2315" s="4" t="str">
        <f t="shared" si="108"/>
        <v xml:space="preserve"> Sarah E.</v>
      </c>
      <c r="E2315" s="5" t="str">
        <f t="shared" si="109"/>
        <v>Horbol,</v>
      </c>
    </row>
    <row r="2316" spans="1:5" ht="18.75" x14ac:dyDescent="0.3">
      <c r="A2316" s="4" t="s">
        <v>43</v>
      </c>
      <c r="B2316" s="4" t="s">
        <v>4698</v>
      </c>
      <c r="C2316" s="4" t="str">
        <f t="shared" si="110"/>
        <v>Ms.</v>
      </c>
      <c r="D2316" s="4" t="str">
        <f t="shared" si="108"/>
        <v xml:space="preserve"> Flannery</v>
      </c>
      <c r="E2316" s="5" t="str">
        <f t="shared" si="109"/>
        <v>O'Rourke,</v>
      </c>
    </row>
    <row r="2317" spans="1:5" ht="18.75" x14ac:dyDescent="0.3">
      <c r="A2317" s="4" t="s">
        <v>41</v>
      </c>
      <c r="B2317" s="4" t="s">
        <v>4699</v>
      </c>
      <c r="C2317" s="4" t="str">
        <f t="shared" si="110"/>
        <v>Mr.</v>
      </c>
      <c r="D2317" s="4" t="str">
        <f t="shared" si="108"/>
        <v xml:space="preserve"> John T</v>
      </c>
      <c r="E2317" s="5" t="str">
        <f t="shared" si="109"/>
        <v>Williams,</v>
      </c>
    </row>
    <row r="2318" spans="1:5" ht="18.75" x14ac:dyDescent="0.3">
      <c r="A2318" s="4" t="s">
        <v>40</v>
      </c>
      <c r="B2318" s="4" t="s">
        <v>4700</v>
      </c>
      <c r="C2318" s="4" t="str">
        <f t="shared" si="110"/>
        <v>Mr.</v>
      </c>
      <c r="D2318" s="4" t="str">
        <f t="shared" si="108"/>
        <v xml:space="preserve"> Koji</v>
      </c>
      <c r="E2318" s="5" t="str">
        <f t="shared" si="109"/>
        <v>Murakami,</v>
      </c>
    </row>
    <row r="2319" spans="1:5" ht="18.75" x14ac:dyDescent="0.3">
      <c r="A2319" s="4" t="s">
        <v>39</v>
      </c>
      <c r="B2319" s="4" t="s">
        <v>4701</v>
      </c>
      <c r="C2319" s="4" t="str">
        <f t="shared" si="110"/>
        <v>Ms.</v>
      </c>
      <c r="D2319" s="4" t="str">
        <f t="shared" si="108"/>
        <v xml:space="preserve"> Candice M</v>
      </c>
      <c r="E2319" s="5" t="str">
        <f t="shared" si="109"/>
        <v>Gagnon,</v>
      </c>
    </row>
    <row r="2320" spans="1:5" ht="18.75" x14ac:dyDescent="0.3">
      <c r="A2320" s="4" t="s">
        <v>38</v>
      </c>
      <c r="B2320" s="4" t="s">
        <v>4702</v>
      </c>
      <c r="C2320" s="4" t="str">
        <f t="shared" si="110"/>
        <v>Mr.</v>
      </c>
      <c r="D2320" s="4" t="str">
        <f t="shared" si="108"/>
        <v xml:space="preserve"> Theodore A.</v>
      </c>
      <c r="E2320" s="5" t="str">
        <f t="shared" si="109"/>
        <v>Petermann,</v>
      </c>
    </row>
    <row r="2321" spans="1:5" ht="18.75" x14ac:dyDescent="0.3">
      <c r="A2321" s="4" t="s">
        <v>36</v>
      </c>
      <c r="B2321" s="4" t="s">
        <v>4703</v>
      </c>
      <c r="C2321" s="4" t="str">
        <f t="shared" si="110"/>
        <v>-</v>
      </c>
      <c r="D2321" s="4" t="str">
        <f t="shared" si="108"/>
        <v>Rostro, Ms.  Lindy</v>
      </c>
      <c r="E2321" s="5" t="str">
        <f t="shared" si="109"/>
        <v>Graves</v>
      </c>
    </row>
    <row r="2322" spans="1:5" ht="18.75" x14ac:dyDescent="0.3">
      <c r="A2322" s="4" t="s">
        <v>34</v>
      </c>
      <c r="B2322" s="4" t="s">
        <v>4704</v>
      </c>
      <c r="C2322" s="4" t="str">
        <f t="shared" si="110"/>
        <v>Mr.</v>
      </c>
      <c r="D2322" s="4" t="str">
        <f t="shared" si="108"/>
        <v xml:space="preserve"> Thomas</v>
      </c>
      <c r="E2322" s="5" t="str">
        <f t="shared" si="109"/>
        <v>Danielson,</v>
      </c>
    </row>
    <row r="2323" spans="1:5" ht="18.75" x14ac:dyDescent="0.3">
      <c r="A2323" s="4" t="s">
        <v>33</v>
      </c>
      <c r="B2323" s="4" t="s">
        <v>4705</v>
      </c>
      <c r="C2323" s="4" t="str">
        <f t="shared" si="110"/>
        <v>Ms.</v>
      </c>
      <c r="D2323" s="4" t="str">
        <f t="shared" si="108"/>
        <v xml:space="preserve"> Holly</v>
      </c>
      <c r="E2323" s="5" t="str">
        <f t="shared" si="109"/>
        <v>Street,</v>
      </c>
    </row>
    <row r="2324" spans="1:5" ht="18.75" x14ac:dyDescent="0.3">
      <c r="A2324" s="4" t="s">
        <v>32</v>
      </c>
      <c r="B2324" s="4" t="s">
        <v>4706</v>
      </c>
      <c r="C2324" s="4" t="str">
        <f t="shared" si="110"/>
        <v>Mr.</v>
      </c>
      <c r="D2324" s="4" t="str">
        <f t="shared" si="108"/>
        <v xml:space="preserve"> Matthew</v>
      </c>
      <c r="E2324" s="5" t="str">
        <f t="shared" si="109"/>
        <v>Buss,</v>
      </c>
    </row>
    <row r="2325" spans="1:5" ht="18.75" x14ac:dyDescent="0.3">
      <c r="A2325" s="4" t="s">
        <v>29</v>
      </c>
      <c r="B2325" s="4" t="s">
        <v>4707</v>
      </c>
      <c r="C2325" s="4" t="str">
        <f t="shared" si="110"/>
        <v>Ms.</v>
      </c>
      <c r="D2325" s="4" t="str">
        <f t="shared" si="108"/>
        <v xml:space="preserve"> Meghan K</v>
      </c>
      <c r="E2325" s="5" t="str">
        <f t="shared" si="109"/>
        <v>Duffy,</v>
      </c>
    </row>
    <row r="2326" spans="1:5" ht="18.75" x14ac:dyDescent="0.3">
      <c r="A2326" s="4" t="s">
        <v>28</v>
      </c>
      <c r="B2326" s="4" t="s">
        <v>4708</v>
      </c>
      <c r="C2326" s="4" t="str">
        <f t="shared" si="110"/>
        <v>Mr.</v>
      </c>
      <c r="D2326" s="4" t="str">
        <f t="shared" si="108"/>
        <v xml:space="preserve"> Fred</v>
      </c>
      <c r="E2326" s="5" t="str">
        <f t="shared" si="109"/>
        <v>Hines,</v>
      </c>
    </row>
    <row r="2327" spans="1:5" ht="18.75" x14ac:dyDescent="0.3">
      <c r="A2327" s="4" t="s">
        <v>27</v>
      </c>
      <c r="B2327" s="4" t="s">
        <v>4709</v>
      </c>
      <c r="C2327" s="4" t="str">
        <f t="shared" si="110"/>
        <v>Mr.</v>
      </c>
      <c r="D2327" s="4" t="str">
        <f t="shared" si="108"/>
        <v xml:space="preserve"> Sebastian</v>
      </c>
      <c r="E2327" s="5" t="str">
        <f t="shared" si="109"/>
        <v>Castro,</v>
      </c>
    </row>
    <row r="2328" spans="1:5" ht="18.75" x14ac:dyDescent="0.3">
      <c r="A2328" s="4" t="s">
        <v>26</v>
      </c>
      <c r="B2328" s="4" t="s">
        <v>4710</v>
      </c>
      <c r="C2328" s="4" t="str">
        <f t="shared" si="110"/>
        <v>Ms.</v>
      </c>
      <c r="D2328" s="4" t="str">
        <f t="shared" si="108"/>
        <v xml:space="preserve"> Laura</v>
      </c>
      <c r="E2328" s="5" t="str">
        <f t="shared" si="109"/>
        <v>Howell,</v>
      </c>
    </row>
    <row r="2329" spans="1:5" ht="18.75" x14ac:dyDescent="0.3">
      <c r="A2329" s="4" t="s">
        <v>25</v>
      </c>
      <c r="B2329" s="4" t="s">
        <v>4711</v>
      </c>
      <c r="C2329" s="4" t="str">
        <f t="shared" si="110"/>
        <v>Ms.</v>
      </c>
      <c r="D2329" s="4" t="str">
        <f t="shared" si="108"/>
        <v xml:space="preserve"> Nicole</v>
      </c>
      <c r="E2329" s="5" t="str">
        <f t="shared" si="109"/>
        <v>Avery,</v>
      </c>
    </row>
    <row r="2330" spans="1:5" ht="18.75" x14ac:dyDescent="0.3">
      <c r="A2330" s="4" t="s">
        <v>24</v>
      </c>
      <c r="B2330" s="4" t="s">
        <v>4712</v>
      </c>
      <c r="C2330" s="4" t="str">
        <f t="shared" si="110"/>
        <v>Ms.</v>
      </c>
      <c r="D2330" s="4" t="str">
        <f t="shared" si="108"/>
        <v xml:space="preserve"> Susan E</v>
      </c>
      <c r="E2330" s="5" t="str">
        <f t="shared" si="109"/>
        <v>Bohinski,</v>
      </c>
    </row>
    <row r="2331" spans="1:5" ht="18.75" x14ac:dyDescent="0.3">
      <c r="A2331" s="4" t="s">
        <v>22</v>
      </c>
      <c r="B2331" s="4" t="s">
        <v>4713</v>
      </c>
      <c r="C2331" s="4" t="str">
        <f t="shared" si="110"/>
        <v>Ms.</v>
      </c>
      <c r="D2331" s="4" t="str">
        <f t="shared" si="108"/>
        <v xml:space="preserve"> Katy</v>
      </c>
      <c r="E2331" s="5" t="str">
        <f t="shared" si="109"/>
        <v>Kohls,</v>
      </c>
    </row>
    <row r="2332" spans="1:5" ht="18.75" x14ac:dyDescent="0.3">
      <c r="A2332" s="4" t="s">
        <v>21</v>
      </c>
      <c r="B2332" s="4" t="s">
        <v>4714</v>
      </c>
      <c r="C2332" s="4" t="str">
        <f t="shared" si="110"/>
        <v>Mr.</v>
      </c>
      <c r="D2332" s="4" t="str">
        <f t="shared" si="108"/>
        <v xml:space="preserve"> Jordan</v>
      </c>
      <c r="E2332" s="5" t="str">
        <f t="shared" si="109"/>
        <v>Brietzke,</v>
      </c>
    </row>
    <row r="2333" spans="1:5" ht="18.75" x14ac:dyDescent="0.3">
      <c r="A2333" s="4" t="s">
        <v>19</v>
      </c>
      <c r="B2333" s="4" t="s">
        <v>4715</v>
      </c>
      <c r="C2333" s="4" t="str">
        <f t="shared" si="110"/>
        <v>Gonzalez,</v>
      </c>
      <c r="D2333" s="4" t="str">
        <f t="shared" si="108"/>
        <v>Mr.  Juan D. Sr.</v>
      </c>
      <c r="E2333" s="5" t="str">
        <f t="shared" si="109"/>
        <v>Riveros</v>
      </c>
    </row>
    <row r="2334" spans="1:5" ht="18.75" x14ac:dyDescent="0.3">
      <c r="A2334" s="4" t="s">
        <v>17</v>
      </c>
      <c r="B2334" s="4" t="s">
        <v>4716</v>
      </c>
      <c r="C2334" s="4" t="str">
        <f t="shared" si="110"/>
        <v>Ms.</v>
      </c>
      <c r="D2334" s="4" t="str">
        <f t="shared" si="108"/>
        <v xml:space="preserve"> Julie</v>
      </c>
      <c r="E2334" s="5" t="str">
        <f t="shared" si="109"/>
        <v>Albano,</v>
      </c>
    </row>
    <row r="2335" spans="1:5" ht="18.75" x14ac:dyDescent="0.3">
      <c r="A2335" s="4" t="s">
        <v>14</v>
      </c>
      <c r="B2335" s="4" t="s">
        <v>4717</v>
      </c>
      <c r="C2335" s="4" t="str">
        <f t="shared" si="110"/>
        <v>Mr.</v>
      </c>
      <c r="D2335" s="4" t="str">
        <f t="shared" si="108"/>
        <v xml:space="preserve"> Evan P</v>
      </c>
      <c r="E2335" s="5" t="str">
        <f t="shared" si="109"/>
        <v>Rosendahl,</v>
      </c>
    </row>
    <row r="2336" spans="1:5" ht="18.75" x14ac:dyDescent="0.3">
      <c r="A2336" s="4" t="s">
        <v>9</v>
      </c>
      <c r="B2336" s="4" t="s">
        <v>4718</v>
      </c>
      <c r="C2336" s="4" t="str">
        <f t="shared" si="110"/>
        <v>Mr.</v>
      </c>
      <c r="D2336" s="4" t="str">
        <f t="shared" si="108"/>
        <v xml:space="preserve"> Aaron K</v>
      </c>
      <c r="E2336" s="5" t="str">
        <f t="shared" si="109"/>
        <v>German,</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336"/>
  <sheetViews>
    <sheetView workbookViewId="0">
      <selection activeCell="J7" sqref="J7"/>
    </sheetView>
  </sheetViews>
  <sheetFormatPr defaultRowHeight="15" x14ac:dyDescent="0.25"/>
  <cols>
    <col min="1" max="1" width="11.85546875" bestFit="1" customWidth="1"/>
    <col min="4" max="4" width="11.7109375" bestFit="1" customWidth="1"/>
    <col min="5" max="5" width="15.140625" bestFit="1" customWidth="1"/>
    <col min="6" max="6" width="13.7109375" bestFit="1" customWidth="1"/>
    <col min="7" max="7" width="24.28515625" bestFit="1" customWidth="1"/>
    <col min="9" max="9" width="32.42578125" bestFit="1" customWidth="1"/>
    <col min="10" max="10" width="15.140625" customWidth="1"/>
    <col min="11" max="11" width="15.5703125" bestFit="1" customWidth="1"/>
    <col min="12" max="12" width="16.85546875" bestFit="1" customWidth="1"/>
    <col min="13" max="13" width="13.5703125" bestFit="1" customWidth="1"/>
  </cols>
  <sheetData>
    <row r="1" spans="1:13" ht="18.95" customHeight="1" x14ac:dyDescent="0.25">
      <c r="A1" s="3" t="s">
        <v>0</v>
      </c>
      <c r="B1" s="3" t="s">
        <v>2373</v>
      </c>
      <c r="C1" s="3" t="s">
        <v>2374</v>
      </c>
      <c r="D1" s="3" t="s">
        <v>2375</v>
      </c>
      <c r="E1" s="3" t="s">
        <v>2376</v>
      </c>
      <c r="F1" s="3" t="s">
        <v>2377</v>
      </c>
      <c r="G1" s="3" t="s">
        <v>2378</v>
      </c>
      <c r="H1" s="3" t="s">
        <v>2379</v>
      </c>
      <c r="I1" s="3" t="s">
        <v>4722</v>
      </c>
      <c r="J1" s="3" t="str">
        <f>IF(H1="No",MODE(H:H),H1)</f>
        <v>smoker</v>
      </c>
      <c r="K1" s="8" t="s">
        <v>4725</v>
      </c>
      <c r="L1" s="8" t="s">
        <v>4726</v>
      </c>
      <c r="M1" s="8" t="s">
        <v>4730</v>
      </c>
    </row>
    <row r="2" spans="1:13" x14ac:dyDescent="0.25">
      <c r="A2" t="s">
        <v>2372</v>
      </c>
      <c r="B2">
        <v>47.41</v>
      </c>
      <c r="C2">
        <v>7.47</v>
      </c>
      <c r="D2" t="s">
        <v>2380</v>
      </c>
      <c r="E2" t="s">
        <v>2380</v>
      </c>
      <c r="F2" t="s">
        <v>2380</v>
      </c>
      <c r="G2" t="s">
        <v>2381</v>
      </c>
      <c r="H2" t="s">
        <v>2382</v>
      </c>
      <c r="I2">
        <f t="shared" ref="I2:I65" si="0">IF(G2="No major surgery",0,VALUE(G2))</f>
        <v>0</v>
      </c>
      <c r="J2" t="str">
        <f>IF(OR(H2="",H2="?"),"No",IF(OR(TRIM(LOWER(H2))="yes",TRIM(LOWER(H2))="yess",TRIM(LOWER(H2))="yes"),"Yes",IF(OR(TRIM(LOWER(H2))="no",TRIM(LOWER(H2))="noo",TRIM(LOWER(H2))="no"),"No","Unknown")))</f>
        <v>Yes</v>
      </c>
      <c r="K2" t="str">
        <f>IF(B2&lt;18.5,"Underweight",IF(B2&lt;=24.9,"Normol Weight","Obesity"))</f>
        <v>Obesity</v>
      </c>
      <c r="L2" t="str">
        <f>IF(C2&lt;5.7, "Normal",IF(A2&lt;=6.4,"Prediabetes","Diabetes"))</f>
        <v>Diabetes</v>
      </c>
    </row>
    <row r="3" spans="1:13" x14ac:dyDescent="0.25">
      <c r="A3" t="s">
        <v>2371</v>
      </c>
      <c r="B3">
        <v>30.36</v>
      </c>
      <c r="C3">
        <v>5.77</v>
      </c>
      <c r="D3" t="s">
        <v>2380</v>
      </c>
      <c r="E3" t="s">
        <v>2380</v>
      </c>
      <c r="F3" t="s">
        <v>2380</v>
      </c>
      <c r="G3" t="s">
        <v>2381</v>
      </c>
      <c r="H3" t="s">
        <v>2382</v>
      </c>
      <c r="I3">
        <f t="shared" si="0"/>
        <v>0</v>
      </c>
      <c r="J3" t="str">
        <f t="shared" ref="J3:J66" si="1">IF(OR(H3="",H3="?"),"No",IF(OR(TRIM(LOWER(H3))="yes",TRIM(LOWER(H3))="yess",TRIM(LOWER(H3))="yes"),"Yes",IF(OR(TRIM(LOWER(H3))="no",TRIM(LOWER(H3))="noo",TRIM(LOWER(H3))="no"),"No","Unknown")))</f>
        <v>Yes</v>
      </c>
      <c r="K3" t="str">
        <f t="shared" ref="K3:K66" si="2">IF(B3&lt;18.5,"Underweight",IF(B3&lt;=24.9,"Normol Weight","Obesity"))</f>
        <v>Obesity</v>
      </c>
      <c r="L3" t="str">
        <f t="shared" ref="L3:L66" si="3">IF(C3&lt;5.7, "Normal",IF(A3&lt;=6.4,"Prediabetes","Diabetes"))</f>
        <v>Diabetes</v>
      </c>
    </row>
    <row r="4" spans="1:13" x14ac:dyDescent="0.25">
      <c r="A4" t="s">
        <v>2370</v>
      </c>
      <c r="B4">
        <v>34.484999999999999</v>
      </c>
      <c r="C4">
        <v>11.87</v>
      </c>
      <c r="D4" t="s">
        <v>2382</v>
      </c>
      <c r="E4" t="s">
        <v>2380</v>
      </c>
      <c r="F4" t="s">
        <v>2380</v>
      </c>
      <c r="G4">
        <v>2</v>
      </c>
      <c r="H4" t="s">
        <v>2382</v>
      </c>
      <c r="I4">
        <f t="shared" si="0"/>
        <v>2</v>
      </c>
      <c r="J4" t="str">
        <f t="shared" si="1"/>
        <v>Yes</v>
      </c>
      <c r="K4" t="str">
        <f t="shared" si="2"/>
        <v>Obesity</v>
      </c>
      <c r="L4" t="str">
        <f t="shared" si="3"/>
        <v>Diabetes</v>
      </c>
    </row>
    <row r="5" spans="1:13" x14ac:dyDescent="0.25">
      <c r="A5" t="s">
        <v>2369</v>
      </c>
      <c r="B5">
        <v>38.094999999999999</v>
      </c>
      <c r="C5">
        <v>6.05</v>
      </c>
      <c r="D5" t="s">
        <v>2380</v>
      </c>
      <c r="E5" t="s">
        <v>2380</v>
      </c>
      <c r="F5" t="s">
        <v>2380</v>
      </c>
      <c r="G5" t="s">
        <v>2381</v>
      </c>
      <c r="H5" t="s">
        <v>2382</v>
      </c>
      <c r="I5">
        <f t="shared" si="0"/>
        <v>0</v>
      </c>
      <c r="J5" t="str">
        <f t="shared" si="1"/>
        <v>Yes</v>
      </c>
      <c r="K5" t="str">
        <f t="shared" si="2"/>
        <v>Obesity</v>
      </c>
      <c r="L5" t="str">
        <f t="shared" si="3"/>
        <v>Diabetes</v>
      </c>
    </row>
    <row r="6" spans="1:13" x14ac:dyDescent="0.25">
      <c r="A6" t="s">
        <v>2368</v>
      </c>
      <c r="B6">
        <v>35.53</v>
      </c>
      <c r="C6">
        <v>5.45</v>
      </c>
      <c r="D6" t="s">
        <v>2380</v>
      </c>
      <c r="E6" t="s">
        <v>2380</v>
      </c>
      <c r="F6" t="s">
        <v>2380</v>
      </c>
      <c r="G6" t="s">
        <v>2381</v>
      </c>
      <c r="H6" t="s">
        <v>2382</v>
      </c>
      <c r="I6">
        <f t="shared" si="0"/>
        <v>0</v>
      </c>
      <c r="J6" t="str">
        <f t="shared" si="1"/>
        <v>Yes</v>
      </c>
      <c r="K6" t="str">
        <f t="shared" si="2"/>
        <v>Obesity</v>
      </c>
      <c r="L6" t="str">
        <f t="shared" si="3"/>
        <v>Normal</v>
      </c>
    </row>
    <row r="7" spans="1:13" x14ac:dyDescent="0.25">
      <c r="A7" t="s">
        <v>2367</v>
      </c>
      <c r="B7">
        <v>32.799999999999997</v>
      </c>
      <c r="C7">
        <v>6.59</v>
      </c>
      <c r="D7" t="s">
        <v>2380</v>
      </c>
      <c r="E7" t="s">
        <v>2380</v>
      </c>
      <c r="F7" t="s">
        <v>2380</v>
      </c>
      <c r="G7" t="s">
        <v>2381</v>
      </c>
      <c r="H7" t="s">
        <v>2382</v>
      </c>
      <c r="I7">
        <f t="shared" si="0"/>
        <v>0</v>
      </c>
      <c r="J7" t="str">
        <f t="shared" si="1"/>
        <v>Yes</v>
      </c>
      <c r="K7" t="str">
        <f t="shared" si="2"/>
        <v>Obesity</v>
      </c>
      <c r="L7" t="str">
        <f t="shared" si="3"/>
        <v>Diabetes</v>
      </c>
    </row>
    <row r="8" spans="1:13" x14ac:dyDescent="0.25">
      <c r="A8" t="s">
        <v>2366</v>
      </c>
      <c r="B8">
        <v>36.4</v>
      </c>
      <c r="C8">
        <v>6.07</v>
      </c>
      <c r="D8" t="s">
        <v>2380</v>
      </c>
      <c r="E8" t="s">
        <v>2380</v>
      </c>
      <c r="F8" t="s">
        <v>2380</v>
      </c>
      <c r="G8" t="s">
        <v>2381</v>
      </c>
      <c r="H8" t="s">
        <v>2382</v>
      </c>
      <c r="I8">
        <f t="shared" si="0"/>
        <v>0</v>
      </c>
      <c r="J8" t="str">
        <f t="shared" si="1"/>
        <v>Yes</v>
      </c>
      <c r="K8" t="str">
        <f t="shared" si="2"/>
        <v>Obesity</v>
      </c>
      <c r="L8" t="str">
        <f t="shared" si="3"/>
        <v>Diabetes</v>
      </c>
    </row>
    <row r="9" spans="1:13" x14ac:dyDescent="0.25">
      <c r="A9" t="s">
        <v>2365</v>
      </c>
      <c r="B9">
        <v>36.96</v>
      </c>
      <c r="C9">
        <v>7.93</v>
      </c>
      <c r="D9" t="s">
        <v>2380</v>
      </c>
      <c r="E9" t="s">
        <v>2380</v>
      </c>
      <c r="F9" t="s">
        <v>2380</v>
      </c>
      <c r="G9">
        <v>3</v>
      </c>
      <c r="H9" t="s">
        <v>2382</v>
      </c>
      <c r="I9">
        <f t="shared" si="0"/>
        <v>3</v>
      </c>
      <c r="J9" t="str">
        <f t="shared" si="1"/>
        <v>Yes</v>
      </c>
      <c r="K9" t="str">
        <f t="shared" si="2"/>
        <v>Obesity</v>
      </c>
      <c r="L9" t="str">
        <f t="shared" si="3"/>
        <v>Diabetes</v>
      </c>
    </row>
    <row r="10" spans="1:13" x14ac:dyDescent="0.25">
      <c r="A10" t="s">
        <v>2364</v>
      </c>
      <c r="B10">
        <v>41.14</v>
      </c>
      <c r="C10">
        <v>9.58</v>
      </c>
      <c r="D10" t="s">
        <v>2382</v>
      </c>
      <c r="E10" t="s">
        <v>2380</v>
      </c>
      <c r="F10" t="s">
        <v>2382</v>
      </c>
      <c r="G10">
        <v>1</v>
      </c>
      <c r="H10" t="s">
        <v>2382</v>
      </c>
      <c r="I10">
        <f t="shared" si="0"/>
        <v>1</v>
      </c>
      <c r="J10" t="str">
        <f t="shared" si="1"/>
        <v>Yes</v>
      </c>
      <c r="K10" t="str">
        <f t="shared" si="2"/>
        <v>Obesity</v>
      </c>
      <c r="L10" t="str">
        <f t="shared" si="3"/>
        <v>Diabetes</v>
      </c>
    </row>
    <row r="11" spans="1:13" x14ac:dyDescent="0.25">
      <c r="A11" t="s">
        <v>2363</v>
      </c>
      <c r="B11">
        <v>38.06</v>
      </c>
      <c r="C11">
        <v>10.79</v>
      </c>
      <c r="D11" t="s">
        <v>2380</v>
      </c>
      <c r="E11" t="s">
        <v>2380</v>
      </c>
      <c r="F11" t="s">
        <v>2380</v>
      </c>
      <c r="G11" t="s">
        <v>2381</v>
      </c>
      <c r="H11" t="s">
        <v>2382</v>
      </c>
      <c r="I11">
        <f t="shared" si="0"/>
        <v>0</v>
      </c>
      <c r="J11" t="str">
        <f t="shared" si="1"/>
        <v>Yes</v>
      </c>
      <c r="K11" t="str">
        <f t="shared" si="2"/>
        <v>Obesity</v>
      </c>
      <c r="L11" t="str">
        <f t="shared" si="3"/>
        <v>Diabetes</v>
      </c>
    </row>
    <row r="12" spans="1:13" x14ac:dyDescent="0.25">
      <c r="A12" t="s">
        <v>2362</v>
      </c>
      <c r="B12">
        <v>37.700000000000003</v>
      </c>
      <c r="C12">
        <v>5.96</v>
      </c>
      <c r="D12" t="s">
        <v>2382</v>
      </c>
      <c r="E12" t="s">
        <v>2380</v>
      </c>
      <c r="F12" t="s">
        <v>2380</v>
      </c>
      <c r="G12">
        <v>2</v>
      </c>
      <c r="H12" t="s">
        <v>2382</v>
      </c>
      <c r="I12">
        <f t="shared" si="0"/>
        <v>2</v>
      </c>
      <c r="J12" t="str">
        <f t="shared" si="1"/>
        <v>Yes</v>
      </c>
      <c r="K12" t="str">
        <f t="shared" si="2"/>
        <v>Obesity</v>
      </c>
      <c r="L12" t="str">
        <f t="shared" si="3"/>
        <v>Diabetes</v>
      </c>
    </row>
    <row r="13" spans="1:13" x14ac:dyDescent="0.25">
      <c r="A13" t="s">
        <v>2361</v>
      </c>
      <c r="B13">
        <v>42.13</v>
      </c>
      <c r="C13">
        <v>11.9</v>
      </c>
      <c r="D13" t="s">
        <v>2380</v>
      </c>
      <c r="E13" t="s">
        <v>2380</v>
      </c>
      <c r="F13" t="s">
        <v>2380</v>
      </c>
      <c r="G13" t="s">
        <v>2381</v>
      </c>
      <c r="H13" t="s">
        <v>2382</v>
      </c>
      <c r="I13">
        <f t="shared" si="0"/>
        <v>0</v>
      </c>
      <c r="J13" t="str">
        <f t="shared" si="1"/>
        <v>Yes</v>
      </c>
      <c r="K13" t="str">
        <f t="shared" si="2"/>
        <v>Obesity</v>
      </c>
      <c r="L13" t="str">
        <f t="shared" si="3"/>
        <v>Diabetes</v>
      </c>
    </row>
    <row r="14" spans="1:13" x14ac:dyDescent="0.25">
      <c r="A14" t="s">
        <v>2360</v>
      </c>
      <c r="B14">
        <v>40.92</v>
      </c>
      <c r="C14">
        <v>8.41</v>
      </c>
      <c r="D14" t="s">
        <v>2380</v>
      </c>
      <c r="E14" t="s">
        <v>2380</v>
      </c>
      <c r="F14" t="s">
        <v>2380</v>
      </c>
      <c r="G14" t="s">
        <v>2381</v>
      </c>
      <c r="H14" t="s">
        <v>2382</v>
      </c>
      <c r="I14">
        <f t="shared" si="0"/>
        <v>0</v>
      </c>
      <c r="J14" t="str">
        <f t="shared" si="1"/>
        <v>Yes</v>
      </c>
      <c r="K14" t="str">
        <f t="shared" si="2"/>
        <v>Obesity</v>
      </c>
      <c r="L14" t="str">
        <f t="shared" si="3"/>
        <v>Diabetes</v>
      </c>
    </row>
    <row r="15" spans="1:13" x14ac:dyDescent="0.25">
      <c r="A15" t="s">
        <v>2359</v>
      </c>
      <c r="B15">
        <v>40.564999999999998</v>
      </c>
      <c r="C15">
        <v>7.02</v>
      </c>
      <c r="D15" t="s">
        <v>2380</v>
      </c>
      <c r="E15" t="s">
        <v>2380</v>
      </c>
      <c r="F15" t="s">
        <v>2380</v>
      </c>
      <c r="G15" t="s">
        <v>2381</v>
      </c>
      <c r="H15" t="s">
        <v>2382</v>
      </c>
      <c r="I15">
        <f t="shared" si="0"/>
        <v>0</v>
      </c>
      <c r="J15" t="str">
        <f t="shared" si="1"/>
        <v>Yes</v>
      </c>
      <c r="K15" t="str">
        <f t="shared" si="2"/>
        <v>Obesity</v>
      </c>
      <c r="L15" t="str">
        <f t="shared" si="3"/>
        <v>Diabetes</v>
      </c>
    </row>
    <row r="16" spans="1:13" x14ac:dyDescent="0.25">
      <c r="A16" t="s">
        <v>2358</v>
      </c>
      <c r="B16">
        <v>36.384999999999998</v>
      </c>
      <c r="C16">
        <v>7.59</v>
      </c>
      <c r="D16" t="s">
        <v>2382</v>
      </c>
      <c r="E16" t="s">
        <v>2380</v>
      </c>
      <c r="F16" t="s">
        <v>2380</v>
      </c>
      <c r="G16">
        <v>2</v>
      </c>
      <c r="H16" t="s">
        <v>2382</v>
      </c>
      <c r="I16">
        <f t="shared" si="0"/>
        <v>2</v>
      </c>
      <c r="J16" t="str">
        <f t="shared" si="1"/>
        <v>Yes</v>
      </c>
      <c r="K16" t="str">
        <f t="shared" si="2"/>
        <v>Obesity</v>
      </c>
      <c r="L16" t="str">
        <f t="shared" si="3"/>
        <v>Diabetes</v>
      </c>
    </row>
    <row r="17" spans="1:12" x14ac:dyDescent="0.25">
      <c r="A17" t="s">
        <v>2357</v>
      </c>
      <c r="B17">
        <v>39.9</v>
      </c>
      <c r="C17">
        <v>11.32</v>
      </c>
      <c r="D17" t="s">
        <v>2380</v>
      </c>
      <c r="E17" t="s">
        <v>2380</v>
      </c>
      <c r="F17" t="s">
        <v>2380</v>
      </c>
      <c r="G17" t="s">
        <v>2381</v>
      </c>
      <c r="H17" t="s">
        <v>2382</v>
      </c>
      <c r="I17">
        <f t="shared" si="0"/>
        <v>0</v>
      </c>
      <c r="J17" t="str">
        <f t="shared" si="1"/>
        <v>Yes</v>
      </c>
      <c r="K17" t="str">
        <f t="shared" si="2"/>
        <v>Obesity</v>
      </c>
      <c r="L17" t="str">
        <f t="shared" si="3"/>
        <v>Diabetes</v>
      </c>
    </row>
    <row r="18" spans="1:12" x14ac:dyDescent="0.25">
      <c r="A18" t="s">
        <v>2356</v>
      </c>
      <c r="B18">
        <v>33.799999999999997</v>
      </c>
      <c r="C18">
        <v>7.67</v>
      </c>
      <c r="D18" t="s">
        <v>2380</v>
      </c>
      <c r="E18" t="s">
        <v>2380</v>
      </c>
      <c r="F18" t="s">
        <v>2380</v>
      </c>
      <c r="G18">
        <v>3</v>
      </c>
      <c r="H18" t="s">
        <v>2382</v>
      </c>
      <c r="I18">
        <f t="shared" si="0"/>
        <v>3</v>
      </c>
      <c r="J18" t="str">
        <f t="shared" si="1"/>
        <v>Yes</v>
      </c>
      <c r="K18" t="str">
        <f t="shared" si="2"/>
        <v>Obesity</v>
      </c>
      <c r="L18" t="str">
        <f t="shared" si="3"/>
        <v>Diabetes</v>
      </c>
    </row>
    <row r="19" spans="1:12" x14ac:dyDescent="0.25">
      <c r="A19" t="s">
        <v>2355</v>
      </c>
      <c r="B19">
        <v>36.765000000000001</v>
      </c>
      <c r="C19">
        <v>7.29</v>
      </c>
      <c r="D19" t="s">
        <v>2382</v>
      </c>
      <c r="E19" t="s">
        <v>2380</v>
      </c>
      <c r="F19" t="s">
        <v>2382</v>
      </c>
      <c r="G19">
        <v>1</v>
      </c>
      <c r="H19" t="s">
        <v>2382</v>
      </c>
      <c r="I19">
        <f t="shared" si="0"/>
        <v>1</v>
      </c>
      <c r="J19" t="str">
        <f t="shared" si="1"/>
        <v>Yes</v>
      </c>
      <c r="K19" t="str">
        <f t="shared" si="2"/>
        <v>Obesity</v>
      </c>
      <c r="L19" t="str">
        <f t="shared" si="3"/>
        <v>Diabetes</v>
      </c>
    </row>
    <row r="20" spans="1:12" x14ac:dyDescent="0.25">
      <c r="A20" t="s">
        <v>2354</v>
      </c>
      <c r="B20">
        <v>36.954999999999998</v>
      </c>
      <c r="C20">
        <v>4.72</v>
      </c>
      <c r="D20" t="s">
        <v>2382</v>
      </c>
      <c r="E20" t="s">
        <v>2380</v>
      </c>
      <c r="F20" t="s">
        <v>2380</v>
      </c>
      <c r="G20">
        <v>1</v>
      </c>
      <c r="H20" t="s">
        <v>2382</v>
      </c>
      <c r="I20">
        <f t="shared" si="0"/>
        <v>1</v>
      </c>
      <c r="J20" t="str">
        <f t="shared" si="1"/>
        <v>Yes</v>
      </c>
      <c r="K20" t="str">
        <f t="shared" si="2"/>
        <v>Obesity</v>
      </c>
      <c r="L20" t="str">
        <f t="shared" si="3"/>
        <v>Normal</v>
      </c>
    </row>
    <row r="21" spans="1:12" x14ac:dyDescent="0.25">
      <c r="A21" t="s">
        <v>2353</v>
      </c>
      <c r="B21">
        <v>42.9</v>
      </c>
      <c r="C21">
        <v>11.41</v>
      </c>
      <c r="D21" t="s">
        <v>2380</v>
      </c>
      <c r="E21" t="s">
        <v>2380</v>
      </c>
      <c r="F21" t="s">
        <v>2380</v>
      </c>
      <c r="G21" t="s">
        <v>2381</v>
      </c>
      <c r="H21" t="s">
        <v>2382</v>
      </c>
      <c r="I21">
        <f t="shared" si="0"/>
        <v>0</v>
      </c>
      <c r="J21" t="str">
        <f t="shared" si="1"/>
        <v>Yes</v>
      </c>
      <c r="K21" t="str">
        <f t="shared" si="2"/>
        <v>Obesity</v>
      </c>
      <c r="L21" t="str">
        <f t="shared" si="3"/>
        <v>Diabetes</v>
      </c>
    </row>
    <row r="22" spans="1:12" x14ac:dyDescent="0.25">
      <c r="A22" t="s">
        <v>2352</v>
      </c>
      <c r="B22">
        <v>36.299999999999997</v>
      </c>
      <c r="C22">
        <v>11.5</v>
      </c>
      <c r="D22" t="s">
        <v>2382</v>
      </c>
      <c r="E22" t="s">
        <v>2380</v>
      </c>
      <c r="F22" t="s">
        <v>2380</v>
      </c>
      <c r="G22">
        <v>2</v>
      </c>
      <c r="H22" t="s">
        <v>2382</v>
      </c>
      <c r="I22">
        <f t="shared" si="0"/>
        <v>2</v>
      </c>
      <c r="J22" t="str">
        <f t="shared" si="1"/>
        <v>Yes</v>
      </c>
      <c r="K22" t="str">
        <f t="shared" si="2"/>
        <v>Obesity</v>
      </c>
      <c r="L22" t="str">
        <f t="shared" si="3"/>
        <v>Diabetes</v>
      </c>
    </row>
    <row r="23" spans="1:12" x14ac:dyDescent="0.25">
      <c r="A23" t="s">
        <v>2351</v>
      </c>
      <c r="B23">
        <v>32.200000000000003</v>
      </c>
      <c r="C23">
        <v>6.22</v>
      </c>
      <c r="D23" t="s">
        <v>2382</v>
      </c>
      <c r="E23" t="s">
        <v>2380</v>
      </c>
      <c r="F23" t="s">
        <v>2380</v>
      </c>
      <c r="G23">
        <v>2</v>
      </c>
      <c r="H23" t="s">
        <v>2382</v>
      </c>
      <c r="I23">
        <f t="shared" si="0"/>
        <v>2</v>
      </c>
      <c r="J23" t="str">
        <f t="shared" si="1"/>
        <v>Yes</v>
      </c>
      <c r="K23" t="str">
        <f t="shared" si="2"/>
        <v>Obesity</v>
      </c>
      <c r="L23" t="str">
        <f t="shared" si="3"/>
        <v>Diabetes</v>
      </c>
    </row>
    <row r="24" spans="1:12" x14ac:dyDescent="0.25">
      <c r="A24" t="s">
        <v>2350</v>
      </c>
      <c r="B24">
        <v>31.3</v>
      </c>
      <c r="C24">
        <v>11.38</v>
      </c>
      <c r="D24" t="s">
        <v>2380</v>
      </c>
      <c r="E24" t="s">
        <v>2380</v>
      </c>
      <c r="F24" t="s">
        <v>2380</v>
      </c>
      <c r="G24">
        <v>3</v>
      </c>
      <c r="H24" t="s">
        <v>2382</v>
      </c>
      <c r="I24">
        <f t="shared" si="0"/>
        <v>3</v>
      </c>
      <c r="J24" t="str">
        <f t="shared" si="1"/>
        <v>Yes</v>
      </c>
      <c r="K24" t="str">
        <f t="shared" si="2"/>
        <v>Obesity</v>
      </c>
      <c r="L24" t="str">
        <f t="shared" si="3"/>
        <v>Diabetes</v>
      </c>
    </row>
    <row r="25" spans="1:12" x14ac:dyDescent="0.25">
      <c r="A25" t="s">
        <v>2349</v>
      </c>
      <c r="B25">
        <v>41.8</v>
      </c>
      <c r="C25">
        <v>7.89</v>
      </c>
      <c r="D25" t="s">
        <v>2382</v>
      </c>
      <c r="E25" t="s">
        <v>2380</v>
      </c>
      <c r="F25" t="s">
        <v>2380</v>
      </c>
      <c r="G25">
        <v>2</v>
      </c>
      <c r="H25" t="s">
        <v>2382</v>
      </c>
      <c r="I25">
        <f t="shared" si="0"/>
        <v>2</v>
      </c>
      <c r="J25" t="str">
        <f t="shared" si="1"/>
        <v>Yes</v>
      </c>
      <c r="K25" t="str">
        <f t="shared" si="2"/>
        <v>Obesity</v>
      </c>
      <c r="L25" t="str">
        <f t="shared" si="3"/>
        <v>Diabetes</v>
      </c>
    </row>
    <row r="26" spans="1:12" x14ac:dyDescent="0.25">
      <c r="A26" t="s">
        <v>2348</v>
      </c>
      <c r="B26">
        <v>35.090000000000003</v>
      </c>
      <c r="C26">
        <v>4.38</v>
      </c>
      <c r="D26" t="s">
        <v>2382</v>
      </c>
      <c r="E26" t="s">
        <v>2380</v>
      </c>
      <c r="F26" t="s">
        <v>2380</v>
      </c>
      <c r="G26">
        <v>2</v>
      </c>
      <c r="H26" t="s">
        <v>2382</v>
      </c>
      <c r="I26">
        <f t="shared" si="0"/>
        <v>2</v>
      </c>
      <c r="J26" t="str">
        <f t="shared" si="1"/>
        <v>Yes</v>
      </c>
      <c r="K26" t="str">
        <f t="shared" si="2"/>
        <v>Obesity</v>
      </c>
      <c r="L26" t="str">
        <f t="shared" si="3"/>
        <v>Normal</v>
      </c>
    </row>
    <row r="27" spans="1:12" x14ac:dyDescent="0.25">
      <c r="A27" t="s">
        <v>2347</v>
      </c>
      <c r="B27">
        <v>33.880000000000003</v>
      </c>
      <c r="C27">
        <v>7.01</v>
      </c>
      <c r="D27" t="s">
        <v>2380</v>
      </c>
      <c r="E27" t="s">
        <v>2380</v>
      </c>
      <c r="F27" t="s">
        <v>2380</v>
      </c>
      <c r="G27">
        <v>3</v>
      </c>
      <c r="H27" t="s">
        <v>2382</v>
      </c>
      <c r="I27">
        <f t="shared" si="0"/>
        <v>3</v>
      </c>
      <c r="J27" t="str">
        <f t="shared" si="1"/>
        <v>Yes</v>
      </c>
      <c r="K27" t="str">
        <f t="shared" si="2"/>
        <v>Obesity</v>
      </c>
      <c r="L27" t="str">
        <f t="shared" si="3"/>
        <v>Diabetes</v>
      </c>
    </row>
    <row r="28" spans="1:12" x14ac:dyDescent="0.25">
      <c r="A28" t="s">
        <v>2346</v>
      </c>
      <c r="B28">
        <v>30.875</v>
      </c>
      <c r="C28">
        <v>11.88</v>
      </c>
      <c r="D28" t="s">
        <v>2380</v>
      </c>
      <c r="E28" t="s">
        <v>2380</v>
      </c>
      <c r="F28" t="s">
        <v>2380</v>
      </c>
      <c r="G28" t="s">
        <v>2381</v>
      </c>
      <c r="H28" t="s">
        <v>2382</v>
      </c>
      <c r="I28">
        <f t="shared" si="0"/>
        <v>0</v>
      </c>
      <c r="J28" t="str">
        <f t="shared" si="1"/>
        <v>Yes</v>
      </c>
      <c r="K28" t="str">
        <f t="shared" si="2"/>
        <v>Obesity</v>
      </c>
      <c r="L28" t="str">
        <f t="shared" si="3"/>
        <v>Diabetes</v>
      </c>
    </row>
    <row r="29" spans="1:12" x14ac:dyDescent="0.25">
      <c r="A29" t="s">
        <v>2345</v>
      </c>
      <c r="B29">
        <v>36.86</v>
      </c>
      <c r="C29">
        <v>5.19</v>
      </c>
      <c r="D29" t="s">
        <v>2382</v>
      </c>
      <c r="E29" t="s">
        <v>2380</v>
      </c>
      <c r="F29" t="s">
        <v>2382</v>
      </c>
      <c r="G29">
        <v>1</v>
      </c>
      <c r="H29" t="s">
        <v>2382</v>
      </c>
      <c r="I29">
        <f t="shared" si="0"/>
        <v>1</v>
      </c>
      <c r="J29" t="str">
        <f t="shared" si="1"/>
        <v>Yes</v>
      </c>
      <c r="K29" t="str">
        <f t="shared" si="2"/>
        <v>Obesity</v>
      </c>
      <c r="L29" t="str">
        <f t="shared" si="3"/>
        <v>Normal</v>
      </c>
    </row>
    <row r="30" spans="1:12" x14ac:dyDescent="0.25">
      <c r="A30" t="s">
        <v>2344</v>
      </c>
      <c r="B30">
        <v>35.86</v>
      </c>
      <c r="C30">
        <v>6.74</v>
      </c>
      <c r="D30" t="s">
        <v>2382</v>
      </c>
      <c r="E30" t="s">
        <v>2380</v>
      </c>
      <c r="F30" t="s">
        <v>2380</v>
      </c>
      <c r="G30">
        <v>2</v>
      </c>
      <c r="H30" t="s">
        <v>2382</v>
      </c>
      <c r="I30">
        <f t="shared" si="0"/>
        <v>2</v>
      </c>
      <c r="J30" t="str">
        <f t="shared" si="1"/>
        <v>Yes</v>
      </c>
      <c r="K30" t="str">
        <f t="shared" si="2"/>
        <v>Obesity</v>
      </c>
      <c r="L30" t="str">
        <f t="shared" si="3"/>
        <v>Diabetes</v>
      </c>
    </row>
    <row r="31" spans="1:12" x14ac:dyDescent="0.25">
      <c r="A31" t="s">
        <v>2343</v>
      </c>
      <c r="B31">
        <v>37.049999999999997</v>
      </c>
      <c r="C31">
        <v>8.44</v>
      </c>
      <c r="D31" t="s">
        <v>2380</v>
      </c>
      <c r="E31" t="s">
        <v>2380</v>
      </c>
      <c r="F31" t="s">
        <v>2380</v>
      </c>
      <c r="G31" t="s">
        <v>2381</v>
      </c>
      <c r="H31" t="s">
        <v>2382</v>
      </c>
      <c r="I31">
        <f t="shared" si="0"/>
        <v>0</v>
      </c>
      <c r="J31" t="str">
        <f t="shared" si="1"/>
        <v>Yes</v>
      </c>
      <c r="K31" t="str">
        <f t="shared" si="2"/>
        <v>Obesity</v>
      </c>
      <c r="L31" t="str">
        <f t="shared" si="3"/>
        <v>Diabetes</v>
      </c>
    </row>
    <row r="32" spans="1:12" x14ac:dyDescent="0.25">
      <c r="A32" t="s">
        <v>2342</v>
      </c>
      <c r="B32">
        <v>43.89</v>
      </c>
      <c r="C32">
        <v>8.7100000000000009</v>
      </c>
      <c r="D32" t="s">
        <v>2380</v>
      </c>
      <c r="E32" t="s">
        <v>2380</v>
      </c>
      <c r="F32" t="s">
        <v>2380</v>
      </c>
      <c r="G32" t="s">
        <v>2381</v>
      </c>
      <c r="H32" t="s">
        <v>2382</v>
      </c>
      <c r="I32">
        <f t="shared" si="0"/>
        <v>0</v>
      </c>
      <c r="J32" t="str">
        <f t="shared" si="1"/>
        <v>Yes</v>
      </c>
      <c r="K32" t="str">
        <f t="shared" si="2"/>
        <v>Obesity</v>
      </c>
      <c r="L32" t="str">
        <f t="shared" si="3"/>
        <v>Diabetes</v>
      </c>
    </row>
    <row r="33" spans="1:12" x14ac:dyDescent="0.25">
      <c r="A33" t="s">
        <v>2341</v>
      </c>
      <c r="B33">
        <v>42.35</v>
      </c>
      <c r="C33">
        <v>5.08</v>
      </c>
      <c r="D33" t="s">
        <v>2382</v>
      </c>
      <c r="E33" t="s">
        <v>2380</v>
      </c>
      <c r="F33" t="s">
        <v>2380</v>
      </c>
      <c r="G33" t="s">
        <v>2381</v>
      </c>
      <c r="H33" t="s">
        <v>2382</v>
      </c>
      <c r="I33">
        <f t="shared" si="0"/>
        <v>0</v>
      </c>
      <c r="J33" t="str">
        <f t="shared" si="1"/>
        <v>Yes</v>
      </c>
      <c r="K33" t="str">
        <f t="shared" si="2"/>
        <v>Obesity</v>
      </c>
      <c r="L33" t="str">
        <f t="shared" si="3"/>
        <v>Normal</v>
      </c>
    </row>
    <row r="34" spans="1:12" x14ac:dyDescent="0.25">
      <c r="A34" t="s">
        <v>2340</v>
      </c>
      <c r="B34">
        <v>31.35</v>
      </c>
      <c r="C34">
        <v>6.86</v>
      </c>
      <c r="D34" t="s">
        <v>2380</v>
      </c>
      <c r="E34" t="s">
        <v>2380</v>
      </c>
      <c r="F34" t="s">
        <v>2380</v>
      </c>
      <c r="G34" t="s">
        <v>2381</v>
      </c>
      <c r="H34" t="s">
        <v>2382</v>
      </c>
      <c r="I34">
        <f t="shared" si="0"/>
        <v>0</v>
      </c>
      <c r="J34" t="str">
        <f t="shared" si="1"/>
        <v>Yes</v>
      </c>
      <c r="K34" t="str">
        <f t="shared" si="2"/>
        <v>Obesity</v>
      </c>
      <c r="L34" t="str">
        <f t="shared" si="3"/>
        <v>Diabetes</v>
      </c>
    </row>
    <row r="35" spans="1:12" x14ac:dyDescent="0.25">
      <c r="A35" t="s">
        <v>2339</v>
      </c>
      <c r="B35">
        <v>47.6</v>
      </c>
      <c r="C35">
        <v>5.95</v>
      </c>
      <c r="D35" t="s">
        <v>2382</v>
      </c>
      <c r="E35" t="s">
        <v>2380</v>
      </c>
      <c r="F35" t="s">
        <v>2380</v>
      </c>
      <c r="G35" t="s">
        <v>2381</v>
      </c>
      <c r="H35" t="s">
        <v>2382</v>
      </c>
      <c r="I35">
        <f t="shared" si="0"/>
        <v>0</v>
      </c>
      <c r="J35" t="str">
        <f t="shared" si="1"/>
        <v>Yes</v>
      </c>
      <c r="K35" t="str">
        <f t="shared" si="2"/>
        <v>Obesity</v>
      </c>
      <c r="L35" t="str">
        <f t="shared" si="3"/>
        <v>Diabetes</v>
      </c>
    </row>
    <row r="36" spans="1:12" x14ac:dyDescent="0.25">
      <c r="A36" t="s">
        <v>2338</v>
      </c>
      <c r="B36">
        <v>46.2</v>
      </c>
      <c r="C36">
        <v>6.09</v>
      </c>
      <c r="D36" t="s">
        <v>2380</v>
      </c>
      <c r="E36" t="s">
        <v>2380</v>
      </c>
      <c r="F36" t="s">
        <v>2382</v>
      </c>
      <c r="G36">
        <v>1</v>
      </c>
      <c r="H36" t="s">
        <v>2382</v>
      </c>
      <c r="I36">
        <f t="shared" si="0"/>
        <v>1</v>
      </c>
      <c r="J36" t="str">
        <f t="shared" si="1"/>
        <v>Yes</v>
      </c>
      <c r="K36" t="str">
        <f t="shared" si="2"/>
        <v>Obesity</v>
      </c>
      <c r="L36" t="str">
        <f t="shared" si="3"/>
        <v>Diabetes</v>
      </c>
    </row>
    <row r="37" spans="1:12" x14ac:dyDescent="0.25">
      <c r="A37" t="s">
        <v>2337</v>
      </c>
      <c r="B37">
        <v>32.015000000000001</v>
      </c>
      <c r="C37">
        <v>11.75</v>
      </c>
      <c r="D37" t="s">
        <v>2380</v>
      </c>
      <c r="E37" t="s">
        <v>2380</v>
      </c>
      <c r="F37" t="s">
        <v>2380</v>
      </c>
      <c r="G37" t="s">
        <v>2381</v>
      </c>
      <c r="H37" t="s">
        <v>2382</v>
      </c>
      <c r="I37">
        <f t="shared" si="0"/>
        <v>0</v>
      </c>
      <c r="J37" t="str">
        <f t="shared" si="1"/>
        <v>Yes</v>
      </c>
      <c r="K37" t="str">
        <f t="shared" si="2"/>
        <v>Obesity</v>
      </c>
      <c r="L37" t="str">
        <f t="shared" si="3"/>
        <v>Diabetes</v>
      </c>
    </row>
    <row r="38" spans="1:12" x14ac:dyDescent="0.25">
      <c r="A38" t="s">
        <v>2336</v>
      </c>
      <c r="B38">
        <v>40.564999999999998</v>
      </c>
      <c r="C38">
        <v>7.37</v>
      </c>
      <c r="D38" t="s">
        <v>2380</v>
      </c>
      <c r="E38" t="s">
        <v>2380</v>
      </c>
      <c r="F38" t="s">
        <v>2380</v>
      </c>
      <c r="G38" t="s">
        <v>2381</v>
      </c>
      <c r="H38" t="s">
        <v>2382</v>
      </c>
      <c r="I38">
        <f t="shared" si="0"/>
        <v>0</v>
      </c>
      <c r="J38" t="str">
        <f t="shared" si="1"/>
        <v>Yes</v>
      </c>
      <c r="K38" t="str">
        <f t="shared" si="2"/>
        <v>Obesity</v>
      </c>
      <c r="L38" t="str">
        <f t="shared" si="3"/>
        <v>Diabetes</v>
      </c>
    </row>
    <row r="39" spans="1:12" x14ac:dyDescent="0.25">
      <c r="A39" t="s">
        <v>2335</v>
      </c>
      <c r="B39">
        <v>32.450000000000003</v>
      </c>
      <c r="C39">
        <v>11.91</v>
      </c>
      <c r="D39" t="s">
        <v>2380</v>
      </c>
      <c r="E39" t="s">
        <v>2380</v>
      </c>
      <c r="F39" t="s">
        <v>2380</v>
      </c>
      <c r="G39" t="s">
        <v>2381</v>
      </c>
      <c r="H39" t="s">
        <v>2382</v>
      </c>
      <c r="I39">
        <f t="shared" si="0"/>
        <v>0</v>
      </c>
      <c r="J39" t="str">
        <f t="shared" si="1"/>
        <v>Yes</v>
      </c>
      <c r="K39" t="str">
        <f t="shared" si="2"/>
        <v>Obesity</v>
      </c>
      <c r="L39" t="str">
        <f t="shared" si="3"/>
        <v>Diabetes</v>
      </c>
    </row>
    <row r="40" spans="1:12" x14ac:dyDescent="0.25">
      <c r="A40" t="s">
        <v>2334</v>
      </c>
      <c r="B40">
        <v>34.96</v>
      </c>
      <c r="C40">
        <v>6.52</v>
      </c>
      <c r="D40" t="s">
        <v>2380</v>
      </c>
      <c r="E40" t="s">
        <v>2380</v>
      </c>
      <c r="F40" t="s">
        <v>2380</v>
      </c>
      <c r="G40" t="s">
        <v>2381</v>
      </c>
      <c r="H40" t="s">
        <v>2382</v>
      </c>
      <c r="I40">
        <f t="shared" si="0"/>
        <v>0</v>
      </c>
      <c r="J40" t="str">
        <f t="shared" si="1"/>
        <v>Yes</v>
      </c>
      <c r="K40" t="str">
        <f t="shared" si="2"/>
        <v>Obesity</v>
      </c>
      <c r="L40" t="str">
        <f t="shared" si="3"/>
        <v>Diabetes</v>
      </c>
    </row>
    <row r="41" spans="1:12" x14ac:dyDescent="0.25">
      <c r="A41" t="s">
        <v>2333</v>
      </c>
      <c r="B41">
        <v>35.5</v>
      </c>
      <c r="C41">
        <v>5.14</v>
      </c>
      <c r="D41" t="s">
        <v>2380</v>
      </c>
      <c r="E41" t="s">
        <v>2380</v>
      </c>
      <c r="F41" t="s">
        <v>2382</v>
      </c>
      <c r="G41">
        <v>1</v>
      </c>
      <c r="H41" t="s">
        <v>2382</v>
      </c>
      <c r="I41">
        <f t="shared" si="0"/>
        <v>1</v>
      </c>
      <c r="J41" t="str">
        <f t="shared" si="1"/>
        <v>Yes</v>
      </c>
      <c r="K41" t="str">
        <f t="shared" si="2"/>
        <v>Obesity</v>
      </c>
      <c r="L41" t="str">
        <f t="shared" si="3"/>
        <v>Normal</v>
      </c>
    </row>
    <row r="42" spans="1:12" x14ac:dyDescent="0.25">
      <c r="A42" t="s">
        <v>2332</v>
      </c>
      <c r="B42">
        <v>52.58</v>
      </c>
      <c r="C42">
        <v>4.1900000000000004</v>
      </c>
      <c r="D42" t="s">
        <v>2380</v>
      </c>
      <c r="E42" t="s">
        <v>2382</v>
      </c>
      <c r="F42" t="s">
        <v>2380</v>
      </c>
      <c r="G42">
        <v>1</v>
      </c>
      <c r="H42" t="s">
        <v>2382</v>
      </c>
      <c r="I42">
        <f t="shared" si="0"/>
        <v>1</v>
      </c>
      <c r="J42" t="str">
        <f t="shared" si="1"/>
        <v>Yes</v>
      </c>
      <c r="K42" t="str">
        <f t="shared" si="2"/>
        <v>Obesity</v>
      </c>
      <c r="L42" t="str">
        <f t="shared" si="3"/>
        <v>Normal</v>
      </c>
    </row>
    <row r="43" spans="1:12" x14ac:dyDescent="0.25">
      <c r="A43" t="s">
        <v>2331</v>
      </c>
      <c r="B43">
        <v>35.200000000000003</v>
      </c>
      <c r="C43">
        <v>11.68</v>
      </c>
      <c r="D43" t="s">
        <v>2382</v>
      </c>
      <c r="E43" t="s">
        <v>2380</v>
      </c>
      <c r="F43" t="s">
        <v>2380</v>
      </c>
      <c r="G43" t="s">
        <v>2381</v>
      </c>
      <c r="H43" t="s">
        <v>2382</v>
      </c>
      <c r="I43">
        <f t="shared" si="0"/>
        <v>0</v>
      </c>
      <c r="J43" t="str">
        <f t="shared" si="1"/>
        <v>Yes</v>
      </c>
      <c r="K43" t="str">
        <f t="shared" si="2"/>
        <v>Obesity</v>
      </c>
      <c r="L43" t="str">
        <f t="shared" si="3"/>
        <v>Diabetes</v>
      </c>
    </row>
    <row r="44" spans="1:12" x14ac:dyDescent="0.25">
      <c r="A44" t="s">
        <v>2330</v>
      </c>
      <c r="B44">
        <v>38.06</v>
      </c>
      <c r="C44">
        <v>6.98</v>
      </c>
      <c r="D44" t="s">
        <v>2380</v>
      </c>
      <c r="E44" t="s">
        <v>2380</v>
      </c>
      <c r="F44" t="s">
        <v>2380</v>
      </c>
      <c r="G44" t="s">
        <v>2381</v>
      </c>
      <c r="H44" t="s">
        <v>2382</v>
      </c>
      <c r="I44">
        <f t="shared" si="0"/>
        <v>0</v>
      </c>
      <c r="J44" t="str">
        <f t="shared" si="1"/>
        <v>Yes</v>
      </c>
      <c r="K44" t="str">
        <f t="shared" si="2"/>
        <v>Obesity</v>
      </c>
      <c r="L44" t="str">
        <f t="shared" si="3"/>
        <v>Diabetes</v>
      </c>
    </row>
    <row r="45" spans="1:12" x14ac:dyDescent="0.25">
      <c r="A45" t="s">
        <v>2329</v>
      </c>
      <c r="B45">
        <v>34.21</v>
      </c>
      <c r="C45">
        <v>8.34</v>
      </c>
      <c r="D45" t="s">
        <v>2380</v>
      </c>
      <c r="E45" t="s">
        <v>2380</v>
      </c>
      <c r="F45" t="s">
        <v>2380</v>
      </c>
      <c r="G45" t="s">
        <v>2381</v>
      </c>
      <c r="H45" t="s">
        <v>2382</v>
      </c>
      <c r="I45">
        <f t="shared" si="0"/>
        <v>0</v>
      </c>
      <c r="J45" t="str">
        <f t="shared" si="1"/>
        <v>Yes</v>
      </c>
      <c r="K45" t="str">
        <f t="shared" si="2"/>
        <v>Obesity</v>
      </c>
      <c r="L45" t="str">
        <f t="shared" si="3"/>
        <v>Diabetes</v>
      </c>
    </row>
    <row r="46" spans="1:12" x14ac:dyDescent="0.25">
      <c r="A46" t="s">
        <v>2328</v>
      </c>
      <c r="B46">
        <v>38.94</v>
      </c>
      <c r="C46">
        <v>8.49</v>
      </c>
      <c r="D46" t="s">
        <v>2382</v>
      </c>
      <c r="E46" t="s">
        <v>2380</v>
      </c>
      <c r="F46" t="s">
        <v>2380</v>
      </c>
      <c r="G46">
        <v>1</v>
      </c>
      <c r="H46" t="s">
        <v>2382</v>
      </c>
      <c r="I46">
        <f t="shared" si="0"/>
        <v>1</v>
      </c>
      <c r="J46" t="str">
        <f t="shared" si="1"/>
        <v>Yes</v>
      </c>
      <c r="K46" t="str">
        <f t="shared" si="2"/>
        <v>Obesity</v>
      </c>
      <c r="L46" t="str">
        <f t="shared" si="3"/>
        <v>Diabetes</v>
      </c>
    </row>
    <row r="47" spans="1:12" x14ac:dyDescent="0.25">
      <c r="A47" t="s">
        <v>2327</v>
      </c>
      <c r="B47">
        <v>30.21</v>
      </c>
      <c r="C47">
        <v>5.34</v>
      </c>
      <c r="D47" t="s">
        <v>2382</v>
      </c>
      <c r="E47" t="s">
        <v>2380</v>
      </c>
      <c r="F47" t="s">
        <v>2380</v>
      </c>
      <c r="G47">
        <v>1</v>
      </c>
      <c r="H47" t="s">
        <v>2382</v>
      </c>
      <c r="I47">
        <f t="shared" si="0"/>
        <v>1</v>
      </c>
      <c r="J47" t="str">
        <f t="shared" si="1"/>
        <v>Yes</v>
      </c>
      <c r="K47" t="str">
        <f t="shared" si="2"/>
        <v>Obesity</v>
      </c>
      <c r="L47" t="str">
        <f t="shared" si="3"/>
        <v>Normal</v>
      </c>
    </row>
    <row r="48" spans="1:12" x14ac:dyDescent="0.25">
      <c r="A48" t="s">
        <v>2326</v>
      </c>
      <c r="B48">
        <v>33.630000000000003</v>
      </c>
      <c r="C48">
        <v>4.43</v>
      </c>
      <c r="D48" t="s">
        <v>2382</v>
      </c>
      <c r="E48" t="s">
        <v>2380</v>
      </c>
      <c r="F48" t="s">
        <v>2380</v>
      </c>
      <c r="G48">
        <v>2</v>
      </c>
      <c r="H48" t="s">
        <v>2382</v>
      </c>
      <c r="I48">
        <f t="shared" si="0"/>
        <v>2</v>
      </c>
      <c r="J48" t="str">
        <f t="shared" si="1"/>
        <v>Yes</v>
      </c>
      <c r="K48" t="str">
        <f t="shared" si="2"/>
        <v>Obesity</v>
      </c>
      <c r="L48" t="str">
        <f t="shared" si="3"/>
        <v>Normal</v>
      </c>
    </row>
    <row r="49" spans="1:12" x14ac:dyDescent="0.25">
      <c r="A49" t="s">
        <v>2325</v>
      </c>
      <c r="B49">
        <v>40.369999999999997</v>
      </c>
      <c r="C49">
        <v>4.47</v>
      </c>
      <c r="D49" t="s">
        <v>2380</v>
      </c>
      <c r="E49" t="s">
        <v>2380</v>
      </c>
      <c r="F49" t="s">
        <v>2380</v>
      </c>
      <c r="G49" t="s">
        <v>2381</v>
      </c>
      <c r="H49" t="s">
        <v>2382</v>
      </c>
      <c r="I49">
        <f t="shared" si="0"/>
        <v>0</v>
      </c>
      <c r="J49" t="str">
        <f t="shared" si="1"/>
        <v>Yes</v>
      </c>
      <c r="K49" t="str">
        <f t="shared" si="2"/>
        <v>Obesity</v>
      </c>
      <c r="L49" t="str">
        <f t="shared" si="3"/>
        <v>Normal</v>
      </c>
    </row>
    <row r="50" spans="1:12" x14ac:dyDescent="0.25">
      <c r="A50" t="s">
        <v>2324</v>
      </c>
      <c r="B50">
        <v>53.09</v>
      </c>
      <c r="C50">
        <v>4.82</v>
      </c>
      <c r="D50" t="s">
        <v>2382</v>
      </c>
      <c r="E50" t="s">
        <v>2380</v>
      </c>
      <c r="F50" t="s">
        <v>2380</v>
      </c>
      <c r="G50">
        <v>2</v>
      </c>
      <c r="H50" t="s">
        <v>2382</v>
      </c>
      <c r="I50">
        <f t="shared" si="0"/>
        <v>2</v>
      </c>
      <c r="J50" t="str">
        <f t="shared" si="1"/>
        <v>Yes</v>
      </c>
      <c r="K50" t="str">
        <f t="shared" si="2"/>
        <v>Obesity</v>
      </c>
      <c r="L50" t="str">
        <f t="shared" si="3"/>
        <v>Normal</v>
      </c>
    </row>
    <row r="51" spans="1:12" x14ac:dyDescent="0.25">
      <c r="A51" t="s">
        <v>2323</v>
      </c>
      <c r="B51">
        <v>31.79</v>
      </c>
      <c r="C51">
        <v>5.51</v>
      </c>
      <c r="D51" t="s">
        <v>2382</v>
      </c>
      <c r="E51" t="s">
        <v>2380</v>
      </c>
      <c r="F51" t="s">
        <v>2380</v>
      </c>
      <c r="G51">
        <v>2</v>
      </c>
      <c r="H51" t="s">
        <v>2382</v>
      </c>
      <c r="I51">
        <f t="shared" si="0"/>
        <v>2</v>
      </c>
      <c r="J51" t="str">
        <f t="shared" si="1"/>
        <v>Yes</v>
      </c>
      <c r="K51" t="str">
        <f t="shared" si="2"/>
        <v>Obesity</v>
      </c>
      <c r="L51" t="str">
        <f t="shared" si="3"/>
        <v>Normal</v>
      </c>
    </row>
    <row r="52" spans="1:12" x14ac:dyDescent="0.25">
      <c r="A52" t="s">
        <v>2322</v>
      </c>
      <c r="B52">
        <v>41.895000000000003</v>
      </c>
      <c r="C52">
        <v>10.87</v>
      </c>
      <c r="D52" t="s">
        <v>2382</v>
      </c>
      <c r="E52" t="s">
        <v>2380</v>
      </c>
      <c r="F52" t="s">
        <v>2380</v>
      </c>
      <c r="G52">
        <v>1</v>
      </c>
      <c r="H52" t="s">
        <v>2382</v>
      </c>
      <c r="I52">
        <f t="shared" si="0"/>
        <v>1</v>
      </c>
      <c r="J52" t="str">
        <f t="shared" si="1"/>
        <v>Yes</v>
      </c>
      <c r="K52" t="str">
        <f t="shared" si="2"/>
        <v>Obesity</v>
      </c>
      <c r="L52" t="str">
        <f t="shared" si="3"/>
        <v>Diabetes</v>
      </c>
    </row>
    <row r="53" spans="1:12" x14ac:dyDescent="0.25">
      <c r="A53" t="s">
        <v>2321</v>
      </c>
      <c r="B53">
        <v>31.16</v>
      </c>
      <c r="C53">
        <v>9.34</v>
      </c>
      <c r="D53" t="s">
        <v>2380</v>
      </c>
      <c r="E53" t="s">
        <v>2380</v>
      </c>
      <c r="F53" t="s">
        <v>2380</v>
      </c>
      <c r="G53" t="s">
        <v>2381</v>
      </c>
      <c r="H53" t="s">
        <v>2382</v>
      </c>
      <c r="I53">
        <f t="shared" si="0"/>
        <v>0</v>
      </c>
      <c r="J53" t="str">
        <f t="shared" si="1"/>
        <v>Yes</v>
      </c>
      <c r="K53" t="str">
        <f t="shared" si="2"/>
        <v>Obesity</v>
      </c>
      <c r="L53" t="str">
        <f t="shared" si="3"/>
        <v>Diabetes</v>
      </c>
    </row>
    <row r="54" spans="1:12" x14ac:dyDescent="0.25">
      <c r="A54" t="s">
        <v>2320</v>
      </c>
      <c r="B54">
        <v>34.104999999999997</v>
      </c>
      <c r="C54">
        <v>5.03</v>
      </c>
      <c r="D54" t="s">
        <v>2382</v>
      </c>
      <c r="E54" t="s">
        <v>2380</v>
      </c>
      <c r="F54" t="s">
        <v>2382</v>
      </c>
      <c r="G54">
        <v>1</v>
      </c>
      <c r="H54" t="s">
        <v>2382</v>
      </c>
      <c r="I54">
        <f t="shared" si="0"/>
        <v>1</v>
      </c>
      <c r="J54" t="str">
        <f t="shared" si="1"/>
        <v>Yes</v>
      </c>
      <c r="K54" t="str">
        <f t="shared" si="2"/>
        <v>Obesity</v>
      </c>
      <c r="L54" t="str">
        <f t="shared" si="3"/>
        <v>Normal</v>
      </c>
    </row>
    <row r="55" spans="1:12" x14ac:dyDescent="0.25">
      <c r="A55" t="s">
        <v>2319</v>
      </c>
      <c r="B55">
        <v>51.93</v>
      </c>
      <c r="C55">
        <v>11.05</v>
      </c>
      <c r="D55" t="s">
        <v>2380</v>
      </c>
      <c r="E55" t="s">
        <v>2380</v>
      </c>
      <c r="F55" t="s">
        <v>2380</v>
      </c>
      <c r="G55" t="s">
        <v>2381</v>
      </c>
      <c r="H55" t="s">
        <v>2382</v>
      </c>
      <c r="I55">
        <f t="shared" si="0"/>
        <v>0</v>
      </c>
      <c r="J55" t="str">
        <f t="shared" si="1"/>
        <v>Yes</v>
      </c>
      <c r="K55" t="str">
        <f t="shared" si="2"/>
        <v>Obesity</v>
      </c>
      <c r="L55" t="str">
        <f t="shared" si="3"/>
        <v>Diabetes</v>
      </c>
    </row>
    <row r="56" spans="1:12" x14ac:dyDescent="0.25">
      <c r="A56" t="s">
        <v>2318</v>
      </c>
      <c r="B56">
        <v>38.950000000000003</v>
      </c>
      <c r="C56">
        <v>11.95</v>
      </c>
      <c r="D56" t="s">
        <v>2380</v>
      </c>
      <c r="E56" t="s">
        <v>2380</v>
      </c>
      <c r="F56" t="s">
        <v>2380</v>
      </c>
      <c r="G56" t="s">
        <v>2381</v>
      </c>
      <c r="H56" t="s">
        <v>2382</v>
      </c>
      <c r="I56">
        <f t="shared" si="0"/>
        <v>0</v>
      </c>
      <c r="J56" t="str">
        <f t="shared" si="1"/>
        <v>Yes</v>
      </c>
      <c r="K56" t="str">
        <f t="shared" si="2"/>
        <v>Obesity</v>
      </c>
      <c r="L56" t="str">
        <f t="shared" si="3"/>
        <v>Diabetes</v>
      </c>
    </row>
    <row r="57" spans="1:12" x14ac:dyDescent="0.25">
      <c r="A57" t="s">
        <v>2317</v>
      </c>
      <c r="B57">
        <v>36.630000000000003</v>
      </c>
      <c r="C57">
        <v>7.72</v>
      </c>
      <c r="D57" t="s">
        <v>2382</v>
      </c>
      <c r="E57" t="s">
        <v>2380</v>
      </c>
      <c r="F57" t="s">
        <v>2380</v>
      </c>
      <c r="G57">
        <v>1</v>
      </c>
      <c r="H57" t="s">
        <v>2382</v>
      </c>
      <c r="I57">
        <f t="shared" si="0"/>
        <v>1</v>
      </c>
      <c r="J57" t="str">
        <f t="shared" si="1"/>
        <v>Yes</v>
      </c>
      <c r="K57" t="str">
        <f t="shared" si="2"/>
        <v>Obesity</v>
      </c>
      <c r="L57" t="str">
        <f t="shared" si="3"/>
        <v>Diabetes</v>
      </c>
    </row>
    <row r="58" spans="1:12" x14ac:dyDescent="0.25">
      <c r="A58" t="s">
        <v>2316</v>
      </c>
      <c r="B58">
        <v>34.200000000000003</v>
      </c>
      <c r="C58">
        <v>5.75</v>
      </c>
      <c r="D58" t="s">
        <v>2380</v>
      </c>
      <c r="E58" t="s">
        <v>2380</v>
      </c>
      <c r="F58" t="s">
        <v>2380</v>
      </c>
      <c r="G58">
        <v>2</v>
      </c>
      <c r="H58" t="s">
        <v>2382</v>
      </c>
      <c r="I58">
        <f t="shared" si="0"/>
        <v>2</v>
      </c>
      <c r="J58" t="str">
        <f t="shared" si="1"/>
        <v>Yes</v>
      </c>
      <c r="K58" t="str">
        <f t="shared" si="2"/>
        <v>Obesity</v>
      </c>
      <c r="L58" t="str">
        <f t="shared" si="3"/>
        <v>Diabetes</v>
      </c>
    </row>
    <row r="59" spans="1:12" x14ac:dyDescent="0.25">
      <c r="A59" t="s">
        <v>2315</v>
      </c>
      <c r="B59">
        <v>50.63</v>
      </c>
      <c r="C59">
        <v>11.89</v>
      </c>
      <c r="D59" t="s">
        <v>2380</v>
      </c>
      <c r="E59" t="s">
        <v>2380</v>
      </c>
      <c r="F59" t="s">
        <v>2380</v>
      </c>
      <c r="G59" t="s">
        <v>2381</v>
      </c>
      <c r="H59" t="s">
        <v>2382</v>
      </c>
      <c r="I59">
        <f t="shared" si="0"/>
        <v>0</v>
      </c>
      <c r="J59" t="str">
        <f t="shared" si="1"/>
        <v>Yes</v>
      </c>
      <c r="K59" t="str">
        <f t="shared" si="2"/>
        <v>Obesity</v>
      </c>
      <c r="L59" t="str">
        <f t="shared" si="3"/>
        <v>Diabetes</v>
      </c>
    </row>
    <row r="60" spans="1:12" x14ac:dyDescent="0.25">
      <c r="A60" t="s">
        <v>2314</v>
      </c>
      <c r="B60">
        <v>36.479999999999997</v>
      </c>
      <c r="C60">
        <v>6.2</v>
      </c>
      <c r="D60" t="s">
        <v>2380</v>
      </c>
      <c r="E60" t="s">
        <v>2380</v>
      </c>
      <c r="F60" t="s">
        <v>2380</v>
      </c>
      <c r="G60" t="s">
        <v>2381</v>
      </c>
      <c r="H60" t="s">
        <v>2382</v>
      </c>
      <c r="I60">
        <f t="shared" si="0"/>
        <v>0</v>
      </c>
      <c r="J60" t="str">
        <f t="shared" si="1"/>
        <v>Yes</v>
      </c>
      <c r="K60" t="str">
        <f t="shared" si="2"/>
        <v>Obesity</v>
      </c>
      <c r="L60" t="str">
        <f t="shared" si="3"/>
        <v>Diabetes</v>
      </c>
    </row>
    <row r="61" spans="1:12" x14ac:dyDescent="0.25">
      <c r="A61" t="s">
        <v>2313</v>
      </c>
      <c r="B61">
        <v>54.82</v>
      </c>
      <c r="C61">
        <v>10.61</v>
      </c>
      <c r="D61" t="s">
        <v>2380</v>
      </c>
      <c r="E61" t="s">
        <v>2380</v>
      </c>
      <c r="F61" t="s">
        <v>2380</v>
      </c>
      <c r="G61" t="s">
        <v>2381</v>
      </c>
      <c r="H61" t="s">
        <v>2382</v>
      </c>
      <c r="I61">
        <f t="shared" si="0"/>
        <v>0</v>
      </c>
      <c r="J61" t="str">
        <f t="shared" si="1"/>
        <v>Yes</v>
      </c>
      <c r="K61" t="str">
        <f t="shared" si="2"/>
        <v>Obesity</v>
      </c>
      <c r="L61" t="str">
        <f t="shared" si="3"/>
        <v>Diabetes</v>
      </c>
    </row>
    <row r="62" spans="1:12" x14ac:dyDescent="0.25">
      <c r="A62" t="s">
        <v>2312</v>
      </c>
      <c r="B62">
        <v>38.06</v>
      </c>
      <c r="C62">
        <v>6.04</v>
      </c>
      <c r="D62" t="s">
        <v>2380</v>
      </c>
      <c r="E62" t="s">
        <v>2380</v>
      </c>
      <c r="F62" t="s">
        <v>2382</v>
      </c>
      <c r="G62">
        <v>1</v>
      </c>
      <c r="H62" t="s">
        <v>2382</v>
      </c>
      <c r="I62">
        <f t="shared" si="0"/>
        <v>1</v>
      </c>
      <c r="J62" t="str">
        <f t="shared" si="1"/>
        <v>Yes</v>
      </c>
      <c r="K62" t="str">
        <f t="shared" si="2"/>
        <v>Obesity</v>
      </c>
      <c r="L62" t="str">
        <f t="shared" si="3"/>
        <v>Diabetes</v>
      </c>
    </row>
    <row r="63" spans="1:12" x14ac:dyDescent="0.25">
      <c r="A63" t="s">
        <v>2311</v>
      </c>
      <c r="B63">
        <v>51.48</v>
      </c>
      <c r="C63">
        <v>9.33</v>
      </c>
      <c r="D63" t="s">
        <v>2382</v>
      </c>
      <c r="E63" t="s">
        <v>2380</v>
      </c>
      <c r="F63" t="s">
        <v>2380</v>
      </c>
      <c r="G63" t="s">
        <v>2381</v>
      </c>
      <c r="H63" t="s">
        <v>2382</v>
      </c>
      <c r="I63">
        <f t="shared" si="0"/>
        <v>0</v>
      </c>
      <c r="J63" t="str">
        <f t="shared" si="1"/>
        <v>Yes</v>
      </c>
      <c r="K63" t="str">
        <f t="shared" si="2"/>
        <v>Obesity</v>
      </c>
      <c r="L63" t="str">
        <f t="shared" si="3"/>
        <v>Diabetes</v>
      </c>
    </row>
    <row r="64" spans="1:12" x14ac:dyDescent="0.25">
      <c r="A64" t="s">
        <v>2310</v>
      </c>
      <c r="B64">
        <v>52.06</v>
      </c>
      <c r="C64">
        <v>11.47</v>
      </c>
      <c r="D64" t="s">
        <v>2380</v>
      </c>
      <c r="E64" t="s">
        <v>2380</v>
      </c>
      <c r="F64" t="s">
        <v>2380</v>
      </c>
      <c r="G64" t="s">
        <v>2381</v>
      </c>
      <c r="H64" t="s">
        <v>2382</v>
      </c>
      <c r="I64">
        <f t="shared" si="0"/>
        <v>0</v>
      </c>
      <c r="J64" t="str">
        <f t="shared" si="1"/>
        <v>Yes</v>
      </c>
      <c r="K64" t="str">
        <f t="shared" si="2"/>
        <v>Obesity</v>
      </c>
      <c r="L64" t="str">
        <f t="shared" si="3"/>
        <v>Diabetes</v>
      </c>
    </row>
    <row r="65" spans="1:12" x14ac:dyDescent="0.25">
      <c r="A65" t="s">
        <v>2309</v>
      </c>
      <c r="B65">
        <v>30.684999999999999</v>
      </c>
      <c r="C65">
        <v>7.02</v>
      </c>
      <c r="D65" t="s">
        <v>2382</v>
      </c>
      <c r="E65" t="s">
        <v>2380</v>
      </c>
      <c r="F65" t="s">
        <v>2380</v>
      </c>
      <c r="G65" t="s">
        <v>2381</v>
      </c>
      <c r="H65" t="s">
        <v>2382</v>
      </c>
      <c r="I65">
        <f t="shared" si="0"/>
        <v>0</v>
      </c>
      <c r="J65" t="str">
        <f t="shared" si="1"/>
        <v>Yes</v>
      </c>
      <c r="K65" t="str">
        <f t="shared" si="2"/>
        <v>Obesity</v>
      </c>
      <c r="L65" t="str">
        <f t="shared" si="3"/>
        <v>Diabetes</v>
      </c>
    </row>
    <row r="66" spans="1:12" x14ac:dyDescent="0.25">
      <c r="A66" t="s">
        <v>2308</v>
      </c>
      <c r="B66">
        <v>36.08</v>
      </c>
      <c r="C66">
        <v>8.8000000000000007</v>
      </c>
      <c r="D66" t="s">
        <v>2382</v>
      </c>
      <c r="E66" t="s">
        <v>2380</v>
      </c>
      <c r="F66" t="s">
        <v>2380</v>
      </c>
      <c r="G66">
        <v>1</v>
      </c>
      <c r="H66" t="s">
        <v>2382</v>
      </c>
      <c r="I66">
        <f t="shared" ref="I66:I129" si="4">IF(G66="No major surgery",0,VALUE(G66))</f>
        <v>1</v>
      </c>
      <c r="J66" t="str">
        <f t="shared" si="1"/>
        <v>Yes</v>
      </c>
      <c r="K66" t="str">
        <f t="shared" si="2"/>
        <v>Obesity</v>
      </c>
      <c r="L66" t="str">
        <f t="shared" si="3"/>
        <v>Diabetes</v>
      </c>
    </row>
    <row r="67" spans="1:12" x14ac:dyDescent="0.25">
      <c r="A67" t="s">
        <v>2307</v>
      </c>
      <c r="B67">
        <v>54.99</v>
      </c>
      <c r="C67">
        <v>8.68</v>
      </c>
      <c r="D67" t="s">
        <v>2380</v>
      </c>
      <c r="E67" t="s">
        <v>2380</v>
      </c>
      <c r="F67" t="s">
        <v>2380</v>
      </c>
      <c r="G67">
        <v>2</v>
      </c>
      <c r="H67" t="s">
        <v>2382</v>
      </c>
      <c r="I67">
        <f t="shared" si="4"/>
        <v>2</v>
      </c>
      <c r="J67" t="str">
        <f t="shared" ref="J67:J130" si="5">IF(OR(H67="",H67="?"),"No",IF(OR(TRIM(LOWER(H67))="yes",TRIM(LOWER(H67))="yess",TRIM(LOWER(H67))="yes"),"Yes",IF(OR(TRIM(LOWER(H67))="no",TRIM(LOWER(H67))="noo",TRIM(LOWER(H67))="no"),"No","Unknown")))</f>
        <v>Yes</v>
      </c>
      <c r="K67" t="str">
        <f t="shared" ref="K67:K130" si="6">IF(B67&lt;18.5,"Underweight",IF(B67&lt;=24.9,"Normol Weight","Obesity"))</f>
        <v>Obesity</v>
      </c>
      <c r="L67" t="str">
        <f t="shared" ref="L67:L130" si="7">IF(C67&lt;5.7, "Normal",IF(A67&lt;=6.4,"Prediabetes","Diabetes"))</f>
        <v>Diabetes</v>
      </c>
    </row>
    <row r="68" spans="1:12" x14ac:dyDescent="0.25">
      <c r="A68" t="s">
        <v>2306</v>
      </c>
      <c r="B68">
        <v>35.97</v>
      </c>
      <c r="C68">
        <v>6.12</v>
      </c>
      <c r="D68" t="s">
        <v>2380</v>
      </c>
      <c r="E68" t="s">
        <v>2380</v>
      </c>
      <c r="F68" t="s">
        <v>2382</v>
      </c>
      <c r="G68">
        <v>1</v>
      </c>
      <c r="H68" t="s">
        <v>2382</v>
      </c>
      <c r="I68">
        <f t="shared" si="4"/>
        <v>1</v>
      </c>
      <c r="J68" t="str">
        <f t="shared" si="5"/>
        <v>Yes</v>
      </c>
      <c r="K68" t="str">
        <f t="shared" si="6"/>
        <v>Obesity</v>
      </c>
      <c r="L68" t="str">
        <f t="shared" si="7"/>
        <v>Diabetes</v>
      </c>
    </row>
    <row r="69" spans="1:12" x14ac:dyDescent="0.25">
      <c r="A69" t="s">
        <v>2305</v>
      </c>
      <c r="B69">
        <v>45.54</v>
      </c>
      <c r="C69">
        <v>5.4</v>
      </c>
      <c r="D69" t="s">
        <v>2382</v>
      </c>
      <c r="E69" t="s">
        <v>2380</v>
      </c>
      <c r="F69" t="s">
        <v>2382</v>
      </c>
      <c r="G69">
        <v>1</v>
      </c>
      <c r="H69" t="s">
        <v>2382</v>
      </c>
      <c r="I69">
        <f t="shared" si="4"/>
        <v>1</v>
      </c>
      <c r="J69" t="str">
        <f t="shared" si="5"/>
        <v>Yes</v>
      </c>
      <c r="K69" t="str">
        <f t="shared" si="6"/>
        <v>Obesity</v>
      </c>
      <c r="L69" t="str">
        <f t="shared" si="7"/>
        <v>Normal</v>
      </c>
    </row>
    <row r="70" spans="1:12" x14ac:dyDescent="0.25">
      <c r="A70" t="s">
        <v>2304</v>
      </c>
      <c r="B70">
        <v>35.53</v>
      </c>
      <c r="C70">
        <v>4.3600000000000003</v>
      </c>
      <c r="D70" t="s">
        <v>2382</v>
      </c>
      <c r="E70" t="s">
        <v>2380</v>
      </c>
      <c r="F70" t="s">
        <v>2380</v>
      </c>
      <c r="G70" t="s">
        <v>2381</v>
      </c>
      <c r="H70" t="s">
        <v>2382</v>
      </c>
      <c r="I70">
        <f t="shared" si="4"/>
        <v>0</v>
      </c>
      <c r="J70" t="str">
        <f t="shared" si="5"/>
        <v>Yes</v>
      </c>
      <c r="K70" t="str">
        <f t="shared" si="6"/>
        <v>Obesity</v>
      </c>
      <c r="L70" t="str">
        <f t="shared" si="7"/>
        <v>Normal</v>
      </c>
    </row>
    <row r="71" spans="1:12" x14ac:dyDescent="0.25">
      <c r="A71" t="s">
        <v>2303</v>
      </c>
      <c r="B71">
        <v>30.8</v>
      </c>
      <c r="C71">
        <v>9.77</v>
      </c>
      <c r="D71" t="s">
        <v>2380</v>
      </c>
      <c r="E71" t="s">
        <v>2380</v>
      </c>
      <c r="F71" t="s">
        <v>2380</v>
      </c>
      <c r="G71" t="s">
        <v>2381</v>
      </c>
      <c r="H71" t="s">
        <v>2382</v>
      </c>
      <c r="I71">
        <f t="shared" si="4"/>
        <v>0</v>
      </c>
      <c r="J71" t="str">
        <f t="shared" si="5"/>
        <v>Yes</v>
      </c>
      <c r="K71" t="str">
        <f t="shared" si="6"/>
        <v>Obesity</v>
      </c>
      <c r="L71" t="str">
        <f t="shared" si="7"/>
        <v>Diabetes</v>
      </c>
    </row>
    <row r="72" spans="1:12" x14ac:dyDescent="0.25">
      <c r="A72" t="s">
        <v>2302</v>
      </c>
      <c r="B72">
        <v>38.39</v>
      </c>
      <c r="C72">
        <v>4.25</v>
      </c>
      <c r="D72" t="s">
        <v>2380</v>
      </c>
      <c r="E72" t="s">
        <v>2380</v>
      </c>
      <c r="F72" t="s">
        <v>2380</v>
      </c>
      <c r="G72">
        <v>1</v>
      </c>
      <c r="H72" t="s">
        <v>2382</v>
      </c>
      <c r="I72">
        <f t="shared" si="4"/>
        <v>1</v>
      </c>
      <c r="J72" t="str">
        <f t="shared" si="5"/>
        <v>Yes</v>
      </c>
      <c r="K72" t="str">
        <f t="shared" si="6"/>
        <v>Obesity</v>
      </c>
      <c r="L72" t="str">
        <f t="shared" si="7"/>
        <v>Normal</v>
      </c>
    </row>
    <row r="73" spans="1:12" x14ac:dyDescent="0.25">
      <c r="A73" t="s">
        <v>2301</v>
      </c>
      <c r="B73">
        <v>32.299999999999997</v>
      </c>
      <c r="C73">
        <v>4.76</v>
      </c>
      <c r="D73" t="s">
        <v>2380</v>
      </c>
      <c r="E73" t="s">
        <v>2380</v>
      </c>
      <c r="F73" t="s">
        <v>2380</v>
      </c>
      <c r="G73">
        <v>2</v>
      </c>
      <c r="H73" t="s">
        <v>2382</v>
      </c>
      <c r="I73">
        <f t="shared" si="4"/>
        <v>2</v>
      </c>
      <c r="J73" t="str">
        <f t="shared" si="5"/>
        <v>Yes</v>
      </c>
      <c r="K73" t="str">
        <f t="shared" si="6"/>
        <v>Obesity</v>
      </c>
      <c r="L73" t="str">
        <f t="shared" si="7"/>
        <v>Normal</v>
      </c>
    </row>
    <row r="74" spans="1:12" x14ac:dyDescent="0.25">
      <c r="A74" t="s">
        <v>2300</v>
      </c>
      <c r="B74">
        <v>48.8</v>
      </c>
      <c r="C74">
        <v>6.22</v>
      </c>
      <c r="D74" t="s">
        <v>2382</v>
      </c>
      <c r="E74" t="s">
        <v>2380</v>
      </c>
      <c r="F74" t="s">
        <v>2380</v>
      </c>
      <c r="G74">
        <v>2</v>
      </c>
      <c r="H74" t="s">
        <v>2382</v>
      </c>
      <c r="I74">
        <f t="shared" si="4"/>
        <v>2</v>
      </c>
      <c r="J74" t="str">
        <f t="shared" si="5"/>
        <v>Yes</v>
      </c>
      <c r="K74" t="str">
        <f t="shared" si="6"/>
        <v>Obesity</v>
      </c>
      <c r="L74" t="str">
        <f t="shared" si="7"/>
        <v>Diabetes</v>
      </c>
    </row>
    <row r="75" spans="1:12" x14ac:dyDescent="0.25">
      <c r="A75" t="s">
        <v>2299</v>
      </c>
      <c r="B75">
        <v>45.5</v>
      </c>
      <c r="C75">
        <v>7.96</v>
      </c>
      <c r="D75" t="s">
        <v>2380</v>
      </c>
      <c r="E75" t="s">
        <v>2380</v>
      </c>
      <c r="F75" t="s">
        <v>2380</v>
      </c>
      <c r="G75" t="s">
        <v>2381</v>
      </c>
      <c r="H75" t="s">
        <v>2382</v>
      </c>
      <c r="I75">
        <f t="shared" si="4"/>
        <v>0</v>
      </c>
      <c r="J75" t="str">
        <f t="shared" si="5"/>
        <v>Yes</v>
      </c>
      <c r="K75" t="str">
        <f t="shared" si="6"/>
        <v>Obesity</v>
      </c>
      <c r="L75" t="str">
        <f t="shared" si="7"/>
        <v>Diabetes</v>
      </c>
    </row>
    <row r="76" spans="1:12" x14ac:dyDescent="0.25">
      <c r="A76" t="s">
        <v>2298</v>
      </c>
      <c r="B76">
        <v>53.61</v>
      </c>
      <c r="C76">
        <v>10.92</v>
      </c>
      <c r="D76" t="s">
        <v>2382</v>
      </c>
      <c r="E76" t="s">
        <v>2380</v>
      </c>
      <c r="F76" t="s">
        <v>2380</v>
      </c>
      <c r="G76">
        <v>1</v>
      </c>
      <c r="H76" t="s">
        <v>2382</v>
      </c>
      <c r="I76">
        <f t="shared" si="4"/>
        <v>1</v>
      </c>
      <c r="J76" t="str">
        <f t="shared" si="5"/>
        <v>Yes</v>
      </c>
      <c r="K76" t="str">
        <f t="shared" si="6"/>
        <v>Obesity</v>
      </c>
      <c r="L76" t="str">
        <f t="shared" si="7"/>
        <v>Diabetes</v>
      </c>
    </row>
    <row r="77" spans="1:12" x14ac:dyDescent="0.25">
      <c r="A77" t="s">
        <v>2297</v>
      </c>
      <c r="B77">
        <v>36.19</v>
      </c>
      <c r="C77">
        <v>11.51</v>
      </c>
      <c r="D77" t="s">
        <v>2382</v>
      </c>
      <c r="E77" t="s">
        <v>2380</v>
      </c>
      <c r="F77" t="s">
        <v>2380</v>
      </c>
      <c r="G77">
        <v>1</v>
      </c>
      <c r="H77" t="s">
        <v>2382</v>
      </c>
      <c r="I77">
        <f t="shared" si="4"/>
        <v>1</v>
      </c>
      <c r="J77" t="str">
        <f t="shared" si="5"/>
        <v>Yes</v>
      </c>
      <c r="K77" t="str">
        <f t="shared" si="6"/>
        <v>Obesity</v>
      </c>
      <c r="L77" t="str">
        <f t="shared" si="7"/>
        <v>Diabetes</v>
      </c>
    </row>
    <row r="78" spans="1:12" x14ac:dyDescent="0.25">
      <c r="A78" t="s">
        <v>2296</v>
      </c>
      <c r="B78">
        <v>34.6</v>
      </c>
      <c r="C78">
        <v>5.99</v>
      </c>
      <c r="D78" t="s">
        <v>2382</v>
      </c>
      <c r="E78" t="s">
        <v>2380</v>
      </c>
      <c r="F78" t="s">
        <v>2380</v>
      </c>
      <c r="G78" t="s">
        <v>2381</v>
      </c>
      <c r="H78" t="s">
        <v>2382</v>
      </c>
      <c r="I78">
        <f t="shared" si="4"/>
        <v>0</v>
      </c>
      <c r="J78" t="str">
        <f t="shared" si="5"/>
        <v>Yes</v>
      </c>
      <c r="K78" t="str">
        <f t="shared" si="6"/>
        <v>Obesity</v>
      </c>
      <c r="L78" t="str">
        <f t="shared" si="7"/>
        <v>Diabetes</v>
      </c>
    </row>
    <row r="79" spans="1:12" x14ac:dyDescent="0.25">
      <c r="A79" t="s">
        <v>2295</v>
      </c>
      <c r="B79">
        <v>54.12</v>
      </c>
      <c r="C79">
        <v>11.57</v>
      </c>
      <c r="D79" t="s">
        <v>2380</v>
      </c>
      <c r="E79" t="s">
        <v>2380</v>
      </c>
      <c r="F79" t="s">
        <v>2380</v>
      </c>
      <c r="G79" t="s">
        <v>2381</v>
      </c>
      <c r="H79" t="s">
        <v>2382</v>
      </c>
      <c r="I79">
        <f t="shared" si="4"/>
        <v>0</v>
      </c>
      <c r="J79" t="str">
        <f t="shared" si="5"/>
        <v>Yes</v>
      </c>
      <c r="K79" t="str">
        <f t="shared" si="6"/>
        <v>Obesity</v>
      </c>
      <c r="L79" t="str">
        <f t="shared" si="7"/>
        <v>Diabetes</v>
      </c>
    </row>
    <row r="80" spans="1:12" x14ac:dyDescent="0.25">
      <c r="A80" t="s">
        <v>2294</v>
      </c>
      <c r="B80">
        <v>48.82</v>
      </c>
      <c r="C80">
        <v>6.67</v>
      </c>
      <c r="D80" t="s">
        <v>2382</v>
      </c>
      <c r="E80" t="s">
        <v>2380</v>
      </c>
      <c r="F80" t="s">
        <v>2380</v>
      </c>
      <c r="G80" t="s">
        <v>2381</v>
      </c>
      <c r="H80" t="s">
        <v>2382</v>
      </c>
      <c r="I80">
        <f t="shared" si="4"/>
        <v>0</v>
      </c>
      <c r="J80" t="str">
        <f t="shared" si="5"/>
        <v>Yes</v>
      </c>
      <c r="K80" t="str">
        <f t="shared" si="6"/>
        <v>Obesity</v>
      </c>
      <c r="L80" t="str">
        <f t="shared" si="7"/>
        <v>Diabetes</v>
      </c>
    </row>
    <row r="81" spans="1:12" x14ac:dyDescent="0.25">
      <c r="A81" t="s">
        <v>2293</v>
      </c>
      <c r="B81">
        <v>51.01</v>
      </c>
      <c r="C81">
        <v>9.1999999999999993</v>
      </c>
      <c r="D81" t="s">
        <v>2380</v>
      </c>
      <c r="E81" t="s">
        <v>2380</v>
      </c>
      <c r="F81" t="s">
        <v>2380</v>
      </c>
      <c r="G81" t="s">
        <v>2381</v>
      </c>
      <c r="H81" t="s">
        <v>2382</v>
      </c>
      <c r="I81">
        <f t="shared" si="4"/>
        <v>0</v>
      </c>
      <c r="J81" t="str">
        <f t="shared" si="5"/>
        <v>Yes</v>
      </c>
      <c r="K81" t="str">
        <f t="shared" si="6"/>
        <v>Obesity</v>
      </c>
      <c r="L81" t="str">
        <f t="shared" si="7"/>
        <v>Diabetes</v>
      </c>
    </row>
    <row r="82" spans="1:12" x14ac:dyDescent="0.25">
      <c r="A82" t="s">
        <v>2292</v>
      </c>
      <c r="B82">
        <v>45.65</v>
      </c>
      <c r="C82">
        <v>5.1100000000000003</v>
      </c>
      <c r="D82" t="s">
        <v>2382</v>
      </c>
      <c r="E82" t="s">
        <v>2380</v>
      </c>
      <c r="F82" t="s">
        <v>2380</v>
      </c>
      <c r="G82">
        <v>1</v>
      </c>
      <c r="H82" t="s">
        <v>2382</v>
      </c>
      <c r="I82">
        <f t="shared" si="4"/>
        <v>1</v>
      </c>
      <c r="J82" t="str">
        <f t="shared" si="5"/>
        <v>Yes</v>
      </c>
      <c r="K82" t="str">
        <f t="shared" si="6"/>
        <v>Obesity</v>
      </c>
      <c r="L82" t="str">
        <f t="shared" si="7"/>
        <v>Normal</v>
      </c>
    </row>
    <row r="83" spans="1:12" x14ac:dyDescent="0.25">
      <c r="A83" t="s">
        <v>2291</v>
      </c>
      <c r="B83">
        <v>52.9</v>
      </c>
      <c r="C83">
        <v>5.34</v>
      </c>
      <c r="D83" t="s">
        <v>2380</v>
      </c>
      <c r="E83" t="s">
        <v>2380</v>
      </c>
      <c r="F83" t="s">
        <v>2380</v>
      </c>
      <c r="G83" t="s">
        <v>2381</v>
      </c>
      <c r="H83" t="s">
        <v>2382</v>
      </c>
      <c r="I83">
        <f t="shared" si="4"/>
        <v>0</v>
      </c>
      <c r="J83" t="str">
        <f t="shared" si="5"/>
        <v>Yes</v>
      </c>
      <c r="K83" t="str">
        <f t="shared" si="6"/>
        <v>Obesity</v>
      </c>
      <c r="L83" t="str">
        <f t="shared" si="7"/>
        <v>Normal</v>
      </c>
    </row>
    <row r="84" spans="1:12" x14ac:dyDescent="0.25">
      <c r="A84" t="s">
        <v>2290</v>
      </c>
      <c r="B84">
        <v>45.41</v>
      </c>
      <c r="C84">
        <v>4.03</v>
      </c>
      <c r="D84" t="s">
        <v>2382</v>
      </c>
      <c r="E84" t="s">
        <v>2380</v>
      </c>
      <c r="F84" t="s">
        <v>2380</v>
      </c>
      <c r="G84">
        <v>1</v>
      </c>
      <c r="H84" t="s">
        <v>2382</v>
      </c>
      <c r="I84">
        <f t="shared" si="4"/>
        <v>1</v>
      </c>
      <c r="J84" t="str">
        <f t="shared" si="5"/>
        <v>Yes</v>
      </c>
      <c r="K84" t="str">
        <f t="shared" si="6"/>
        <v>Obesity</v>
      </c>
      <c r="L84" t="str">
        <f t="shared" si="7"/>
        <v>Normal</v>
      </c>
    </row>
    <row r="85" spans="1:12" x14ac:dyDescent="0.25">
      <c r="A85" t="s">
        <v>2289</v>
      </c>
      <c r="B85">
        <v>49.41</v>
      </c>
      <c r="C85">
        <v>4.2300000000000004</v>
      </c>
      <c r="D85" t="s">
        <v>2382</v>
      </c>
      <c r="E85" t="s">
        <v>2380</v>
      </c>
      <c r="F85" t="s">
        <v>2382</v>
      </c>
      <c r="G85">
        <v>1</v>
      </c>
      <c r="H85" t="s">
        <v>2382</v>
      </c>
      <c r="I85">
        <f t="shared" si="4"/>
        <v>1</v>
      </c>
      <c r="J85" t="str">
        <f t="shared" si="5"/>
        <v>Yes</v>
      </c>
      <c r="K85" t="str">
        <f t="shared" si="6"/>
        <v>Obesity</v>
      </c>
      <c r="L85" t="str">
        <f t="shared" si="7"/>
        <v>Normal</v>
      </c>
    </row>
    <row r="86" spans="1:12" x14ac:dyDescent="0.25">
      <c r="A86" t="s">
        <v>2288</v>
      </c>
      <c r="B86">
        <v>31.824999999999999</v>
      </c>
      <c r="C86">
        <v>4.0599999999999996</v>
      </c>
      <c r="D86" t="s">
        <v>2380</v>
      </c>
      <c r="E86" t="s">
        <v>2380</v>
      </c>
      <c r="F86" t="s">
        <v>2380</v>
      </c>
      <c r="G86">
        <v>2</v>
      </c>
      <c r="H86" t="s">
        <v>2382</v>
      </c>
      <c r="I86">
        <f t="shared" si="4"/>
        <v>2</v>
      </c>
      <c r="J86" t="str">
        <f t="shared" si="5"/>
        <v>Yes</v>
      </c>
      <c r="K86" t="str">
        <f t="shared" si="6"/>
        <v>Obesity</v>
      </c>
      <c r="L86" t="str">
        <f t="shared" si="7"/>
        <v>Normal</v>
      </c>
    </row>
    <row r="87" spans="1:12" x14ac:dyDescent="0.25">
      <c r="A87" t="s">
        <v>2287</v>
      </c>
      <c r="B87">
        <v>51.28</v>
      </c>
      <c r="C87">
        <v>4.68</v>
      </c>
      <c r="D87" t="s">
        <v>2380</v>
      </c>
      <c r="E87" t="s">
        <v>2380</v>
      </c>
      <c r="F87" t="s">
        <v>2380</v>
      </c>
      <c r="G87">
        <v>2</v>
      </c>
      <c r="H87" t="s">
        <v>2382</v>
      </c>
      <c r="I87">
        <f t="shared" si="4"/>
        <v>2</v>
      </c>
      <c r="J87" t="str">
        <f t="shared" si="5"/>
        <v>Yes</v>
      </c>
      <c r="K87" t="str">
        <f t="shared" si="6"/>
        <v>Obesity</v>
      </c>
      <c r="L87" t="str">
        <f t="shared" si="7"/>
        <v>Normal</v>
      </c>
    </row>
    <row r="88" spans="1:12" x14ac:dyDescent="0.25">
      <c r="A88" t="s">
        <v>2286</v>
      </c>
      <c r="B88">
        <v>34.96</v>
      </c>
      <c r="C88">
        <v>4.34</v>
      </c>
      <c r="D88" t="s">
        <v>2380</v>
      </c>
      <c r="E88" t="s">
        <v>2380</v>
      </c>
      <c r="F88" t="s">
        <v>2382</v>
      </c>
      <c r="G88">
        <v>1</v>
      </c>
      <c r="H88" t="s">
        <v>2382</v>
      </c>
      <c r="I88">
        <f t="shared" si="4"/>
        <v>1</v>
      </c>
      <c r="J88" t="str">
        <f t="shared" si="5"/>
        <v>Yes</v>
      </c>
      <c r="K88" t="str">
        <f t="shared" si="6"/>
        <v>Obesity</v>
      </c>
      <c r="L88" t="str">
        <f t="shared" si="7"/>
        <v>Normal</v>
      </c>
    </row>
    <row r="89" spans="1:12" x14ac:dyDescent="0.25">
      <c r="A89" t="s">
        <v>2285</v>
      </c>
      <c r="B89">
        <v>33.11</v>
      </c>
      <c r="C89">
        <v>10.51</v>
      </c>
      <c r="D89" t="s">
        <v>2380</v>
      </c>
      <c r="E89" t="s">
        <v>2380</v>
      </c>
      <c r="F89" t="s">
        <v>2380</v>
      </c>
      <c r="G89" t="s">
        <v>2381</v>
      </c>
      <c r="H89" t="s">
        <v>2382</v>
      </c>
      <c r="I89">
        <f t="shared" si="4"/>
        <v>0</v>
      </c>
      <c r="J89" t="str">
        <f t="shared" si="5"/>
        <v>Yes</v>
      </c>
      <c r="K89" t="str">
        <f t="shared" si="6"/>
        <v>Obesity</v>
      </c>
      <c r="L89" t="str">
        <f t="shared" si="7"/>
        <v>Diabetes</v>
      </c>
    </row>
    <row r="90" spans="1:12" x14ac:dyDescent="0.25">
      <c r="A90" t="s">
        <v>2284</v>
      </c>
      <c r="B90">
        <v>54.74</v>
      </c>
      <c r="C90">
        <v>5.84</v>
      </c>
      <c r="D90" t="s">
        <v>2382</v>
      </c>
      <c r="E90" t="s">
        <v>2380</v>
      </c>
      <c r="F90" t="s">
        <v>2382</v>
      </c>
      <c r="G90">
        <v>1</v>
      </c>
      <c r="H90" t="s">
        <v>2382</v>
      </c>
      <c r="I90">
        <f t="shared" si="4"/>
        <v>1</v>
      </c>
      <c r="J90" t="str">
        <f t="shared" si="5"/>
        <v>Yes</v>
      </c>
      <c r="K90" t="str">
        <f t="shared" si="6"/>
        <v>Obesity</v>
      </c>
      <c r="L90" t="str">
        <f t="shared" si="7"/>
        <v>Diabetes</v>
      </c>
    </row>
    <row r="91" spans="1:12" x14ac:dyDescent="0.25">
      <c r="A91" t="s">
        <v>2283</v>
      </c>
      <c r="B91">
        <v>32.56</v>
      </c>
      <c r="C91">
        <v>5.41</v>
      </c>
      <c r="D91" t="s">
        <v>2380</v>
      </c>
      <c r="E91" t="s">
        <v>2380</v>
      </c>
      <c r="F91" t="s">
        <v>2382</v>
      </c>
      <c r="G91">
        <v>1</v>
      </c>
      <c r="H91" t="s">
        <v>2382</v>
      </c>
      <c r="I91">
        <f t="shared" si="4"/>
        <v>1</v>
      </c>
      <c r="J91" t="str">
        <f t="shared" si="5"/>
        <v>Yes</v>
      </c>
      <c r="K91" t="str">
        <f t="shared" si="6"/>
        <v>Obesity</v>
      </c>
      <c r="L91" t="str">
        <f t="shared" si="7"/>
        <v>Normal</v>
      </c>
    </row>
    <row r="92" spans="1:12" x14ac:dyDescent="0.25">
      <c r="A92" t="s">
        <v>2282</v>
      </c>
      <c r="B92">
        <v>39.049999999999997</v>
      </c>
      <c r="C92">
        <v>6.06</v>
      </c>
      <c r="D92" t="s">
        <v>2380</v>
      </c>
      <c r="E92" t="s">
        <v>2380</v>
      </c>
      <c r="F92" t="s">
        <v>2380</v>
      </c>
      <c r="G92">
        <v>1</v>
      </c>
      <c r="H92" t="s">
        <v>2382</v>
      </c>
      <c r="I92">
        <f t="shared" si="4"/>
        <v>1</v>
      </c>
      <c r="J92" t="str">
        <f t="shared" si="5"/>
        <v>Yes</v>
      </c>
      <c r="K92" t="str">
        <f t="shared" si="6"/>
        <v>Obesity</v>
      </c>
      <c r="L92" t="str">
        <f t="shared" si="7"/>
        <v>Diabetes</v>
      </c>
    </row>
    <row r="93" spans="1:12" x14ac:dyDescent="0.25">
      <c r="A93" t="s">
        <v>2281</v>
      </c>
      <c r="B93">
        <v>42.75</v>
      </c>
      <c r="C93">
        <v>4.22</v>
      </c>
      <c r="D93" t="s">
        <v>2380</v>
      </c>
      <c r="E93" t="s">
        <v>2380</v>
      </c>
      <c r="F93" t="s">
        <v>2380</v>
      </c>
      <c r="G93" t="s">
        <v>2381</v>
      </c>
      <c r="H93" t="s">
        <v>2382</v>
      </c>
      <c r="I93">
        <f t="shared" si="4"/>
        <v>0</v>
      </c>
      <c r="J93" t="str">
        <f t="shared" si="5"/>
        <v>Yes</v>
      </c>
      <c r="K93" t="str">
        <f t="shared" si="6"/>
        <v>Obesity</v>
      </c>
      <c r="L93" t="str">
        <f t="shared" si="7"/>
        <v>Normal</v>
      </c>
    </row>
    <row r="94" spans="1:12" x14ac:dyDescent="0.25">
      <c r="A94" t="s">
        <v>2280</v>
      </c>
      <c r="B94">
        <v>50.58</v>
      </c>
      <c r="C94">
        <v>5.12</v>
      </c>
      <c r="D94" t="s">
        <v>2380</v>
      </c>
      <c r="E94" t="s">
        <v>2380</v>
      </c>
      <c r="F94" t="s">
        <v>2380</v>
      </c>
      <c r="G94">
        <v>2</v>
      </c>
      <c r="H94" t="s">
        <v>2382</v>
      </c>
      <c r="I94">
        <f t="shared" si="4"/>
        <v>2</v>
      </c>
      <c r="J94" t="str">
        <f t="shared" si="5"/>
        <v>Yes</v>
      </c>
      <c r="K94" t="str">
        <f t="shared" si="6"/>
        <v>Obesity</v>
      </c>
      <c r="L94" t="str">
        <f t="shared" si="7"/>
        <v>Normal</v>
      </c>
    </row>
    <row r="95" spans="1:12" x14ac:dyDescent="0.25">
      <c r="A95" t="s">
        <v>2279</v>
      </c>
      <c r="B95">
        <v>30.495000000000001</v>
      </c>
      <c r="C95">
        <v>4.57</v>
      </c>
      <c r="D95" t="s">
        <v>2382</v>
      </c>
      <c r="E95" t="s">
        <v>2380</v>
      </c>
      <c r="F95" t="s">
        <v>2380</v>
      </c>
      <c r="G95" t="s">
        <v>2381</v>
      </c>
      <c r="H95" t="s">
        <v>2382</v>
      </c>
      <c r="I95">
        <f t="shared" si="4"/>
        <v>0</v>
      </c>
      <c r="J95" t="str">
        <f t="shared" si="5"/>
        <v>Yes</v>
      </c>
      <c r="K95" t="str">
        <f t="shared" si="6"/>
        <v>Obesity</v>
      </c>
      <c r="L95" t="str">
        <f t="shared" si="7"/>
        <v>Normal</v>
      </c>
    </row>
    <row r="96" spans="1:12" x14ac:dyDescent="0.25">
      <c r="A96" t="s">
        <v>2278</v>
      </c>
      <c r="B96">
        <v>48.31</v>
      </c>
      <c r="C96">
        <v>9.58</v>
      </c>
      <c r="D96" t="s">
        <v>2382</v>
      </c>
      <c r="E96" t="s">
        <v>2380</v>
      </c>
      <c r="F96" t="s">
        <v>2380</v>
      </c>
      <c r="G96">
        <v>2</v>
      </c>
      <c r="H96" t="s">
        <v>2382</v>
      </c>
      <c r="I96">
        <f t="shared" si="4"/>
        <v>2</v>
      </c>
      <c r="J96" t="str">
        <f t="shared" si="5"/>
        <v>Yes</v>
      </c>
      <c r="K96" t="str">
        <f t="shared" si="6"/>
        <v>Obesity</v>
      </c>
      <c r="L96" t="str">
        <f t="shared" si="7"/>
        <v>Diabetes</v>
      </c>
    </row>
    <row r="97" spans="1:12" x14ac:dyDescent="0.25">
      <c r="A97" t="s">
        <v>2277</v>
      </c>
      <c r="B97">
        <v>48.99</v>
      </c>
      <c r="C97">
        <v>9.7799999999999994</v>
      </c>
      <c r="D97" t="s">
        <v>2382</v>
      </c>
      <c r="E97" t="s">
        <v>2380</v>
      </c>
      <c r="F97" t="s">
        <v>2380</v>
      </c>
      <c r="G97">
        <v>1</v>
      </c>
      <c r="H97" t="s">
        <v>2382</v>
      </c>
      <c r="I97">
        <f t="shared" si="4"/>
        <v>1</v>
      </c>
      <c r="J97" t="str">
        <f t="shared" si="5"/>
        <v>Yes</v>
      </c>
      <c r="K97" t="str">
        <f t="shared" si="6"/>
        <v>Obesity</v>
      </c>
      <c r="L97" t="str">
        <f t="shared" si="7"/>
        <v>Diabetes</v>
      </c>
    </row>
    <row r="98" spans="1:12" x14ac:dyDescent="0.25">
      <c r="A98" t="s">
        <v>2276</v>
      </c>
      <c r="B98">
        <v>38.39</v>
      </c>
      <c r="C98">
        <v>4.1100000000000003</v>
      </c>
      <c r="D98" t="s">
        <v>2382</v>
      </c>
      <c r="E98" t="s">
        <v>2380</v>
      </c>
      <c r="F98" t="s">
        <v>2380</v>
      </c>
      <c r="G98" t="s">
        <v>2381</v>
      </c>
      <c r="H98" t="s">
        <v>2382</v>
      </c>
      <c r="I98">
        <f t="shared" si="4"/>
        <v>0</v>
      </c>
      <c r="J98" t="str">
        <f t="shared" si="5"/>
        <v>Yes</v>
      </c>
      <c r="K98" t="str">
        <f t="shared" si="6"/>
        <v>Obesity</v>
      </c>
      <c r="L98" t="str">
        <f t="shared" si="7"/>
        <v>Normal</v>
      </c>
    </row>
    <row r="99" spans="1:12" x14ac:dyDescent="0.25">
      <c r="A99" t="s">
        <v>2275</v>
      </c>
      <c r="B99">
        <v>44.34</v>
      </c>
      <c r="C99">
        <v>4.0199999999999996</v>
      </c>
      <c r="D99" t="s">
        <v>2382</v>
      </c>
      <c r="E99" t="s">
        <v>2380</v>
      </c>
      <c r="F99" t="s">
        <v>2380</v>
      </c>
      <c r="G99">
        <v>2</v>
      </c>
      <c r="H99" t="s">
        <v>2382</v>
      </c>
      <c r="I99">
        <f t="shared" si="4"/>
        <v>2</v>
      </c>
      <c r="J99" t="str">
        <f t="shared" si="5"/>
        <v>Yes</v>
      </c>
      <c r="K99" t="str">
        <f t="shared" si="6"/>
        <v>Obesity</v>
      </c>
      <c r="L99" t="str">
        <f t="shared" si="7"/>
        <v>Normal</v>
      </c>
    </row>
    <row r="100" spans="1:12" x14ac:dyDescent="0.25">
      <c r="A100" t="s">
        <v>2274</v>
      </c>
      <c r="B100">
        <v>41.51</v>
      </c>
      <c r="C100">
        <v>6.92</v>
      </c>
      <c r="D100" t="s">
        <v>2380</v>
      </c>
      <c r="E100" t="s">
        <v>2380</v>
      </c>
      <c r="F100" t="s">
        <v>2380</v>
      </c>
      <c r="G100" t="s">
        <v>2381</v>
      </c>
      <c r="H100" t="s">
        <v>2382</v>
      </c>
      <c r="I100">
        <f t="shared" si="4"/>
        <v>0</v>
      </c>
      <c r="J100" t="str">
        <f t="shared" si="5"/>
        <v>Yes</v>
      </c>
      <c r="K100" t="str">
        <f t="shared" si="6"/>
        <v>Obesity</v>
      </c>
      <c r="L100" t="str">
        <f t="shared" si="7"/>
        <v>Diabetes</v>
      </c>
    </row>
    <row r="101" spans="1:12" x14ac:dyDescent="0.25">
      <c r="A101" t="s">
        <v>2273</v>
      </c>
      <c r="B101">
        <v>48.2</v>
      </c>
      <c r="C101">
        <v>4.84</v>
      </c>
      <c r="D101" t="s">
        <v>2380</v>
      </c>
      <c r="E101" t="s">
        <v>2380</v>
      </c>
      <c r="F101" t="s">
        <v>2380</v>
      </c>
      <c r="G101" t="s">
        <v>2381</v>
      </c>
      <c r="H101" t="s">
        <v>2382</v>
      </c>
      <c r="I101">
        <f t="shared" si="4"/>
        <v>0</v>
      </c>
      <c r="J101" t="str">
        <f t="shared" si="5"/>
        <v>Yes</v>
      </c>
      <c r="K101" t="str">
        <f t="shared" si="6"/>
        <v>Obesity</v>
      </c>
      <c r="L101" t="str">
        <f t="shared" si="7"/>
        <v>Normal</v>
      </c>
    </row>
    <row r="102" spans="1:12" x14ac:dyDescent="0.25">
      <c r="A102" t="s">
        <v>2272</v>
      </c>
      <c r="B102">
        <v>35.75</v>
      </c>
      <c r="C102">
        <v>8</v>
      </c>
      <c r="D102" t="s">
        <v>2382</v>
      </c>
      <c r="E102" t="s">
        <v>2380</v>
      </c>
      <c r="F102" t="s">
        <v>2380</v>
      </c>
      <c r="G102" t="s">
        <v>2381</v>
      </c>
      <c r="H102" t="s">
        <v>2382</v>
      </c>
      <c r="I102">
        <f t="shared" si="4"/>
        <v>0</v>
      </c>
      <c r="J102" t="str">
        <f t="shared" si="5"/>
        <v>Yes</v>
      </c>
      <c r="K102" t="str">
        <f t="shared" si="6"/>
        <v>Obesity</v>
      </c>
      <c r="L102" t="str">
        <f t="shared" si="7"/>
        <v>Diabetes</v>
      </c>
    </row>
    <row r="103" spans="1:12" x14ac:dyDescent="0.25">
      <c r="A103" t="s">
        <v>2271</v>
      </c>
      <c r="B103">
        <v>53.81</v>
      </c>
      <c r="C103">
        <v>8.77</v>
      </c>
      <c r="D103" t="s">
        <v>2382</v>
      </c>
      <c r="E103" t="s">
        <v>2380</v>
      </c>
      <c r="F103" t="s">
        <v>2380</v>
      </c>
      <c r="G103" t="s">
        <v>2381</v>
      </c>
      <c r="H103" t="s">
        <v>2382</v>
      </c>
      <c r="I103">
        <f t="shared" si="4"/>
        <v>0</v>
      </c>
      <c r="J103" t="str">
        <f t="shared" si="5"/>
        <v>Yes</v>
      </c>
      <c r="K103" t="str">
        <f t="shared" si="6"/>
        <v>Obesity</v>
      </c>
      <c r="L103" t="str">
        <f t="shared" si="7"/>
        <v>Diabetes</v>
      </c>
    </row>
    <row r="104" spans="1:12" x14ac:dyDescent="0.25">
      <c r="A104" t="s">
        <v>2270</v>
      </c>
      <c r="B104">
        <v>49.48</v>
      </c>
      <c r="C104">
        <v>4.96</v>
      </c>
      <c r="D104" t="s">
        <v>2380</v>
      </c>
      <c r="E104" t="s">
        <v>2380</v>
      </c>
      <c r="F104" t="s">
        <v>2382</v>
      </c>
      <c r="G104">
        <v>1</v>
      </c>
      <c r="H104" t="s">
        <v>2382</v>
      </c>
      <c r="I104">
        <f t="shared" si="4"/>
        <v>1</v>
      </c>
      <c r="J104" t="str">
        <f t="shared" si="5"/>
        <v>Yes</v>
      </c>
      <c r="K104" t="str">
        <f t="shared" si="6"/>
        <v>Obesity</v>
      </c>
      <c r="L104" t="str">
        <f t="shared" si="7"/>
        <v>Normal</v>
      </c>
    </row>
    <row r="105" spans="1:12" x14ac:dyDescent="0.25">
      <c r="A105" t="s">
        <v>2269</v>
      </c>
      <c r="B105">
        <v>34.1</v>
      </c>
      <c r="C105">
        <v>4.43</v>
      </c>
      <c r="D105" t="s">
        <v>2382</v>
      </c>
      <c r="E105" t="s">
        <v>2380</v>
      </c>
      <c r="F105" t="s">
        <v>2380</v>
      </c>
      <c r="G105" t="s">
        <v>2381</v>
      </c>
      <c r="H105" t="s">
        <v>2382</v>
      </c>
      <c r="I105">
        <f t="shared" si="4"/>
        <v>0</v>
      </c>
      <c r="J105" t="str">
        <f t="shared" si="5"/>
        <v>Yes</v>
      </c>
      <c r="K105" t="str">
        <f t="shared" si="6"/>
        <v>Obesity</v>
      </c>
      <c r="L105" t="str">
        <f t="shared" si="7"/>
        <v>Normal</v>
      </c>
    </row>
    <row r="106" spans="1:12" x14ac:dyDescent="0.25">
      <c r="A106" t="s">
        <v>2268</v>
      </c>
      <c r="B106">
        <v>35.299999999999997</v>
      </c>
      <c r="C106">
        <v>5.82</v>
      </c>
      <c r="D106" t="s">
        <v>2382</v>
      </c>
      <c r="E106" t="s">
        <v>2380</v>
      </c>
      <c r="F106" t="s">
        <v>2382</v>
      </c>
      <c r="G106">
        <v>1</v>
      </c>
      <c r="H106" t="s">
        <v>2382</v>
      </c>
      <c r="I106">
        <f t="shared" si="4"/>
        <v>1</v>
      </c>
      <c r="J106" t="str">
        <f t="shared" si="5"/>
        <v>Yes</v>
      </c>
      <c r="K106" t="str">
        <f t="shared" si="6"/>
        <v>Obesity</v>
      </c>
      <c r="L106" t="str">
        <f t="shared" si="7"/>
        <v>Diabetes</v>
      </c>
    </row>
    <row r="107" spans="1:12" x14ac:dyDescent="0.25">
      <c r="A107" t="s">
        <v>2267</v>
      </c>
      <c r="B107">
        <v>43.83</v>
      </c>
      <c r="C107">
        <v>6.03</v>
      </c>
      <c r="D107" t="s">
        <v>2382</v>
      </c>
      <c r="E107" t="s">
        <v>2380</v>
      </c>
      <c r="F107" t="s">
        <v>2380</v>
      </c>
      <c r="G107">
        <v>2</v>
      </c>
      <c r="H107" t="s">
        <v>2382</v>
      </c>
      <c r="I107">
        <f t="shared" si="4"/>
        <v>2</v>
      </c>
      <c r="J107" t="str">
        <f t="shared" si="5"/>
        <v>Yes</v>
      </c>
      <c r="K107" t="str">
        <f t="shared" si="6"/>
        <v>Obesity</v>
      </c>
      <c r="L107" t="str">
        <f t="shared" si="7"/>
        <v>Diabetes</v>
      </c>
    </row>
    <row r="108" spans="1:12" x14ac:dyDescent="0.25">
      <c r="A108" t="s">
        <v>2266</v>
      </c>
      <c r="B108">
        <v>50.07</v>
      </c>
      <c r="C108">
        <v>9.27</v>
      </c>
      <c r="D108" t="s">
        <v>2380</v>
      </c>
      <c r="E108" t="s">
        <v>2380</v>
      </c>
      <c r="F108" t="s">
        <v>2380</v>
      </c>
      <c r="G108" t="s">
        <v>2381</v>
      </c>
      <c r="H108" t="s">
        <v>2382</v>
      </c>
      <c r="I108">
        <f t="shared" si="4"/>
        <v>0</v>
      </c>
      <c r="J108" t="str">
        <f t="shared" si="5"/>
        <v>Yes</v>
      </c>
      <c r="K108" t="str">
        <f t="shared" si="6"/>
        <v>Obesity</v>
      </c>
      <c r="L108" t="str">
        <f t="shared" si="7"/>
        <v>Diabetes</v>
      </c>
    </row>
    <row r="109" spans="1:12" x14ac:dyDescent="0.25">
      <c r="A109" t="s">
        <v>2265</v>
      </c>
      <c r="B109">
        <v>32.774999999999999</v>
      </c>
      <c r="C109">
        <v>5.53</v>
      </c>
      <c r="D109" t="s">
        <v>2380</v>
      </c>
      <c r="E109" t="s">
        <v>2380</v>
      </c>
      <c r="F109" t="s">
        <v>2380</v>
      </c>
      <c r="G109" t="s">
        <v>2381</v>
      </c>
      <c r="H109" t="s">
        <v>2382</v>
      </c>
      <c r="I109">
        <f t="shared" si="4"/>
        <v>0</v>
      </c>
      <c r="J109" t="str">
        <f t="shared" si="5"/>
        <v>Yes</v>
      </c>
      <c r="K109" t="str">
        <f t="shared" si="6"/>
        <v>Obesity</v>
      </c>
      <c r="L109" t="str">
        <f t="shared" si="7"/>
        <v>Normal</v>
      </c>
    </row>
    <row r="110" spans="1:12" x14ac:dyDescent="0.25">
      <c r="A110" t="s">
        <v>2264</v>
      </c>
      <c r="B110">
        <v>34.104999999999997</v>
      </c>
      <c r="C110">
        <v>5.07</v>
      </c>
      <c r="D110" t="s">
        <v>2380</v>
      </c>
      <c r="E110" t="s">
        <v>2380</v>
      </c>
      <c r="F110" t="s">
        <v>2380</v>
      </c>
      <c r="G110">
        <v>1</v>
      </c>
      <c r="H110" t="s">
        <v>2382</v>
      </c>
      <c r="I110">
        <f t="shared" si="4"/>
        <v>1</v>
      </c>
      <c r="J110" t="str">
        <f t="shared" si="5"/>
        <v>Yes</v>
      </c>
      <c r="K110" t="str">
        <f t="shared" si="6"/>
        <v>Obesity</v>
      </c>
      <c r="L110" t="str">
        <f t="shared" si="7"/>
        <v>Normal</v>
      </c>
    </row>
    <row r="111" spans="1:12" x14ac:dyDescent="0.25">
      <c r="A111" t="s">
        <v>2263</v>
      </c>
      <c r="B111">
        <v>48.93</v>
      </c>
      <c r="C111">
        <v>11.17</v>
      </c>
      <c r="D111" t="s">
        <v>2382</v>
      </c>
      <c r="E111" t="s">
        <v>2380</v>
      </c>
      <c r="F111" t="s">
        <v>2380</v>
      </c>
      <c r="G111">
        <v>1</v>
      </c>
      <c r="H111" t="s">
        <v>2382</v>
      </c>
      <c r="I111">
        <f t="shared" si="4"/>
        <v>1</v>
      </c>
      <c r="J111" t="str">
        <f t="shared" si="5"/>
        <v>Yes</v>
      </c>
      <c r="K111" t="str">
        <f t="shared" si="6"/>
        <v>Obesity</v>
      </c>
      <c r="L111" t="str">
        <f t="shared" si="7"/>
        <v>Diabetes</v>
      </c>
    </row>
    <row r="112" spans="1:12" x14ac:dyDescent="0.25">
      <c r="A112" t="s">
        <v>2262</v>
      </c>
      <c r="B112">
        <v>37.07</v>
      </c>
      <c r="C112">
        <v>6.14</v>
      </c>
      <c r="D112" t="s">
        <v>2382</v>
      </c>
      <c r="E112" t="s">
        <v>2380</v>
      </c>
      <c r="F112" t="s">
        <v>2380</v>
      </c>
      <c r="G112" t="s">
        <v>2381</v>
      </c>
      <c r="H112" t="s">
        <v>2382</v>
      </c>
      <c r="I112">
        <f t="shared" si="4"/>
        <v>0</v>
      </c>
      <c r="J112" t="str">
        <f t="shared" si="5"/>
        <v>Yes</v>
      </c>
      <c r="K112" t="str">
        <f t="shared" si="6"/>
        <v>Obesity</v>
      </c>
      <c r="L112" t="str">
        <f t="shared" si="7"/>
        <v>Diabetes</v>
      </c>
    </row>
    <row r="113" spans="1:12" x14ac:dyDescent="0.25">
      <c r="A113" t="s">
        <v>2261</v>
      </c>
      <c r="B113">
        <v>51.51</v>
      </c>
      <c r="C113">
        <v>6.26</v>
      </c>
      <c r="D113" t="s">
        <v>2382</v>
      </c>
      <c r="E113" t="s">
        <v>2380</v>
      </c>
      <c r="F113" t="s">
        <v>2382</v>
      </c>
      <c r="G113">
        <v>1</v>
      </c>
      <c r="H113" t="s">
        <v>2382</v>
      </c>
      <c r="I113">
        <f t="shared" si="4"/>
        <v>1</v>
      </c>
      <c r="J113" t="str">
        <f t="shared" si="5"/>
        <v>Yes</v>
      </c>
      <c r="K113" t="str">
        <f t="shared" si="6"/>
        <v>Obesity</v>
      </c>
      <c r="L113" t="str">
        <f t="shared" si="7"/>
        <v>Diabetes</v>
      </c>
    </row>
    <row r="114" spans="1:12" x14ac:dyDescent="0.25">
      <c r="A114" t="s">
        <v>2260</v>
      </c>
      <c r="B114">
        <v>34.799999999999997</v>
      </c>
      <c r="C114">
        <v>4.72</v>
      </c>
      <c r="D114" t="s">
        <v>2382</v>
      </c>
      <c r="E114" t="s">
        <v>2380</v>
      </c>
      <c r="F114" t="s">
        <v>2380</v>
      </c>
      <c r="G114" t="s">
        <v>2381</v>
      </c>
      <c r="H114" t="s">
        <v>2382</v>
      </c>
      <c r="I114">
        <f t="shared" si="4"/>
        <v>0</v>
      </c>
      <c r="J114" t="str">
        <f t="shared" si="5"/>
        <v>Yes</v>
      </c>
      <c r="K114" t="str">
        <f t="shared" si="6"/>
        <v>Obesity</v>
      </c>
      <c r="L114" t="str">
        <f t="shared" si="7"/>
        <v>Normal</v>
      </c>
    </row>
    <row r="115" spans="1:12" x14ac:dyDescent="0.25">
      <c r="A115" t="s">
        <v>2259</v>
      </c>
      <c r="B115">
        <v>36.67</v>
      </c>
      <c r="C115">
        <v>5.18</v>
      </c>
      <c r="D115" t="s">
        <v>2380</v>
      </c>
      <c r="E115" t="s">
        <v>2380</v>
      </c>
      <c r="F115" t="s">
        <v>2380</v>
      </c>
      <c r="G115">
        <v>1</v>
      </c>
      <c r="H115" t="s">
        <v>2382</v>
      </c>
      <c r="I115">
        <f t="shared" si="4"/>
        <v>1</v>
      </c>
      <c r="J115" t="str">
        <f t="shared" si="5"/>
        <v>Yes</v>
      </c>
      <c r="K115" t="str">
        <f t="shared" si="6"/>
        <v>Obesity</v>
      </c>
      <c r="L115" t="str">
        <f t="shared" si="7"/>
        <v>Normal</v>
      </c>
    </row>
    <row r="116" spans="1:12" x14ac:dyDescent="0.25">
      <c r="A116" t="s">
        <v>2258</v>
      </c>
      <c r="B116">
        <v>30.9</v>
      </c>
      <c r="C116">
        <v>9.4</v>
      </c>
      <c r="D116" t="s">
        <v>2380</v>
      </c>
      <c r="E116" t="s">
        <v>2380</v>
      </c>
      <c r="F116" t="s">
        <v>2380</v>
      </c>
      <c r="G116">
        <v>2</v>
      </c>
      <c r="H116" t="s">
        <v>2382</v>
      </c>
      <c r="I116">
        <f t="shared" si="4"/>
        <v>2</v>
      </c>
      <c r="J116" t="str">
        <f t="shared" si="5"/>
        <v>Yes</v>
      </c>
      <c r="K116" t="str">
        <f t="shared" si="6"/>
        <v>Obesity</v>
      </c>
      <c r="L116" t="str">
        <f t="shared" si="7"/>
        <v>Diabetes</v>
      </c>
    </row>
    <row r="117" spans="1:12" x14ac:dyDescent="0.25">
      <c r="A117" t="s">
        <v>2257</v>
      </c>
      <c r="B117">
        <v>30.495000000000001</v>
      </c>
      <c r="C117">
        <v>6.29</v>
      </c>
      <c r="D117" t="s">
        <v>2380</v>
      </c>
      <c r="E117" t="s">
        <v>2380</v>
      </c>
      <c r="F117" t="s">
        <v>2380</v>
      </c>
      <c r="G117" t="s">
        <v>2381</v>
      </c>
      <c r="H117" t="s">
        <v>2382</v>
      </c>
      <c r="I117">
        <f t="shared" si="4"/>
        <v>0</v>
      </c>
      <c r="J117" t="str">
        <f t="shared" si="5"/>
        <v>Yes</v>
      </c>
      <c r="K117" t="str">
        <f t="shared" si="6"/>
        <v>Obesity</v>
      </c>
      <c r="L117" t="str">
        <f t="shared" si="7"/>
        <v>Diabetes</v>
      </c>
    </row>
    <row r="118" spans="1:12" x14ac:dyDescent="0.25">
      <c r="A118" t="s">
        <v>2256</v>
      </c>
      <c r="B118">
        <v>44.88</v>
      </c>
      <c r="C118">
        <v>6.04</v>
      </c>
      <c r="D118" t="s">
        <v>2380</v>
      </c>
      <c r="E118" t="s">
        <v>2380</v>
      </c>
      <c r="F118" t="s">
        <v>2382</v>
      </c>
      <c r="G118">
        <v>1</v>
      </c>
      <c r="H118" t="s">
        <v>2382</v>
      </c>
      <c r="I118">
        <f t="shared" si="4"/>
        <v>1</v>
      </c>
      <c r="J118" t="str">
        <f t="shared" si="5"/>
        <v>Yes</v>
      </c>
      <c r="K118" t="str">
        <f t="shared" si="6"/>
        <v>Obesity</v>
      </c>
      <c r="L118" t="str">
        <f t="shared" si="7"/>
        <v>Diabetes</v>
      </c>
    </row>
    <row r="119" spans="1:12" x14ac:dyDescent="0.25">
      <c r="A119" t="s">
        <v>2255</v>
      </c>
      <c r="B119">
        <v>44.32</v>
      </c>
      <c r="C119">
        <v>10.55</v>
      </c>
      <c r="D119" t="s">
        <v>2380</v>
      </c>
      <c r="E119" t="s">
        <v>2380</v>
      </c>
      <c r="F119" t="s">
        <v>2380</v>
      </c>
      <c r="G119" t="s">
        <v>2381</v>
      </c>
      <c r="H119" t="s">
        <v>2382</v>
      </c>
      <c r="I119">
        <f t="shared" si="4"/>
        <v>0</v>
      </c>
      <c r="J119" t="str">
        <f t="shared" si="5"/>
        <v>Yes</v>
      </c>
      <c r="K119" t="str">
        <f t="shared" si="6"/>
        <v>Obesity</v>
      </c>
      <c r="L119" t="str">
        <f t="shared" si="7"/>
        <v>Diabetes</v>
      </c>
    </row>
    <row r="120" spans="1:12" x14ac:dyDescent="0.25">
      <c r="A120" t="s">
        <v>2254</v>
      </c>
      <c r="B120">
        <v>46.39</v>
      </c>
      <c r="C120">
        <v>5.09</v>
      </c>
      <c r="D120" t="s">
        <v>2380</v>
      </c>
      <c r="E120" t="s">
        <v>2380</v>
      </c>
      <c r="F120" t="s">
        <v>2380</v>
      </c>
      <c r="G120" t="s">
        <v>2381</v>
      </c>
      <c r="H120" t="s">
        <v>2382</v>
      </c>
      <c r="I120">
        <f t="shared" si="4"/>
        <v>0</v>
      </c>
      <c r="J120" t="str">
        <f t="shared" si="5"/>
        <v>Yes</v>
      </c>
      <c r="K120" t="str">
        <f t="shared" si="6"/>
        <v>Obesity</v>
      </c>
      <c r="L120" t="str">
        <f t="shared" si="7"/>
        <v>Normal</v>
      </c>
    </row>
    <row r="121" spans="1:12" x14ac:dyDescent="0.25">
      <c r="A121" t="s">
        <v>2253</v>
      </c>
      <c r="B121">
        <v>42.13</v>
      </c>
      <c r="C121">
        <v>5.2</v>
      </c>
      <c r="D121" t="s">
        <v>2382</v>
      </c>
      <c r="E121" t="s">
        <v>2380</v>
      </c>
      <c r="F121" t="s">
        <v>2380</v>
      </c>
      <c r="G121">
        <v>1</v>
      </c>
      <c r="H121" t="s">
        <v>2382</v>
      </c>
      <c r="I121">
        <f t="shared" si="4"/>
        <v>1</v>
      </c>
      <c r="J121" t="str">
        <f t="shared" si="5"/>
        <v>Yes</v>
      </c>
      <c r="K121" t="str">
        <f t="shared" si="6"/>
        <v>Obesity</v>
      </c>
      <c r="L121" t="str">
        <f t="shared" si="7"/>
        <v>Normal</v>
      </c>
    </row>
    <row r="122" spans="1:12" x14ac:dyDescent="0.25">
      <c r="A122" t="s">
        <v>2252</v>
      </c>
      <c r="B122">
        <v>30.78</v>
      </c>
      <c r="C122">
        <v>8.4499999999999993</v>
      </c>
      <c r="D122" t="s">
        <v>2382</v>
      </c>
      <c r="E122" t="s">
        <v>2380</v>
      </c>
      <c r="F122" t="s">
        <v>2380</v>
      </c>
      <c r="G122" t="s">
        <v>2381</v>
      </c>
      <c r="H122" t="s">
        <v>2382</v>
      </c>
      <c r="I122">
        <f t="shared" si="4"/>
        <v>0</v>
      </c>
      <c r="J122" t="str">
        <f t="shared" si="5"/>
        <v>Yes</v>
      </c>
      <c r="K122" t="str">
        <f t="shared" si="6"/>
        <v>Obesity</v>
      </c>
      <c r="L122" t="str">
        <f t="shared" si="7"/>
        <v>Diabetes</v>
      </c>
    </row>
    <row r="123" spans="1:12" x14ac:dyDescent="0.25">
      <c r="A123" t="s">
        <v>2251</v>
      </c>
      <c r="B123">
        <v>31.35</v>
      </c>
      <c r="C123">
        <v>9.5399999999999991</v>
      </c>
      <c r="D123" t="s">
        <v>2380</v>
      </c>
      <c r="E123" t="s">
        <v>2380</v>
      </c>
      <c r="F123" t="s">
        <v>2380</v>
      </c>
      <c r="G123" t="s">
        <v>2381</v>
      </c>
      <c r="H123" t="s">
        <v>2382</v>
      </c>
      <c r="I123">
        <f t="shared" si="4"/>
        <v>0</v>
      </c>
      <c r="J123" t="str">
        <f t="shared" si="5"/>
        <v>Yes</v>
      </c>
      <c r="K123" t="str">
        <f t="shared" si="6"/>
        <v>Obesity</v>
      </c>
      <c r="L123" t="str">
        <f t="shared" si="7"/>
        <v>Diabetes</v>
      </c>
    </row>
    <row r="124" spans="1:12" x14ac:dyDescent="0.25">
      <c r="A124" t="s">
        <v>2250</v>
      </c>
      <c r="B124">
        <v>41.46</v>
      </c>
      <c r="C124">
        <v>4.99</v>
      </c>
      <c r="D124" t="s">
        <v>2382</v>
      </c>
      <c r="E124" t="s">
        <v>2380</v>
      </c>
      <c r="F124" t="s">
        <v>2380</v>
      </c>
      <c r="G124">
        <v>2</v>
      </c>
      <c r="H124" t="s">
        <v>2382</v>
      </c>
      <c r="I124">
        <f t="shared" si="4"/>
        <v>2</v>
      </c>
      <c r="J124" t="str">
        <f t="shared" si="5"/>
        <v>Yes</v>
      </c>
      <c r="K124" t="str">
        <f t="shared" si="6"/>
        <v>Obesity</v>
      </c>
      <c r="L124" t="str">
        <f t="shared" si="7"/>
        <v>Normal</v>
      </c>
    </row>
    <row r="125" spans="1:12" x14ac:dyDescent="0.25">
      <c r="A125" t="s">
        <v>2249</v>
      </c>
      <c r="B125">
        <v>48</v>
      </c>
      <c r="C125">
        <v>10.54</v>
      </c>
      <c r="D125" t="s">
        <v>2380</v>
      </c>
      <c r="E125" t="s">
        <v>2380</v>
      </c>
      <c r="F125" t="s">
        <v>2380</v>
      </c>
      <c r="G125" t="s">
        <v>2381</v>
      </c>
      <c r="H125" t="s">
        <v>2382</v>
      </c>
      <c r="I125">
        <f t="shared" si="4"/>
        <v>0</v>
      </c>
      <c r="J125" t="str">
        <f t="shared" si="5"/>
        <v>Yes</v>
      </c>
      <c r="K125" t="str">
        <f t="shared" si="6"/>
        <v>Obesity</v>
      </c>
      <c r="L125" t="str">
        <f t="shared" si="7"/>
        <v>Diabetes</v>
      </c>
    </row>
    <row r="126" spans="1:12" x14ac:dyDescent="0.25">
      <c r="A126" t="s">
        <v>2248</v>
      </c>
      <c r="B126">
        <v>49.13</v>
      </c>
      <c r="C126">
        <v>4.54</v>
      </c>
      <c r="D126" t="s">
        <v>2380</v>
      </c>
      <c r="E126" t="s">
        <v>2380</v>
      </c>
      <c r="F126" t="s">
        <v>2380</v>
      </c>
      <c r="G126" t="s">
        <v>2381</v>
      </c>
      <c r="H126" t="s">
        <v>2382</v>
      </c>
      <c r="I126">
        <f t="shared" si="4"/>
        <v>0</v>
      </c>
      <c r="J126" t="str">
        <f t="shared" si="5"/>
        <v>Yes</v>
      </c>
      <c r="K126" t="str">
        <f t="shared" si="6"/>
        <v>Obesity</v>
      </c>
      <c r="L126" t="str">
        <f t="shared" si="7"/>
        <v>Normal</v>
      </c>
    </row>
    <row r="127" spans="1:12" x14ac:dyDescent="0.25">
      <c r="A127" t="s">
        <v>2247</v>
      </c>
      <c r="B127">
        <v>37.799999999999997</v>
      </c>
      <c r="C127">
        <v>6.29</v>
      </c>
      <c r="D127" t="s">
        <v>2380</v>
      </c>
      <c r="E127" t="s">
        <v>2380</v>
      </c>
      <c r="F127" t="s">
        <v>2380</v>
      </c>
      <c r="G127">
        <v>1</v>
      </c>
      <c r="H127" t="s">
        <v>2382</v>
      </c>
      <c r="I127">
        <f t="shared" si="4"/>
        <v>1</v>
      </c>
      <c r="J127" t="str">
        <f t="shared" si="5"/>
        <v>Yes</v>
      </c>
      <c r="K127" t="str">
        <f t="shared" si="6"/>
        <v>Obesity</v>
      </c>
      <c r="L127" t="str">
        <f t="shared" si="7"/>
        <v>Diabetes</v>
      </c>
    </row>
    <row r="128" spans="1:12" x14ac:dyDescent="0.25">
      <c r="A128" t="s">
        <v>2246</v>
      </c>
      <c r="B128">
        <v>38.299999999999997</v>
      </c>
      <c r="C128">
        <v>9.51</v>
      </c>
      <c r="D128" t="s">
        <v>2380</v>
      </c>
      <c r="E128" t="s">
        <v>2380</v>
      </c>
      <c r="F128" t="s">
        <v>2380</v>
      </c>
      <c r="G128" t="s">
        <v>2381</v>
      </c>
      <c r="H128" t="s">
        <v>2382</v>
      </c>
      <c r="I128">
        <f t="shared" si="4"/>
        <v>0</v>
      </c>
      <c r="J128" t="str">
        <f t="shared" si="5"/>
        <v>Yes</v>
      </c>
      <c r="K128" t="str">
        <f t="shared" si="6"/>
        <v>Obesity</v>
      </c>
      <c r="L128" t="str">
        <f t="shared" si="7"/>
        <v>Diabetes</v>
      </c>
    </row>
    <row r="129" spans="1:12" x14ac:dyDescent="0.25">
      <c r="A129" t="s">
        <v>2245</v>
      </c>
      <c r="B129">
        <v>32.774999999999999</v>
      </c>
      <c r="C129">
        <v>4.72</v>
      </c>
      <c r="D129" t="s">
        <v>2380</v>
      </c>
      <c r="E129" t="s">
        <v>2380</v>
      </c>
      <c r="F129" t="s">
        <v>2380</v>
      </c>
      <c r="G129" t="s">
        <v>2381</v>
      </c>
      <c r="H129" t="s">
        <v>2382</v>
      </c>
      <c r="I129">
        <f t="shared" si="4"/>
        <v>0</v>
      </c>
      <c r="J129" t="str">
        <f t="shared" si="5"/>
        <v>Yes</v>
      </c>
      <c r="K129" t="str">
        <f t="shared" si="6"/>
        <v>Obesity</v>
      </c>
      <c r="L129" t="str">
        <f t="shared" si="7"/>
        <v>Normal</v>
      </c>
    </row>
    <row r="130" spans="1:12" x14ac:dyDescent="0.25">
      <c r="A130" t="s">
        <v>2244</v>
      </c>
      <c r="B130">
        <v>34.200000000000003</v>
      </c>
      <c r="C130">
        <v>5.91</v>
      </c>
      <c r="D130" t="s">
        <v>2382</v>
      </c>
      <c r="E130" t="s">
        <v>2380</v>
      </c>
      <c r="F130" t="s">
        <v>2380</v>
      </c>
      <c r="G130" t="s">
        <v>2381</v>
      </c>
      <c r="H130" t="s">
        <v>2382</v>
      </c>
      <c r="I130">
        <f t="shared" ref="I130:I193" si="8">IF(G130="No major surgery",0,VALUE(G130))</f>
        <v>0</v>
      </c>
      <c r="J130" t="str">
        <f t="shared" si="5"/>
        <v>Yes</v>
      </c>
      <c r="K130" t="str">
        <f t="shared" si="6"/>
        <v>Obesity</v>
      </c>
      <c r="L130" t="str">
        <f t="shared" si="7"/>
        <v>Diabetes</v>
      </c>
    </row>
    <row r="131" spans="1:12" x14ac:dyDescent="0.25">
      <c r="A131" t="s">
        <v>2243</v>
      </c>
      <c r="B131">
        <v>30.2</v>
      </c>
      <c r="C131">
        <v>9.58</v>
      </c>
      <c r="D131" t="s">
        <v>2380</v>
      </c>
      <c r="E131" t="s">
        <v>2380</v>
      </c>
      <c r="F131" t="s">
        <v>2380</v>
      </c>
      <c r="G131" t="s">
        <v>2381</v>
      </c>
      <c r="H131" t="s">
        <v>2382</v>
      </c>
      <c r="I131">
        <f t="shared" si="8"/>
        <v>0</v>
      </c>
      <c r="J131" t="str">
        <f t="shared" ref="J131:J194" si="9">IF(OR(H131="",H131="?"),"No",IF(OR(TRIM(LOWER(H131))="yes",TRIM(LOWER(H131))="yess",TRIM(LOWER(H131))="yes"),"Yes",IF(OR(TRIM(LOWER(H131))="no",TRIM(LOWER(H131))="noo",TRIM(LOWER(H131))="no"),"No","Unknown")))</f>
        <v>Yes</v>
      </c>
      <c r="K131" t="str">
        <f t="shared" ref="K131:K194" si="10">IF(B131&lt;18.5,"Underweight",IF(B131&lt;=24.9,"Normol Weight","Obesity"))</f>
        <v>Obesity</v>
      </c>
      <c r="L131" t="str">
        <f t="shared" ref="L131:L194" si="11">IF(C131&lt;5.7, "Normal",IF(A131&lt;=6.4,"Prediabetes","Diabetes"))</f>
        <v>Diabetes</v>
      </c>
    </row>
    <row r="132" spans="1:12" x14ac:dyDescent="0.25">
      <c r="A132" t="s">
        <v>2242</v>
      </c>
      <c r="B132">
        <v>48.32</v>
      </c>
      <c r="C132">
        <v>5.77</v>
      </c>
      <c r="D132" t="s">
        <v>2380</v>
      </c>
      <c r="E132" t="s">
        <v>2380</v>
      </c>
      <c r="F132" t="s">
        <v>2380</v>
      </c>
      <c r="G132" t="s">
        <v>2381</v>
      </c>
      <c r="H132" t="s">
        <v>2382</v>
      </c>
      <c r="I132">
        <f t="shared" si="8"/>
        <v>0</v>
      </c>
      <c r="J132" t="str">
        <f t="shared" si="9"/>
        <v>Yes</v>
      </c>
      <c r="K132" t="str">
        <f t="shared" si="10"/>
        <v>Obesity</v>
      </c>
      <c r="L132" t="str">
        <f t="shared" si="11"/>
        <v>Diabetes</v>
      </c>
    </row>
    <row r="133" spans="1:12" x14ac:dyDescent="0.25">
      <c r="A133" t="s">
        <v>2241</v>
      </c>
      <c r="B133">
        <v>44.86</v>
      </c>
      <c r="C133">
        <v>4.38</v>
      </c>
      <c r="D133" t="s">
        <v>2382</v>
      </c>
      <c r="E133" t="s">
        <v>2380</v>
      </c>
      <c r="F133" t="s">
        <v>2380</v>
      </c>
      <c r="G133" t="s">
        <v>2381</v>
      </c>
      <c r="H133" t="s">
        <v>2382</v>
      </c>
      <c r="I133">
        <f t="shared" si="8"/>
        <v>0</v>
      </c>
      <c r="J133" t="str">
        <f t="shared" si="9"/>
        <v>Yes</v>
      </c>
      <c r="K133" t="str">
        <f t="shared" si="10"/>
        <v>Obesity</v>
      </c>
      <c r="L133" t="str">
        <f t="shared" si="11"/>
        <v>Normal</v>
      </c>
    </row>
    <row r="134" spans="1:12" x14ac:dyDescent="0.25">
      <c r="A134" t="s">
        <v>2240</v>
      </c>
      <c r="B134">
        <v>52.15</v>
      </c>
      <c r="C134">
        <v>5.65</v>
      </c>
      <c r="D134" t="s">
        <v>2380</v>
      </c>
      <c r="E134" t="s">
        <v>2380</v>
      </c>
      <c r="F134" t="s">
        <v>2380</v>
      </c>
      <c r="G134">
        <v>1</v>
      </c>
      <c r="H134" t="s">
        <v>2382</v>
      </c>
      <c r="I134">
        <f t="shared" si="8"/>
        <v>1</v>
      </c>
      <c r="J134" t="str">
        <f t="shared" si="9"/>
        <v>Yes</v>
      </c>
      <c r="K134" t="str">
        <f t="shared" si="10"/>
        <v>Obesity</v>
      </c>
      <c r="L134" t="str">
        <f t="shared" si="11"/>
        <v>Normal</v>
      </c>
    </row>
    <row r="135" spans="1:12" x14ac:dyDescent="0.25">
      <c r="A135" t="s">
        <v>2239</v>
      </c>
      <c r="B135">
        <v>41.12</v>
      </c>
      <c r="C135">
        <v>7.54</v>
      </c>
      <c r="D135" t="s">
        <v>2382</v>
      </c>
      <c r="E135" t="s">
        <v>2380</v>
      </c>
      <c r="F135" t="s">
        <v>2380</v>
      </c>
      <c r="G135" t="s">
        <v>2381</v>
      </c>
      <c r="H135" t="s">
        <v>2382</v>
      </c>
      <c r="I135">
        <f t="shared" si="8"/>
        <v>0</v>
      </c>
      <c r="J135" t="str">
        <f t="shared" si="9"/>
        <v>Yes</v>
      </c>
      <c r="K135" t="str">
        <f t="shared" si="10"/>
        <v>Obesity</v>
      </c>
      <c r="L135" t="str">
        <f t="shared" si="11"/>
        <v>Diabetes</v>
      </c>
    </row>
    <row r="136" spans="1:12" x14ac:dyDescent="0.25">
      <c r="A136" t="s">
        <v>2238</v>
      </c>
      <c r="B136">
        <v>38.39</v>
      </c>
      <c r="C136">
        <v>5.1100000000000003</v>
      </c>
      <c r="D136" t="s">
        <v>2382</v>
      </c>
      <c r="E136" t="s">
        <v>2380</v>
      </c>
      <c r="F136" t="s">
        <v>2380</v>
      </c>
      <c r="G136">
        <v>1</v>
      </c>
      <c r="H136" t="s">
        <v>2382</v>
      </c>
      <c r="I136">
        <f t="shared" si="8"/>
        <v>1</v>
      </c>
      <c r="J136" t="str">
        <f t="shared" si="9"/>
        <v>Yes</v>
      </c>
      <c r="K136" t="str">
        <f t="shared" si="10"/>
        <v>Obesity</v>
      </c>
      <c r="L136" t="str">
        <f t="shared" si="11"/>
        <v>Normal</v>
      </c>
    </row>
    <row r="137" spans="1:12" x14ac:dyDescent="0.25">
      <c r="A137" t="s">
        <v>2237</v>
      </c>
      <c r="B137">
        <v>46.85</v>
      </c>
      <c r="C137">
        <v>4.25</v>
      </c>
      <c r="D137" t="s">
        <v>2380</v>
      </c>
      <c r="E137" t="s">
        <v>2380</v>
      </c>
      <c r="F137" t="s">
        <v>2382</v>
      </c>
      <c r="G137">
        <v>1</v>
      </c>
      <c r="H137" t="s">
        <v>2382</v>
      </c>
      <c r="I137">
        <f t="shared" si="8"/>
        <v>1</v>
      </c>
      <c r="J137" t="str">
        <f t="shared" si="9"/>
        <v>Yes</v>
      </c>
      <c r="K137" t="str">
        <f t="shared" si="10"/>
        <v>Obesity</v>
      </c>
      <c r="L137" t="str">
        <f t="shared" si="11"/>
        <v>Normal</v>
      </c>
    </row>
    <row r="138" spans="1:12" x14ac:dyDescent="0.25">
      <c r="A138" t="s">
        <v>2236</v>
      </c>
      <c r="B138">
        <v>42.24</v>
      </c>
      <c r="C138">
        <v>5.55</v>
      </c>
      <c r="D138" t="s">
        <v>2380</v>
      </c>
      <c r="E138" t="s">
        <v>2382</v>
      </c>
      <c r="F138" t="s">
        <v>2380</v>
      </c>
      <c r="G138">
        <v>1</v>
      </c>
      <c r="H138" t="s">
        <v>2382</v>
      </c>
      <c r="I138">
        <f t="shared" si="8"/>
        <v>1</v>
      </c>
      <c r="J138" t="str">
        <f t="shared" si="9"/>
        <v>Yes</v>
      </c>
      <c r="K138" t="str">
        <f t="shared" si="10"/>
        <v>Obesity</v>
      </c>
      <c r="L138" t="str">
        <f t="shared" si="11"/>
        <v>Normal</v>
      </c>
    </row>
    <row r="139" spans="1:12" x14ac:dyDescent="0.25">
      <c r="A139" t="s">
        <v>2235</v>
      </c>
      <c r="B139">
        <v>34.39</v>
      </c>
      <c r="C139">
        <v>5.78</v>
      </c>
      <c r="D139" t="s">
        <v>2380</v>
      </c>
      <c r="E139" t="s">
        <v>2380</v>
      </c>
      <c r="F139" t="s">
        <v>2380</v>
      </c>
      <c r="G139" t="s">
        <v>2381</v>
      </c>
      <c r="H139" t="s">
        <v>2382</v>
      </c>
      <c r="I139">
        <f t="shared" si="8"/>
        <v>0</v>
      </c>
      <c r="J139" t="str">
        <f t="shared" si="9"/>
        <v>Yes</v>
      </c>
      <c r="K139" t="str">
        <f t="shared" si="10"/>
        <v>Obesity</v>
      </c>
      <c r="L139" t="str">
        <f t="shared" si="11"/>
        <v>Diabetes</v>
      </c>
    </row>
    <row r="140" spans="1:12" x14ac:dyDescent="0.25">
      <c r="A140" t="s">
        <v>2234</v>
      </c>
      <c r="B140">
        <v>42.89</v>
      </c>
      <c r="C140">
        <v>5.28</v>
      </c>
      <c r="D140" t="s">
        <v>2382</v>
      </c>
      <c r="E140" t="s">
        <v>2380</v>
      </c>
      <c r="F140" t="s">
        <v>2380</v>
      </c>
      <c r="G140" t="s">
        <v>2381</v>
      </c>
      <c r="H140" t="s">
        <v>2382</v>
      </c>
      <c r="I140">
        <f t="shared" si="8"/>
        <v>0</v>
      </c>
      <c r="J140" t="str">
        <f t="shared" si="9"/>
        <v>Yes</v>
      </c>
      <c r="K140" t="str">
        <f t="shared" si="10"/>
        <v>Obesity</v>
      </c>
      <c r="L140" t="str">
        <f t="shared" si="11"/>
        <v>Normal</v>
      </c>
    </row>
    <row r="141" spans="1:12" x14ac:dyDescent="0.25">
      <c r="A141" t="s">
        <v>2233</v>
      </c>
      <c r="B141">
        <v>36.299999999999997</v>
      </c>
      <c r="C141">
        <v>5.39</v>
      </c>
      <c r="D141" t="s">
        <v>2380</v>
      </c>
      <c r="E141" t="s">
        <v>2380</v>
      </c>
      <c r="F141" t="s">
        <v>2380</v>
      </c>
      <c r="G141" t="s">
        <v>2381</v>
      </c>
      <c r="H141" t="s">
        <v>2382</v>
      </c>
      <c r="I141">
        <f t="shared" si="8"/>
        <v>0</v>
      </c>
      <c r="J141" t="str">
        <f t="shared" si="9"/>
        <v>Yes</v>
      </c>
      <c r="K141" t="str">
        <f t="shared" si="10"/>
        <v>Obesity</v>
      </c>
      <c r="L141" t="str">
        <f t="shared" si="11"/>
        <v>Normal</v>
      </c>
    </row>
    <row r="142" spans="1:12" x14ac:dyDescent="0.25">
      <c r="A142" t="s">
        <v>2232</v>
      </c>
      <c r="B142">
        <v>35.200000000000003</v>
      </c>
      <c r="C142">
        <v>8.01</v>
      </c>
      <c r="D142" t="s">
        <v>2382</v>
      </c>
      <c r="E142" t="s">
        <v>2380</v>
      </c>
      <c r="F142" t="s">
        <v>2380</v>
      </c>
      <c r="G142">
        <v>1</v>
      </c>
      <c r="H142" t="s">
        <v>2382</v>
      </c>
      <c r="I142">
        <f t="shared" si="8"/>
        <v>1</v>
      </c>
      <c r="J142" t="str">
        <f t="shared" si="9"/>
        <v>Yes</v>
      </c>
      <c r="K142" t="str">
        <f t="shared" si="10"/>
        <v>Obesity</v>
      </c>
      <c r="L142" t="str">
        <f t="shared" si="11"/>
        <v>Diabetes</v>
      </c>
    </row>
    <row r="143" spans="1:12" x14ac:dyDescent="0.25">
      <c r="A143" t="s">
        <v>2231</v>
      </c>
      <c r="B143">
        <v>53.62</v>
      </c>
      <c r="C143">
        <v>5.21</v>
      </c>
      <c r="D143" t="s">
        <v>2380</v>
      </c>
      <c r="E143" t="s">
        <v>2380</v>
      </c>
      <c r="F143" t="s">
        <v>2380</v>
      </c>
      <c r="G143" t="s">
        <v>2381</v>
      </c>
      <c r="H143" t="s">
        <v>2382</v>
      </c>
      <c r="I143">
        <f t="shared" si="8"/>
        <v>0</v>
      </c>
      <c r="J143" t="str">
        <f t="shared" si="9"/>
        <v>Yes</v>
      </c>
      <c r="K143" t="str">
        <f t="shared" si="10"/>
        <v>Obesity</v>
      </c>
      <c r="L143" t="str">
        <f t="shared" si="11"/>
        <v>Normal</v>
      </c>
    </row>
    <row r="144" spans="1:12" x14ac:dyDescent="0.25">
      <c r="A144" t="s">
        <v>2230</v>
      </c>
      <c r="B144">
        <v>36.67</v>
      </c>
      <c r="C144">
        <v>6.27</v>
      </c>
      <c r="D144" t="s">
        <v>2380</v>
      </c>
      <c r="E144" t="s">
        <v>2380</v>
      </c>
      <c r="F144" t="s">
        <v>2380</v>
      </c>
      <c r="G144" t="s">
        <v>2381</v>
      </c>
      <c r="H144" t="s">
        <v>2382</v>
      </c>
      <c r="I144">
        <f t="shared" si="8"/>
        <v>0</v>
      </c>
      <c r="J144" t="str">
        <f t="shared" si="9"/>
        <v>Yes</v>
      </c>
      <c r="K144" t="str">
        <f t="shared" si="10"/>
        <v>Obesity</v>
      </c>
      <c r="L144" t="str">
        <f t="shared" si="11"/>
        <v>Diabetes</v>
      </c>
    </row>
    <row r="145" spans="1:12" x14ac:dyDescent="0.25">
      <c r="A145" t="s">
        <v>2229</v>
      </c>
      <c r="B145">
        <v>33.4</v>
      </c>
      <c r="C145">
        <v>10.73</v>
      </c>
      <c r="D145" t="s">
        <v>2382</v>
      </c>
      <c r="E145" t="s">
        <v>2380</v>
      </c>
      <c r="F145" t="s">
        <v>2380</v>
      </c>
      <c r="G145">
        <v>1</v>
      </c>
      <c r="H145" t="s">
        <v>2382</v>
      </c>
      <c r="I145">
        <f t="shared" si="8"/>
        <v>1</v>
      </c>
      <c r="J145" t="str">
        <f t="shared" si="9"/>
        <v>Yes</v>
      </c>
      <c r="K145" t="str">
        <f t="shared" si="10"/>
        <v>Obesity</v>
      </c>
      <c r="L145" t="str">
        <f t="shared" si="11"/>
        <v>Diabetes</v>
      </c>
    </row>
    <row r="146" spans="1:12" x14ac:dyDescent="0.25">
      <c r="A146" t="s">
        <v>2228</v>
      </c>
      <c r="B146">
        <v>42.71</v>
      </c>
      <c r="C146">
        <v>10.52</v>
      </c>
      <c r="D146" t="s">
        <v>2380</v>
      </c>
      <c r="E146" t="s">
        <v>2380</v>
      </c>
      <c r="F146" t="s">
        <v>2380</v>
      </c>
      <c r="G146" t="s">
        <v>2381</v>
      </c>
      <c r="H146" t="s">
        <v>2382</v>
      </c>
      <c r="I146">
        <f t="shared" si="8"/>
        <v>0</v>
      </c>
      <c r="J146" t="str">
        <f t="shared" si="9"/>
        <v>Yes</v>
      </c>
      <c r="K146" t="str">
        <f t="shared" si="10"/>
        <v>Obesity</v>
      </c>
      <c r="L146" t="str">
        <f t="shared" si="11"/>
        <v>Diabetes</v>
      </c>
    </row>
    <row r="147" spans="1:12" x14ac:dyDescent="0.25">
      <c r="A147" t="s">
        <v>2227</v>
      </c>
      <c r="B147">
        <v>41.52</v>
      </c>
      <c r="C147">
        <v>11.82</v>
      </c>
      <c r="D147" t="s">
        <v>2382</v>
      </c>
      <c r="E147" t="s">
        <v>2380</v>
      </c>
      <c r="F147" t="s">
        <v>2380</v>
      </c>
      <c r="G147">
        <v>2</v>
      </c>
      <c r="H147" t="s">
        <v>2382</v>
      </c>
      <c r="I147">
        <f t="shared" si="8"/>
        <v>2</v>
      </c>
      <c r="J147" t="str">
        <f t="shared" si="9"/>
        <v>Yes</v>
      </c>
      <c r="K147" t="str">
        <f t="shared" si="10"/>
        <v>Obesity</v>
      </c>
      <c r="L147" t="str">
        <f t="shared" si="11"/>
        <v>Diabetes</v>
      </c>
    </row>
    <row r="148" spans="1:12" x14ac:dyDescent="0.25">
      <c r="A148" t="s">
        <v>2226</v>
      </c>
      <c r="B148">
        <v>39.4</v>
      </c>
      <c r="C148">
        <v>6.76</v>
      </c>
      <c r="D148" t="s">
        <v>2380</v>
      </c>
      <c r="E148" t="s">
        <v>2380</v>
      </c>
      <c r="F148" t="s">
        <v>2380</v>
      </c>
      <c r="G148" t="s">
        <v>2381</v>
      </c>
      <c r="H148" t="s">
        <v>2382</v>
      </c>
      <c r="I148">
        <f t="shared" si="8"/>
        <v>0</v>
      </c>
      <c r="J148" t="str">
        <f t="shared" si="9"/>
        <v>Yes</v>
      </c>
      <c r="K148" t="str">
        <f t="shared" si="10"/>
        <v>Obesity</v>
      </c>
      <c r="L148" t="str">
        <f t="shared" si="11"/>
        <v>Diabetes</v>
      </c>
    </row>
    <row r="149" spans="1:12" x14ac:dyDescent="0.25">
      <c r="A149" t="s">
        <v>2225</v>
      </c>
      <c r="B149">
        <v>46.45</v>
      </c>
      <c r="C149">
        <v>5.62</v>
      </c>
      <c r="D149" t="s">
        <v>2380</v>
      </c>
      <c r="E149" t="s">
        <v>2380</v>
      </c>
      <c r="F149" t="s">
        <v>2380</v>
      </c>
      <c r="G149" t="s">
        <v>2381</v>
      </c>
      <c r="H149" t="s">
        <v>2382</v>
      </c>
      <c r="I149">
        <f t="shared" si="8"/>
        <v>0</v>
      </c>
      <c r="J149" t="str">
        <f t="shared" si="9"/>
        <v>Yes</v>
      </c>
      <c r="K149" t="str">
        <f t="shared" si="10"/>
        <v>Obesity</v>
      </c>
      <c r="L149" t="str">
        <f t="shared" si="11"/>
        <v>Normal</v>
      </c>
    </row>
    <row r="150" spans="1:12" x14ac:dyDescent="0.25">
      <c r="A150" t="s">
        <v>2224</v>
      </c>
      <c r="B150">
        <v>35.75</v>
      </c>
      <c r="C150">
        <v>4.1900000000000004</v>
      </c>
      <c r="D150" t="s">
        <v>2380</v>
      </c>
      <c r="E150" t="s">
        <v>2380</v>
      </c>
      <c r="F150" t="s">
        <v>2380</v>
      </c>
      <c r="G150" t="s">
        <v>2381</v>
      </c>
      <c r="H150" t="s">
        <v>2382</v>
      </c>
      <c r="I150">
        <f t="shared" si="8"/>
        <v>0</v>
      </c>
      <c r="J150" t="str">
        <f t="shared" si="9"/>
        <v>Yes</v>
      </c>
      <c r="K150" t="str">
        <f t="shared" si="10"/>
        <v>Obesity</v>
      </c>
      <c r="L150" t="str">
        <f t="shared" si="11"/>
        <v>Normal</v>
      </c>
    </row>
    <row r="151" spans="1:12" x14ac:dyDescent="0.25">
      <c r="A151" t="s">
        <v>2223</v>
      </c>
      <c r="B151">
        <v>26.07</v>
      </c>
      <c r="C151">
        <v>5.32</v>
      </c>
      <c r="D151" t="s">
        <v>2380</v>
      </c>
      <c r="E151" t="s">
        <v>2380</v>
      </c>
      <c r="F151" t="s">
        <v>2380</v>
      </c>
      <c r="G151" t="s">
        <v>2381</v>
      </c>
      <c r="H151" t="s">
        <v>2382</v>
      </c>
      <c r="I151">
        <f t="shared" si="8"/>
        <v>0</v>
      </c>
      <c r="J151" t="str">
        <f t="shared" si="9"/>
        <v>Yes</v>
      </c>
      <c r="K151" t="str">
        <f t="shared" si="10"/>
        <v>Obesity</v>
      </c>
      <c r="L151" t="str">
        <f t="shared" si="11"/>
        <v>Normal</v>
      </c>
    </row>
    <row r="152" spans="1:12" x14ac:dyDescent="0.25">
      <c r="A152" t="s">
        <v>2222</v>
      </c>
      <c r="B152">
        <v>36.54</v>
      </c>
      <c r="C152">
        <v>4.46</v>
      </c>
      <c r="D152" t="s">
        <v>2382</v>
      </c>
      <c r="E152" t="s">
        <v>2380</v>
      </c>
      <c r="F152" t="s">
        <v>2380</v>
      </c>
      <c r="G152">
        <v>1</v>
      </c>
      <c r="H152" t="s">
        <v>2382</v>
      </c>
      <c r="I152">
        <f t="shared" si="8"/>
        <v>1</v>
      </c>
      <c r="J152" t="str">
        <f t="shared" si="9"/>
        <v>Yes</v>
      </c>
      <c r="K152" t="str">
        <f t="shared" si="10"/>
        <v>Obesity</v>
      </c>
      <c r="L152" t="str">
        <f t="shared" si="11"/>
        <v>Normal</v>
      </c>
    </row>
    <row r="153" spans="1:12" x14ac:dyDescent="0.25">
      <c r="A153" t="s">
        <v>2221</v>
      </c>
      <c r="B153">
        <v>51.64</v>
      </c>
      <c r="C153">
        <v>5.65</v>
      </c>
      <c r="D153" t="s">
        <v>2380</v>
      </c>
      <c r="E153" t="s">
        <v>2380</v>
      </c>
      <c r="F153" t="s">
        <v>2380</v>
      </c>
      <c r="G153" t="s">
        <v>2381</v>
      </c>
      <c r="H153" t="s">
        <v>2382</v>
      </c>
      <c r="I153">
        <f t="shared" si="8"/>
        <v>0</v>
      </c>
      <c r="J153" t="str">
        <f t="shared" si="9"/>
        <v>Yes</v>
      </c>
      <c r="K153" t="str">
        <f t="shared" si="10"/>
        <v>Obesity</v>
      </c>
      <c r="L153" t="str">
        <f t="shared" si="11"/>
        <v>Normal</v>
      </c>
    </row>
    <row r="154" spans="1:12" x14ac:dyDescent="0.25">
      <c r="A154" t="s">
        <v>2220</v>
      </c>
      <c r="B154">
        <v>42.83</v>
      </c>
      <c r="C154">
        <v>6.04</v>
      </c>
      <c r="D154" t="s">
        <v>2380</v>
      </c>
      <c r="E154" t="s">
        <v>2380</v>
      </c>
      <c r="F154" t="s">
        <v>2380</v>
      </c>
      <c r="G154">
        <v>2</v>
      </c>
      <c r="H154" t="s">
        <v>2382</v>
      </c>
      <c r="I154">
        <f t="shared" si="8"/>
        <v>2</v>
      </c>
      <c r="J154" t="str">
        <f t="shared" si="9"/>
        <v>Yes</v>
      </c>
      <c r="K154" t="str">
        <f t="shared" si="10"/>
        <v>Obesity</v>
      </c>
      <c r="L154" t="str">
        <f t="shared" si="11"/>
        <v>Diabetes</v>
      </c>
    </row>
    <row r="155" spans="1:12" x14ac:dyDescent="0.25">
      <c r="A155" t="s">
        <v>2219</v>
      </c>
      <c r="B155">
        <v>40.15</v>
      </c>
      <c r="C155">
        <v>5.76</v>
      </c>
      <c r="D155" t="s">
        <v>2380</v>
      </c>
      <c r="E155" t="s">
        <v>2380</v>
      </c>
      <c r="F155" t="s">
        <v>2380</v>
      </c>
      <c r="G155">
        <v>1</v>
      </c>
      <c r="H155" t="s">
        <v>2382</v>
      </c>
      <c r="I155">
        <f t="shared" si="8"/>
        <v>1</v>
      </c>
      <c r="J155" t="str">
        <f t="shared" si="9"/>
        <v>Yes</v>
      </c>
      <c r="K155" t="str">
        <f t="shared" si="10"/>
        <v>Obesity</v>
      </c>
      <c r="L155" t="str">
        <f t="shared" si="11"/>
        <v>Diabetes</v>
      </c>
    </row>
    <row r="156" spans="1:12" x14ac:dyDescent="0.25">
      <c r="A156" t="s">
        <v>2218</v>
      </c>
      <c r="B156">
        <v>27.8</v>
      </c>
      <c r="C156">
        <v>4.3600000000000003</v>
      </c>
      <c r="D156" t="s">
        <v>2380</v>
      </c>
      <c r="E156" t="s">
        <v>2380</v>
      </c>
      <c r="F156" t="s">
        <v>2382</v>
      </c>
      <c r="G156">
        <v>1</v>
      </c>
      <c r="H156" t="s">
        <v>2382</v>
      </c>
      <c r="I156">
        <f t="shared" si="8"/>
        <v>1</v>
      </c>
      <c r="J156" t="str">
        <f t="shared" si="9"/>
        <v>Yes</v>
      </c>
      <c r="K156" t="str">
        <f t="shared" si="10"/>
        <v>Obesity</v>
      </c>
      <c r="L156" t="str">
        <f t="shared" si="11"/>
        <v>Normal</v>
      </c>
    </row>
    <row r="157" spans="1:12" x14ac:dyDescent="0.25">
      <c r="A157" t="s">
        <v>2217</v>
      </c>
      <c r="B157">
        <v>45.81</v>
      </c>
      <c r="C157">
        <v>4.76</v>
      </c>
      <c r="D157" t="s">
        <v>2382</v>
      </c>
      <c r="E157" t="s">
        <v>2380</v>
      </c>
      <c r="F157" t="s">
        <v>2382</v>
      </c>
      <c r="G157">
        <v>1</v>
      </c>
      <c r="H157" t="s">
        <v>2382</v>
      </c>
      <c r="I157">
        <f t="shared" si="8"/>
        <v>1</v>
      </c>
      <c r="J157" t="str">
        <f t="shared" si="9"/>
        <v>Yes</v>
      </c>
      <c r="K157" t="str">
        <f t="shared" si="10"/>
        <v>Obesity</v>
      </c>
      <c r="L157" t="str">
        <f t="shared" si="11"/>
        <v>Normal</v>
      </c>
    </row>
    <row r="158" spans="1:12" x14ac:dyDescent="0.25">
      <c r="A158" t="s">
        <v>2216</v>
      </c>
      <c r="B158">
        <v>34.43</v>
      </c>
      <c r="C158">
        <v>10.82</v>
      </c>
      <c r="D158" t="s">
        <v>2382</v>
      </c>
      <c r="E158" t="s">
        <v>2380</v>
      </c>
      <c r="F158" t="s">
        <v>2380</v>
      </c>
      <c r="G158">
        <v>1</v>
      </c>
      <c r="H158" t="s">
        <v>2382</v>
      </c>
      <c r="I158">
        <f t="shared" si="8"/>
        <v>1</v>
      </c>
      <c r="J158" t="str">
        <f t="shared" si="9"/>
        <v>Yes</v>
      </c>
      <c r="K158" t="str">
        <f t="shared" si="10"/>
        <v>Obesity</v>
      </c>
      <c r="L158" t="str">
        <f t="shared" si="11"/>
        <v>Diabetes</v>
      </c>
    </row>
    <row r="159" spans="1:12" x14ac:dyDescent="0.25">
      <c r="A159" t="s">
        <v>2215</v>
      </c>
      <c r="B159">
        <v>41.33</v>
      </c>
      <c r="C159">
        <v>4.01</v>
      </c>
      <c r="D159" t="s">
        <v>2382</v>
      </c>
      <c r="E159" t="s">
        <v>2380</v>
      </c>
      <c r="F159" t="s">
        <v>2380</v>
      </c>
      <c r="G159" t="s">
        <v>2381</v>
      </c>
      <c r="H159" t="s">
        <v>2382</v>
      </c>
      <c r="I159">
        <f t="shared" si="8"/>
        <v>0</v>
      </c>
      <c r="J159" t="str">
        <f t="shared" si="9"/>
        <v>Yes</v>
      </c>
      <c r="K159" t="str">
        <f t="shared" si="10"/>
        <v>Obesity</v>
      </c>
      <c r="L159" t="str">
        <f t="shared" si="11"/>
        <v>Normal</v>
      </c>
    </row>
    <row r="160" spans="1:12" x14ac:dyDescent="0.25">
      <c r="A160" t="s">
        <v>2214</v>
      </c>
      <c r="B160">
        <v>31.92</v>
      </c>
      <c r="C160">
        <v>5.12</v>
      </c>
      <c r="D160" t="s">
        <v>2382</v>
      </c>
      <c r="E160" t="s">
        <v>2380</v>
      </c>
      <c r="F160" t="s">
        <v>2380</v>
      </c>
      <c r="G160">
        <v>1</v>
      </c>
      <c r="H160" t="s">
        <v>2382</v>
      </c>
      <c r="I160">
        <f t="shared" si="8"/>
        <v>1</v>
      </c>
      <c r="J160" t="str">
        <f t="shared" si="9"/>
        <v>Yes</v>
      </c>
      <c r="K160" t="str">
        <f t="shared" si="10"/>
        <v>Obesity</v>
      </c>
      <c r="L160" t="str">
        <f t="shared" si="11"/>
        <v>Normal</v>
      </c>
    </row>
    <row r="161" spans="1:12" x14ac:dyDescent="0.25">
      <c r="A161" t="s">
        <v>2213</v>
      </c>
      <c r="B161">
        <v>39.799999999999997</v>
      </c>
      <c r="C161">
        <v>10.54</v>
      </c>
      <c r="D161" t="s">
        <v>2382</v>
      </c>
      <c r="E161" t="s">
        <v>2380</v>
      </c>
      <c r="F161" t="s">
        <v>2380</v>
      </c>
      <c r="G161">
        <v>2</v>
      </c>
      <c r="H161" t="s">
        <v>2382</v>
      </c>
      <c r="I161">
        <f t="shared" si="8"/>
        <v>2</v>
      </c>
      <c r="J161" t="str">
        <f t="shared" si="9"/>
        <v>Yes</v>
      </c>
      <c r="K161" t="str">
        <f t="shared" si="10"/>
        <v>Obesity</v>
      </c>
      <c r="L161" t="str">
        <f t="shared" si="11"/>
        <v>Diabetes</v>
      </c>
    </row>
    <row r="162" spans="1:12" x14ac:dyDescent="0.25">
      <c r="A162" t="s">
        <v>2212</v>
      </c>
      <c r="B162">
        <v>42.82</v>
      </c>
      <c r="C162">
        <v>4.21</v>
      </c>
      <c r="D162" t="s">
        <v>2380</v>
      </c>
      <c r="E162" t="s">
        <v>2380</v>
      </c>
      <c r="F162" t="s">
        <v>2380</v>
      </c>
      <c r="G162" t="s">
        <v>2381</v>
      </c>
      <c r="H162" t="s">
        <v>2382</v>
      </c>
      <c r="I162">
        <f t="shared" si="8"/>
        <v>0</v>
      </c>
      <c r="J162" t="str">
        <f t="shared" si="9"/>
        <v>Yes</v>
      </c>
      <c r="K162" t="str">
        <f t="shared" si="10"/>
        <v>Obesity</v>
      </c>
      <c r="L162" t="str">
        <f t="shared" si="11"/>
        <v>Normal</v>
      </c>
    </row>
    <row r="163" spans="1:12" x14ac:dyDescent="0.25">
      <c r="A163" t="s">
        <v>2211</v>
      </c>
      <c r="B163">
        <v>33.630000000000003</v>
      </c>
      <c r="C163">
        <v>5.42</v>
      </c>
      <c r="D163" t="s">
        <v>2380</v>
      </c>
      <c r="E163" t="s">
        <v>2380</v>
      </c>
      <c r="F163" t="s">
        <v>2380</v>
      </c>
      <c r="G163" t="s">
        <v>2381</v>
      </c>
      <c r="H163" t="s">
        <v>2382</v>
      </c>
      <c r="I163">
        <f t="shared" si="8"/>
        <v>0</v>
      </c>
      <c r="J163" t="str">
        <f t="shared" si="9"/>
        <v>Yes</v>
      </c>
      <c r="K163" t="str">
        <f t="shared" si="10"/>
        <v>Obesity</v>
      </c>
      <c r="L163" t="str">
        <f t="shared" si="11"/>
        <v>Normal</v>
      </c>
    </row>
    <row r="164" spans="1:12" x14ac:dyDescent="0.25">
      <c r="A164" t="s">
        <v>2210</v>
      </c>
      <c r="B164">
        <v>37.07</v>
      </c>
      <c r="C164">
        <v>4.28</v>
      </c>
      <c r="D164" t="s">
        <v>2380</v>
      </c>
      <c r="E164" t="s">
        <v>2382</v>
      </c>
      <c r="F164" t="s">
        <v>2380</v>
      </c>
      <c r="G164">
        <v>1</v>
      </c>
      <c r="H164" t="s">
        <v>2382</v>
      </c>
      <c r="I164">
        <f t="shared" si="8"/>
        <v>1</v>
      </c>
      <c r="J164" t="str">
        <f t="shared" si="9"/>
        <v>Yes</v>
      </c>
      <c r="K164" t="str">
        <f t="shared" si="10"/>
        <v>Obesity</v>
      </c>
      <c r="L164" t="str">
        <f t="shared" si="11"/>
        <v>Normal</v>
      </c>
    </row>
    <row r="165" spans="1:12" x14ac:dyDescent="0.25">
      <c r="A165" t="s">
        <v>2209</v>
      </c>
      <c r="B165">
        <v>35.625</v>
      </c>
      <c r="C165">
        <v>8.9</v>
      </c>
      <c r="D165" t="s">
        <v>2380</v>
      </c>
      <c r="E165" t="s">
        <v>2380</v>
      </c>
      <c r="F165" t="s">
        <v>2380</v>
      </c>
      <c r="G165" t="s">
        <v>2381</v>
      </c>
      <c r="H165" t="s">
        <v>2382</v>
      </c>
      <c r="I165">
        <f t="shared" si="8"/>
        <v>0</v>
      </c>
      <c r="J165" t="str">
        <f t="shared" si="9"/>
        <v>Yes</v>
      </c>
      <c r="K165" t="str">
        <f t="shared" si="10"/>
        <v>Obesity</v>
      </c>
      <c r="L165" t="str">
        <f t="shared" si="11"/>
        <v>Diabetes</v>
      </c>
    </row>
    <row r="166" spans="1:12" x14ac:dyDescent="0.25">
      <c r="A166" t="s">
        <v>2208</v>
      </c>
      <c r="B166">
        <v>42.69</v>
      </c>
      <c r="C166">
        <v>4.8899999999999997</v>
      </c>
      <c r="D166" t="s">
        <v>2380</v>
      </c>
      <c r="E166" t="s">
        <v>2380</v>
      </c>
      <c r="F166" t="s">
        <v>2382</v>
      </c>
      <c r="G166">
        <v>1</v>
      </c>
      <c r="H166" t="s">
        <v>2382</v>
      </c>
      <c r="I166">
        <f t="shared" si="8"/>
        <v>1</v>
      </c>
      <c r="J166" t="str">
        <f t="shared" si="9"/>
        <v>Yes</v>
      </c>
      <c r="K166" t="str">
        <f t="shared" si="10"/>
        <v>Obesity</v>
      </c>
      <c r="L166" t="str">
        <f t="shared" si="11"/>
        <v>Normal</v>
      </c>
    </row>
    <row r="167" spans="1:12" x14ac:dyDescent="0.25">
      <c r="A167" t="s">
        <v>2207</v>
      </c>
      <c r="B167">
        <v>37.869999999999997</v>
      </c>
      <c r="C167">
        <v>4.29</v>
      </c>
      <c r="D167" t="s">
        <v>2382</v>
      </c>
      <c r="E167" t="s">
        <v>2380</v>
      </c>
      <c r="F167" t="s">
        <v>2382</v>
      </c>
      <c r="G167">
        <v>1</v>
      </c>
      <c r="H167" t="s">
        <v>2382</v>
      </c>
      <c r="I167">
        <f t="shared" si="8"/>
        <v>1</v>
      </c>
      <c r="J167" t="str">
        <f t="shared" si="9"/>
        <v>Yes</v>
      </c>
      <c r="K167" t="str">
        <f t="shared" si="10"/>
        <v>Obesity</v>
      </c>
      <c r="L167" t="str">
        <f t="shared" si="11"/>
        <v>Normal</v>
      </c>
    </row>
    <row r="168" spans="1:12" x14ac:dyDescent="0.25">
      <c r="A168" t="s">
        <v>2206</v>
      </c>
      <c r="B168">
        <v>40.61</v>
      </c>
      <c r="C168">
        <v>8</v>
      </c>
      <c r="D168" t="s">
        <v>2382</v>
      </c>
      <c r="E168" t="s">
        <v>2380</v>
      </c>
      <c r="F168" t="s">
        <v>2380</v>
      </c>
      <c r="G168">
        <v>1</v>
      </c>
      <c r="H168" t="s">
        <v>2382</v>
      </c>
      <c r="I168">
        <f t="shared" si="8"/>
        <v>1</v>
      </c>
      <c r="J168" t="str">
        <f t="shared" si="9"/>
        <v>Yes</v>
      </c>
      <c r="K168" t="str">
        <f t="shared" si="10"/>
        <v>Obesity</v>
      </c>
      <c r="L168" t="str">
        <f t="shared" si="11"/>
        <v>Diabetes</v>
      </c>
    </row>
    <row r="169" spans="1:12" x14ac:dyDescent="0.25">
      <c r="A169" t="s">
        <v>2205</v>
      </c>
      <c r="B169">
        <v>30.78</v>
      </c>
      <c r="C169">
        <v>4.67</v>
      </c>
      <c r="D169" t="s">
        <v>2382</v>
      </c>
      <c r="E169" t="s">
        <v>2380</v>
      </c>
      <c r="F169" t="s">
        <v>2380</v>
      </c>
      <c r="G169" t="s">
        <v>2381</v>
      </c>
      <c r="H169" t="s">
        <v>2382</v>
      </c>
      <c r="I169">
        <f t="shared" si="8"/>
        <v>0</v>
      </c>
      <c r="J169" t="str">
        <f t="shared" si="9"/>
        <v>Yes</v>
      </c>
      <c r="K169" t="str">
        <f t="shared" si="10"/>
        <v>Obesity</v>
      </c>
      <c r="L169" t="str">
        <f t="shared" si="11"/>
        <v>Normal</v>
      </c>
    </row>
    <row r="170" spans="1:12" x14ac:dyDescent="0.25">
      <c r="A170" t="s">
        <v>2204</v>
      </c>
      <c r="B170">
        <v>49.49</v>
      </c>
      <c r="C170">
        <v>4.5</v>
      </c>
      <c r="D170" t="s">
        <v>2380</v>
      </c>
      <c r="E170" t="s">
        <v>2380</v>
      </c>
      <c r="F170" t="s">
        <v>2380</v>
      </c>
      <c r="G170" t="s">
        <v>2381</v>
      </c>
      <c r="H170" t="s">
        <v>2382</v>
      </c>
      <c r="I170">
        <f t="shared" si="8"/>
        <v>0</v>
      </c>
      <c r="J170" t="str">
        <f t="shared" si="9"/>
        <v>Yes</v>
      </c>
      <c r="K170" t="str">
        <f t="shared" si="10"/>
        <v>Obesity</v>
      </c>
      <c r="L170" t="str">
        <f t="shared" si="11"/>
        <v>Normal</v>
      </c>
    </row>
    <row r="171" spans="1:12" x14ac:dyDescent="0.25">
      <c r="A171" t="s">
        <v>2203</v>
      </c>
      <c r="B171">
        <v>37.619999999999997</v>
      </c>
      <c r="C171">
        <v>6.32</v>
      </c>
      <c r="D171" t="s">
        <v>2382</v>
      </c>
      <c r="E171" t="s">
        <v>2382</v>
      </c>
      <c r="F171" t="s">
        <v>2380</v>
      </c>
      <c r="G171">
        <v>2</v>
      </c>
      <c r="H171" t="s">
        <v>2382</v>
      </c>
      <c r="I171">
        <f t="shared" si="8"/>
        <v>2</v>
      </c>
      <c r="J171" t="str">
        <f t="shared" si="9"/>
        <v>Yes</v>
      </c>
      <c r="K171" t="str">
        <f t="shared" si="10"/>
        <v>Obesity</v>
      </c>
      <c r="L171" t="str">
        <f t="shared" si="11"/>
        <v>Diabetes</v>
      </c>
    </row>
    <row r="172" spans="1:12" x14ac:dyDescent="0.25">
      <c r="A172" t="s">
        <v>2202</v>
      </c>
      <c r="B172">
        <v>36.08</v>
      </c>
      <c r="C172">
        <v>6.1</v>
      </c>
      <c r="D172" t="s">
        <v>2382</v>
      </c>
      <c r="E172" t="s">
        <v>2380</v>
      </c>
      <c r="F172" t="s">
        <v>2380</v>
      </c>
      <c r="G172">
        <v>1</v>
      </c>
      <c r="H172" t="s">
        <v>2382</v>
      </c>
      <c r="I172">
        <f t="shared" si="8"/>
        <v>1</v>
      </c>
      <c r="J172" t="str">
        <f t="shared" si="9"/>
        <v>Yes</v>
      </c>
      <c r="K172" t="str">
        <f t="shared" si="10"/>
        <v>Obesity</v>
      </c>
      <c r="L172" t="str">
        <f t="shared" si="11"/>
        <v>Diabetes</v>
      </c>
    </row>
    <row r="173" spans="1:12" x14ac:dyDescent="0.25">
      <c r="A173" t="s">
        <v>2201</v>
      </c>
      <c r="B173">
        <v>33.5</v>
      </c>
      <c r="C173">
        <v>5.4</v>
      </c>
      <c r="D173" t="s">
        <v>2380</v>
      </c>
      <c r="E173" t="s">
        <v>2380</v>
      </c>
      <c r="F173" t="s">
        <v>2380</v>
      </c>
      <c r="G173" t="s">
        <v>2381</v>
      </c>
      <c r="H173" t="s">
        <v>2382</v>
      </c>
      <c r="I173">
        <f t="shared" si="8"/>
        <v>0</v>
      </c>
      <c r="J173" t="str">
        <f t="shared" si="9"/>
        <v>Yes</v>
      </c>
      <c r="K173" t="str">
        <f t="shared" si="10"/>
        <v>Obesity</v>
      </c>
      <c r="L173" t="str">
        <f t="shared" si="11"/>
        <v>Normal</v>
      </c>
    </row>
    <row r="174" spans="1:12" x14ac:dyDescent="0.25">
      <c r="A174" t="s">
        <v>2200</v>
      </c>
      <c r="B174">
        <v>47.46</v>
      </c>
      <c r="C174">
        <v>6.24</v>
      </c>
      <c r="D174" t="s">
        <v>2382</v>
      </c>
      <c r="E174" t="s">
        <v>2380</v>
      </c>
      <c r="F174" t="s">
        <v>2380</v>
      </c>
      <c r="G174">
        <v>1</v>
      </c>
      <c r="H174" t="s">
        <v>2382</v>
      </c>
      <c r="I174">
        <f t="shared" si="8"/>
        <v>1</v>
      </c>
      <c r="J174" t="str">
        <f t="shared" si="9"/>
        <v>Yes</v>
      </c>
      <c r="K174" t="str">
        <f t="shared" si="10"/>
        <v>Obesity</v>
      </c>
      <c r="L174" t="str">
        <f t="shared" si="11"/>
        <v>Diabetes</v>
      </c>
    </row>
    <row r="175" spans="1:12" x14ac:dyDescent="0.25">
      <c r="A175" t="s">
        <v>2199</v>
      </c>
      <c r="B175">
        <v>49.24</v>
      </c>
      <c r="C175">
        <v>4.45</v>
      </c>
      <c r="D175" t="s">
        <v>2380</v>
      </c>
      <c r="E175" t="s">
        <v>2380</v>
      </c>
      <c r="F175" t="s">
        <v>2380</v>
      </c>
      <c r="G175" t="s">
        <v>2381</v>
      </c>
      <c r="H175" t="s">
        <v>2382</v>
      </c>
      <c r="I175">
        <f t="shared" si="8"/>
        <v>0</v>
      </c>
      <c r="J175" t="str">
        <f t="shared" si="9"/>
        <v>Yes</v>
      </c>
      <c r="K175" t="str">
        <f t="shared" si="10"/>
        <v>Obesity</v>
      </c>
      <c r="L175" t="str">
        <f t="shared" si="11"/>
        <v>Normal</v>
      </c>
    </row>
    <row r="176" spans="1:12" x14ac:dyDescent="0.25">
      <c r="A176" t="s">
        <v>2198</v>
      </c>
      <c r="B176">
        <v>54.4</v>
      </c>
      <c r="C176">
        <v>5.22</v>
      </c>
      <c r="D176" t="s">
        <v>2380</v>
      </c>
      <c r="E176" t="s">
        <v>2380</v>
      </c>
      <c r="F176" t="s">
        <v>2380</v>
      </c>
      <c r="G176">
        <v>1</v>
      </c>
      <c r="H176" t="s">
        <v>2382</v>
      </c>
      <c r="I176">
        <f t="shared" si="8"/>
        <v>1</v>
      </c>
      <c r="J176" t="str">
        <f t="shared" si="9"/>
        <v>Yes</v>
      </c>
      <c r="K176" t="str">
        <f t="shared" si="10"/>
        <v>Obesity</v>
      </c>
      <c r="L176" t="str">
        <f t="shared" si="11"/>
        <v>Normal</v>
      </c>
    </row>
    <row r="177" spans="1:12" x14ac:dyDescent="0.25">
      <c r="A177" t="s">
        <v>2197</v>
      </c>
      <c r="B177">
        <v>35.53</v>
      </c>
      <c r="C177">
        <v>4.6100000000000003</v>
      </c>
      <c r="D177" t="s">
        <v>2380</v>
      </c>
      <c r="E177" t="s">
        <v>2380</v>
      </c>
      <c r="F177" t="s">
        <v>2380</v>
      </c>
      <c r="G177">
        <v>1</v>
      </c>
      <c r="H177" t="s">
        <v>2382</v>
      </c>
      <c r="I177">
        <f t="shared" si="8"/>
        <v>1</v>
      </c>
      <c r="J177" t="str">
        <f t="shared" si="9"/>
        <v>Yes</v>
      </c>
      <c r="K177" t="str">
        <f t="shared" si="10"/>
        <v>Obesity</v>
      </c>
      <c r="L177" t="str">
        <f t="shared" si="11"/>
        <v>Normal</v>
      </c>
    </row>
    <row r="178" spans="1:12" x14ac:dyDescent="0.25">
      <c r="A178" t="s">
        <v>2196</v>
      </c>
      <c r="B178">
        <v>39.729999999999997</v>
      </c>
      <c r="C178">
        <v>6.24</v>
      </c>
      <c r="D178" t="s">
        <v>2380</v>
      </c>
      <c r="E178" t="s">
        <v>2380</v>
      </c>
      <c r="F178" t="s">
        <v>2380</v>
      </c>
      <c r="G178" t="s">
        <v>2381</v>
      </c>
      <c r="H178" t="s">
        <v>2382</v>
      </c>
      <c r="I178">
        <f t="shared" si="8"/>
        <v>0</v>
      </c>
      <c r="J178" t="str">
        <f t="shared" si="9"/>
        <v>Yes</v>
      </c>
      <c r="K178" t="str">
        <f t="shared" si="10"/>
        <v>Obesity</v>
      </c>
      <c r="L178" t="str">
        <f t="shared" si="11"/>
        <v>Diabetes</v>
      </c>
    </row>
    <row r="179" spans="1:12" x14ac:dyDescent="0.25">
      <c r="A179" t="s">
        <v>2195</v>
      </c>
      <c r="B179">
        <v>35.68</v>
      </c>
      <c r="C179">
        <v>10.039999999999999</v>
      </c>
      <c r="D179" t="s">
        <v>2380</v>
      </c>
      <c r="E179" t="s">
        <v>2380</v>
      </c>
      <c r="F179" t="s">
        <v>2380</v>
      </c>
      <c r="G179" t="s">
        <v>2381</v>
      </c>
      <c r="H179" t="s">
        <v>2382</v>
      </c>
      <c r="I179">
        <f t="shared" si="8"/>
        <v>0</v>
      </c>
      <c r="J179" t="str">
        <f t="shared" si="9"/>
        <v>Yes</v>
      </c>
      <c r="K179" t="str">
        <f t="shared" si="10"/>
        <v>Obesity</v>
      </c>
      <c r="L179" t="str">
        <f t="shared" si="11"/>
        <v>Diabetes</v>
      </c>
    </row>
    <row r="180" spans="1:12" x14ac:dyDescent="0.25">
      <c r="A180" t="s">
        <v>2194</v>
      </c>
      <c r="B180">
        <v>48.86</v>
      </c>
      <c r="C180">
        <v>6.09</v>
      </c>
      <c r="D180" t="s">
        <v>2380</v>
      </c>
      <c r="E180" t="s">
        <v>2380</v>
      </c>
      <c r="F180" t="s">
        <v>2380</v>
      </c>
      <c r="G180" t="s">
        <v>2381</v>
      </c>
      <c r="H180" t="s">
        <v>2382</v>
      </c>
      <c r="I180">
        <f t="shared" si="8"/>
        <v>0</v>
      </c>
      <c r="J180" t="str">
        <f t="shared" si="9"/>
        <v>Yes</v>
      </c>
      <c r="K180" t="str">
        <f t="shared" si="10"/>
        <v>Obesity</v>
      </c>
      <c r="L180" t="str">
        <f t="shared" si="11"/>
        <v>Diabetes</v>
      </c>
    </row>
    <row r="181" spans="1:12" x14ac:dyDescent="0.25">
      <c r="A181" t="s">
        <v>2193</v>
      </c>
      <c r="B181">
        <v>34.799999999999997</v>
      </c>
      <c r="C181">
        <v>11.4</v>
      </c>
      <c r="D181" t="s">
        <v>2382</v>
      </c>
      <c r="E181" t="s">
        <v>2380</v>
      </c>
      <c r="F181" t="s">
        <v>2382</v>
      </c>
      <c r="G181">
        <v>1</v>
      </c>
      <c r="H181" t="s">
        <v>2380</v>
      </c>
      <c r="I181">
        <f t="shared" si="8"/>
        <v>1</v>
      </c>
      <c r="J181" t="str">
        <f t="shared" si="9"/>
        <v>No</v>
      </c>
      <c r="K181" t="str">
        <f t="shared" si="10"/>
        <v>Obesity</v>
      </c>
      <c r="L181" t="str">
        <f t="shared" si="11"/>
        <v>Diabetes</v>
      </c>
    </row>
    <row r="182" spans="1:12" x14ac:dyDescent="0.25">
      <c r="A182" t="s">
        <v>2192</v>
      </c>
      <c r="B182">
        <v>32.49</v>
      </c>
      <c r="C182">
        <v>4.29</v>
      </c>
      <c r="D182" t="s">
        <v>2380</v>
      </c>
      <c r="E182" t="s">
        <v>2380</v>
      </c>
      <c r="F182" t="s">
        <v>2382</v>
      </c>
      <c r="G182">
        <v>1</v>
      </c>
      <c r="H182" t="s">
        <v>2382</v>
      </c>
      <c r="I182">
        <f t="shared" si="8"/>
        <v>1</v>
      </c>
      <c r="J182" t="str">
        <f t="shared" si="9"/>
        <v>Yes</v>
      </c>
      <c r="K182" t="str">
        <f t="shared" si="10"/>
        <v>Obesity</v>
      </c>
      <c r="L182" t="str">
        <f t="shared" si="11"/>
        <v>Normal</v>
      </c>
    </row>
    <row r="183" spans="1:12" x14ac:dyDescent="0.25">
      <c r="A183" t="s">
        <v>2191</v>
      </c>
      <c r="B183">
        <v>39</v>
      </c>
      <c r="C183">
        <v>5.7</v>
      </c>
      <c r="D183" t="s">
        <v>2380</v>
      </c>
      <c r="E183" t="s">
        <v>2380</v>
      </c>
      <c r="F183" t="s">
        <v>2380</v>
      </c>
      <c r="G183">
        <v>2</v>
      </c>
      <c r="H183" t="s">
        <v>2382</v>
      </c>
      <c r="I183">
        <f t="shared" si="8"/>
        <v>2</v>
      </c>
      <c r="J183" t="str">
        <f t="shared" si="9"/>
        <v>Yes</v>
      </c>
      <c r="K183" t="str">
        <f t="shared" si="10"/>
        <v>Obesity</v>
      </c>
      <c r="L183" t="str">
        <f t="shared" si="11"/>
        <v>Diabetes</v>
      </c>
    </row>
    <row r="184" spans="1:12" x14ac:dyDescent="0.25">
      <c r="A184" t="s">
        <v>2190</v>
      </c>
      <c r="B184">
        <v>35.299999999999997</v>
      </c>
      <c r="C184">
        <v>6.09</v>
      </c>
      <c r="D184" t="s">
        <v>2380</v>
      </c>
      <c r="E184" t="s">
        <v>2380</v>
      </c>
      <c r="F184" t="s">
        <v>2380</v>
      </c>
      <c r="G184">
        <v>1</v>
      </c>
      <c r="H184" t="s">
        <v>2382</v>
      </c>
      <c r="I184">
        <f t="shared" si="8"/>
        <v>1</v>
      </c>
      <c r="J184" t="str">
        <f t="shared" si="9"/>
        <v>Yes</v>
      </c>
      <c r="K184" t="str">
        <f t="shared" si="10"/>
        <v>Obesity</v>
      </c>
      <c r="L184" t="str">
        <f t="shared" si="11"/>
        <v>Diabetes</v>
      </c>
    </row>
    <row r="185" spans="1:12" x14ac:dyDescent="0.25">
      <c r="A185" t="s">
        <v>2189</v>
      </c>
      <c r="B185">
        <v>33.42</v>
      </c>
      <c r="C185">
        <v>10.67</v>
      </c>
      <c r="D185" t="s">
        <v>2380</v>
      </c>
      <c r="E185" t="s">
        <v>2380</v>
      </c>
      <c r="F185" t="s">
        <v>2380</v>
      </c>
      <c r="G185" t="s">
        <v>2381</v>
      </c>
      <c r="H185" t="s">
        <v>2382</v>
      </c>
      <c r="I185">
        <f t="shared" si="8"/>
        <v>0</v>
      </c>
      <c r="J185" t="str">
        <f t="shared" si="9"/>
        <v>Yes</v>
      </c>
      <c r="K185" t="str">
        <f t="shared" si="10"/>
        <v>Obesity</v>
      </c>
      <c r="L185" t="str">
        <f t="shared" si="11"/>
        <v>Diabetes</v>
      </c>
    </row>
    <row r="186" spans="1:12" x14ac:dyDescent="0.25">
      <c r="A186" t="s">
        <v>2188</v>
      </c>
      <c r="B186">
        <v>37.18</v>
      </c>
      <c r="C186">
        <v>6.75</v>
      </c>
      <c r="D186" t="s">
        <v>2382</v>
      </c>
      <c r="E186" t="s">
        <v>2380</v>
      </c>
      <c r="F186" t="s">
        <v>2380</v>
      </c>
      <c r="G186">
        <v>2</v>
      </c>
      <c r="H186" t="s">
        <v>2382</v>
      </c>
      <c r="I186">
        <f t="shared" si="8"/>
        <v>2</v>
      </c>
      <c r="J186" t="str">
        <f t="shared" si="9"/>
        <v>Yes</v>
      </c>
      <c r="K186" t="str">
        <f t="shared" si="10"/>
        <v>Obesity</v>
      </c>
      <c r="L186" t="str">
        <f t="shared" si="11"/>
        <v>Diabetes</v>
      </c>
    </row>
    <row r="187" spans="1:12" x14ac:dyDescent="0.25">
      <c r="A187" t="s">
        <v>2187</v>
      </c>
      <c r="B187">
        <v>33.33</v>
      </c>
      <c r="C187">
        <v>9.26</v>
      </c>
      <c r="D187" t="s">
        <v>2382</v>
      </c>
      <c r="E187" t="s">
        <v>2380</v>
      </c>
      <c r="F187" t="s">
        <v>2380</v>
      </c>
      <c r="G187">
        <v>2</v>
      </c>
      <c r="H187" t="s">
        <v>2380</v>
      </c>
      <c r="I187">
        <f t="shared" si="8"/>
        <v>2</v>
      </c>
      <c r="J187" t="str">
        <f t="shared" si="9"/>
        <v>No</v>
      </c>
      <c r="K187" t="str">
        <f t="shared" si="10"/>
        <v>Obesity</v>
      </c>
      <c r="L187" t="str">
        <f t="shared" si="11"/>
        <v>Diabetes</v>
      </c>
    </row>
    <row r="188" spans="1:12" x14ac:dyDescent="0.25">
      <c r="A188" t="s">
        <v>2186</v>
      </c>
      <c r="B188">
        <v>53.21</v>
      </c>
      <c r="C188">
        <v>4.2699999999999996</v>
      </c>
      <c r="D188" t="s">
        <v>2380</v>
      </c>
      <c r="E188" t="s">
        <v>2380</v>
      </c>
      <c r="F188" t="s">
        <v>2380</v>
      </c>
      <c r="G188">
        <v>1</v>
      </c>
      <c r="H188" t="s">
        <v>2382</v>
      </c>
      <c r="I188">
        <f t="shared" si="8"/>
        <v>1</v>
      </c>
      <c r="J188" t="str">
        <f t="shared" si="9"/>
        <v>Yes</v>
      </c>
      <c r="K188" t="str">
        <f t="shared" si="10"/>
        <v>Obesity</v>
      </c>
      <c r="L188" t="str">
        <f t="shared" si="11"/>
        <v>Normal</v>
      </c>
    </row>
    <row r="189" spans="1:12" x14ac:dyDescent="0.25">
      <c r="A189" t="s">
        <v>2185</v>
      </c>
      <c r="B189">
        <v>38.729999999999997</v>
      </c>
      <c r="C189">
        <v>11.51</v>
      </c>
      <c r="D189" t="s">
        <v>2380</v>
      </c>
      <c r="E189" t="s">
        <v>2380</v>
      </c>
      <c r="F189" t="s">
        <v>2380</v>
      </c>
      <c r="G189">
        <v>2</v>
      </c>
      <c r="H189" t="s">
        <v>2382</v>
      </c>
      <c r="I189">
        <f t="shared" si="8"/>
        <v>2</v>
      </c>
      <c r="J189" t="str">
        <f t="shared" si="9"/>
        <v>Yes</v>
      </c>
      <c r="K189" t="str">
        <f t="shared" si="10"/>
        <v>Obesity</v>
      </c>
      <c r="L189" t="str">
        <f t="shared" si="11"/>
        <v>Diabetes</v>
      </c>
    </row>
    <row r="190" spans="1:12" x14ac:dyDescent="0.25">
      <c r="A190" t="s">
        <v>2184</v>
      </c>
      <c r="B190">
        <v>29.73</v>
      </c>
      <c r="C190">
        <v>7.22</v>
      </c>
      <c r="D190" t="s">
        <v>2380</v>
      </c>
      <c r="E190" t="s">
        <v>2380</v>
      </c>
      <c r="F190" t="s">
        <v>2380</v>
      </c>
      <c r="G190" t="s">
        <v>2381</v>
      </c>
      <c r="H190" t="s">
        <v>2382</v>
      </c>
      <c r="I190">
        <f t="shared" si="8"/>
        <v>0</v>
      </c>
      <c r="J190" t="str">
        <f t="shared" si="9"/>
        <v>Yes</v>
      </c>
      <c r="K190" t="str">
        <f t="shared" si="10"/>
        <v>Obesity</v>
      </c>
      <c r="L190" t="str">
        <f t="shared" si="11"/>
        <v>Diabetes</v>
      </c>
    </row>
    <row r="191" spans="1:12" x14ac:dyDescent="0.25">
      <c r="A191" t="s">
        <v>2183</v>
      </c>
      <c r="B191">
        <v>34.700000000000003</v>
      </c>
      <c r="C191">
        <v>4.37</v>
      </c>
      <c r="D191" t="s">
        <v>2380</v>
      </c>
      <c r="E191" t="s">
        <v>2380</v>
      </c>
      <c r="F191" t="s">
        <v>2382</v>
      </c>
      <c r="G191">
        <v>1</v>
      </c>
      <c r="H191" t="s">
        <v>2382</v>
      </c>
      <c r="I191">
        <f t="shared" si="8"/>
        <v>1</v>
      </c>
      <c r="J191" t="str">
        <f t="shared" si="9"/>
        <v>Yes</v>
      </c>
      <c r="K191" t="str">
        <f t="shared" si="10"/>
        <v>Obesity</v>
      </c>
      <c r="L191" t="str">
        <f t="shared" si="11"/>
        <v>Normal</v>
      </c>
    </row>
    <row r="192" spans="1:12" x14ac:dyDescent="0.25">
      <c r="A192" t="s">
        <v>2182</v>
      </c>
      <c r="B192">
        <v>38.28</v>
      </c>
      <c r="C192">
        <v>11.56</v>
      </c>
      <c r="D192" t="s">
        <v>2382</v>
      </c>
      <c r="E192" t="s">
        <v>2380</v>
      </c>
      <c r="F192" t="s">
        <v>2380</v>
      </c>
      <c r="G192">
        <v>1</v>
      </c>
      <c r="H192" t="s">
        <v>2382</v>
      </c>
      <c r="I192">
        <f t="shared" si="8"/>
        <v>1</v>
      </c>
      <c r="J192" t="str">
        <f t="shared" si="9"/>
        <v>Yes</v>
      </c>
      <c r="K192" t="str">
        <f t="shared" si="10"/>
        <v>Obesity</v>
      </c>
      <c r="L192" t="str">
        <f t="shared" si="11"/>
        <v>Diabetes</v>
      </c>
    </row>
    <row r="193" spans="1:12" x14ac:dyDescent="0.25">
      <c r="A193" t="s">
        <v>2181</v>
      </c>
      <c r="B193">
        <v>33.57</v>
      </c>
      <c r="C193">
        <v>8.82</v>
      </c>
      <c r="D193" t="s">
        <v>2382</v>
      </c>
      <c r="E193" t="s">
        <v>2380</v>
      </c>
      <c r="F193" t="s">
        <v>2380</v>
      </c>
      <c r="G193" t="s">
        <v>2381</v>
      </c>
      <c r="H193" t="s">
        <v>2382</v>
      </c>
      <c r="I193">
        <f t="shared" si="8"/>
        <v>0</v>
      </c>
      <c r="J193" t="str">
        <f t="shared" si="9"/>
        <v>Yes</v>
      </c>
      <c r="K193" t="str">
        <f t="shared" si="10"/>
        <v>Obesity</v>
      </c>
      <c r="L193" t="str">
        <f t="shared" si="11"/>
        <v>Diabetes</v>
      </c>
    </row>
    <row r="194" spans="1:12" x14ac:dyDescent="0.25">
      <c r="A194" t="s">
        <v>2180</v>
      </c>
      <c r="B194">
        <v>52.06</v>
      </c>
      <c r="C194">
        <v>4.6900000000000004</v>
      </c>
      <c r="D194" t="s">
        <v>2380</v>
      </c>
      <c r="E194" t="s">
        <v>2380</v>
      </c>
      <c r="F194" t="s">
        <v>2380</v>
      </c>
      <c r="G194">
        <v>1</v>
      </c>
      <c r="H194" t="s">
        <v>2382</v>
      </c>
      <c r="I194">
        <f t="shared" ref="I194:I257" si="12">IF(G194="No major surgery",0,VALUE(G194))</f>
        <v>1</v>
      </c>
      <c r="J194" t="str">
        <f t="shared" si="9"/>
        <v>Yes</v>
      </c>
      <c r="K194" t="str">
        <f t="shared" si="10"/>
        <v>Obesity</v>
      </c>
      <c r="L194" t="str">
        <f t="shared" si="11"/>
        <v>Normal</v>
      </c>
    </row>
    <row r="195" spans="1:12" x14ac:dyDescent="0.25">
      <c r="A195" t="s">
        <v>2179</v>
      </c>
      <c r="B195">
        <v>38.17</v>
      </c>
      <c r="C195">
        <v>4.53</v>
      </c>
      <c r="D195" t="s">
        <v>2380</v>
      </c>
      <c r="E195" t="s">
        <v>2382</v>
      </c>
      <c r="F195" t="s">
        <v>2380</v>
      </c>
      <c r="G195">
        <v>1</v>
      </c>
      <c r="H195" t="s">
        <v>2382</v>
      </c>
      <c r="I195">
        <f t="shared" si="12"/>
        <v>1</v>
      </c>
      <c r="J195" t="str">
        <f t="shared" ref="J195:J258" si="13">IF(OR(H195="",H195="?"),"No",IF(OR(TRIM(LOWER(H195))="yes",TRIM(LOWER(H195))="yess",TRIM(LOWER(H195))="yes"),"Yes",IF(OR(TRIM(LOWER(H195))="no",TRIM(LOWER(H195))="noo",TRIM(LOWER(H195))="no"),"No","Unknown")))</f>
        <v>Yes</v>
      </c>
      <c r="K195" t="str">
        <f t="shared" ref="K195:K258" si="14">IF(B195&lt;18.5,"Underweight",IF(B195&lt;=24.9,"Normol Weight","Obesity"))</f>
        <v>Obesity</v>
      </c>
      <c r="L195" t="str">
        <f t="shared" ref="L195:L258" si="15">IF(C195&lt;5.7, "Normal",IF(A195&lt;=6.4,"Prediabetes","Diabetes"))</f>
        <v>Normal</v>
      </c>
    </row>
    <row r="196" spans="1:12" x14ac:dyDescent="0.25">
      <c r="A196" t="s">
        <v>2178</v>
      </c>
      <c r="B196">
        <v>36.954999999999998</v>
      </c>
      <c r="C196">
        <v>5.84</v>
      </c>
      <c r="D196" t="s">
        <v>2380</v>
      </c>
      <c r="E196" t="s">
        <v>2380</v>
      </c>
      <c r="F196" t="s">
        <v>2382</v>
      </c>
      <c r="G196">
        <v>1</v>
      </c>
      <c r="H196" t="s">
        <v>2382</v>
      </c>
      <c r="I196">
        <f t="shared" si="12"/>
        <v>1</v>
      </c>
      <c r="J196" t="str">
        <f t="shared" si="13"/>
        <v>Yes</v>
      </c>
      <c r="K196" t="str">
        <f t="shared" si="14"/>
        <v>Obesity</v>
      </c>
      <c r="L196" t="str">
        <f t="shared" si="15"/>
        <v>Diabetes</v>
      </c>
    </row>
    <row r="197" spans="1:12" x14ac:dyDescent="0.25">
      <c r="A197" t="s">
        <v>2177</v>
      </c>
      <c r="B197">
        <v>34.4</v>
      </c>
      <c r="C197">
        <v>4.9000000000000004</v>
      </c>
      <c r="D197" t="s">
        <v>2380</v>
      </c>
      <c r="E197" t="s">
        <v>2380</v>
      </c>
      <c r="F197" t="s">
        <v>2382</v>
      </c>
      <c r="G197">
        <v>1</v>
      </c>
      <c r="H197" t="s">
        <v>2382</v>
      </c>
      <c r="I197">
        <f t="shared" si="12"/>
        <v>1</v>
      </c>
      <c r="J197" t="str">
        <f t="shared" si="13"/>
        <v>Yes</v>
      </c>
      <c r="K197" t="str">
        <f t="shared" si="14"/>
        <v>Obesity</v>
      </c>
      <c r="L197" t="str">
        <f t="shared" si="15"/>
        <v>Normal</v>
      </c>
    </row>
    <row r="198" spans="1:12" x14ac:dyDescent="0.25">
      <c r="A198" t="s">
        <v>2176</v>
      </c>
      <c r="B198">
        <v>31.73</v>
      </c>
      <c r="C198">
        <v>4.3</v>
      </c>
      <c r="D198" t="s">
        <v>2380</v>
      </c>
      <c r="E198" t="s">
        <v>2380</v>
      </c>
      <c r="F198" t="s">
        <v>2380</v>
      </c>
      <c r="G198" t="s">
        <v>2381</v>
      </c>
      <c r="H198" t="s">
        <v>2382</v>
      </c>
      <c r="I198">
        <f t="shared" si="12"/>
        <v>0</v>
      </c>
      <c r="J198" t="str">
        <f t="shared" si="13"/>
        <v>Yes</v>
      </c>
      <c r="K198" t="str">
        <f t="shared" si="14"/>
        <v>Obesity</v>
      </c>
      <c r="L198" t="str">
        <f t="shared" si="15"/>
        <v>Normal</v>
      </c>
    </row>
    <row r="199" spans="1:12" x14ac:dyDescent="0.25">
      <c r="A199" t="s">
        <v>2175</v>
      </c>
      <c r="B199">
        <v>36.64</v>
      </c>
      <c r="C199">
        <v>11.34</v>
      </c>
      <c r="D199" t="s">
        <v>2380</v>
      </c>
      <c r="E199" t="s">
        <v>2380</v>
      </c>
      <c r="F199" t="s">
        <v>2380</v>
      </c>
      <c r="G199" t="s">
        <v>2381</v>
      </c>
      <c r="H199" t="s">
        <v>2382</v>
      </c>
      <c r="I199">
        <f t="shared" si="12"/>
        <v>0</v>
      </c>
      <c r="J199" t="str">
        <f t="shared" si="13"/>
        <v>Yes</v>
      </c>
      <c r="K199" t="str">
        <f t="shared" si="14"/>
        <v>Obesity</v>
      </c>
      <c r="L199" t="str">
        <f t="shared" si="15"/>
        <v>Diabetes</v>
      </c>
    </row>
    <row r="200" spans="1:12" x14ac:dyDescent="0.25">
      <c r="A200" t="s">
        <v>2174</v>
      </c>
      <c r="B200">
        <v>36.85</v>
      </c>
      <c r="C200">
        <v>5.88</v>
      </c>
      <c r="D200" t="s">
        <v>2380</v>
      </c>
      <c r="E200" t="s">
        <v>2382</v>
      </c>
      <c r="F200" t="s">
        <v>2380</v>
      </c>
      <c r="G200">
        <v>1</v>
      </c>
      <c r="H200" t="s">
        <v>2382</v>
      </c>
      <c r="I200">
        <f t="shared" si="12"/>
        <v>1</v>
      </c>
      <c r="J200" t="str">
        <f t="shared" si="13"/>
        <v>Yes</v>
      </c>
      <c r="K200" t="str">
        <f t="shared" si="14"/>
        <v>Obesity</v>
      </c>
      <c r="L200" t="str">
        <f t="shared" si="15"/>
        <v>Diabetes</v>
      </c>
    </row>
    <row r="201" spans="1:12" x14ac:dyDescent="0.25">
      <c r="A201" t="s">
        <v>2173</v>
      </c>
      <c r="B201">
        <v>33.33</v>
      </c>
      <c r="C201">
        <v>5.01</v>
      </c>
      <c r="D201" t="s">
        <v>2382</v>
      </c>
      <c r="E201" t="s">
        <v>2380</v>
      </c>
      <c r="F201" t="s">
        <v>2382</v>
      </c>
      <c r="G201">
        <v>1</v>
      </c>
      <c r="H201" t="s">
        <v>2382</v>
      </c>
      <c r="I201">
        <f t="shared" si="12"/>
        <v>1</v>
      </c>
      <c r="J201" t="str">
        <f t="shared" si="13"/>
        <v>Yes</v>
      </c>
      <c r="K201" t="str">
        <f t="shared" si="14"/>
        <v>Obesity</v>
      </c>
      <c r="L201" t="str">
        <f t="shared" si="15"/>
        <v>Normal</v>
      </c>
    </row>
    <row r="202" spans="1:12" x14ac:dyDescent="0.25">
      <c r="A202" t="s">
        <v>2172</v>
      </c>
      <c r="B202">
        <v>39.14</v>
      </c>
      <c r="C202">
        <v>4.4000000000000004</v>
      </c>
      <c r="D202" t="s">
        <v>2380</v>
      </c>
      <c r="E202" t="s">
        <v>2380</v>
      </c>
      <c r="F202" t="s">
        <v>2382</v>
      </c>
      <c r="G202">
        <v>1</v>
      </c>
      <c r="H202" t="s">
        <v>2382</v>
      </c>
      <c r="I202">
        <f t="shared" si="12"/>
        <v>1</v>
      </c>
      <c r="J202" t="str">
        <f t="shared" si="13"/>
        <v>Yes</v>
      </c>
      <c r="K202" t="str">
        <f t="shared" si="14"/>
        <v>Obesity</v>
      </c>
      <c r="L202" t="str">
        <f t="shared" si="15"/>
        <v>Normal</v>
      </c>
    </row>
    <row r="203" spans="1:12" x14ac:dyDescent="0.25">
      <c r="A203" t="s">
        <v>2171</v>
      </c>
      <c r="B203">
        <v>32.9</v>
      </c>
      <c r="C203">
        <v>6.26</v>
      </c>
      <c r="D203" t="s">
        <v>2382</v>
      </c>
      <c r="E203" t="s">
        <v>2380</v>
      </c>
      <c r="F203" t="s">
        <v>2380</v>
      </c>
      <c r="G203" t="s">
        <v>2381</v>
      </c>
      <c r="H203" t="s">
        <v>2382</v>
      </c>
      <c r="I203">
        <f t="shared" si="12"/>
        <v>0</v>
      </c>
      <c r="J203" t="str">
        <f t="shared" si="13"/>
        <v>Yes</v>
      </c>
      <c r="K203" t="str">
        <f t="shared" si="14"/>
        <v>Obesity</v>
      </c>
      <c r="L203" t="str">
        <f t="shared" si="15"/>
        <v>Diabetes</v>
      </c>
    </row>
    <row r="204" spans="1:12" x14ac:dyDescent="0.25">
      <c r="A204" t="s">
        <v>2170</v>
      </c>
      <c r="B204">
        <v>29.78</v>
      </c>
      <c r="C204">
        <v>10.27</v>
      </c>
      <c r="D204" t="s">
        <v>2382</v>
      </c>
      <c r="E204" t="s">
        <v>2380</v>
      </c>
      <c r="F204" t="s">
        <v>2382</v>
      </c>
      <c r="G204">
        <v>1</v>
      </c>
      <c r="H204" t="s">
        <v>2382</v>
      </c>
      <c r="I204">
        <f t="shared" si="12"/>
        <v>1</v>
      </c>
      <c r="J204" t="str">
        <f t="shared" si="13"/>
        <v>Yes</v>
      </c>
      <c r="K204" t="str">
        <f t="shared" si="14"/>
        <v>Obesity</v>
      </c>
      <c r="L204" t="str">
        <f t="shared" si="15"/>
        <v>Diabetes</v>
      </c>
    </row>
    <row r="205" spans="1:12" x14ac:dyDescent="0.25">
      <c r="A205" t="s">
        <v>2169</v>
      </c>
      <c r="B205">
        <v>32.78</v>
      </c>
      <c r="C205">
        <v>5.27</v>
      </c>
      <c r="D205" t="s">
        <v>2380</v>
      </c>
      <c r="E205" t="s">
        <v>2380</v>
      </c>
      <c r="F205" t="s">
        <v>2380</v>
      </c>
      <c r="G205" t="s">
        <v>2381</v>
      </c>
      <c r="H205" t="s">
        <v>2382</v>
      </c>
      <c r="I205">
        <f t="shared" si="12"/>
        <v>0</v>
      </c>
      <c r="J205" t="str">
        <f t="shared" si="13"/>
        <v>Yes</v>
      </c>
      <c r="K205" t="str">
        <f t="shared" si="14"/>
        <v>Obesity</v>
      </c>
      <c r="L205" t="str">
        <f t="shared" si="15"/>
        <v>Normal</v>
      </c>
    </row>
    <row r="206" spans="1:12" x14ac:dyDescent="0.25">
      <c r="A206" t="s">
        <v>2168</v>
      </c>
      <c r="B206">
        <v>41.65</v>
      </c>
      <c r="C206">
        <v>10.73</v>
      </c>
      <c r="D206" t="s">
        <v>2382</v>
      </c>
      <c r="E206" t="s">
        <v>2380</v>
      </c>
      <c r="F206" t="s">
        <v>2380</v>
      </c>
      <c r="G206" t="s">
        <v>2381</v>
      </c>
      <c r="H206" t="s">
        <v>2382</v>
      </c>
      <c r="I206">
        <f t="shared" si="12"/>
        <v>0</v>
      </c>
      <c r="J206" t="str">
        <f t="shared" si="13"/>
        <v>Yes</v>
      </c>
      <c r="K206" t="str">
        <f t="shared" si="14"/>
        <v>Obesity</v>
      </c>
      <c r="L206" t="str">
        <f t="shared" si="15"/>
        <v>Diabetes</v>
      </c>
    </row>
    <row r="207" spans="1:12" x14ac:dyDescent="0.25">
      <c r="A207" t="s">
        <v>2167</v>
      </c>
      <c r="B207">
        <v>50.79</v>
      </c>
      <c r="C207">
        <v>4.45</v>
      </c>
      <c r="D207" t="s">
        <v>2380</v>
      </c>
      <c r="E207" t="s">
        <v>2380</v>
      </c>
      <c r="F207" t="s">
        <v>2380</v>
      </c>
      <c r="G207">
        <v>1</v>
      </c>
      <c r="H207" t="s">
        <v>2382</v>
      </c>
      <c r="I207">
        <f t="shared" si="12"/>
        <v>1</v>
      </c>
      <c r="J207" t="str">
        <f t="shared" si="13"/>
        <v>Yes</v>
      </c>
      <c r="K207" t="str">
        <f t="shared" si="14"/>
        <v>Obesity</v>
      </c>
      <c r="L207" t="str">
        <f t="shared" si="15"/>
        <v>Normal</v>
      </c>
    </row>
    <row r="208" spans="1:12" x14ac:dyDescent="0.25">
      <c r="A208" t="s">
        <v>2166</v>
      </c>
      <c r="B208">
        <v>35.43</v>
      </c>
      <c r="C208">
        <v>5.25</v>
      </c>
      <c r="D208" t="s">
        <v>2382</v>
      </c>
      <c r="E208" t="s">
        <v>2380</v>
      </c>
      <c r="F208" t="s">
        <v>2380</v>
      </c>
      <c r="G208" t="s">
        <v>2381</v>
      </c>
      <c r="H208" t="s">
        <v>2382</v>
      </c>
      <c r="I208">
        <f t="shared" si="12"/>
        <v>0</v>
      </c>
      <c r="J208" t="str">
        <f t="shared" si="13"/>
        <v>Yes</v>
      </c>
      <c r="K208" t="str">
        <f t="shared" si="14"/>
        <v>Obesity</v>
      </c>
      <c r="L208" t="str">
        <f t="shared" si="15"/>
        <v>Normal</v>
      </c>
    </row>
    <row r="209" spans="1:12" x14ac:dyDescent="0.25">
      <c r="A209" t="s">
        <v>2165</v>
      </c>
      <c r="B209">
        <v>35.25</v>
      </c>
      <c r="C209">
        <v>9.51</v>
      </c>
      <c r="D209" t="s">
        <v>2380</v>
      </c>
      <c r="E209" t="s">
        <v>2380</v>
      </c>
      <c r="F209" t="s">
        <v>2380</v>
      </c>
      <c r="G209" t="s">
        <v>2381</v>
      </c>
      <c r="H209" t="s">
        <v>2382</v>
      </c>
      <c r="I209">
        <f t="shared" si="12"/>
        <v>0</v>
      </c>
      <c r="J209" t="str">
        <f t="shared" si="13"/>
        <v>Yes</v>
      </c>
      <c r="K209" t="str">
        <f t="shared" si="14"/>
        <v>Obesity</v>
      </c>
      <c r="L209" t="str">
        <f t="shared" si="15"/>
        <v>Diabetes</v>
      </c>
    </row>
    <row r="210" spans="1:12" x14ac:dyDescent="0.25">
      <c r="A210" t="s">
        <v>2164</v>
      </c>
      <c r="B210">
        <v>36.85</v>
      </c>
      <c r="C210">
        <v>11.12</v>
      </c>
      <c r="D210" t="s">
        <v>2380</v>
      </c>
      <c r="E210" t="s">
        <v>2380</v>
      </c>
      <c r="F210" t="s">
        <v>2380</v>
      </c>
      <c r="G210" t="s">
        <v>2381</v>
      </c>
      <c r="H210" t="s">
        <v>2382</v>
      </c>
      <c r="I210">
        <f t="shared" si="12"/>
        <v>0</v>
      </c>
      <c r="J210" t="str">
        <f t="shared" si="13"/>
        <v>Yes</v>
      </c>
      <c r="K210" t="str">
        <f t="shared" si="14"/>
        <v>Obesity</v>
      </c>
      <c r="L210" t="str">
        <f t="shared" si="15"/>
        <v>Diabetes</v>
      </c>
    </row>
    <row r="211" spans="1:12" x14ac:dyDescent="0.25">
      <c r="A211" t="s">
        <v>2163</v>
      </c>
      <c r="B211">
        <v>31.02</v>
      </c>
      <c r="C211">
        <v>4.5599999999999996</v>
      </c>
      <c r="D211" t="s">
        <v>2380</v>
      </c>
      <c r="E211" t="s">
        <v>2382</v>
      </c>
      <c r="F211" t="s">
        <v>2380</v>
      </c>
      <c r="G211">
        <v>1</v>
      </c>
      <c r="H211" t="s">
        <v>2382</v>
      </c>
      <c r="I211">
        <f t="shared" si="12"/>
        <v>1</v>
      </c>
      <c r="J211" t="str">
        <f t="shared" si="13"/>
        <v>Yes</v>
      </c>
      <c r="K211" t="str">
        <f t="shared" si="14"/>
        <v>Obesity</v>
      </c>
      <c r="L211" t="str">
        <f t="shared" si="15"/>
        <v>Normal</v>
      </c>
    </row>
    <row r="212" spans="1:12" x14ac:dyDescent="0.25">
      <c r="A212" t="s">
        <v>2162</v>
      </c>
      <c r="B212">
        <v>35.6</v>
      </c>
      <c r="C212">
        <v>4.0199999999999996</v>
      </c>
      <c r="D212" t="s">
        <v>2382</v>
      </c>
      <c r="E212" t="s">
        <v>2382</v>
      </c>
      <c r="F212" t="s">
        <v>2380</v>
      </c>
      <c r="G212">
        <v>2</v>
      </c>
      <c r="H212" t="s">
        <v>2382</v>
      </c>
      <c r="I212">
        <f t="shared" si="12"/>
        <v>2</v>
      </c>
      <c r="J212" t="str">
        <f t="shared" si="13"/>
        <v>Yes</v>
      </c>
      <c r="K212" t="str">
        <f t="shared" si="14"/>
        <v>Obesity</v>
      </c>
      <c r="L212" t="str">
        <f t="shared" si="15"/>
        <v>Normal</v>
      </c>
    </row>
    <row r="213" spans="1:12" x14ac:dyDescent="0.25">
      <c r="A213" t="s">
        <v>2161</v>
      </c>
      <c r="B213">
        <v>34.39</v>
      </c>
      <c r="C213">
        <v>8.7200000000000006</v>
      </c>
      <c r="D213" t="s">
        <v>2380</v>
      </c>
      <c r="E213" t="s">
        <v>2380</v>
      </c>
      <c r="F213" t="s">
        <v>2380</v>
      </c>
      <c r="G213" t="s">
        <v>2381</v>
      </c>
      <c r="H213" t="s">
        <v>2382</v>
      </c>
      <c r="I213">
        <f t="shared" si="12"/>
        <v>0</v>
      </c>
      <c r="J213" t="str">
        <f t="shared" si="13"/>
        <v>Yes</v>
      </c>
      <c r="K213" t="str">
        <f t="shared" si="14"/>
        <v>Obesity</v>
      </c>
      <c r="L213" t="str">
        <f t="shared" si="15"/>
        <v>Diabetes</v>
      </c>
    </row>
    <row r="214" spans="1:12" x14ac:dyDescent="0.25">
      <c r="A214" t="s">
        <v>2160</v>
      </c>
      <c r="B214">
        <v>29.06</v>
      </c>
      <c r="C214">
        <v>6.25</v>
      </c>
      <c r="D214" t="s">
        <v>2382</v>
      </c>
      <c r="E214" t="s">
        <v>2380</v>
      </c>
      <c r="F214" t="s">
        <v>2380</v>
      </c>
      <c r="G214">
        <v>1</v>
      </c>
      <c r="H214" t="s">
        <v>2382</v>
      </c>
      <c r="I214">
        <f t="shared" si="12"/>
        <v>1</v>
      </c>
      <c r="J214" t="str">
        <f t="shared" si="13"/>
        <v>Yes</v>
      </c>
      <c r="K214" t="str">
        <f t="shared" si="14"/>
        <v>Obesity</v>
      </c>
      <c r="L214" t="str">
        <f t="shared" si="15"/>
        <v>Diabetes</v>
      </c>
    </row>
    <row r="215" spans="1:12" x14ac:dyDescent="0.25">
      <c r="A215" t="s">
        <v>2159</v>
      </c>
      <c r="B215">
        <v>35.799999999999997</v>
      </c>
      <c r="C215">
        <v>7.32</v>
      </c>
      <c r="D215" t="s">
        <v>2380</v>
      </c>
      <c r="E215" t="s">
        <v>2380</v>
      </c>
      <c r="F215" t="s">
        <v>2380</v>
      </c>
      <c r="G215">
        <v>2</v>
      </c>
      <c r="H215" t="s">
        <v>2382</v>
      </c>
      <c r="I215">
        <f t="shared" si="12"/>
        <v>2</v>
      </c>
      <c r="J215" t="str">
        <f t="shared" si="13"/>
        <v>Yes</v>
      </c>
      <c r="K215" t="str">
        <f t="shared" si="14"/>
        <v>Obesity</v>
      </c>
      <c r="L215" t="str">
        <f t="shared" si="15"/>
        <v>Diabetes</v>
      </c>
    </row>
    <row r="216" spans="1:12" x14ac:dyDescent="0.25">
      <c r="A216" t="s">
        <v>2158</v>
      </c>
      <c r="B216">
        <v>49.8</v>
      </c>
      <c r="C216">
        <v>4.24</v>
      </c>
      <c r="D216" t="s">
        <v>2380</v>
      </c>
      <c r="E216" t="s">
        <v>2380</v>
      </c>
      <c r="F216" t="s">
        <v>2380</v>
      </c>
      <c r="G216">
        <v>1</v>
      </c>
      <c r="H216" t="s">
        <v>2382</v>
      </c>
      <c r="I216">
        <f t="shared" si="12"/>
        <v>1</v>
      </c>
      <c r="J216" t="str">
        <f t="shared" si="13"/>
        <v>Yes</v>
      </c>
      <c r="K216" t="str">
        <f t="shared" si="14"/>
        <v>Obesity</v>
      </c>
      <c r="L216" t="str">
        <f t="shared" si="15"/>
        <v>Normal</v>
      </c>
    </row>
    <row r="217" spans="1:12" x14ac:dyDescent="0.25">
      <c r="A217" t="s">
        <v>2157</v>
      </c>
      <c r="B217">
        <v>35.71</v>
      </c>
      <c r="C217">
        <v>6.84</v>
      </c>
      <c r="D217" t="s">
        <v>2380</v>
      </c>
      <c r="E217" t="s">
        <v>2380</v>
      </c>
      <c r="F217" t="s">
        <v>2380</v>
      </c>
      <c r="G217">
        <v>2</v>
      </c>
      <c r="H217" t="s">
        <v>2382</v>
      </c>
      <c r="I217">
        <f t="shared" si="12"/>
        <v>2</v>
      </c>
      <c r="J217" t="str">
        <f t="shared" si="13"/>
        <v>Yes</v>
      </c>
      <c r="K217" t="str">
        <f t="shared" si="14"/>
        <v>Obesity</v>
      </c>
      <c r="L217" t="str">
        <f t="shared" si="15"/>
        <v>Diabetes</v>
      </c>
    </row>
    <row r="218" spans="1:12" x14ac:dyDescent="0.25">
      <c r="A218" t="s">
        <v>2156</v>
      </c>
      <c r="B218">
        <v>30.8</v>
      </c>
      <c r="C218">
        <v>5.23</v>
      </c>
      <c r="D218" t="s">
        <v>2382</v>
      </c>
      <c r="E218" t="s">
        <v>2380</v>
      </c>
      <c r="F218" t="s">
        <v>2380</v>
      </c>
      <c r="G218">
        <v>1</v>
      </c>
      <c r="H218" t="s">
        <v>2382</v>
      </c>
      <c r="I218">
        <f t="shared" si="12"/>
        <v>1</v>
      </c>
      <c r="J218" t="str">
        <f t="shared" si="13"/>
        <v>Yes</v>
      </c>
      <c r="K218" t="str">
        <f t="shared" si="14"/>
        <v>Obesity</v>
      </c>
      <c r="L218" t="str">
        <f t="shared" si="15"/>
        <v>Normal</v>
      </c>
    </row>
    <row r="219" spans="1:12" x14ac:dyDescent="0.25">
      <c r="A219" t="s">
        <v>2155</v>
      </c>
      <c r="B219">
        <v>33.69</v>
      </c>
      <c r="C219">
        <v>9.68</v>
      </c>
      <c r="D219" t="s">
        <v>2380</v>
      </c>
      <c r="E219" t="s">
        <v>2380</v>
      </c>
      <c r="F219" t="s">
        <v>2380</v>
      </c>
      <c r="G219" t="s">
        <v>2381</v>
      </c>
      <c r="H219" t="s">
        <v>2382</v>
      </c>
      <c r="I219">
        <f t="shared" si="12"/>
        <v>0</v>
      </c>
      <c r="J219" t="str">
        <f t="shared" si="13"/>
        <v>Yes</v>
      </c>
      <c r="K219" t="str">
        <f t="shared" si="14"/>
        <v>Obesity</v>
      </c>
      <c r="L219" t="str">
        <f t="shared" si="15"/>
        <v>Diabetes</v>
      </c>
    </row>
    <row r="220" spans="1:12" x14ac:dyDescent="0.25">
      <c r="A220" t="s">
        <v>2154</v>
      </c>
      <c r="B220">
        <v>42.27</v>
      </c>
      <c r="C220">
        <v>6.05</v>
      </c>
      <c r="D220" t="s">
        <v>2382</v>
      </c>
      <c r="E220" t="s">
        <v>2380</v>
      </c>
      <c r="F220" t="s">
        <v>2380</v>
      </c>
      <c r="G220">
        <v>1</v>
      </c>
      <c r="H220" t="s">
        <v>2382</v>
      </c>
      <c r="I220">
        <f t="shared" si="12"/>
        <v>1</v>
      </c>
      <c r="J220" t="str">
        <f t="shared" si="13"/>
        <v>Yes</v>
      </c>
      <c r="K220" t="str">
        <f t="shared" si="14"/>
        <v>Obesity</v>
      </c>
      <c r="L220" t="str">
        <f t="shared" si="15"/>
        <v>Diabetes</v>
      </c>
    </row>
    <row r="221" spans="1:12" x14ac:dyDescent="0.25">
      <c r="A221" t="s">
        <v>2153</v>
      </c>
      <c r="B221">
        <v>53.25</v>
      </c>
      <c r="C221">
        <v>6.11</v>
      </c>
      <c r="D221" t="s">
        <v>2382</v>
      </c>
      <c r="E221" t="s">
        <v>2380</v>
      </c>
      <c r="F221" t="s">
        <v>2382</v>
      </c>
      <c r="G221">
        <v>1</v>
      </c>
      <c r="H221" t="s">
        <v>2382</v>
      </c>
      <c r="I221">
        <f t="shared" si="12"/>
        <v>1</v>
      </c>
      <c r="J221" t="str">
        <f t="shared" si="13"/>
        <v>Yes</v>
      </c>
      <c r="K221" t="str">
        <f t="shared" si="14"/>
        <v>Obesity</v>
      </c>
      <c r="L221" t="str">
        <f t="shared" si="15"/>
        <v>Diabetes</v>
      </c>
    </row>
    <row r="222" spans="1:12" x14ac:dyDescent="0.25">
      <c r="A222" t="s">
        <v>2152</v>
      </c>
      <c r="B222">
        <v>26.8</v>
      </c>
      <c r="C222">
        <v>10.93</v>
      </c>
      <c r="D222" t="s">
        <v>2382</v>
      </c>
      <c r="E222" t="s">
        <v>2380</v>
      </c>
      <c r="F222" t="s">
        <v>2380</v>
      </c>
      <c r="G222" t="s">
        <v>2381</v>
      </c>
      <c r="H222" t="s">
        <v>2380</v>
      </c>
      <c r="I222">
        <f t="shared" si="12"/>
        <v>0</v>
      </c>
      <c r="J222" t="str">
        <f t="shared" si="13"/>
        <v>No</v>
      </c>
      <c r="K222" t="str">
        <f t="shared" si="14"/>
        <v>Obesity</v>
      </c>
      <c r="L222" t="str">
        <f t="shared" si="15"/>
        <v>Diabetes</v>
      </c>
    </row>
    <row r="223" spans="1:12" x14ac:dyDescent="0.25">
      <c r="A223" t="s">
        <v>2151</v>
      </c>
      <c r="B223">
        <v>28.5</v>
      </c>
      <c r="C223">
        <v>5.12</v>
      </c>
      <c r="D223" t="s">
        <v>2380</v>
      </c>
      <c r="E223" t="s">
        <v>2380</v>
      </c>
      <c r="F223" t="s">
        <v>2380</v>
      </c>
      <c r="G223">
        <v>1</v>
      </c>
      <c r="H223" t="s">
        <v>2382</v>
      </c>
      <c r="I223">
        <f t="shared" si="12"/>
        <v>1</v>
      </c>
      <c r="J223" t="str">
        <f t="shared" si="13"/>
        <v>Yes</v>
      </c>
      <c r="K223" t="str">
        <f t="shared" si="14"/>
        <v>Obesity</v>
      </c>
      <c r="L223" t="str">
        <f t="shared" si="15"/>
        <v>Normal</v>
      </c>
    </row>
    <row r="224" spans="1:12" x14ac:dyDescent="0.25">
      <c r="A224" t="s">
        <v>2150</v>
      </c>
      <c r="B224">
        <v>22.895</v>
      </c>
      <c r="C224">
        <v>5.72</v>
      </c>
      <c r="D224" t="s">
        <v>2380</v>
      </c>
      <c r="E224" t="s">
        <v>2380</v>
      </c>
      <c r="F224" t="s">
        <v>2380</v>
      </c>
      <c r="G224" t="s">
        <v>2381</v>
      </c>
      <c r="H224" t="s">
        <v>2382</v>
      </c>
      <c r="I224">
        <f t="shared" si="12"/>
        <v>0</v>
      </c>
      <c r="J224" t="str">
        <f t="shared" si="13"/>
        <v>Yes</v>
      </c>
      <c r="K224" t="str">
        <f t="shared" si="14"/>
        <v>Normol Weight</v>
      </c>
      <c r="L224" t="str">
        <f t="shared" si="15"/>
        <v>Diabetes</v>
      </c>
    </row>
    <row r="225" spans="1:12" x14ac:dyDescent="0.25">
      <c r="A225" t="s">
        <v>2149</v>
      </c>
      <c r="B225">
        <v>34.06</v>
      </c>
      <c r="C225">
        <v>11.83</v>
      </c>
      <c r="D225" t="s">
        <v>2382</v>
      </c>
      <c r="E225" t="s">
        <v>2380</v>
      </c>
      <c r="F225" t="s">
        <v>2380</v>
      </c>
      <c r="G225">
        <v>1</v>
      </c>
      <c r="H225" t="s">
        <v>2382</v>
      </c>
      <c r="I225">
        <f t="shared" si="12"/>
        <v>1</v>
      </c>
      <c r="J225" t="str">
        <f t="shared" si="13"/>
        <v>Yes</v>
      </c>
      <c r="K225" t="str">
        <f t="shared" si="14"/>
        <v>Obesity</v>
      </c>
      <c r="L225" t="str">
        <f t="shared" si="15"/>
        <v>Diabetes</v>
      </c>
    </row>
    <row r="226" spans="1:12" x14ac:dyDescent="0.25">
      <c r="A226" t="s">
        <v>2148</v>
      </c>
      <c r="B226">
        <v>36.409999999999997</v>
      </c>
      <c r="C226">
        <v>4.55</v>
      </c>
      <c r="D226" t="s">
        <v>2380</v>
      </c>
      <c r="E226" t="s">
        <v>2380</v>
      </c>
      <c r="F226" t="s">
        <v>2380</v>
      </c>
      <c r="G226" t="s">
        <v>2381</v>
      </c>
      <c r="H226" t="s">
        <v>2382</v>
      </c>
      <c r="I226">
        <f t="shared" si="12"/>
        <v>0</v>
      </c>
      <c r="J226" t="str">
        <f t="shared" si="13"/>
        <v>Yes</v>
      </c>
      <c r="K226" t="str">
        <f t="shared" si="14"/>
        <v>Obesity</v>
      </c>
      <c r="L226" t="str">
        <f t="shared" si="15"/>
        <v>Normal</v>
      </c>
    </row>
    <row r="227" spans="1:12" x14ac:dyDescent="0.25">
      <c r="A227" t="s">
        <v>2147</v>
      </c>
      <c r="B227">
        <v>52.3</v>
      </c>
      <c r="C227">
        <v>4.87</v>
      </c>
      <c r="D227" t="s">
        <v>2382</v>
      </c>
      <c r="E227" t="s">
        <v>2380</v>
      </c>
      <c r="F227" t="s">
        <v>2382</v>
      </c>
      <c r="G227">
        <v>1</v>
      </c>
      <c r="H227" t="s">
        <v>2382</v>
      </c>
      <c r="I227">
        <f t="shared" si="12"/>
        <v>1</v>
      </c>
      <c r="J227" t="str">
        <f t="shared" si="13"/>
        <v>Yes</v>
      </c>
      <c r="K227" t="str">
        <f t="shared" si="14"/>
        <v>Obesity</v>
      </c>
      <c r="L227" t="str">
        <f t="shared" si="15"/>
        <v>Normal</v>
      </c>
    </row>
    <row r="228" spans="1:12" x14ac:dyDescent="0.25">
      <c r="A228" t="s">
        <v>2146</v>
      </c>
      <c r="B228">
        <v>52.66</v>
      </c>
      <c r="C228">
        <v>4.45</v>
      </c>
      <c r="D228" t="s">
        <v>2380</v>
      </c>
      <c r="E228" t="s">
        <v>2380</v>
      </c>
      <c r="F228" t="s">
        <v>2380</v>
      </c>
      <c r="G228">
        <v>1</v>
      </c>
      <c r="H228" t="s">
        <v>2382</v>
      </c>
      <c r="I228">
        <f t="shared" si="12"/>
        <v>1</v>
      </c>
      <c r="J228" t="str">
        <f t="shared" si="13"/>
        <v>Yes</v>
      </c>
      <c r="K228" t="str">
        <f t="shared" si="14"/>
        <v>Obesity</v>
      </c>
      <c r="L228" t="str">
        <f t="shared" si="15"/>
        <v>Normal</v>
      </c>
    </row>
    <row r="229" spans="1:12" x14ac:dyDescent="0.25">
      <c r="A229" t="s">
        <v>2145</v>
      </c>
      <c r="B229">
        <v>29.57</v>
      </c>
      <c r="C229">
        <v>9.42</v>
      </c>
      <c r="D229" t="s">
        <v>2382</v>
      </c>
      <c r="E229" t="s">
        <v>2380</v>
      </c>
      <c r="F229" t="s">
        <v>2380</v>
      </c>
      <c r="G229" t="s">
        <v>2381</v>
      </c>
      <c r="H229" t="s">
        <v>2382</v>
      </c>
      <c r="I229">
        <f t="shared" si="12"/>
        <v>0</v>
      </c>
      <c r="J229" t="str">
        <f t="shared" si="13"/>
        <v>Yes</v>
      </c>
      <c r="K229" t="str">
        <f t="shared" si="14"/>
        <v>Obesity</v>
      </c>
      <c r="L229" t="str">
        <f t="shared" si="15"/>
        <v>Diabetes</v>
      </c>
    </row>
    <row r="230" spans="1:12" x14ac:dyDescent="0.25">
      <c r="A230" t="s">
        <v>2144</v>
      </c>
      <c r="B230">
        <v>36.99</v>
      </c>
      <c r="C230">
        <v>5.37</v>
      </c>
      <c r="D230" t="s">
        <v>2382</v>
      </c>
      <c r="E230" t="s">
        <v>2380</v>
      </c>
      <c r="F230" t="s">
        <v>2382</v>
      </c>
      <c r="G230">
        <v>1</v>
      </c>
      <c r="H230" t="s">
        <v>2382</v>
      </c>
      <c r="I230">
        <f t="shared" si="12"/>
        <v>1</v>
      </c>
      <c r="J230" t="str">
        <f t="shared" si="13"/>
        <v>Yes</v>
      </c>
      <c r="K230" t="str">
        <f t="shared" si="14"/>
        <v>Obesity</v>
      </c>
      <c r="L230" t="str">
        <f t="shared" si="15"/>
        <v>Normal</v>
      </c>
    </row>
    <row r="231" spans="1:12" x14ac:dyDescent="0.25">
      <c r="A231" t="s">
        <v>2143</v>
      </c>
      <c r="B231">
        <v>31.4</v>
      </c>
      <c r="C231">
        <v>4.5999999999999996</v>
      </c>
      <c r="D231" t="s">
        <v>2382</v>
      </c>
      <c r="E231" t="s">
        <v>2380</v>
      </c>
      <c r="F231" t="s">
        <v>2380</v>
      </c>
      <c r="G231">
        <v>1</v>
      </c>
      <c r="H231" t="s">
        <v>2382</v>
      </c>
      <c r="I231">
        <f t="shared" si="12"/>
        <v>1</v>
      </c>
      <c r="J231" t="str">
        <f t="shared" si="13"/>
        <v>Yes</v>
      </c>
      <c r="K231" t="str">
        <f t="shared" si="14"/>
        <v>Obesity</v>
      </c>
      <c r="L231" t="str">
        <f t="shared" si="15"/>
        <v>Normal</v>
      </c>
    </row>
    <row r="232" spans="1:12" x14ac:dyDescent="0.25">
      <c r="A232" t="s">
        <v>2142</v>
      </c>
      <c r="B232">
        <v>34.9</v>
      </c>
      <c r="C232">
        <v>6.22</v>
      </c>
      <c r="D232" t="s">
        <v>2380</v>
      </c>
      <c r="E232" t="s">
        <v>2380</v>
      </c>
      <c r="F232" t="s">
        <v>2382</v>
      </c>
      <c r="G232">
        <v>1</v>
      </c>
      <c r="H232" t="s">
        <v>2382</v>
      </c>
      <c r="I232">
        <f t="shared" si="12"/>
        <v>1</v>
      </c>
      <c r="J232" t="str">
        <f t="shared" si="13"/>
        <v>Yes</v>
      </c>
      <c r="K232" t="str">
        <f t="shared" si="14"/>
        <v>Obesity</v>
      </c>
      <c r="L232" t="str">
        <f t="shared" si="15"/>
        <v>Diabetes</v>
      </c>
    </row>
    <row r="233" spans="1:12" x14ac:dyDescent="0.25">
      <c r="A233" t="s">
        <v>2141</v>
      </c>
      <c r="B233">
        <v>31.13</v>
      </c>
      <c r="C233">
        <v>4.5199999999999996</v>
      </c>
      <c r="D233" t="s">
        <v>2382</v>
      </c>
      <c r="E233" t="s">
        <v>2380</v>
      </c>
      <c r="F233" t="s">
        <v>2380</v>
      </c>
      <c r="G233">
        <v>1</v>
      </c>
      <c r="H233" t="s">
        <v>2382</v>
      </c>
      <c r="I233">
        <f t="shared" si="12"/>
        <v>1</v>
      </c>
      <c r="J233" t="str">
        <f t="shared" si="13"/>
        <v>Yes</v>
      </c>
      <c r="K233" t="str">
        <f t="shared" si="14"/>
        <v>Obesity</v>
      </c>
      <c r="L233" t="str">
        <f t="shared" si="15"/>
        <v>Normal</v>
      </c>
    </row>
    <row r="234" spans="1:12" x14ac:dyDescent="0.25">
      <c r="A234" t="s">
        <v>2140</v>
      </c>
      <c r="B234">
        <v>34.799999999999997</v>
      </c>
      <c r="C234">
        <v>6.18</v>
      </c>
      <c r="D234" t="s">
        <v>2380</v>
      </c>
      <c r="E234" t="s">
        <v>2380</v>
      </c>
      <c r="F234" t="s">
        <v>2382</v>
      </c>
      <c r="G234">
        <v>1</v>
      </c>
      <c r="H234" t="s">
        <v>2382</v>
      </c>
      <c r="I234">
        <f t="shared" si="12"/>
        <v>1</v>
      </c>
      <c r="J234" t="str">
        <f t="shared" si="13"/>
        <v>Yes</v>
      </c>
      <c r="K234" t="str">
        <f t="shared" si="14"/>
        <v>Obesity</v>
      </c>
      <c r="L234" t="str">
        <f t="shared" si="15"/>
        <v>Diabetes</v>
      </c>
    </row>
    <row r="235" spans="1:12" x14ac:dyDescent="0.25">
      <c r="A235" t="s">
        <v>2139</v>
      </c>
      <c r="B235">
        <v>31.68</v>
      </c>
      <c r="C235">
        <v>4.4000000000000004</v>
      </c>
      <c r="D235" t="s">
        <v>2380</v>
      </c>
      <c r="E235" t="s">
        <v>2380</v>
      </c>
      <c r="F235" t="s">
        <v>2380</v>
      </c>
      <c r="G235" t="s">
        <v>2381</v>
      </c>
      <c r="H235" t="s">
        <v>2382</v>
      </c>
      <c r="I235">
        <f t="shared" si="12"/>
        <v>0</v>
      </c>
      <c r="J235" t="str">
        <f t="shared" si="13"/>
        <v>Yes</v>
      </c>
      <c r="K235" t="str">
        <f t="shared" si="14"/>
        <v>Obesity</v>
      </c>
      <c r="L235" t="str">
        <f t="shared" si="15"/>
        <v>Normal</v>
      </c>
    </row>
    <row r="236" spans="1:12" x14ac:dyDescent="0.25">
      <c r="A236" t="s">
        <v>2138</v>
      </c>
      <c r="B236">
        <v>33.534999999999997</v>
      </c>
      <c r="C236">
        <v>6.23</v>
      </c>
      <c r="D236" t="s">
        <v>2380</v>
      </c>
      <c r="E236" t="s">
        <v>2382</v>
      </c>
      <c r="F236" t="s">
        <v>2380</v>
      </c>
      <c r="G236">
        <v>1</v>
      </c>
      <c r="H236" t="s">
        <v>2382</v>
      </c>
      <c r="I236">
        <f t="shared" si="12"/>
        <v>1</v>
      </c>
      <c r="J236" t="str">
        <f t="shared" si="13"/>
        <v>Yes</v>
      </c>
      <c r="K236" t="str">
        <f t="shared" si="14"/>
        <v>Obesity</v>
      </c>
      <c r="L236" t="str">
        <f t="shared" si="15"/>
        <v>Diabetes</v>
      </c>
    </row>
    <row r="237" spans="1:12" x14ac:dyDescent="0.25">
      <c r="A237" t="s">
        <v>2137</v>
      </c>
      <c r="B237">
        <v>31.92</v>
      </c>
      <c r="C237">
        <v>5.33</v>
      </c>
      <c r="D237" t="s">
        <v>2382</v>
      </c>
      <c r="E237" t="s">
        <v>2380</v>
      </c>
      <c r="F237" t="s">
        <v>2380</v>
      </c>
      <c r="G237" t="s">
        <v>2381</v>
      </c>
      <c r="H237" t="s">
        <v>2382</v>
      </c>
      <c r="I237">
        <f t="shared" si="12"/>
        <v>0</v>
      </c>
      <c r="J237" t="str">
        <f t="shared" si="13"/>
        <v>Yes</v>
      </c>
      <c r="K237" t="str">
        <f t="shared" si="14"/>
        <v>Obesity</v>
      </c>
      <c r="L237" t="str">
        <f t="shared" si="15"/>
        <v>Normal</v>
      </c>
    </row>
    <row r="238" spans="1:12" x14ac:dyDescent="0.25">
      <c r="A238" t="s">
        <v>2136</v>
      </c>
      <c r="B238">
        <v>32.700000000000003</v>
      </c>
      <c r="C238">
        <v>4.09</v>
      </c>
      <c r="D238" t="s">
        <v>2380</v>
      </c>
      <c r="E238" t="s">
        <v>2380</v>
      </c>
      <c r="F238" t="s">
        <v>2380</v>
      </c>
      <c r="G238">
        <v>1</v>
      </c>
      <c r="H238" t="s">
        <v>2382</v>
      </c>
      <c r="I238">
        <f t="shared" si="12"/>
        <v>1</v>
      </c>
      <c r="J238" t="str">
        <f t="shared" si="13"/>
        <v>Yes</v>
      </c>
      <c r="K238" t="str">
        <f t="shared" si="14"/>
        <v>Obesity</v>
      </c>
      <c r="L238" t="str">
        <f t="shared" si="15"/>
        <v>Normal</v>
      </c>
    </row>
    <row r="239" spans="1:12" x14ac:dyDescent="0.25">
      <c r="A239" t="s">
        <v>2135</v>
      </c>
      <c r="B239">
        <v>41.25</v>
      </c>
      <c r="C239">
        <v>5.19</v>
      </c>
      <c r="D239" t="s">
        <v>2380</v>
      </c>
      <c r="E239" t="s">
        <v>2380</v>
      </c>
      <c r="F239" t="s">
        <v>2380</v>
      </c>
      <c r="G239" t="s">
        <v>2381</v>
      </c>
      <c r="H239" t="s">
        <v>2382</v>
      </c>
      <c r="I239">
        <f t="shared" si="12"/>
        <v>0</v>
      </c>
      <c r="J239" t="str">
        <f t="shared" si="13"/>
        <v>Yes</v>
      </c>
      <c r="K239" t="str">
        <f t="shared" si="14"/>
        <v>Obesity</v>
      </c>
      <c r="L239" t="str">
        <f t="shared" si="15"/>
        <v>Normal</v>
      </c>
    </row>
    <row r="240" spans="1:12" x14ac:dyDescent="0.25">
      <c r="A240" t="s">
        <v>2134</v>
      </c>
      <c r="B240">
        <v>33.11</v>
      </c>
      <c r="C240">
        <v>4.12</v>
      </c>
      <c r="D240" t="s">
        <v>2380</v>
      </c>
      <c r="E240" t="s">
        <v>2380</v>
      </c>
      <c r="F240" t="s">
        <v>2382</v>
      </c>
      <c r="G240">
        <v>1</v>
      </c>
      <c r="H240" t="s">
        <v>2382</v>
      </c>
      <c r="I240">
        <f t="shared" si="12"/>
        <v>1</v>
      </c>
      <c r="J240" t="str">
        <f t="shared" si="13"/>
        <v>Yes</v>
      </c>
      <c r="K240" t="str">
        <f t="shared" si="14"/>
        <v>Obesity</v>
      </c>
      <c r="L240" t="str">
        <f t="shared" si="15"/>
        <v>Normal</v>
      </c>
    </row>
    <row r="241" spans="1:12" x14ac:dyDescent="0.25">
      <c r="A241" t="s">
        <v>2133</v>
      </c>
      <c r="B241">
        <v>36.159999999999997</v>
      </c>
      <c r="C241">
        <v>5.0999999999999996</v>
      </c>
      <c r="D241" t="s">
        <v>2380</v>
      </c>
      <c r="E241" t="s">
        <v>2380</v>
      </c>
      <c r="F241" t="s">
        <v>2380</v>
      </c>
      <c r="G241">
        <v>1</v>
      </c>
      <c r="H241" t="s">
        <v>2382</v>
      </c>
      <c r="I241">
        <f t="shared" si="12"/>
        <v>1</v>
      </c>
      <c r="J241" t="str">
        <f t="shared" si="13"/>
        <v>Yes</v>
      </c>
      <c r="K241" t="str">
        <f t="shared" si="14"/>
        <v>Obesity</v>
      </c>
      <c r="L241" t="str">
        <f t="shared" si="15"/>
        <v>Normal</v>
      </c>
    </row>
    <row r="242" spans="1:12" x14ac:dyDescent="0.25">
      <c r="A242" t="s">
        <v>2132</v>
      </c>
      <c r="B242">
        <v>33.72</v>
      </c>
      <c r="C242">
        <v>6.21</v>
      </c>
      <c r="D242" t="s">
        <v>2382</v>
      </c>
      <c r="E242" t="s">
        <v>2380</v>
      </c>
      <c r="F242" t="s">
        <v>2382</v>
      </c>
      <c r="G242">
        <v>1</v>
      </c>
      <c r="H242" t="s">
        <v>2382</v>
      </c>
      <c r="I242">
        <f t="shared" si="12"/>
        <v>1</v>
      </c>
      <c r="J242" t="str">
        <f t="shared" si="13"/>
        <v>Yes</v>
      </c>
      <c r="K242" t="str">
        <f t="shared" si="14"/>
        <v>Obesity</v>
      </c>
      <c r="L242" t="str">
        <f t="shared" si="15"/>
        <v>Diabetes</v>
      </c>
    </row>
    <row r="243" spans="1:12" x14ac:dyDescent="0.25">
      <c r="A243" t="s">
        <v>2130</v>
      </c>
      <c r="B243">
        <v>37.74</v>
      </c>
      <c r="C243">
        <v>9.5299999999999994</v>
      </c>
      <c r="D243" t="s">
        <v>2382</v>
      </c>
      <c r="E243" t="s">
        <v>2380</v>
      </c>
      <c r="F243" t="s">
        <v>2380</v>
      </c>
      <c r="G243">
        <v>1</v>
      </c>
      <c r="H243" t="s">
        <v>2382</v>
      </c>
      <c r="I243">
        <f t="shared" si="12"/>
        <v>1</v>
      </c>
      <c r="J243" t="str">
        <f t="shared" si="13"/>
        <v>Yes</v>
      </c>
      <c r="K243" t="str">
        <f t="shared" si="14"/>
        <v>Obesity</v>
      </c>
      <c r="L243" t="str">
        <f t="shared" si="15"/>
        <v>Diabetes</v>
      </c>
    </row>
    <row r="244" spans="1:12" x14ac:dyDescent="0.25">
      <c r="A244" t="s">
        <v>2129</v>
      </c>
      <c r="B244">
        <v>48.75</v>
      </c>
      <c r="C244">
        <v>4.6399999999999997</v>
      </c>
      <c r="D244" t="s">
        <v>2382</v>
      </c>
      <c r="E244" t="s">
        <v>2380</v>
      </c>
      <c r="F244" t="s">
        <v>2380</v>
      </c>
      <c r="G244">
        <v>1</v>
      </c>
      <c r="H244" t="s">
        <v>2382</v>
      </c>
      <c r="I244">
        <f t="shared" si="12"/>
        <v>1</v>
      </c>
      <c r="J244" t="str">
        <f t="shared" si="13"/>
        <v>Yes</v>
      </c>
      <c r="K244" t="str">
        <f t="shared" si="14"/>
        <v>Obesity</v>
      </c>
      <c r="L244" t="str">
        <f t="shared" si="15"/>
        <v>Normal</v>
      </c>
    </row>
    <row r="245" spans="1:12" x14ac:dyDescent="0.25">
      <c r="A245" t="s">
        <v>2128</v>
      </c>
      <c r="B245">
        <v>31.065000000000001</v>
      </c>
      <c r="C245">
        <v>5.05</v>
      </c>
      <c r="D245" t="s">
        <v>2380</v>
      </c>
      <c r="E245" t="s">
        <v>2380</v>
      </c>
      <c r="F245" t="s">
        <v>2380</v>
      </c>
      <c r="G245">
        <v>1</v>
      </c>
      <c r="H245" t="s">
        <v>2382</v>
      </c>
      <c r="I245">
        <f t="shared" si="12"/>
        <v>1</v>
      </c>
      <c r="J245" t="str">
        <f t="shared" si="13"/>
        <v>Yes</v>
      </c>
      <c r="K245" t="str">
        <f t="shared" si="14"/>
        <v>Obesity</v>
      </c>
      <c r="L245" t="str">
        <f t="shared" si="15"/>
        <v>Normal</v>
      </c>
    </row>
    <row r="246" spans="1:12" x14ac:dyDescent="0.25">
      <c r="A246" t="s">
        <v>2127</v>
      </c>
      <c r="B246">
        <v>23.55</v>
      </c>
      <c r="C246">
        <v>10.38</v>
      </c>
      <c r="D246" t="s">
        <v>2380</v>
      </c>
      <c r="E246" t="s">
        <v>2380</v>
      </c>
      <c r="F246" t="s">
        <v>2380</v>
      </c>
      <c r="G246" t="s">
        <v>2381</v>
      </c>
      <c r="H246" t="s">
        <v>2382</v>
      </c>
      <c r="I246">
        <f t="shared" si="12"/>
        <v>0</v>
      </c>
      <c r="J246" t="str">
        <f t="shared" si="13"/>
        <v>Yes</v>
      </c>
      <c r="K246" t="str">
        <f t="shared" si="14"/>
        <v>Normol Weight</v>
      </c>
      <c r="L246" t="str">
        <f t="shared" si="15"/>
        <v>Diabetes</v>
      </c>
    </row>
    <row r="247" spans="1:12" x14ac:dyDescent="0.25">
      <c r="A247" t="s">
        <v>2126</v>
      </c>
      <c r="B247">
        <v>30.18</v>
      </c>
      <c r="C247">
        <v>8.31</v>
      </c>
      <c r="D247" t="s">
        <v>2382</v>
      </c>
      <c r="E247" t="s">
        <v>2380</v>
      </c>
      <c r="F247" t="s">
        <v>2380</v>
      </c>
      <c r="G247">
        <v>1</v>
      </c>
      <c r="H247" t="s">
        <v>2382</v>
      </c>
      <c r="I247">
        <f t="shared" si="12"/>
        <v>1</v>
      </c>
      <c r="J247" t="str">
        <f t="shared" si="13"/>
        <v>Yes</v>
      </c>
      <c r="K247" t="str">
        <f t="shared" si="14"/>
        <v>Obesity</v>
      </c>
      <c r="L247" t="str">
        <f t="shared" si="15"/>
        <v>Diabetes</v>
      </c>
    </row>
    <row r="248" spans="1:12" x14ac:dyDescent="0.25">
      <c r="A248" t="s">
        <v>2125</v>
      </c>
      <c r="B248">
        <v>29.94</v>
      </c>
      <c r="C248">
        <v>7.59</v>
      </c>
      <c r="D248" t="s">
        <v>2380</v>
      </c>
      <c r="E248" t="s">
        <v>2380</v>
      </c>
      <c r="F248" t="s">
        <v>2380</v>
      </c>
      <c r="G248" t="s">
        <v>2381</v>
      </c>
      <c r="H248" t="s">
        <v>2382</v>
      </c>
      <c r="I248">
        <f t="shared" si="12"/>
        <v>0</v>
      </c>
      <c r="J248" t="str">
        <f t="shared" si="13"/>
        <v>Yes</v>
      </c>
      <c r="K248" t="str">
        <f t="shared" si="14"/>
        <v>Obesity</v>
      </c>
      <c r="L248" t="str">
        <f t="shared" si="15"/>
        <v>Diabetes</v>
      </c>
    </row>
    <row r="249" spans="1:12" x14ac:dyDescent="0.25">
      <c r="A249" t="s">
        <v>2124</v>
      </c>
      <c r="B249">
        <v>31.4</v>
      </c>
      <c r="C249">
        <v>5.49</v>
      </c>
      <c r="D249" t="s">
        <v>2380</v>
      </c>
      <c r="E249" t="s">
        <v>2380</v>
      </c>
      <c r="F249" t="s">
        <v>2380</v>
      </c>
      <c r="G249" t="s">
        <v>2381</v>
      </c>
      <c r="H249" t="s">
        <v>2382</v>
      </c>
      <c r="I249">
        <f t="shared" si="12"/>
        <v>0</v>
      </c>
      <c r="J249" t="str">
        <f t="shared" si="13"/>
        <v>Yes</v>
      </c>
      <c r="K249" t="str">
        <f t="shared" si="14"/>
        <v>Obesity</v>
      </c>
      <c r="L249" t="str">
        <f t="shared" si="15"/>
        <v>Normal</v>
      </c>
    </row>
    <row r="250" spans="1:12" x14ac:dyDescent="0.25">
      <c r="A250" t="s">
        <v>2123</v>
      </c>
      <c r="B250">
        <v>53.06</v>
      </c>
      <c r="C250">
        <v>11.68</v>
      </c>
      <c r="D250" t="s">
        <v>2380</v>
      </c>
      <c r="E250" t="s">
        <v>2380</v>
      </c>
      <c r="F250" t="s">
        <v>2380</v>
      </c>
      <c r="G250" t="s">
        <v>2381</v>
      </c>
      <c r="H250" t="s">
        <v>2382</v>
      </c>
      <c r="I250">
        <f t="shared" si="12"/>
        <v>0</v>
      </c>
      <c r="J250" t="str">
        <f t="shared" si="13"/>
        <v>Yes</v>
      </c>
      <c r="K250" t="str">
        <f t="shared" si="14"/>
        <v>Obesity</v>
      </c>
      <c r="L250" t="str">
        <f t="shared" si="15"/>
        <v>Diabetes</v>
      </c>
    </row>
    <row r="251" spans="1:12" x14ac:dyDescent="0.25">
      <c r="A251" t="s">
        <v>2122</v>
      </c>
      <c r="B251">
        <v>30.25</v>
      </c>
      <c r="C251">
        <v>4.1900000000000004</v>
      </c>
      <c r="D251" t="s">
        <v>2380</v>
      </c>
      <c r="E251" t="s">
        <v>2380</v>
      </c>
      <c r="F251" t="s">
        <v>2380</v>
      </c>
      <c r="G251">
        <v>2</v>
      </c>
      <c r="H251" t="s">
        <v>2382</v>
      </c>
      <c r="I251">
        <f t="shared" si="12"/>
        <v>2</v>
      </c>
      <c r="J251" t="str">
        <f t="shared" si="13"/>
        <v>Yes</v>
      </c>
      <c r="K251" t="str">
        <f t="shared" si="14"/>
        <v>Obesity</v>
      </c>
      <c r="L251" t="str">
        <f t="shared" si="15"/>
        <v>Normal</v>
      </c>
    </row>
    <row r="252" spans="1:12" x14ac:dyDescent="0.25">
      <c r="A252" t="s">
        <v>2121</v>
      </c>
      <c r="B252">
        <v>46.68</v>
      </c>
      <c r="C252">
        <v>4.01</v>
      </c>
      <c r="D252" t="s">
        <v>2380</v>
      </c>
      <c r="E252" t="s">
        <v>2380</v>
      </c>
      <c r="F252" t="s">
        <v>2380</v>
      </c>
      <c r="G252" t="s">
        <v>2381</v>
      </c>
      <c r="H252" t="s">
        <v>2382</v>
      </c>
      <c r="I252">
        <f t="shared" si="12"/>
        <v>0</v>
      </c>
      <c r="J252" t="str">
        <f t="shared" si="13"/>
        <v>Yes</v>
      </c>
      <c r="K252" t="str">
        <f t="shared" si="14"/>
        <v>Obesity</v>
      </c>
      <c r="L252" t="str">
        <f t="shared" si="15"/>
        <v>Normal</v>
      </c>
    </row>
    <row r="253" spans="1:12" x14ac:dyDescent="0.25">
      <c r="A253" t="s">
        <v>2120</v>
      </c>
      <c r="B253">
        <v>30.4</v>
      </c>
      <c r="C253">
        <v>5.91</v>
      </c>
      <c r="D253" t="s">
        <v>2380</v>
      </c>
      <c r="E253" t="s">
        <v>2382</v>
      </c>
      <c r="F253" t="s">
        <v>2380</v>
      </c>
      <c r="G253">
        <v>2</v>
      </c>
      <c r="H253" t="s">
        <v>2382</v>
      </c>
      <c r="I253">
        <f t="shared" si="12"/>
        <v>2</v>
      </c>
      <c r="J253" t="str">
        <f t="shared" si="13"/>
        <v>Yes</v>
      </c>
      <c r="K253" t="str">
        <f t="shared" si="14"/>
        <v>Obesity</v>
      </c>
      <c r="L253" t="str">
        <f t="shared" si="15"/>
        <v>Diabetes</v>
      </c>
    </row>
    <row r="254" spans="1:12" x14ac:dyDescent="0.25">
      <c r="A254" t="s">
        <v>2119</v>
      </c>
      <c r="B254">
        <v>30.2</v>
      </c>
      <c r="C254">
        <v>4.47</v>
      </c>
      <c r="D254" t="s">
        <v>2382</v>
      </c>
      <c r="E254" t="s">
        <v>2380</v>
      </c>
      <c r="F254" t="s">
        <v>2382</v>
      </c>
      <c r="G254">
        <v>1</v>
      </c>
      <c r="H254" t="s">
        <v>2382</v>
      </c>
      <c r="I254">
        <f t="shared" si="12"/>
        <v>1</v>
      </c>
      <c r="J254" t="str">
        <f t="shared" si="13"/>
        <v>Yes</v>
      </c>
      <c r="K254" t="str">
        <f t="shared" si="14"/>
        <v>Obesity</v>
      </c>
      <c r="L254" t="str">
        <f t="shared" si="15"/>
        <v>Normal</v>
      </c>
    </row>
    <row r="255" spans="1:12" x14ac:dyDescent="0.25">
      <c r="A255" t="s">
        <v>2118</v>
      </c>
      <c r="B255">
        <v>51.18</v>
      </c>
      <c r="C255">
        <v>4.5599999999999996</v>
      </c>
      <c r="D255" t="s">
        <v>2382</v>
      </c>
      <c r="E255" t="s">
        <v>2382</v>
      </c>
      <c r="F255" t="s">
        <v>2380</v>
      </c>
      <c r="G255">
        <v>2</v>
      </c>
      <c r="H255" t="s">
        <v>2382</v>
      </c>
      <c r="I255">
        <f t="shared" si="12"/>
        <v>2</v>
      </c>
      <c r="J255" t="str">
        <f t="shared" si="13"/>
        <v>Yes</v>
      </c>
      <c r="K255" t="str">
        <f t="shared" si="14"/>
        <v>Obesity</v>
      </c>
      <c r="L255" t="str">
        <f t="shared" si="15"/>
        <v>Normal</v>
      </c>
    </row>
    <row r="256" spans="1:12" x14ac:dyDescent="0.25">
      <c r="A256" t="s">
        <v>2117</v>
      </c>
      <c r="B256">
        <v>22.18</v>
      </c>
      <c r="C256">
        <v>9.9</v>
      </c>
      <c r="D256" t="s">
        <v>2380</v>
      </c>
      <c r="E256" t="s">
        <v>2380</v>
      </c>
      <c r="F256" t="s">
        <v>2380</v>
      </c>
      <c r="G256" t="s">
        <v>2381</v>
      </c>
      <c r="H256" t="s">
        <v>2382</v>
      </c>
      <c r="I256">
        <f t="shared" si="12"/>
        <v>0</v>
      </c>
      <c r="J256" t="str">
        <f t="shared" si="13"/>
        <v>Yes</v>
      </c>
      <c r="K256" t="str">
        <f t="shared" si="14"/>
        <v>Normol Weight</v>
      </c>
      <c r="L256" t="str">
        <f t="shared" si="15"/>
        <v>Diabetes</v>
      </c>
    </row>
    <row r="257" spans="1:12" x14ac:dyDescent="0.25">
      <c r="A257" t="s">
        <v>2116</v>
      </c>
      <c r="B257">
        <v>31.92</v>
      </c>
      <c r="C257">
        <v>5.1100000000000003</v>
      </c>
      <c r="D257" t="s">
        <v>2380</v>
      </c>
      <c r="E257" t="s">
        <v>2380</v>
      </c>
      <c r="F257" t="s">
        <v>2382</v>
      </c>
      <c r="G257">
        <v>1</v>
      </c>
      <c r="H257" t="s">
        <v>2382</v>
      </c>
      <c r="I257">
        <f t="shared" si="12"/>
        <v>1</v>
      </c>
      <c r="J257" t="str">
        <f t="shared" si="13"/>
        <v>Yes</v>
      </c>
      <c r="K257" t="str">
        <f t="shared" si="14"/>
        <v>Obesity</v>
      </c>
      <c r="L257" t="str">
        <f t="shared" si="15"/>
        <v>Normal</v>
      </c>
    </row>
    <row r="258" spans="1:12" x14ac:dyDescent="0.25">
      <c r="A258" t="s">
        <v>2115</v>
      </c>
      <c r="B258">
        <v>31.73</v>
      </c>
      <c r="C258">
        <v>5.73</v>
      </c>
      <c r="D258" t="s">
        <v>2380</v>
      </c>
      <c r="E258" t="s">
        <v>2382</v>
      </c>
      <c r="F258" t="s">
        <v>2380</v>
      </c>
      <c r="G258">
        <v>1</v>
      </c>
      <c r="H258" t="s">
        <v>2382</v>
      </c>
      <c r="I258">
        <f t="shared" ref="I258:I321" si="16">IF(G258="No major surgery",0,VALUE(G258))</f>
        <v>1</v>
      </c>
      <c r="J258" t="str">
        <f t="shared" si="13"/>
        <v>Yes</v>
      </c>
      <c r="K258" t="str">
        <f t="shared" si="14"/>
        <v>Obesity</v>
      </c>
      <c r="L258" t="str">
        <f t="shared" si="15"/>
        <v>Diabetes</v>
      </c>
    </row>
    <row r="259" spans="1:12" x14ac:dyDescent="0.25">
      <c r="A259" t="s">
        <v>2114</v>
      </c>
      <c r="B259">
        <v>45.52</v>
      </c>
      <c r="C259">
        <v>6.04</v>
      </c>
      <c r="D259" t="s">
        <v>2380</v>
      </c>
      <c r="E259" t="s">
        <v>2380</v>
      </c>
      <c r="F259" t="s">
        <v>2382</v>
      </c>
      <c r="G259">
        <v>1</v>
      </c>
      <c r="H259" t="s">
        <v>2382</v>
      </c>
      <c r="I259">
        <f t="shared" si="16"/>
        <v>1</v>
      </c>
      <c r="J259" t="str">
        <f t="shared" ref="J259:J322" si="17">IF(OR(H259="",H259="?"),"No",IF(OR(TRIM(LOWER(H259))="yes",TRIM(LOWER(H259))="yess",TRIM(LOWER(H259))="yes"),"Yes",IF(OR(TRIM(LOWER(H259))="no",TRIM(LOWER(H259))="noo",TRIM(LOWER(H259))="no"),"No","Unknown")))</f>
        <v>Yes</v>
      </c>
      <c r="K259" t="str">
        <f t="shared" ref="K259:K322" si="18">IF(B259&lt;18.5,"Underweight",IF(B259&lt;=24.9,"Normol Weight","Obesity"))</f>
        <v>Obesity</v>
      </c>
      <c r="L259" t="str">
        <f t="shared" ref="L259:L322" si="19">IF(C259&lt;5.7, "Normal",IF(A259&lt;=6.4,"Prediabetes","Diabetes"))</f>
        <v>Diabetes</v>
      </c>
    </row>
    <row r="260" spans="1:12" x14ac:dyDescent="0.25">
      <c r="A260" t="s">
        <v>2113</v>
      </c>
      <c r="B260">
        <v>52.81</v>
      </c>
      <c r="C260">
        <v>5.19</v>
      </c>
      <c r="D260" t="s">
        <v>2380</v>
      </c>
      <c r="E260" t="s">
        <v>2380</v>
      </c>
      <c r="F260" t="s">
        <v>2382</v>
      </c>
      <c r="G260">
        <v>1</v>
      </c>
      <c r="H260" t="s">
        <v>2382</v>
      </c>
      <c r="I260">
        <f t="shared" si="16"/>
        <v>1</v>
      </c>
      <c r="J260" t="str">
        <f t="shared" si="17"/>
        <v>Yes</v>
      </c>
      <c r="K260" t="str">
        <f t="shared" si="18"/>
        <v>Obesity</v>
      </c>
      <c r="L260" t="str">
        <f t="shared" si="19"/>
        <v>Normal</v>
      </c>
    </row>
    <row r="261" spans="1:12" x14ac:dyDescent="0.25">
      <c r="A261" t="s">
        <v>2112</v>
      </c>
      <c r="B261">
        <v>33.58</v>
      </c>
      <c r="C261">
        <v>5.56</v>
      </c>
      <c r="D261" t="s">
        <v>2380</v>
      </c>
      <c r="E261" t="s">
        <v>2380</v>
      </c>
      <c r="F261" t="s">
        <v>2380</v>
      </c>
      <c r="G261">
        <v>1</v>
      </c>
      <c r="H261" t="s">
        <v>2382</v>
      </c>
      <c r="I261">
        <f t="shared" si="16"/>
        <v>1</v>
      </c>
      <c r="J261" t="str">
        <f t="shared" si="17"/>
        <v>Yes</v>
      </c>
      <c r="K261" t="str">
        <f t="shared" si="18"/>
        <v>Obesity</v>
      </c>
      <c r="L261" t="str">
        <f t="shared" si="19"/>
        <v>Normal</v>
      </c>
    </row>
    <row r="262" spans="1:12" x14ac:dyDescent="0.25">
      <c r="A262" t="s">
        <v>2111</v>
      </c>
      <c r="B262">
        <v>30.684999999999999</v>
      </c>
      <c r="C262">
        <v>8.23</v>
      </c>
      <c r="D262" t="s">
        <v>2380</v>
      </c>
      <c r="E262" t="s">
        <v>2380</v>
      </c>
      <c r="F262" t="s">
        <v>2380</v>
      </c>
      <c r="G262" t="s">
        <v>2381</v>
      </c>
      <c r="H262" t="s">
        <v>2382</v>
      </c>
      <c r="I262">
        <f t="shared" si="16"/>
        <v>0</v>
      </c>
      <c r="J262" t="str">
        <f t="shared" si="17"/>
        <v>Yes</v>
      </c>
      <c r="K262" t="str">
        <f t="shared" si="18"/>
        <v>Obesity</v>
      </c>
      <c r="L262" t="str">
        <f t="shared" si="19"/>
        <v>Diabetes</v>
      </c>
    </row>
    <row r="263" spans="1:12" x14ac:dyDescent="0.25">
      <c r="A263" t="s">
        <v>2110</v>
      </c>
      <c r="B263">
        <v>37.524999999999999</v>
      </c>
      <c r="C263">
        <v>9.0299999999999994</v>
      </c>
      <c r="D263" t="s">
        <v>2382</v>
      </c>
      <c r="E263" t="s">
        <v>2380</v>
      </c>
      <c r="F263" t="s">
        <v>2380</v>
      </c>
      <c r="G263">
        <v>2</v>
      </c>
      <c r="H263" t="s">
        <v>2380</v>
      </c>
      <c r="I263">
        <f t="shared" si="16"/>
        <v>2</v>
      </c>
      <c r="J263" t="str">
        <f t="shared" si="17"/>
        <v>No</v>
      </c>
      <c r="K263" t="str">
        <f t="shared" si="18"/>
        <v>Obesity</v>
      </c>
      <c r="L263" t="str">
        <f t="shared" si="19"/>
        <v>Diabetes</v>
      </c>
    </row>
    <row r="264" spans="1:12" x14ac:dyDescent="0.25">
      <c r="A264" t="s">
        <v>2109</v>
      </c>
      <c r="B264">
        <v>34.5</v>
      </c>
      <c r="C264">
        <v>4.07</v>
      </c>
      <c r="D264" t="s">
        <v>2382</v>
      </c>
      <c r="E264" t="s">
        <v>2380</v>
      </c>
      <c r="F264" t="s">
        <v>2380</v>
      </c>
      <c r="G264" t="s">
        <v>2381</v>
      </c>
      <c r="H264" t="s">
        <v>2382</v>
      </c>
      <c r="I264">
        <f t="shared" si="16"/>
        <v>0</v>
      </c>
      <c r="J264" t="str">
        <f t="shared" si="17"/>
        <v>Yes</v>
      </c>
      <c r="K264" t="str">
        <f t="shared" si="18"/>
        <v>Obesity</v>
      </c>
      <c r="L264" t="str">
        <f t="shared" si="19"/>
        <v>Normal</v>
      </c>
    </row>
    <row r="265" spans="1:12" x14ac:dyDescent="0.25">
      <c r="A265" t="s">
        <v>2108</v>
      </c>
      <c r="B265">
        <v>28.16</v>
      </c>
      <c r="C265">
        <v>5.77</v>
      </c>
      <c r="D265" t="s">
        <v>2380</v>
      </c>
      <c r="E265" t="s">
        <v>2380</v>
      </c>
      <c r="F265" t="s">
        <v>2380</v>
      </c>
      <c r="G265">
        <v>2</v>
      </c>
      <c r="H265" t="s">
        <v>2382</v>
      </c>
      <c r="I265">
        <f t="shared" si="16"/>
        <v>2</v>
      </c>
      <c r="J265" t="str">
        <f t="shared" si="17"/>
        <v>Yes</v>
      </c>
      <c r="K265" t="str">
        <f t="shared" si="18"/>
        <v>Obesity</v>
      </c>
      <c r="L265" t="str">
        <f t="shared" si="19"/>
        <v>Diabetes</v>
      </c>
    </row>
    <row r="266" spans="1:12" x14ac:dyDescent="0.25">
      <c r="A266" t="s">
        <v>2107</v>
      </c>
      <c r="B266">
        <v>30.02</v>
      </c>
      <c r="C266">
        <v>5.98</v>
      </c>
      <c r="D266" t="s">
        <v>2380</v>
      </c>
      <c r="E266" t="s">
        <v>2380</v>
      </c>
      <c r="F266" t="s">
        <v>2382</v>
      </c>
      <c r="G266">
        <v>1</v>
      </c>
      <c r="H266" t="s">
        <v>2382</v>
      </c>
      <c r="I266">
        <f t="shared" si="16"/>
        <v>1</v>
      </c>
      <c r="J266" t="str">
        <f t="shared" si="17"/>
        <v>Yes</v>
      </c>
      <c r="K266" t="str">
        <f t="shared" si="18"/>
        <v>Obesity</v>
      </c>
      <c r="L266" t="str">
        <f t="shared" si="19"/>
        <v>Diabetes</v>
      </c>
    </row>
    <row r="267" spans="1:12" x14ac:dyDescent="0.25">
      <c r="A267" t="s">
        <v>2106</v>
      </c>
      <c r="B267">
        <v>37.82</v>
      </c>
      <c r="C267">
        <v>6.01</v>
      </c>
      <c r="D267" t="s">
        <v>2380</v>
      </c>
      <c r="E267" t="s">
        <v>2380</v>
      </c>
      <c r="F267" t="s">
        <v>2380</v>
      </c>
      <c r="G267" t="s">
        <v>2381</v>
      </c>
      <c r="H267" t="s">
        <v>2382</v>
      </c>
      <c r="I267">
        <f t="shared" si="16"/>
        <v>0</v>
      </c>
      <c r="J267" t="str">
        <f t="shared" si="17"/>
        <v>Yes</v>
      </c>
      <c r="K267" t="str">
        <f t="shared" si="18"/>
        <v>Obesity</v>
      </c>
      <c r="L267" t="str">
        <f t="shared" si="19"/>
        <v>Diabetes</v>
      </c>
    </row>
    <row r="268" spans="1:12" x14ac:dyDescent="0.25">
      <c r="A268" t="s">
        <v>2105</v>
      </c>
      <c r="B268">
        <v>33.14</v>
      </c>
      <c r="C268">
        <v>5.67</v>
      </c>
      <c r="D268" t="s">
        <v>2382</v>
      </c>
      <c r="E268" t="s">
        <v>2380</v>
      </c>
      <c r="F268" t="s">
        <v>2380</v>
      </c>
      <c r="G268" t="s">
        <v>2381</v>
      </c>
      <c r="H268" t="s">
        <v>2382</v>
      </c>
      <c r="I268">
        <f t="shared" si="16"/>
        <v>0</v>
      </c>
      <c r="J268" t="str">
        <f t="shared" si="17"/>
        <v>Yes</v>
      </c>
      <c r="K268" t="str">
        <f t="shared" si="18"/>
        <v>Obesity</v>
      </c>
      <c r="L268" t="str">
        <f t="shared" si="19"/>
        <v>Normal</v>
      </c>
    </row>
    <row r="269" spans="1:12" x14ac:dyDescent="0.25">
      <c r="A269" t="s">
        <v>2104</v>
      </c>
      <c r="B269">
        <v>25.14</v>
      </c>
      <c r="C269">
        <v>6.02</v>
      </c>
      <c r="D269" t="s">
        <v>2382</v>
      </c>
      <c r="E269" t="s">
        <v>2380</v>
      </c>
      <c r="F269" t="s">
        <v>2382</v>
      </c>
      <c r="G269">
        <v>1</v>
      </c>
      <c r="H269" t="s">
        <v>2382</v>
      </c>
      <c r="I269">
        <f t="shared" si="16"/>
        <v>1</v>
      </c>
      <c r="J269" t="str">
        <f t="shared" si="17"/>
        <v>Yes</v>
      </c>
      <c r="K269" t="str">
        <f t="shared" si="18"/>
        <v>Obesity</v>
      </c>
      <c r="L269" t="str">
        <f t="shared" si="19"/>
        <v>Diabetes</v>
      </c>
    </row>
    <row r="270" spans="1:12" x14ac:dyDescent="0.25">
      <c r="A270" t="s">
        <v>2103</v>
      </c>
      <c r="B270">
        <v>20.18</v>
      </c>
      <c r="C270">
        <v>11.19</v>
      </c>
      <c r="D270" t="s">
        <v>2380</v>
      </c>
      <c r="E270" t="s">
        <v>2380</v>
      </c>
      <c r="F270" t="s">
        <v>2380</v>
      </c>
      <c r="G270" t="s">
        <v>2381</v>
      </c>
      <c r="H270" t="s">
        <v>2382</v>
      </c>
      <c r="I270">
        <f t="shared" si="16"/>
        <v>0</v>
      </c>
      <c r="J270" t="str">
        <f t="shared" si="17"/>
        <v>Yes</v>
      </c>
      <c r="K270" t="str">
        <f t="shared" si="18"/>
        <v>Normol Weight</v>
      </c>
      <c r="L270" t="str">
        <f t="shared" si="19"/>
        <v>Diabetes</v>
      </c>
    </row>
    <row r="271" spans="1:12" x14ac:dyDescent="0.25">
      <c r="A271" t="s">
        <v>2102</v>
      </c>
      <c r="B271">
        <v>44.36</v>
      </c>
      <c r="C271">
        <v>5.1100000000000003</v>
      </c>
      <c r="D271" t="s">
        <v>2380</v>
      </c>
      <c r="E271" t="s">
        <v>2380</v>
      </c>
      <c r="F271" t="s">
        <v>2380</v>
      </c>
      <c r="G271" t="s">
        <v>2381</v>
      </c>
      <c r="H271" t="s">
        <v>2382</v>
      </c>
      <c r="I271">
        <f t="shared" si="16"/>
        <v>0</v>
      </c>
      <c r="J271" t="str">
        <f t="shared" si="17"/>
        <v>Yes</v>
      </c>
      <c r="K271" t="str">
        <f t="shared" si="18"/>
        <v>Obesity</v>
      </c>
      <c r="L271" t="str">
        <f t="shared" si="19"/>
        <v>Normal</v>
      </c>
    </row>
    <row r="272" spans="1:12" x14ac:dyDescent="0.25">
      <c r="A272" t="s">
        <v>2101</v>
      </c>
      <c r="B272">
        <v>23.82</v>
      </c>
      <c r="C272">
        <v>10.85</v>
      </c>
      <c r="D272" t="s">
        <v>2382</v>
      </c>
      <c r="E272" t="s">
        <v>2380</v>
      </c>
      <c r="F272" t="s">
        <v>2380</v>
      </c>
      <c r="G272" t="s">
        <v>2381</v>
      </c>
      <c r="H272" t="s">
        <v>2382</v>
      </c>
      <c r="I272">
        <f t="shared" si="16"/>
        <v>0</v>
      </c>
      <c r="J272" t="str">
        <f t="shared" si="17"/>
        <v>Yes</v>
      </c>
      <c r="K272" t="str">
        <f t="shared" si="18"/>
        <v>Normol Weight</v>
      </c>
      <c r="L272" t="str">
        <f t="shared" si="19"/>
        <v>Diabetes</v>
      </c>
    </row>
    <row r="273" spans="1:12" x14ac:dyDescent="0.25">
      <c r="A273" t="s">
        <v>2100</v>
      </c>
      <c r="B273">
        <v>45</v>
      </c>
      <c r="C273">
        <v>5.24</v>
      </c>
      <c r="D273" t="s">
        <v>2382</v>
      </c>
      <c r="E273" t="s">
        <v>2380</v>
      </c>
      <c r="F273" t="s">
        <v>2380</v>
      </c>
      <c r="G273">
        <v>1</v>
      </c>
      <c r="H273" t="s">
        <v>2382</v>
      </c>
      <c r="I273">
        <f t="shared" si="16"/>
        <v>1</v>
      </c>
      <c r="J273" t="str">
        <f t="shared" si="17"/>
        <v>Yes</v>
      </c>
      <c r="K273" t="str">
        <f t="shared" si="18"/>
        <v>Obesity</v>
      </c>
      <c r="L273" t="str">
        <f t="shared" si="19"/>
        <v>Normal</v>
      </c>
    </row>
    <row r="274" spans="1:12" x14ac:dyDescent="0.25">
      <c r="A274" t="s">
        <v>2099</v>
      </c>
      <c r="B274">
        <v>26.62</v>
      </c>
      <c r="C274">
        <v>10.08</v>
      </c>
      <c r="D274" t="s">
        <v>2380</v>
      </c>
      <c r="E274" t="s">
        <v>2380</v>
      </c>
      <c r="F274" t="s">
        <v>2380</v>
      </c>
      <c r="G274" t="s">
        <v>2381</v>
      </c>
      <c r="H274" t="s">
        <v>2382</v>
      </c>
      <c r="I274">
        <f t="shared" si="16"/>
        <v>0</v>
      </c>
      <c r="J274" t="str">
        <f t="shared" si="17"/>
        <v>Yes</v>
      </c>
      <c r="K274" t="str">
        <f t="shared" si="18"/>
        <v>Obesity</v>
      </c>
      <c r="L274" t="str">
        <f t="shared" si="19"/>
        <v>Diabetes</v>
      </c>
    </row>
    <row r="275" spans="1:12" x14ac:dyDescent="0.25">
      <c r="A275" t="s">
        <v>2098</v>
      </c>
      <c r="B275">
        <v>32.67</v>
      </c>
      <c r="C275">
        <v>10.97</v>
      </c>
      <c r="D275" t="s">
        <v>2382</v>
      </c>
      <c r="E275" t="s">
        <v>2380</v>
      </c>
      <c r="F275" t="s">
        <v>2380</v>
      </c>
      <c r="G275" t="s">
        <v>2381</v>
      </c>
      <c r="H275" t="s">
        <v>2382</v>
      </c>
      <c r="I275">
        <f t="shared" si="16"/>
        <v>0</v>
      </c>
      <c r="J275" t="str">
        <f t="shared" si="17"/>
        <v>Yes</v>
      </c>
      <c r="K275" t="str">
        <f t="shared" si="18"/>
        <v>Obesity</v>
      </c>
      <c r="L275" t="str">
        <f t="shared" si="19"/>
        <v>Diabetes</v>
      </c>
    </row>
    <row r="276" spans="1:12" x14ac:dyDescent="0.25">
      <c r="A276" t="s">
        <v>2097</v>
      </c>
      <c r="B276">
        <v>44.44</v>
      </c>
      <c r="C276">
        <v>4.9000000000000004</v>
      </c>
      <c r="D276" t="s">
        <v>2382</v>
      </c>
      <c r="E276" t="s">
        <v>2380</v>
      </c>
      <c r="F276" t="s">
        <v>2380</v>
      </c>
      <c r="G276">
        <v>1</v>
      </c>
      <c r="H276" t="s">
        <v>2382</v>
      </c>
      <c r="I276">
        <f t="shared" si="16"/>
        <v>1</v>
      </c>
      <c r="J276" t="str">
        <f t="shared" si="17"/>
        <v>Yes</v>
      </c>
      <c r="K276" t="str">
        <f t="shared" si="18"/>
        <v>Obesity</v>
      </c>
      <c r="L276" t="str">
        <f t="shared" si="19"/>
        <v>Normal</v>
      </c>
    </row>
    <row r="277" spans="1:12" x14ac:dyDescent="0.25">
      <c r="A277" t="s">
        <v>2096</v>
      </c>
      <c r="B277">
        <v>28.31</v>
      </c>
      <c r="C277">
        <v>5.33</v>
      </c>
      <c r="D277" t="s">
        <v>2380</v>
      </c>
      <c r="E277" t="s">
        <v>2380</v>
      </c>
      <c r="F277" t="s">
        <v>2380</v>
      </c>
      <c r="G277" t="s">
        <v>2381</v>
      </c>
      <c r="H277" t="s">
        <v>2382</v>
      </c>
      <c r="I277">
        <f t="shared" si="16"/>
        <v>0</v>
      </c>
      <c r="J277" t="str">
        <f t="shared" si="17"/>
        <v>Yes</v>
      </c>
      <c r="K277" t="str">
        <f t="shared" si="18"/>
        <v>Obesity</v>
      </c>
      <c r="L277" t="str">
        <f t="shared" si="19"/>
        <v>Normal</v>
      </c>
    </row>
    <row r="278" spans="1:12" x14ac:dyDescent="0.25">
      <c r="A278" t="s">
        <v>2095</v>
      </c>
      <c r="B278">
        <v>25.05</v>
      </c>
      <c r="C278">
        <v>4.6100000000000003</v>
      </c>
      <c r="D278" t="s">
        <v>2380</v>
      </c>
      <c r="E278" t="s">
        <v>2380</v>
      </c>
      <c r="F278" t="s">
        <v>2380</v>
      </c>
      <c r="G278">
        <v>2</v>
      </c>
      <c r="H278" t="s">
        <v>2382</v>
      </c>
      <c r="I278">
        <f t="shared" si="16"/>
        <v>2</v>
      </c>
      <c r="J278" t="str">
        <f t="shared" si="17"/>
        <v>Yes</v>
      </c>
      <c r="K278" t="str">
        <f t="shared" si="18"/>
        <v>Obesity</v>
      </c>
      <c r="L278" t="str">
        <f t="shared" si="19"/>
        <v>Normal</v>
      </c>
    </row>
    <row r="279" spans="1:12" x14ac:dyDescent="0.25">
      <c r="A279" t="s">
        <v>2094</v>
      </c>
      <c r="B279">
        <v>28.34</v>
      </c>
      <c r="C279">
        <v>8.18</v>
      </c>
      <c r="D279" t="s">
        <v>2380</v>
      </c>
      <c r="E279" t="s">
        <v>2380</v>
      </c>
      <c r="F279" t="s">
        <v>2380</v>
      </c>
      <c r="G279" t="s">
        <v>2381</v>
      </c>
      <c r="H279" t="s">
        <v>2382</v>
      </c>
      <c r="I279">
        <f t="shared" si="16"/>
        <v>0</v>
      </c>
      <c r="J279" t="str">
        <f t="shared" si="17"/>
        <v>Yes</v>
      </c>
      <c r="K279" t="str">
        <f t="shared" si="18"/>
        <v>Obesity</v>
      </c>
      <c r="L279" t="str">
        <f t="shared" si="19"/>
        <v>Diabetes</v>
      </c>
    </row>
    <row r="280" spans="1:12" x14ac:dyDescent="0.25">
      <c r="A280" t="s">
        <v>2093</v>
      </c>
      <c r="B280">
        <v>17.765000000000001</v>
      </c>
      <c r="C280">
        <v>5.62</v>
      </c>
      <c r="D280" t="s">
        <v>2380</v>
      </c>
      <c r="E280" t="s">
        <v>2380</v>
      </c>
      <c r="F280" t="s">
        <v>2380</v>
      </c>
      <c r="G280" t="s">
        <v>2381</v>
      </c>
      <c r="H280" t="s">
        <v>2382</v>
      </c>
      <c r="I280">
        <f t="shared" si="16"/>
        <v>0</v>
      </c>
      <c r="J280" t="str">
        <f t="shared" si="17"/>
        <v>Yes</v>
      </c>
      <c r="K280" t="str">
        <f t="shared" si="18"/>
        <v>Underweight</v>
      </c>
      <c r="L280" t="str">
        <f t="shared" si="19"/>
        <v>Normal</v>
      </c>
    </row>
    <row r="281" spans="1:12" x14ac:dyDescent="0.25">
      <c r="A281" t="s">
        <v>2092</v>
      </c>
      <c r="B281">
        <v>36.119999999999997</v>
      </c>
      <c r="C281">
        <v>5.82</v>
      </c>
      <c r="D281" t="s">
        <v>2380</v>
      </c>
      <c r="E281" t="s">
        <v>2380</v>
      </c>
      <c r="F281" t="s">
        <v>2380</v>
      </c>
      <c r="G281" t="s">
        <v>2381</v>
      </c>
      <c r="H281" t="s">
        <v>2382</v>
      </c>
      <c r="I281">
        <f t="shared" si="16"/>
        <v>0</v>
      </c>
      <c r="J281" t="str">
        <f t="shared" si="17"/>
        <v>Yes</v>
      </c>
      <c r="K281" t="str">
        <f t="shared" si="18"/>
        <v>Obesity</v>
      </c>
      <c r="L281" t="str">
        <f t="shared" si="19"/>
        <v>Diabetes</v>
      </c>
    </row>
    <row r="282" spans="1:12" x14ac:dyDescent="0.25">
      <c r="A282" t="s">
        <v>2091</v>
      </c>
      <c r="B282">
        <v>23.19</v>
      </c>
      <c r="C282">
        <v>7.66</v>
      </c>
      <c r="D282" t="s">
        <v>2380</v>
      </c>
      <c r="E282" t="s">
        <v>2380</v>
      </c>
      <c r="F282" t="s">
        <v>2380</v>
      </c>
      <c r="G282" t="s">
        <v>2381</v>
      </c>
      <c r="H282" t="s">
        <v>2382</v>
      </c>
      <c r="I282">
        <f t="shared" si="16"/>
        <v>0</v>
      </c>
      <c r="J282" t="str">
        <f t="shared" si="17"/>
        <v>Yes</v>
      </c>
      <c r="K282" t="str">
        <f t="shared" si="18"/>
        <v>Normol Weight</v>
      </c>
      <c r="L282" t="str">
        <f t="shared" si="19"/>
        <v>Diabetes</v>
      </c>
    </row>
    <row r="283" spans="1:12" x14ac:dyDescent="0.25">
      <c r="A283" t="s">
        <v>2090</v>
      </c>
      <c r="B283">
        <v>35.99</v>
      </c>
      <c r="C283">
        <v>4.2300000000000004</v>
      </c>
      <c r="D283" t="s">
        <v>2380</v>
      </c>
      <c r="E283" t="s">
        <v>2380</v>
      </c>
      <c r="F283" t="s">
        <v>2380</v>
      </c>
      <c r="G283" t="s">
        <v>2381</v>
      </c>
      <c r="H283" t="s">
        <v>2382</v>
      </c>
      <c r="I283">
        <f t="shared" si="16"/>
        <v>0</v>
      </c>
      <c r="J283" t="str">
        <f t="shared" si="17"/>
        <v>Yes</v>
      </c>
      <c r="K283" t="str">
        <f t="shared" si="18"/>
        <v>Obesity</v>
      </c>
      <c r="L283" t="str">
        <f t="shared" si="19"/>
        <v>Normal</v>
      </c>
    </row>
    <row r="284" spans="1:12" x14ac:dyDescent="0.25">
      <c r="A284" t="s">
        <v>2089</v>
      </c>
      <c r="B284">
        <v>30.25</v>
      </c>
      <c r="C284">
        <v>5.58</v>
      </c>
      <c r="D284" t="s">
        <v>2380</v>
      </c>
      <c r="E284" t="s">
        <v>2380</v>
      </c>
      <c r="F284" t="s">
        <v>2382</v>
      </c>
      <c r="G284">
        <v>1</v>
      </c>
      <c r="H284" t="s">
        <v>2382</v>
      </c>
      <c r="I284">
        <f t="shared" si="16"/>
        <v>1</v>
      </c>
      <c r="J284" t="str">
        <f t="shared" si="17"/>
        <v>Yes</v>
      </c>
      <c r="K284" t="str">
        <f t="shared" si="18"/>
        <v>Obesity</v>
      </c>
      <c r="L284" t="str">
        <f t="shared" si="19"/>
        <v>Normal</v>
      </c>
    </row>
    <row r="285" spans="1:12" x14ac:dyDescent="0.25">
      <c r="A285" t="s">
        <v>2088</v>
      </c>
      <c r="B285">
        <v>26.24</v>
      </c>
      <c r="C285">
        <v>6.26</v>
      </c>
      <c r="D285" t="s">
        <v>2382</v>
      </c>
      <c r="E285" t="s">
        <v>2380</v>
      </c>
      <c r="F285" t="s">
        <v>2380</v>
      </c>
      <c r="G285" t="s">
        <v>2381</v>
      </c>
      <c r="H285" t="s">
        <v>2382</v>
      </c>
      <c r="I285">
        <f t="shared" si="16"/>
        <v>0</v>
      </c>
      <c r="J285" t="str">
        <f t="shared" si="17"/>
        <v>Yes</v>
      </c>
      <c r="K285" t="str">
        <f t="shared" si="18"/>
        <v>Obesity</v>
      </c>
      <c r="L285" t="str">
        <f t="shared" si="19"/>
        <v>Diabetes</v>
      </c>
    </row>
    <row r="286" spans="1:12" x14ac:dyDescent="0.25">
      <c r="A286" t="s">
        <v>2087</v>
      </c>
      <c r="B286">
        <v>31.36</v>
      </c>
      <c r="C286">
        <v>10.6</v>
      </c>
      <c r="D286" t="s">
        <v>2382</v>
      </c>
      <c r="E286" t="s">
        <v>2380</v>
      </c>
      <c r="F286" t="s">
        <v>2380</v>
      </c>
      <c r="G286" t="s">
        <v>2381</v>
      </c>
      <c r="H286" t="s">
        <v>2382</v>
      </c>
      <c r="I286">
        <f t="shared" si="16"/>
        <v>0</v>
      </c>
      <c r="J286" t="str">
        <f t="shared" si="17"/>
        <v>Yes</v>
      </c>
      <c r="K286" t="str">
        <f t="shared" si="18"/>
        <v>Obesity</v>
      </c>
      <c r="L286" t="str">
        <f t="shared" si="19"/>
        <v>Diabetes</v>
      </c>
    </row>
    <row r="287" spans="1:12" x14ac:dyDescent="0.25">
      <c r="A287" t="s">
        <v>2086</v>
      </c>
      <c r="B287">
        <v>25.69</v>
      </c>
      <c r="C287">
        <v>4.78</v>
      </c>
      <c r="D287" t="s">
        <v>2382</v>
      </c>
      <c r="E287" t="s">
        <v>2380</v>
      </c>
      <c r="F287" t="s">
        <v>2380</v>
      </c>
      <c r="G287" t="s">
        <v>2381</v>
      </c>
      <c r="H287" t="s">
        <v>2382</v>
      </c>
      <c r="I287">
        <f t="shared" si="16"/>
        <v>0</v>
      </c>
      <c r="J287" t="str">
        <f t="shared" si="17"/>
        <v>Yes</v>
      </c>
      <c r="K287" t="str">
        <f t="shared" si="18"/>
        <v>Obesity</v>
      </c>
      <c r="L287" t="str">
        <f t="shared" si="19"/>
        <v>Normal</v>
      </c>
    </row>
    <row r="288" spans="1:12" x14ac:dyDescent="0.25">
      <c r="A288" t="s">
        <v>2085</v>
      </c>
      <c r="B288">
        <v>25.46</v>
      </c>
      <c r="C288">
        <v>6.03</v>
      </c>
      <c r="D288" t="s">
        <v>2380</v>
      </c>
      <c r="E288" t="s">
        <v>2380</v>
      </c>
      <c r="F288" t="s">
        <v>2380</v>
      </c>
      <c r="G288">
        <v>2</v>
      </c>
      <c r="H288" t="s">
        <v>2382</v>
      </c>
      <c r="I288">
        <f t="shared" si="16"/>
        <v>2</v>
      </c>
      <c r="J288" t="str">
        <f t="shared" si="17"/>
        <v>Yes</v>
      </c>
      <c r="K288" t="str">
        <f t="shared" si="18"/>
        <v>Obesity</v>
      </c>
      <c r="L288" t="str">
        <f t="shared" si="19"/>
        <v>Diabetes</v>
      </c>
    </row>
    <row r="289" spans="1:12" x14ac:dyDescent="0.25">
      <c r="A289" t="s">
        <v>2084</v>
      </c>
      <c r="B289">
        <v>31.83</v>
      </c>
      <c r="C289">
        <v>11.55</v>
      </c>
      <c r="D289" t="s">
        <v>2382</v>
      </c>
      <c r="E289" t="s">
        <v>2380</v>
      </c>
      <c r="F289" t="s">
        <v>2380</v>
      </c>
      <c r="G289">
        <v>1</v>
      </c>
      <c r="H289" t="s">
        <v>2382</v>
      </c>
      <c r="I289">
        <f t="shared" si="16"/>
        <v>1</v>
      </c>
      <c r="J289" t="str">
        <f t="shared" si="17"/>
        <v>Yes</v>
      </c>
      <c r="K289" t="str">
        <f t="shared" si="18"/>
        <v>Obesity</v>
      </c>
      <c r="L289" t="str">
        <f t="shared" si="19"/>
        <v>Diabetes</v>
      </c>
    </row>
    <row r="290" spans="1:12" x14ac:dyDescent="0.25">
      <c r="A290" t="s">
        <v>2083</v>
      </c>
      <c r="B290">
        <v>24.43</v>
      </c>
      <c r="C290">
        <v>7.59</v>
      </c>
      <c r="D290" t="s">
        <v>2382</v>
      </c>
      <c r="E290" t="s">
        <v>2380</v>
      </c>
      <c r="F290" t="s">
        <v>2380</v>
      </c>
      <c r="G290">
        <v>1</v>
      </c>
      <c r="H290" t="s">
        <v>2382</v>
      </c>
      <c r="I290">
        <f t="shared" si="16"/>
        <v>1</v>
      </c>
      <c r="J290" t="str">
        <f t="shared" si="17"/>
        <v>Yes</v>
      </c>
      <c r="K290" t="str">
        <f t="shared" si="18"/>
        <v>Normol Weight</v>
      </c>
      <c r="L290" t="str">
        <f t="shared" si="19"/>
        <v>Diabetes</v>
      </c>
    </row>
    <row r="291" spans="1:12" x14ac:dyDescent="0.25">
      <c r="A291" t="s">
        <v>2082</v>
      </c>
      <c r="B291">
        <v>41.9</v>
      </c>
      <c r="C291">
        <v>4.26</v>
      </c>
      <c r="D291" t="s">
        <v>2380</v>
      </c>
      <c r="E291" t="s">
        <v>2380</v>
      </c>
      <c r="F291" t="s">
        <v>2380</v>
      </c>
      <c r="G291" t="s">
        <v>2381</v>
      </c>
      <c r="H291" t="s">
        <v>2382</v>
      </c>
      <c r="I291">
        <f t="shared" si="16"/>
        <v>0</v>
      </c>
      <c r="J291" t="str">
        <f t="shared" si="17"/>
        <v>Yes</v>
      </c>
      <c r="K291" t="str">
        <f t="shared" si="18"/>
        <v>Obesity</v>
      </c>
      <c r="L291" t="str">
        <f t="shared" si="19"/>
        <v>Normal</v>
      </c>
    </row>
    <row r="292" spans="1:12" x14ac:dyDescent="0.25">
      <c r="A292" t="s">
        <v>2081</v>
      </c>
      <c r="B292">
        <v>22.88</v>
      </c>
      <c r="C292">
        <v>5.9</v>
      </c>
      <c r="D292" t="s">
        <v>2382</v>
      </c>
      <c r="E292" t="s">
        <v>2380</v>
      </c>
      <c r="F292" t="s">
        <v>2382</v>
      </c>
      <c r="G292">
        <v>1</v>
      </c>
      <c r="H292" t="s">
        <v>2382</v>
      </c>
      <c r="I292">
        <f t="shared" si="16"/>
        <v>1</v>
      </c>
      <c r="J292" t="str">
        <f t="shared" si="17"/>
        <v>Yes</v>
      </c>
      <c r="K292" t="str">
        <f t="shared" si="18"/>
        <v>Normol Weight</v>
      </c>
      <c r="L292" t="str">
        <f t="shared" si="19"/>
        <v>Diabetes</v>
      </c>
    </row>
    <row r="293" spans="1:12" x14ac:dyDescent="0.25">
      <c r="A293" t="s">
        <v>2080</v>
      </c>
      <c r="B293">
        <v>29.734999999999999</v>
      </c>
      <c r="C293">
        <v>7.79</v>
      </c>
      <c r="D293" t="s">
        <v>2380</v>
      </c>
      <c r="E293" t="s">
        <v>2380</v>
      </c>
      <c r="F293" t="s">
        <v>2380</v>
      </c>
      <c r="G293" t="s">
        <v>2381</v>
      </c>
      <c r="H293" t="s">
        <v>2380</v>
      </c>
      <c r="I293">
        <f t="shared" si="16"/>
        <v>0</v>
      </c>
      <c r="J293" t="str">
        <f t="shared" si="17"/>
        <v>No</v>
      </c>
      <c r="K293" t="str">
        <f t="shared" si="18"/>
        <v>Obesity</v>
      </c>
      <c r="L293" t="str">
        <f t="shared" si="19"/>
        <v>Diabetes</v>
      </c>
    </row>
    <row r="294" spans="1:12" x14ac:dyDescent="0.25">
      <c r="A294" t="s">
        <v>2079</v>
      </c>
      <c r="B294">
        <v>40.74</v>
      </c>
      <c r="C294">
        <v>5.28</v>
      </c>
      <c r="D294" t="s">
        <v>2380</v>
      </c>
      <c r="E294" t="s">
        <v>2380</v>
      </c>
      <c r="F294" t="s">
        <v>2382</v>
      </c>
      <c r="G294">
        <v>1</v>
      </c>
      <c r="H294" t="s">
        <v>2382</v>
      </c>
      <c r="I294">
        <f t="shared" si="16"/>
        <v>1</v>
      </c>
      <c r="J294" t="str">
        <f t="shared" si="17"/>
        <v>Yes</v>
      </c>
      <c r="K294" t="str">
        <f t="shared" si="18"/>
        <v>Obesity</v>
      </c>
      <c r="L294" t="str">
        <f t="shared" si="19"/>
        <v>Normal</v>
      </c>
    </row>
    <row r="295" spans="1:12" x14ac:dyDescent="0.25">
      <c r="A295" t="s">
        <v>2078</v>
      </c>
      <c r="B295">
        <v>24.14</v>
      </c>
      <c r="C295">
        <v>5.87</v>
      </c>
      <c r="D295" t="s">
        <v>2380</v>
      </c>
      <c r="E295" t="s">
        <v>2380</v>
      </c>
      <c r="F295" t="s">
        <v>2380</v>
      </c>
      <c r="G295">
        <v>2</v>
      </c>
      <c r="H295" t="s">
        <v>2382</v>
      </c>
      <c r="I295">
        <f t="shared" si="16"/>
        <v>2</v>
      </c>
      <c r="J295" t="str">
        <f t="shared" si="17"/>
        <v>Yes</v>
      </c>
      <c r="K295" t="str">
        <f t="shared" si="18"/>
        <v>Normol Weight</v>
      </c>
      <c r="L295" t="str">
        <f t="shared" si="19"/>
        <v>Diabetes</v>
      </c>
    </row>
    <row r="296" spans="1:12" x14ac:dyDescent="0.25">
      <c r="A296" t="s">
        <v>2077</v>
      </c>
      <c r="B296">
        <v>25.15</v>
      </c>
      <c r="C296">
        <v>9.08</v>
      </c>
      <c r="D296" t="s">
        <v>2382</v>
      </c>
      <c r="E296" t="s">
        <v>2380</v>
      </c>
      <c r="F296" t="s">
        <v>2380</v>
      </c>
      <c r="G296">
        <v>1</v>
      </c>
      <c r="H296" t="s">
        <v>2382</v>
      </c>
      <c r="I296">
        <f t="shared" si="16"/>
        <v>1</v>
      </c>
      <c r="J296" t="str">
        <f t="shared" si="17"/>
        <v>Yes</v>
      </c>
      <c r="K296" t="str">
        <f t="shared" si="18"/>
        <v>Obesity</v>
      </c>
      <c r="L296" t="str">
        <f t="shared" si="19"/>
        <v>Diabetes</v>
      </c>
    </row>
    <row r="297" spans="1:12" x14ac:dyDescent="0.25">
      <c r="A297" t="s">
        <v>2076</v>
      </c>
      <c r="B297">
        <v>28.71</v>
      </c>
      <c r="C297">
        <v>5.2</v>
      </c>
      <c r="D297" t="s">
        <v>2380</v>
      </c>
      <c r="E297" t="s">
        <v>2380</v>
      </c>
      <c r="F297" t="s">
        <v>2380</v>
      </c>
      <c r="G297">
        <v>1</v>
      </c>
      <c r="H297" t="s">
        <v>2382</v>
      </c>
      <c r="I297">
        <f t="shared" si="16"/>
        <v>1</v>
      </c>
      <c r="J297" t="str">
        <f t="shared" si="17"/>
        <v>Yes</v>
      </c>
      <c r="K297" t="str">
        <f t="shared" si="18"/>
        <v>Obesity</v>
      </c>
      <c r="L297" t="str">
        <f t="shared" si="19"/>
        <v>Normal</v>
      </c>
    </row>
    <row r="298" spans="1:12" x14ac:dyDescent="0.25">
      <c r="A298" t="s">
        <v>2075</v>
      </c>
      <c r="B298">
        <v>23</v>
      </c>
      <c r="C298">
        <v>5.48</v>
      </c>
      <c r="D298" t="s">
        <v>2380</v>
      </c>
      <c r="E298" t="s">
        <v>2380</v>
      </c>
      <c r="F298" t="s">
        <v>2380</v>
      </c>
      <c r="G298" t="s">
        <v>2381</v>
      </c>
      <c r="H298" t="s">
        <v>2382</v>
      </c>
      <c r="I298">
        <f t="shared" si="16"/>
        <v>0</v>
      </c>
      <c r="J298" t="str">
        <f t="shared" si="17"/>
        <v>Yes</v>
      </c>
      <c r="K298" t="str">
        <f t="shared" si="18"/>
        <v>Normol Weight</v>
      </c>
      <c r="L298" t="str">
        <f t="shared" si="19"/>
        <v>Normal</v>
      </c>
    </row>
    <row r="299" spans="1:12" x14ac:dyDescent="0.25">
      <c r="A299" t="s">
        <v>2074</v>
      </c>
      <c r="B299">
        <v>36.86</v>
      </c>
      <c r="C299">
        <v>11.95</v>
      </c>
      <c r="D299" t="s">
        <v>2380</v>
      </c>
      <c r="E299" t="s">
        <v>2380</v>
      </c>
      <c r="F299" t="s">
        <v>2380</v>
      </c>
      <c r="G299" t="s">
        <v>2381</v>
      </c>
      <c r="H299" t="s">
        <v>2380</v>
      </c>
      <c r="I299">
        <f t="shared" si="16"/>
        <v>0</v>
      </c>
      <c r="J299" t="str">
        <f t="shared" si="17"/>
        <v>No</v>
      </c>
      <c r="K299" t="str">
        <f t="shared" si="18"/>
        <v>Obesity</v>
      </c>
      <c r="L299" t="str">
        <f t="shared" si="19"/>
        <v>Diabetes</v>
      </c>
    </row>
    <row r="300" spans="1:12" x14ac:dyDescent="0.25">
      <c r="A300" t="s">
        <v>2073</v>
      </c>
      <c r="B300">
        <v>24.25</v>
      </c>
      <c r="C300">
        <v>8.6999999999999993</v>
      </c>
      <c r="D300" t="s">
        <v>2382</v>
      </c>
      <c r="E300" t="s">
        <v>2380</v>
      </c>
      <c r="F300" t="s">
        <v>2380</v>
      </c>
      <c r="G300">
        <v>1</v>
      </c>
      <c r="H300" t="s">
        <v>2382</v>
      </c>
      <c r="I300">
        <f t="shared" si="16"/>
        <v>1</v>
      </c>
      <c r="J300" t="str">
        <f t="shared" si="17"/>
        <v>Yes</v>
      </c>
      <c r="K300" t="str">
        <f t="shared" si="18"/>
        <v>Normol Weight</v>
      </c>
      <c r="L300" t="str">
        <f t="shared" si="19"/>
        <v>Diabetes</v>
      </c>
    </row>
    <row r="301" spans="1:12" x14ac:dyDescent="0.25">
      <c r="A301" t="s">
        <v>2072</v>
      </c>
      <c r="B301">
        <v>23.85</v>
      </c>
      <c r="C301">
        <v>7.84</v>
      </c>
      <c r="D301" t="s">
        <v>2380</v>
      </c>
      <c r="E301" t="s">
        <v>2380</v>
      </c>
      <c r="F301" t="s">
        <v>2380</v>
      </c>
      <c r="G301" t="s">
        <v>2381</v>
      </c>
      <c r="H301" t="s">
        <v>2382</v>
      </c>
      <c r="I301">
        <f t="shared" si="16"/>
        <v>0</v>
      </c>
      <c r="J301" t="str">
        <f t="shared" si="17"/>
        <v>Yes</v>
      </c>
      <c r="K301" t="str">
        <f t="shared" si="18"/>
        <v>Normol Weight</v>
      </c>
      <c r="L301" t="str">
        <f t="shared" si="19"/>
        <v>Diabetes</v>
      </c>
    </row>
    <row r="302" spans="1:12" x14ac:dyDescent="0.25">
      <c r="A302" t="s">
        <v>2071</v>
      </c>
      <c r="B302">
        <v>40.020000000000003</v>
      </c>
      <c r="C302">
        <v>5.19</v>
      </c>
      <c r="D302" t="s">
        <v>2382</v>
      </c>
      <c r="E302" t="s">
        <v>2380</v>
      </c>
      <c r="F302" t="s">
        <v>2380</v>
      </c>
      <c r="G302">
        <v>1</v>
      </c>
      <c r="H302" t="s">
        <v>2382</v>
      </c>
      <c r="I302">
        <f t="shared" si="16"/>
        <v>1</v>
      </c>
      <c r="J302" t="str">
        <f t="shared" si="17"/>
        <v>Yes</v>
      </c>
      <c r="K302" t="str">
        <f t="shared" si="18"/>
        <v>Obesity</v>
      </c>
      <c r="L302" t="str">
        <f t="shared" si="19"/>
        <v>Normal</v>
      </c>
    </row>
    <row r="303" spans="1:12" x14ac:dyDescent="0.25">
      <c r="A303" t="s">
        <v>2070</v>
      </c>
      <c r="B303">
        <v>19.170000000000002</v>
      </c>
      <c r="C303">
        <v>8.41</v>
      </c>
      <c r="D303" t="s">
        <v>2380</v>
      </c>
      <c r="E303" t="s">
        <v>2380</v>
      </c>
      <c r="F303" t="s">
        <v>2380</v>
      </c>
      <c r="G303" t="s">
        <v>2381</v>
      </c>
      <c r="H303" t="s">
        <v>2382</v>
      </c>
      <c r="I303">
        <f t="shared" si="16"/>
        <v>0</v>
      </c>
      <c r="J303" t="str">
        <f t="shared" si="17"/>
        <v>Yes</v>
      </c>
      <c r="K303" t="str">
        <f t="shared" si="18"/>
        <v>Normol Weight</v>
      </c>
      <c r="L303" t="str">
        <f t="shared" si="19"/>
        <v>Diabetes</v>
      </c>
    </row>
    <row r="304" spans="1:12" x14ac:dyDescent="0.25">
      <c r="A304" t="s">
        <v>2069</v>
      </c>
      <c r="B304">
        <v>43.53</v>
      </c>
      <c r="C304">
        <v>5.86</v>
      </c>
      <c r="D304" t="s">
        <v>2382</v>
      </c>
      <c r="E304" t="s">
        <v>2382</v>
      </c>
      <c r="F304" t="s">
        <v>2380</v>
      </c>
      <c r="G304">
        <v>2</v>
      </c>
      <c r="H304" t="s">
        <v>2382</v>
      </c>
      <c r="I304">
        <f t="shared" si="16"/>
        <v>2</v>
      </c>
      <c r="J304" t="str">
        <f t="shared" si="17"/>
        <v>Yes</v>
      </c>
      <c r="K304" t="str">
        <f t="shared" si="18"/>
        <v>Obesity</v>
      </c>
      <c r="L304" t="str">
        <f t="shared" si="19"/>
        <v>Diabetes</v>
      </c>
    </row>
    <row r="305" spans="1:12" x14ac:dyDescent="0.25">
      <c r="A305" t="s">
        <v>2068</v>
      </c>
      <c r="B305">
        <v>46.06</v>
      </c>
      <c r="C305">
        <v>4.18</v>
      </c>
      <c r="D305" t="s">
        <v>2380</v>
      </c>
      <c r="E305" t="s">
        <v>2382</v>
      </c>
      <c r="F305" t="s">
        <v>2380</v>
      </c>
      <c r="G305">
        <v>1</v>
      </c>
      <c r="H305" t="s">
        <v>2382</v>
      </c>
      <c r="I305">
        <f t="shared" si="16"/>
        <v>1</v>
      </c>
      <c r="J305" t="str">
        <f t="shared" si="17"/>
        <v>Yes</v>
      </c>
      <c r="K305" t="str">
        <f t="shared" si="18"/>
        <v>Obesity</v>
      </c>
      <c r="L305" t="str">
        <f t="shared" si="19"/>
        <v>Normal</v>
      </c>
    </row>
    <row r="306" spans="1:12" x14ac:dyDescent="0.25">
      <c r="A306" t="s">
        <v>2067</v>
      </c>
      <c r="B306">
        <v>29.92</v>
      </c>
      <c r="C306">
        <v>11.99</v>
      </c>
      <c r="D306" t="s">
        <v>2382</v>
      </c>
      <c r="E306" t="s">
        <v>2380</v>
      </c>
      <c r="F306" t="s">
        <v>2380</v>
      </c>
      <c r="G306">
        <v>2</v>
      </c>
      <c r="H306" t="s">
        <v>2382</v>
      </c>
      <c r="I306">
        <f t="shared" si="16"/>
        <v>2</v>
      </c>
      <c r="J306" t="str">
        <f t="shared" si="17"/>
        <v>Yes</v>
      </c>
      <c r="K306" t="str">
        <f t="shared" si="18"/>
        <v>Obesity</v>
      </c>
      <c r="L306" t="str">
        <f t="shared" si="19"/>
        <v>Diabetes</v>
      </c>
    </row>
    <row r="307" spans="1:12" x14ac:dyDescent="0.25">
      <c r="A307" t="s">
        <v>2066</v>
      </c>
      <c r="B307">
        <v>28.46</v>
      </c>
      <c r="C307">
        <v>4.8499999999999996</v>
      </c>
      <c r="D307" t="s">
        <v>2382</v>
      </c>
      <c r="E307" t="s">
        <v>2380</v>
      </c>
      <c r="F307" t="s">
        <v>2380</v>
      </c>
      <c r="G307">
        <v>1</v>
      </c>
      <c r="H307" t="s">
        <v>2382</v>
      </c>
      <c r="I307">
        <f t="shared" si="16"/>
        <v>1</v>
      </c>
      <c r="J307" t="str">
        <f t="shared" si="17"/>
        <v>Yes</v>
      </c>
      <c r="K307" t="str">
        <f t="shared" si="18"/>
        <v>Obesity</v>
      </c>
      <c r="L307" t="str">
        <f t="shared" si="19"/>
        <v>Normal</v>
      </c>
    </row>
    <row r="308" spans="1:12" x14ac:dyDescent="0.25">
      <c r="A308" t="s">
        <v>2065</v>
      </c>
      <c r="B308">
        <v>24.56</v>
      </c>
      <c r="C308">
        <v>6.18</v>
      </c>
      <c r="D308" t="s">
        <v>2382</v>
      </c>
      <c r="E308" t="s">
        <v>2380</v>
      </c>
      <c r="F308" t="s">
        <v>2382</v>
      </c>
      <c r="G308">
        <v>1</v>
      </c>
      <c r="H308" t="s">
        <v>2382</v>
      </c>
      <c r="I308">
        <f t="shared" si="16"/>
        <v>1</v>
      </c>
      <c r="J308" t="str">
        <f t="shared" si="17"/>
        <v>Yes</v>
      </c>
      <c r="K308" t="str">
        <f t="shared" si="18"/>
        <v>Normol Weight</v>
      </c>
      <c r="L308" t="str">
        <f t="shared" si="19"/>
        <v>Diabetes</v>
      </c>
    </row>
    <row r="309" spans="1:12" x14ac:dyDescent="0.25">
      <c r="A309" t="s">
        <v>2064</v>
      </c>
      <c r="B309">
        <v>41.19</v>
      </c>
      <c r="C309">
        <v>6.37</v>
      </c>
      <c r="D309" t="s">
        <v>2380</v>
      </c>
      <c r="E309" t="s">
        <v>2380</v>
      </c>
      <c r="F309" t="s">
        <v>2380</v>
      </c>
      <c r="G309" t="s">
        <v>2381</v>
      </c>
      <c r="H309" t="s">
        <v>2382</v>
      </c>
      <c r="I309">
        <f t="shared" si="16"/>
        <v>0</v>
      </c>
      <c r="J309" t="str">
        <f t="shared" si="17"/>
        <v>Yes</v>
      </c>
      <c r="K309" t="str">
        <f t="shared" si="18"/>
        <v>Obesity</v>
      </c>
      <c r="L309" t="str">
        <f t="shared" si="19"/>
        <v>Diabetes</v>
      </c>
    </row>
    <row r="310" spans="1:12" x14ac:dyDescent="0.25">
      <c r="A310" t="s">
        <v>2063</v>
      </c>
      <c r="B310">
        <v>18.63</v>
      </c>
      <c r="C310">
        <v>9.81</v>
      </c>
      <c r="D310" t="s">
        <v>2382</v>
      </c>
      <c r="E310" t="s">
        <v>2380</v>
      </c>
      <c r="F310" t="s">
        <v>2380</v>
      </c>
      <c r="G310">
        <v>2</v>
      </c>
      <c r="H310" t="s">
        <v>2382</v>
      </c>
      <c r="I310">
        <f t="shared" si="16"/>
        <v>2</v>
      </c>
      <c r="J310" t="str">
        <f t="shared" si="17"/>
        <v>Yes</v>
      </c>
      <c r="K310" t="str">
        <f t="shared" si="18"/>
        <v>Normol Weight</v>
      </c>
      <c r="L310" t="str">
        <f t="shared" si="19"/>
        <v>Diabetes</v>
      </c>
    </row>
    <row r="311" spans="1:12" x14ac:dyDescent="0.25">
      <c r="A311" t="s">
        <v>2062</v>
      </c>
      <c r="B311">
        <v>26.26</v>
      </c>
      <c r="C311">
        <v>11.8</v>
      </c>
      <c r="D311" t="s">
        <v>2382</v>
      </c>
      <c r="E311" t="s">
        <v>2380</v>
      </c>
      <c r="F311" t="s">
        <v>2380</v>
      </c>
      <c r="G311">
        <v>1</v>
      </c>
      <c r="H311" t="s">
        <v>2382</v>
      </c>
      <c r="I311">
        <f t="shared" si="16"/>
        <v>1</v>
      </c>
      <c r="J311" t="str">
        <f t="shared" si="17"/>
        <v>Yes</v>
      </c>
      <c r="K311" t="str">
        <f t="shared" si="18"/>
        <v>Obesity</v>
      </c>
      <c r="L311" t="str">
        <f t="shared" si="19"/>
        <v>Diabetes</v>
      </c>
    </row>
    <row r="312" spans="1:12" x14ac:dyDescent="0.25">
      <c r="A312" t="s">
        <v>2061</v>
      </c>
      <c r="B312">
        <v>22.37</v>
      </c>
      <c r="C312">
        <v>5.86</v>
      </c>
      <c r="D312" t="s">
        <v>2382</v>
      </c>
      <c r="E312" t="s">
        <v>2380</v>
      </c>
      <c r="F312" t="s">
        <v>2382</v>
      </c>
      <c r="G312">
        <v>1</v>
      </c>
      <c r="H312" t="s">
        <v>2382</v>
      </c>
      <c r="I312">
        <f t="shared" si="16"/>
        <v>1</v>
      </c>
      <c r="J312" t="str">
        <f t="shared" si="17"/>
        <v>Yes</v>
      </c>
      <c r="K312" t="str">
        <f t="shared" si="18"/>
        <v>Normol Weight</v>
      </c>
      <c r="L312" t="str">
        <f t="shared" si="19"/>
        <v>Diabetes</v>
      </c>
    </row>
    <row r="313" spans="1:12" x14ac:dyDescent="0.25">
      <c r="A313" t="s">
        <v>2060</v>
      </c>
      <c r="B313">
        <v>39.619999999999997</v>
      </c>
      <c r="C313">
        <v>4.28</v>
      </c>
      <c r="D313" t="s">
        <v>2380</v>
      </c>
      <c r="E313" t="s">
        <v>2380</v>
      </c>
      <c r="F313" t="s">
        <v>2380</v>
      </c>
      <c r="G313">
        <v>1</v>
      </c>
      <c r="H313" t="s">
        <v>2382</v>
      </c>
      <c r="I313">
        <f t="shared" si="16"/>
        <v>1</v>
      </c>
      <c r="J313" t="str">
        <f t="shared" si="17"/>
        <v>Yes</v>
      </c>
      <c r="K313" t="str">
        <f t="shared" si="18"/>
        <v>Obesity</v>
      </c>
      <c r="L313" t="str">
        <f t="shared" si="19"/>
        <v>Normal</v>
      </c>
    </row>
    <row r="314" spans="1:12" x14ac:dyDescent="0.25">
      <c r="A314" t="s">
        <v>2059</v>
      </c>
      <c r="B314">
        <v>18.329999999999998</v>
      </c>
      <c r="C314">
        <v>4.16</v>
      </c>
      <c r="D314" t="s">
        <v>2382</v>
      </c>
      <c r="E314" t="s">
        <v>2380</v>
      </c>
      <c r="F314" t="s">
        <v>2380</v>
      </c>
      <c r="G314" t="s">
        <v>2381</v>
      </c>
      <c r="H314" t="s">
        <v>2382</v>
      </c>
      <c r="I314">
        <f t="shared" si="16"/>
        <v>0</v>
      </c>
      <c r="J314" t="str">
        <f t="shared" si="17"/>
        <v>Yes</v>
      </c>
      <c r="K314" t="str">
        <f t="shared" si="18"/>
        <v>Underweight</v>
      </c>
      <c r="L314" t="str">
        <f t="shared" si="19"/>
        <v>Normal</v>
      </c>
    </row>
    <row r="315" spans="1:12" x14ac:dyDescent="0.25">
      <c r="A315" t="s">
        <v>2058</v>
      </c>
      <c r="B315">
        <v>17.11</v>
      </c>
      <c r="C315">
        <v>4.9800000000000004</v>
      </c>
      <c r="D315" t="s">
        <v>2382</v>
      </c>
      <c r="E315" t="s">
        <v>2380</v>
      </c>
      <c r="F315" t="s">
        <v>2382</v>
      </c>
      <c r="G315">
        <v>1</v>
      </c>
      <c r="H315" t="s">
        <v>2382</v>
      </c>
      <c r="I315">
        <f t="shared" si="16"/>
        <v>1</v>
      </c>
      <c r="J315" t="str">
        <f t="shared" si="17"/>
        <v>Yes</v>
      </c>
      <c r="K315" t="str">
        <f t="shared" si="18"/>
        <v>Underweight</v>
      </c>
      <c r="L315" t="str">
        <f t="shared" si="19"/>
        <v>Normal</v>
      </c>
    </row>
    <row r="316" spans="1:12" x14ac:dyDescent="0.25">
      <c r="A316" t="s">
        <v>2057</v>
      </c>
      <c r="B316">
        <v>43.5</v>
      </c>
      <c r="C316">
        <v>6.38</v>
      </c>
      <c r="D316" t="s">
        <v>2380</v>
      </c>
      <c r="E316" t="s">
        <v>2382</v>
      </c>
      <c r="F316" t="s">
        <v>2380</v>
      </c>
      <c r="G316">
        <v>1</v>
      </c>
      <c r="H316" t="s">
        <v>2382</v>
      </c>
      <c r="I316">
        <f t="shared" si="16"/>
        <v>1</v>
      </c>
      <c r="J316" t="str">
        <f t="shared" si="17"/>
        <v>Yes</v>
      </c>
      <c r="K316" t="str">
        <f t="shared" si="18"/>
        <v>Obesity</v>
      </c>
      <c r="L316" t="str">
        <f t="shared" si="19"/>
        <v>Diabetes</v>
      </c>
    </row>
    <row r="317" spans="1:12" x14ac:dyDescent="0.25">
      <c r="A317" t="s">
        <v>2056</v>
      </c>
      <c r="B317">
        <v>25.364999999999998</v>
      </c>
      <c r="C317">
        <v>5.19</v>
      </c>
      <c r="D317" t="s">
        <v>2380</v>
      </c>
      <c r="E317" t="s">
        <v>2380</v>
      </c>
      <c r="F317" t="s">
        <v>2380</v>
      </c>
      <c r="G317">
        <v>2</v>
      </c>
      <c r="H317" t="s">
        <v>2380</v>
      </c>
      <c r="I317">
        <f t="shared" si="16"/>
        <v>2</v>
      </c>
      <c r="J317" t="str">
        <f t="shared" si="17"/>
        <v>No</v>
      </c>
      <c r="K317" t="str">
        <f t="shared" si="18"/>
        <v>Obesity</v>
      </c>
      <c r="L317" t="str">
        <f t="shared" si="19"/>
        <v>Normal</v>
      </c>
    </row>
    <row r="318" spans="1:12" x14ac:dyDescent="0.25">
      <c r="A318" t="s">
        <v>2055</v>
      </c>
      <c r="B318">
        <v>28.594999999999999</v>
      </c>
      <c r="C318">
        <v>10.210000000000001</v>
      </c>
      <c r="D318" t="s">
        <v>2380</v>
      </c>
      <c r="E318" t="s">
        <v>2380</v>
      </c>
      <c r="F318" t="s">
        <v>2380</v>
      </c>
      <c r="G318" t="s">
        <v>2381</v>
      </c>
      <c r="H318" t="s">
        <v>2380</v>
      </c>
      <c r="I318">
        <f t="shared" si="16"/>
        <v>0</v>
      </c>
      <c r="J318" t="str">
        <f t="shared" si="17"/>
        <v>No</v>
      </c>
      <c r="K318" t="str">
        <f t="shared" si="18"/>
        <v>Obesity</v>
      </c>
      <c r="L318" t="str">
        <f t="shared" si="19"/>
        <v>Diabetes</v>
      </c>
    </row>
    <row r="319" spans="1:12" x14ac:dyDescent="0.25">
      <c r="A319" t="s">
        <v>2054</v>
      </c>
      <c r="B319">
        <v>29.83</v>
      </c>
      <c r="C319">
        <v>9.6999999999999993</v>
      </c>
      <c r="D319" t="s">
        <v>2382</v>
      </c>
      <c r="E319" t="s">
        <v>2380</v>
      </c>
      <c r="F319" t="s">
        <v>2382</v>
      </c>
      <c r="G319">
        <v>1</v>
      </c>
      <c r="H319" t="s">
        <v>2382</v>
      </c>
      <c r="I319">
        <f t="shared" si="16"/>
        <v>1</v>
      </c>
      <c r="J319" t="str">
        <f t="shared" si="17"/>
        <v>Yes</v>
      </c>
      <c r="K319" t="str">
        <f t="shared" si="18"/>
        <v>Obesity</v>
      </c>
      <c r="L319" t="str">
        <f t="shared" si="19"/>
        <v>Diabetes</v>
      </c>
    </row>
    <row r="320" spans="1:12" x14ac:dyDescent="0.25">
      <c r="A320" t="s">
        <v>2053</v>
      </c>
      <c r="B320">
        <v>24.7</v>
      </c>
      <c r="C320">
        <v>10.25</v>
      </c>
      <c r="D320" t="s">
        <v>2380</v>
      </c>
      <c r="E320" t="s">
        <v>2380</v>
      </c>
      <c r="F320" t="s">
        <v>2380</v>
      </c>
      <c r="G320">
        <v>3</v>
      </c>
      <c r="H320" t="s">
        <v>2380</v>
      </c>
      <c r="I320">
        <f t="shared" si="16"/>
        <v>3</v>
      </c>
      <c r="J320" t="str">
        <f t="shared" si="17"/>
        <v>No</v>
      </c>
      <c r="K320" t="str">
        <f t="shared" si="18"/>
        <v>Normol Weight</v>
      </c>
      <c r="L320" t="str">
        <f t="shared" si="19"/>
        <v>Diabetes</v>
      </c>
    </row>
    <row r="321" spans="1:12" x14ac:dyDescent="0.25">
      <c r="A321" t="s">
        <v>2052</v>
      </c>
      <c r="B321">
        <v>17.940000000000001</v>
      </c>
      <c r="C321">
        <v>9.77</v>
      </c>
      <c r="D321" t="s">
        <v>2380</v>
      </c>
      <c r="E321" t="s">
        <v>2380</v>
      </c>
      <c r="F321" t="s">
        <v>2380</v>
      </c>
      <c r="G321" t="s">
        <v>2381</v>
      </c>
      <c r="H321" t="s">
        <v>2382</v>
      </c>
      <c r="I321">
        <f t="shared" si="16"/>
        <v>0</v>
      </c>
      <c r="J321" t="str">
        <f t="shared" si="17"/>
        <v>Yes</v>
      </c>
      <c r="K321" t="str">
        <f t="shared" si="18"/>
        <v>Underweight</v>
      </c>
      <c r="L321" t="str">
        <f t="shared" si="19"/>
        <v>Diabetes</v>
      </c>
    </row>
    <row r="322" spans="1:12" x14ac:dyDescent="0.25">
      <c r="A322" t="s">
        <v>2051</v>
      </c>
      <c r="B322">
        <v>21.08</v>
      </c>
      <c r="C322">
        <v>4.83</v>
      </c>
      <c r="D322" t="s">
        <v>2380</v>
      </c>
      <c r="E322" t="s">
        <v>2380</v>
      </c>
      <c r="F322" t="s">
        <v>2382</v>
      </c>
      <c r="G322">
        <v>1</v>
      </c>
      <c r="H322" t="s">
        <v>2382</v>
      </c>
      <c r="I322">
        <f t="shared" ref="I322:I385" si="20">IF(G322="No major surgery",0,VALUE(G322))</f>
        <v>1</v>
      </c>
      <c r="J322" t="str">
        <f t="shared" si="17"/>
        <v>Yes</v>
      </c>
      <c r="K322" t="str">
        <f t="shared" si="18"/>
        <v>Normol Weight</v>
      </c>
      <c r="L322" t="str">
        <f t="shared" si="19"/>
        <v>Normal</v>
      </c>
    </row>
    <row r="323" spans="1:12" x14ac:dyDescent="0.25">
      <c r="A323" t="s">
        <v>2050</v>
      </c>
      <c r="B323">
        <v>37.715000000000003</v>
      </c>
      <c r="C323">
        <v>10.86</v>
      </c>
      <c r="D323" t="s">
        <v>2382</v>
      </c>
      <c r="E323" t="s">
        <v>2380</v>
      </c>
      <c r="F323" t="s">
        <v>2380</v>
      </c>
      <c r="G323" t="s">
        <v>2381</v>
      </c>
      <c r="H323" t="s">
        <v>2380</v>
      </c>
      <c r="I323">
        <f t="shared" si="20"/>
        <v>0</v>
      </c>
      <c r="J323" t="str">
        <f t="shared" ref="J323:J386" si="21">IF(OR(H323="",H323="?"),"No",IF(OR(TRIM(LOWER(H323))="yes",TRIM(LOWER(H323))="yess",TRIM(LOWER(H323))="yes"),"Yes",IF(OR(TRIM(LOWER(H323))="no",TRIM(LOWER(H323))="noo",TRIM(LOWER(H323))="no"),"No","Unknown")))</f>
        <v>No</v>
      </c>
      <c r="K323" t="str">
        <f t="shared" ref="K323:K386" si="22">IF(B323&lt;18.5,"Underweight",IF(B323&lt;=24.9,"Normol Weight","Obesity"))</f>
        <v>Obesity</v>
      </c>
      <c r="L323" t="str">
        <f t="shared" ref="L323:L386" si="23">IF(C323&lt;5.7, "Normal",IF(A323&lt;=6.4,"Prediabetes","Diabetes"))</f>
        <v>Diabetes</v>
      </c>
    </row>
    <row r="324" spans="1:12" x14ac:dyDescent="0.25">
      <c r="A324" t="s">
        <v>2049</v>
      </c>
      <c r="B324">
        <v>22.39</v>
      </c>
      <c r="C324">
        <v>9.5299999999999994</v>
      </c>
      <c r="D324" t="s">
        <v>2382</v>
      </c>
      <c r="E324" t="s">
        <v>2380</v>
      </c>
      <c r="F324" t="s">
        <v>2380</v>
      </c>
      <c r="G324" t="s">
        <v>2381</v>
      </c>
      <c r="H324" t="s">
        <v>2382</v>
      </c>
      <c r="I324">
        <f t="shared" si="20"/>
        <v>0</v>
      </c>
      <c r="J324" t="str">
        <f t="shared" si="21"/>
        <v>Yes</v>
      </c>
      <c r="K324" t="str">
        <f t="shared" si="22"/>
        <v>Normol Weight</v>
      </c>
      <c r="L324" t="str">
        <f t="shared" si="23"/>
        <v>Diabetes</v>
      </c>
    </row>
    <row r="325" spans="1:12" x14ac:dyDescent="0.25">
      <c r="A325" t="s">
        <v>2048</v>
      </c>
      <c r="B325">
        <v>28.78</v>
      </c>
      <c r="C325">
        <v>5.68</v>
      </c>
      <c r="D325" t="s">
        <v>2380</v>
      </c>
      <c r="E325" t="s">
        <v>2380</v>
      </c>
      <c r="F325" t="s">
        <v>2380</v>
      </c>
      <c r="G325" t="s">
        <v>2381</v>
      </c>
      <c r="H325" t="s">
        <v>2382</v>
      </c>
      <c r="I325">
        <f t="shared" si="20"/>
        <v>0</v>
      </c>
      <c r="J325" t="str">
        <f t="shared" si="21"/>
        <v>Yes</v>
      </c>
      <c r="K325" t="str">
        <f t="shared" si="22"/>
        <v>Obesity</v>
      </c>
      <c r="L325" t="str">
        <f t="shared" si="23"/>
        <v>Normal</v>
      </c>
    </row>
    <row r="326" spans="1:12" x14ac:dyDescent="0.25">
      <c r="A326" t="s">
        <v>2047</v>
      </c>
      <c r="B326">
        <v>18.329999999999998</v>
      </c>
      <c r="C326">
        <v>5.57</v>
      </c>
      <c r="D326" t="s">
        <v>2382</v>
      </c>
      <c r="E326" t="s">
        <v>2380</v>
      </c>
      <c r="F326" t="s">
        <v>2380</v>
      </c>
      <c r="G326" t="s">
        <v>2381</v>
      </c>
      <c r="H326" t="s">
        <v>2382</v>
      </c>
      <c r="I326">
        <f t="shared" si="20"/>
        <v>0</v>
      </c>
      <c r="J326" t="str">
        <f t="shared" si="21"/>
        <v>Yes</v>
      </c>
      <c r="K326" t="str">
        <f t="shared" si="22"/>
        <v>Underweight</v>
      </c>
      <c r="L326" t="str">
        <f t="shared" si="23"/>
        <v>Normal</v>
      </c>
    </row>
    <row r="327" spans="1:12" x14ac:dyDescent="0.25">
      <c r="A327" t="s">
        <v>2046</v>
      </c>
      <c r="B327">
        <v>26.39</v>
      </c>
      <c r="C327">
        <v>4.58</v>
      </c>
      <c r="D327" t="s">
        <v>2382</v>
      </c>
      <c r="E327" t="s">
        <v>2380</v>
      </c>
      <c r="F327" t="s">
        <v>2380</v>
      </c>
      <c r="G327">
        <v>1</v>
      </c>
      <c r="H327" t="s">
        <v>2382</v>
      </c>
      <c r="I327">
        <f t="shared" si="20"/>
        <v>1</v>
      </c>
      <c r="J327" t="str">
        <f t="shared" si="21"/>
        <v>Yes</v>
      </c>
      <c r="K327" t="str">
        <f t="shared" si="22"/>
        <v>Obesity</v>
      </c>
      <c r="L327" t="str">
        <f t="shared" si="23"/>
        <v>Normal</v>
      </c>
    </row>
    <row r="328" spans="1:12" x14ac:dyDescent="0.25">
      <c r="A328" t="s">
        <v>2045</v>
      </c>
      <c r="B328">
        <v>19.260000000000002</v>
      </c>
      <c r="C328">
        <v>8.9600000000000009</v>
      </c>
      <c r="D328" t="s">
        <v>2382</v>
      </c>
      <c r="E328" t="s">
        <v>2380</v>
      </c>
      <c r="F328" t="s">
        <v>2380</v>
      </c>
      <c r="G328">
        <v>1</v>
      </c>
      <c r="H328" t="s">
        <v>2382</v>
      </c>
      <c r="I328">
        <f t="shared" si="20"/>
        <v>1</v>
      </c>
      <c r="J328" t="str">
        <f t="shared" si="21"/>
        <v>Yes</v>
      </c>
      <c r="K328" t="str">
        <f t="shared" si="22"/>
        <v>Normol Weight</v>
      </c>
      <c r="L328" t="str">
        <f t="shared" si="23"/>
        <v>Diabetes</v>
      </c>
    </row>
    <row r="329" spans="1:12" x14ac:dyDescent="0.25">
      <c r="A329" t="s">
        <v>2044</v>
      </c>
      <c r="B329">
        <v>26.92</v>
      </c>
      <c r="C329">
        <v>6.09</v>
      </c>
      <c r="D329" t="s">
        <v>2380</v>
      </c>
      <c r="E329" t="s">
        <v>2380</v>
      </c>
      <c r="F329" t="s">
        <v>2380</v>
      </c>
      <c r="G329" t="s">
        <v>2381</v>
      </c>
      <c r="H329" t="s">
        <v>2382</v>
      </c>
      <c r="I329">
        <f t="shared" si="20"/>
        <v>0</v>
      </c>
      <c r="J329" t="str">
        <f t="shared" si="21"/>
        <v>Yes</v>
      </c>
      <c r="K329" t="str">
        <f t="shared" si="22"/>
        <v>Obesity</v>
      </c>
      <c r="L329" t="str">
        <f t="shared" si="23"/>
        <v>Diabetes</v>
      </c>
    </row>
    <row r="330" spans="1:12" x14ac:dyDescent="0.25">
      <c r="A330" t="s">
        <v>2043</v>
      </c>
      <c r="B330">
        <v>19.73</v>
      </c>
      <c r="C330">
        <v>4.3600000000000003</v>
      </c>
      <c r="D330" t="s">
        <v>2380</v>
      </c>
      <c r="E330" t="s">
        <v>2380</v>
      </c>
      <c r="F330" t="s">
        <v>2380</v>
      </c>
      <c r="G330" t="s">
        <v>2381</v>
      </c>
      <c r="H330" t="s">
        <v>2382</v>
      </c>
      <c r="I330">
        <f t="shared" si="20"/>
        <v>0</v>
      </c>
      <c r="J330" t="str">
        <f t="shared" si="21"/>
        <v>Yes</v>
      </c>
      <c r="K330" t="str">
        <f t="shared" si="22"/>
        <v>Normol Weight</v>
      </c>
      <c r="L330" t="str">
        <f t="shared" si="23"/>
        <v>Normal</v>
      </c>
    </row>
    <row r="331" spans="1:12" x14ac:dyDescent="0.25">
      <c r="A331" t="s">
        <v>2042</v>
      </c>
      <c r="B331">
        <v>23.56</v>
      </c>
      <c r="C331">
        <v>11.74</v>
      </c>
      <c r="D331" t="s">
        <v>2382</v>
      </c>
      <c r="E331" t="s">
        <v>2380</v>
      </c>
      <c r="F331" t="s">
        <v>2380</v>
      </c>
      <c r="G331" t="s">
        <v>2381</v>
      </c>
      <c r="H331" t="s">
        <v>2382</v>
      </c>
      <c r="I331">
        <f t="shared" si="20"/>
        <v>0</v>
      </c>
      <c r="J331" t="str">
        <f t="shared" si="21"/>
        <v>Yes</v>
      </c>
      <c r="K331" t="str">
        <f t="shared" si="22"/>
        <v>Normol Weight</v>
      </c>
      <c r="L331" t="str">
        <f t="shared" si="23"/>
        <v>Diabetes</v>
      </c>
    </row>
    <row r="332" spans="1:12" x14ac:dyDescent="0.25">
      <c r="A332" t="s">
        <v>2041</v>
      </c>
      <c r="B332">
        <v>37.67</v>
      </c>
      <c r="C332">
        <v>5.89</v>
      </c>
      <c r="D332" t="s">
        <v>2380</v>
      </c>
      <c r="E332" t="s">
        <v>2380</v>
      </c>
      <c r="F332" t="s">
        <v>2380</v>
      </c>
      <c r="G332">
        <v>1</v>
      </c>
      <c r="H332" t="s">
        <v>2382</v>
      </c>
      <c r="I332">
        <f t="shared" si="20"/>
        <v>1</v>
      </c>
      <c r="J332" t="str">
        <f t="shared" si="21"/>
        <v>Yes</v>
      </c>
      <c r="K332" t="str">
        <f t="shared" si="22"/>
        <v>Obesity</v>
      </c>
      <c r="L332" t="str">
        <f t="shared" si="23"/>
        <v>Diabetes</v>
      </c>
    </row>
    <row r="333" spans="1:12" x14ac:dyDescent="0.25">
      <c r="A333" t="s">
        <v>2040</v>
      </c>
      <c r="B333">
        <v>18.73</v>
      </c>
      <c r="C333">
        <v>10.64</v>
      </c>
      <c r="D333" t="s">
        <v>2380</v>
      </c>
      <c r="E333" t="s">
        <v>2380</v>
      </c>
      <c r="F333" t="s">
        <v>2380</v>
      </c>
      <c r="G333">
        <v>2</v>
      </c>
      <c r="H333" t="s">
        <v>2382</v>
      </c>
      <c r="I333">
        <f t="shared" si="20"/>
        <v>2</v>
      </c>
      <c r="J333" t="str">
        <f t="shared" si="21"/>
        <v>Yes</v>
      </c>
      <c r="K333" t="str">
        <f t="shared" si="22"/>
        <v>Normol Weight</v>
      </c>
      <c r="L333" t="str">
        <f t="shared" si="23"/>
        <v>Diabetes</v>
      </c>
    </row>
    <row r="334" spans="1:12" x14ac:dyDescent="0.25">
      <c r="A334" t="s">
        <v>2039</v>
      </c>
      <c r="B334">
        <v>33.090000000000003</v>
      </c>
      <c r="C334">
        <v>6.06</v>
      </c>
      <c r="D334" t="s">
        <v>2380</v>
      </c>
      <c r="E334" t="s">
        <v>2380</v>
      </c>
      <c r="F334" t="s">
        <v>2382</v>
      </c>
      <c r="G334">
        <v>1</v>
      </c>
      <c r="H334" t="s">
        <v>2382</v>
      </c>
      <c r="I334">
        <f t="shared" si="20"/>
        <v>1</v>
      </c>
      <c r="J334" t="str">
        <f t="shared" si="21"/>
        <v>Yes</v>
      </c>
      <c r="K334" t="str">
        <f t="shared" si="22"/>
        <v>Obesity</v>
      </c>
      <c r="L334" t="str">
        <f t="shared" si="23"/>
        <v>Diabetes</v>
      </c>
    </row>
    <row r="335" spans="1:12" x14ac:dyDescent="0.25">
      <c r="A335" t="s">
        <v>2038</v>
      </c>
      <c r="B335">
        <v>18.329999999999998</v>
      </c>
      <c r="C335">
        <v>7.46</v>
      </c>
      <c r="D335" t="s">
        <v>2382</v>
      </c>
      <c r="E335" t="s">
        <v>2380</v>
      </c>
      <c r="F335" t="s">
        <v>2380</v>
      </c>
      <c r="G335">
        <v>1</v>
      </c>
      <c r="H335" t="s">
        <v>2382</v>
      </c>
      <c r="I335">
        <f t="shared" si="20"/>
        <v>1</v>
      </c>
      <c r="J335" t="str">
        <f t="shared" si="21"/>
        <v>Yes</v>
      </c>
      <c r="K335" t="str">
        <f t="shared" si="22"/>
        <v>Underweight</v>
      </c>
      <c r="L335" t="str">
        <f t="shared" si="23"/>
        <v>Diabetes</v>
      </c>
    </row>
    <row r="336" spans="1:12" x14ac:dyDescent="0.25">
      <c r="A336" t="s">
        <v>2037</v>
      </c>
      <c r="B336">
        <v>27.74</v>
      </c>
      <c r="C336">
        <v>4.68</v>
      </c>
      <c r="D336" t="s">
        <v>2382</v>
      </c>
      <c r="E336" t="s">
        <v>2380</v>
      </c>
      <c r="F336" t="s">
        <v>2380</v>
      </c>
      <c r="G336">
        <v>2</v>
      </c>
      <c r="H336" t="s">
        <v>2382</v>
      </c>
      <c r="I336">
        <f t="shared" si="20"/>
        <v>2</v>
      </c>
      <c r="J336" t="str">
        <f t="shared" si="21"/>
        <v>Yes</v>
      </c>
      <c r="K336" t="str">
        <f t="shared" si="22"/>
        <v>Obesity</v>
      </c>
      <c r="L336" t="str">
        <f t="shared" si="23"/>
        <v>Normal</v>
      </c>
    </row>
    <row r="337" spans="1:12" x14ac:dyDescent="0.25">
      <c r="A337" t="s">
        <v>2036</v>
      </c>
      <c r="B337">
        <v>24.2</v>
      </c>
      <c r="C337">
        <v>6.15</v>
      </c>
      <c r="D337" t="s">
        <v>2380</v>
      </c>
      <c r="E337" t="s">
        <v>2380</v>
      </c>
      <c r="F337" t="s">
        <v>2380</v>
      </c>
      <c r="G337">
        <v>1</v>
      </c>
      <c r="H337" t="s">
        <v>2382</v>
      </c>
      <c r="I337">
        <f t="shared" si="20"/>
        <v>1</v>
      </c>
      <c r="J337" t="str">
        <f t="shared" si="21"/>
        <v>Yes</v>
      </c>
      <c r="K337" t="str">
        <f t="shared" si="22"/>
        <v>Normol Weight</v>
      </c>
      <c r="L337" t="str">
        <f t="shared" si="23"/>
        <v>Diabetes</v>
      </c>
    </row>
    <row r="338" spans="1:12" x14ac:dyDescent="0.25">
      <c r="A338" t="s">
        <v>2035</v>
      </c>
      <c r="B338">
        <v>22.03</v>
      </c>
      <c r="C338">
        <v>4.28</v>
      </c>
      <c r="D338" t="s">
        <v>2382</v>
      </c>
      <c r="E338" t="s">
        <v>2380</v>
      </c>
      <c r="F338" t="s">
        <v>2380</v>
      </c>
      <c r="G338" t="s">
        <v>2381</v>
      </c>
      <c r="H338" t="s">
        <v>2382</v>
      </c>
      <c r="I338">
        <f t="shared" si="20"/>
        <v>0</v>
      </c>
      <c r="J338" t="str">
        <f t="shared" si="21"/>
        <v>Yes</v>
      </c>
      <c r="K338" t="str">
        <f t="shared" si="22"/>
        <v>Normol Weight</v>
      </c>
      <c r="L338" t="str">
        <f t="shared" si="23"/>
        <v>Normal</v>
      </c>
    </row>
    <row r="339" spans="1:12" x14ac:dyDescent="0.25">
      <c r="A339" t="s">
        <v>2034</v>
      </c>
      <c r="B339">
        <v>26.885000000000002</v>
      </c>
      <c r="C339">
        <v>9.86</v>
      </c>
      <c r="D339" t="s">
        <v>2380</v>
      </c>
      <c r="E339" t="s">
        <v>2380</v>
      </c>
      <c r="F339" t="s">
        <v>2380</v>
      </c>
      <c r="G339">
        <v>3</v>
      </c>
      <c r="H339" t="s">
        <v>2382</v>
      </c>
      <c r="I339">
        <f t="shared" si="20"/>
        <v>3</v>
      </c>
      <c r="J339" t="str">
        <f t="shared" si="21"/>
        <v>Yes</v>
      </c>
      <c r="K339" t="str">
        <f t="shared" si="22"/>
        <v>Obesity</v>
      </c>
      <c r="L339" t="str">
        <f t="shared" si="23"/>
        <v>Diabetes</v>
      </c>
    </row>
    <row r="340" spans="1:12" x14ac:dyDescent="0.25">
      <c r="A340" t="s">
        <v>2033</v>
      </c>
      <c r="B340">
        <v>16.36</v>
      </c>
      <c r="C340">
        <v>11.19</v>
      </c>
      <c r="D340" t="s">
        <v>2380</v>
      </c>
      <c r="E340" t="s">
        <v>2380</v>
      </c>
      <c r="F340" t="s">
        <v>2380</v>
      </c>
      <c r="G340" t="s">
        <v>2381</v>
      </c>
      <c r="H340" t="s">
        <v>2382</v>
      </c>
      <c r="I340">
        <f t="shared" si="20"/>
        <v>0</v>
      </c>
      <c r="J340" t="str">
        <f t="shared" si="21"/>
        <v>Yes</v>
      </c>
      <c r="K340" t="str">
        <f t="shared" si="22"/>
        <v>Underweight</v>
      </c>
      <c r="L340" t="str">
        <f t="shared" si="23"/>
        <v>Diabetes</v>
      </c>
    </row>
    <row r="341" spans="1:12" x14ac:dyDescent="0.25">
      <c r="A341" t="s">
        <v>2032</v>
      </c>
      <c r="B341">
        <v>32.299999999999997</v>
      </c>
      <c r="C341">
        <v>4.8899999999999997</v>
      </c>
      <c r="D341" t="s">
        <v>2382</v>
      </c>
      <c r="E341" t="s">
        <v>2380</v>
      </c>
      <c r="F341" t="s">
        <v>2382</v>
      </c>
      <c r="G341">
        <v>1</v>
      </c>
      <c r="H341" t="s">
        <v>2380</v>
      </c>
      <c r="I341">
        <f t="shared" si="20"/>
        <v>1</v>
      </c>
      <c r="J341" t="str">
        <f t="shared" si="21"/>
        <v>No</v>
      </c>
      <c r="K341" t="str">
        <f t="shared" si="22"/>
        <v>Obesity</v>
      </c>
      <c r="L341" t="str">
        <f t="shared" si="23"/>
        <v>Normal</v>
      </c>
    </row>
    <row r="342" spans="1:12" x14ac:dyDescent="0.25">
      <c r="A342" t="s">
        <v>2031</v>
      </c>
      <c r="B342">
        <v>16.05</v>
      </c>
      <c r="C342">
        <v>4.3499999999999996</v>
      </c>
      <c r="D342" t="s">
        <v>2382</v>
      </c>
      <c r="E342" t="s">
        <v>2380</v>
      </c>
      <c r="F342" t="s">
        <v>2380</v>
      </c>
      <c r="G342" t="s">
        <v>2381</v>
      </c>
      <c r="H342" t="s">
        <v>2382</v>
      </c>
      <c r="I342">
        <f t="shared" si="20"/>
        <v>0</v>
      </c>
      <c r="J342" t="str">
        <f t="shared" si="21"/>
        <v>Yes</v>
      </c>
      <c r="K342" t="str">
        <f t="shared" si="22"/>
        <v>Underweight</v>
      </c>
      <c r="L342" t="str">
        <f t="shared" si="23"/>
        <v>Normal</v>
      </c>
    </row>
    <row r="343" spans="1:12" x14ac:dyDescent="0.25">
      <c r="A343" t="s">
        <v>2030</v>
      </c>
      <c r="B343">
        <v>29.07</v>
      </c>
      <c r="C343">
        <v>8.66</v>
      </c>
      <c r="D343" t="s">
        <v>2382</v>
      </c>
      <c r="E343" t="s">
        <v>2380</v>
      </c>
      <c r="F343" t="s">
        <v>2380</v>
      </c>
      <c r="G343">
        <v>2</v>
      </c>
      <c r="H343" t="s">
        <v>2382</v>
      </c>
      <c r="I343">
        <f t="shared" si="20"/>
        <v>2</v>
      </c>
      <c r="J343" t="str">
        <f t="shared" si="21"/>
        <v>Yes</v>
      </c>
      <c r="K343" t="str">
        <f t="shared" si="22"/>
        <v>Obesity</v>
      </c>
      <c r="L343" t="str">
        <f t="shared" si="23"/>
        <v>Diabetes</v>
      </c>
    </row>
    <row r="344" spans="1:12" x14ac:dyDescent="0.25">
      <c r="A344" t="s">
        <v>2029</v>
      </c>
      <c r="B344">
        <v>17.43</v>
      </c>
      <c r="C344">
        <v>8.64</v>
      </c>
      <c r="D344" t="s">
        <v>2380</v>
      </c>
      <c r="E344" t="s">
        <v>2380</v>
      </c>
      <c r="F344" t="s">
        <v>2380</v>
      </c>
      <c r="G344" t="s">
        <v>2381</v>
      </c>
      <c r="H344" t="s">
        <v>2382</v>
      </c>
      <c r="I344">
        <f t="shared" si="20"/>
        <v>0</v>
      </c>
      <c r="J344" t="str">
        <f t="shared" si="21"/>
        <v>Yes</v>
      </c>
      <c r="K344" t="str">
        <f t="shared" si="22"/>
        <v>Underweight</v>
      </c>
      <c r="L344" t="str">
        <f t="shared" si="23"/>
        <v>Diabetes</v>
      </c>
    </row>
    <row r="345" spans="1:12" x14ac:dyDescent="0.25">
      <c r="A345" t="s">
        <v>2028</v>
      </c>
      <c r="B345">
        <v>19.329999999999998</v>
      </c>
      <c r="C345">
        <v>4.2699999999999996</v>
      </c>
      <c r="D345" t="s">
        <v>2380</v>
      </c>
      <c r="E345" t="s">
        <v>2380</v>
      </c>
      <c r="F345" t="s">
        <v>2380</v>
      </c>
      <c r="G345" t="s">
        <v>2381</v>
      </c>
      <c r="H345" t="s">
        <v>2382</v>
      </c>
      <c r="I345">
        <f t="shared" si="20"/>
        <v>0</v>
      </c>
      <c r="J345" t="str">
        <f t="shared" si="21"/>
        <v>Yes</v>
      </c>
      <c r="K345" t="str">
        <f t="shared" si="22"/>
        <v>Normol Weight</v>
      </c>
      <c r="L345" t="str">
        <f t="shared" si="23"/>
        <v>Normal</v>
      </c>
    </row>
    <row r="346" spans="1:12" x14ac:dyDescent="0.25">
      <c r="A346" t="s">
        <v>2027</v>
      </c>
      <c r="B346">
        <v>30.52</v>
      </c>
      <c r="C346">
        <v>4.21</v>
      </c>
      <c r="D346" t="s">
        <v>2380</v>
      </c>
      <c r="E346" t="s">
        <v>2380</v>
      </c>
      <c r="F346" t="s">
        <v>2380</v>
      </c>
      <c r="G346">
        <v>1</v>
      </c>
      <c r="H346" t="s">
        <v>2382</v>
      </c>
      <c r="I346">
        <f t="shared" si="20"/>
        <v>1</v>
      </c>
      <c r="J346" t="str">
        <f t="shared" si="21"/>
        <v>Yes</v>
      </c>
      <c r="K346" t="str">
        <f t="shared" si="22"/>
        <v>Obesity</v>
      </c>
      <c r="L346" t="str">
        <f t="shared" si="23"/>
        <v>Normal</v>
      </c>
    </row>
    <row r="347" spans="1:12" x14ac:dyDescent="0.25">
      <c r="A347" t="s">
        <v>2026</v>
      </c>
      <c r="B347">
        <v>39.21</v>
      </c>
      <c r="C347">
        <v>5.04</v>
      </c>
      <c r="D347" t="s">
        <v>2380</v>
      </c>
      <c r="E347" t="s">
        <v>2380</v>
      </c>
      <c r="F347" t="s">
        <v>2382</v>
      </c>
      <c r="G347">
        <v>1</v>
      </c>
      <c r="H347" t="s">
        <v>2382</v>
      </c>
      <c r="I347">
        <f t="shared" si="20"/>
        <v>1</v>
      </c>
      <c r="J347" t="str">
        <f t="shared" si="21"/>
        <v>Yes</v>
      </c>
      <c r="K347" t="str">
        <f t="shared" si="22"/>
        <v>Obesity</v>
      </c>
      <c r="L347" t="str">
        <f t="shared" si="23"/>
        <v>Normal</v>
      </c>
    </row>
    <row r="348" spans="1:12" x14ac:dyDescent="0.25">
      <c r="A348" t="s">
        <v>2025</v>
      </c>
      <c r="B348">
        <v>26.98</v>
      </c>
      <c r="C348">
        <v>5.21</v>
      </c>
      <c r="D348" t="s">
        <v>2382</v>
      </c>
      <c r="E348" t="s">
        <v>2380</v>
      </c>
      <c r="F348" t="s">
        <v>2380</v>
      </c>
      <c r="G348">
        <v>2</v>
      </c>
      <c r="H348" t="s">
        <v>2382</v>
      </c>
      <c r="I348">
        <f t="shared" si="20"/>
        <v>2</v>
      </c>
      <c r="J348" t="str">
        <f t="shared" si="21"/>
        <v>Yes</v>
      </c>
      <c r="K348" t="str">
        <f t="shared" si="22"/>
        <v>Obesity</v>
      </c>
      <c r="L348" t="str">
        <f t="shared" si="23"/>
        <v>Normal</v>
      </c>
    </row>
    <row r="349" spans="1:12" x14ac:dyDescent="0.25">
      <c r="A349" t="s">
        <v>2024</v>
      </c>
      <c r="B349">
        <v>25.84</v>
      </c>
      <c r="C349">
        <v>8.83</v>
      </c>
      <c r="D349" t="s">
        <v>2380</v>
      </c>
      <c r="E349" t="s">
        <v>2380</v>
      </c>
      <c r="F349" t="s">
        <v>2380</v>
      </c>
      <c r="G349" t="s">
        <v>2381</v>
      </c>
      <c r="H349" t="s">
        <v>2380</v>
      </c>
      <c r="I349">
        <f t="shared" si="20"/>
        <v>0</v>
      </c>
      <c r="J349" t="str">
        <f t="shared" si="21"/>
        <v>No</v>
      </c>
      <c r="K349" t="str">
        <f t="shared" si="22"/>
        <v>Obesity</v>
      </c>
      <c r="L349" t="str">
        <f t="shared" si="23"/>
        <v>Diabetes</v>
      </c>
    </row>
    <row r="350" spans="1:12" x14ac:dyDescent="0.25">
      <c r="A350" t="s">
        <v>2023</v>
      </c>
      <c r="B350">
        <v>28.31</v>
      </c>
      <c r="C350">
        <v>8.4700000000000006</v>
      </c>
      <c r="D350" t="s">
        <v>2382</v>
      </c>
      <c r="E350" t="s">
        <v>2380</v>
      </c>
      <c r="F350" t="s">
        <v>2380</v>
      </c>
      <c r="G350">
        <v>2</v>
      </c>
      <c r="H350" t="s">
        <v>2382</v>
      </c>
      <c r="I350">
        <f t="shared" si="20"/>
        <v>2</v>
      </c>
      <c r="J350" t="str">
        <f t="shared" si="21"/>
        <v>Yes</v>
      </c>
      <c r="K350" t="str">
        <f t="shared" si="22"/>
        <v>Obesity</v>
      </c>
      <c r="L350" t="str">
        <f t="shared" si="23"/>
        <v>Diabetes</v>
      </c>
    </row>
    <row r="351" spans="1:12" x14ac:dyDescent="0.25">
      <c r="A351" t="s">
        <v>2022</v>
      </c>
      <c r="B351">
        <v>23.94</v>
      </c>
      <c r="C351">
        <v>4.2</v>
      </c>
      <c r="D351" t="s">
        <v>2380</v>
      </c>
      <c r="E351" t="s">
        <v>2380</v>
      </c>
      <c r="F351" t="s">
        <v>2380</v>
      </c>
      <c r="G351" t="s">
        <v>2381</v>
      </c>
      <c r="H351" t="s">
        <v>2382</v>
      </c>
      <c r="I351">
        <f t="shared" si="20"/>
        <v>0</v>
      </c>
      <c r="J351" t="str">
        <f t="shared" si="21"/>
        <v>Yes</v>
      </c>
      <c r="K351" t="str">
        <f t="shared" si="22"/>
        <v>Normol Weight</v>
      </c>
      <c r="L351" t="str">
        <f t="shared" si="23"/>
        <v>Normal</v>
      </c>
    </row>
    <row r="352" spans="1:12" x14ac:dyDescent="0.25">
      <c r="A352" t="s">
        <v>2021</v>
      </c>
      <c r="B352">
        <v>20.03</v>
      </c>
      <c r="C352">
        <v>6.14</v>
      </c>
      <c r="D352" t="s">
        <v>2382</v>
      </c>
      <c r="E352" t="s">
        <v>2380</v>
      </c>
      <c r="F352" t="s">
        <v>2380</v>
      </c>
      <c r="G352" t="s">
        <v>2381</v>
      </c>
      <c r="H352" t="s">
        <v>2382</v>
      </c>
      <c r="I352">
        <f t="shared" si="20"/>
        <v>0</v>
      </c>
      <c r="J352" t="str">
        <f t="shared" si="21"/>
        <v>Yes</v>
      </c>
      <c r="K352" t="str">
        <f t="shared" si="22"/>
        <v>Normol Weight</v>
      </c>
      <c r="L352" t="str">
        <f t="shared" si="23"/>
        <v>Diabetes</v>
      </c>
    </row>
    <row r="353" spans="1:12" x14ac:dyDescent="0.25">
      <c r="A353" t="s">
        <v>2020</v>
      </c>
      <c r="B353">
        <v>41.42</v>
      </c>
      <c r="C353">
        <v>6.07</v>
      </c>
      <c r="D353" t="s">
        <v>2380</v>
      </c>
      <c r="E353" t="s">
        <v>2380</v>
      </c>
      <c r="F353" t="s">
        <v>2380</v>
      </c>
      <c r="G353" t="s">
        <v>2381</v>
      </c>
      <c r="H353" t="s">
        <v>2380</v>
      </c>
      <c r="I353">
        <f t="shared" si="20"/>
        <v>0</v>
      </c>
      <c r="J353" t="str">
        <f t="shared" si="21"/>
        <v>No</v>
      </c>
      <c r="K353" t="str">
        <f t="shared" si="22"/>
        <v>Obesity</v>
      </c>
      <c r="L353" t="str">
        <f t="shared" si="23"/>
        <v>Diabetes</v>
      </c>
    </row>
    <row r="354" spans="1:12" x14ac:dyDescent="0.25">
      <c r="A354" t="s">
        <v>2019</v>
      </c>
      <c r="B354">
        <v>36.67</v>
      </c>
      <c r="C354">
        <v>10.210000000000001</v>
      </c>
      <c r="D354" t="s">
        <v>2380</v>
      </c>
      <c r="E354" t="s">
        <v>2380</v>
      </c>
      <c r="F354" t="s">
        <v>2380</v>
      </c>
      <c r="G354" t="s">
        <v>2381</v>
      </c>
      <c r="H354" t="s">
        <v>2380</v>
      </c>
      <c r="I354">
        <f t="shared" si="20"/>
        <v>0</v>
      </c>
      <c r="J354" t="str">
        <f t="shared" si="21"/>
        <v>No</v>
      </c>
      <c r="K354" t="str">
        <f t="shared" si="22"/>
        <v>Obesity</v>
      </c>
      <c r="L354" t="str">
        <f t="shared" si="23"/>
        <v>Diabetes</v>
      </c>
    </row>
    <row r="355" spans="1:12" x14ac:dyDescent="0.25">
      <c r="A355" t="s">
        <v>2018</v>
      </c>
      <c r="B355">
        <v>27.645</v>
      </c>
      <c r="C355">
        <v>4.6900000000000004</v>
      </c>
      <c r="D355" t="s">
        <v>2380</v>
      </c>
      <c r="E355" t="s">
        <v>2380</v>
      </c>
      <c r="F355" t="s">
        <v>2380</v>
      </c>
      <c r="G355" t="s">
        <v>2381</v>
      </c>
      <c r="H355" t="s">
        <v>2380</v>
      </c>
      <c r="I355">
        <f t="shared" si="20"/>
        <v>0</v>
      </c>
      <c r="J355" t="str">
        <f t="shared" si="21"/>
        <v>No</v>
      </c>
      <c r="K355" t="str">
        <f t="shared" si="22"/>
        <v>Obesity</v>
      </c>
      <c r="L355" t="str">
        <f t="shared" si="23"/>
        <v>Normal</v>
      </c>
    </row>
    <row r="356" spans="1:12" x14ac:dyDescent="0.25">
      <c r="A356" t="s">
        <v>2017</v>
      </c>
      <c r="B356">
        <v>22.72</v>
      </c>
      <c r="C356">
        <v>5.71</v>
      </c>
      <c r="D356" t="s">
        <v>2380</v>
      </c>
      <c r="E356" t="s">
        <v>2380</v>
      </c>
      <c r="F356" t="s">
        <v>2380</v>
      </c>
      <c r="G356" t="s">
        <v>2381</v>
      </c>
      <c r="H356" t="s">
        <v>2382</v>
      </c>
      <c r="I356">
        <f t="shared" si="20"/>
        <v>0</v>
      </c>
      <c r="J356" t="str">
        <f t="shared" si="21"/>
        <v>Yes</v>
      </c>
      <c r="K356" t="str">
        <f t="shared" si="22"/>
        <v>Normol Weight</v>
      </c>
      <c r="L356" t="str">
        <f t="shared" si="23"/>
        <v>Diabetes</v>
      </c>
    </row>
    <row r="357" spans="1:12" x14ac:dyDescent="0.25">
      <c r="A357" t="s">
        <v>2016</v>
      </c>
      <c r="B357">
        <v>36.520000000000003</v>
      </c>
      <c r="C357">
        <v>9.07</v>
      </c>
      <c r="D357" t="s">
        <v>2382</v>
      </c>
      <c r="E357" t="s">
        <v>2380</v>
      </c>
      <c r="F357" t="s">
        <v>2382</v>
      </c>
      <c r="G357">
        <v>1</v>
      </c>
      <c r="H357" t="s">
        <v>2380</v>
      </c>
      <c r="I357">
        <f t="shared" si="20"/>
        <v>1</v>
      </c>
      <c r="J357" t="str">
        <f t="shared" si="21"/>
        <v>No</v>
      </c>
      <c r="K357" t="str">
        <f t="shared" si="22"/>
        <v>Obesity</v>
      </c>
      <c r="L357" t="str">
        <f t="shared" si="23"/>
        <v>Diabetes</v>
      </c>
    </row>
    <row r="358" spans="1:12" x14ac:dyDescent="0.25">
      <c r="A358" t="s">
        <v>2015</v>
      </c>
      <c r="B358">
        <v>33.96</v>
      </c>
      <c r="C358">
        <v>4.99</v>
      </c>
      <c r="D358" t="s">
        <v>2380</v>
      </c>
      <c r="E358" t="s">
        <v>2380</v>
      </c>
      <c r="F358" t="s">
        <v>2380</v>
      </c>
      <c r="G358" t="s">
        <v>2381</v>
      </c>
      <c r="H358" t="s">
        <v>2382</v>
      </c>
      <c r="I358">
        <f t="shared" si="20"/>
        <v>0</v>
      </c>
      <c r="J358" t="str">
        <f t="shared" si="21"/>
        <v>Yes</v>
      </c>
      <c r="K358" t="str">
        <f t="shared" si="22"/>
        <v>Obesity</v>
      </c>
      <c r="L358" t="str">
        <f t="shared" si="23"/>
        <v>Normal</v>
      </c>
    </row>
    <row r="359" spans="1:12" x14ac:dyDescent="0.25">
      <c r="A359" t="s">
        <v>2014</v>
      </c>
      <c r="B359">
        <v>26.695</v>
      </c>
      <c r="C359">
        <v>8.31</v>
      </c>
      <c r="D359" t="s">
        <v>2380</v>
      </c>
      <c r="E359" t="s">
        <v>2380</v>
      </c>
      <c r="F359" t="s">
        <v>2380</v>
      </c>
      <c r="G359" t="s">
        <v>2381</v>
      </c>
      <c r="H359" t="s">
        <v>2382</v>
      </c>
      <c r="I359">
        <f t="shared" si="20"/>
        <v>0</v>
      </c>
      <c r="J359" t="str">
        <f t="shared" si="21"/>
        <v>Yes</v>
      </c>
      <c r="K359" t="str">
        <f t="shared" si="22"/>
        <v>Obesity</v>
      </c>
      <c r="L359" t="str">
        <f t="shared" si="23"/>
        <v>Diabetes</v>
      </c>
    </row>
    <row r="360" spans="1:12" x14ac:dyDescent="0.25">
      <c r="A360" t="s">
        <v>2013</v>
      </c>
      <c r="B360">
        <v>18.45</v>
      </c>
      <c r="C360">
        <v>5.07</v>
      </c>
      <c r="D360" t="s">
        <v>2382</v>
      </c>
      <c r="E360" t="s">
        <v>2380</v>
      </c>
      <c r="F360" t="s">
        <v>2380</v>
      </c>
      <c r="G360" t="s">
        <v>2381</v>
      </c>
      <c r="H360" t="s">
        <v>2382</v>
      </c>
      <c r="I360">
        <f t="shared" si="20"/>
        <v>0</v>
      </c>
      <c r="J360" t="str">
        <f t="shared" si="21"/>
        <v>Yes</v>
      </c>
      <c r="K360" t="str">
        <f t="shared" si="22"/>
        <v>Underweight</v>
      </c>
      <c r="L360" t="str">
        <f t="shared" si="23"/>
        <v>Normal</v>
      </c>
    </row>
    <row r="361" spans="1:12" x14ac:dyDescent="0.25">
      <c r="A361" t="s">
        <v>2012</v>
      </c>
      <c r="B361">
        <v>33.18</v>
      </c>
      <c r="C361">
        <v>4.79</v>
      </c>
      <c r="D361" t="s">
        <v>2380</v>
      </c>
      <c r="E361" t="s">
        <v>2380</v>
      </c>
      <c r="F361" t="s">
        <v>2380</v>
      </c>
      <c r="G361" t="s">
        <v>2381</v>
      </c>
      <c r="H361" t="s">
        <v>2382</v>
      </c>
      <c r="I361">
        <f t="shared" si="20"/>
        <v>0</v>
      </c>
      <c r="J361" t="str">
        <f t="shared" si="21"/>
        <v>Yes</v>
      </c>
      <c r="K361" t="str">
        <f t="shared" si="22"/>
        <v>Obesity</v>
      </c>
      <c r="L361" t="str">
        <f t="shared" si="23"/>
        <v>Normal</v>
      </c>
    </row>
    <row r="362" spans="1:12" x14ac:dyDescent="0.25">
      <c r="A362" t="s">
        <v>2011</v>
      </c>
      <c r="B362">
        <v>36.1</v>
      </c>
      <c r="C362">
        <v>11.39</v>
      </c>
      <c r="D362" t="s">
        <v>2382</v>
      </c>
      <c r="E362" t="s">
        <v>2380</v>
      </c>
      <c r="F362" t="s">
        <v>2380</v>
      </c>
      <c r="G362">
        <v>2</v>
      </c>
      <c r="H362" t="s">
        <v>2380</v>
      </c>
      <c r="I362">
        <f t="shared" si="20"/>
        <v>2</v>
      </c>
      <c r="J362" t="str">
        <f t="shared" si="21"/>
        <v>No</v>
      </c>
      <c r="K362" t="str">
        <f t="shared" si="22"/>
        <v>Obesity</v>
      </c>
      <c r="L362" t="str">
        <f t="shared" si="23"/>
        <v>Diabetes</v>
      </c>
    </row>
    <row r="363" spans="1:12" x14ac:dyDescent="0.25">
      <c r="A363" t="s">
        <v>2010</v>
      </c>
      <c r="B363">
        <v>22.77</v>
      </c>
      <c r="C363">
        <v>6</v>
      </c>
      <c r="D363" t="s">
        <v>2380</v>
      </c>
      <c r="E363" t="s">
        <v>2380</v>
      </c>
      <c r="F363" t="s">
        <v>2380</v>
      </c>
      <c r="G363" t="s">
        <v>2381</v>
      </c>
      <c r="H363" t="s">
        <v>2382</v>
      </c>
      <c r="I363">
        <f t="shared" si="20"/>
        <v>0</v>
      </c>
      <c r="J363" t="str">
        <f t="shared" si="21"/>
        <v>Yes</v>
      </c>
      <c r="K363" t="str">
        <f t="shared" si="22"/>
        <v>Normol Weight</v>
      </c>
      <c r="L363" t="str">
        <f t="shared" si="23"/>
        <v>Diabetes</v>
      </c>
    </row>
    <row r="364" spans="1:12" x14ac:dyDescent="0.25">
      <c r="A364" t="s">
        <v>2009</v>
      </c>
      <c r="B364">
        <v>21.24</v>
      </c>
      <c r="C364">
        <v>5.13</v>
      </c>
      <c r="D364" t="s">
        <v>2380</v>
      </c>
      <c r="E364" t="s">
        <v>2380</v>
      </c>
      <c r="F364" t="s">
        <v>2380</v>
      </c>
      <c r="G364" t="s">
        <v>2381</v>
      </c>
      <c r="H364" t="s">
        <v>2382</v>
      </c>
      <c r="I364">
        <f t="shared" si="20"/>
        <v>0</v>
      </c>
      <c r="J364" t="str">
        <f t="shared" si="21"/>
        <v>Yes</v>
      </c>
      <c r="K364" t="str">
        <f t="shared" si="22"/>
        <v>Normol Weight</v>
      </c>
      <c r="L364" t="str">
        <f t="shared" si="23"/>
        <v>Normal</v>
      </c>
    </row>
    <row r="365" spans="1:12" x14ac:dyDescent="0.25">
      <c r="A365" t="s">
        <v>2008</v>
      </c>
      <c r="B365">
        <v>17.600000000000001</v>
      </c>
      <c r="C365">
        <v>5.26</v>
      </c>
      <c r="D365" t="s">
        <v>2382</v>
      </c>
      <c r="E365" t="s">
        <v>2380</v>
      </c>
      <c r="F365" t="s">
        <v>2380</v>
      </c>
      <c r="G365" t="s">
        <v>2381</v>
      </c>
      <c r="H365" t="s">
        <v>2382</v>
      </c>
      <c r="I365">
        <f t="shared" si="20"/>
        <v>0</v>
      </c>
      <c r="J365" t="str">
        <f t="shared" si="21"/>
        <v>Yes</v>
      </c>
      <c r="K365" t="str">
        <f t="shared" si="22"/>
        <v>Underweight</v>
      </c>
      <c r="L365" t="str">
        <f t="shared" si="23"/>
        <v>Normal</v>
      </c>
    </row>
    <row r="366" spans="1:12" x14ac:dyDescent="0.25">
      <c r="A366" t="s">
        <v>2007</v>
      </c>
      <c r="B366">
        <v>26.29</v>
      </c>
      <c r="C366">
        <v>6.84</v>
      </c>
      <c r="D366" t="s">
        <v>2380</v>
      </c>
      <c r="E366" t="s">
        <v>2380</v>
      </c>
      <c r="F366" t="s">
        <v>2380</v>
      </c>
      <c r="G366" t="s">
        <v>2381</v>
      </c>
      <c r="H366" t="s">
        <v>2382</v>
      </c>
      <c r="I366">
        <f t="shared" si="20"/>
        <v>0</v>
      </c>
      <c r="J366" t="str">
        <f t="shared" si="21"/>
        <v>Yes</v>
      </c>
      <c r="K366" t="str">
        <f t="shared" si="22"/>
        <v>Obesity</v>
      </c>
      <c r="L366" t="str">
        <f t="shared" si="23"/>
        <v>Diabetes</v>
      </c>
    </row>
    <row r="367" spans="1:12" x14ac:dyDescent="0.25">
      <c r="A367" t="s">
        <v>2006</v>
      </c>
      <c r="B367">
        <v>35.31</v>
      </c>
      <c r="C367">
        <v>9.0399999999999991</v>
      </c>
      <c r="D367" t="s">
        <v>2380</v>
      </c>
      <c r="E367" t="s">
        <v>2380</v>
      </c>
      <c r="F367" t="s">
        <v>2380</v>
      </c>
      <c r="G367" t="s">
        <v>2381</v>
      </c>
      <c r="H367" t="s">
        <v>2380</v>
      </c>
      <c r="I367">
        <f t="shared" si="20"/>
        <v>0</v>
      </c>
      <c r="J367" t="str">
        <f t="shared" si="21"/>
        <v>No</v>
      </c>
      <c r="K367" t="str">
        <f t="shared" si="22"/>
        <v>Obesity</v>
      </c>
      <c r="L367" t="str">
        <f t="shared" si="23"/>
        <v>Diabetes</v>
      </c>
    </row>
    <row r="368" spans="1:12" x14ac:dyDescent="0.25">
      <c r="A368" t="s">
        <v>2005</v>
      </c>
      <c r="B368">
        <v>27.04</v>
      </c>
      <c r="C368">
        <v>4.0999999999999996</v>
      </c>
      <c r="D368" t="s">
        <v>2380</v>
      </c>
      <c r="E368" t="s">
        <v>2380</v>
      </c>
      <c r="F368" t="s">
        <v>2380</v>
      </c>
      <c r="G368">
        <v>1</v>
      </c>
      <c r="H368" t="s">
        <v>2382</v>
      </c>
      <c r="I368">
        <f t="shared" si="20"/>
        <v>1</v>
      </c>
      <c r="J368" t="str">
        <f t="shared" si="21"/>
        <v>Yes</v>
      </c>
      <c r="K368" t="str">
        <f t="shared" si="22"/>
        <v>Obesity</v>
      </c>
      <c r="L368" t="str">
        <f t="shared" si="23"/>
        <v>Normal</v>
      </c>
    </row>
    <row r="369" spans="1:12" x14ac:dyDescent="0.25">
      <c r="A369" t="s">
        <v>2004</v>
      </c>
      <c r="B369">
        <v>30.23</v>
      </c>
      <c r="C369">
        <v>4.2300000000000004</v>
      </c>
      <c r="D369" t="s">
        <v>2382</v>
      </c>
      <c r="E369" t="s">
        <v>2380</v>
      </c>
      <c r="F369" t="s">
        <v>2382</v>
      </c>
      <c r="G369">
        <v>1</v>
      </c>
      <c r="H369" t="s">
        <v>2382</v>
      </c>
      <c r="I369">
        <f t="shared" si="20"/>
        <v>1</v>
      </c>
      <c r="J369" t="str">
        <f t="shared" si="21"/>
        <v>Yes</v>
      </c>
      <c r="K369" t="str">
        <f t="shared" si="22"/>
        <v>Obesity</v>
      </c>
      <c r="L369" t="str">
        <f t="shared" si="23"/>
        <v>Normal</v>
      </c>
    </row>
    <row r="370" spans="1:12" x14ac:dyDescent="0.25">
      <c r="A370" t="s">
        <v>2003</v>
      </c>
      <c r="B370">
        <v>30.6</v>
      </c>
      <c r="C370">
        <v>6.48</v>
      </c>
      <c r="D370" t="s">
        <v>2382</v>
      </c>
      <c r="E370" t="s">
        <v>2380</v>
      </c>
      <c r="F370" t="s">
        <v>2382</v>
      </c>
      <c r="G370">
        <v>1</v>
      </c>
      <c r="H370" t="s">
        <v>2382</v>
      </c>
      <c r="I370">
        <f t="shared" si="20"/>
        <v>1</v>
      </c>
      <c r="J370" t="str">
        <f t="shared" si="21"/>
        <v>Yes</v>
      </c>
      <c r="K370" t="str">
        <f t="shared" si="22"/>
        <v>Obesity</v>
      </c>
      <c r="L370" t="str">
        <f t="shared" si="23"/>
        <v>Diabetes</v>
      </c>
    </row>
    <row r="371" spans="1:12" x14ac:dyDescent="0.25">
      <c r="A371" t="s">
        <v>2002</v>
      </c>
      <c r="B371">
        <v>26.8</v>
      </c>
      <c r="C371">
        <v>5.53</v>
      </c>
      <c r="D371" t="s">
        <v>2380</v>
      </c>
      <c r="E371" t="s">
        <v>2380</v>
      </c>
      <c r="F371" t="s">
        <v>2380</v>
      </c>
      <c r="G371">
        <v>1</v>
      </c>
      <c r="H371" t="s">
        <v>2382</v>
      </c>
      <c r="I371">
        <f t="shared" si="20"/>
        <v>1</v>
      </c>
      <c r="J371" t="str">
        <f t="shared" si="21"/>
        <v>Yes</v>
      </c>
      <c r="K371" t="str">
        <f t="shared" si="22"/>
        <v>Obesity</v>
      </c>
      <c r="L371" t="str">
        <f t="shared" si="23"/>
        <v>Normal</v>
      </c>
    </row>
    <row r="372" spans="1:12" x14ac:dyDescent="0.25">
      <c r="A372" t="s">
        <v>2001</v>
      </c>
      <c r="B372">
        <v>16.86</v>
      </c>
      <c r="C372">
        <v>4.07</v>
      </c>
      <c r="D372" t="s">
        <v>2382</v>
      </c>
      <c r="E372" t="s">
        <v>2380</v>
      </c>
      <c r="F372" t="s">
        <v>2380</v>
      </c>
      <c r="G372" t="s">
        <v>2381</v>
      </c>
      <c r="H372" t="s">
        <v>2382</v>
      </c>
      <c r="I372">
        <f t="shared" si="20"/>
        <v>0</v>
      </c>
      <c r="J372" t="str">
        <f t="shared" si="21"/>
        <v>Yes</v>
      </c>
      <c r="K372" t="str">
        <f t="shared" si="22"/>
        <v>Underweight</v>
      </c>
      <c r="L372" t="str">
        <f t="shared" si="23"/>
        <v>Normal</v>
      </c>
    </row>
    <row r="373" spans="1:12" x14ac:dyDescent="0.25">
      <c r="A373" t="s">
        <v>2000</v>
      </c>
      <c r="B373">
        <v>16.3</v>
      </c>
      <c r="C373">
        <v>5.51</v>
      </c>
      <c r="D373" t="s">
        <v>2380</v>
      </c>
      <c r="E373" t="s">
        <v>2380</v>
      </c>
      <c r="F373" t="s">
        <v>2380</v>
      </c>
      <c r="G373">
        <v>1</v>
      </c>
      <c r="H373" t="s">
        <v>2382</v>
      </c>
      <c r="I373">
        <f t="shared" si="20"/>
        <v>1</v>
      </c>
      <c r="J373" t="str">
        <f t="shared" si="21"/>
        <v>Yes</v>
      </c>
      <c r="K373" t="str">
        <f t="shared" si="22"/>
        <v>Underweight</v>
      </c>
      <c r="L373" t="str">
        <f t="shared" si="23"/>
        <v>Normal</v>
      </c>
    </row>
    <row r="374" spans="1:12" x14ac:dyDescent="0.25">
      <c r="A374" t="s">
        <v>1999</v>
      </c>
      <c r="B374">
        <v>29.81</v>
      </c>
      <c r="C374">
        <v>11.66</v>
      </c>
      <c r="D374" t="s">
        <v>2380</v>
      </c>
      <c r="E374" t="s">
        <v>2380</v>
      </c>
      <c r="F374" t="s">
        <v>2380</v>
      </c>
      <c r="G374" t="s">
        <v>2381</v>
      </c>
      <c r="H374" t="s">
        <v>2382</v>
      </c>
      <c r="I374">
        <f t="shared" si="20"/>
        <v>0</v>
      </c>
      <c r="J374" t="str">
        <f t="shared" si="21"/>
        <v>Yes</v>
      </c>
      <c r="K374" t="str">
        <f t="shared" si="22"/>
        <v>Obesity</v>
      </c>
      <c r="L374" t="str">
        <f t="shared" si="23"/>
        <v>Diabetes</v>
      </c>
    </row>
    <row r="375" spans="1:12" x14ac:dyDescent="0.25">
      <c r="A375" t="s">
        <v>1998</v>
      </c>
      <c r="B375">
        <v>16.329999999999998</v>
      </c>
      <c r="C375">
        <v>7.26</v>
      </c>
      <c r="D375" t="s">
        <v>2382</v>
      </c>
      <c r="E375" t="s">
        <v>2380</v>
      </c>
      <c r="F375" t="s">
        <v>2380</v>
      </c>
      <c r="G375" t="s">
        <v>2381</v>
      </c>
      <c r="H375" t="s">
        <v>2382</v>
      </c>
      <c r="I375">
        <f t="shared" si="20"/>
        <v>0</v>
      </c>
      <c r="J375" t="str">
        <f t="shared" si="21"/>
        <v>Yes</v>
      </c>
      <c r="K375" t="str">
        <f t="shared" si="22"/>
        <v>Underweight</v>
      </c>
      <c r="L375" t="str">
        <f t="shared" si="23"/>
        <v>Diabetes</v>
      </c>
    </row>
    <row r="376" spans="1:12" x14ac:dyDescent="0.25">
      <c r="A376" t="s">
        <v>1997</v>
      </c>
      <c r="B376">
        <v>16.37</v>
      </c>
      <c r="C376">
        <v>4.79</v>
      </c>
      <c r="D376" t="s">
        <v>2382</v>
      </c>
      <c r="E376" t="s">
        <v>2380</v>
      </c>
      <c r="F376" t="s">
        <v>2380</v>
      </c>
      <c r="G376" t="s">
        <v>2381</v>
      </c>
      <c r="H376" t="s">
        <v>2382</v>
      </c>
      <c r="I376">
        <f t="shared" si="20"/>
        <v>0</v>
      </c>
      <c r="J376" t="str">
        <f t="shared" si="21"/>
        <v>Yes</v>
      </c>
      <c r="K376" t="str">
        <f t="shared" si="22"/>
        <v>Underweight</v>
      </c>
      <c r="L376" t="str">
        <f t="shared" si="23"/>
        <v>Normal</v>
      </c>
    </row>
    <row r="377" spans="1:12" x14ac:dyDescent="0.25">
      <c r="A377" t="s">
        <v>1996</v>
      </c>
      <c r="B377">
        <v>22.42</v>
      </c>
      <c r="C377">
        <v>4.68</v>
      </c>
      <c r="D377" t="s">
        <v>2382</v>
      </c>
      <c r="E377" t="s">
        <v>2380</v>
      </c>
      <c r="F377" t="s">
        <v>2380</v>
      </c>
      <c r="G377">
        <v>1</v>
      </c>
      <c r="H377" t="s">
        <v>2380</v>
      </c>
      <c r="I377">
        <f t="shared" si="20"/>
        <v>1</v>
      </c>
      <c r="J377" t="str">
        <f t="shared" si="21"/>
        <v>No</v>
      </c>
      <c r="K377" t="str">
        <f t="shared" si="22"/>
        <v>Normol Weight</v>
      </c>
      <c r="L377" t="str">
        <f t="shared" si="23"/>
        <v>Normal</v>
      </c>
    </row>
    <row r="378" spans="1:12" x14ac:dyDescent="0.25">
      <c r="A378" t="s">
        <v>1995</v>
      </c>
      <c r="B378">
        <v>31.35</v>
      </c>
      <c r="C378">
        <v>4.33</v>
      </c>
      <c r="D378" t="s">
        <v>2382</v>
      </c>
      <c r="E378" t="s">
        <v>2380</v>
      </c>
      <c r="F378" t="s">
        <v>2382</v>
      </c>
      <c r="G378">
        <v>1</v>
      </c>
      <c r="H378" t="s">
        <v>2380</v>
      </c>
      <c r="I378">
        <f t="shared" si="20"/>
        <v>1</v>
      </c>
      <c r="J378" t="str">
        <f t="shared" si="21"/>
        <v>No</v>
      </c>
      <c r="K378" t="str">
        <f t="shared" si="22"/>
        <v>Obesity</v>
      </c>
      <c r="L378" t="str">
        <f t="shared" si="23"/>
        <v>Normal</v>
      </c>
    </row>
    <row r="379" spans="1:12" x14ac:dyDescent="0.25">
      <c r="A379" t="s">
        <v>1994</v>
      </c>
      <c r="B379">
        <v>31.9</v>
      </c>
      <c r="C379">
        <v>11.89</v>
      </c>
      <c r="D379" t="s">
        <v>2380</v>
      </c>
      <c r="E379" t="s">
        <v>2380</v>
      </c>
      <c r="F379" t="s">
        <v>2380</v>
      </c>
      <c r="G379" t="s">
        <v>2381</v>
      </c>
      <c r="H379" t="s">
        <v>2380</v>
      </c>
      <c r="I379">
        <f t="shared" si="20"/>
        <v>0</v>
      </c>
      <c r="J379" t="str">
        <f t="shared" si="21"/>
        <v>No</v>
      </c>
      <c r="K379" t="str">
        <f t="shared" si="22"/>
        <v>Obesity</v>
      </c>
      <c r="L379" t="str">
        <f t="shared" si="23"/>
        <v>Diabetes</v>
      </c>
    </row>
    <row r="380" spans="1:12" x14ac:dyDescent="0.25">
      <c r="A380" t="s">
        <v>1993</v>
      </c>
      <c r="B380">
        <v>30.6</v>
      </c>
      <c r="C380">
        <v>5.24</v>
      </c>
      <c r="D380" t="s">
        <v>2380</v>
      </c>
      <c r="E380" t="s">
        <v>2380</v>
      </c>
      <c r="F380" t="s">
        <v>2380</v>
      </c>
      <c r="G380" t="s">
        <v>2381</v>
      </c>
      <c r="H380" t="s">
        <v>2382</v>
      </c>
      <c r="I380">
        <f t="shared" si="20"/>
        <v>0</v>
      </c>
      <c r="J380" t="str">
        <f t="shared" si="21"/>
        <v>Yes</v>
      </c>
      <c r="K380" t="str">
        <f t="shared" si="22"/>
        <v>Obesity</v>
      </c>
      <c r="L380" t="str">
        <f t="shared" si="23"/>
        <v>Normal</v>
      </c>
    </row>
    <row r="381" spans="1:12" x14ac:dyDescent="0.25">
      <c r="A381" t="s">
        <v>1992</v>
      </c>
      <c r="B381">
        <v>28.975000000000001</v>
      </c>
      <c r="C381">
        <v>7.63</v>
      </c>
      <c r="D381" t="s">
        <v>2380</v>
      </c>
      <c r="E381" t="s">
        <v>2380</v>
      </c>
      <c r="F381" t="s">
        <v>2380</v>
      </c>
      <c r="G381" t="s">
        <v>2381</v>
      </c>
      <c r="H381" t="s">
        <v>2382</v>
      </c>
      <c r="I381">
        <f t="shared" si="20"/>
        <v>0</v>
      </c>
      <c r="J381" t="str">
        <f t="shared" si="21"/>
        <v>Yes</v>
      </c>
      <c r="K381" t="str">
        <f t="shared" si="22"/>
        <v>Obesity</v>
      </c>
      <c r="L381" t="str">
        <f t="shared" si="23"/>
        <v>Diabetes</v>
      </c>
    </row>
    <row r="382" spans="1:12" x14ac:dyDescent="0.25">
      <c r="A382" t="s">
        <v>1991</v>
      </c>
      <c r="B382">
        <v>24.86</v>
      </c>
      <c r="C382">
        <v>8.92</v>
      </c>
      <c r="D382" t="s">
        <v>2382</v>
      </c>
      <c r="E382" t="s">
        <v>2380</v>
      </c>
      <c r="F382" t="s">
        <v>2380</v>
      </c>
      <c r="G382">
        <v>2</v>
      </c>
      <c r="H382" t="s">
        <v>2380</v>
      </c>
      <c r="I382">
        <f t="shared" si="20"/>
        <v>2</v>
      </c>
      <c r="J382" t="str">
        <f t="shared" si="21"/>
        <v>No</v>
      </c>
      <c r="K382" t="str">
        <f t="shared" si="22"/>
        <v>Normol Weight</v>
      </c>
      <c r="L382" t="str">
        <f t="shared" si="23"/>
        <v>Diabetes</v>
      </c>
    </row>
    <row r="383" spans="1:12" x14ac:dyDescent="0.25">
      <c r="A383" t="s">
        <v>1990</v>
      </c>
      <c r="B383">
        <v>19.54</v>
      </c>
      <c r="C383">
        <v>5.37</v>
      </c>
      <c r="D383" t="s">
        <v>2380</v>
      </c>
      <c r="E383" t="s">
        <v>2380</v>
      </c>
      <c r="F383" t="s">
        <v>2380</v>
      </c>
      <c r="G383" t="s">
        <v>2381</v>
      </c>
      <c r="H383" t="s">
        <v>2382</v>
      </c>
      <c r="I383">
        <f t="shared" si="20"/>
        <v>0</v>
      </c>
      <c r="J383" t="str">
        <f t="shared" si="21"/>
        <v>Yes</v>
      </c>
      <c r="K383" t="str">
        <f t="shared" si="22"/>
        <v>Normol Weight</v>
      </c>
      <c r="L383" t="str">
        <f t="shared" si="23"/>
        <v>Normal</v>
      </c>
    </row>
    <row r="384" spans="1:12" x14ac:dyDescent="0.25">
      <c r="A384" t="s">
        <v>1989</v>
      </c>
      <c r="B384">
        <v>26.74</v>
      </c>
      <c r="C384">
        <v>4.3099999999999996</v>
      </c>
      <c r="D384" t="s">
        <v>2380</v>
      </c>
      <c r="E384" t="s">
        <v>2380</v>
      </c>
      <c r="F384" t="s">
        <v>2380</v>
      </c>
      <c r="G384" t="s">
        <v>2381</v>
      </c>
      <c r="H384" t="s">
        <v>2382</v>
      </c>
      <c r="I384">
        <f t="shared" si="20"/>
        <v>0</v>
      </c>
      <c r="J384" t="str">
        <f t="shared" si="21"/>
        <v>Yes</v>
      </c>
      <c r="K384" t="str">
        <f t="shared" si="22"/>
        <v>Obesity</v>
      </c>
      <c r="L384" t="str">
        <f t="shared" si="23"/>
        <v>Normal</v>
      </c>
    </row>
    <row r="385" spans="1:12" x14ac:dyDescent="0.25">
      <c r="A385" t="s">
        <v>1988</v>
      </c>
      <c r="B385">
        <v>22.99</v>
      </c>
      <c r="C385">
        <v>10.46</v>
      </c>
      <c r="D385" t="s">
        <v>2380</v>
      </c>
      <c r="E385" t="s">
        <v>2380</v>
      </c>
      <c r="F385" t="s">
        <v>2380</v>
      </c>
      <c r="G385">
        <v>3</v>
      </c>
      <c r="H385" t="s">
        <v>2382</v>
      </c>
      <c r="I385">
        <f t="shared" si="20"/>
        <v>3</v>
      </c>
      <c r="J385" t="str">
        <f t="shared" si="21"/>
        <v>Yes</v>
      </c>
      <c r="K385" t="str">
        <f t="shared" si="22"/>
        <v>Normol Weight</v>
      </c>
      <c r="L385" t="str">
        <f t="shared" si="23"/>
        <v>Diabetes</v>
      </c>
    </row>
    <row r="386" spans="1:12" x14ac:dyDescent="0.25">
      <c r="A386" t="s">
        <v>1987</v>
      </c>
      <c r="B386">
        <v>31.46</v>
      </c>
      <c r="C386">
        <v>7.39</v>
      </c>
      <c r="D386" t="s">
        <v>2380</v>
      </c>
      <c r="E386" t="s">
        <v>2380</v>
      </c>
      <c r="F386" t="s">
        <v>2380</v>
      </c>
      <c r="G386" t="s">
        <v>2381</v>
      </c>
      <c r="H386" t="s">
        <v>2380</v>
      </c>
      <c r="I386">
        <f t="shared" ref="I386:I449" si="24">IF(G386="No major surgery",0,VALUE(G386))</f>
        <v>0</v>
      </c>
      <c r="J386" t="str">
        <f t="shared" si="21"/>
        <v>No</v>
      </c>
      <c r="K386" t="str">
        <f t="shared" si="22"/>
        <v>Obesity</v>
      </c>
      <c r="L386" t="str">
        <f t="shared" si="23"/>
        <v>Diabetes</v>
      </c>
    </row>
    <row r="387" spans="1:12" x14ac:dyDescent="0.25">
      <c r="A387" t="s">
        <v>1986</v>
      </c>
      <c r="B387">
        <v>30.86</v>
      </c>
      <c r="C387">
        <v>6.18</v>
      </c>
      <c r="D387" t="s">
        <v>2380</v>
      </c>
      <c r="E387" t="s">
        <v>2382</v>
      </c>
      <c r="F387" t="s">
        <v>2380</v>
      </c>
      <c r="G387">
        <v>2</v>
      </c>
      <c r="H387" t="s">
        <v>2382</v>
      </c>
      <c r="I387">
        <f t="shared" si="24"/>
        <v>2</v>
      </c>
      <c r="J387" t="str">
        <f t="shared" ref="J387:J450" si="25">IF(OR(H387="",H387="?"),"No",IF(OR(TRIM(LOWER(H387))="yes",TRIM(LOWER(H387))="yess",TRIM(LOWER(H387))="yes"),"Yes",IF(OR(TRIM(LOWER(H387))="no",TRIM(LOWER(H387))="noo",TRIM(LOWER(H387))="no"),"No","Unknown")))</f>
        <v>Yes</v>
      </c>
      <c r="K387" t="str">
        <f t="shared" ref="K387:K450" si="26">IF(B387&lt;18.5,"Underweight",IF(B387&lt;=24.9,"Normol Weight","Obesity"))</f>
        <v>Obesity</v>
      </c>
      <c r="L387" t="str">
        <f t="shared" ref="L387:L450" si="27">IF(C387&lt;5.7, "Normal",IF(A387&lt;=6.4,"Prediabetes","Diabetes"))</f>
        <v>Diabetes</v>
      </c>
    </row>
    <row r="388" spans="1:12" x14ac:dyDescent="0.25">
      <c r="A388" t="s">
        <v>1985</v>
      </c>
      <c r="B388">
        <v>31.96</v>
      </c>
      <c r="C388">
        <v>8.86</v>
      </c>
      <c r="D388" t="s">
        <v>2380</v>
      </c>
      <c r="E388" t="s">
        <v>2380</v>
      </c>
      <c r="F388" t="s">
        <v>2380</v>
      </c>
      <c r="G388" t="s">
        <v>2381</v>
      </c>
      <c r="H388" t="s">
        <v>2382</v>
      </c>
      <c r="I388">
        <f t="shared" si="24"/>
        <v>0</v>
      </c>
      <c r="J388" t="str">
        <f t="shared" si="25"/>
        <v>Yes</v>
      </c>
      <c r="K388" t="str">
        <f t="shared" si="26"/>
        <v>Obesity</v>
      </c>
      <c r="L388" t="str">
        <f t="shared" si="27"/>
        <v>Diabetes</v>
      </c>
    </row>
    <row r="389" spans="1:12" x14ac:dyDescent="0.25">
      <c r="A389" t="s">
        <v>1984</v>
      </c>
      <c r="B389">
        <v>23.76</v>
      </c>
      <c r="C389">
        <v>10.96</v>
      </c>
      <c r="D389" t="s">
        <v>2380</v>
      </c>
      <c r="E389" t="s">
        <v>2380</v>
      </c>
      <c r="F389" t="s">
        <v>2380</v>
      </c>
      <c r="G389">
        <v>3</v>
      </c>
      <c r="H389" t="s">
        <v>2382</v>
      </c>
      <c r="I389">
        <f t="shared" si="24"/>
        <v>3</v>
      </c>
      <c r="J389" t="str">
        <f t="shared" si="25"/>
        <v>Yes</v>
      </c>
      <c r="K389" t="str">
        <f t="shared" si="26"/>
        <v>Normol Weight</v>
      </c>
      <c r="L389" t="str">
        <f t="shared" si="27"/>
        <v>Diabetes</v>
      </c>
    </row>
    <row r="390" spans="1:12" x14ac:dyDescent="0.25">
      <c r="A390" t="s">
        <v>1983</v>
      </c>
      <c r="B390">
        <v>19.38</v>
      </c>
      <c r="C390">
        <v>6.28</v>
      </c>
      <c r="D390" t="s">
        <v>2380</v>
      </c>
      <c r="E390" t="s">
        <v>2380</v>
      </c>
      <c r="F390" t="s">
        <v>2380</v>
      </c>
      <c r="G390" t="s">
        <v>2381</v>
      </c>
      <c r="H390" t="s">
        <v>2382</v>
      </c>
      <c r="I390">
        <f t="shared" si="24"/>
        <v>0</v>
      </c>
      <c r="J390" t="str">
        <f t="shared" si="25"/>
        <v>Yes</v>
      </c>
      <c r="K390" t="str">
        <f t="shared" si="26"/>
        <v>Normol Weight</v>
      </c>
      <c r="L390" t="str">
        <f t="shared" si="27"/>
        <v>Diabetes</v>
      </c>
    </row>
    <row r="391" spans="1:12" x14ac:dyDescent="0.25">
      <c r="A391" t="s">
        <v>1982</v>
      </c>
      <c r="B391">
        <v>16.21</v>
      </c>
      <c r="C391">
        <v>6.29</v>
      </c>
      <c r="D391" t="s">
        <v>2382</v>
      </c>
      <c r="E391" t="s">
        <v>2380</v>
      </c>
      <c r="F391" t="s">
        <v>2380</v>
      </c>
      <c r="G391">
        <v>1</v>
      </c>
      <c r="H391" t="s">
        <v>2382</v>
      </c>
      <c r="I391">
        <f t="shared" si="24"/>
        <v>1</v>
      </c>
      <c r="J391" t="str">
        <f t="shared" si="25"/>
        <v>Yes</v>
      </c>
      <c r="K391" t="str">
        <f t="shared" si="26"/>
        <v>Underweight</v>
      </c>
      <c r="L391" t="str">
        <f t="shared" si="27"/>
        <v>Diabetes</v>
      </c>
    </row>
    <row r="392" spans="1:12" x14ac:dyDescent="0.25">
      <c r="A392" t="s">
        <v>1981</v>
      </c>
      <c r="B392">
        <v>32.54</v>
      </c>
      <c r="C392">
        <v>4.0199999999999996</v>
      </c>
      <c r="D392" t="s">
        <v>2380</v>
      </c>
      <c r="E392" t="s">
        <v>2382</v>
      </c>
      <c r="F392" t="s">
        <v>2380</v>
      </c>
      <c r="G392">
        <v>1</v>
      </c>
      <c r="H392" t="s">
        <v>2382</v>
      </c>
      <c r="I392">
        <f t="shared" si="24"/>
        <v>1</v>
      </c>
      <c r="J392" t="str">
        <f t="shared" si="25"/>
        <v>Yes</v>
      </c>
      <c r="K392" t="str">
        <f t="shared" si="26"/>
        <v>Obesity</v>
      </c>
      <c r="L392" t="str">
        <f t="shared" si="27"/>
        <v>Normal</v>
      </c>
    </row>
    <row r="393" spans="1:12" x14ac:dyDescent="0.25">
      <c r="A393" t="s">
        <v>1980</v>
      </c>
      <c r="B393">
        <v>36.765000000000001</v>
      </c>
      <c r="C393">
        <v>11.95</v>
      </c>
      <c r="D393" t="s">
        <v>2382</v>
      </c>
      <c r="E393" t="s">
        <v>2380</v>
      </c>
      <c r="F393" t="s">
        <v>2380</v>
      </c>
      <c r="G393">
        <v>2</v>
      </c>
      <c r="H393" t="s">
        <v>2380</v>
      </c>
      <c r="I393">
        <f t="shared" si="24"/>
        <v>2</v>
      </c>
      <c r="J393" t="str">
        <f t="shared" si="25"/>
        <v>No</v>
      </c>
      <c r="K393" t="str">
        <f t="shared" si="26"/>
        <v>Obesity</v>
      </c>
      <c r="L393" t="str">
        <f t="shared" si="27"/>
        <v>Diabetes</v>
      </c>
    </row>
    <row r="394" spans="1:12" x14ac:dyDescent="0.25">
      <c r="A394" t="s">
        <v>1979</v>
      </c>
      <c r="B394">
        <v>35.909999999999997</v>
      </c>
      <c r="C394">
        <v>8.7100000000000009</v>
      </c>
      <c r="D394" t="s">
        <v>2380</v>
      </c>
      <c r="E394" t="s">
        <v>2380</v>
      </c>
      <c r="F394" t="s">
        <v>2380</v>
      </c>
      <c r="G394" t="s">
        <v>2381</v>
      </c>
      <c r="H394" t="s">
        <v>2380</v>
      </c>
      <c r="I394">
        <f t="shared" si="24"/>
        <v>0</v>
      </c>
      <c r="J394" t="str">
        <f t="shared" si="25"/>
        <v>No</v>
      </c>
      <c r="K394" t="str">
        <f t="shared" si="26"/>
        <v>Obesity</v>
      </c>
      <c r="L394" t="str">
        <f t="shared" si="27"/>
        <v>Diabetes</v>
      </c>
    </row>
    <row r="395" spans="1:12" x14ac:dyDescent="0.25">
      <c r="A395" t="s">
        <v>1978</v>
      </c>
      <c r="B395">
        <v>32.06</v>
      </c>
      <c r="C395">
        <v>4.67</v>
      </c>
      <c r="D395" t="s">
        <v>2380</v>
      </c>
      <c r="E395" t="s">
        <v>2382</v>
      </c>
      <c r="F395" t="s">
        <v>2380</v>
      </c>
      <c r="G395">
        <v>1</v>
      </c>
      <c r="H395" t="s">
        <v>2382</v>
      </c>
      <c r="I395">
        <f t="shared" si="24"/>
        <v>1</v>
      </c>
      <c r="J395" t="str">
        <f t="shared" si="25"/>
        <v>Yes</v>
      </c>
      <c r="K395" t="str">
        <f t="shared" si="26"/>
        <v>Obesity</v>
      </c>
      <c r="L395" t="str">
        <f t="shared" si="27"/>
        <v>Normal</v>
      </c>
    </row>
    <row r="396" spans="1:12" x14ac:dyDescent="0.25">
      <c r="A396" t="s">
        <v>1977</v>
      </c>
      <c r="B396">
        <v>24.1</v>
      </c>
      <c r="C396">
        <v>11.14</v>
      </c>
      <c r="D396" t="s">
        <v>2382</v>
      </c>
      <c r="E396" t="s">
        <v>2380</v>
      </c>
      <c r="F396" t="s">
        <v>2380</v>
      </c>
      <c r="G396">
        <v>1</v>
      </c>
      <c r="H396" t="s">
        <v>2380</v>
      </c>
      <c r="I396">
        <f t="shared" si="24"/>
        <v>1</v>
      </c>
      <c r="J396" t="str">
        <f t="shared" si="25"/>
        <v>No</v>
      </c>
      <c r="K396" t="str">
        <f t="shared" si="26"/>
        <v>Normol Weight</v>
      </c>
      <c r="L396" t="str">
        <f t="shared" si="27"/>
        <v>Diabetes</v>
      </c>
    </row>
    <row r="397" spans="1:12" x14ac:dyDescent="0.25">
      <c r="A397" t="s">
        <v>1976</v>
      </c>
      <c r="B397">
        <v>27.1</v>
      </c>
      <c r="C397">
        <v>9.0500000000000007</v>
      </c>
      <c r="D397" t="s">
        <v>2380</v>
      </c>
      <c r="E397" t="s">
        <v>2380</v>
      </c>
      <c r="F397" t="s">
        <v>2380</v>
      </c>
      <c r="G397">
        <v>2</v>
      </c>
      <c r="H397" t="s">
        <v>2380</v>
      </c>
      <c r="I397">
        <f t="shared" si="24"/>
        <v>2</v>
      </c>
      <c r="J397" t="str">
        <f t="shared" si="25"/>
        <v>No</v>
      </c>
      <c r="K397" t="str">
        <f t="shared" si="26"/>
        <v>Obesity</v>
      </c>
      <c r="L397" t="str">
        <f t="shared" si="27"/>
        <v>Diabetes</v>
      </c>
    </row>
    <row r="398" spans="1:12" x14ac:dyDescent="0.25">
      <c r="A398" t="s">
        <v>1975</v>
      </c>
      <c r="B398">
        <v>24.42</v>
      </c>
      <c r="C398">
        <v>11.31</v>
      </c>
      <c r="D398" t="s">
        <v>2380</v>
      </c>
      <c r="E398" t="s">
        <v>2380</v>
      </c>
      <c r="F398" t="s">
        <v>2380</v>
      </c>
      <c r="G398" t="s">
        <v>2381</v>
      </c>
      <c r="H398" t="s">
        <v>2382</v>
      </c>
      <c r="I398">
        <f t="shared" si="24"/>
        <v>0</v>
      </c>
      <c r="J398" t="str">
        <f t="shared" si="25"/>
        <v>Yes</v>
      </c>
      <c r="K398" t="str">
        <f t="shared" si="26"/>
        <v>Normol Weight</v>
      </c>
      <c r="L398" t="str">
        <f t="shared" si="27"/>
        <v>Diabetes</v>
      </c>
    </row>
    <row r="399" spans="1:12" x14ac:dyDescent="0.25">
      <c r="A399" t="s">
        <v>1974</v>
      </c>
      <c r="B399">
        <v>26.695</v>
      </c>
      <c r="C399">
        <v>4.68</v>
      </c>
      <c r="D399" t="s">
        <v>2382</v>
      </c>
      <c r="E399" t="s">
        <v>2380</v>
      </c>
      <c r="F399" t="s">
        <v>2380</v>
      </c>
      <c r="G399">
        <v>2</v>
      </c>
      <c r="H399" t="s">
        <v>2382</v>
      </c>
      <c r="I399">
        <f t="shared" si="24"/>
        <v>2</v>
      </c>
      <c r="J399" t="str">
        <f t="shared" si="25"/>
        <v>Yes</v>
      </c>
      <c r="K399" t="str">
        <f t="shared" si="26"/>
        <v>Obesity</v>
      </c>
      <c r="L399" t="str">
        <f t="shared" si="27"/>
        <v>Normal</v>
      </c>
    </row>
    <row r="400" spans="1:12" x14ac:dyDescent="0.25">
      <c r="A400" t="s">
        <v>1973</v>
      </c>
      <c r="B400">
        <v>27.79</v>
      </c>
      <c r="C400">
        <v>6.05</v>
      </c>
      <c r="D400" t="s">
        <v>2382</v>
      </c>
      <c r="E400" t="s">
        <v>2382</v>
      </c>
      <c r="F400" t="s">
        <v>2380</v>
      </c>
      <c r="G400">
        <v>1</v>
      </c>
      <c r="H400" t="s">
        <v>2382</v>
      </c>
      <c r="I400">
        <f t="shared" si="24"/>
        <v>1</v>
      </c>
      <c r="J400" t="str">
        <f t="shared" si="25"/>
        <v>Yes</v>
      </c>
      <c r="K400" t="str">
        <f t="shared" si="26"/>
        <v>Obesity</v>
      </c>
      <c r="L400" t="str">
        <f t="shared" si="27"/>
        <v>Diabetes</v>
      </c>
    </row>
    <row r="401" spans="1:12" x14ac:dyDescent="0.25">
      <c r="A401" t="s">
        <v>1972</v>
      </c>
      <c r="B401">
        <v>32.68</v>
      </c>
      <c r="C401">
        <v>4.68</v>
      </c>
      <c r="D401" t="s">
        <v>2382</v>
      </c>
      <c r="E401" t="s">
        <v>2380</v>
      </c>
      <c r="F401" t="s">
        <v>2380</v>
      </c>
      <c r="G401" t="s">
        <v>2381</v>
      </c>
      <c r="H401" t="s">
        <v>2380</v>
      </c>
      <c r="I401">
        <f t="shared" si="24"/>
        <v>0</v>
      </c>
      <c r="J401" t="str">
        <f t="shared" si="25"/>
        <v>No</v>
      </c>
      <c r="K401" t="str">
        <f t="shared" si="26"/>
        <v>Obesity</v>
      </c>
      <c r="L401" t="str">
        <f t="shared" si="27"/>
        <v>Normal</v>
      </c>
    </row>
    <row r="402" spans="1:12" x14ac:dyDescent="0.25">
      <c r="A402" t="s">
        <v>1971</v>
      </c>
      <c r="B402">
        <v>26.4</v>
      </c>
      <c r="C402">
        <v>9.5</v>
      </c>
      <c r="D402" t="s">
        <v>2382</v>
      </c>
      <c r="E402" t="s">
        <v>2380</v>
      </c>
      <c r="F402" t="s">
        <v>2380</v>
      </c>
      <c r="G402">
        <v>2</v>
      </c>
      <c r="H402" t="s">
        <v>2380</v>
      </c>
      <c r="I402">
        <f t="shared" si="24"/>
        <v>2</v>
      </c>
      <c r="J402" t="str">
        <f t="shared" si="25"/>
        <v>No</v>
      </c>
      <c r="K402" t="str">
        <f t="shared" si="26"/>
        <v>Obesity</v>
      </c>
      <c r="L402" t="str">
        <f t="shared" si="27"/>
        <v>Diabetes</v>
      </c>
    </row>
    <row r="403" spans="1:12" x14ac:dyDescent="0.25">
      <c r="A403" t="s">
        <v>1970</v>
      </c>
      <c r="B403">
        <v>23.655000000000001</v>
      </c>
      <c r="C403">
        <v>10.84</v>
      </c>
      <c r="D403" t="s">
        <v>2382</v>
      </c>
      <c r="E403" t="s">
        <v>2380</v>
      </c>
      <c r="F403" t="s">
        <v>2382</v>
      </c>
      <c r="G403">
        <v>1</v>
      </c>
      <c r="H403" t="s">
        <v>2382</v>
      </c>
      <c r="I403">
        <f t="shared" si="24"/>
        <v>1</v>
      </c>
      <c r="J403" t="str">
        <f t="shared" si="25"/>
        <v>Yes</v>
      </c>
      <c r="K403" t="str">
        <f t="shared" si="26"/>
        <v>Normol Weight</v>
      </c>
      <c r="L403" t="str">
        <f t="shared" si="27"/>
        <v>Diabetes</v>
      </c>
    </row>
    <row r="404" spans="1:12" x14ac:dyDescent="0.25">
      <c r="A404" t="s">
        <v>1969</v>
      </c>
      <c r="B404">
        <v>27.36</v>
      </c>
      <c r="C404">
        <v>5.88</v>
      </c>
      <c r="D404" t="s">
        <v>2380</v>
      </c>
      <c r="E404" t="s">
        <v>2380</v>
      </c>
      <c r="F404" t="s">
        <v>2380</v>
      </c>
      <c r="G404">
        <v>2</v>
      </c>
      <c r="H404" t="s">
        <v>2380</v>
      </c>
      <c r="I404">
        <f t="shared" si="24"/>
        <v>2</v>
      </c>
      <c r="J404" t="str">
        <f t="shared" si="25"/>
        <v>No</v>
      </c>
      <c r="K404" t="str">
        <f t="shared" si="26"/>
        <v>Obesity</v>
      </c>
      <c r="L404" t="str">
        <f t="shared" si="27"/>
        <v>Diabetes</v>
      </c>
    </row>
    <row r="405" spans="1:12" x14ac:dyDescent="0.25">
      <c r="A405" t="s">
        <v>1968</v>
      </c>
      <c r="B405">
        <v>27.82</v>
      </c>
      <c r="C405">
        <v>5.24</v>
      </c>
      <c r="D405" t="s">
        <v>2382</v>
      </c>
      <c r="E405" t="s">
        <v>2380</v>
      </c>
      <c r="F405" t="s">
        <v>2380</v>
      </c>
      <c r="G405" t="s">
        <v>2381</v>
      </c>
      <c r="H405" t="s">
        <v>2382</v>
      </c>
      <c r="I405">
        <f t="shared" si="24"/>
        <v>0</v>
      </c>
      <c r="J405" t="str">
        <f t="shared" si="25"/>
        <v>Yes</v>
      </c>
      <c r="K405" t="str">
        <f t="shared" si="26"/>
        <v>Obesity</v>
      </c>
      <c r="L405" t="str">
        <f t="shared" si="27"/>
        <v>Normal</v>
      </c>
    </row>
    <row r="406" spans="1:12" x14ac:dyDescent="0.25">
      <c r="A406" t="s">
        <v>1967</v>
      </c>
      <c r="B406">
        <v>25.46</v>
      </c>
      <c r="C406">
        <v>11.75</v>
      </c>
      <c r="D406" t="s">
        <v>2380</v>
      </c>
      <c r="E406" t="s">
        <v>2380</v>
      </c>
      <c r="F406" t="s">
        <v>2380</v>
      </c>
      <c r="G406" t="s">
        <v>2381</v>
      </c>
      <c r="H406" t="s">
        <v>2380</v>
      </c>
      <c r="I406">
        <f t="shared" si="24"/>
        <v>0</v>
      </c>
      <c r="J406" t="str">
        <f t="shared" si="25"/>
        <v>No</v>
      </c>
      <c r="K406" t="str">
        <f t="shared" si="26"/>
        <v>Obesity</v>
      </c>
      <c r="L406" t="str">
        <f t="shared" si="27"/>
        <v>Diabetes</v>
      </c>
    </row>
    <row r="407" spans="1:12" x14ac:dyDescent="0.25">
      <c r="A407" t="s">
        <v>1966</v>
      </c>
      <c r="B407">
        <v>25.1</v>
      </c>
      <c r="C407">
        <v>6.97</v>
      </c>
      <c r="D407" t="s">
        <v>2380</v>
      </c>
      <c r="E407" t="s">
        <v>2380</v>
      </c>
      <c r="F407" t="s">
        <v>2380</v>
      </c>
      <c r="G407" t="s">
        <v>2381</v>
      </c>
      <c r="H407" t="s">
        <v>2382</v>
      </c>
      <c r="I407">
        <f t="shared" si="24"/>
        <v>0</v>
      </c>
      <c r="J407" t="str">
        <f t="shared" si="25"/>
        <v>Yes</v>
      </c>
      <c r="K407" t="str">
        <f t="shared" si="26"/>
        <v>Obesity</v>
      </c>
      <c r="L407" t="str">
        <f t="shared" si="27"/>
        <v>Diabetes</v>
      </c>
    </row>
    <row r="408" spans="1:12" x14ac:dyDescent="0.25">
      <c r="A408" t="s">
        <v>1965</v>
      </c>
      <c r="B408">
        <v>32.11</v>
      </c>
      <c r="C408">
        <v>4.76</v>
      </c>
      <c r="D408" t="s">
        <v>2380</v>
      </c>
      <c r="E408" t="s">
        <v>2380</v>
      </c>
      <c r="F408" t="s">
        <v>2380</v>
      </c>
      <c r="G408">
        <v>2</v>
      </c>
      <c r="H408" t="s">
        <v>2380</v>
      </c>
      <c r="I408">
        <f t="shared" si="24"/>
        <v>2</v>
      </c>
      <c r="J408" t="str">
        <f t="shared" si="25"/>
        <v>No</v>
      </c>
      <c r="K408" t="str">
        <f t="shared" si="26"/>
        <v>Obesity</v>
      </c>
      <c r="L408" t="str">
        <f t="shared" si="27"/>
        <v>Normal</v>
      </c>
    </row>
    <row r="409" spans="1:12" x14ac:dyDescent="0.25">
      <c r="A409" t="s">
        <v>1964</v>
      </c>
      <c r="B409">
        <v>29.8</v>
      </c>
      <c r="C409">
        <v>8.24</v>
      </c>
      <c r="D409" t="s">
        <v>2382</v>
      </c>
      <c r="E409" t="s">
        <v>2380</v>
      </c>
      <c r="F409" t="s">
        <v>2380</v>
      </c>
      <c r="G409">
        <v>1</v>
      </c>
      <c r="H409" t="s">
        <v>2382</v>
      </c>
      <c r="I409">
        <f t="shared" si="24"/>
        <v>1</v>
      </c>
      <c r="J409" t="str">
        <f t="shared" si="25"/>
        <v>Yes</v>
      </c>
      <c r="K409" t="str">
        <f t="shared" si="26"/>
        <v>Obesity</v>
      </c>
      <c r="L409" t="str">
        <f t="shared" si="27"/>
        <v>Diabetes</v>
      </c>
    </row>
    <row r="410" spans="1:12" x14ac:dyDescent="0.25">
      <c r="A410" t="s">
        <v>1963</v>
      </c>
      <c r="B410">
        <v>24.01</v>
      </c>
      <c r="C410">
        <v>4.76</v>
      </c>
      <c r="D410" t="s">
        <v>2380</v>
      </c>
      <c r="E410" t="s">
        <v>2380</v>
      </c>
      <c r="F410" t="s">
        <v>2380</v>
      </c>
      <c r="G410">
        <v>1</v>
      </c>
      <c r="H410" t="s">
        <v>2382</v>
      </c>
      <c r="I410">
        <f t="shared" si="24"/>
        <v>1</v>
      </c>
      <c r="J410" t="str">
        <f t="shared" si="25"/>
        <v>Yes</v>
      </c>
      <c r="K410" t="str">
        <f t="shared" si="26"/>
        <v>Normol Weight</v>
      </c>
      <c r="L410" t="str">
        <f t="shared" si="27"/>
        <v>Normal</v>
      </c>
    </row>
    <row r="411" spans="1:12" x14ac:dyDescent="0.25">
      <c r="A411" t="s">
        <v>1962</v>
      </c>
      <c r="B411">
        <v>23.21</v>
      </c>
      <c r="C411">
        <v>6.03</v>
      </c>
      <c r="D411" t="s">
        <v>2380</v>
      </c>
      <c r="E411" t="s">
        <v>2380</v>
      </c>
      <c r="F411" t="s">
        <v>2380</v>
      </c>
      <c r="G411">
        <v>1</v>
      </c>
      <c r="H411" t="s">
        <v>2380</v>
      </c>
      <c r="I411">
        <f t="shared" si="24"/>
        <v>1</v>
      </c>
      <c r="J411" t="str">
        <f t="shared" si="25"/>
        <v>No</v>
      </c>
      <c r="K411" t="str">
        <f t="shared" si="26"/>
        <v>Normol Weight</v>
      </c>
      <c r="L411" t="str">
        <f t="shared" si="27"/>
        <v>Diabetes</v>
      </c>
    </row>
    <row r="412" spans="1:12" x14ac:dyDescent="0.25">
      <c r="A412" t="s">
        <v>1961</v>
      </c>
      <c r="B412">
        <v>21.2</v>
      </c>
      <c r="C412">
        <v>4.07</v>
      </c>
      <c r="D412" t="s">
        <v>2382</v>
      </c>
      <c r="E412" t="s">
        <v>2380</v>
      </c>
      <c r="F412" t="s">
        <v>2380</v>
      </c>
      <c r="G412">
        <v>1</v>
      </c>
      <c r="H412" t="s">
        <v>2382</v>
      </c>
      <c r="I412">
        <f t="shared" si="24"/>
        <v>1</v>
      </c>
      <c r="J412" t="str">
        <f t="shared" si="25"/>
        <v>Yes</v>
      </c>
      <c r="K412" t="str">
        <f t="shared" si="26"/>
        <v>Normol Weight</v>
      </c>
      <c r="L412" t="str">
        <f t="shared" si="27"/>
        <v>Normal</v>
      </c>
    </row>
    <row r="413" spans="1:12" x14ac:dyDescent="0.25">
      <c r="A413" t="s">
        <v>1960</v>
      </c>
      <c r="B413">
        <v>28.215</v>
      </c>
      <c r="C413">
        <v>8.26</v>
      </c>
      <c r="D413" t="s">
        <v>2382</v>
      </c>
      <c r="E413" t="s">
        <v>2380</v>
      </c>
      <c r="F413" t="s">
        <v>2380</v>
      </c>
      <c r="G413">
        <v>1</v>
      </c>
      <c r="H413" t="s">
        <v>2382</v>
      </c>
      <c r="I413">
        <f t="shared" si="24"/>
        <v>1</v>
      </c>
      <c r="J413" t="str">
        <f t="shared" si="25"/>
        <v>Yes</v>
      </c>
      <c r="K413" t="str">
        <f t="shared" si="26"/>
        <v>Obesity</v>
      </c>
      <c r="L413" t="str">
        <f t="shared" si="27"/>
        <v>Diabetes</v>
      </c>
    </row>
    <row r="414" spans="1:12" x14ac:dyDescent="0.25">
      <c r="A414" t="s">
        <v>1959</v>
      </c>
      <c r="B414">
        <v>38.094999999999999</v>
      </c>
      <c r="C414">
        <v>4.76</v>
      </c>
      <c r="D414" t="s">
        <v>2380</v>
      </c>
      <c r="E414" t="s">
        <v>2380</v>
      </c>
      <c r="F414" t="s">
        <v>2380</v>
      </c>
      <c r="G414">
        <v>1</v>
      </c>
      <c r="H414" t="s">
        <v>2380</v>
      </c>
      <c r="I414">
        <f t="shared" si="24"/>
        <v>1</v>
      </c>
      <c r="J414" t="str">
        <f t="shared" si="25"/>
        <v>No</v>
      </c>
      <c r="K414" t="str">
        <f t="shared" si="26"/>
        <v>Obesity</v>
      </c>
      <c r="L414" t="str">
        <f t="shared" si="27"/>
        <v>Normal</v>
      </c>
    </row>
    <row r="415" spans="1:12" x14ac:dyDescent="0.25">
      <c r="A415" t="s">
        <v>1958</v>
      </c>
      <c r="B415">
        <v>22.61</v>
      </c>
      <c r="C415">
        <v>6.13</v>
      </c>
      <c r="D415" t="s">
        <v>2382</v>
      </c>
      <c r="E415" t="s">
        <v>2380</v>
      </c>
      <c r="F415" t="s">
        <v>2382</v>
      </c>
      <c r="G415">
        <v>1</v>
      </c>
      <c r="H415" t="s">
        <v>2382</v>
      </c>
      <c r="I415">
        <f t="shared" si="24"/>
        <v>1</v>
      </c>
      <c r="J415" t="str">
        <f t="shared" si="25"/>
        <v>Yes</v>
      </c>
      <c r="K415" t="str">
        <f t="shared" si="26"/>
        <v>Normol Weight</v>
      </c>
      <c r="L415" t="str">
        <f t="shared" si="27"/>
        <v>Diabetes</v>
      </c>
    </row>
    <row r="416" spans="1:12" x14ac:dyDescent="0.25">
      <c r="A416" t="s">
        <v>1957</v>
      </c>
      <c r="B416">
        <v>24.32</v>
      </c>
      <c r="C416">
        <v>10.47</v>
      </c>
      <c r="D416" t="s">
        <v>2382</v>
      </c>
      <c r="E416" t="s">
        <v>2380</v>
      </c>
      <c r="F416" t="s">
        <v>2380</v>
      </c>
      <c r="G416">
        <v>2</v>
      </c>
      <c r="H416" t="s">
        <v>2382</v>
      </c>
      <c r="I416">
        <f t="shared" si="24"/>
        <v>2</v>
      </c>
      <c r="J416" t="str">
        <f t="shared" si="25"/>
        <v>Yes</v>
      </c>
      <c r="K416" t="str">
        <f t="shared" si="26"/>
        <v>Normol Weight</v>
      </c>
      <c r="L416" t="str">
        <f t="shared" si="27"/>
        <v>Diabetes</v>
      </c>
    </row>
    <row r="417" spans="1:12" x14ac:dyDescent="0.25">
      <c r="A417" t="s">
        <v>1956</v>
      </c>
      <c r="B417">
        <v>20.96</v>
      </c>
      <c r="C417">
        <v>4.04</v>
      </c>
      <c r="D417" t="s">
        <v>2382</v>
      </c>
      <c r="E417" t="s">
        <v>2380</v>
      </c>
      <c r="F417" t="s">
        <v>2380</v>
      </c>
      <c r="G417">
        <v>1</v>
      </c>
      <c r="H417" t="s">
        <v>2382</v>
      </c>
      <c r="I417">
        <f t="shared" si="24"/>
        <v>1</v>
      </c>
      <c r="J417" t="str">
        <f t="shared" si="25"/>
        <v>Yes</v>
      </c>
      <c r="K417" t="str">
        <f t="shared" si="26"/>
        <v>Normol Weight</v>
      </c>
      <c r="L417" t="str">
        <f t="shared" si="27"/>
        <v>Normal</v>
      </c>
    </row>
    <row r="418" spans="1:12" x14ac:dyDescent="0.25">
      <c r="A418" t="s">
        <v>1955</v>
      </c>
      <c r="B418">
        <v>19.68</v>
      </c>
      <c r="C418">
        <v>5.74</v>
      </c>
      <c r="D418" t="s">
        <v>2380</v>
      </c>
      <c r="E418" t="s">
        <v>2380</v>
      </c>
      <c r="F418" t="s">
        <v>2380</v>
      </c>
      <c r="G418" t="s">
        <v>2381</v>
      </c>
      <c r="H418" t="s">
        <v>2382</v>
      </c>
      <c r="I418">
        <f t="shared" si="24"/>
        <v>0</v>
      </c>
      <c r="J418" t="str">
        <f t="shared" si="25"/>
        <v>Yes</v>
      </c>
      <c r="K418" t="str">
        <f t="shared" si="26"/>
        <v>Normol Weight</v>
      </c>
      <c r="L418" t="str">
        <f t="shared" si="27"/>
        <v>Diabetes</v>
      </c>
    </row>
    <row r="419" spans="1:12" x14ac:dyDescent="0.25">
      <c r="A419" t="s">
        <v>1954</v>
      </c>
      <c r="B419">
        <v>18.100000000000001</v>
      </c>
      <c r="C419">
        <v>6.33</v>
      </c>
      <c r="D419" t="s">
        <v>2380</v>
      </c>
      <c r="E419" t="s">
        <v>2380</v>
      </c>
      <c r="F419" t="s">
        <v>2380</v>
      </c>
      <c r="G419">
        <v>1</v>
      </c>
      <c r="H419" t="s">
        <v>2382</v>
      </c>
      <c r="I419">
        <f t="shared" si="24"/>
        <v>1</v>
      </c>
      <c r="J419" t="str">
        <f t="shared" si="25"/>
        <v>Yes</v>
      </c>
      <c r="K419" t="str">
        <f t="shared" si="26"/>
        <v>Underweight</v>
      </c>
      <c r="L419" t="str">
        <f t="shared" si="27"/>
        <v>Diabetes</v>
      </c>
    </row>
    <row r="420" spans="1:12" x14ac:dyDescent="0.25">
      <c r="A420" t="s">
        <v>1953</v>
      </c>
      <c r="B420">
        <v>29.64</v>
      </c>
      <c r="C420">
        <v>4.28</v>
      </c>
      <c r="D420" t="s">
        <v>2382</v>
      </c>
      <c r="E420" t="s">
        <v>2380</v>
      </c>
      <c r="F420" t="s">
        <v>2380</v>
      </c>
      <c r="G420" t="s">
        <v>2381</v>
      </c>
      <c r="H420" t="s">
        <v>2380</v>
      </c>
      <c r="I420">
        <f t="shared" si="24"/>
        <v>0</v>
      </c>
      <c r="J420" t="str">
        <f t="shared" si="25"/>
        <v>No</v>
      </c>
      <c r="K420" t="str">
        <f t="shared" si="26"/>
        <v>Obesity</v>
      </c>
      <c r="L420" t="str">
        <f t="shared" si="27"/>
        <v>Normal</v>
      </c>
    </row>
    <row r="421" spans="1:12" x14ac:dyDescent="0.25">
      <c r="A421" t="s">
        <v>1952</v>
      </c>
      <c r="B421">
        <v>25.3</v>
      </c>
      <c r="C421">
        <v>9.4700000000000006</v>
      </c>
      <c r="D421" t="s">
        <v>2382</v>
      </c>
      <c r="E421" t="s">
        <v>2380</v>
      </c>
      <c r="F421" t="s">
        <v>2380</v>
      </c>
      <c r="G421">
        <v>2</v>
      </c>
      <c r="H421" t="s">
        <v>2382</v>
      </c>
      <c r="I421">
        <f t="shared" si="24"/>
        <v>2</v>
      </c>
      <c r="J421" t="str">
        <f t="shared" si="25"/>
        <v>Yes</v>
      </c>
      <c r="K421" t="str">
        <f t="shared" si="26"/>
        <v>Obesity</v>
      </c>
      <c r="L421" t="str">
        <f t="shared" si="27"/>
        <v>Diabetes</v>
      </c>
    </row>
    <row r="422" spans="1:12" x14ac:dyDescent="0.25">
      <c r="A422" t="s">
        <v>1951</v>
      </c>
      <c r="B422">
        <v>27.6</v>
      </c>
      <c r="C422">
        <v>4.8499999999999996</v>
      </c>
      <c r="D422" t="s">
        <v>2382</v>
      </c>
      <c r="E422" t="s">
        <v>2380</v>
      </c>
      <c r="F422" t="s">
        <v>2380</v>
      </c>
      <c r="G422" t="s">
        <v>2381</v>
      </c>
      <c r="H422" t="s">
        <v>2380</v>
      </c>
      <c r="I422">
        <f t="shared" si="24"/>
        <v>0</v>
      </c>
      <c r="J422" t="str">
        <f t="shared" si="25"/>
        <v>No</v>
      </c>
      <c r="K422" t="str">
        <f t="shared" si="26"/>
        <v>Obesity</v>
      </c>
      <c r="L422" t="str">
        <f t="shared" si="27"/>
        <v>Normal</v>
      </c>
    </row>
    <row r="423" spans="1:12" x14ac:dyDescent="0.25">
      <c r="A423" t="s">
        <v>1950</v>
      </c>
      <c r="B423">
        <v>27.645</v>
      </c>
      <c r="C423">
        <v>11.03</v>
      </c>
      <c r="D423" t="s">
        <v>2382</v>
      </c>
      <c r="E423" t="s">
        <v>2380</v>
      </c>
      <c r="F423" t="s">
        <v>2380</v>
      </c>
      <c r="G423">
        <v>1</v>
      </c>
      <c r="H423" t="s">
        <v>2382</v>
      </c>
      <c r="I423">
        <f t="shared" si="24"/>
        <v>1</v>
      </c>
      <c r="J423" t="str">
        <f t="shared" si="25"/>
        <v>Yes</v>
      </c>
      <c r="K423" t="str">
        <f t="shared" si="26"/>
        <v>Obesity</v>
      </c>
      <c r="L423" t="str">
        <f t="shared" si="27"/>
        <v>Diabetes</v>
      </c>
    </row>
    <row r="424" spans="1:12" x14ac:dyDescent="0.25">
      <c r="A424" t="s">
        <v>1949</v>
      </c>
      <c r="B424">
        <v>27.6</v>
      </c>
      <c r="C424">
        <v>5.22</v>
      </c>
      <c r="D424" t="s">
        <v>2380</v>
      </c>
      <c r="E424" t="s">
        <v>2380</v>
      </c>
      <c r="F424" t="s">
        <v>2380</v>
      </c>
      <c r="G424">
        <v>2</v>
      </c>
      <c r="H424" t="s">
        <v>2382</v>
      </c>
      <c r="I424">
        <f t="shared" si="24"/>
        <v>2</v>
      </c>
      <c r="J424" t="str">
        <f t="shared" si="25"/>
        <v>Yes</v>
      </c>
      <c r="K424" t="str">
        <f t="shared" si="26"/>
        <v>Obesity</v>
      </c>
      <c r="L424" t="str">
        <f t="shared" si="27"/>
        <v>Normal</v>
      </c>
    </row>
    <row r="425" spans="1:12" x14ac:dyDescent="0.25">
      <c r="A425" t="s">
        <v>1948</v>
      </c>
      <c r="B425">
        <v>25.08</v>
      </c>
      <c r="C425">
        <v>9.52</v>
      </c>
      <c r="D425" t="s">
        <v>2382</v>
      </c>
      <c r="E425" t="s">
        <v>2380</v>
      </c>
      <c r="F425" t="s">
        <v>2380</v>
      </c>
      <c r="G425">
        <v>2</v>
      </c>
      <c r="H425" t="s">
        <v>2380</v>
      </c>
      <c r="I425">
        <f t="shared" si="24"/>
        <v>2</v>
      </c>
      <c r="J425" t="str">
        <f t="shared" si="25"/>
        <v>No</v>
      </c>
      <c r="K425" t="str">
        <f t="shared" si="26"/>
        <v>Obesity</v>
      </c>
      <c r="L425" t="str">
        <f t="shared" si="27"/>
        <v>Diabetes</v>
      </c>
    </row>
    <row r="426" spans="1:12" x14ac:dyDescent="0.25">
      <c r="A426" t="s">
        <v>1947</v>
      </c>
      <c r="B426">
        <v>30.02</v>
      </c>
      <c r="C426">
        <v>11.09</v>
      </c>
      <c r="D426" t="s">
        <v>2380</v>
      </c>
      <c r="E426" t="s">
        <v>2380</v>
      </c>
      <c r="F426" t="s">
        <v>2380</v>
      </c>
      <c r="G426" t="s">
        <v>2381</v>
      </c>
      <c r="H426" t="s">
        <v>2380</v>
      </c>
      <c r="I426">
        <f t="shared" si="24"/>
        <v>0</v>
      </c>
      <c r="J426" t="str">
        <f t="shared" si="25"/>
        <v>No</v>
      </c>
      <c r="K426" t="str">
        <f t="shared" si="26"/>
        <v>Obesity</v>
      </c>
      <c r="L426" t="str">
        <f t="shared" si="27"/>
        <v>Diabetes</v>
      </c>
    </row>
    <row r="427" spans="1:12" x14ac:dyDescent="0.25">
      <c r="A427" t="s">
        <v>1946</v>
      </c>
      <c r="B427">
        <v>27.36</v>
      </c>
      <c r="C427">
        <v>9.4499999999999993</v>
      </c>
      <c r="D427" t="s">
        <v>2382</v>
      </c>
      <c r="E427" t="s">
        <v>2380</v>
      </c>
      <c r="F427" t="s">
        <v>2380</v>
      </c>
      <c r="G427">
        <v>2</v>
      </c>
      <c r="H427" t="s">
        <v>2382</v>
      </c>
      <c r="I427">
        <f t="shared" si="24"/>
        <v>2</v>
      </c>
      <c r="J427" t="str">
        <f t="shared" si="25"/>
        <v>Yes</v>
      </c>
      <c r="K427" t="str">
        <f t="shared" si="26"/>
        <v>Obesity</v>
      </c>
      <c r="L427" t="str">
        <f t="shared" si="27"/>
        <v>Diabetes</v>
      </c>
    </row>
    <row r="428" spans="1:12" x14ac:dyDescent="0.25">
      <c r="A428" t="s">
        <v>1945</v>
      </c>
      <c r="B428">
        <v>22.2</v>
      </c>
      <c r="C428">
        <v>5.51</v>
      </c>
      <c r="D428" t="s">
        <v>2380</v>
      </c>
      <c r="E428" t="s">
        <v>2380</v>
      </c>
      <c r="F428" t="s">
        <v>2380</v>
      </c>
      <c r="G428" t="s">
        <v>2381</v>
      </c>
      <c r="H428" t="s">
        <v>2382</v>
      </c>
      <c r="I428">
        <f t="shared" si="24"/>
        <v>0</v>
      </c>
      <c r="J428" t="str">
        <f t="shared" si="25"/>
        <v>Yes</v>
      </c>
      <c r="K428" t="str">
        <f t="shared" si="26"/>
        <v>Normol Weight</v>
      </c>
      <c r="L428" t="str">
        <f t="shared" si="27"/>
        <v>Normal</v>
      </c>
    </row>
    <row r="429" spans="1:12" x14ac:dyDescent="0.25">
      <c r="A429" t="s">
        <v>1944</v>
      </c>
      <c r="B429">
        <v>25.71</v>
      </c>
      <c r="C429">
        <v>4.18</v>
      </c>
      <c r="D429" t="s">
        <v>2380</v>
      </c>
      <c r="E429" t="s">
        <v>2382</v>
      </c>
      <c r="F429" t="s">
        <v>2380</v>
      </c>
      <c r="G429">
        <v>1</v>
      </c>
      <c r="H429" t="s">
        <v>2382</v>
      </c>
      <c r="I429">
        <f t="shared" si="24"/>
        <v>1</v>
      </c>
      <c r="J429" t="str">
        <f t="shared" si="25"/>
        <v>Yes</v>
      </c>
      <c r="K429" t="str">
        <f t="shared" si="26"/>
        <v>Obesity</v>
      </c>
      <c r="L429" t="str">
        <f t="shared" si="27"/>
        <v>Normal</v>
      </c>
    </row>
    <row r="430" spans="1:12" x14ac:dyDescent="0.25">
      <c r="A430" t="s">
        <v>1943</v>
      </c>
      <c r="B430">
        <v>41.91</v>
      </c>
      <c r="C430">
        <v>5.98</v>
      </c>
      <c r="D430" t="s">
        <v>2382</v>
      </c>
      <c r="E430" t="s">
        <v>2380</v>
      </c>
      <c r="F430" t="s">
        <v>2380</v>
      </c>
      <c r="G430">
        <v>1</v>
      </c>
      <c r="H430" t="s">
        <v>2380</v>
      </c>
      <c r="I430">
        <f t="shared" si="24"/>
        <v>1</v>
      </c>
      <c r="J430" t="str">
        <f t="shared" si="25"/>
        <v>No</v>
      </c>
      <c r="K430" t="str">
        <f t="shared" si="26"/>
        <v>Obesity</v>
      </c>
      <c r="L430" t="str">
        <f t="shared" si="27"/>
        <v>Diabetes</v>
      </c>
    </row>
    <row r="431" spans="1:12" x14ac:dyDescent="0.25">
      <c r="A431" t="s">
        <v>1942</v>
      </c>
      <c r="B431">
        <v>25.85</v>
      </c>
      <c r="C431">
        <v>10.16</v>
      </c>
      <c r="D431" t="s">
        <v>2380</v>
      </c>
      <c r="E431" t="s">
        <v>2380</v>
      </c>
      <c r="F431" t="s">
        <v>2380</v>
      </c>
      <c r="G431" t="s">
        <v>2381</v>
      </c>
      <c r="H431" t="s">
        <v>2382</v>
      </c>
      <c r="I431">
        <f t="shared" si="24"/>
        <v>0</v>
      </c>
      <c r="J431" t="str">
        <f t="shared" si="25"/>
        <v>Yes</v>
      </c>
      <c r="K431" t="str">
        <f t="shared" si="26"/>
        <v>Obesity</v>
      </c>
      <c r="L431" t="str">
        <f t="shared" si="27"/>
        <v>Diabetes</v>
      </c>
    </row>
    <row r="432" spans="1:12" x14ac:dyDescent="0.25">
      <c r="A432" t="s">
        <v>1941</v>
      </c>
      <c r="B432">
        <v>23.844999999999999</v>
      </c>
      <c r="C432">
        <v>11.71</v>
      </c>
      <c r="D432" t="s">
        <v>2380</v>
      </c>
      <c r="E432" t="s">
        <v>2380</v>
      </c>
      <c r="F432" t="s">
        <v>2380</v>
      </c>
      <c r="G432">
        <v>2</v>
      </c>
      <c r="H432" t="s">
        <v>2382</v>
      </c>
      <c r="I432">
        <f t="shared" si="24"/>
        <v>2</v>
      </c>
      <c r="J432" t="str">
        <f t="shared" si="25"/>
        <v>Yes</v>
      </c>
      <c r="K432" t="str">
        <f t="shared" si="26"/>
        <v>Normol Weight</v>
      </c>
      <c r="L432" t="str">
        <f t="shared" si="27"/>
        <v>Diabetes</v>
      </c>
    </row>
    <row r="433" spans="1:12" x14ac:dyDescent="0.25">
      <c r="A433" t="s">
        <v>1940</v>
      </c>
      <c r="B433">
        <v>30.59</v>
      </c>
      <c r="C433">
        <v>5.23</v>
      </c>
      <c r="D433" t="s">
        <v>2380</v>
      </c>
      <c r="E433" t="s">
        <v>2380</v>
      </c>
      <c r="F433" t="s">
        <v>2382</v>
      </c>
      <c r="G433">
        <v>1</v>
      </c>
      <c r="H433" t="s">
        <v>2380</v>
      </c>
      <c r="I433">
        <f t="shared" si="24"/>
        <v>1</v>
      </c>
      <c r="J433" t="str">
        <f t="shared" si="25"/>
        <v>No</v>
      </c>
      <c r="K433" t="str">
        <f t="shared" si="26"/>
        <v>Obesity</v>
      </c>
      <c r="L433" t="str">
        <f t="shared" si="27"/>
        <v>Normal</v>
      </c>
    </row>
    <row r="434" spans="1:12" x14ac:dyDescent="0.25">
      <c r="A434" t="s">
        <v>1939</v>
      </c>
      <c r="B434">
        <v>24.795000000000002</v>
      </c>
      <c r="C434">
        <v>6.85</v>
      </c>
      <c r="D434" t="s">
        <v>2380</v>
      </c>
      <c r="E434" t="s">
        <v>2380</v>
      </c>
      <c r="F434" t="s">
        <v>2380</v>
      </c>
      <c r="G434" t="s">
        <v>2381</v>
      </c>
      <c r="H434" t="s">
        <v>2382</v>
      </c>
      <c r="I434">
        <f t="shared" si="24"/>
        <v>0</v>
      </c>
      <c r="J434" t="str">
        <f t="shared" si="25"/>
        <v>Yes</v>
      </c>
      <c r="K434" t="str">
        <f t="shared" si="26"/>
        <v>Normol Weight</v>
      </c>
      <c r="L434" t="str">
        <f t="shared" si="27"/>
        <v>Diabetes</v>
      </c>
    </row>
    <row r="435" spans="1:12" x14ac:dyDescent="0.25">
      <c r="A435" t="s">
        <v>1938</v>
      </c>
      <c r="B435">
        <v>24.13</v>
      </c>
      <c r="C435">
        <v>7.05</v>
      </c>
      <c r="D435" t="s">
        <v>2382</v>
      </c>
      <c r="E435" t="s">
        <v>2380</v>
      </c>
      <c r="F435" t="s">
        <v>2380</v>
      </c>
      <c r="G435">
        <v>2</v>
      </c>
      <c r="H435" t="s">
        <v>2382</v>
      </c>
      <c r="I435">
        <f t="shared" si="24"/>
        <v>2</v>
      </c>
      <c r="J435" t="str">
        <f t="shared" si="25"/>
        <v>Yes</v>
      </c>
      <c r="K435" t="str">
        <f t="shared" si="26"/>
        <v>Normol Weight</v>
      </c>
      <c r="L435" t="str">
        <f t="shared" si="27"/>
        <v>Diabetes</v>
      </c>
    </row>
    <row r="436" spans="1:12" x14ac:dyDescent="0.25">
      <c r="A436" t="s">
        <v>1937</v>
      </c>
      <c r="B436">
        <v>25.84</v>
      </c>
      <c r="C436">
        <v>11.64</v>
      </c>
      <c r="D436" t="s">
        <v>2380</v>
      </c>
      <c r="E436" t="s">
        <v>2380</v>
      </c>
      <c r="F436" t="s">
        <v>2380</v>
      </c>
      <c r="G436">
        <v>2</v>
      </c>
      <c r="H436" t="s">
        <v>2382</v>
      </c>
      <c r="I436">
        <f t="shared" si="24"/>
        <v>2</v>
      </c>
      <c r="J436" t="str">
        <f t="shared" si="25"/>
        <v>Yes</v>
      </c>
      <c r="K436" t="str">
        <f t="shared" si="26"/>
        <v>Obesity</v>
      </c>
      <c r="L436" t="str">
        <f t="shared" si="27"/>
        <v>Diabetes</v>
      </c>
    </row>
    <row r="437" spans="1:12" x14ac:dyDescent="0.25">
      <c r="A437" t="s">
        <v>1936</v>
      </c>
      <c r="B437">
        <v>28</v>
      </c>
      <c r="C437">
        <v>10.52</v>
      </c>
      <c r="D437" t="s">
        <v>2380</v>
      </c>
      <c r="E437" t="s">
        <v>2380</v>
      </c>
      <c r="F437" t="s">
        <v>2380</v>
      </c>
      <c r="G437" t="s">
        <v>2381</v>
      </c>
      <c r="H437" t="s">
        <v>2382</v>
      </c>
      <c r="I437">
        <f t="shared" si="24"/>
        <v>0</v>
      </c>
      <c r="J437" t="str">
        <f t="shared" si="25"/>
        <v>Yes</v>
      </c>
      <c r="K437" t="str">
        <f t="shared" si="26"/>
        <v>Obesity</v>
      </c>
      <c r="L437" t="str">
        <f t="shared" si="27"/>
        <v>Diabetes</v>
      </c>
    </row>
    <row r="438" spans="1:12" x14ac:dyDescent="0.25">
      <c r="A438" t="s">
        <v>1935</v>
      </c>
      <c r="B438">
        <v>34.1</v>
      </c>
      <c r="C438">
        <v>4.01</v>
      </c>
      <c r="D438" t="s">
        <v>2382</v>
      </c>
      <c r="E438" t="s">
        <v>2380</v>
      </c>
      <c r="F438" t="s">
        <v>2382</v>
      </c>
      <c r="G438">
        <v>1</v>
      </c>
      <c r="H438" t="s">
        <v>2380</v>
      </c>
      <c r="I438">
        <f t="shared" si="24"/>
        <v>1</v>
      </c>
      <c r="J438" t="str">
        <f t="shared" si="25"/>
        <v>No</v>
      </c>
      <c r="K438" t="str">
        <f t="shared" si="26"/>
        <v>Obesity</v>
      </c>
      <c r="L438" t="str">
        <f t="shared" si="27"/>
        <v>Normal</v>
      </c>
    </row>
    <row r="439" spans="1:12" x14ac:dyDescent="0.25">
      <c r="A439" t="s">
        <v>1934</v>
      </c>
      <c r="B439">
        <v>26.125</v>
      </c>
      <c r="C439">
        <v>8.56</v>
      </c>
      <c r="D439" t="s">
        <v>2382</v>
      </c>
      <c r="E439" t="s">
        <v>2380</v>
      </c>
      <c r="F439" t="s">
        <v>2380</v>
      </c>
      <c r="G439">
        <v>1</v>
      </c>
      <c r="H439" t="s">
        <v>2382</v>
      </c>
      <c r="I439">
        <f t="shared" si="24"/>
        <v>1</v>
      </c>
      <c r="J439" t="str">
        <f t="shared" si="25"/>
        <v>Yes</v>
      </c>
      <c r="K439" t="str">
        <f t="shared" si="26"/>
        <v>Obesity</v>
      </c>
      <c r="L439" t="str">
        <f t="shared" si="27"/>
        <v>Diabetes</v>
      </c>
    </row>
    <row r="440" spans="1:12" x14ac:dyDescent="0.25">
      <c r="A440" t="s">
        <v>1933</v>
      </c>
      <c r="B440">
        <v>25.6</v>
      </c>
      <c r="C440">
        <v>10.5</v>
      </c>
      <c r="D440" t="s">
        <v>2380</v>
      </c>
      <c r="E440" t="s">
        <v>2380</v>
      </c>
      <c r="F440" t="s">
        <v>2380</v>
      </c>
      <c r="G440">
        <v>2</v>
      </c>
      <c r="H440" t="s">
        <v>2382</v>
      </c>
      <c r="I440">
        <f t="shared" si="24"/>
        <v>2</v>
      </c>
      <c r="J440" t="str">
        <f t="shared" si="25"/>
        <v>Yes</v>
      </c>
      <c r="K440" t="str">
        <f t="shared" si="26"/>
        <v>Obesity</v>
      </c>
      <c r="L440" t="str">
        <f t="shared" si="27"/>
        <v>Diabetes</v>
      </c>
    </row>
    <row r="441" spans="1:12" x14ac:dyDescent="0.25">
      <c r="A441" t="s">
        <v>1932</v>
      </c>
      <c r="B441">
        <v>24.32</v>
      </c>
      <c r="C441">
        <v>6.39</v>
      </c>
      <c r="D441" t="s">
        <v>2380</v>
      </c>
      <c r="E441" t="s">
        <v>2380</v>
      </c>
      <c r="F441" t="s">
        <v>2380</v>
      </c>
      <c r="G441" t="s">
        <v>2381</v>
      </c>
      <c r="H441" t="s">
        <v>2380</v>
      </c>
      <c r="I441">
        <f t="shared" si="24"/>
        <v>0</v>
      </c>
      <c r="J441" t="str">
        <f t="shared" si="25"/>
        <v>No</v>
      </c>
      <c r="K441" t="str">
        <f t="shared" si="26"/>
        <v>Normol Weight</v>
      </c>
      <c r="L441" t="str">
        <f t="shared" si="27"/>
        <v>Diabetes</v>
      </c>
    </row>
    <row r="442" spans="1:12" x14ac:dyDescent="0.25">
      <c r="A442" t="s">
        <v>1931</v>
      </c>
      <c r="B442">
        <v>22.88</v>
      </c>
      <c r="C442">
        <v>5.71</v>
      </c>
      <c r="D442" t="s">
        <v>2382</v>
      </c>
      <c r="E442" t="s">
        <v>2380</v>
      </c>
      <c r="F442" t="s">
        <v>2382</v>
      </c>
      <c r="G442">
        <v>1</v>
      </c>
      <c r="H442" t="s">
        <v>2382</v>
      </c>
      <c r="I442">
        <f t="shared" si="24"/>
        <v>1</v>
      </c>
      <c r="J442" t="str">
        <f t="shared" si="25"/>
        <v>Yes</v>
      </c>
      <c r="K442" t="str">
        <f t="shared" si="26"/>
        <v>Normol Weight</v>
      </c>
      <c r="L442" t="str">
        <f t="shared" si="27"/>
        <v>Diabetes</v>
      </c>
    </row>
    <row r="443" spans="1:12" x14ac:dyDescent="0.25">
      <c r="A443" t="s">
        <v>1930</v>
      </c>
      <c r="B443">
        <v>24.984999999999999</v>
      </c>
      <c r="C443">
        <v>4.43</v>
      </c>
      <c r="D443" t="s">
        <v>2382</v>
      </c>
      <c r="E443" t="s">
        <v>2380</v>
      </c>
      <c r="F443" t="s">
        <v>2382</v>
      </c>
      <c r="G443">
        <v>1</v>
      </c>
      <c r="H443" t="s">
        <v>2380</v>
      </c>
      <c r="I443">
        <f t="shared" si="24"/>
        <v>1</v>
      </c>
      <c r="J443" t="str">
        <f t="shared" si="25"/>
        <v>No</v>
      </c>
      <c r="K443" t="str">
        <f t="shared" si="26"/>
        <v>Obesity</v>
      </c>
      <c r="L443" t="str">
        <f t="shared" si="27"/>
        <v>Normal</v>
      </c>
    </row>
    <row r="444" spans="1:12" x14ac:dyDescent="0.25">
      <c r="A444" t="s">
        <v>1929</v>
      </c>
      <c r="B444">
        <v>33.1</v>
      </c>
      <c r="C444">
        <v>5.52</v>
      </c>
      <c r="D444" t="s">
        <v>2380</v>
      </c>
      <c r="E444" t="s">
        <v>2380</v>
      </c>
      <c r="F444" t="s">
        <v>2382</v>
      </c>
      <c r="G444">
        <v>1</v>
      </c>
      <c r="H444" t="s">
        <v>2380</v>
      </c>
      <c r="I444">
        <f t="shared" si="24"/>
        <v>1</v>
      </c>
      <c r="J444" t="str">
        <f t="shared" si="25"/>
        <v>No</v>
      </c>
      <c r="K444" t="str">
        <f t="shared" si="26"/>
        <v>Obesity</v>
      </c>
      <c r="L444" t="str">
        <f t="shared" si="27"/>
        <v>Normal</v>
      </c>
    </row>
    <row r="445" spans="1:12" x14ac:dyDescent="0.25">
      <c r="A445" t="s">
        <v>1928</v>
      </c>
      <c r="B445">
        <v>27.83</v>
      </c>
      <c r="C445">
        <v>9.1999999999999993</v>
      </c>
      <c r="D445" t="s">
        <v>2382</v>
      </c>
      <c r="E445" t="s">
        <v>2380</v>
      </c>
      <c r="F445" t="s">
        <v>2380</v>
      </c>
      <c r="G445">
        <v>1</v>
      </c>
      <c r="H445" t="s">
        <v>2382</v>
      </c>
      <c r="I445">
        <f t="shared" si="24"/>
        <v>1</v>
      </c>
      <c r="J445" t="str">
        <f t="shared" si="25"/>
        <v>Yes</v>
      </c>
      <c r="K445" t="str">
        <f t="shared" si="26"/>
        <v>Obesity</v>
      </c>
      <c r="L445" t="str">
        <f t="shared" si="27"/>
        <v>Diabetes</v>
      </c>
    </row>
    <row r="446" spans="1:12" x14ac:dyDescent="0.25">
      <c r="A446" t="s">
        <v>1927</v>
      </c>
      <c r="B446">
        <v>30.875</v>
      </c>
      <c r="C446">
        <v>10.97</v>
      </c>
      <c r="D446" t="s">
        <v>2382</v>
      </c>
      <c r="E446" t="s">
        <v>2380</v>
      </c>
      <c r="F446" t="s">
        <v>2380</v>
      </c>
      <c r="G446">
        <v>2</v>
      </c>
      <c r="H446" t="s">
        <v>2380</v>
      </c>
      <c r="I446">
        <f t="shared" si="24"/>
        <v>2</v>
      </c>
      <c r="J446" t="str">
        <f t="shared" si="25"/>
        <v>No</v>
      </c>
      <c r="K446" t="str">
        <f t="shared" si="26"/>
        <v>Obesity</v>
      </c>
      <c r="L446" t="str">
        <f t="shared" si="27"/>
        <v>Diabetes</v>
      </c>
    </row>
    <row r="447" spans="1:12" x14ac:dyDescent="0.25">
      <c r="A447" t="s">
        <v>1926</v>
      </c>
      <c r="B447">
        <v>27.265000000000001</v>
      </c>
      <c r="C447">
        <v>4.25</v>
      </c>
      <c r="D447" t="s">
        <v>2380</v>
      </c>
      <c r="E447" t="s">
        <v>2380</v>
      </c>
      <c r="F447" t="s">
        <v>2382</v>
      </c>
      <c r="G447">
        <v>1</v>
      </c>
      <c r="H447" t="s">
        <v>2380</v>
      </c>
      <c r="I447">
        <f t="shared" si="24"/>
        <v>1</v>
      </c>
      <c r="J447" t="str">
        <f t="shared" si="25"/>
        <v>No</v>
      </c>
      <c r="K447" t="str">
        <f t="shared" si="26"/>
        <v>Obesity</v>
      </c>
      <c r="L447" t="str">
        <f t="shared" si="27"/>
        <v>Normal</v>
      </c>
    </row>
    <row r="448" spans="1:12" x14ac:dyDescent="0.25">
      <c r="A448" t="s">
        <v>1925</v>
      </c>
      <c r="B448">
        <v>26.7</v>
      </c>
      <c r="C448">
        <v>5.23</v>
      </c>
      <c r="D448" t="s">
        <v>2380</v>
      </c>
      <c r="E448" t="s">
        <v>2380</v>
      </c>
      <c r="F448" t="s">
        <v>2382</v>
      </c>
      <c r="G448">
        <v>1</v>
      </c>
      <c r="H448" t="s">
        <v>2382</v>
      </c>
      <c r="I448">
        <f t="shared" si="24"/>
        <v>1</v>
      </c>
      <c r="J448" t="str">
        <f t="shared" si="25"/>
        <v>Yes</v>
      </c>
      <c r="K448" t="str">
        <f t="shared" si="26"/>
        <v>Obesity</v>
      </c>
      <c r="L448" t="str">
        <f t="shared" si="27"/>
        <v>Normal</v>
      </c>
    </row>
    <row r="449" spans="1:12" x14ac:dyDescent="0.25">
      <c r="A449" t="s">
        <v>1924</v>
      </c>
      <c r="B449">
        <v>29.925000000000001</v>
      </c>
      <c r="C449">
        <v>5.96</v>
      </c>
      <c r="D449" t="s">
        <v>2382</v>
      </c>
      <c r="E449" t="s">
        <v>2380</v>
      </c>
      <c r="F449" t="s">
        <v>2382</v>
      </c>
      <c r="G449">
        <v>1</v>
      </c>
      <c r="H449" t="s">
        <v>2382</v>
      </c>
      <c r="I449">
        <f t="shared" si="24"/>
        <v>1</v>
      </c>
      <c r="J449" t="str">
        <f t="shared" si="25"/>
        <v>Yes</v>
      </c>
      <c r="K449" t="str">
        <f t="shared" si="26"/>
        <v>Obesity</v>
      </c>
      <c r="L449" t="str">
        <f t="shared" si="27"/>
        <v>Diabetes</v>
      </c>
    </row>
    <row r="450" spans="1:12" x14ac:dyDescent="0.25">
      <c r="A450" t="s">
        <v>1923</v>
      </c>
      <c r="B450">
        <v>19.95</v>
      </c>
      <c r="C450">
        <v>4.29</v>
      </c>
      <c r="D450" t="s">
        <v>2382</v>
      </c>
      <c r="E450" t="s">
        <v>2380</v>
      </c>
      <c r="F450" t="s">
        <v>2380</v>
      </c>
      <c r="G450">
        <v>2</v>
      </c>
      <c r="H450" t="s">
        <v>2382</v>
      </c>
      <c r="I450">
        <f t="shared" ref="I450:I513" si="28">IF(G450="No major surgery",0,VALUE(G450))</f>
        <v>2</v>
      </c>
      <c r="J450" t="str">
        <f t="shared" si="25"/>
        <v>Yes</v>
      </c>
      <c r="K450" t="str">
        <f t="shared" si="26"/>
        <v>Normol Weight</v>
      </c>
      <c r="L450" t="str">
        <f t="shared" si="27"/>
        <v>Normal</v>
      </c>
    </row>
    <row r="451" spans="1:12" x14ac:dyDescent="0.25">
      <c r="A451" t="s">
        <v>1922</v>
      </c>
      <c r="B451">
        <v>24.225000000000001</v>
      </c>
      <c r="C451">
        <v>4.09</v>
      </c>
      <c r="D451" t="s">
        <v>2380</v>
      </c>
      <c r="E451" t="s">
        <v>2380</v>
      </c>
      <c r="F451" t="s">
        <v>2380</v>
      </c>
      <c r="G451" t="s">
        <v>2381</v>
      </c>
      <c r="H451" t="s">
        <v>2380</v>
      </c>
      <c r="I451">
        <f t="shared" si="28"/>
        <v>0</v>
      </c>
      <c r="J451" t="str">
        <f t="shared" ref="J451:J514" si="29">IF(OR(H451="",H451="?"),"No",IF(OR(TRIM(LOWER(H451))="yes",TRIM(LOWER(H451))="yess",TRIM(LOWER(H451))="yes"),"Yes",IF(OR(TRIM(LOWER(H451))="no",TRIM(LOWER(H451))="noo",TRIM(LOWER(H451))="no"),"No","Unknown")))</f>
        <v>No</v>
      </c>
      <c r="K451" t="str">
        <f t="shared" ref="K451:K514" si="30">IF(B451&lt;18.5,"Underweight",IF(B451&lt;=24.9,"Normol Weight","Obesity"))</f>
        <v>Normol Weight</v>
      </c>
      <c r="L451" t="str">
        <f t="shared" ref="L451:L514" si="31">IF(C451&lt;5.7, "Normal",IF(A451&lt;=6.4,"Prediabetes","Diabetes"))</f>
        <v>Normal</v>
      </c>
    </row>
    <row r="452" spans="1:12" x14ac:dyDescent="0.25">
      <c r="A452" t="s">
        <v>1921</v>
      </c>
      <c r="B452">
        <v>28.12</v>
      </c>
      <c r="C452">
        <v>4.88</v>
      </c>
      <c r="D452" t="s">
        <v>2380</v>
      </c>
      <c r="E452" t="s">
        <v>2380</v>
      </c>
      <c r="F452" t="s">
        <v>2380</v>
      </c>
      <c r="G452" t="s">
        <v>2381</v>
      </c>
      <c r="H452" t="s">
        <v>2382</v>
      </c>
      <c r="I452">
        <f t="shared" si="28"/>
        <v>0</v>
      </c>
      <c r="J452" t="str">
        <f t="shared" si="29"/>
        <v>Yes</v>
      </c>
      <c r="K452" t="str">
        <f t="shared" si="30"/>
        <v>Obesity</v>
      </c>
      <c r="L452" t="str">
        <f t="shared" si="31"/>
        <v>Normal</v>
      </c>
    </row>
    <row r="453" spans="1:12" x14ac:dyDescent="0.25">
      <c r="A453" t="s">
        <v>1920</v>
      </c>
      <c r="B453">
        <v>23.21</v>
      </c>
      <c r="C453">
        <v>6.76</v>
      </c>
      <c r="D453" t="s">
        <v>2380</v>
      </c>
      <c r="E453" t="s">
        <v>2380</v>
      </c>
      <c r="F453" t="s">
        <v>2380</v>
      </c>
      <c r="G453" t="s">
        <v>2381</v>
      </c>
      <c r="H453" t="s">
        <v>2382</v>
      </c>
      <c r="I453">
        <f t="shared" si="28"/>
        <v>0</v>
      </c>
      <c r="J453" t="str">
        <f t="shared" si="29"/>
        <v>Yes</v>
      </c>
      <c r="K453" t="str">
        <f t="shared" si="30"/>
        <v>Normol Weight</v>
      </c>
      <c r="L453" t="str">
        <f t="shared" si="31"/>
        <v>Diabetes</v>
      </c>
    </row>
    <row r="454" spans="1:12" x14ac:dyDescent="0.25">
      <c r="A454" t="s">
        <v>1919</v>
      </c>
      <c r="B454">
        <v>23.98</v>
      </c>
      <c r="C454">
        <v>10.67</v>
      </c>
      <c r="D454" t="s">
        <v>2380</v>
      </c>
      <c r="E454" t="s">
        <v>2380</v>
      </c>
      <c r="F454" t="s">
        <v>2380</v>
      </c>
      <c r="G454" t="s">
        <v>2381</v>
      </c>
      <c r="H454" t="s">
        <v>2380</v>
      </c>
      <c r="I454">
        <f t="shared" si="28"/>
        <v>0</v>
      </c>
      <c r="J454" t="str">
        <f t="shared" si="29"/>
        <v>No</v>
      </c>
      <c r="K454" t="str">
        <f t="shared" si="30"/>
        <v>Normol Weight</v>
      </c>
      <c r="L454" t="str">
        <f t="shared" si="31"/>
        <v>Diabetes</v>
      </c>
    </row>
    <row r="455" spans="1:12" x14ac:dyDescent="0.25">
      <c r="A455" t="s">
        <v>1918</v>
      </c>
      <c r="B455">
        <v>30</v>
      </c>
      <c r="C455">
        <v>6.21</v>
      </c>
      <c r="D455" t="s">
        <v>2380</v>
      </c>
      <c r="E455" t="s">
        <v>2380</v>
      </c>
      <c r="F455" t="s">
        <v>2380</v>
      </c>
      <c r="G455" t="s">
        <v>2381</v>
      </c>
      <c r="H455" t="s">
        <v>2382</v>
      </c>
      <c r="I455">
        <f t="shared" si="28"/>
        <v>0</v>
      </c>
      <c r="J455" t="str">
        <f t="shared" si="29"/>
        <v>Yes</v>
      </c>
      <c r="K455" t="str">
        <f t="shared" si="30"/>
        <v>Obesity</v>
      </c>
      <c r="L455" t="str">
        <f t="shared" si="31"/>
        <v>Diabetes</v>
      </c>
    </row>
    <row r="456" spans="1:12" x14ac:dyDescent="0.25">
      <c r="A456" t="s">
        <v>1917</v>
      </c>
      <c r="B456">
        <v>17.350000000000001</v>
      </c>
      <c r="C456">
        <v>5.03</v>
      </c>
      <c r="D456" t="s">
        <v>2382</v>
      </c>
      <c r="E456" t="s">
        <v>2380</v>
      </c>
      <c r="F456" t="s">
        <v>2380</v>
      </c>
      <c r="G456" t="s">
        <v>2381</v>
      </c>
      <c r="H456" t="s">
        <v>2382</v>
      </c>
      <c r="I456">
        <f t="shared" si="28"/>
        <v>0</v>
      </c>
      <c r="J456" t="str">
        <f t="shared" si="29"/>
        <v>Yes</v>
      </c>
      <c r="K456" t="str">
        <f t="shared" si="30"/>
        <v>Underweight</v>
      </c>
      <c r="L456" t="str">
        <f t="shared" si="31"/>
        <v>Normal</v>
      </c>
    </row>
    <row r="457" spans="1:12" x14ac:dyDescent="0.25">
      <c r="A457" t="s">
        <v>1916</v>
      </c>
      <c r="B457">
        <v>22.704999999999998</v>
      </c>
      <c r="C457">
        <v>5.27</v>
      </c>
      <c r="D457" t="s">
        <v>2380</v>
      </c>
      <c r="E457" t="s">
        <v>2380</v>
      </c>
      <c r="F457" t="s">
        <v>2380</v>
      </c>
      <c r="G457" t="s">
        <v>2381</v>
      </c>
      <c r="H457" t="s">
        <v>2380</v>
      </c>
      <c r="I457">
        <f t="shared" si="28"/>
        <v>0</v>
      </c>
      <c r="J457" t="str">
        <f t="shared" si="29"/>
        <v>No</v>
      </c>
      <c r="K457" t="str">
        <f t="shared" si="30"/>
        <v>Normol Weight</v>
      </c>
      <c r="L457" t="str">
        <f t="shared" si="31"/>
        <v>Normal</v>
      </c>
    </row>
    <row r="458" spans="1:12" x14ac:dyDescent="0.25">
      <c r="A458" t="s">
        <v>1915</v>
      </c>
      <c r="B458">
        <v>25.41</v>
      </c>
      <c r="C458">
        <v>10.53</v>
      </c>
      <c r="D458" t="s">
        <v>2382</v>
      </c>
      <c r="E458" t="s">
        <v>2380</v>
      </c>
      <c r="F458" t="s">
        <v>2380</v>
      </c>
      <c r="G458">
        <v>1</v>
      </c>
      <c r="H458" t="s">
        <v>2382</v>
      </c>
      <c r="I458">
        <f t="shared" si="28"/>
        <v>1</v>
      </c>
      <c r="J458" t="str">
        <f t="shared" si="29"/>
        <v>Yes</v>
      </c>
      <c r="K458" t="str">
        <f t="shared" si="30"/>
        <v>Obesity</v>
      </c>
      <c r="L458" t="str">
        <f t="shared" si="31"/>
        <v>Diabetes</v>
      </c>
    </row>
    <row r="459" spans="1:12" x14ac:dyDescent="0.25">
      <c r="A459" t="s">
        <v>1914</v>
      </c>
      <c r="B459">
        <v>18.23</v>
      </c>
      <c r="C459">
        <v>5.78</v>
      </c>
      <c r="D459" t="s">
        <v>2380</v>
      </c>
      <c r="E459" t="s">
        <v>2380</v>
      </c>
      <c r="F459" t="s">
        <v>2382</v>
      </c>
      <c r="G459">
        <v>1</v>
      </c>
      <c r="H459" t="s">
        <v>2382</v>
      </c>
      <c r="I459">
        <f t="shared" si="28"/>
        <v>1</v>
      </c>
      <c r="J459" t="str">
        <f t="shared" si="29"/>
        <v>Yes</v>
      </c>
      <c r="K459" t="str">
        <f t="shared" si="30"/>
        <v>Underweight</v>
      </c>
      <c r="L459" t="str">
        <f t="shared" si="31"/>
        <v>Diabetes</v>
      </c>
    </row>
    <row r="460" spans="1:12" x14ac:dyDescent="0.25">
      <c r="A460" t="s">
        <v>1913</v>
      </c>
      <c r="B460">
        <v>24.7</v>
      </c>
      <c r="C460">
        <v>4.3600000000000003</v>
      </c>
      <c r="D460" t="s">
        <v>2380</v>
      </c>
      <c r="E460" t="s">
        <v>2380</v>
      </c>
      <c r="F460" t="s">
        <v>2382</v>
      </c>
      <c r="G460">
        <v>1</v>
      </c>
      <c r="H460" t="s">
        <v>2382</v>
      </c>
      <c r="I460">
        <f t="shared" si="28"/>
        <v>1</v>
      </c>
      <c r="J460" t="str">
        <f t="shared" si="29"/>
        <v>Yes</v>
      </c>
      <c r="K460" t="str">
        <f t="shared" si="30"/>
        <v>Normol Weight</v>
      </c>
      <c r="L460" t="str">
        <f t="shared" si="31"/>
        <v>Normal</v>
      </c>
    </row>
    <row r="461" spans="1:12" x14ac:dyDescent="0.25">
      <c r="A461" t="s">
        <v>1912</v>
      </c>
      <c r="B461">
        <v>37.4</v>
      </c>
      <c r="C461">
        <v>9.7200000000000006</v>
      </c>
      <c r="D461" t="s">
        <v>2382</v>
      </c>
      <c r="E461" t="s">
        <v>2380</v>
      </c>
      <c r="F461" t="s">
        <v>2382</v>
      </c>
      <c r="G461">
        <v>1</v>
      </c>
      <c r="H461" t="s">
        <v>2380</v>
      </c>
      <c r="I461">
        <f t="shared" si="28"/>
        <v>1</v>
      </c>
      <c r="J461" t="str">
        <f t="shared" si="29"/>
        <v>No</v>
      </c>
      <c r="K461" t="str">
        <f t="shared" si="30"/>
        <v>Obesity</v>
      </c>
      <c r="L461" t="str">
        <f t="shared" si="31"/>
        <v>Diabetes</v>
      </c>
    </row>
    <row r="462" spans="1:12" x14ac:dyDescent="0.25">
      <c r="A462" t="s">
        <v>1911</v>
      </c>
      <c r="B462">
        <v>26.885000000000002</v>
      </c>
      <c r="C462">
        <v>5.18</v>
      </c>
      <c r="D462" t="s">
        <v>2380</v>
      </c>
      <c r="E462" t="s">
        <v>2380</v>
      </c>
      <c r="F462" t="s">
        <v>2382</v>
      </c>
      <c r="G462">
        <v>1</v>
      </c>
      <c r="H462" t="s">
        <v>2382</v>
      </c>
      <c r="I462">
        <f t="shared" si="28"/>
        <v>1</v>
      </c>
      <c r="J462" t="str">
        <f t="shared" si="29"/>
        <v>Yes</v>
      </c>
      <c r="K462" t="str">
        <f t="shared" si="30"/>
        <v>Obesity</v>
      </c>
      <c r="L462" t="str">
        <f t="shared" si="31"/>
        <v>Normal</v>
      </c>
    </row>
    <row r="463" spans="1:12" x14ac:dyDescent="0.25">
      <c r="A463" t="s">
        <v>1910</v>
      </c>
      <c r="B463">
        <v>25.27</v>
      </c>
      <c r="C463">
        <v>5.29</v>
      </c>
      <c r="D463" t="s">
        <v>2380</v>
      </c>
      <c r="E463" t="s">
        <v>2380</v>
      </c>
      <c r="F463" t="s">
        <v>2382</v>
      </c>
      <c r="G463">
        <v>1</v>
      </c>
      <c r="H463" t="s">
        <v>2382</v>
      </c>
      <c r="I463">
        <f t="shared" si="28"/>
        <v>1</v>
      </c>
      <c r="J463" t="str">
        <f t="shared" si="29"/>
        <v>Yes</v>
      </c>
      <c r="K463" t="str">
        <f t="shared" si="30"/>
        <v>Obesity</v>
      </c>
      <c r="L463" t="str">
        <f t="shared" si="31"/>
        <v>Normal</v>
      </c>
    </row>
    <row r="464" spans="1:12" x14ac:dyDescent="0.25">
      <c r="A464" t="s">
        <v>1909</v>
      </c>
      <c r="B464">
        <v>23.655000000000001</v>
      </c>
      <c r="C464">
        <v>4.8600000000000003</v>
      </c>
      <c r="D464" t="s">
        <v>2382</v>
      </c>
      <c r="E464" t="s">
        <v>2380</v>
      </c>
      <c r="F464" t="s">
        <v>2380</v>
      </c>
      <c r="G464" t="s">
        <v>2381</v>
      </c>
      <c r="H464" t="s">
        <v>2382</v>
      </c>
      <c r="I464">
        <f t="shared" si="28"/>
        <v>0</v>
      </c>
      <c r="J464" t="str">
        <f t="shared" si="29"/>
        <v>Yes</v>
      </c>
      <c r="K464" t="str">
        <f t="shared" si="30"/>
        <v>Normol Weight</v>
      </c>
      <c r="L464" t="str">
        <f t="shared" si="31"/>
        <v>Normal</v>
      </c>
    </row>
    <row r="465" spans="1:12" x14ac:dyDescent="0.25">
      <c r="A465" t="s">
        <v>1908</v>
      </c>
      <c r="B465">
        <v>55.05</v>
      </c>
      <c r="C465">
        <v>7.66</v>
      </c>
      <c r="D465" t="s">
        <v>2380</v>
      </c>
      <c r="E465" t="s">
        <v>2380</v>
      </c>
      <c r="F465" t="s">
        <v>2380</v>
      </c>
      <c r="G465" t="s">
        <v>2381</v>
      </c>
      <c r="H465" t="s">
        <v>2380</v>
      </c>
      <c r="I465">
        <f t="shared" si="28"/>
        <v>0</v>
      </c>
      <c r="J465" t="str">
        <f t="shared" si="29"/>
        <v>No</v>
      </c>
      <c r="K465" t="str">
        <f t="shared" si="30"/>
        <v>Obesity</v>
      </c>
      <c r="L465" t="str">
        <f t="shared" si="31"/>
        <v>Diabetes</v>
      </c>
    </row>
    <row r="466" spans="1:12" x14ac:dyDescent="0.25">
      <c r="A466" t="s">
        <v>1907</v>
      </c>
      <c r="B466">
        <v>24.89</v>
      </c>
      <c r="C466">
        <v>6.1</v>
      </c>
      <c r="D466" t="s">
        <v>2382</v>
      </c>
      <c r="E466" t="s">
        <v>2380</v>
      </c>
      <c r="F466" t="s">
        <v>2382</v>
      </c>
      <c r="G466">
        <v>1</v>
      </c>
      <c r="H466" t="s">
        <v>2382</v>
      </c>
      <c r="I466">
        <f t="shared" si="28"/>
        <v>1</v>
      </c>
      <c r="J466" t="str">
        <f t="shared" si="29"/>
        <v>Yes</v>
      </c>
      <c r="K466" t="str">
        <f t="shared" si="30"/>
        <v>Normol Weight</v>
      </c>
      <c r="L466" t="str">
        <f t="shared" si="31"/>
        <v>Diabetes</v>
      </c>
    </row>
    <row r="467" spans="1:12" x14ac:dyDescent="0.25">
      <c r="A467" t="s">
        <v>1906</v>
      </c>
      <c r="B467">
        <v>18.715</v>
      </c>
      <c r="C467">
        <v>4.4400000000000004</v>
      </c>
      <c r="D467" t="s">
        <v>2380</v>
      </c>
      <c r="E467" t="s">
        <v>2380</v>
      </c>
      <c r="F467" t="s">
        <v>2380</v>
      </c>
      <c r="G467" t="s">
        <v>2381</v>
      </c>
      <c r="H467" t="s">
        <v>2380</v>
      </c>
      <c r="I467">
        <f t="shared" si="28"/>
        <v>0</v>
      </c>
      <c r="J467" t="str">
        <f t="shared" si="29"/>
        <v>No</v>
      </c>
      <c r="K467" t="str">
        <f t="shared" si="30"/>
        <v>Normol Weight</v>
      </c>
      <c r="L467" t="str">
        <f t="shared" si="31"/>
        <v>Normal</v>
      </c>
    </row>
    <row r="468" spans="1:12" x14ac:dyDescent="0.25">
      <c r="A468" t="s">
        <v>1905</v>
      </c>
      <c r="B468">
        <v>28.12</v>
      </c>
      <c r="C468">
        <v>6.15</v>
      </c>
      <c r="D468" t="s">
        <v>2380</v>
      </c>
      <c r="E468" t="s">
        <v>2380</v>
      </c>
      <c r="F468" t="s">
        <v>2380</v>
      </c>
      <c r="G468" t="s">
        <v>2381</v>
      </c>
      <c r="H468" t="s">
        <v>2382</v>
      </c>
      <c r="I468">
        <f t="shared" si="28"/>
        <v>0</v>
      </c>
      <c r="J468" t="str">
        <f t="shared" si="29"/>
        <v>Yes</v>
      </c>
      <c r="K468" t="str">
        <f t="shared" si="30"/>
        <v>Obesity</v>
      </c>
      <c r="L468" t="str">
        <f t="shared" si="31"/>
        <v>Diabetes</v>
      </c>
    </row>
    <row r="469" spans="1:12" x14ac:dyDescent="0.25">
      <c r="A469" t="s">
        <v>1904</v>
      </c>
      <c r="B469">
        <v>26.6</v>
      </c>
      <c r="C469">
        <v>4.53</v>
      </c>
      <c r="D469" t="s">
        <v>2380</v>
      </c>
      <c r="E469" t="s">
        <v>2380</v>
      </c>
      <c r="F469" t="s">
        <v>2380</v>
      </c>
      <c r="G469" t="s">
        <v>2381</v>
      </c>
      <c r="H469" t="s">
        <v>2382</v>
      </c>
      <c r="I469">
        <f t="shared" si="28"/>
        <v>0</v>
      </c>
      <c r="J469" t="str">
        <f t="shared" si="29"/>
        <v>Yes</v>
      </c>
      <c r="K469" t="str">
        <f t="shared" si="30"/>
        <v>Obesity</v>
      </c>
      <c r="L469" t="str">
        <f t="shared" si="31"/>
        <v>Normal</v>
      </c>
    </row>
    <row r="470" spans="1:12" x14ac:dyDescent="0.25">
      <c r="A470" t="s">
        <v>1903</v>
      </c>
      <c r="B470">
        <v>30.114999999999998</v>
      </c>
      <c r="C470">
        <v>5.48</v>
      </c>
      <c r="D470" t="s">
        <v>2380</v>
      </c>
      <c r="E470" t="s">
        <v>2382</v>
      </c>
      <c r="F470" t="s">
        <v>2380</v>
      </c>
      <c r="G470">
        <v>1</v>
      </c>
      <c r="H470" t="s">
        <v>2380</v>
      </c>
      <c r="I470">
        <f t="shared" si="28"/>
        <v>1</v>
      </c>
      <c r="J470" t="str">
        <f t="shared" si="29"/>
        <v>No</v>
      </c>
      <c r="K470" t="str">
        <f t="shared" si="30"/>
        <v>Obesity</v>
      </c>
      <c r="L470" t="str">
        <f t="shared" si="31"/>
        <v>Normal</v>
      </c>
    </row>
    <row r="471" spans="1:12" x14ac:dyDescent="0.25">
      <c r="A471" t="s">
        <v>1902</v>
      </c>
      <c r="B471">
        <v>24.605</v>
      </c>
      <c r="C471">
        <v>5.48</v>
      </c>
      <c r="D471" t="s">
        <v>2380</v>
      </c>
      <c r="E471" t="s">
        <v>2380</v>
      </c>
      <c r="F471" t="s">
        <v>2380</v>
      </c>
      <c r="G471" t="s">
        <v>2381</v>
      </c>
      <c r="H471" t="s">
        <v>2382</v>
      </c>
      <c r="I471">
        <f t="shared" si="28"/>
        <v>0</v>
      </c>
      <c r="J471" t="str">
        <f t="shared" si="29"/>
        <v>Yes</v>
      </c>
      <c r="K471" t="str">
        <f t="shared" si="30"/>
        <v>Normol Weight</v>
      </c>
      <c r="L471" t="str">
        <f t="shared" si="31"/>
        <v>Normal</v>
      </c>
    </row>
    <row r="472" spans="1:12" x14ac:dyDescent="0.25">
      <c r="A472" t="s">
        <v>1901</v>
      </c>
      <c r="B472">
        <v>29.6</v>
      </c>
      <c r="C472">
        <v>8.1</v>
      </c>
      <c r="D472" t="s">
        <v>2380</v>
      </c>
      <c r="E472" t="s">
        <v>2380</v>
      </c>
      <c r="F472" t="s">
        <v>2380</v>
      </c>
      <c r="G472" t="s">
        <v>2381</v>
      </c>
      <c r="H472" t="s">
        <v>2380</v>
      </c>
      <c r="I472">
        <f t="shared" si="28"/>
        <v>0</v>
      </c>
      <c r="J472" t="str">
        <f t="shared" si="29"/>
        <v>No</v>
      </c>
      <c r="K472" t="str">
        <f t="shared" si="30"/>
        <v>Obesity</v>
      </c>
      <c r="L472" t="str">
        <f t="shared" si="31"/>
        <v>Diabetes</v>
      </c>
    </row>
    <row r="473" spans="1:12" x14ac:dyDescent="0.25">
      <c r="A473" t="s">
        <v>1900</v>
      </c>
      <c r="B473">
        <v>24.42</v>
      </c>
      <c r="C473">
        <v>7.16</v>
      </c>
      <c r="D473" t="s">
        <v>2380</v>
      </c>
      <c r="E473" t="s">
        <v>2380</v>
      </c>
      <c r="F473" t="s">
        <v>2380</v>
      </c>
      <c r="G473" t="s">
        <v>2381</v>
      </c>
      <c r="H473" t="s">
        <v>2382</v>
      </c>
      <c r="I473">
        <f t="shared" si="28"/>
        <v>0</v>
      </c>
      <c r="J473" t="str">
        <f t="shared" si="29"/>
        <v>Yes</v>
      </c>
      <c r="K473" t="str">
        <f t="shared" si="30"/>
        <v>Normol Weight</v>
      </c>
      <c r="L473" t="str">
        <f t="shared" si="31"/>
        <v>Diabetes</v>
      </c>
    </row>
    <row r="474" spans="1:12" x14ac:dyDescent="0.25">
      <c r="A474" t="s">
        <v>1899</v>
      </c>
      <c r="B474">
        <v>20.9</v>
      </c>
      <c r="C474">
        <v>4.55</v>
      </c>
      <c r="D474" t="s">
        <v>2382</v>
      </c>
      <c r="E474" t="s">
        <v>2380</v>
      </c>
      <c r="F474" t="s">
        <v>2382</v>
      </c>
      <c r="G474">
        <v>1</v>
      </c>
      <c r="H474" t="s">
        <v>2382</v>
      </c>
      <c r="I474">
        <f t="shared" si="28"/>
        <v>1</v>
      </c>
      <c r="J474" t="str">
        <f t="shared" si="29"/>
        <v>Yes</v>
      </c>
      <c r="K474" t="str">
        <f t="shared" si="30"/>
        <v>Normol Weight</v>
      </c>
      <c r="L474" t="str">
        <f t="shared" si="31"/>
        <v>Normal</v>
      </c>
    </row>
    <row r="475" spans="1:12" x14ac:dyDescent="0.25">
      <c r="A475" t="s">
        <v>1898</v>
      </c>
      <c r="B475">
        <v>22.895</v>
      </c>
      <c r="C475">
        <v>6.03</v>
      </c>
      <c r="D475" t="s">
        <v>2380</v>
      </c>
      <c r="E475" t="s">
        <v>2380</v>
      </c>
      <c r="F475" t="s">
        <v>2380</v>
      </c>
      <c r="G475" t="s">
        <v>2381</v>
      </c>
      <c r="H475" t="s">
        <v>2382</v>
      </c>
      <c r="I475">
        <f t="shared" si="28"/>
        <v>0</v>
      </c>
      <c r="J475" t="str">
        <f t="shared" si="29"/>
        <v>Yes</v>
      </c>
      <c r="K475" t="str">
        <f t="shared" si="30"/>
        <v>Normol Weight</v>
      </c>
      <c r="L475" t="str">
        <f t="shared" si="31"/>
        <v>Diabetes</v>
      </c>
    </row>
    <row r="476" spans="1:12" x14ac:dyDescent="0.25">
      <c r="A476" t="s">
        <v>1897</v>
      </c>
      <c r="B476">
        <v>28.3</v>
      </c>
      <c r="C476">
        <v>5.47</v>
      </c>
      <c r="D476" t="s">
        <v>2382</v>
      </c>
      <c r="E476" t="s">
        <v>2380</v>
      </c>
      <c r="F476" t="s">
        <v>2382</v>
      </c>
      <c r="G476">
        <v>1</v>
      </c>
      <c r="H476" t="s">
        <v>2382</v>
      </c>
      <c r="I476">
        <f t="shared" si="28"/>
        <v>1</v>
      </c>
      <c r="J476" t="str">
        <f t="shared" si="29"/>
        <v>Yes</v>
      </c>
      <c r="K476" t="str">
        <f t="shared" si="30"/>
        <v>Obesity</v>
      </c>
      <c r="L476" t="str">
        <f t="shared" si="31"/>
        <v>Normal</v>
      </c>
    </row>
    <row r="477" spans="1:12" x14ac:dyDescent="0.25">
      <c r="A477" t="s">
        <v>1895</v>
      </c>
      <c r="B477">
        <v>54.3</v>
      </c>
      <c r="C477">
        <v>4.1500000000000004</v>
      </c>
      <c r="D477" t="s">
        <v>2382</v>
      </c>
      <c r="E477" t="s">
        <v>2380</v>
      </c>
      <c r="F477" t="s">
        <v>2380</v>
      </c>
      <c r="G477">
        <v>1</v>
      </c>
      <c r="H477" t="s">
        <v>2380</v>
      </c>
      <c r="I477">
        <f t="shared" si="28"/>
        <v>1</v>
      </c>
      <c r="J477" t="str">
        <f t="shared" si="29"/>
        <v>No</v>
      </c>
      <c r="K477" t="str">
        <f t="shared" si="30"/>
        <v>Obesity</v>
      </c>
      <c r="L477" t="str">
        <f t="shared" si="31"/>
        <v>Normal</v>
      </c>
    </row>
    <row r="478" spans="1:12" x14ac:dyDescent="0.25">
      <c r="A478" t="s">
        <v>1894</v>
      </c>
      <c r="B478">
        <v>33.344999999999999</v>
      </c>
      <c r="C478">
        <v>11.32</v>
      </c>
      <c r="D478" t="s">
        <v>2382</v>
      </c>
      <c r="E478" t="s">
        <v>2380</v>
      </c>
      <c r="F478" t="s">
        <v>2380</v>
      </c>
      <c r="G478">
        <v>1</v>
      </c>
      <c r="H478" t="s">
        <v>2380</v>
      </c>
      <c r="I478">
        <f t="shared" si="28"/>
        <v>1</v>
      </c>
      <c r="J478" t="str">
        <f t="shared" si="29"/>
        <v>No</v>
      </c>
      <c r="K478" t="str">
        <f t="shared" si="30"/>
        <v>Obesity</v>
      </c>
      <c r="L478" t="str">
        <f t="shared" si="31"/>
        <v>Diabetes</v>
      </c>
    </row>
    <row r="479" spans="1:12" x14ac:dyDescent="0.25">
      <c r="A479" t="s">
        <v>1893</v>
      </c>
      <c r="B479">
        <v>33</v>
      </c>
      <c r="C479">
        <v>9.51</v>
      </c>
      <c r="D479" t="s">
        <v>2382</v>
      </c>
      <c r="E479" t="s">
        <v>2380</v>
      </c>
      <c r="F479" t="s">
        <v>2380</v>
      </c>
      <c r="G479" t="s">
        <v>2381</v>
      </c>
      <c r="H479" t="s">
        <v>2380</v>
      </c>
      <c r="I479">
        <f t="shared" si="28"/>
        <v>0</v>
      </c>
      <c r="J479" t="str">
        <f t="shared" si="29"/>
        <v>No</v>
      </c>
      <c r="K479" t="str">
        <f t="shared" si="30"/>
        <v>Obesity</v>
      </c>
      <c r="L479" t="str">
        <f t="shared" si="31"/>
        <v>Diabetes</v>
      </c>
    </row>
    <row r="480" spans="1:12" x14ac:dyDescent="0.25">
      <c r="A480" t="s">
        <v>1892</v>
      </c>
      <c r="B480">
        <v>28.024999999999999</v>
      </c>
      <c r="C480">
        <v>7.67</v>
      </c>
      <c r="D480" t="s">
        <v>2382</v>
      </c>
      <c r="E480" t="s">
        <v>2380</v>
      </c>
      <c r="F480" t="s">
        <v>2380</v>
      </c>
      <c r="G480">
        <v>1</v>
      </c>
      <c r="H480" t="s">
        <v>2382</v>
      </c>
      <c r="I480">
        <f t="shared" si="28"/>
        <v>1</v>
      </c>
      <c r="J480" t="str">
        <f t="shared" si="29"/>
        <v>Yes</v>
      </c>
      <c r="K480" t="str">
        <f t="shared" si="30"/>
        <v>Obesity</v>
      </c>
      <c r="L480" t="str">
        <f t="shared" si="31"/>
        <v>Diabetes</v>
      </c>
    </row>
    <row r="481" spans="1:12" x14ac:dyDescent="0.25">
      <c r="A481" t="s">
        <v>1891</v>
      </c>
      <c r="B481">
        <v>28.69</v>
      </c>
      <c r="C481">
        <v>6.23</v>
      </c>
      <c r="D481" t="s">
        <v>2380</v>
      </c>
      <c r="E481" t="s">
        <v>2380</v>
      </c>
      <c r="F481" t="s">
        <v>2380</v>
      </c>
      <c r="G481">
        <v>1</v>
      </c>
      <c r="H481" t="s">
        <v>2382</v>
      </c>
      <c r="I481">
        <f t="shared" si="28"/>
        <v>1</v>
      </c>
      <c r="J481" t="str">
        <f t="shared" si="29"/>
        <v>Yes</v>
      </c>
      <c r="K481" t="str">
        <f t="shared" si="30"/>
        <v>Obesity</v>
      </c>
      <c r="L481" t="str">
        <f t="shared" si="31"/>
        <v>Diabetes</v>
      </c>
    </row>
    <row r="482" spans="1:12" x14ac:dyDescent="0.25">
      <c r="A482" t="s">
        <v>1890</v>
      </c>
      <c r="B482">
        <v>40.28</v>
      </c>
      <c r="C482">
        <v>8.9</v>
      </c>
      <c r="D482" t="s">
        <v>2380</v>
      </c>
      <c r="E482" t="s">
        <v>2380</v>
      </c>
      <c r="F482" t="s">
        <v>2380</v>
      </c>
      <c r="G482" t="s">
        <v>2381</v>
      </c>
      <c r="H482" t="s">
        <v>2380</v>
      </c>
      <c r="I482">
        <f t="shared" si="28"/>
        <v>0</v>
      </c>
      <c r="J482" t="str">
        <f t="shared" si="29"/>
        <v>No</v>
      </c>
      <c r="K482" t="str">
        <f t="shared" si="30"/>
        <v>Obesity</v>
      </c>
      <c r="L482" t="str">
        <f t="shared" si="31"/>
        <v>Diabetes</v>
      </c>
    </row>
    <row r="483" spans="1:12" x14ac:dyDescent="0.25">
      <c r="A483" t="s">
        <v>1889</v>
      </c>
      <c r="B483">
        <v>37.299999999999997</v>
      </c>
      <c r="C483">
        <v>7.79</v>
      </c>
      <c r="D483" t="s">
        <v>2382</v>
      </c>
      <c r="E483" t="s">
        <v>2380</v>
      </c>
      <c r="F483" t="s">
        <v>2380</v>
      </c>
      <c r="G483" t="s">
        <v>2381</v>
      </c>
      <c r="H483" t="s">
        <v>2380</v>
      </c>
      <c r="I483">
        <f t="shared" si="28"/>
        <v>0</v>
      </c>
      <c r="J483" t="str">
        <f t="shared" si="29"/>
        <v>No</v>
      </c>
      <c r="K483" t="str">
        <f t="shared" si="30"/>
        <v>Obesity</v>
      </c>
      <c r="L483" t="str">
        <f t="shared" si="31"/>
        <v>Diabetes</v>
      </c>
    </row>
    <row r="484" spans="1:12" x14ac:dyDescent="0.25">
      <c r="A484" t="s">
        <v>1888</v>
      </c>
      <c r="B484">
        <v>54.47</v>
      </c>
      <c r="C484">
        <v>4.49</v>
      </c>
      <c r="D484" t="s">
        <v>2382</v>
      </c>
      <c r="E484" t="s">
        <v>2380</v>
      </c>
      <c r="F484" t="s">
        <v>2380</v>
      </c>
      <c r="G484">
        <v>2</v>
      </c>
      <c r="H484" t="s">
        <v>2380</v>
      </c>
      <c r="I484">
        <f t="shared" si="28"/>
        <v>2</v>
      </c>
      <c r="J484" t="str">
        <f t="shared" si="29"/>
        <v>No</v>
      </c>
      <c r="K484" t="str">
        <f t="shared" si="30"/>
        <v>Obesity</v>
      </c>
      <c r="L484" t="str">
        <f t="shared" si="31"/>
        <v>Normal</v>
      </c>
    </row>
    <row r="485" spans="1:12" x14ac:dyDescent="0.25">
      <c r="A485" t="s">
        <v>1887</v>
      </c>
      <c r="B485">
        <v>38.06</v>
      </c>
      <c r="C485">
        <v>5.24</v>
      </c>
      <c r="D485" t="s">
        <v>2382</v>
      </c>
      <c r="E485" t="s">
        <v>2380</v>
      </c>
      <c r="F485" t="s">
        <v>2382</v>
      </c>
      <c r="G485">
        <v>1</v>
      </c>
      <c r="H485" t="s">
        <v>2380</v>
      </c>
      <c r="I485">
        <f t="shared" si="28"/>
        <v>1</v>
      </c>
      <c r="J485" t="str">
        <f t="shared" si="29"/>
        <v>No</v>
      </c>
      <c r="K485" t="str">
        <f t="shared" si="30"/>
        <v>Obesity</v>
      </c>
      <c r="L485" t="str">
        <f t="shared" si="31"/>
        <v>Normal</v>
      </c>
    </row>
    <row r="486" spans="1:12" x14ac:dyDescent="0.25">
      <c r="A486" t="s">
        <v>1886</v>
      </c>
      <c r="B486">
        <v>51.47</v>
      </c>
      <c r="C486">
        <v>9.6</v>
      </c>
      <c r="D486" t="s">
        <v>2380</v>
      </c>
      <c r="E486" t="s">
        <v>2380</v>
      </c>
      <c r="F486" t="s">
        <v>2380</v>
      </c>
      <c r="G486" t="s">
        <v>2381</v>
      </c>
      <c r="H486" t="s">
        <v>2380</v>
      </c>
      <c r="I486">
        <f t="shared" si="28"/>
        <v>0</v>
      </c>
      <c r="J486" t="str">
        <f t="shared" si="29"/>
        <v>No</v>
      </c>
      <c r="K486" t="str">
        <f t="shared" si="30"/>
        <v>Obesity</v>
      </c>
      <c r="L486" t="str">
        <f t="shared" si="31"/>
        <v>Diabetes</v>
      </c>
    </row>
    <row r="487" spans="1:12" x14ac:dyDescent="0.25">
      <c r="A487" t="s">
        <v>1885</v>
      </c>
      <c r="B487">
        <v>29.8</v>
      </c>
      <c r="C487">
        <v>5.78</v>
      </c>
      <c r="D487" t="s">
        <v>2382</v>
      </c>
      <c r="E487" t="s">
        <v>2380</v>
      </c>
      <c r="F487" t="s">
        <v>2380</v>
      </c>
      <c r="G487" t="s">
        <v>2381</v>
      </c>
      <c r="H487" t="s">
        <v>2380</v>
      </c>
      <c r="I487">
        <f t="shared" si="28"/>
        <v>0</v>
      </c>
      <c r="J487" t="str">
        <f t="shared" si="29"/>
        <v>No</v>
      </c>
      <c r="K487" t="str">
        <f t="shared" si="30"/>
        <v>Obesity</v>
      </c>
      <c r="L487" t="str">
        <f t="shared" si="31"/>
        <v>Diabetes</v>
      </c>
    </row>
    <row r="488" spans="1:12" x14ac:dyDescent="0.25">
      <c r="A488" t="s">
        <v>1884</v>
      </c>
      <c r="B488">
        <v>49.77</v>
      </c>
      <c r="C488">
        <v>7.02</v>
      </c>
      <c r="D488" t="s">
        <v>2380</v>
      </c>
      <c r="E488" t="s">
        <v>2380</v>
      </c>
      <c r="F488" t="s">
        <v>2380</v>
      </c>
      <c r="G488" t="s">
        <v>2381</v>
      </c>
      <c r="H488" t="s">
        <v>2380</v>
      </c>
      <c r="I488">
        <f t="shared" si="28"/>
        <v>0</v>
      </c>
      <c r="J488" t="str">
        <f t="shared" si="29"/>
        <v>No</v>
      </c>
      <c r="K488" t="str">
        <f t="shared" si="30"/>
        <v>Obesity</v>
      </c>
      <c r="L488" t="str">
        <f t="shared" si="31"/>
        <v>Diabetes</v>
      </c>
    </row>
    <row r="489" spans="1:12" x14ac:dyDescent="0.25">
      <c r="A489" t="s">
        <v>1883</v>
      </c>
      <c r="B489">
        <v>25.555</v>
      </c>
      <c r="C489">
        <v>4.09</v>
      </c>
      <c r="D489" t="s">
        <v>2382</v>
      </c>
      <c r="E489" t="s">
        <v>2380</v>
      </c>
      <c r="F489" t="s">
        <v>2380</v>
      </c>
      <c r="G489" t="s">
        <v>2381</v>
      </c>
      <c r="H489" t="s">
        <v>2382</v>
      </c>
      <c r="I489">
        <f t="shared" si="28"/>
        <v>0</v>
      </c>
      <c r="J489" t="str">
        <f t="shared" si="29"/>
        <v>Yes</v>
      </c>
      <c r="K489" t="str">
        <f t="shared" si="30"/>
        <v>Obesity</v>
      </c>
      <c r="L489" t="str">
        <f t="shared" si="31"/>
        <v>Normal</v>
      </c>
    </row>
    <row r="490" spans="1:12" x14ac:dyDescent="0.25">
      <c r="A490" t="s">
        <v>1882</v>
      </c>
      <c r="B490">
        <v>29.64</v>
      </c>
      <c r="C490">
        <v>4.93</v>
      </c>
      <c r="D490" t="s">
        <v>2380</v>
      </c>
      <c r="E490" t="s">
        <v>2380</v>
      </c>
      <c r="F490" t="s">
        <v>2382</v>
      </c>
      <c r="G490">
        <v>1</v>
      </c>
      <c r="H490" t="s">
        <v>2380</v>
      </c>
      <c r="I490">
        <f t="shared" si="28"/>
        <v>1</v>
      </c>
      <c r="J490" t="str">
        <f t="shared" si="29"/>
        <v>No</v>
      </c>
      <c r="K490" t="str">
        <f t="shared" si="30"/>
        <v>Obesity</v>
      </c>
      <c r="L490" t="str">
        <f t="shared" si="31"/>
        <v>Normal</v>
      </c>
    </row>
    <row r="491" spans="1:12" x14ac:dyDescent="0.25">
      <c r="A491" t="s">
        <v>1881</v>
      </c>
      <c r="B491">
        <v>53.93</v>
      </c>
      <c r="C491">
        <v>5.34</v>
      </c>
      <c r="D491" t="s">
        <v>2382</v>
      </c>
      <c r="E491" t="s">
        <v>2380</v>
      </c>
      <c r="F491" t="s">
        <v>2380</v>
      </c>
      <c r="G491">
        <v>2</v>
      </c>
      <c r="H491" t="s">
        <v>2380</v>
      </c>
      <c r="I491">
        <f t="shared" si="28"/>
        <v>2</v>
      </c>
      <c r="J491" t="str">
        <f t="shared" si="29"/>
        <v>No</v>
      </c>
      <c r="K491" t="str">
        <f t="shared" si="30"/>
        <v>Obesity</v>
      </c>
      <c r="L491" t="str">
        <f t="shared" si="31"/>
        <v>Normal</v>
      </c>
    </row>
    <row r="492" spans="1:12" x14ac:dyDescent="0.25">
      <c r="A492" t="s">
        <v>1880</v>
      </c>
      <c r="B492">
        <v>28.024999999999999</v>
      </c>
      <c r="C492">
        <v>5.65</v>
      </c>
      <c r="D492" t="s">
        <v>2380</v>
      </c>
      <c r="E492" t="s">
        <v>2380</v>
      </c>
      <c r="F492" t="s">
        <v>2380</v>
      </c>
      <c r="G492">
        <v>1</v>
      </c>
      <c r="H492" t="s">
        <v>2382</v>
      </c>
      <c r="I492">
        <f t="shared" si="28"/>
        <v>1</v>
      </c>
      <c r="J492" t="str">
        <f t="shared" si="29"/>
        <v>Yes</v>
      </c>
      <c r="K492" t="str">
        <f t="shared" si="30"/>
        <v>Obesity</v>
      </c>
      <c r="L492" t="str">
        <f t="shared" si="31"/>
        <v>Normal</v>
      </c>
    </row>
    <row r="493" spans="1:12" x14ac:dyDescent="0.25">
      <c r="A493" t="s">
        <v>1879</v>
      </c>
      <c r="B493">
        <v>27.5</v>
      </c>
      <c r="C493">
        <v>4.49</v>
      </c>
      <c r="D493" t="s">
        <v>2380</v>
      </c>
      <c r="E493" t="s">
        <v>2380</v>
      </c>
      <c r="F493" t="s">
        <v>2380</v>
      </c>
      <c r="G493" t="s">
        <v>2381</v>
      </c>
      <c r="H493" t="s">
        <v>2380</v>
      </c>
      <c r="I493">
        <f t="shared" si="28"/>
        <v>0</v>
      </c>
      <c r="J493" t="str">
        <f t="shared" si="29"/>
        <v>No</v>
      </c>
      <c r="K493" t="str">
        <f t="shared" si="30"/>
        <v>Obesity</v>
      </c>
      <c r="L493" t="str">
        <f t="shared" si="31"/>
        <v>Normal</v>
      </c>
    </row>
    <row r="494" spans="1:12" x14ac:dyDescent="0.25">
      <c r="A494" t="s">
        <v>1878</v>
      </c>
      <c r="B494">
        <v>21.8</v>
      </c>
      <c r="C494">
        <v>10.55</v>
      </c>
      <c r="D494" t="s">
        <v>2380</v>
      </c>
      <c r="E494" t="s">
        <v>2380</v>
      </c>
      <c r="F494" t="s">
        <v>2380</v>
      </c>
      <c r="G494" t="s">
        <v>2381</v>
      </c>
      <c r="H494" t="s">
        <v>2382</v>
      </c>
      <c r="I494">
        <f t="shared" si="28"/>
        <v>0</v>
      </c>
      <c r="J494" t="str">
        <f t="shared" si="29"/>
        <v>Yes</v>
      </c>
      <c r="K494" t="str">
        <f t="shared" si="30"/>
        <v>Normol Weight</v>
      </c>
      <c r="L494" t="str">
        <f t="shared" si="31"/>
        <v>Diabetes</v>
      </c>
    </row>
    <row r="495" spans="1:12" x14ac:dyDescent="0.25">
      <c r="A495" t="s">
        <v>1877</v>
      </c>
      <c r="B495">
        <v>26.41</v>
      </c>
      <c r="C495">
        <v>4.92</v>
      </c>
      <c r="D495" t="s">
        <v>2382</v>
      </c>
      <c r="E495" t="s">
        <v>2380</v>
      </c>
      <c r="F495" t="s">
        <v>2382</v>
      </c>
      <c r="G495">
        <v>1</v>
      </c>
      <c r="H495" t="s">
        <v>2382</v>
      </c>
      <c r="I495">
        <f t="shared" si="28"/>
        <v>1</v>
      </c>
      <c r="J495" t="str">
        <f t="shared" si="29"/>
        <v>Yes</v>
      </c>
      <c r="K495" t="str">
        <f t="shared" si="30"/>
        <v>Obesity</v>
      </c>
      <c r="L495" t="str">
        <f t="shared" si="31"/>
        <v>Normal</v>
      </c>
    </row>
    <row r="496" spans="1:12" x14ac:dyDescent="0.25">
      <c r="A496" t="s">
        <v>1876</v>
      </c>
      <c r="B496">
        <v>27.835000000000001</v>
      </c>
      <c r="C496">
        <v>5.9</v>
      </c>
      <c r="D496" t="s">
        <v>2382</v>
      </c>
      <c r="E496" t="s">
        <v>2380</v>
      </c>
      <c r="F496" t="s">
        <v>2380</v>
      </c>
      <c r="G496">
        <v>1</v>
      </c>
      <c r="H496" t="s">
        <v>2382</v>
      </c>
      <c r="I496">
        <f t="shared" si="28"/>
        <v>1</v>
      </c>
      <c r="J496" t="str">
        <f t="shared" si="29"/>
        <v>Yes</v>
      </c>
      <c r="K496" t="str">
        <f t="shared" si="30"/>
        <v>Obesity</v>
      </c>
      <c r="L496" t="str">
        <f t="shared" si="31"/>
        <v>Diabetes</v>
      </c>
    </row>
    <row r="497" spans="1:12" x14ac:dyDescent="0.25">
      <c r="A497" t="s">
        <v>1875</v>
      </c>
      <c r="B497">
        <v>51.74</v>
      </c>
      <c r="C497">
        <v>4.9800000000000004</v>
      </c>
      <c r="D497" t="s">
        <v>2382</v>
      </c>
      <c r="E497" t="s">
        <v>2380</v>
      </c>
      <c r="F497" t="s">
        <v>2380</v>
      </c>
      <c r="G497">
        <v>2</v>
      </c>
      <c r="H497" t="s">
        <v>2380</v>
      </c>
      <c r="I497">
        <f t="shared" si="28"/>
        <v>2</v>
      </c>
      <c r="J497" t="str">
        <f t="shared" si="29"/>
        <v>No</v>
      </c>
      <c r="K497" t="str">
        <f t="shared" si="30"/>
        <v>Obesity</v>
      </c>
      <c r="L497" t="str">
        <f t="shared" si="31"/>
        <v>Normal</v>
      </c>
    </row>
    <row r="498" spans="1:12" x14ac:dyDescent="0.25">
      <c r="A498" t="s">
        <v>1874</v>
      </c>
      <c r="B498">
        <v>23.37</v>
      </c>
      <c r="C498">
        <v>5.8</v>
      </c>
      <c r="D498" t="s">
        <v>2380</v>
      </c>
      <c r="E498" t="s">
        <v>2380</v>
      </c>
      <c r="F498" t="s">
        <v>2380</v>
      </c>
      <c r="G498" t="s">
        <v>2381</v>
      </c>
      <c r="H498" t="s">
        <v>2382</v>
      </c>
      <c r="I498">
        <f t="shared" si="28"/>
        <v>0</v>
      </c>
      <c r="J498" t="str">
        <f t="shared" si="29"/>
        <v>Yes</v>
      </c>
      <c r="K498" t="str">
        <f t="shared" si="30"/>
        <v>Normol Weight</v>
      </c>
      <c r="L498" t="str">
        <f t="shared" si="31"/>
        <v>Diabetes</v>
      </c>
    </row>
    <row r="499" spans="1:12" x14ac:dyDescent="0.25">
      <c r="A499" t="s">
        <v>1873</v>
      </c>
      <c r="B499">
        <v>29.7</v>
      </c>
      <c r="C499">
        <v>6.21</v>
      </c>
      <c r="D499" t="s">
        <v>2382</v>
      </c>
      <c r="E499" t="s">
        <v>2380</v>
      </c>
      <c r="F499" t="s">
        <v>2382</v>
      </c>
      <c r="G499">
        <v>1</v>
      </c>
      <c r="H499" t="s">
        <v>2382</v>
      </c>
      <c r="I499">
        <f t="shared" si="28"/>
        <v>1</v>
      </c>
      <c r="J499" t="str">
        <f t="shared" si="29"/>
        <v>Yes</v>
      </c>
      <c r="K499" t="str">
        <f t="shared" si="30"/>
        <v>Obesity</v>
      </c>
      <c r="L499" t="str">
        <f t="shared" si="31"/>
        <v>Diabetes</v>
      </c>
    </row>
    <row r="500" spans="1:12" x14ac:dyDescent="0.25">
      <c r="A500" t="s">
        <v>1872</v>
      </c>
      <c r="B500">
        <v>20.045000000000002</v>
      </c>
      <c r="C500">
        <v>6.17</v>
      </c>
      <c r="D500" t="s">
        <v>2380</v>
      </c>
      <c r="E500" t="s">
        <v>2380</v>
      </c>
      <c r="F500" t="s">
        <v>2382</v>
      </c>
      <c r="G500">
        <v>1</v>
      </c>
      <c r="H500" t="s">
        <v>2382</v>
      </c>
      <c r="I500">
        <f t="shared" si="28"/>
        <v>1</v>
      </c>
      <c r="J500" t="str">
        <f t="shared" si="29"/>
        <v>Yes</v>
      </c>
      <c r="K500" t="str">
        <f t="shared" si="30"/>
        <v>Normol Weight</v>
      </c>
      <c r="L500" t="str">
        <f t="shared" si="31"/>
        <v>Diabetes</v>
      </c>
    </row>
    <row r="501" spans="1:12" x14ac:dyDescent="0.25">
      <c r="A501" t="s">
        <v>1871</v>
      </c>
      <c r="B501">
        <v>27.83</v>
      </c>
      <c r="C501">
        <v>5.36</v>
      </c>
      <c r="D501" t="s">
        <v>2380</v>
      </c>
      <c r="E501" t="s">
        <v>2380</v>
      </c>
      <c r="F501" t="s">
        <v>2380</v>
      </c>
      <c r="G501">
        <v>2</v>
      </c>
      <c r="H501" t="s">
        <v>2380</v>
      </c>
      <c r="I501">
        <f t="shared" si="28"/>
        <v>2</v>
      </c>
      <c r="J501" t="str">
        <f t="shared" si="29"/>
        <v>No</v>
      </c>
      <c r="K501" t="str">
        <f t="shared" si="30"/>
        <v>Obesity</v>
      </c>
      <c r="L501" t="str">
        <f t="shared" si="31"/>
        <v>Normal</v>
      </c>
    </row>
    <row r="502" spans="1:12" x14ac:dyDescent="0.25">
      <c r="A502" t="s">
        <v>1870</v>
      </c>
      <c r="B502">
        <v>28.93</v>
      </c>
      <c r="C502">
        <v>5.2</v>
      </c>
      <c r="D502" t="s">
        <v>2380</v>
      </c>
      <c r="E502" t="s">
        <v>2380</v>
      </c>
      <c r="F502" t="s">
        <v>2380</v>
      </c>
      <c r="G502" t="s">
        <v>2381</v>
      </c>
      <c r="H502" t="s">
        <v>2382</v>
      </c>
      <c r="I502">
        <f t="shared" si="28"/>
        <v>0</v>
      </c>
      <c r="J502" t="str">
        <f t="shared" si="29"/>
        <v>Yes</v>
      </c>
      <c r="K502" t="str">
        <f t="shared" si="30"/>
        <v>Obesity</v>
      </c>
      <c r="L502" t="str">
        <f t="shared" si="31"/>
        <v>Normal</v>
      </c>
    </row>
    <row r="503" spans="1:12" x14ac:dyDescent="0.25">
      <c r="A503" t="s">
        <v>1869</v>
      </c>
      <c r="B503">
        <v>33.82</v>
      </c>
      <c r="C503">
        <v>5.42</v>
      </c>
      <c r="D503" t="s">
        <v>2380</v>
      </c>
      <c r="E503" t="s">
        <v>2380</v>
      </c>
      <c r="F503" t="s">
        <v>2380</v>
      </c>
      <c r="G503" t="s">
        <v>2381</v>
      </c>
      <c r="H503" t="s">
        <v>2380</v>
      </c>
      <c r="I503">
        <f t="shared" si="28"/>
        <v>0</v>
      </c>
      <c r="J503" t="str">
        <f t="shared" si="29"/>
        <v>No</v>
      </c>
      <c r="K503" t="str">
        <f t="shared" si="30"/>
        <v>Obesity</v>
      </c>
      <c r="L503" t="str">
        <f t="shared" si="31"/>
        <v>Normal</v>
      </c>
    </row>
    <row r="504" spans="1:12" x14ac:dyDescent="0.25">
      <c r="A504" t="s">
        <v>1868</v>
      </c>
      <c r="B504">
        <v>20.234999999999999</v>
      </c>
      <c r="C504">
        <v>6.84</v>
      </c>
      <c r="D504" t="s">
        <v>2380</v>
      </c>
      <c r="E504" t="s">
        <v>2380</v>
      </c>
      <c r="F504" t="s">
        <v>2380</v>
      </c>
      <c r="G504" t="s">
        <v>2381</v>
      </c>
      <c r="H504" t="s">
        <v>2382</v>
      </c>
      <c r="I504">
        <f t="shared" si="28"/>
        <v>0</v>
      </c>
      <c r="J504" t="str">
        <f t="shared" si="29"/>
        <v>Yes</v>
      </c>
      <c r="K504" t="str">
        <f t="shared" si="30"/>
        <v>Normol Weight</v>
      </c>
      <c r="L504" t="str">
        <f t="shared" si="31"/>
        <v>Diabetes</v>
      </c>
    </row>
    <row r="505" spans="1:12" x14ac:dyDescent="0.25">
      <c r="A505" t="s">
        <v>1867</v>
      </c>
      <c r="B505">
        <v>49.2</v>
      </c>
      <c r="C505">
        <v>10.9</v>
      </c>
      <c r="D505" t="s">
        <v>2382</v>
      </c>
      <c r="E505" t="s">
        <v>2380</v>
      </c>
      <c r="F505" t="s">
        <v>2382</v>
      </c>
      <c r="G505">
        <v>1</v>
      </c>
      <c r="H505" t="s">
        <v>2380</v>
      </c>
      <c r="I505">
        <f t="shared" si="28"/>
        <v>1</v>
      </c>
      <c r="J505" t="str">
        <f t="shared" si="29"/>
        <v>No</v>
      </c>
      <c r="K505" t="str">
        <f t="shared" si="30"/>
        <v>Obesity</v>
      </c>
      <c r="L505" t="str">
        <f t="shared" si="31"/>
        <v>Diabetes</v>
      </c>
    </row>
    <row r="506" spans="1:12" x14ac:dyDescent="0.25">
      <c r="A506" t="s">
        <v>1866</v>
      </c>
      <c r="B506">
        <v>26.4</v>
      </c>
      <c r="C506">
        <v>4.87</v>
      </c>
      <c r="D506" t="s">
        <v>2382</v>
      </c>
      <c r="E506" t="s">
        <v>2380</v>
      </c>
      <c r="F506" t="s">
        <v>2380</v>
      </c>
      <c r="G506" t="s">
        <v>2381</v>
      </c>
      <c r="H506" t="s">
        <v>2382</v>
      </c>
      <c r="I506">
        <f t="shared" si="28"/>
        <v>0</v>
      </c>
      <c r="J506" t="str">
        <f t="shared" si="29"/>
        <v>Yes</v>
      </c>
      <c r="K506" t="str">
        <f t="shared" si="30"/>
        <v>Obesity</v>
      </c>
      <c r="L506" t="str">
        <f t="shared" si="31"/>
        <v>Normal</v>
      </c>
    </row>
    <row r="507" spans="1:12" x14ac:dyDescent="0.25">
      <c r="A507" t="s">
        <v>1865</v>
      </c>
      <c r="B507">
        <v>28.38</v>
      </c>
      <c r="C507">
        <v>6.07</v>
      </c>
      <c r="D507" t="s">
        <v>2380</v>
      </c>
      <c r="E507" t="s">
        <v>2380</v>
      </c>
      <c r="F507" t="s">
        <v>2380</v>
      </c>
      <c r="G507">
        <v>1</v>
      </c>
      <c r="H507" t="s">
        <v>2382</v>
      </c>
      <c r="I507">
        <f t="shared" si="28"/>
        <v>1</v>
      </c>
      <c r="J507" t="str">
        <f t="shared" si="29"/>
        <v>Yes</v>
      </c>
      <c r="K507" t="str">
        <f t="shared" si="30"/>
        <v>Obesity</v>
      </c>
      <c r="L507" t="str">
        <f t="shared" si="31"/>
        <v>Diabetes</v>
      </c>
    </row>
    <row r="508" spans="1:12" x14ac:dyDescent="0.25">
      <c r="A508" t="s">
        <v>1864</v>
      </c>
      <c r="B508">
        <v>24.64</v>
      </c>
      <c r="C508">
        <v>4.33</v>
      </c>
      <c r="D508" t="s">
        <v>2380</v>
      </c>
      <c r="E508" t="s">
        <v>2380</v>
      </c>
      <c r="F508" t="s">
        <v>2380</v>
      </c>
      <c r="G508" t="s">
        <v>2381</v>
      </c>
      <c r="H508" t="s">
        <v>2382</v>
      </c>
      <c r="I508">
        <f t="shared" si="28"/>
        <v>0</v>
      </c>
      <c r="J508" t="str">
        <f t="shared" si="29"/>
        <v>Yes</v>
      </c>
      <c r="K508" t="str">
        <f t="shared" si="30"/>
        <v>Normol Weight</v>
      </c>
      <c r="L508" t="str">
        <f t="shared" si="31"/>
        <v>Normal</v>
      </c>
    </row>
    <row r="509" spans="1:12" x14ac:dyDescent="0.25">
      <c r="A509" t="s">
        <v>1863</v>
      </c>
      <c r="B509">
        <v>39.71</v>
      </c>
      <c r="C509">
        <v>5.83</v>
      </c>
      <c r="D509" t="s">
        <v>2380</v>
      </c>
      <c r="E509" t="s">
        <v>2380</v>
      </c>
      <c r="F509" t="s">
        <v>2380</v>
      </c>
      <c r="G509">
        <v>1</v>
      </c>
      <c r="H509" t="s">
        <v>2380</v>
      </c>
      <c r="I509">
        <f t="shared" si="28"/>
        <v>1</v>
      </c>
      <c r="J509" t="str">
        <f t="shared" si="29"/>
        <v>No</v>
      </c>
      <c r="K509" t="str">
        <f t="shared" si="30"/>
        <v>Obesity</v>
      </c>
      <c r="L509" t="str">
        <f t="shared" si="31"/>
        <v>Diabetes</v>
      </c>
    </row>
    <row r="510" spans="1:12" x14ac:dyDescent="0.25">
      <c r="A510" t="s">
        <v>1862</v>
      </c>
      <c r="B510">
        <v>22.22</v>
      </c>
      <c r="C510">
        <v>5.5</v>
      </c>
      <c r="D510" t="s">
        <v>2380</v>
      </c>
      <c r="E510" t="s">
        <v>2380</v>
      </c>
      <c r="F510" t="s">
        <v>2380</v>
      </c>
      <c r="G510" t="s">
        <v>2381</v>
      </c>
      <c r="H510" t="s">
        <v>2382</v>
      </c>
      <c r="I510">
        <f t="shared" si="28"/>
        <v>0</v>
      </c>
      <c r="J510" t="str">
        <f t="shared" si="29"/>
        <v>Yes</v>
      </c>
      <c r="K510" t="str">
        <f t="shared" si="30"/>
        <v>Normol Weight</v>
      </c>
      <c r="L510" t="str">
        <f t="shared" si="31"/>
        <v>Normal</v>
      </c>
    </row>
    <row r="511" spans="1:12" x14ac:dyDescent="0.25">
      <c r="A511" t="s">
        <v>1861</v>
      </c>
      <c r="B511">
        <v>33.344999999999999</v>
      </c>
      <c r="C511">
        <v>4.79</v>
      </c>
      <c r="D511" t="s">
        <v>2380</v>
      </c>
      <c r="E511" t="s">
        <v>2380</v>
      </c>
      <c r="F511" t="s">
        <v>2382</v>
      </c>
      <c r="G511">
        <v>1</v>
      </c>
      <c r="H511" t="s">
        <v>2380</v>
      </c>
      <c r="I511">
        <f t="shared" si="28"/>
        <v>1</v>
      </c>
      <c r="J511" t="str">
        <f t="shared" si="29"/>
        <v>No</v>
      </c>
      <c r="K511" t="str">
        <f t="shared" si="30"/>
        <v>Obesity</v>
      </c>
      <c r="L511" t="str">
        <f t="shared" si="31"/>
        <v>Normal</v>
      </c>
    </row>
    <row r="512" spans="1:12" x14ac:dyDescent="0.25">
      <c r="A512" t="s">
        <v>1860</v>
      </c>
      <c r="B512">
        <v>24.42</v>
      </c>
      <c r="C512">
        <v>5.81</v>
      </c>
      <c r="D512" t="s">
        <v>2380</v>
      </c>
      <c r="E512" t="s">
        <v>2380</v>
      </c>
      <c r="F512" t="s">
        <v>2380</v>
      </c>
      <c r="G512">
        <v>1</v>
      </c>
      <c r="H512" t="s">
        <v>2382</v>
      </c>
      <c r="I512">
        <f t="shared" si="28"/>
        <v>1</v>
      </c>
      <c r="J512" t="str">
        <f t="shared" si="29"/>
        <v>Yes</v>
      </c>
      <c r="K512" t="str">
        <f t="shared" si="30"/>
        <v>Normol Weight</v>
      </c>
      <c r="L512" t="str">
        <f t="shared" si="31"/>
        <v>Diabetes</v>
      </c>
    </row>
    <row r="513" spans="1:12" x14ac:dyDescent="0.25">
      <c r="A513" t="s">
        <v>1859</v>
      </c>
      <c r="B513">
        <v>29.81</v>
      </c>
      <c r="C513">
        <v>5.58</v>
      </c>
      <c r="D513" t="s">
        <v>2380</v>
      </c>
      <c r="E513" t="s">
        <v>2380</v>
      </c>
      <c r="F513" t="s">
        <v>2380</v>
      </c>
      <c r="G513" t="s">
        <v>2381</v>
      </c>
      <c r="H513" t="s">
        <v>2382</v>
      </c>
      <c r="I513">
        <f t="shared" si="28"/>
        <v>0</v>
      </c>
      <c r="J513" t="str">
        <f t="shared" si="29"/>
        <v>Yes</v>
      </c>
      <c r="K513" t="str">
        <f t="shared" si="30"/>
        <v>Obesity</v>
      </c>
      <c r="L513" t="str">
        <f t="shared" si="31"/>
        <v>Normal</v>
      </c>
    </row>
    <row r="514" spans="1:12" x14ac:dyDescent="0.25">
      <c r="A514" t="s">
        <v>1858</v>
      </c>
      <c r="B514">
        <v>51.18</v>
      </c>
      <c r="C514">
        <v>4.4000000000000004</v>
      </c>
      <c r="D514" t="s">
        <v>2382</v>
      </c>
      <c r="E514" t="s">
        <v>2380</v>
      </c>
      <c r="F514" t="s">
        <v>2380</v>
      </c>
      <c r="G514">
        <v>2</v>
      </c>
      <c r="H514" t="s">
        <v>2380</v>
      </c>
      <c r="I514">
        <f t="shared" ref="I514:I577" si="32">IF(G514="No major surgery",0,VALUE(G514))</f>
        <v>2</v>
      </c>
      <c r="J514" t="str">
        <f t="shared" si="29"/>
        <v>No</v>
      </c>
      <c r="K514" t="str">
        <f t="shared" si="30"/>
        <v>Obesity</v>
      </c>
      <c r="L514" t="str">
        <f t="shared" si="31"/>
        <v>Normal</v>
      </c>
    </row>
    <row r="515" spans="1:12" x14ac:dyDescent="0.25">
      <c r="A515" t="s">
        <v>1857</v>
      </c>
      <c r="B515">
        <v>51.37</v>
      </c>
      <c r="C515">
        <v>8.18</v>
      </c>
      <c r="D515" t="s">
        <v>2382</v>
      </c>
      <c r="E515" t="s">
        <v>2380</v>
      </c>
      <c r="F515" t="s">
        <v>2380</v>
      </c>
      <c r="G515" t="s">
        <v>2381</v>
      </c>
      <c r="H515" t="s">
        <v>2380</v>
      </c>
      <c r="I515">
        <f t="shared" si="32"/>
        <v>0</v>
      </c>
      <c r="J515" t="str">
        <f t="shared" ref="J515:J578" si="33">IF(OR(H515="",H515="?"),"No",IF(OR(TRIM(LOWER(H515))="yes",TRIM(LOWER(H515))="yess",TRIM(LOWER(H515))="yes"),"Yes",IF(OR(TRIM(LOWER(H515))="no",TRIM(LOWER(H515))="noo",TRIM(LOWER(H515))="no"),"No","Unknown")))</f>
        <v>No</v>
      </c>
      <c r="K515" t="str">
        <f t="shared" ref="K515:K578" si="34">IF(B515&lt;18.5,"Underweight",IF(B515&lt;=24.9,"Normol Weight","Obesity"))</f>
        <v>Obesity</v>
      </c>
      <c r="L515" t="str">
        <f t="shared" ref="L515:L578" si="35">IF(C515&lt;5.7, "Normal",IF(A515&lt;=6.4,"Prediabetes","Diabetes"))</f>
        <v>Diabetes</v>
      </c>
    </row>
    <row r="516" spans="1:12" x14ac:dyDescent="0.25">
      <c r="A516" t="s">
        <v>1856</v>
      </c>
      <c r="B516">
        <v>36.19</v>
      </c>
      <c r="C516">
        <v>5.52</v>
      </c>
      <c r="D516" t="s">
        <v>2382</v>
      </c>
      <c r="E516" t="s">
        <v>2380</v>
      </c>
      <c r="F516" t="s">
        <v>2380</v>
      </c>
      <c r="G516" t="s">
        <v>2381</v>
      </c>
      <c r="H516" t="s">
        <v>2380</v>
      </c>
      <c r="I516">
        <f t="shared" si="32"/>
        <v>0</v>
      </c>
      <c r="J516" t="str">
        <f t="shared" si="33"/>
        <v>No</v>
      </c>
      <c r="K516" t="str">
        <f t="shared" si="34"/>
        <v>Obesity</v>
      </c>
      <c r="L516" t="str">
        <f t="shared" si="35"/>
        <v>Normal</v>
      </c>
    </row>
    <row r="517" spans="1:12" x14ac:dyDescent="0.25">
      <c r="A517" t="s">
        <v>1855</v>
      </c>
      <c r="B517">
        <v>25.9</v>
      </c>
      <c r="C517">
        <v>4.84</v>
      </c>
      <c r="D517" t="s">
        <v>2380</v>
      </c>
      <c r="E517" t="s">
        <v>2380</v>
      </c>
      <c r="F517" t="s">
        <v>2380</v>
      </c>
      <c r="G517" t="s">
        <v>2381</v>
      </c>
      <c r="H517" t="s">
        <v>2382</v>
      </c>
      <c r="I517">
        <f t="shared" si="32"/>
        <v>0</v>
      </c>
      <c r="J517" t="str">
        <f t="shared" si="33"/>
        <v>Yes</v>
      </c>
      <c r="K517" t="str">
        <f t="shared" si="34"/>
        <v>Obesity</v>
      </c>
      <c r="L517" t="str">
        <f t="shared" si="35"/>
        <v>Normal</v>
      </c>
    </row>
    <row r="518" spans="1:12" x14ac:dyDescent="0.25">
      <c r="A518" t="s">
        <v>1854</v>
      </c>
      <c r="B518">
        <v>35.72</v>
      </c>
      <c r="C518">
        <v>4.08</v>
      </c>
      <c r="D518" t="s">
        <v>2380</v>
      </c>
      <c r="E518" t="s">
        <v>2380</v>
      </c>
      <c r="F518" t="s">
        <v>2382</v>
      </c>
      <c r="G518">
        <v>1</v>
      </c>
      <c r="H518" t="s">
        <v>2380</v>
      </c>
      <c r="I518">
        <f t="shared" si="32"/>
        <v>1</v>
      </c>
      <c r="J518" t="str">
        <f t="shared" si="33"/>
        <v>No</v>
      </c>
      <c r="K518" t="str">
        <f t="shared" si="34"/>
        <v>Obesity</v>
      </c>
      <c r="L518" t="str">
        <f t="shared" si="35"/>
        <v>Normal</v>
      </c>
    </row>
    <row r="519" spans="1:12" x14ac:dyDescent="0.25">
      <c r="A519" t="s">
        <v>1853</v>
      </c>
      <c r="B519">
        <v>27.94</v>
      </c>
      <c r="C519">
        <v>4.4800000000000004</v>
      </c>
      <c r="D519" t="s">
        <v>2380</v>
      </c>
      <c r="E519" t="s">
        <v>2380</v>
      </c>
      <c r="F519" t="s">
        <v>2382</v>
      </c>
      <c r="G519">
        <v>1</v>
      </c>
      <c r="H519" t="s">
        <v>2382</v>
      </c>
      <c r="I519">
        <f t="shared" si="32"/>
        <v>1</v>
      </c>
      <c r="J519" t="str">
        <f t="shared" si="33"/>
        <v>Yes</v>
      </c>
      <c r="K519" t="str">
        <f t="shared" si="34"/>
        <v>Obesity</v>
      </c>
      <c r="L519" t="str">
        <f t="shared" si="35"/>
        <v>Normal</v>
      </c>
    </row>
    <row r="520" spans="1:12" x14ac:dyDescent="0.25">
      <c r="A520" t="s">
        <v>1852</v>
      </c>
      <c r="B520">
        <v>27.1</v>
      </c>
      <c r="C520">
        <v>5.73</v>
      </c>
      <c r="D520" t="s">
        <v>2380</v>
      </c>
      <c r="E520" t="s">
        <v>2380</v>
      </c>
      <c r="F520" t="s">
        <v>2380</v>
      </c>
      <c r="G520" t="s">
        <v>2381</v>
      </c>
      <c r="H520" t="s">
        <v>2382</v>
      </c>
      <c r="I520">
        <f t="shared" si="32"/>
        <v>0</v>
      </c>
      <c r="J520" t="str">
        <f t="shared" si="33"/>
        <v>Yes</v>
      </c>
      <c r="K520" t="str">
        <f t="shared" si="34"/>
        <v>Obesity</v>
      </c>
      <c r="L520" t="str">
        <f t="shared" si="35"/>
        <v>Diabetes</v>
      </c>
    </row>
    <row r="521" spans="1:12" x14ac:dyDescent="0.25">
      <c r="A521" t="s">
        <v>1851</v>
      </c>
      <c r="B521">
        <v>18.3</v>
      </c>
      <c r="C521">
        <v>5.46</v>
      </c>
      <c r="D521" t="s">
        <v>2382</v>
      </c>
      <c r="E521" t="s">
        <v>2380</v>
      </c>
      <c r="F521" t="s">
        <v>2382</v>
      </c>
      <c r="G521">
        <v>1</v>
      </c>
      <c r="H521" t="s">
        <v>2382</v>
      </c>
      <c r="I521">
        <f t="shared" si="32"/>
        <v>1</v>
      </c>
      <c r="J521" t="str">
        <f t="shared" si="33"/>
        <v>Yes</v>
      </c>
      <c r="K521" t="str">
        <f t="shared" si="34"/>
        <v>Underweight</v>
      </c>
      <c r="L521" t="str">
        <f t="shared" si="35"/>
        <v>Normal</v>
      </c>
    </row>
    <row r="522" spans="1:12" x14ac:dyDescent="0.25">
      <c r="A522" t="s">
        <v>1850</v>
      </c>
      <c r="B522">
        <v>25.3</v>
      </c>
      <c r="C522">
        <v>5.0199999999999996</v>
      </c>
      <c r="D522" t="s">
        <v>2382</v>
      </c>
      <c r="E522" t="s">
        <v>2380</v>
      </c>
      <c r="F522" t="s">
        <v>2380</v>
      </c>
      <c r="G522">
        <v>1</v>
      </c>
      <c r="H522" t="s">
        <v>2382</v>
      </c>
      <c r="I522">
        <f t="shared" si="32"/>
        <v>1</v>
      </c>
      <c r="J522" t="str">
        <f t="shared" si="33"/>
        <v>Yes</v>
      </c>
      <c r="K522" t="str">
        <f t="shared" si="34"/>
        <v>Obesity</v>
      </c>
      <c r="L522" t="str">
        <f t="shared" si="35"/>
        <v>Normal</v>
      </c>
    </row>
    <row r="523" spans="1:12" x14ac:dyDescent="0.25">
      <c r="A523" t="s">
        <v>1849</v>
      </c>
      <c r="B523">
        <v>38.83</v>
      </c>
      <c r="C523">
        <v>6.36</v>
      </c>
      <c r="D523" t="s">
        <v>2380</v>
      </c>
      <c r="E523" t="s">
        <v>2380</v>
      </c>
      <c r="F523" t="s">
        <v>2380</v>
      </c>
      <c r="G523">
        <v>1</v>
      </c>
      <c r="H523" t="s">
        <v>2380</v>
      </c>
      <c r="I523">
        <f t="shared" si="32"/>
        <v>1</v>
      </c>
      <c r="J523" t="str">
        <f t="shared" si="33"/>
        <v>No</v>
      </c>
      <c r="K523" t="str">
        <f t="shared" si="34"/>
        <v>Obesity</v>
      </c>
      <c r="L523" t="str">
        <f t="shared" si="35"/>
        <v>Diabetes</v>
      </c>
    </row>
    <row r="524" spans="1:12" x14ac:dyDescent="0.25">
      <c r="A524" t="s">
        <v>1848</v>
      </c>
      <c r="B524">
        <v>27.6</v>
      </c>
      <c r="C524">
        <v>5.36</v>
      </c>
      <c r="D524" t="s">
        <v>2380</v>
      </c>
      <c r="E524" t="s">
        <v>2380</v>
      </c>
      <c r="F524" t="s">
        <v>2380</v>
      </c>
      <c r="G524">
        <v>1</v>
      </c>
      <c r="H524" t="s">
        <v>2380</v>
      </c>
      <c r="I524">
        <f t="shared" si="32"/>
        <v>1</v>
      </c>
      <c r="J524" t="str">
        <f t="shared" si="33"/>
        <v>No</v>
      </c>
      <c r="K524" t="str">
        <f t="shared" si="34"/>
        <v>Obesity</v>
      </c>
      <c r="L524" t="str">
        <f t="shared" si="35"/>
        <v>Normal</v>
      </c>
    </row>
    <row r="525" spans="1:12" x14ac:dyDescent="0.25">
      <c r="A525" t="s">
        <v>1847</v>
      </c>
      <c r="B525">
        <v>46.4</v>
      </c>
      <c r="C525">
        <v>8.3699999999999992</v>
      </c>
      <c r="D525" t="s">
        <v>2382</v>
      </c>
      <c r="E525" t="s">
        <v>2380</v>
      </c>
      <c r="F525" t="s">
        <v>2382</v>
      </c>
      <c r="G525">
        <v>1</v>
      </c>
      <c r="H525" t="s">
        <v>2380</v>
      </c>
      <c r="I525">
        <f t="shared" si="32"/>
        <v>1</v>
      </c>
      <c r="J525" t="str">
        <f t="shared" si="33"/>
        <v>No</v>
      </c>
      <c r="K525" t="str">
        <f t="shared" si="34"/>
        <v>Obesity</v>
      </c>
      <c r="L525" t="str">
        <f t="shared" si="35"/>
        <v>Diabetes</v>
      </c>
    </row>
    <row r="526" spans="1:12" x14ac:dyDescent="0.25">
      <c r="A526" t="s">
        <v>1846</v>
      </c>
      <c r="B526">
        <v>51.92</v>
      </c>
      <c r="C526">
        <v>5.18</v>
      </c>
      <c r="D526" t="s">
        <v>2382</v>
      </c>
      <c r="E526" t="s">
        <v>2380</v>
      </c>
      <c r="F526" t="s">
        <v>2382</v>
      </c>
      <c r="G526">
        <v>1</v>
      </c>
      <c r="H526" t="s">
        <v>2380</v>
      </c>
      <c r="I526">
        <f t="shared" si="32"/>
        <v>1</v>
      </c>
      <c r="J526" t="str">
        <f t="shared" si="33"/>
        <v>No</v>
      </c>
      <c r="K526" t="str">
        <f t="shared" si="34"/>
        <v>Obesity</v>
      </c>
      <c r="L526" t="str">
        <f t="shared" si="35"/>
        <v>Normal</v>
      </c>
    </row>
    <row r="527" spans="1:12" x14ac:dyDescent="0.25">
      <c r="A527" t="s">
        <v>1845</v>
      </c>
      <c r="B527">
        <v>32.395000000000003</v>
      </c>
      <c r="C527">
        <v>5.68</v>
      </c>
      <c r="D527" t="s">
        <v>2382</v>
      </c>
      <c r="E527" t="s">
        <v>2380</v>
      </c>
      <c r="F527" t="s">
        <v>2380</v>
      </c>
      <c r="G527">
        <v>1</v>
      </c>
      <c r="H527" t="s">
        <v>2380</v>
      </c>
      <c r="I527">
        <f t="shared" si="32"/>
        <v>1</v>
      </c>
      <c r="J527" t="str">
        <f t="shared" si="33"/>
        <v>No</v>
      </c>
      <c r="K527" t="str">
        <f t="shared" si="34"/>
        <v>Obesity</v>
      </c>
      <c r="L527" t="str">
        <f t="shared" si="35"/>
        <v>Normal</v>
      </c>
    </row>
    <row r="528" spans="1:12" x14ac:dyDescent="0.25">
      <c r="A528" t="s">
        <v>1844</v>
      </c>
      <c r="B528">
        <v>46.19</v>
      </c>
      <c r="C528">
        <v>7.31</v>
      </c>
      <c r="D528" t="s">
        <v>2382</v>
      </c>
      <c r="E528" t="s">
        <v>2380</v>
      </c>
      <c r="F528" t="s">
        <v>2382</v>
      </c>
      <c r="G528">
        <v>1</v>
      </c>
      <c r="H528" t="s">
        <v>2380</v>
      </c>
      <c r="I528">
        <f t="shared" si="32"/>
        <v>1</v>
      </c>
      <c r="J528" t="str">
        <f t="shared" si="33"/>
        <v>No</v>
      </c>
      <c r="K528" t="str">
        <f t="shared" si="34"/>
        <v>Obesity</v>
      </c>
      <c r="L528" t="str">
        <f t="shared" si="35"/>
        <v>Diabetes</v>
      </c>
    </row>
    <row r="529" spans="1:12" x14ac:dyDescent="0.25">
      <c r="A529" t="s">
        <v>1843</v>
      </c>
      <c r="B529">
        <v>27.93</v>
      </c>
      <c r="C529">
        <v>4.67</v>
      </c>
      <c r="D529" t="s">
        <v>2380</v>
      </c>
      <c r="E529" t="s">
        <v>2380</v>
      </c>
      <c r="F529" t="s">
        <v>2382</v>
      </c>
      <c r="G529">
        <v>1</v>
      </c>
      <c r="H529" t="s">
        <v>2380</v>
      </c>
      <c r="I529">
        <f t="shared" si="32"/>
        <v>1</v>
      </c>
      <c r="J529" t="str">
        <f t="shared" si="33"/>
        <v>No</v>
      </c>
      <c r="K529" t="str">
        <f t="shared" si="34"/>
        <v>Obesity</v>
      </c>
      <c r="L529" t="str">
        <f t="shared" si="35"/>
        <v>Normal</v>
      </c>
    </row>
    <row r="530" spans="1:12" x14ac:dyDescent="0.25">
      <c r="A530" t="s">
        <v>1842</v>
      </c>
      <c r="B530">
        <v>45.62</v>
      </c>
      <c r="C530">
        <v>6.87</v>
      </c>
      <c r="D530" t="s">
        <v>2380</v>
      </c>
      <c r="E530" t="s">
        <v>2380</v>
      </c>
      <c r="F530" t="s">
        <v>2380</v>
      </c>
      <c r="G530" t="s">
        <v>2381</v>
      </c>
      <c r="H530" t="s">
        <v>2380</v>
      </c>
      <c r="I530">
        <f t="shared" si="32"/>
        <v>0</v>
      </c>
      <c r="J530" t="str">
        <f t="shared" si="33"/>
        <v>No</v>
      </c>
      <c r="K530" t="str">
        <f t="shared" si="34"/>
        <v>Obesity</v>
      </c>
      <c r="L530" t="str">
        <f t="shared" si="35"/>
        <v>Diabetes</v>
      </c>
    </row>
    <row r="531" spans="1:12" x14ac:dyDescent="0.25">
      <c r="A531" t="s">
        <v>1841</v>
      </c>
      <c r="B531">
        <v>35.31</v>
      </c>
      <c r="C531">
        <v>5.87</v>
      </c>
      <c r="D531" t="s">
        <v>2380</v>
      </c>
      <c r="E531" t="s">
        <v>2380</v>
      </c>
      <c r="F531" t="s">
        <v>2382</v>
      </c>
      <c r="G531">
        <v>1</v>
      </c>
      <c r="H531" t="s">
        <v>2380</v>
      </c>
      <c r="I531">
        <f t="shared" si="32"/>
        <v>1</v>
      </c>
      <c r="J531" t="str">
        <f t="shared" si="33"/>
        <v>No</v>
      </c>
      <c r="K531" t="str">
        <f t="shared" si="34"/>
        <v>Obesity</v>
      </c>
      <c r="L531" t="str">
        <f t="shared" si="35"/>
        <v>Diabetes</v>
      </c>
    </row>
    <row r="532" spans="1:12" x14ac:dyDescent="0.25">
      <c r="A532" t="s">
        <v>1840</v>
      </c>
      <c r="B532">
        <v>30.4</v>
      </c>
      <c r="C532">
        <v>4.07</v>
      </c>
      <c r="D532" t="s">
        <v>2382</v>
      </c>
      <c r="E532" t="s">
        <v>2380</v>
      </c>
      <c r="F532" t="s">
        <v>2380</v>
      </c>
      <c r="G532">
        <v>1</v>
      </c>
      <c r="H532" t="s">
        <v>2380</v>
      </c>
      <c r="I532">
        <f t="shared" si="32"/>
        <v>1</v>
      </c>
      <c r="J532" t="str">
        <f t="shared" si="33"/>
        <v>No</v>
      </c>
      <c r="K532" t="str">
        <f t="shared" si="34"/>
        <v>Obesity</v>
      </c>
      <c r="L532" t="str">
        <f t="shared" si="35"/>
        <v>Normal</v>
      </c>
    </row>
    <row r="533" spans="1:12" x14ac:dyDescent="0.25">
      <c r="A533" t="s">
        <v>1839</v>
      </c>
      <c r="B533">
        <v>20.13</v>
      </c>
      <c r="C533">
        <v>6.47</v>
      </c>
      <c r="D533" t="s">
        <v>2380</v>
      </c>
      <c r="E533" t="s">
        <v>2380</v>
      </c>
      <c r="F533" t="s">
        <v>2382</v>
      </c>
      <c r="G533">
        <v>1</v>
      </c>
      <c r="H533" t="s">
        <v>2382</v>
      </c>
      <c r="I533">
        <f t="shared" si="32"/>
        <v>1</v>
      </c>
      <c r="J533" t="str">
        <f t="shared" si="33"/>
        <v>Yes</v>
      </c>
      <c r="K533" t="str">
        <f t="shared" si="34"/>
        <v>Normol Weight</v>
      </c>
      <c r="L533" t="str">
        <f t="shared" si="35"/>
        <v>Diabetes</v>
      </c>
    </row>
    <row r="534" spans="1:12" x14ac:dyDescent="0.25">
      <c r="A534" t="s">
        <v>1838</v>
      </c>
      <c r="B534">
        <v>23.655000000000001</v>
      </c>
      <c r="C534">
        <v>5.14</v>
      </c>
      <c r="D534" t="s">
        <v>2380</v>
      </c>
      <c r="E534" t="s">
        <v>2380</v>
      </c>
      <c r="F534" t="s">
        <v>2380</v>
      </c>
      <c r="G534">
        <v>1</v>
      </c>
      <c r="H534" t="s">
        <v>2382</v>
      </c>
      <c r="I534">
        <f t="shared" si="32"/>
        <v>1</v>
      </c>
      <c r="J534" t="str">
        <f t="shared" si="33"/>
        <v>Yes</v>
      </c>
      <c r="K534" t="str">
        <f t="shared" si="34"/>
        <v>Normol Weight</v>
      </c>
      <c r="L534" t="str">
        <f t="shared" si="35"/>
        <v>Normal</v>
      </c>
    </row>
    <row r="535" spans="1:12" x14ac:dyDescent="0.25">
      <c r="A535" t="s">
        <v>1837</v>
      </c>
      <c r="B535">
        <v>49.05</v>
      </c>
      <c r="C535">
        <v>9.77</v>
      </c>
      <c r="D535" t="s">
        <v>2382</v>
      </c>
      <c r="E535" t="s">
        <v>2380</v>
      </c>
      <c r="F535" t="s">
        <v>2380</v>
      </c>
      <c r="G535" t="s">
        <v>2381</v>
      </c>
      <c r="H535" t="s">
        <v>2380</v>
      </c>
      <c r="I535">
        <f t="shared" si="32"/>
        <v>0</v>
      </c>
      <c r="J535" t="str">
        <f t="shared" si="33"/>
        <v>No</v>
      </c>
      <c r="K535" t="str">
        <f t="shared" si="34"/>
        <v>Obesity</v>
      </c>
      <c r="L535" t="str">
        <f t="shared" si="35"/>
        <v>Diabetes</v>
      </c>
    </row>
    <row r="536" spans="1:12" x14ac:dyDescent="0.25">
      <c r="A536" t="s">
        <v>1836</v>
      </c>
      <c r="B536">
        <v>51.94</v>
      </c>
      <c r="C536">
        <v>8.8000000000000007</v>
      </c>
      <c r="D536" t="s">
        <v>2382</v>
      </c>
      <c r="E536" t="s">
        <v>2380</v>
      </c>
      <c r="F536" t="s">
        <v>2380</v>
      </c>
      <c r="G536">
        <v>2</v>
      </c>
      <c r="H536" t="s">
        <v>2380</v>
      </c>
      <c r="I536">
        <f t="shared" si="32"/>
        <v>2</v>
      </c>
      <c r="J536" t="str">
        <f t="shared" si="33"/>
        <v>No</v>
      </c>
      <c r="K536" t="str">
        <f t="shared" si="34"/>
        <v>Obesity</v>
      </c>
      <c r="L536" t="str">
        <f t="shared" si="35"/>
        <v>Diabetes</v>
      </c>
    </row>
    <row r="537" spans="1:12" x14ac:dyDescent="0.25">
      <c r="A537" t="s">
        <v>1835</v>
      </c>
      <c r="B537">
        <v>29.83</v>
      </c>
      <c r="C537">
        <v>5.84</v>
      </c>
      <c r="D537" t="s">
        <v>2380</v>
      </c>
      <c r="E537" t="s">
        <v>2380</v>
      </c>
      <c r="F537" t="s">
        <v>2380</v>
      </c>
      <c r="G537">
        <v>1</v>
      </c>
      <c r="H537" t="s">
        <v>2382</v>
      </c>
      <c r="I537">
        <f t="shared" si="32"/>
        <v>1</v>
      </c>
      <c r="J537" t="str">
        <f t="shared" si="33"/>
        <v>Yes</v>
      </c>
      <c r="K537" t="str">
        <f t="shared" si="34"/>
        <v>Obesity</v>
      </c>
      <c r="L537" t="str">
        <f t="shared" si="35"/>
        <v>Diabetes</v>
      </c>
    </row>
    <row r="538" spans="1:12" x14ac:dyDescent="0.25">
      <c r="A538" t="s">
        <v>1834</v>
      </c>
      <c r="B538">
        <v>22.6</v>
      </c>
      <c r="C538">
        <v>10.43</v>
      </c>
      <c r="D538" t="s">
        <v>2382</v>
      </c>
      <c r="E538" t="s">
        <v>2380</v>
      </c>
      <c r="F538" t="s">
        <v>2380</v>
      </c>
      <c r="G538">
        <v>1</v>
      </c>
      <c r="H538" t="s">
        <v>2382</v>
      </c>
      <c r="I538">
        <f t="shared" si="32"/>
        <v>1</v>
      </c>
      <c r="J538" t="str">
        <f t="shared" si="33"/>
        <v>Yes</v>
      </c>
      <c r="K538" t="str">
        <f t="shared" si="34"/>
        <v>Normol Weight</v>
      </c>
      <c r="L538" t="str">
        <f t="shared" si="35"/>
        <v>Diabetes</v>
      </c>
    </row>
    <row r="539" spans="1:12" x14ac:dyDescent="0.25">
      <c r="A539" t="s">
        <v>1833</v>
      </c>
      <c r="B539">
        <v>46.69</v>
      </c>
      <c r="C539">
        <v>4.25</v>
      </c>
      <c r="D539" t="s">
        <v>2382</v>
      </c>
      <c r="E539" t="s">
        <v>2380</v>
      </c>
      <c r="F539" t="s">
        <v>2380</v>
      </c>
      <c r="G539">
        <v>1</v>
      </c>
      <c r="H539" t="s">
        <v>2380</v>
      </c>
      <c r="I539">
        <f t="shared" si="32"/>
        <v>1</v>
      </c>
      <c r="J539" t="str">
        <f t="shared" si="33"/>
        <v>No</v>
      </c>
      <c r="K539" t="str">
        <f t="shared" si="34"/>
        <v>Obesity</v>
      </c>
      <c r="L539" t="str">
        <f t="shared" si="35"/>
        <v>Normal</v>
      </c>
    </row>
    <row r="540" spans="1:12" x14ac:dyDescent="0.25">
      <c r="A540" t="s">
        <v>1832</v>
      </c>
      <c r="B540">
        <v>28.49</v>
      </c>
      <c r="C540">
        <v>4.8899999999999997</v>
      </c>
      <c r="D540" t="s">
        <v>2380</v>
      </c>
      <c r="E540" t="s">
        <v>2380</v>
      </c>
      <c r="F540" t="s">
        <v>2380</v>
      </c>
      <c r="G540" t="s">
        <v>2381</v>
      </c>
      <c r="H540" t="s">
        <v>2382</v>
      </c>
      <c r="I540">
        <f t="shared" si="32"/>
        <v>0</v>
      </c>
      <c r="J540" t="str">
        <f t="shared" si="33"/>
        <v>Yes</v>
      </c>
      <c r="K540" t="str">
        <f t="shared" si="34"/>
        <v>Obesity</v>
      </c>
      <c r="L540" t="str">
        <f t="shared" si="35"/>
        <v>Normal</v>
      </c>
    </row>
    <row r="541" spans="1:12" x14ac:dyDescent="0.25">
      <c r="A541" t="s">
        <v>1831</v>
      </c>
      <c r="B541">
        <v>28.5</v>
      </c>
      <c r="C541">
        <v>5.55</v>
      </c>
      <c r="D541" t="s">
        <v>2382</v>
      </c>
      <c r="E541" t="s">
        <v>2380</v>
      </c>
      <c r="F541" t="s">
        <v>2380</v>
      </c>
      <c r="G541">
        <v>1</v>
      </c>
      <c r="H541" t="s">
        <v>2382</v>
      </c>
      <c r="I541">
        <f t="shared" si="32"/>
        <v>1</v>
      </c>
      <c r="J541" t="str">
        <f t="shared" si="33"/>
        <v>Yes</v>
      </c>
      <c r="K541" t="str">
        <f t="shared" si="34"/>
        <v>Obesity</v>
      </c>
      <c r="L541" t="str">
        <f t="shared" si="35"/>
        <v>Normal</v>
      </c>
    </row>
    <row r="542" spans="1:12" x14ac:dyDescent="0.25">
      <c r="A542" t="s">
        <v>1830</v>
      </c>
      <c r="B542">
        <v>24.4</v>
      </c>
      <c r="C542">
        <v>4.5199999999999996</v>
      </c>
      <c r="D542" t="s">
        <v>2380</v>
      </c>
      <c r="E542" t="s">
        <v>2380</v>
      </c>
      <c r="F542" t="s">
        <v>2380</v>
      </c>
      <c r="G542">
        <v>1</v>
      </c>
      <c r="H542" t="s">
        <v>2382</v>
      </c>
      <c r="I542">
        <f t="shared" si="32"/>
        <v>1</v>
      </c>
      <c r="J542" t="str">
        <f t="shared" si="33"/>
        <v>Yes</v>
      </c>
      <c r="K542" t="str">
        <f t="shared" si="34"/>
        <v>Normol Weight</v>
      </c>
      <c r="L542" t="str">
        <f t="shared" si="35"/>
        <v>Normal</v>
      </c>
    </row>
    <row r="543" spans="1:12" x14ac:dyDescent="0.25">
      <c r="A543" t="s">
        <v>1829</v>
      </c>
      <c r="B543">
        <v>29.15</v>
      </c>
      <c r="C543">
        <v>4.45</v>
      </c>
      <c r="D543" t="s">
        <v>2382</v>
      </c>
      <c r="E543" t="s">
        <v>2380</v>
      </c>
      <c r="F543" t="s">
        <v>2380</v>
      </c>
      <c r="G543">
        <v>1</v>
      </c>
      <c r="H543" t="s">
        <v>2382</v>
      </c>
      <c r="I543">
        <f t="shared" si="32"/>
        <v>1</v>
      </c>
      <c r="J543" t="str">
        <f t="shared" si="33"/>
        <v>Yes</v>
      </c>
      <c r="K543" t="str">
        <f t="shared" si="34"/>
        <v>Obesity</v>
      </c>
      <c r="L543" t="str">
        <f t="shared" si="35"/>
        <v>Normal</v>
      </c>
    </row>
    <row r="544" spans="1:12" x14ac:dyDescent="0.25">
      <c r="A544" t="s">
        <v>1828</v>
      </c>
      <c r="B544">
        <v>27.28</v>
      </c>
      <c r="C544">
        <v>4.72</v>
      </c>
      <c r="D544" t="s">
        <v>2380</v>
      </c>
      <c r="E544" t="s">
        <v>2382</v>
      </c>
      <c r="F544" t="s">
        <v>2380</v>
      </c>
      <c r="G544">
        <v>1</v>
      </c>
      <c r="H544" t="s">
        <v>2382</v>
      </c>
      <c r="I544">
        <f t="shared" si="32"/>
        <v>1</v>
      </c>
      <c r="J544" t="str">
        <f t="shared" si="33"/>
        <v>Yes</v>
      </c>
      <c r="K544" t="str">
        <f t="shared" si="34"/>
        <v>Obesity</v>
      </c>
      <c r="L544" t="str">
        <f t="shared" si="35"/>
        <v>Normal</v>
      </c>
    </row>
    <row r="545" spans="1:12" x14ac:dyDescent="0.25">
      <c r="A545" t="s">
        <v>1827</v>
      </c>
      <c r="B545">
        <v>32.229999999999997</v>
      </c>
      <c r="C545">
        <v>4.6500000000000004</v>
      </c>
      <c r="D545" t="s">
        <v>2382</v>
      </c>
      <c r="E545" t="s">
        <v>2380</v>
      </c>
      <c r="F545" t="s">
        <v>2382</v>
      </c>
      <c r="G545">
        <v>1</v>
      </c>
      <c r="H545" t="s">
        <v>2380</v>
      </c>
      <c r="I545">
        <f t="shared" si="32"/>
        <v>1</v>
      </c>
      <c r="J545" t="str">
        <f t="shared" si="33"/>
        <v>No</v>
      </c>
      <c r="K545" t="str">
        <f t="shared" si="34"/>
        <v>Obesity</v>
      </c>
      <c r="L545" t="str">
        <f t="shared" si="35"/>
        <v>Normal</v>
      </c>
    </row>
    <row r="546" spans="1:12" x14ac:dyDescent="0.25">
      <c r="A546" t="s">
        <v>1826</v>
      </c>
      <c r="B546">
        <v>44.2</v>
      </c>
      <c r="C546">
        <v>11.34</v>
      </c>
      <c r="D546" t="s">
        <v>2382</v>
      </c>
      <c r="E546" t="s">
        <v>2380</v>
      </c>
      <c r="F546" t="s">
        <v>2382</v>
      </c>
      <c r="G546">
        <v>1</v>
      </c>
      <c r="H546" t="s">
        <v>2380</v>
      </c>
      <c r="I546">
        <f t="shared" si="32"/>
        <v>1</v>
      </c>
      <c r="J546" t="str">
        <f t="shared" si="33"/>
        <v>No</v>
      </c>
      <c r="K546" t="str">
        <f t="shared" si="34"/>
        <v>Obesity</v>
      </c>
      <c r="L546" t="str">
        <f t="shared" si="35"/>
        <v>Diabetes</v>
      </c>
    </row>
    <row r="547" spans="1:12" x14ac:dyDescent="0.25">
      <c r="A547" t="s">
        <v>1825</v>
      </c>
      <c r="B547">
        <v>29.734999999999999</v>
      </c>
      <c r="C547">
        <v>4.53</v>
      </c>
      <c r="D547" t="s">
        <v>2380</v>
      </c>
      <c r="E547" t="s">
        <v>2380</v>
      </c>
      <c r="F547" t="s">
        <v>2382</v>
      </c>
      <c r="G547">
        <v>1</v>
      </c>
      <c r="H547" t="s">
        <v>2380</v>
      </c>
      <c r="I547">
        <f t="shared" si="32"/>
        <v>1</v>
      </c>
      <c r="J547" t="str">
        <f t="shared" si="33"/>
        <v>No</v>
      </c>
      <c r="K547" t="str">
        <f t="shared" si="34"/>
        <v>Obesity</v>
      </c>
      <c r="L547" t="str">
        <f t="shared" si="35"/>
        <v>Normal</v>
      </c>
    </row>
    <row r="548" spans="1:12" x14ac:dyDescent="0.25">
      <c r="A548" t="s">
        <v>1824</v>
      </c>
      <c r="B548">
        <v>28.31</v>
      </c>
      <c r="C548">
        <v>6.35</v>
      </c>
      <c r="D548" t="s">
        <v>2380</v>
      </c>
      <c r="E548" t="s">
        <v>2380</v>
      </c>
      <c r="F548" t="s">
        <v>2380</v>
      </c>
      <c r="G548" t="s">
        <v>2381</v>
      </c>
      <c r="H548" t="s">
        <v>2382</v>
      </c>
      <c r="I548">
        <f t="shared" si="32"/>
        <v>0</v>
      </c>
      <c r="J548" t="str">
        <f t="shared" si="33"/>
        <v>Yes</v>
      </c>
      <c r="K548" t="str">
        <f t="shared" si="34"/>
        <v>Obesity</v>
      </c>
      <c r="L548" t="str">
        <f t="shared" si="35"/>
        <v>Diabetes</v>
      </c>
    </row>
    <row r="549" spans="1:12" x14ac:dyDescent="0.25">
      <c r="A549" t="s">
        <v>1823</v>
      </c>
      <c r="B549">
        <v>46.62</v>
      </c>
      <c r="C549">
        <v>8.51</v>
      </c>
      <c r="D549" t="s">
        <v>2380</v>
      </c>
      <c r="E549" t="s">
        <v>2380</v>
      </c>
      <c r="F549" t="s">
        <v>2380</v>
      </c>
      <c r="G549" t="s">
        <v>2381</v>
      </c>
      <c r="H549" t="s">
        <v>2380</v>
      </c>
      <c r="I549">
        <f t="shared" si="32"/>
        <v>0</v>
      </c>
      <c r="J549" t="str">
        <f t="shared" si="33"/>
        <v>No</v>
      </c>
      <c r="K549" t="str">
        <f t="shared" si="34"/>
        <v>Obesity</v>
      </c>
      <c r="L549" t="str">
        <f t="shared" si="35"/>
        <v>Diabetes</v>
      </c>
    </row>
    <row r="550" spans="1:12" x14ac:dyDescent="0.25">
      <c r="A550" t="s">
        <v>1822</v>
      </c>
      <c r="B550">
        <v>51.75</v>
      </c>
      <c r="C550">
        <v>8.59</v>
      </c>
      <c r="D550" t="s">
        <v>2382</v>
      </c>
      <c r="E550" t="s">
        <v>2380</v>
      </c>
      <c r="F550" t="s">
        <v>2380</v>
      </c>
      <c r="G550">
        <v>1</v>
      </c>
      <c r="H550" t="s">
        <v>2380</v>
      </c>
      <c r="I550">
        <f t="shared" si="32"/>
        <v>1</v>
      </c>
      <c r="J550" t="str">
        <f t="shared" si="33"/>
        <v>No</v>
      </c>
      <c r="K550" t="str">
        <f t="shared" si="34"/>
        <v>Obesity</v>
      </c>
      <c r="L550" t="str">
        <f t="shared" si="35"/>
        <v>Diabetes</v>
      </c>
    </row>
    <row r="551" spans="1:12" x14ac:dyDescent="0.25">
      <c r="A551" t="s">
        <v>1821</v>
      </c>
      <c r="B551">
        <v>25.7</v>
      </c>
      <c r="C551">
        <v>4.13</v>
      </c>
      <c r="D551" t="s">
        <v>2382</v>
      </c>
      <c r="E551" t="s">
        <v>2380</v>
      </c>
      <c r="F551" t="s">
        <v>2380</v>
      </c>
      <c r="G551" t="s">
        <v>2381</v>
      </c>
      <c r="H551" t="s">
        <v>2382</v>
      </c>
      <c r="I551">
        <f t="shared" si="32"/>
        <v>0</v>
      </c>
      <c r="J551" t="str">
        <f t="shared" si="33"/>
        <v>Yes</v>
      </c>
      <c r="K551" t="str">
        <f t="shared" si="34"/>
        <v>Obesity</v>
      </c>
      <c r="L551" t="str">
        <f t="shared" si="35"/>
        <v>Normal</v>
      </c>
    </row>
    <row r="552" spans="1:12" x14ac:dyDescent="0.25">
      <c r="A552" t="s">
        <v>1820</v>
      </c>
      <c r="B552">
        <v>31.79</v>
      </c>
      <c r="C552">
        <v>4.55</v>
      </c>
      <c r="D552" t="s">
        <v>2380</v>
      </c>
      <c r="E552" t="s">
        <v>2380</v>
      </c>
      <c r="F552" t="s">
        <v>2380</v>
      </c>
      <c r="G552" t="s">
        <v>2381</v>
      </c>
      <c r="H552" t="s">
        <v>2380</v>
      </c>
      <c r="I552">
        <f t="shared" si="32"/>
        <v>0</v>
      </c>
      <c r="J552" t="str">
        <f t="shared" si="33"/>
        <v>No</v>
      </c>
      <c r="K552" t="str">
        <f t="shared" si="34"/>
        <v>Obesity</v>
      </c>
      <c r="L552" t="str">
        <f t="shared" si="35"/>
        <v>Normal</v>
      </c>
    </row>
    <row r="553" spans="1:12" x14ac:dyDescent="0.25">
      <c r="A553" t="s">
        <v>1819</v>
      </c>
      <c r="B553">
        <v>24.795000000000002</v>
      </c>
      <c r="C553">
        <v>4.5199999999999996</v>
      </c>
      <c r="D553" t="s">
        <v>2380</v>
      </c>
      <c r="E553" t="s">
        <v>2380</v>
      </c>
      <c r="F553" t="s">
        <v>2380</v>
      </c>
      <c r="G553" t="s">
        <v>2381</v>
      </c>
      <c r="H553" t="s">
        <v>2382</v>
      </c>
      <c r="I553">
        <f t="shared" si="32"/>
        <v>0</v>
      </c>
      <c r="J553" t="str">
        <f t="shared" si="33"/>
        <v>Yes</v>
      </c>
      <c r="K553" t="str">
        <f t="shared" si="34"/>
        <v>Normol Weight</v>
      </c>
      <c r="L553" t="str">
        <f t="shared" si="35"/>
        <v>Normal</v>
      </c>
    </row>
    <row r="554" spans="1:12" x14ac:dyDescent="0.25">
      <c r="A554" t="s">
        <v>1818</v>
      </c>
      <c r="B554">
        <v>53.98</v>
      </c>
      <c r="C554">
        <v>5.07</v>
      </c>
      <c r="D554" t="s">
        <v>2380</v>
      </c>
      <c r="E554" t="s">
        <v>2380</v>
      </c>
      <c r="F554" t="s">
        <v>2382</v>
      </c>
      <c r="G554">
        <v>1</v>
      </c>
      <c r="H554" t="s">
        <v>2380</v>
      </c>
      <c r="I554">
        <f t="shared" si="32"/>
        <v>1</v>
      </c>
      <c r="J554" t="str">
        <f t="shared" si="33"/>
        <v>No</v>
      </c>
      <c r="K554" t="str">
        <f t="shared" si="34"/>
        <v>Obesity</v>
      </c>
      <c r="L554" t="str">
        <f t="shared" si="35"/>
        <v>Normal</v>
      </c>
    </row>
    <row r="555" spans="1:12" x14ac:dyDescent="0.25">
      <c r="A555" t="s">
        <v>1817</v>
      </c>
      <c r="B555">
        <v>41.325000000000003</v>
      </c>
      <c r="C555">
        <v>4.04</v>
      </c>
      <c r="D555" t="s">
        <v>2382</v>
      </c>
      <c r="E555" t="s">
        <v>2380</v>
      </c>
      <c r="F555" t="s">
        <v>2382</v>
      </c>
      <c r="G555">
        <v>1</v>
      </c>
      <c r="H555" t="s">
        <v>2380</v>
      </c>
      <c r="I555">
        <f t="shared" si="32"/>
        <v>1</v>
      </c>
      <c r="J555" t="str">
        <f t="shared" si="33"/>
        <v>No</v>
      </c>
      <c r="K555" t="str">
        <f t="shared" si="34"/>
        <v>Obesity</v>
      </c>
      <c r="L555" t="str">
        <f t="shared" si="35"/>
        <v>Normal</v>
      </c>
    </row>
    <row r="556" spans="1:12" x14ac:dyDescent="0.25">
      <c r="A556" t="s">
        <v>1816</v>
      </c>
      <c r="B556">
        <v>51.65</v>
      </c>
      <c r="C556">
        <v>5.3</v>
      </c>
      <c r="D556" t="s">
        <v>2382</v>
      </c>
      <c r="E556" t="s">
        <v>2380</v>
      </c>
      <c r="F556" t="s">
        <v>2380</v>
      </c>
      <c r="G556" t="s">
        <v>2381</v>
      </c>
      <c r="H556" t="s">
        <v>2380</v>
      </c>
      <c r="I556">
        <f t="shared" si="32"/>
        <v>0</v>
      </c>
      <c r="J556" t="str">
        <f t="shared" si="33"/>
        <v>No</v>
      </c>
      <c r="K556" t="str">
        <f t="shared" si="34"/>
        <v>Obesity</v>
      </c>
      <c r="L556" t="str">
        <f t="shared" si="35"/>
        <v>Normal</v>
      </c>
    </row>
    <row r="557" spans="1:12" x14ac:dyDescent="0.25">
      <c r="A557" t="s">
        <v>1815</v>
      </c>
      <c r="B557">
        <v>44.52</v>
      </c>
      <c r="C557">
        <v>8.64</v>
      </c>
      <c r="D557" t="s">
        <v>2382</v>
      </c>
      <c r="E557" t="s">
        <v>2380</v>
      </c>
      <c r="F557" t="s">
        <v>2382</v>
      </c>
      <c r="G557">
        <v>1</v>
      </c>
      <c r="H557" t="s">
        <v>2380</v>
      </c>
      <c r="I557">
        <f t="shared" si="32"/>
        <v>1</v>
      </c>
      <c r="J557" t="str">
        <f t="shared" si="33"/>
        <v>No</v>
      </c>
      <c r="K557" t="str">
        <f t="shared" si="34"/>
        <v>Obesity</v>
      </c>
      <c r="L557" t="str">
        <f t="shared" si="35"/>
        <v>Diabetes</v>
      </c>
    </row>
    <row r="558" spans="1:12" x14ac:dyDescent="0.25">
      <c r="A558" t="s">
        <v>1814</v>
      </c>
      <c r="B558">
        <v>53.29</v>
      </c>
      <c r="C558">
        <v>4.03</v>
      </c>
      <c r="D558" t="s">
        <v>2380</v>
      </c>
      <c r="E558" t="s">
        <v>2380</v>
      </c>
      <c r="F558" t="s">
        <v>2382</v>
      </c>
      <c r="G558">
        <v>1</v>
      </c>
      <c r="H558" t="s">
        <v>2380</v>
      </c>
      <c r="I558">
        <f t="shared" si="32"/>
        <v>1</v>
      </c>
      <c r="J558" t="str">
        <f t="shared" si="33"/>
        <v>No</v>
      </c>
      <c r="K558" t="str">
        <f t="shared" si="34"/>
        <v>Obesity</v>
      </c>
      <c r="L558" t="str">
        <f t="shared" si="35"/>
        <v>Normal</v>
      </c>
    </row>
    <row r="559" spans="1:12" x14ac:dyDescent="0.25">
      <c r="A559" t="s">
        <v>1813</v>
      </c>
      <c r="B559">
        <v>46.63</v>
      </c>
      <c r="C559">
        <v>4.26</v>
      </c>
      <c r="D559" t="s">
        <v>2382</v>
      </c>
      <c r="E559" t="s">
        <v>2380</v>
      </c>
      <c r="F559" t="s">
        <v>2380</v>
      </c>
      <c r="G559">
        <v>2</v>
      </c>
      <c r="H559" t="s">
        <v>2380</v>
      </c>
      <c r="I559">
        <f t="shared" si="32"/>
        <v>2</v>
      </c>
      <c r="J559" t="str">
        <f t="shared" si="33"/>
        <v>No</v>
      </c>
      <c r="K559" t="str">
        <f t="shared" si="34"/>
        <v>Obesity</v>
      </c>
      <c r="L559" t="str">
        <f t="shared" si="35"/>
        <v>Normal</v>
      </c>
    </row>
    <row r="560" spans="1:12" x14ac:dyDescent="0.25">
      <c r="A560" t="s">
        <v>1812</v>
      </c>
      <c r="B560">
        <v>28.88</v>
      </c>
      <c r="C560">
        <v>5.35</v>
      </c>
      <c r="D560" t="s">
        <v>2380</v>
      </c>
      <c r="E560" t="s">
        <v>2380</v>
      </c>
      <c r="F560" t="s">
        <v>2382</v>
      </c>
      <c r="G560">
        <v>1</v>
      </c>
      <c r="H560" t="s">
        <v>2382</v>
      </c>
      <c r="I560">
        <f t="shared" si="32"/>
        <v>1</v>
      </c>
      <c r="J560" t="str">
        <f t="shared" si="33"/>
        <v>Yes</v>
      </c>
      <c r="K560" t="str">
        <f t="shared" si="34"/>
        <v>Obesity</v>
      </c>
      <c r="L560" t="str">
        <f t="shared" si="35"/>
        <v>Normal</v>
      </c>
    </row>
    <row r="561" spans="1:12" x14ac:dyDescent="0.25">
      <c r="A561" t="s">
        <v>1811</v>
      </c>
      <c r="B561">
        <v>23.98</v>
      </c>
      <c r="C561">
        <v>4.9000000000000004</v>
      </c>
      <c r="D561" t="s">
        <v>2380</v>
      </c>
      <c r="E561" t="s">
        <v>2380</v>
      </c>
      <c r="F561" t="s">
        <v>2380</v>
      </c>
      <c r="G561" t="s">
        <v>2381</v>
      </c>
      <c r="H561" t="s">
        <v>31</v>
      </c>
      <c r="I561">
        <f t="shared" si="32"/>
        <v>0</v>
      </c>
      <c r="J561" t="str">
        <f t="shared" si="33"/>
        <v>No</v>
      </c>
      <c r="K561" t="str">
        <f t="shared" si="34"/>
        <v>Normol Weight</v>
      </c>
      <c r="L561" t="str">
        <f t="shared" si="35"/>
        <v>Normal</v>
      </c>
    </row>
    <row r="562" spans="1:12" x14ac:dyDescent="0.25">
      <c r="A562" t="s">
        <v>1810</v>
      </c>
      <c r="B562">
        <v>23.65</v>
      </c>
      <c r="C562">
        <v>4.5</v>
      </c>
      <c r="D562" t="s">
        <v>2380</v>
      </c>
      <c r="E562" t="s">
        <v>2380</v>
      </c>
      <c r="F562" t="s">
        <v>2380</v>
      </c>
      <c r="G562" t="s">
        <v>2381</v>
      </c>
      <c r="H562" t="s">
        <v>2380</v>
      </c>
      <c r="I562">
        <f t="shared" si="32"/>
        <v>0</v>
      </c>
      <c r="J562" t="str">
        <f t="shared" si="33"/>
        <v>No</v>
      </c>
      <c r="K562" t="str">
        <f t="shared" si="34"/>
        <v>Normol Weight</v>
      </c>
      <c r="L562" t="str">
        <f t="shared" si="35"/>
        <v>Normal</v>
      </c>
    </row>
    <row r="563" spans="1:12" x14ac:dyDescent="0.25">
      <c r="A563" t="s">
        <v>1809</v>
      </c>
      <c r="B563">
        <v>49.09</v>
      </c>
      <c r="C563">
        <v>8.3800000000000008</v>
      </c>
      <c r="D563" t="s">
        <v>2382</v>
      </c>
      <c r="E563" t="s">
        <v>2380</v>
      </c>
      <c r="F563" t="s">
        <v>2380</v>
      </c>
      <c r="G563">
        <v>2</v>
      </c>
      <c r="H563" t="s">
        <v>2380</v>
      </c>
      <c r="I563">
        <f t="shared" si="32"/>
        <v>2</v>
      </c>
      <c r="J563" t="str">
        <f t="shared" si="33"/>
        <v>No</v>
      </c>
      <c r="K563" t="str">
        <f t="shared" si="34"/>
        <v>Obesity</v>
      </c>
      <c r="L563" t="str">
        <f t="shared" si="35"/>
        <v>Diabetes</v>
      </c>
    </row>
    <row r="564" spans="1:12" x14ac:dyDescent="0.25">
      <c r="A564" t="s">
        <v>1808</v>
      </c>
      <c r="B564">
        <v>28.024999999999999</v>
      </c>
      <c r="C564">
        <v>7.03</v>
      </c>
      <c r="D564" t="s">
        <v>2380</v>
      </c>
      <c r="E564" t="s">
        <v>2380</v>
      </c>
      <c r="F564" t="s">
        <v>2380</v>
      </c>
      <c r="G564" t="s">
        <v>2381</v>
      </c>
      <c r="H564" t="s">
        <v>2382</v>
      </c>
      <c r="I564">
        <f t="shared" si="32"/>
        <v>0</v>
      </c>
      <c r="J564" t="str">
        <f t="shared" si="33"/>
        <v>Yes</v>
      </c>
      <c r="K564" t="str">
        <f t="shared" si="34"/>
        <v>Obesity</v>
      </c>
      <c r="L564" t="str">
        <f t="shared" si="35"/>
        <v>Diabetes</v>
      </c>
    </row>
    <row r="565" spans="1:12" x14ac:dyDescent="0.25">
      <c r="A565" t="s">
        <v>1807</v>
      </c>
      <c r="B565">
        <v>43.32</v>
      </c>
      <c r="C565">
        <v>8.75</v>
      </c>
      <c r="D565" t="s">
        <v>2382</v>
      </c>
      <c r="E565" t="s">
        <v>2380</v>
      </c>
      <c r="F565" t="s">
        <v>2382</v>
      </c>
      <c r="G565">
        <v>1</v>
      </c>
      <c r="H565" t="s">
        <v>2380</v>
      </c>
      <c r="I565">
        <f t="shared" si="32"/>
        <v>1</v>
      </c>
      <c r="J565" t="str">
        <f t="shared" si="33"/>
        <v>No</v>
      </c>
      <c r="K565" t="str">
        <f t="shared" si="34"/>
        <v>Obesity</v>
      </c>
      <c r="L565" t="str">
        <f t="shared" si="35"/>
        <v>Diabetes</v>
      </c>
    </row>
    <row r="566" spans="1:12" x14ac:dyDescent="0.25">
      <c r="A566" t="s">
        <v>1806</v>
      </c>
      <c r="B566">
        <v>45.92</v>
      </c>
      <c r="C566">
        <v>9.51</v>
      </c>
      <c r="D566" t="s">
        <v>2380</v>
      </c>
      <c r="E566" t="s">
        <v>2380</v>
      </c>
      <c r="F566" t="s">
        <v>2380</v>
      </c>
      <c r="G566" t="s">
        <v>2381</v>
      </c>
      <c r="H566" t="s">
        <v>2380</v>
      </c>
      <c r="I566">
        <f t="shared" si="32"/>
        <v>0</v>
      </c>
      <c r="J566" t="str">
        <f t="shared" si="33"/>
        <v>No</v>
      </c>
      <c r="K566" t="str">
        <f t="shared" si="34"/>
        <v>Obesity</v>
      </c>
      <c r="L566" t="str">
        <f t="shared" si="35"/>
        <v>Diabetes</v>
      </c>
    </row>
    <row r="567" spans="1:12" x14ac:dyDescent="0.25">
      <c r="A567" t="s">
        <v>1805</v>
      </c>
      <c r="B567">
        <v>44.03</v>
      </c>
      <c r="C567">
        <v>9.36</v>
      </c>
      <c r="D567" t="s">
        <v>2380</v>
      </c>
      <c r="E567" t="s">
        <v>2380</v>
      </c>
      <c r="F567" t="s">
        <v>2380</v>
      </c>
      <c r="G567" t="s">
        <v>2381</v>
      </c>
      <c r="H567" t="s">
        <v>2380</v>
      </c>
      <c r="I567">
        <f t="shared" si="32"/>
        <v>0</v>
      </c>
      <c r="J567" t="str">
        <f t="shared" si="33"/>
        <v>No</v>
      </c>
      <c r="K567" t="str">
        <f t="shared" si="34"/>
        <v>Obesity</v>
      </c>
      <c r="L567" t="str">
        <f t="shared" si="35"/>
        <v>Diabetes</v>
      </c>
    </row>
    <row r="568" spans="1:12" x14ac:dyDescent="0.25">
      <c r="A568" t="s">
        <v>1804</v>
      </c>
      <c r="B568">
        <v>24.6</v>
      </c>
      <c r="C568">
        <v>4.8099999999999996</v>
      </c>
      <c r="D568" t="s">
        <v>2380</v>
      </c>
      <c r="E568" t="s">
        <v>2380</v>
      </c>
      <c r="F568" t="s">
        <v>2380</v>
      </c>
      <c r="G568" t="s">
        <v>2381</v>
      </c>
      <c r="H568" t="s">
        <v>2382</v>
      </c>
      <c r="I568">
        <f t="shared" si="32"/>
        <v>0</v>
      </c>
      <c r="J568" t="str">
        <f t="shared" si="33"/>
        <v>Yes</v>
      </c>
      <c r="K568" t="str">
        <f t="shared" si="34"/>
        <v>Normol Weight</v>
      </c>
      <c r="L568" t="str">
        <f t="shared" si="35"/>
        <v>Normal</v>
      </c>
    </row>
    <row r="569" spans="1:12" x14ac:dyDescent="0.25">
      <c r="A569" t="s">
        <v>1803</v>
      </c>
      <c r="B569">
        <v>49.15</v>
      </c>
      <c r="C569">
        <v>8.08</v>
      </c>
      <c r="D569" t="s">
        <v>2380</v>
      </c>
      <c r="E569" t="s">
        <v>2380</v>
      </c>
      <c r="F569" t="s">
        <v>2380</v>
      </c>
      <c r="G569" t="s">
        <v>2381</v>
      </c>
      <c r="H569" t="s">
        <v>2380</v>
      </c>
      <c r="I569">
        <f t="shared" si="32"/>
        <v>0</v>
      </c>
      <c r="J569" t="str">
        <f t="shared" si="33"/>
        <v>No</v>
      </c>
      <c r="K569" t="str">
        <f t="shared" si="34"/>
        <v>Obesity</v>
      </c>
      <c r="L569" t="str">
        <f t="shared" si="35"/>
        <v>Diabetes</v>
      </c>
    </row>
    <row r="570" spans="1:12" x14ac:dyDescent="0.25">
      <c r="A570" t="s">
        <v>1802</v>
      </c>
      <c r="B570">
        <v>28.31</v>
      </c>
      <c r="C570">
        <v>6.29</v>
      </c>
      <c r="D570" t="s">
        <v>2380</v>
      </c>
      <c r="E570" t="s">
        <v>2380</v>
      </c>
      <c r="F570" t="s">
        <v>2382</v>
      </c>
      <c r="G570">
        <v>1</v>
      </c>
      <c r="H570" t="s">
        <v>2382</v>
      </c>
      <c r="I570">
        <f t="shared" si="32"/>
        <v>1</v>
      </c>
      <c r="J570" t="str">
        <f t="shared" si="33"/>
        <v>Yes</v>
      </c>
      <c r="K570" t="str">
        <f t="shared" si="34"/>
        <v>Obesity</v>
      </c>
      <c r="L570" t="str">
        <f t="shared" si="35"/>
        <v>Diabetes</v>
      </c>
    </row>
    <row r="571" spans="1:12" x14ac:dyDescent="0.25">
      <c r="A571" t="s">
        <v>1801</v>
      </c>
      <c r="B571">
        <v>22.99</v>
      </c>
      <c r="C571">
        <v>6.29</v>
      </c>
      <c r="D571" t="s">
        <v>2380</v>
      </c>
      <c r="E571" t="s">
        <v>2380</v>
      </c>
      <c r="F571" t="s">
        <v>2380</v>
      </c>
      <c r="G571">
        <v>1</v>
      </c>
      <c r="H571" t="s">
        <v>2382</v>
      </c>
      <c r="I571">
        <f t="shared" si="32"/>
        <v>1</v>
      </c>
      <c r="J571" t="str">
        <f t="shared" si="33"/>
        <v>Yes</v>
      </c>
      <c r="K571" t="str">
        <f t="shared" si="34"/>
        <v>Normol Weight</v>
      </c>
      <c r="L571" t="str">
        <f t="shared" si="35"/>
        <v>Diabetes</v>
      </c>
    </row>
    <row r="572" spans="1:12" x14ac:dyDescent="0.25">
      <c r="A572" t="s">
        <v>1800</v>
      </c>
      <c r="B572">
        <v>29.07</v>
      </c>
      <c r="C572">
        <v>5.12</v>
      </c>
      <c r="D572" t="s">
        <v>2380</v>
      </c>
      <c r="E572" t="s">
        <v>2380</v>
      </c>
      <c r="F572" t="s">
        <v>2382</v>
      </c>
      <c r="G572">
        <v>1</v>
      </c>
      <c r="H572" t="s">
        <v>2382</v>
      </c>
      <c r="I572">
        <f t="shared" si="32"/>
        <v>1</v>
      </c>
      <c r="J572" t="str">
        <f t="shared" si="33"/>
        <v>Yes</v>
      </c>
      <c r="K572" t="str">
        <f t="shared" si="34"/>
        <v>Obesity</v>
      </c>
      <c r="L572" t="str">
        <f t="shared" si="35"/>
        <v>Normal</v>
      </c>
    </row>
    <row r="573" spans="1:12" x14ac:dyDescent="0.25">
      <c r="A573" t="s">
        <v>1799</v>
      </c>
      <c r="B573">
        <v>42.02</v>
      </c>
      <c r="C573">
        <v>9.9499999999999993</v>
      </c>
      <c r="D573" t="s">
        <v>2382</v>
      </c>
      <c r="E573" t="s">
        <v>2380</v>
      </c>
      <c r="F573" t="s">
        <v>2382</v>
      </c>
      <c r="G573">
        <v>1</v>
      </c>
      <c r="H573" t="s">
        <v>2380</v>
      </c>
      <c r="I573">
        <f t="shared" si="32"/>
        <v>1</v>
      </c>
      <c r="J573" t="str">
        <f t="shared" si="33"/>
        <v>No</v>
      </c>
      <c r="K573" t="str">
        <f t="shared" si="34"/>
        <v>Obesity</v>
      </c>
      <c r="L573" t="str">
        <f t="shared" si="35"/>
        <v>Diabetes</v>
      </c>
    </row>
    <row r="574" spans="1:12" x14ac:dyDescent="0.25">
      <c r="A574" t="s">
        <v>1798</v>
      </c>
      <c r="B574">
        <v>49.07</v>
      </c>
      <c r="C574">
        <v>9.08</v>
      </c>
      <c r="D574" t="s">
        <v>2382</v>
      </c>
      <c r="E574" t="s">
        <v>2380</v>
      </c>
      <c r="F574" t="s">
        <v>2380</v>
      </c>
      <c r="G574">
        <v>1</v>
      </c>
      <c r="H574" t="s">
        <v>2380</v>
      </c>
      <c r="I574">
        <f t="shared" si="32"/>
        <v>1</v>
      </c>
      <c r="J574" t="str">
        <f t="shared" si="33"/>
        <v>No</v>
      </c>
      <c r="K574" t="str">
        <f t="shared" si="34"/>
        <v>Obesity</v>
      </c>
      <c r="L574" t="str">
        <f t="shared" si="35"/>
        <v>Diabetes</v>
      </c>
    </row>
    <row r="575" spans="1:12" x14ac:dyDescent="0.25">
      <c r="A575" t="s">
        <v>1797</v>
      </c>
      <c r="B575">
        <v>19.8</v>
      </c>
      <c r="C575">
        <v>4.82</v>
      </c>
      <c r="D575" t="s">
        <v>2380</v>
      </c>
      <c r="E575" t="s">
        <v>2380</v>
      </c>
      <c r="F575" t="s">
        <v>2380</v>
      </c>
      <c r="G575" t="s">
        <v>2381</v>
      </c>
      <c r="H575" t="s">
        <v>2382</v>
      </c>
      <c r="I575">
        <f t="shared" si="32"/>
        <v>0</v>
      </c>
      <c r="J575" t="str">
        <f t="shared" si="33"/>
        <v>Yes</v>
      </c>
      <c r="K575" t="str">
        <f t="shared" si="34"/>
        <v>Normol Weight</v>
      </c>
      <c r="L575" t="str">
        <f t="shared" si="35"/>
        <v>Normal</v>
      </c>
    </row>
    <row r="576" spans="1:12" x14ac:dyDescent="0.25">
      <c r="A576" t="s">
        <v>1796</v>
      </c>
      <c r="B576">
        <v>27.36</v>
      </c>
      <c r="C576">
        <v>4.6500000000000004</v>
      </c>
      <c r="D576" t="s">
        <v>2380</v>
      </c>
      <c r="E576" t="s">
        <v>2382</v>
      </c>
      <c r="F576" t="s">
        <v>2380</v>
      </c>
      <c r="G576">
        <v>1</v>
      </c>
      <c r="H576" t="s">
        <v>2382</v>
      </c>
      <c r="I576">
        <f t="shared" si="32"/>
        <v>1</v>
      </c>
      <c r="J576" t="str">
        <f t="shared" si="33"/>
        <v>Yes</v>
      </c>
      <c r="K576" t="str">
        <f t="shared" si="34"/>
        <v>Obesity</v>
      </c>
      <c r="L576" t="str">
        <f t="shared" si="35"/>
        <v>Normal</v>
      </c>
    </row>
    <row r="577" spans="1:12" x14ac:dyDescent="0.25">
      <c r="A577" t="s">
        <v>1795</v>
      </c>
      <c r="B577">
        <v>42.95</v>
      </c>
      <c r="C577">
        <v>5.16</v>
      </c>
      <c r="D577" t="s">
        <v>2382</v>
      </c>
      <c r="E577" t="s">
        <v>2380</v>
      </c>
      <c r="F577" t="s">
        <v>2380</v>
      </c>
      <c r="G577">
        <v>1</v>
      </c>
      <c r="H577" t="s">
        <v>2380</v>
      </c>
      <c r="I577">
        <f t="shared" si="32"/>
        <v>1</v>
      </c>
      <c r="J577" t="str">
        <f t="shared" si="33"/>
        <v>No</v>
      </c>
      <c r="K577" t="str">
        <f t="shared" si="34"/>
        <v>Obesity</v>
      </c>
      <c r="L577" t="str">
        <f t="shared" si="35"/>
        <v>Normal</v>
      </c>
    </row>
    <row r="578" spans="1:12" x14ac:dyDescent="0.25">
      <c r="A578" t="s">
        <v>1794</v>
      </c>
      <c r="B578">
        <v>42.66</v>
      </c>
      <c r="C578">
        <v>10.44</v>
      </c>
      <c r="D578" t="s">
        <v>2380</v>
      </c>
      <c r="E578" t="s">
        <v>2380</v>
      </c>
      <c r="F578" t="s">
        <v>2380</v>
      </c>
      <c r="G578" t="s">
        <v>2381</v>
      </c>
      <c r="H578" t="s">
        <v>2380</v>
      </c>
      <c r="I578">
        <f t="shared" ref="I578:I641" si="36">IF(G578="No major surgery",0,VALUE(G578))</f>
        <v>0</v>
      </c>
      <c r="J578" t="str">
        <f t="shared" si="33"/>
        <v>No</v>
      </c>
      <c r="K578" t="str">
        <f t="shared" si="34"/>
        <v>Obesity</v>
      </c>
      <c r="L578" t="str">
        <f t="shared" si="35"/>
        <v>Diabetes</v>
      </c>
    </row>
    <row r="579" spans="1:12" x14ac:dyDescent="0.25">
      <c r="A579" t="s">
        <v>1793</v>
      </c>
      <c r="B579">
        <v>33.630000000000003</v>
      </c>
      <c r="C579">
        <v>5.69</v>
      </c>
      <c r="D579" t="s">
        <v>2380</v>
      </c>
      <c r="E579" t="s">
        <v>2380</v>
      </c>
      <c r="F579" t="s">
        <v>2380</v>
      </c>
      <c r="G579">
        <v>1</v>
      </c>
      <c r="H579" t="s">
        <v>2380</v>
      </c>
      <c r="I579">
        <f t="shared" si="36"/>
        <v>1</v>
      </c>
      <c r="J579" t="str">
        <f t="shared" ref="J579:J642" si="37">IF(OR(H579="",H579="?"),"No",IF(OR(TRIM(LOWER(H579))="yes",TRIM(LOWER(H579))="yess",TRIM(LOWER(H579))="yes"),"Yes",IF(OR(TRIM(LOWER(H579))="no",TRIM(LOWER(H579))="noo",TRIM(LOWER(H579))="no"),"No","Unknown")))</f>
        <v>No</v>
      </c>
      <c r="K579" t="str">
        <f t="shared" ref="K579:K642" si="38">IF(B579&lt;18.5,"Underweight",IF(B579&lt;=24.9,"Normol Weight","Obesity"))</f>
        <v>Obesity</v>
      </c>
      <c r="L579" t="str">
        <f t="shared" ref="L579:L642" si="39">IF(C579&lt;5.7, "Normal",IF(A579&lt;=6.4,"Prediabetes","Diabetes"))</f>
        <v>Normal</v>
      </c>
    </row>
    <row r="580" spans="1:12" x14ac:dyDescent="0.25">
      <c r="A580" t="s">
        <v>1792</v>
      </c>
      <c r="B580">
        <v>26.84</v>
      </c>
      <c r="C580">
        <v>6.5</v>
      </c>
      <c r="D580" t="s">
        <v>2380</v>
      </c>
      <c r="E580" t="s">
        <v>2380</v>
      </c>
      <c r="F580" t="s">
        <v>2380</v>
      </c>
      <c r="G580" t="s">
        <v>2381</v>
      </c>
      <c r="H580" t="s">
        <v>2382</v>
      </c>
      <c r="I580">
        <f t="shared" si="36"/>
        <v>0</v>
      </c>
      <c r="J580" t="str">
        <f t="shared" si="37"/>
        <v>Yes</v>
      </c>
      <c r="K580" t="str">
        <f t="shared" si="38"/>
        <v>Obesity</v>
      </c>
      <c r="L580" t="str">
        <f t="shared" si="39"/>
        <v>Diabetes</v>
      </c>
    </row>
    <row r="581" spans="1:12" x14ac:dyDescent="0.25">
      <c r="A581" t="s">
        <v>1791</v>
      </c>
      <c r="B581">
        <v>28.3</v>
      </c>
      <c r="C581">
        <v>5.73</v>
      </c>
      <c r="D581" t="s">
        <v>2380</v>
      </c>
      <c r="E581" t="s">
        <v>2380</v>
      </c>
      <c r="F581" t="s">
        <v>2382</v>
      </c>
      <c r="G581">
        <v>1</v>
      </c>
      <c r="H581" t="s">
        <v>2382</v>
      </c>
      <c r="I581">
        <f t="shared" si="36"/>
        <v>1</v>
      </c>
      <c r="J581" t="str">
        <f t="shared" si="37"/>
        <v>Yes</v>
      </c>
      <c r="K581" t="str">
        <f t="shared" si="38"/>
        <v>Obesity</v>
      </c>
      <c r="L581" t="str">
        <f t="shared" si="39"/>
        <v>Diabetes</v>
      </c>
    </row>
    <row r="582" spans="1:12" x14ac:dyDescent="0.25">
      <c r="A582" t="s">
        <v>1790</v>
      </c>
      <c r="B582">
        <v>27.06</v>
      </c>
      <c r="C582">
        <v>5.74</v>
      </c>
      <c r="D582" t="s">
        <v>2382</v>
      </c>
      <c r="E582" t="s">
        <v>2380</v>
      </c>
      <c r="F582" t="s">
        <v>2380</v>
      </c>
      <c r="G582" t="s">
        <v>2381</v>
      </c>
      <c r="H582" t="s">
        <v>2382</v>
      </c>
      <c r="I582">
        <f t="shared" si="36"/>
        <v>0</v>
      </c>
      <c r="J582" t="str">
        <f t="shared" si="37"/>
        <v>Yes</v>
      </c>
      <c r="K582" t="str">
        <f t="shared" si="38"/>
        <v>Obesity</v>
      </c>
      <c r="L582" t="str">
        <f t="shared" si="39"/>
        <v>Diabetes</v>
      </c>
    </row>
    <row r="583" spans="1:12" x14ac:dyDescent="0.25">
      <c r="A583" t="s">
        <v>1789</v>
      </c>
      <c r="B583">
        <v>47.13</v>
      </c>
      <c r="C583">
        <v>8.6999999999999993</v>
      </c>
      <c r="D583" t="s">
        <v>2380</v>
      </c>
      <c r="E583" t="s">
        <v>2380</v>
      </c>
      <c r="F583" t="s">
        <v>2380</v>
      </c>
      <c r="G583" t="s">
        <v>2381</v>
      </c>
      <c r="H583" t="s">
        <v>2380</v>
      </c>
      <c r="I583">
        <f t="shared" si="36"/>
        <v>0</v>
      </c>
      <c r="J583" t="str">
        <f t="shared" si="37"/>
        <v>No</v>
      </c>
      <c r="K583" t="str">
        <f t="shared" si="38"/>
        <v>Obesity</v>
      </c>
      <c r="L583" t="str">
        <f t="shared" si="39"/>
        <v>Diabetes</v>
      </c>
    </row>
    <row r="584" spans="1:12" x14ac:dyDescent="0.25">
      <c r="A584" t="s">
        <v>1788</v>
      </c>
      <c r="B584">
        <v>51.72</v>
      </c>
      <c r="C584">
        <v>5.09</v>
      </c>
      <c r="D584" t="s">
        <v>2380</v>
      </c>
      <c r="E584" t="s">
        <v>2380</v>
      </c>
      <c r="F584" t="s">
        <v>2380</v>
      </c>
      <c r="G584" t="s">
        <v>2381</v>
      </c>
      <c r="H584" t="s">
        <v>2380</v>
      </c>
      <c r="I584">
        <f t="shared" si="36"/>
        <v>0</v>
      </c>
      <c r="J584" t="str">
        <f t="shared" si="37"/>
        <v>No</v>
      </c>
      <c r="K584" t="str">
        <f t="shared" si="38"/>
        <v>Obesity</v>
      </c>
      <c r="L584" t="str">
        <f t="shared" si="39"/>
        <v>Normal</v>
      </c>
    </row>
    <row r="585" spans="1:12" x14ac:dyDescent="0.25">
      <c r="A585" t="s">
        <v>1787</v>
      </c>
      <c r="B585">
        <v>48.59</v>
      </c>
      <c r="C585">
        <v>5.57</v>
      </c>
      <c r="D585" t="s">
        <v>2380</v>
      </c>
      <c r="E585" t="s">
        <v>2380</v>
      </c>
      <c r="F585" t="s">
        <v>2380</v>
      </c>
      <c r="G585" t="s">
        <v>2381</v>
      </c>
      <c r="H585" t="s">
        <v>2380</v>
      </c>
      <c r="I585">
        <f t="shared" si="36"/>
        <v>0</v>
      </c>
      <c r="J585" t="str">
        <f t="shared" si="37"/>
        <v>No</v>
      </c>
      <c r="K585" t="str">
        <f t="shared" si="38"/>
        <v>Obesity</v>
      </c>
      <c r="L585" t="str">
        <f t="shared" si="39"/>
        <v>Normal</v>
      </c>
    </row>
    <row r="586" spans="1:12" x14ac:dyDescent="0.25">
      <c r="A586" t="s">
        <v>1786</v>
      </c>
      <c r="B586">
        <v>45.18</v>
      </c>
      <c r="C586">
        <v>10.87</v>
      </c>
      <c r="D586" t="s">
        <v>2380</v>
      </c>
      <c r="E586" t="s">
        <v>2380</v>
      </c>
      <c r="F586" t="s">
        <v>2380</v>
      </c>
      <c r="G586" t="s">
        <v>2381</v>
      </c>
      <c r="H586" t="s">
        <v>2380</v>
      </c>
      <c r="I586">
        <f t="shared" si="36"/>
        <v>0</v>
      </c>
      <c r="J586" t="str">
        <f t="shared" si="37"/>
        <v>No</v>
      </c>
      <c r="K586" t="str">
        <f t="shared" si="38"/>
        <v>Obesity</v>
      </c>
      <c r="L586" t="str">
        <f t="shared" si="39"/>
        <v>Diabetes</v>
      </c>
    </row>
    <row r="587" spans="1:12" x14ac:dyDescent="0.25">
      <c r="A587" t="s">
        <v>1785</v>
      </c>
      <c r="B587">
        <v>27.9</v>
      </c>
      <c r="C587">
        <v>6.02</v>
      </c>
      <c r="D587" t="s">
        <v>2380</v>
      </c>
      <c r="E587" t="s">
        <v>2380</v>
      </c>
      <c r="F587" t="s">
        <v>2382</v>
      </c>
      <c r="G587">
        <v>1</v>
      </c>
      <c r="H587" t="s">
        <v>2382</v>
      </c>
      <c r="I587">
        <f t="shared" si="36"/>
        <v>1</v>
      </c>
      <c r="J587" t="str">
        <f t="shared" si="37"/>
        <v>Yes</v>
      </c>
      <c r="K587" t="str">
        <f t="shared" si="38"/>
        <v>Obesity</v>
      </c>
      <c r="L587" t="str">
        <f t="shared" si="39"/>
        <v>Diabetes</v>
      </c>
    </row>
    <row r="588" spans="1:12" x14ac:dyDescent="0.25">
      <c r="A588" t="s">
        <v>1784</v>
      </c>
      <c r="B588">
        <v>51.33</v>
      </c>
      <c r="C588">
        <v>7</v>
      </c>
      <c r="D588" t="s">
        <v>2380</v>
      </c>
      <c r="E588" t="s">
        <v>2380</v>
      </c>
      <c r="F588" t="s">
        <v>2380</v>
      </c>
      <c r="G588" t="s">
        <v>2381</v>
      </c>
      <c r="H588" t="s">
        <v>2380</v>
      </c>
      <c r="I588">
        <f t="shared" si="36"/>
        <v>0</v>
      </c>
      <c r="J588" t="str">
        <f t="shared" si="37"/>
        <v>No</v>
      </c>
      <c r="K588" t="str">
        <f t="shared" si="38"/>
        <v>Obesity</v>
      </c>
      <c r="L588" t="str">
        <f t="shared" si="39"/>
        <v>Diabetes</v>
      </c>
    </row>
    <row r="589" spans="1:12" x14ac:dyDescent="0.25">
      <c r="A589" t="s">
        <v>1783</v>
      </c>
      <c r="B589">
        <v>30.59</v>
      </c>
      <c r="C589">
        <v>5.56</v>
      </c>
      <c r="D589" t="s">
        <v>2382</v>
      </c>
      <c r="E589" t="s">
        <v>2380</v>
      </c>
      <c r="F589" t="s">
        <v>2380</v>
      </c>
      <c r="G589">
        <v>1</v>
      </c>
      <c r="H589" t="s">
        <v>2380</v>
      </c>
      <c r="I589">
        <f t="shared" si="36"/>
        <v>1</v>
      </c>
      <c r="J589" t="str">
        <f t="shared" si="37"/>
        <v>No</v>
      </c>
      <c r="K589" t="str">
        <f t="shared" si="38"/>
        <v>Obesity</v>
      </c>
      <c r="L589" t="str">
        <f t="shared" si="39"/>
        <v>Normal</v>
      </c>
    </row>
    <row r="590" spans="1:12" x14ac:dyDescent="0.25">
      <c r="A590" t="s">
        <v>1782</v>
      </c>
      <c r="B590">
        <v>39.229999999999997</v>
      </c>
      <c r="C590">
        <v>8.4499999999999993</v>
      </c>
      <c r="D590" t="s">
        <v>2380</v>
      </c>
      <c r="E590" t="s">
        <v>2380</v>
      </c>
      <c r="F590" t="s">
        <v>2380</v>
      </c>
      <c r="G590" t="s">
        <v>2381</v>
      </c>
      <c r="H590" t="s">
        <v>2380</v>
      </c>
      <c r="I590">
        <f t="shared" si="36"/>
        <v>0</v>
      </c>
      <c r="J590" t="str">
        <f t="shared" si="37"/>
        <v>No</v>
      </c>
      <c r="K590" t="str">
        <f t="shared" si="38"/>
        <v>Obesity</v>
      </c>
      <c r="L590" t="str">
        <f t="shared" si="39"/>
        <v>Diabetes</v>
      </c>
    </row>
    <row r="591" spans="1:12" x14ac:dyDescent="0.25">
      <c r="A591" t="s">
        <v>1781</v>
      </c>
      <c r="B591">
        <v>19.094999999999999</v>
      </c>
      <c r="C591">
        <v>6.19</v>
      </c>
      <c r="D591" t="s">
        <v>2380</v>
      </c>
      <c r="E591" t="s">
        <v>2380</v>
      </c>
      <c r="F591" t="s">
        <v>2380</v>
      </c>
      <c r="G591" t="s">
        <v>2381</v>
      </c>
      <c r="H591" t="s">
        <v>2382</v>
      </c>
      <c r="I591">
        <f t="shared" si="36"/>
        <v>0</v>
      </c>
      <c r="J591" t="str">
        <f t="shared" si="37"/>
        <v>Yes</v>
      </c>
      <c r="K591" t="str">
        <f t="shared" si="38"/>
        <v>Normol Weight</v>
      </c>
      <c r="L591" t="str">
        <f t="shared" si="39"/>
        <v>Diabetes</v>
      </c>
    </row>
    <row r="592" spans="1:12" x14ac:dyDescent="0.25">
      <c r="A592" t="s">
        <v>1780</v>
      </c>
      <c r="B592">
        <v>49.72</v>
      </c>
      <c r="C592">
        <v>7.71</v>
      </c>
      <c r="D592" t="s">
        <v>2380</v>
      </c>
      <c r="E592" t="s">
        <v>2380</v>
      </c>
      <c r="F592" t="s">
        <v>2380</v>
      </c>
      <c r="G592" t="s">
        <v>2381</v>
      </c>
      <c r="H592" t="s">
        <v>2380</v>
      </c>
      <c r="I592">
        <f t="shared" si="36"/>
        <v>0</v>
      </c>
      <c r="J592" t="str">
        <f t="shared" si="37"/>
        <v>No</v>
      </c>
      <c r="K592" t="str">
        <f t="shared" si="38"/>
        <v>Obesity</v>
      </c>
      <c r="L592" t="str">
        <f t="shared" si="39"/>
        <v>Diabetes</v>
      </c>
    </row>
    <row r="593" spans="1:12" x14ac:dyDescent="0.25">
      <c r="A593" t="s">
        <v>1779</v>
      </c>
      <c r="B593">
        <v>21.754999999999999</v>
      </c>
      <c r="C593">
        <v>4.63</v>
      </c>
      <c r="D593" t="s">
        <v>2380</v>
      </c>
      <c r="E593" t="s">
        <v>2380</v>
      </c>
      <c r="F593" t="s">
        <v>2382</v>
      </c>
      <c r="G593">
        <v>1</v>
      </c>
      <c r="H593" t="s">
        <v>2382</v>
      </c>
      <c r="I593">
        <f t="shared" si="36"/>
        <v>1</v>
      </c>
      <c r="J593" t="str">
        <f t="shared" si="37"/>
        <v>Yes</v>
      </c>
      <c r="K593" t="str">
        <f t="shared" si="38"/>
        <v>Normol Weight</v>
      </c>
      <c r="L593" t="str">
        <f t="shared" si="39"/>
        <v>Normal</v>
      </c>
    </row>
    <row r="594" spans="1:12" x14ac:dyDescent="0.25">
      <c r="A594" t="s">
        <v>1778</v>
      </c>
      <c r="B594">
        <v>48.39</v>
      </c>
      <c r="C594">
        <v>4.6100000000000003</v>
      </c>
      <c r="D594" t="s">
        <v>2380</v>
      </c>
      <c r="E594" t="s">
        <v>2380</v>
      </c>
      <c r="F594" t="s">
        <v>2380</v>
      </c>
      <c r="G594" t="s">
        <v>2381</v>
      </c>
      <c r="H594" t="s">
        <v>2380</v>
      </c>
      <c r="I594">
        <f t="shared" si="36"/>
        <v>0</v>
      </c>
      <c r="J594" t="str">
        <f t="shared" si="37"/>
        <v>No</v>
      </c>
      <c r="K594" t="str">
        <f t="shared" si="38"/>
        <v>Obesity</v>
      </c>
      <c r="L594" t="str">
        <f t="shared" si="39"/>
        <v>Normal</v>
      </c>
    </row>
    <row r="595" spans="1:12" x14ac:dyDescent="0.25">
      <c r="A595" t="s">
        <v>1777</v>
      </c>
      <c r="B595">
        <v>47.15</v>
      </c>
      <c r="C595">
        <v>9.5299999999999994</v>
      </c>
      <c r="D595" t="s">
        <v>2382</v>
      </c>
      <c r="E595" t="s">
        <v>2380</v>
      </c>
      <c r="F595" t="s">
        <v>2380</v>
      </c>
      <c r="G595">
        <v>1</v>
      </c>
      <c r="H595" t="s">
        <v>2380</v>
      </c>
      <c r="I595">
        <f t="shared" si="36"/>
        <v>1</v>
      </c>
      <c r="J595" t="str">
        <f t="shared" si="37"/>
        <v>No</v>
      </c>
      <c r="K595" t="str">
        <f t="shared" si="38"/>
        <v>Obesity</v>
      </c>
      <c r="L595" t="str">
        <f t="shared" si="39"/>
        <v>Diabetes</v>
      </c>
    </row>
    <row r="596" spans="1:12" x14ac:dyDescent="0.25">
      <c r="A596" t="s">
        <v>1776</v>
      </c>
      <c r="B596">
        <v>47.59</v>
      </c>
      <c r="C596">
        <v>11.43</v>
      </c>
      <c r="D596" t="s">
        <v>2382</v>
      </c>
      <c r="E596" t="s">
        <v>2380</v>
      </c>
      <c r="F596" t="s">
        <v>2380</v>
      </c>
      <c r="G596">
        <v>2</v>
      </c>
      <c r="H596" t="s">
        <v>2380</v>
      </c>
      <c r="I596">
        <f t="shared" si="36"/>
        <v>2</v>
      </c>
      <c r="J596" t="str">
        <f t="shared" si="37"/>
        <v>No</v>
      </c>
      <c r="K596" t="str">
        <f t="shared" si="38"/>
        <v>Obesity</v>
      </c>
      <c r="L596" t="str">
        <f t="shared" si="39"/>
        <v>Diabetes</v>
      </c>
    </row>
    <row r="597" spans="1:12" x14ac:dyDescent="0.25">
      <c r="A597" t="s">
        <v>1775</v>
      </c>
      <c r="B597">
        <v>39.81</v>
      </c>
      <c r="C597">
        <v>7.65</v>
      </c>
      <c r="D597" t="s">
        <v>2382</v>
      </c>
      <c r="E597" t="s">
        <v>2380</v>
      </c>
      <c r="F597" t="s">
        <v>2382</v>
      </c>
      <c r="G597">
        <v>1</v>
      </c>
      <c r="H597" t="s">
        <v>2380</v>
      </c>
      <c r="I597">
        <f t="shared" si="36"/>
        <v>1</v>
      </c>
      <c r="J597" t="str">
        <f t="shared" si="37"/>
        <v>No</v>
      </c>
      <c r="K597" t="str">
        <f t="shared" si="38"/>
        <v>Obesity</v>
      </c>
      <c r="L597" t="str">
        <f t="shared" si="39"/>
        <v>Diabetes</v>
      </c>
    </row>
    <row r="598" spans="1:12" x14ac:dyDescent="0.25">
      <c r="A598" t="s">
        <v>1774</v>
      </c>
      <c r="B598">
        <v>31.02</v>
      </c>
      <c r="C598">
        <v>5.87</v>
      </c>
      <c r="D598" t="s">
        <v>2382</v>
      </c>
      <c r="E598" t="s">
        <v>2380</v>
      </c>
      <c r="F598" t="s">
        <v>2380</v>
      </c>
      <c r="G598" t="s">
        <v>2381</v>
      </c>
      <c r="H598" t="s">
        <v>2380</v>
      </c>
      <c r="I598">
        <f t="shared" si="36"/>
        <v>0</v>
      </c>
      <c r="J598" t="str">
        <f t="shared" si="37"/>
        <v>No</v>
      </c>
      <c r="K598" t="str">
        <f t="shared" si="38"/>
        <v>Obesity</v>
      </c>
      <c r="L598" t="str">
        <f t="shared" si="39"/>
        <v>Diabetes</v>
      </c>
    </row>
    <row r="599" spans="1:12" x14ac:dyDescent="0.25">
      <c r="A599" t="s">
        <v>1773</v>
      </c>
      <c r="B599">
        <v>24.75</v>
      </c>
      <c r="C599">
        <v>4.3600000000000003</v>
      </c>
      <c r="D599" t="s">
        <v>2382</v>
      </c>
      <c r="E599" t="s">
        <v>2380</v>
      </c>
      <c r="F599" t="s">
        <v>2380</v>
      </c>
      <c r="G599">
        <v>1</v>
      </c>
      <c r="H599" t="s">
        <v>2382</v>
      </c>
      <c r="I599">
        <f t="shared" si="36"/>
        <v>1</v>
      </c>
      <c r="J599" t="str">
        <f t="shared" si="37"/>
        <v>Yes</v>
      </c>
      <c r="K599" t="str">
        <f t="shared" si="38"/>
        <v>Normol Weight</v>
      </c>
      <c r="L599" t="str">
        <f t="shared" si="39"/>
        <v>Normal</v>
      </c>
    </row>
    <row r="600" spans="1:12" x14ac:dyDescent="0.25">
      <c r="A600" t="s">
        <v>1772</v>
      </c>
      <c r="B600">
        <v>30.114999999999998</v>
      </c>
      <c r="C600">
        <v>10.119999999999999</v>
      </c>
      <c r="D600" t="s">
        <v>2380</v>
      </c>
      <c r="E600" t="s">
        <v>2380</v>
      </c>
      <c r="F600" t="s">
        <v>2380</v>
      </c>
      <c r="G600">
        <v>3</v>
      </c>
      <c r="H600" t="s">
        <v>2380</v>
      </c>
      <c r="I600">
        <f t="shared" si="36"/>
        <v>3</v>
      </c>
      <c r="J600" t="str">
        <f t="shared" si="37"/>
        <v>No</v>
      </c>
      <c r="K600" t="str">
        <f t="shared" si="38"/>
        <v>Obesity</v>
      </c>
      <c r="L600" t="str">
        <f t="shared" si="39"/>
        <v>Diabetes</v>
      </c>
    </row>
    <row r="601" spans="1:12" x14ac:dyDescent="0.25">
      <c r="A601" t="s">
        <v>1771</v>
      </c>
      <c r="B601">
        <v>26.03</v>
      </c>
      <c r="C601">
        <v>4.01</v>
      </c>
      <c r="D601" t="s">
        <v>2380</v>
      </c>
      <c r="E601" t="s">
        <v>2380</v>
      </c>
      <c r="F601" t="s">
        <v>2382</v>
      </c>
      <c r="G601">
        <v>1</v>
      </c>
      <c r="H601" t="s">
        <v>2382</v>
      </c>
      <c r="I601">
        <f t="shared" si="36"/>
        <v>1</v>
      </c>
      <c r="J601" t="str">
        <f t="shared" si="37"/>
        <v>Yes</v>
      </c>
      <c r="K601" t="str">
        <f t="shared" si="38"/>
        <v>Obesity</v>
      </c>
      <c r="L601" t="str">
        <f t="shared" si="39"/>
        <v>Normal</v>
      </c>
    </row>
    <row r="602" spans="1:12" x14ac:dyDescent="0.25">
      <c r="A602" t="s">
        <v>1770</v>
      </c>
      <c r="B602">
        <v>20.045000000000002</v>
      </c>
      <c r="C602">
        <v>4.7699999999999996</v>
      </c>
      <c r="D602" t="s">
        <v>2382</v>
      </c>
      <c r="E602" t="s">
        <v>2380</v>
      </c>
      <c r="F602" t="s">
        <v>2380</v>
      </c>
      <c r="G602">
        <v>1</v>
      </c>
      <c r="H602" t="s">
        <v>2382</v>
      </c>
      <c r="I602">
        <f t="shared" si="36"/>
        <v>1</v>
      </c>
      <c r="J602" t="str">
        <f t="shared" si="37"/>
        <v>Yes</v>
      </c>
      <c r="K602" t="str">
        <f t="shared" si="38"/>
        <v>Normol Weight</v>
      </c>
      <c r="L602" t="str">
        <f t="shared" si="39"/>
        <v>Normal</v>
      </c>
    </row>
    <row r="603" spans="1:12" x14ac:dyDescent="0.25">
      <c r="A603" t="s">
        <v>1769</v>
      </c>
      <c r="B603">
        <v>40.24</v>
      </c>
      <c r="C603">
        <v>6.83</v>
      </c>
      <c r="D603" t="s">
        <v>2380</v>
      </c>
      <c r="E603" t="s">
        <v>2380</v>
      </c>
      <c r="F603" t="s">
        <v>2380</v>
      </c>
      <c r="G603" t="s">
        <v>2381</v>
      </c>
      <c r="H603" t="s">
        <v>2380</v>
      </c>
      <c r="I603">
        <f t="shared" si="36"/>
        <v>0</v>
      </c>
      <c r="J603" t="str">
        <f t="shared" si="37"/>
        <v>No</v>
      </c>
      <c r="K603" t="str">
        <f t="shared" si="38"/>
        <v>Obesity</v>
      </c>
      <c r="L603" t="str">
        <f t="shared" si="39"/>
        <v>Diabetes</v>
      </c>
    </row>
    <row r="604" spans="1:12" x14ac:dyDescent="0.25">
      <c r="A604" t="s">
        <v>1768</v>
      </c>
      <c r="B604">
        <v>43.15</v>
      </c>
      <c r="C604">
        <v>6.14</v>
      </c>
      <c r="D604" t="s">
        <v>2382</v>
      </c>
      <c r="E604" t="s">
        <v>2380</v>
      </c>
      <c r="F604" t="s">
        <v>2382</v>
      </c>
      <c r="G604">
        <v>1</v>
      </c>
      <c r="H604" t="s">
        <v>2380</v>
      </c>
      <c r="I604">
        <f t="shared" si="36"/>
        <v>1</v>
      </c>
      <c r="J604" t="str">
        <f t="shared" si="37"/>
        <v>No</v>
      </c>
      <c r="K604" t="str">
        <f t="shared" si="38"/>
        <v>Obesity</v>
      </c>
      <c r="L604" t="str">
        <f t="shared" si="39"/>
        <v>Diabetes</v>
      </c>
    </row>
    <row r="605" spans="1:12" x14ac:dyDescent="0.25">
      <c r="A605" t="s">
        <v>1767</v>
      </c>
      <c r="B605">
        <v>27.7</v>
      </c>
      <c r="C605">
        <v>5.6</v>
      </c>
      <c r="D605" t="s">
        <v>2380</v>
      </c>
      <c r="E605" t="s">
        <v>2380</v>
      </c>
      <c r="F605" t="s">
        <v>2382</v>
      </c>
      <c r="G605">
        <v>1</v>
      </c>
      <c r="H605" t="s">
        <v>2382</v>
      </c>
      <c r="I605">
        <f t="shared" si="36"/>
        <v>1</v>
      </c>
      <c r="J605" t="str">
        <f t="shared" si="37"/>
        <v>Yes</v>
      </c>
      <c r="K605" t="str">
        <f t="shared" si="38"/>
        <v>Obesity</v>
      </c>
      <c r="L605" t="str">
        <f t="shared" si="39"/>
        <v>Normal</v>
      </c>
    </row>
    <row r="606" spans="1:12" x14ac:dyDescent="0.25">
      <c r="A606" t="s">
        <v>1766</v>
      </c>
      <c r="B606">
        <v>45.68</v>
      </c>
      <c r="C606">
        <v>4.8</v>
      </c>
      <c r="D606" t="s">
        <v>2380</v>
      </c>
      <c r="E606" t="s">
        <v>2380</v>
      </c>
      <c r="F606" t="s">
        <v>2380</v>
      </c>
      <c r="G606">
        <v>2</v>
      </c>
      <c r="H606" t="s">
        <v>2380</v>
      </c>
      <c r="I606">
        <f t="shared" si="36"/>
        <v>2</v>
      </c>
      <c r="J606" t="str">
        <f t="shared" si="37"/>
        <v>No</v>
      </c>
      <c r="K606" t="str">
        <f t="shared" si="38"/>
        <v>Obesity</v>
      </c>
      <c r="L606" t="str">
        <f t="shared" si="39"/>
        <v>Normal</v>
      </c>
    </row>
    <row r="607" spans="1:12" x14ac:dyDescent="0.25">
      <c r="A607" t="s">
        <v>1765</v>
      </c>
      <c r="B607">
        <v>27.3</v>
      </c>
      <c r="C607">
        <v>11.89</v>
      </c>
      <c r="D607" t="s">
        <v>2380</v>
      </c>
      <c r="E607" t="s">
        <v>2380</v>
      </c>
      <c r="F607" t="s">
        <v>2380</v>
      </c>
      <c r="G607" t="s">
        <v>2381</v>
      </c>
      <c r="H607" t="s">
        <v>2382</v>
      </c>
      <c r="I607">
        <f t="shared" si="36"/>
        <v>0</v>
      </c>
      <c r="J607" t="str">
        <f t="shared" si="37"/>
        <v>Yes</v>
      </c>
      <c r="K607" t="str">
        <f t="shared" si="38"/>
        <v>Obesity</v>
      </c>
      <c r="L607" t="str">
        <f t="shared" si="39"/>
        <v>Diabetes</v>
      </c>
    </row>
    <row r="608" spans="1:12" x14ac:dyDescent="0.25">
      <c r="A608" t="s">
        <v>1764</v>
      </c>
      <c r="B608">
        <v>54.45</v>
      </c>
      <c r="C608">
        <v>4.7300000000000004</v>
      </c>
      <c r="D608" t="s">
        <v>2382</v>
      </c>
      <c r="E608" t="s">
        <v>2380</v>
      </c>
      <c r="F608" t="s">
        <v>2380</v>
      </c>
      <c r="G608">
        <v>1</v>
      </c>
      <c r="H608" t="s">
        <v>2380</v>
      </c>
      <c r="I608">
        <f t="shared" si="36"/>
        <v>1</v>
      </c>
      <c r="J608" t="str">
        <f t="shared" si="37"/>
        <v>No</v>
      </c>
      <c r="K608" t="str">
        <f t="shared" si="38"/>
        <v>Obesity</v>
      </c>
      <c r="L608" t="str">
        <f t="shared" si="39"/>
        <v>Normal</v>
      </c>
    </row>
    <row r="609" spans="1:12" x14ac:dyDescent="0.25">
      <c r="A609" t="s">
        <v>1763</v>
      </c>
      <c r="B609">
        <v>54.43</v>
      </c>
      <c r="C609">
        <v>4.6100000000000003</v>
      </c>
      <c r="D609" t="s">
        <v>2382</v>
      </c>
      <c r="E609" t="s">
        <v>2380</v>
      </c>
      <c r="F609" t="s">
        <v>2380</v>
      </c>
      <c r="G609">
        <v>1</v>
      </c>
      <c r="H609" t="s">
        <v>2380</v>
      </c>
      <c r="I609">
        <f t="shared" si="36"/>
        <v>1</v>
      </c>
      <c r="J609" t="str">
        <f t="shared" si="37"/>
        <v>No</v>
      </c>
      <c r="K609" t="str">
        <f t="shared" si="38"/>
        <v>Obesity</v>
      </c>
      <c r="L609" t="str">
        <f t="shared" si="39"/>
        <v>Normal</v>
      </c>
    </row>
    <row r="610" spans="1:12" x14ac:dyDescent="0.25">
      <c r="A610" t="s">
        <v>1762</v>
      </c>
      <c r="B610">
        <v>48.01</v>
      </c>
      <c r="C610">
        <v>7.3</v>
      </c>
      <c r="D610" t="s">
        <v>2380</v>
      </c>
      <c r="E610" t="s">
        <v>2380</v>
      </c>
      <c r="F610" t="s">
        <v>2380</v>
      </c>
      <c r="G610" t="s">
        <v>2381</v>
      </c>
      <c r="H610" t="s">
        <v>2380</v>
      </c>
      <c r="I610">
        <f t="shared" si="36"/>
        <v>0</v>
      </c>
      <c r="J610" t="str">
        <f t="shared" si="37"/>
        <v>No</v>
      </c>
      <c r="K610" t="str">
        <f t="shared" si="38"/>
        <v>Obesity</v>
      </c>
      <c r="L610" t="str">
        <f t="shared" si="39"/>
        <v>Diabetes</v>
      </c>
    </row>
    <row r="611" spans="1:12" x14ac:dyDescent="0.25">
      <c r="A611" t="s">
        <v>1761</v>
      </c>
      <c r="B611">
        <v>48.32</v>
      </c>
      <c r="C611">
        <v>5.88</v>
      </c>
      <c r="D611" t="s">
        <v>2380</v>
      </c>
      <c r="E611" t="s">
        <v>2380</v>
      </c>
      <c r="F611" t="s">
        <v>2380</v>
      </c>
      <c r="G611" t="s">
        <v>2381</v>
      </c>
      <c r="H611" t="s">
        <v>2380</v>
      </c>
      <c r="I611">
        <f t="shared" si="36"/>
        <v>0</v>
      </c>
      <c r="J611" t="str">
        <f t="shared" si="37"/>
        <v>No</v>
      </c>
      <c r="K611" t="str">
        <f t="shared" si="38"/>
        <v>Obesity</v>
      </c>
      <c r="L611" t="str">
        <f t="shared" si="39"/>
        <v>Diabetes</v>
      </c>
    </row>
    <row r="612" spans="1:12" x14ac:dyDescent="0.25">
      <c r="A612" t="s">
        <v>1760</v>
      </c>
      <c r="B612">
        <v>22.895</v>
      </c>
      <c r="C612">
        <v>4.0599999999999996</v>
      </c>
      <c r="D612" t="s">
        <v>2380</v>
      </c>
      <c r="E612" t="s">
        <v>2380</v>
      </c>
      <c r="F612" t="s">
        <v>2382</v>
      </c>
      <c r="G612">
        <v>1</v>
      </c>
      <c r="H612" t="s">
        <v>2382</v>
      </c>
      <c r="I612">
        <f t="shared" si="36"/>
        <v>1</v>
      </c>
      <c r="J612" t="str">
        <f t="shared" si="37"/>
        <v>Yes</v>
      </c>
      <c r="K612" t="str">
        <f t="shared" si="38"/>
        <v>Normol Weight</v>
      </c>
      <c r="L612" t="str">
        <f t="shared" si="39"/>
        <v>Normal</v>
      </c>
    </row>
    <row r="613" spans="1:12" x14ac:dyDescent="0.25">
      <c r="A613" t="s">
        <v>1759</v>
      </c>
      <c r="B613">
        <v>54.85</v>
      </c>
      <c r="C613">
        <v>4.9000000000000004</v>
      </c>
      <c r="D613" t="s">
        <v>2380</v>
      </c>
      <c r="E613" t="s">
        <v>2380</v>
      </c>
      <c r="F613" t="s">
        <v>2380</v>
      </c>
      <c r="G613">
        <v>1</v>
      </c>
      <c r="H613" t="s">
        <v>2380</v>
      </c>
      <c r="I613">
        <f t="shared" si="36"/>
        <v>1</v>
      </c>
      <c r="J613" t="str">
        <f t="shared" si="37"/>
        <v>No</v>
      </c>
      <c r="K613" t="str">
        <f t="shared" si="38"/>
        <v>Obesity</v>
      </c>
      <c r="L613" t="str">
        <f t="shared" si="39"/>
        <v>Normal</v>
      </c>
    </row>
    <row r="614" spans="1:12" x14ac:dyDescent="0.25">
      <c r="A614" t="s">
        <v>1758</v>
      </c>
      <c r="B614">
        <v>21.85</v>
      </c>
      <c r="C614">
        <v>5.52</v>
      </c>
      <c r="D614" t="s">
        <v>2380</v>
      </c>
      <c r="E614" t="s">
        <v>2380</v>
      </c>
      <c r="F614" t="s">
        <v>2382</v>
      </c>
      <c r="G614">
        <v>1</v>
      </c>
      <c r="H614" t="s">
        <v>2382</v>
      </c>
      <c r="I614">
        <f t="shared" si="36"/>
        <v>1</v>
      </c>
      <c r="J614" t="str">
        <f t="shared" si="37"/>
        <v>Yes</v>
      </c>
      <c r="K614" t="str">
        <f t="shared" si="38"/>
        <v>Normol Weight</v>
      </c>
      <c r="L614" t="str">
        <f t="shared" si="39"/>
        <v>Normal</v>
      </c>
    </row>
    <row r="615" spans="1:12" x14ac:dyDescent="0.25">
      <c r="A615" t="s">
        <v>1757</v>
      </c>
      <c r="B615">
        <v>51.86</v>
      </c>
      <c r="C615">
        <v>5.2</v>
      </c>
      <c r="D615" t="s">
        <v>2382</v>
      </c>
      <c r="E615" t="s">
        <v>2380</v>
      </c>
      <c r="F615" t="s">
        <v>2380</v>
      </c>
      <c r="G615" t="s">
        <v>2381</v>
      </c>
      <c r="H615" t="s">
        <v>2380</v>
      </c>
      <c r="I615">
        <f t="shared" si="36"/>
        <v>0</v>
      </c>
      <c r="J615" t="str">
        <f t="shared" si="37"/>
        <v>No</v>
      </c>
      <c r="K615" t="str">
        <f t="shared" si="38"/>
        <v>Obesity</v>
      </c>
      <c r="L615" t="str">
        <f t="shared" si="39"/>
        <v>Normal</v>
      </c>
    </row>
    <row r="616" spans="1:12" x14ac:dyDescent="0.25">
      <c r="A616" t="s">
        <v>1756</v>
      </c>
      <c r="B616">
        <v>39.049999999999997</v>
      </c>
      <c r="C616">
        <v>7.59</v>
      </c>
      <c r="D616" t="s">
        <v>2380</v>
      </c>
      <c r="E616" t="s">
        <v>2380</v>
      </c>
      <c r="F616" t="s">
        <v>2380</v>
      </c>
      <c r="G616">
        <v>3</v>
      </c>
      <c r="H616" t="s">
        <v>2380</v>
      </c>
      <c r="I616">
        <f t="shared" si="36"/>
        <v>3</v>
      </c>
      <c r="J616" t="str">
        <f t="shared" si="37"/>
        <v>No</v>
      </c>
      <c r="K616" t="str">
        <f t="shared" si="38"/>
        <v>Obesity</v>
      </c>
      <c r="L616" t="str">
        <f t="shared" si="39"/>
        <v>Diabetes</v>
      </c>
    </row>
    <row r="617" spans="1:12" x14ac:dyDescent="0.25">
      <c r="A617" t="s">
        <v>1755</v>
      </c>
      <c r="B617">
        <v>31.824999999999999</v>
      </c>
      <c r="C617">
        <v>8.2799999999999994</v>
      </c>
      <c r="D617" t="s">
        <v>2380</v>
      </c>
      <c r="E617" t="s">
        <v>2380</v>
      </c>
      <c r="F617" t="s">
        <v>2380</v>
      </c>
      <c r="G617">
        <v>3</v>
      </c>
      <c r="H617" t="s">
        <v>2380</v>
      </c>
      <c r="I617">
        <f t="shared" si="36"/>
        <v>3</v>
      </c>
      <c r="J617" t="str">
        <f t="shared" si="37"/>
        <v>No</v>
      </c>
      <c r="K617" t="str">
        <f t="shared" si="38"/>
        <v>Obesity</v>
      </c>
      <c r="L617" t="str">
        <f t="shared" si="39"/>
        <v>Diabetes</v>
      </c>
    </row>
    <row r="618" spans="1:12" x14ac:dyDescent="0.25">
      <c r="A618" t="s">
        <v>1754</v>
      </c>
      <c r="B618">
        <v>46.43</v>
      </c>
      <c r="C618">
        <v>6.72</v>
      </c>
      <c r="D618" t="s">
        <v>2380</v>
      </c>
      <c r="E618" t="s">
        <v>2380</v>
      </c>
      <c r="F618" t="s">
        <v>2380</v>
      </c>
      <c r="G618" t="s">
        <v>2381</v>
      </c>
      <c r="H618" t="s">
        <v>2380</v>
      </c>
      <c r="I618">
        <f t="shared" si="36"/>
        <v>0</v>
      </c>
      <c r="J618" t="str">
        <f t="shared" si="37"/>
        <v>No</v>
      </c>
      <c r="K618" t="str">
        <f t="shared" si="38"/>
        <v>Obesity</v>
      </c>
      <c r="L618" t="str">
        <f t="shared" si="39"/>
        <v>Diabetes</v>
      </c>
    </row>
    <row r="619" spans="1:12" x14ac:dyDescent="0.25">
      <c r="A619" t="s">
        <v>1753</v>
      </c>
      <c r="B619">
        <v>53.63</v>
      </c>
      <c r="C619">
        <v>5.47</v>
      </c>
      <c r="D619" t="s">
        <v>2382</v>
      </c>
      <c r="E619" t="s">
        <v>2380</v>
      </c>
      <c r="F619" t="s">
        <v>2380</v>
      </c>
      <c r="G619">
        <v>1</v>
      </c>
      <c r="H619" t="s">
        <v>2380</v>
      </c>
      <c r="I619">
        <f t="shared" si="36"/>
        <v>1</v>
      </c>
      <c r="J619" t="str">
        <f t="shared" si="37"/>
        <v>No</v>
      </c>
      <c r="K619" t="str">
        <f t="shared" si="38"/>
        <v>Obesity</v>
      </c>
      <c r="L619" t="str">
        <f t="shared" si="39"/>
        <v>Normal</v>
      </c>
    </row>
    <row r="620" spans="1:12" x14ac:dyDescent="0.25">
      <c r="A620" t="s">
        <v>1752</v>
      </c>
      <c r="B620">
        <v>48.7</v>
      </c>
      <c r="C620">
        <v>4.71</v>
      </c>
      <c r="D620" t="s">
        <v>2380</v>
      </c>
      <c r="E620" t="s">
        <v>2380</v>
      </c>
      <c r="F620" t="s">
        <v>2380</v>
      </c>
      <c r="G620" t="s">
        <v>2381</v>
      </c>
      <c r="H620" t="s">
        <v>2380</v>
      </c>
      <c r="I620">
        <f t="shared" si="36"/>
        <v>0</v>
      </c>
      <c r="J620" t="str">
        <f t="shared" si="37"/>
        <v>No</v>
      </c>
      <c r="K620" t="str">
        <f t="shared" si="38"/>
        <v>Obesity</v>
      </c>
      <c r="L620" t="str">
        <f t="shared" si="39"/>
        <v>Normal</v>
      </c>
    </row>
    <row r="621" spans="1:12" x14ac:dyDescent="0.25">
      <c r="A621" t="s">
        <v>1751</v>
      </c>
      <c r="B621">
        <v>48.81</v>
      </c>
      <c r="C621">
        <v>5.49</v>
      </c>
      <c r="D621" t="s">
        <v>2380</v>
      </c>
      <c r="E621" t="s">
        <v>2380</v>
      </c>
      <c r="F621" t="s">
        <v>2380</v>
      </c>
      <c r="G621" t="s">
        <v>2381</v>
      </c>
      <c r="H621" t="s">
        <v>2380</v>
      </c>
      <c r="I621">
        <f t="shared" si="36"/>
        <v>0</v>
      </c>
      <c r="J621" t="str">
        <f t="shared" si="37"/>
        <v>No</v>
      </c>
      <c r="K621" t="str">
        <f t="shared" si="38"/>
        <v>Obesity</v>
      </c>
      <c r="L621" t="str">
        <f t="shared" si="39"/>
        <v>Normal</v>
      </c>
    </row>
    <row r="622" spans="1:12" x14ac:dyDescent="0.25">
      <c r="A622" t="s">
        <v>1750</v>
      </c>
      <c r="B622">
        <v>47.53</v>
      </c>
      <c r="C622">
        <v>4.72</v>
      </c>
      <c r="D622" t="s">
        <v>2380</v>
      </c>
      <c r="E622" t="s">
        <v>2380</v>
      </c>
      <c r="F622" t="s">
        <v>2380</v>
      </c>
      <c r="G622" t="s">
        <v>2381</v>
      </c>
      <c r="H622" t="s">
        <v>2380</v>
      </c>
      <c r="I622">
        <f t="shared" si="36"/>
        <v>0</v>
      </c>
      <c r="J622" t="str">
        <f t="shared" si="37"/>
        <v>No</v>
      </c>
      <c r="K622" t="str">
        <f t="shared" si="38"/>
        <v>Obesity</v>
      </c>
      <c r="L622" t="str">
        <f t="shared" si="39"/>
        <v>Normal</v>
      </c>
    </row>
    <row r="623" spans="1:12" x14ac:dyDescent="0.25">
      <c r="A623" t="s">
        <v>1749</v>
      </c>
      <c r="B623">
        <v>36.85</v>
      </c>
      <c r="C623">
        <v>6.7</v>
      </c>
      <c r="D623" t="s">
        <v>2380</v>
      </c>
      <c r="E623" t="s">
        <v>2380</v>
      </c>
      <c r="F623" t="s">
        <v>2380</v>
      </c>
      <c r="G623" t="s">
        <v>2381</v>
      </c>
      <c r="H623" t="s">
        <v>2380</v>
      </c>
      <c r="I623">
        <f t="shared" si="36"/>
        <v>0</v>
      </c>
      <c r="J623" t="str">
        <f t="shared" si="37"/>
        <v>No</v>
      </c>
      <c r="K623" t="str">
        <f t="shared" si="38"/>
        <v>Obesity</v>
      </c>
      <c r="L623" t="str">
        <f t="shared" si="39"/>
        <v>Diabetes</v>
      </c>
    </row>
    <row r="624" spans="1:12" x14ac:dyDescent="0.25">
      <c r="A624" t="s">
        <v>1748</v>
      </c>
      <c r="B624">
        <v>29.3</v>
      </c>
      <c r="C624">
        <v>5.5</v>
      </c>
      <c r="D624" t="s">
        <v>2380</v>
      </c>
      <c r="E624" t="s">
        <v>2380</v>
      </c>
      <c r="F624" t="s">
        <v>2380</v>
      </c>
      <c r="G624" t="s">
        <v>2381</v>
      </c>
      <c r="H624" t="s">
        <v>2380</v>
      </c>
      <c r="I624">
        <f t="shared" si="36"/>
        <v>0</v>
      </c>
      <c r="J624" t="str">
        <f t="shared" si="37"/>
        <v>No</v>
      </c>
      <c r="K624" t="str">
        <f t="shared" si="38"/>
        <v>Obesity</v>
      </c>
      <c r="L624" t="str">
        <f t="shared" si="39"/>
        <v>Normal</v>
      </c>
    </row>
    <row r="625" spans="1:12" x14ac:dyDescent="0.25">
      <c r="A625" t="s">
        <v>1747</v>
      </c>
      <c r="B625">
        <v>19.3</v>
      </c>
      <c r="C625">
        <v>4.46</v>
      </c>
      <c r="D625" t="s">
        <v>2380</v>
      </c>
      <c r="E625" t="s">
        <v>2380</v>
      </c>
      <c r="F625" t="s">
        <v>2380</v>
      </c>
      <c r="G625">
        <v>1</v>
      </c>
      <c r="H625" t="s">
        <v>2382</v>
      </c>
      <c r="I625">
        <f t="shared" si="36"/>
        <v>1</v>
      </c>
      <c r="J625" t="str">
        <f t="shared" si="37"/>
        <v>Yes</v>
      </c>
      <c r="K625" t="str">
        <f t="shared" si="38"/>
        <v>Normol Weight</v>
      </c>
      <c r="L625" t="str">
        <f t="shared" si="39"/>
        <v>Normal</v>
      </c>
    </row>
    <row r="626" spans="1:12" x14ac:dyDescent="0.25">
      <c r="A626" t="s">
        <v>1746</v>
      </c>
      <c r="B626">
        <v>24.13</v>
      </c>
      <c r="C626">
        <v>5.29</v>
      </c>
      <c r="D626" t="s">
        <v>2382</v>
      </c>
      <c r="E626" t="s">
        <v>2380</v>
      </c>
      <c r="F626" t="s">
        <v>2382</v>
      </c>
      <c r="G626">
        <v>1</v>
      </c>
      <c r="H626" t="s">
        <v>2382</v>
      </c>
      <c r="I626">
        <f t="shared" si="36"/>
        <v>1</v>
      </c>
      <c r="J626" t="str">
        <f t="shared" si="37"/>
        <v>Yes</v>
      </c>
      <c r="K626" t="str">
        <f t="shared" si="38"/>
        <v>Normol Weight</v>
      </c>
      <c r="L626" t="str">
        <f t="shared" si="39"/>
        <v>Normal</v>
      </c>
    </row>
    <row r="627" spans="1:12" x14ac:dyDescent="0.25">
      <c r="A627" t="s">
        <v>1745</v>
      </c>
      <c r="B627">
        <v>46.7</v>
      </c>
      <c r="C627">
        <v>10.99</v>
      </c>
      <c r="D627" t="s">
        <v>2380</v>
      </c>
      <c r="E627" t="s">
        <v>2380</v>
      </c>
      <c r="F627" t="s">
        <v>2380</v>
      </c>
      <c r="G627" t="s">
        <v>2381</v>
      </c>
      <c r="H627" t="s">
        <v>2380</v>
      </c>
      <c r="I627">
        <f t="shared" si="36"/>
        <v>0</v>
      </c>
      <c r="J627" t="str">
        <f t="shared" si="37"/>
        <v>No</v>
      </c>
      <c r="K627" t="str">
        <f t="shared" si="38"/>
        <v>Obesity</v>
      </c>
      <c r="L627" t="str">
        <f t="shared" si="39"/>
        <v>Diabetes</v>
      </c>
    </row>
    <row r="628" spans="1:12" x14ac:dyDescent="0.25">
      <c r="A628" t="s">
        <v>1744</v>
      </c>
      <c r="B628">
        <v>45.27</v>
      </c>
      <c r="C628">
        <v>5.2</v>
      </c>
      <c r="D628" t="s">
        <v>2382</v>
      </c>
      <c r="E628" t="s">
        <v>2380</v>
      </c>
      <c r="F628" t="s">
        <v>2380</v>
      </c>
      <c r="G628" t="s">
        <v>2381</v>
      </c>
      <c r="H628" t="s">
        <v>2380</v>
      </c>
      <c r="I628">
        <f t="shared" si="36"/>
        <v>0</v>
      </c>
      <c r="J628" t="str">
        <f t="shared" si="37"/>
        <v>No</v>
      </c>
      <c r="K628" t="str">
        <f t="shared" si="38"/>
        <v>Obesity</v>
      </c>
      <c r="L628" t="str">
        <f t="shared" si="39"/>
        <v>Normal</v>
      </c>
    </row>
    <row r="629" spans="1:12" x14ac:dyDescent="0.25">
      <c r="A629" t="s">
        <v>1743</v>
      </c>
      <c r="B629">
        <v>44.29</v>
      </c>
      <c r="C629">
        <v>9.66</v>
      </c>
      <c r="D629" t="s">
        <v>2380</v>
      </c>
      <c r="E629" t="s">
        <v>2380</v>
      </c>
      <c r="F629" t="s">
        <v>2380</v>
      </c>
      <c r="G629">
        <v>2</v>
      </c>
      <c r="H629" t="s">
        <v>2380</v>
      </c>
      <c r="I629">
        <f t="shared" si="36"/>
        <v>2</v>
      </c>
      <c r="J629" t="str">
        <f t="shared" si="37"/>
        <v>No</v>
      </c>
      <c r="K629" t="str">
        <f t="shared" si="38"/>
        <v>Obesity</v>
      </c>
      <c r="L629" t="str">
        <f t="shared" si="39"/>
        <v>Diabetes</v>
      </c>
    </row>
    <row r="630" spans="1:12" x14ac:dyDescent="0.25">
      <c r="A630" t="s">
        <v>1742</v>
      </c>
      <c r="B630">
        <v>54.59</v>
      </c>
      <c r="C630">
        <v>4.22</v>
      </c>
      <c r="D630" t="s">
        <v>2382</v>
      </c>
      <c r="E630" t="s">
        <v>2380</v>
      </c>
      <c r="F630" t="s">
        <v>2380</v>
      </c>
      <c r="G630">
        <v>1</v>
      </c>
      <c r="H630" t="s">
        <v>2380</v>
      </c>
      <c r="I630">
        <f t="shared" si="36"/>
        <v>1</v>
      </c>
      <c r="J630" t="str">
        <f t="shared" si="37"/>
        <v>No</v>
      </c>
      <c r="K630" t="str">
        <f t="shared" si="38"/>
        <v>Obesity</v>
      </c>
      <c r="L630" t="str">
        <f t="shared" si="39"/>
        <v>Normal</v>
      </c>
    </row>
    <row r="631" spans="1:12" x14ac:dyDescent="0.25">
      <c r="A631" t="s">
        <v>1741</v>
      </c>
      <c r="B631">
        <v>32.965000000000003</v>
      </c>
      <c r="C631">
        <v>11.78</v>
      </c>
      <c r="D631" t="s">
        <v>2380</v>
      </c>
      <c r="E631" t="s">
        <v>2380</v>
      </c>
      <c r="F631" t="s">
        <v>2380</v>
      </c>
      <c r="G631" t="s">
        <v>2381</v>
      </c>
      <c r="H631" t="s">
        <v>2380</v>
      </c>
      <c r="I631">
        <f t="shared" si="36"/>
        <v>0</v>
      </c>
      <c r="J631" t="str">
        <f t="shared" si="37"/>
        <v>No</v>
      </c>
      <c r="K631" t="str">
        <f t="shared" si="38"/>
        <v>Obesity</v>
      </c>
      <c r="L631" t="str">
        <f t="shared" si="39"/>
        <v>Diabetes</v>
      </c>
    </row>
    <row r="632" spans="1:12" x14ac:dyDescent="0.25">
      <c r="A632" t="s">
        <v>1740</v>
      </c>
      <c r="B632">
        <v>38.049999999999997</v>
      </c>
      <c r="C632">
        <v>9.6199999999999992</v>
      </c>
      <c r="D632" t="s">
        <v>2380</v>
      </c>
      <c r="E632" t="s">
        <v>2380</v>
      </c>
      <c r="F632" t="s">
        <v>2380</v>
      </c>
      <c r="G632" t="s">
        <v>2381</v>
      </c>
      <c r="H632" t="s">
        <v>2380</v>
      </c>
      <c r="I632">
        <f t="shared" si="36"/>
        <v>0</v>
      </c>
      <c r="J632" t="str">
        <f t="shared" si="37"/>
        <v>No</v>
      </c>
      <c r="K632" t="str">
        <f t="shared" si="38"/>
        <v>Obesity</v>
      </c>
      <c r="L632" t="str">
        <f t="shared" si="39"/>
        <v>Diabetes</v>
      </c>
    </row>
    <row r="633" spans="1:12" x14ac:dyDescent="0.25">
      <c r="A633" t="s">
        <v>1739</v>
      </c>
      <c r="B633">
        <v>46.14</v>
      </c>
      <c r="C633">
        <v>10.78</v>
      </c>
      <c r="D633" t="s">
        <v>2380</v>
      </c>
      <c r="E633" t="s">
        <v>2380</v>
      </c>
      <c r="F633" t="s">
        <v>2380</v>
      </c>
      <c r="G633" t="s">
        <v>2381</v>
      </c>
      <c r="H633" t="s">
        <v>2380</v>
      </c>
      <c r="I633">
        <f t="shared" si="36"/>
        <v>0</v>
      </c>
      <c r="J633" t="str">
        <f t="shared" si="37"/>
        <v>No</v>
      </c>
      <c r="K633" t="str">
        <f t="shared" si="38"/>
        <v>Obesity</v>
      </c>
      <c r="L633" t="str">
        <f t="shared" si="39"/>
        <v>Diabetes</v>
      </c>
    </row>
    <row r="634" spans="1:12" x14ac:dyDescent="0.25">
      <c r="A634" t="s">
        <v>1738</v>
      </c>
      <c r="B634">
        <v>41.325000000000003</v>
      </c>
      <c r="C634">
        <v>5.1100000000000003</v>
      </c>
      <c r="D634" t="s">
        <v>2382</v>
      </c>
      <c r="E634" t="s">
        <v>2380</v>
      </c>
      <c r="F634" t="s">
        <v>2380</v>
      </c>
      <c r="G634">
        <v>2</v>
      </c>
      <c r="H634" t="s">
        <v>2380</v>
      </c>
      <c r="I634">
        <f t="shared" si="36"/>
        <v>2</v>
      </c>
      <c r="J634" t="str">
        <f t="shared" si="37"/>
        <v>No</v>
      </c>
      <c r="K634" t="str">
        <f t="shared" si="38"/>
        <v>Obesity</v>
      </c>
      <c r="L634" t="str">
        <f t="shared" si="39"/>
        <v>Normal</v>
      </c>
    </row>
    <row r="635" spans="1:12" x14ac:dyDescent="0.25">
      <c r="A635" t="s">
        <v>1737</v>
      </c>
      <c r="B635">
        <v>44.64</v>
      </c>
      <c r="C635">
        <v>7.18</v>
      </c>
      <c r="D635" t="s">
        <v>2380</v>
      </c>
      <c r="E635" t="s">
        <v>2380</v>
      </c>
      <c r="F635" t="s">
        <v>2380</v>
      </c>
      <c r="G635" t="s">
        <v>2381</v>
      </c>
      <c r="H635" t="s">
        <v>2380</v>
      </c>
      <c r="I635">
        <f t="shared" si="36"/>
        <v>0</v>
      </c>
      <c r="J635" t="str">
        <f t="shared" si="37"/>
        <v>No</v>
      </c>
      <c r="K635" t="str">
        <f t="shared" si="38"/>
        <v>Obesity</v>
      </c>
      <c r="L635" t="str">
        <f t="shared" si="39"/>
        <v>Diabetes</v>
      </c>
    </row>
    <row r="636" spans="1:12" x14ac:dyDescent="0.25">
      <c r="A636" t="s">
        <v>1736</v>
      </c>
      <c r="B636">
        <v>25.175000000000001</v>
      </c>
      <c r="C636">
        <v>4.96</v>
      </c>
      <c r="D636" t="s">
        <v>2380</v>
      </c>
      <c r="E636" t="s">
        <v>2382</v>
      </c>
      <c r="F636" t="s">
        <v>2380</v>
      </c>
      <c r="G636">
        <v>1</v>
      </c>
      <c r="H636" t="s">
        <v>31</v>
      </c>
      <c r="I636">
        <f t="shared" si="36"/>
        <v>1</v>
      </c>
      <c r="J636" t="str">
        <f t="shared" si="37"/>
        <v>No</v>
      </c>
      <c r="K636" t="str">
        <f t="shared" si="38"/>
        <v>Obesity</v>
      </c>
      <c r="L636" t="str">
        <f t="shared" si="39"/>
        <v>Normal</v>
      </c>
    </row>
    <row r="637" spans="1:12" x14ac:dyDescent="0.25">
      <c r="A637" t="s">
        <v>1735</v>
      </c>
      <c r="B637">
        <v>43.11</v>
      </c>
      <c r="C637">
        <v>4.67</v>
      </c>
      <c r="D637" t="s">
        <v>2382</v>
      </c>
      <c r="E637" t="s">
        <v>2380</v>
      </c>
      <c r="F637" t="s">
        <v>2380</v>
      </c>
      <c r="G637" t="s">
        <v>2381</v>
      </c>
      <c r="H637" t="s">
        <v>2380</v>
      </c>
      <c r="I637">
        <f t="shared" si="36"/>
        <v>0</v>
      </c>
      <c r="J637" t="str">
        <f t="shared" si="37"/>
        <v>No</v>
      </c>
      <c r="K637" t="str">
        <f t="shared" si="38"/>
        <v>Obesity</v>
      </c>
      <c r="L637" t="str">
        <f t="shared" si="39"/>
        <v>Normal</v>
      </c>
    </row>
    <row r="638" spans="1:12" x14ac:dyDescent="0.25">
      <c r="A638" t="s">
        <v>1734</v>
      </c>
      <c r="B638">
        <v>53.32</v>
      </c>
      <c r="C638">
        <v>5.0599999999999996</v>
      </c>
      <c r="D638" t="s">
        <v>2380</v>
      </c>
      <c r="E638" t="s">
        <v>2380</v>
      </c>
      <c r="F638" t="s">
        <v>2380</v>
      </c>
      <c r="G638" t="s">
        <v>2381</v>
      </c>
      <c r="H638" t="s">
        <v>2380</v>
      </c>
      <c r="I638">
        <f t="shared" si="36"/>
        <v>0</v>
      </c>
      <c r="J638" t="str">
        <f t="shared" si="37"/>
        <v>No</v>
      </c>
      <c r="K638" t="str">
        <f t="shared" si="38"/>
        <v>Obesity</v>
      </c>
      <c r="L638" t="str">
        <f t="shared" si="39"/>
        <v>Normal</v>
      </c>
    </row>
    <row r="639" spans="1:12" x14ac:dyDescent="0.25">
      <c r="A639" t="s">
        <v>1733</v>
      </c>
      <c r="B639">
        <v>38.04</v>
      </c>
      <c r="C639">
        <v>5.0199999999999996</v>
      </c>
      <c r="D639" t="s">
        <v>2382</v>
      </c>
      <c r="E639" t="s">
        <v>2380</v>
      </c>
      <c r="F639" t="s">
        <v>2380</v>
      </c>
      <c r="G639">
        <v>1</v>
      </c>
      <c r="H639" t="s">
        <v>2380</v>
      </c>
      <c r="I639">
        <f t="shared" si="36"/>
        <v>1</v>
      </c>
      <c r="J639" t="str">
        <f t="shared" si="37"/>
        <v>No</v>
      </c>
      <c r="K639" t="str">
        <f t="shared" si="38"/>
        <v>Obesity</v>
      </c>
      <c r="L639" t="str">
        <f t="shared" si="39"/>
        <v>Normal</v>
      </c>
    </row>
    <row r="640" spans="1:12" x14ac:dyDescent="0.25">
      <c r="A640" t="s">
        <v>1732</v>
      </c>
      <c r="B640">
        <v>37.9</v>
      </c>
      <c r="C640">
        <v>7.76</v>
      </c>
      <c r="D640" t="s">
        <v>2380</v>
      </c>
      <c r="E640" t="s">
        <v>2380</v>
      </c>
      <c r="F640" t="s">
        <v>2380</v>
      </c>
      <c r="G640" t="s">
        <v>2381</v>
      </c>
      <c r="H640" t="s">
        <v>2380</v>
      </c>
      <c r="I640">
        <f t="shared" si="36"/>
        <v>0</v>
      </c>
      <c r="J640" t="str">
        <f t="shared" si="37"/>
        <v>No</v>
      </c>
      <c r="K640" t="str">
        <f t="shared" si="38"/>
        <v>Obesity</v>
      </c>
      <c r="L640" t="str">
        <f t="shared" si="39"/>
        <v>Diabetes</v>
      </c>
    </row>
    <row r="641" spans="1:12" x14ac:dyDescent="0.25">
      <c r="A641" t="s">
        <v>1731</v>
      </c>
      <c r="B641">
        <v>39.6</v>
      </c>
      <c r="C641">
        <v>9.32</v>
      </c>
      <c r="D641" t="s">
        <v>2380</v>
      </c>
      <c r="E641" t="s">
        <v>2380</v>
      </c>
      <c r="F641" t="s">
        <v>2380</v>
      </c>
      <c r="G641" t="s">
        <v>2381</v>
      </c>
      <c r="H641" t="s">
        <v>2380</v>
      </c>
      <c r="I641">
        <f t="shared" si="36"/>
        <v>0</v>
      </c>
      <c r="J641" t="str">
        <f t="shared" si="37"/>
        <v>No</v>
      </c>
      <c r="K641" t="str">
        <f t="shared" si="38"/>
        <v>Obesity</v>
      </c>
      <c r="L641" t="str">
        <f t="shared" si="39"/>
        <v>Diabetes</v>
      </c>
    </row>
    <row r="642" spans="1:12" x14ac:dyDescent="0.25">
      <c r="A642" t="s">
        <v>1730</v>
      </c>
      <c r="B642">
        <v>50.92</v>
      </c>
      <c r="C642">
        <v>5.31</v>
      </c>
      <c r="D642" t="s">
        <v>2382</v>
      </c>
      <c r="E642" t="s">
        <v>2380</v>
      </c>
      <c r="F642" t="s">
        <v>2380</v>
      </c>
      <c r="G642">
        <v>1</v>
      </c>
      <c r="H642" t="s">
        <v>2380</v>
      </c>
      <c r="I642">
        <f t="shared" ref="I642:I705" si="40">IF(G642="No major surgery",0,VALUE(G642))</f>
        <v>1</v>
      </c>
      <c r="J642" t="str">
        <f t="shared" si="37"/>
        <v>No</v>
      </c>
      <c r="K642" t="str">
        <f t="shared" si="38"/>
        <v>Obesity</v>
      </c>
      <c r="L642" t="str">
        <f t="shared" si="39"/>
        <v>Normal</v>
      </c>
    </row>
    <row r="643" spans="1:12" x14ac:dyDescent="0.25">
      <c r="A643" t="s">
        <v>1729</v>
      </c>
      <c r="B643">
        <v>21.85</v>
      </c>
      <c r="C643">
        <v>5.56</v>
      </c>
      <c r="D643" t="s">
        <v>2382</v>
      </c>
      <c r="E643" t="s">
        <v>2380</v>
      </c>
      <c r="F643" t="s">
        <v>2380</v>
      </c>
      <c r="G643" t="s">
        <v>2381</v>
      </c>
      <c r="H643" t="s">
        <v>2382</v>
      </c>
      <c r="I643">
        <f t="shared" si="40"/>
        <v>0</v>
      </c>
      <c r="J643" t="str">
        <f t="shared" ref="J643:J706" si="41">IF(OR(H643="",H643="?"),"No",IF(OR(TRIM(LOWER(H643))="yes",TRIM(LOWER(H643))="yess",TRIM(LOWER(H643))="yes"),"Yes",IF(OR(TRIM(LOWER(H643))="no",TRIM(LOWER(H643))="noo",TRIM(LOWER(H643))="no"),"No","Unknown")))</f>
        <v>Yes</v>
      </c>
      <c r="K643" t="str">
        <f t="shared" ref="K643:K706" si="42">IF(B643&lt;18.5,"Underweight",IF(B643&lt;=24.9,"Normol Weight","Obesity"))</f>
        <v>Normol Weight</v>
      </c>
      <c r="L643" t="str">
        <f t="shared" ref="L643:L706" si="43">IF(C643&lt;5.7, "Normal",IF(A643&lt;=6.4,"Prediabetes","Diabetes"))</f>
        <v>Normal</v>
      </c>
    </row>
    <row r="644" spans="1:12" x14ac:dyDescent="0.25">
      <c r="A644" t="s">
        <v>1728</v>
      </c>
      <c r="B644">
        <v>36.08</v>
      </c>
      <c r="C644">
        <v>7.11</v>
      </c>
      <c r="D644" t="s">
        <v>2382</v>
      </c>
      <c r="E644" t="s">
        <v>2380</v>
      </c>
      <c r="F644" t="s">
        <v>2382</v>
      </c>
      <c r="G644">
        <v>1</v>
      </c>
      <c r="H644" t="s">
        <v>2380</v>
      </c>
      <c r="I644">
        <f t="shared" si="40"/>
        <v>1</v>
      </c>
      <c r="J644" t="str">
        <f t="shared" si="41"/>
        <v>No</v>
      </c>
      <c r="K644" t="str">
        <f t="shared" si="42"/>
        <v>Obesity</v>
      </c>
      <c r="L644" t="str">
        <f t="shared" si="43"/>
        <v>Diabetes</v>
      </c>
    </row>
    <row r="645" spans="1:12" x14ac:dyDescent="0.25">
      <c r="A645" t="s">
        <v>1727</v>
      </c>
      <c r="B645">
        <v>40.44</v>
      </c>
      <c r="C645">
        <v>5.13</v>
      </c>
      <c r="D645" t="s">
        <v>2382</v>
      </c>
      <c r="E645" t="s">
        <v>2380</v>
      </c>
      <c r="F645" t="s">
        <v>2382</v>
      </c>
      <c r="G645">
        <v>1</v>
      </c>
      <c r="H645" t="s">
        <v>2380</v>
      </c>
      <c r="I645">
        <f t="shared" si="40"/>
        <v>1</v>
      </c>
      <c r="J645" t="str">
        <f t="shared" si="41"/>
        <v>No</v>
      </c>
      <c r="K645" t="str">
        <f t="shared" si="42"/>
        <v>Obesity</v>
      </c>
      <c r="L645" t="str">
        <f t="shared" si="43"/>
        <v>Normal</v>
      </c>
    </row>
    <row r="646" spans="1:12" x14ac:dyDescent="0.25">
      <c r="A646" t="s">
        <v>1726</v>
      </c>
      <c r="B646">
        <v>38.094999999999999</v>
      </c>
      <c r="C646">
        <v>10.199999999999999</v>
      </c>
      <c r="D646" t="s">
        <v>2380</v>
      </c>
      <c r="E646" t="s">
        <v>2380</v>
      </c>
      <c r="F646" t="s">
        <v>2380</v>
      </c>
      <c r="G646" t="s">
        <v>2381</v>
      </c>
      <c r="H646" t="s">
        <v>2380</v>
      </c>
      <c r="I646">
        <f t="shared" si="40"/>
        <v>0</v>
      </c>
      <c r="J646" t="str">
        <f t="shared" si="41"/>
        <v>No</v>
      </c>
      <c r="K646" t="str">
        <f t="shared" si="42"/>
        <v>Obesity</v>
      </c>
      <c r="L646" t="str">
        <f t="shared" si="43"/>
        <v>Diabetes</v>
      </c>
    </row>
    <row r="647" spans="1:12" x14ac:dyDescent="0.25">
      <c r="A647" t="s">
        <v>1725</v>
      </c>
      <c r="B647">
        <v>44.95</v>
      </c>
      <c r="C647">
        <v>10.4</v>
      </c>
      <c r="D647" t="s">
        <v>2380</v>
      </c>
      <c r="E647" t="s">
        <v>2380</v>
      </c>
      <c r="F647" t="s">
        <v>2380</v>
      </c>
      <c r="G647" t="s">
        <v>2381</v>
      </c>
      <c r="H647" t="s">
        <v>2380</v>
      </c>
      <c r="I647">
        <f t="shared" si="40"/>
        <v>0</v>
      </c>
      <c r="J647" t="str">
        <f t="shared" si="41"/>
        <v>No</v>
      </c>
      <c r="K647" t="str">
        <f t="shared" si="42"/>
        <v>Obesity</v>
      </c>
      <c r="L647" t="str">
        <f t="shared" si="43"/>
        <v>Diabetes</v>
      </c>
    </row>
    <row r="648" spans="1:12" x14ac:dyDescent="0.25">
      <c r="A648" t="s">
        <v>1724</v>
      </c>
      <c r="B648">
        <v>35.54</v>
      </c>
      <c r="C648">
        <v>10.67</v>
      </c>
      <c r="D648" t="s">
        <v>2380</v>
      </c>
      <c r="E648" t="s">
        <v>2380</v>
      </c>
      <c r="F648" t="s">
        <v>2380</v>
      </c>
      <c r="G648" t="s">
        <v>2381</v>
      </c>
      <c r="H648" t="s">
        <v>2380</v>
      </c>
      <c r="I648">
        <f t="shared" si="40"/>
        <v>0</v>
      </c>
      <c r="J648" t="str">
        <f t="shared" si="41"/>
        <v>No</v>
      </c>
      <c r="K648" t="str">
        <f t="shared" si="42"/>
        <v>Obesity</v>
      </c>
      <c r="L648" t="str">
        <f t="shared" si="43"/>
        <v>Diabetes</v>
      </c>
    </row>
    <row r="649" spans="1:12" x14ac:dyDescent="0.25">
      <c r="A649" t="s">
        <v>1723</v>
      </c>
      <c r="B649">
        <v>39.799999999999997</v>
      </c>
      <c r="C649">
        <v>4.6500000000000004</v>
      </c>
      <c r="D649" t="s">
        <v>2382</v>
      </c>
      <c r="E649" t="s">
        <v>2380</v>
      </c>
      <c r="F649" t="s">
        <v>2380</v>
      </c>
      <c r="G649">
        <v>2</v>
      </c>
      <c r="H649" t="s">
        <v>2380</v>
      </c>
      <c r="I649">
        <f t="shared" si="40"/>
        <v>2</v>
      </c>
      <c r="J649" t="str">
        <f t="shared" si="41"/>
        <v>No</v>
      </c>
      <c r="K649" t="str">
        <f t="shared" si="42"/>
        <v>Obesity</v>
      </c>
      <c r="L649" t="str">
        <f t="shared" si="43"/>
        <v>Normal</v>
      </c>
    </row>
    <row r="650" spans="1:12" x14ac:dyDescent="0.25">
      <c r="A650" t="s">
        <v>1722</v>
      </c>
      <c r="B650">
        <v>33.659999999999997</v>
      </c>
      <c r="C650">
        <v>5.65</v>
      </c>
      <c r="D650" t="s">
        <v>2382</v>
      </c>
      <c r="E650" t="s">
        <v>2380</v>
      </c>
      <c r="F650" t="s">
        <v>2380</v>
      </c>
      <c r="G650">
        <v>2</v>
      </c>
      <c r="H650" t="s">
        <v>2380</v>
      </c>
      <c r="I650">
        <f t="shared" si="40"/>
        <v>2</v>
      </c>
      <c r="J650" t="str">
        <f t="shared" si="41"/>
        <v>No</v>
      </c>
      <c r="K650" t="str">
        <f t="shared" si="42"/>
        <v>Obesity</v>
      </c>
      <c r="L650" t="str">
        <f t="shared" si="43"/>
        <v>Normal</v>
      </c>
    </row>
    <row r="651" spans="1:12" x14ac:dyDescent="0.25">
      <c r="A651" t="s">
        <v>1721</v>
      </c>
      <c r="B651">
        <v>35.5</v>
      </c>
      <c r="C651">
        <v>11.97</v>
      </c>
      <c r="D651" t="s">
        <v>2380</v>
      </c>
      <c r="E651" t="s">
        <v>2380</v>
      </c>
      <c r="F651" t="s">
        <v>2380</v>
      </c>
      <c r="G651" t="s">
        <v>2381</v>
      </c>
      <c r="H651" t="s">
        <v>2380</v>
      </c>
      <c r="I651">
        <f t="shared" si="40"/>
        <v>0</v>
      </c>
      <c r="J651" t="str">
        <f t="shared" si="41"/>
        <v>No</v>
      </c>
      <c r="K651" t="str">
        <f t="shared" si="42"/>
        <v>Obesity</v>
      </c>
      <c r="L651" t="str">
        <f t="shared" si="43"/>
        <v>Diabetes</v>
      </c>
    </row>
    <row r="652" spans="1:12" x14ac:dyDescent="0.25">
      <c r="A652" t="s">
        <v>1720</v>
      </c>
      <c r="B652">
        <v>41.63</v>
      </c>
      <c r="C652">
        <v>6.71</v>
      </c>
      <c r="D652" t="s">
        <v>2380</v>
      </c>
      <c r="E652" t="s">
        <v>2380</v>
      </c>
      <c r="F652" t="s">
        <v>2380</v>
      </c>
      <c r="G652" t="s">
        <v>2381</v>
      </c>
      <c r="H652" t="s">
        <v>2380</v>
      </c>
      <c r="I652">
        <f t="shared" si="40"/>
        <v>0</v>
      </c>
      <c r="J652" t="str">
        <f t="shared" si="41"/>
        <v>No</v>
      </c>
      <c r="K652" t="str">
        <f t="shared" si="42"/>
        <v>Obesity</v>
      </c>
      <c r="L652" t="str">
        <f t="shared" si="43"/>
        <v>Diabetes</v>
      </c>
    </row>
    <row r="653" spans="1:12" x14ac:dyDescent="0.25">
      <c r="A653" t="s">
        <v>1719</v>
      </c>
      <c r="B653">
        <v>46.49</v>
      </c>
      <c r="C653">
        <v>11.92</v>
      </c>
      <c r="D653" t="s">
        <v>2380</v>
      </c>
      <c r="E653" t="s">
        <v>2380</v>
      </c>
      <c r="F653" t="s">
        <v>2380</v>
      </c>
      <c r="G653" t="s">
        <v>2381</v>
      </c>
      <c r="H653" t="s">
        <v>2380</v>
      </c>
      <c r="I653">
        <f t="shared" si="40"/>
        <v>0</v>
      </c>
      <c r="J653" t="str">
        <f t="shared" si="41"/>
        <v>No</v>
      </c>
      <c r="K653" t="str">
        <f t="shared" si="42"/>
        <v>Obesity</v>
      </c>
      <c r="L653" t="str">
        <f t="shared" si="43"/>
        <v>Diabetes</v>
      </c>
    </row>
    <row r="654" spans="1:12" x14ac:dyDescent="0.25">
      <c r="A654" t="s">
        <v>1718</v>
      </c>
      <c r="B654">
        <v>43.29</v>
      </c>
      <c r="C654">
        <v>5.35</v>
      </c>
      <c r="D654" t="s">
        <v>2380</v>
      </c>
      <c r="E654" t="s">
        <v>2380</v>
      </c>
      <c r="F654" t="s">
        <v>2380</v>
      </c>
      <c r="G654">
        <v>2</v>
      </c>
      <c r="H654" t="s">
        <v>2380</v>
      </c>
      <c r="I654">
        <f t="shared" si="40"/>
        <v>2</v>
      </c>
      <c r="J654" t="str">
        <f t="shared" si="41"/>
        <v>No</v>
      </c>
      <c r="K654" t="str">
        <f t="shared" si="42"/>
        <v>Obesity</v>
      </c>
      <c r="L654" t="str">
        <f t="shared" si="43"/>
        <v>Normal</v>
      </c>
    </row>
    <row r="655" spans="1:12" x14ac:dyDescent="0.25">
      <c r="A655" t="s">
        <v>1717</v>
      </c>
      <c r="B655">
        <v>43.08</v>
      </c>
      <c r="C655">
        <v>8.9600000000000009</v>
      </c>
      <c r="D655" t="s">
        <v>2382</v>
      </c>
      <c r="E655" t="s">
        <v>2380</v>
      </c>
      <c r="F655" t="s">
        <v>2380</v>
      </c>
      <c r="G655">
        <v>1</v>
      </c>
      <c r="H655" t="s">
        <v>2380</v>
      </c>
      <c r="I655">
        <f t="shared" si="40"/>
        <v>1</v>
      </c>
      <c r="J655" t="str">
        <f t="shared" si="41"/>
        <v>No</v>
      </c>
      <c r="K655" t="str">
        <f t="shared" si="42"/>
        <v>Obesity</v>
      </c>
      <c r="L655" t="str">
        <f t="shared" si="43"/>
        <v>Diabetes</v>
      </c>
    </row>
    <row r="656" spans="1:12" x14ac:dyDescent="0.25">
      <c r="A656" t="s">
        <v>1716</v>
      </c>
      <c r="B656">
        <v>39.07</v>
      </c>
      <c r="C656">
        <v>11.93</v>
      </c>
      <c r="D656" t="s">
        <v>2380</v>
      </c>
      <c r="E656" t="s">
        <v>2380</v>
      </c>
      <c r="F656" t="s">
        <v>2380</v>
      </c>
      <c r="G656" t="s">
        <v>2381</v>
      </c>
      <c r="H656" t="s">
        <v>2380</v>
      </c>
      <c r="I656">
        <f t="shared" si="40"/>
        <v>0</v>
      </c>
      <c r="J656" t="str">
        <f t="shared" si="41"/>
        <v>No</v>
      </c>
      <c r="K656" t="str">
        <f t="shared" si="42"/>
        <v>Obesity</v>
      </c>
      <c r="L656" t="str">
        <f t="shared" si="43"/>
        <v>Diabetes</v>
      </c>
    </row>
    <row r="657" spans="1:12" x14ac:dyDescent="0.25">
      <c r="A657" t="s">
        <v>1715</v>
      </c>
      <c r="B657">
        <v>41.3</v>
      </c>
      <c r="C657">
        <v>9.59</v>
      </c>
      <c r="D657" t="s">
        <v>2380</v>
      </c>
      <c r="E657" t="s">
        <v>2380</v>
      </c>
      <c r="F657" t="s">
        <v>2380</v>
      </c>
      <c r="G657" t="s">
        <v>2381</v>
      </c>
      <c r="H657" t="s">
        <v>2380</v>
      </c>
      <c r="I657">
        <f t="shared" si="40"/>
        <v>0</v>
      </c>
      <c r="J657" t="str">
        <f t="shared" si="41"/>
        <v>No</v>
      </c>
      <c r="K657" t="str">
        <f t="shared" si="42"/>
        <v>Obesity</v>
      </c>
      <c r="L657" t="str">
        <f t="shared" si="43"/>
        <v>Diabetes</v>
      </c>
    </row>
    <row r="658" spans="1:12" x14ac:dyDescent="0.25">
      <c r="A658" t="s">
        <v>1714</v>
      </c>
      <c r="B658">
        <v>42.95</v>
      </c>
      <c r="C658">
        <v>11.88</v>
      </c>
      <c r="D658" t="s">
        <v>2382</v>
      </c>
      <c r="E658" t="s">
        <v>2380</v>
      </c>
      <c r="F658" t="s">
        <v>2380</v>
      </c>
      <c r="G658">
        <v>2</v>
      </c>
      <c r="H658" t="s">
        <v>2380</v>
      </c>
      <c r="I658">
        <f t="shared" si="40"/>
        <v>2</v>
      </c>
      <c r="J658" t="str">
        <f t="shared" si="41"/>
        <v>No</v>
      </c>
      <c r="K658" t="str">
        <f t="shared" si="42"/>
        <v>Obesity</v>
      </c>
      <c r="L658" t="str">
        <f t="shared" si="43"/>
        <v>Diabetes</v>
      </c>
    </row>
    <row r="659" spans="1:12" x14ac:dyDescent="0.25">
      <c r="A659" t="s">
        <v>1713</v>
      </c>
      <c r="B659">
        <v>46.96</v>
      </c>
      <c r="C659">
        <v>4.6399999999999997</v>
      </c>
      <c r="D659" t="s">
        <v>2380</v>
      </c>
      <c r="E659" t="s">
        <v>2380</v>
      </c>
      <c r="F659" t="s">
        <v>2382</v>
      </c>
      <c r="G659">
        <v>1</v>
      </c>
      <c r="H659" t="s">
        <v>2380</v>
      </c>
      <c r="I659">
        <f t="shared" si="40"/>
        <v>1</v>
      </c>
      <c r="J659" t="str">
        <f t="shared" si="41"/>
        <v>No</v>
      </c>
      <c r="K659" t="str">
        <f t="shared" si="42"/>
        <v>Obesity</v>
      </c>
      <c r="L659" t="str">
        <f t="shared" si="43"/>
        <v>Normal</v>
      </c>
    </row>
    <row r="660" spans="1:12" x14ac:dyDescent="0.25">
      <c r="A660" t="s">
        <v>1712</v>
      </c>
      <c r="B660">
        <v>30.495000000000001</v>
      </c>
      <c r="C660">
        <v>9.5299999999999994</v>
      </c>
      <c r="D660" t="s">
        <v>2380</v>
      </c>
      <c r="E660" t="s">
        <v>2380</v>
      </c>
      <c r="F660" t="s">
        <v>2380</v>
      </c>
      <c r="G660" t="s">
        <v>2381</v>
      </c>
      <c r="H660" t="s">
        <v>2380</v>
      </c>
      <c r="I660">
        <f t="shared" si="40"/>
        <v>0</v>
      </c>
      <c r="J660" t="str">
        <f t="shared" si="41"/>
        <v>No</v>
      </c>
      <c r="K660" t="str">
        <f t="shared" si="42"/>
        <v>Obesity</v>
      </c>
      <c r="L660" t="str">
        <f t="shared" si="43"/>
        <v>Diabetes</v>
      </c>
    </row>
    <row r="661" spans="1:12" x14ac:dyDescent="0.25">
      <c r="A661" t="s">
        <v>1711</v>
      </c>
      <c r="B661">
        <v>17.954999999999998</v>
      </c>
      <c r="C661">
        <v>5.29</v>
      </c>
      <c r="D661" t="s">
        <v>2382</v>
      </c>
      <c r="E661" t="s">
        <v>2380</v>
      </c>
      <c r="F661" t="s">
        <v>2380</v>
      </c>
      <c r="G661">
        <v>1</v>
      </c>
      <c r="H661" t="s">
        <v>2382</v>
      </c>
      <c r="I661">
        <f t="shared" si="40"/>
        <v>1</v>
      </c>
      <c r="J661" t="str">
        <f t="shared" si="41"/>
        <v>Yes</v>
      </c>
      <c r="K661" t="str">
        <f t="shared" si="42"/>
        <v>Underweight</v>
      </c>
      <c r="L661" t="str">
        <f t="shared" si="43"/>
        <v>Normal</v>
      </c>
    </row>
    <row r="662" spans="1:12" x14ac:dyDescent="0.25">
      <c r="A662" t="s">
        <v>1710</v>
      </c>
      <c r="B662">
        <v>25.6</v>
      </c>
      <c r="C662">
        <v>10.95</v>
      </c>
      <c r="D662" t="s">
        <v>2380</v>
      </c>
      <c r="E662" t="s">
        <v>2380</v>
      </c>
      <c r="F662" t="s">
        <v>2380</v>
      </c>
      <c r="G662">
        <v>3</v>
      </c>
      <c r="H662" t="s">
        <v>2380</v>
      </c>
      <c r="I662">
        <f t="shared" si="40"/>
        <v>3</v>
      </c>
      <c r="J662" t="str">
        <f t="shared" si="41"/>
        <v>No</v>
      </c>
      <c r="K662" t="str">
        <f t="shared" si="42"/>
        <v>Obesity</v>
      </c>
      <c r="L662" t="str">
        <f t="shared" si="43"/>
        <v>Diabetes</v>
      </c>
    </row>
    <row r="663" spans="1:12" x14ac:dyDescent="0.25">
      <c r="A663" t="s">
        <v>1709</v>
      </c>
      <c r="B663">
        <v>34.21</v>
      </c>
      <c r="C663">
        <v>9.17</v>
      </c>
      <c r="D663" t="s">
        <v>2380</v>
      </c>
      <c r="E663" t="s">
        <v>2380</v>
      </c>
      <c r="F663" t="s">
        <v>2380</v>
      </c>
      <c r="G663" t="s">
        <v>2381</v>
      </c>
      <c r="H663" t="s">
        <v>2380</v>
      </c>
      <c r="I663">
        <f t="shared" si="40"/>
        <v>0</v>
      </c>
      <c r="J663" t="str">
        <f t="shared" si="41"/>
        <v>No</v>
      </c>
      <c r="K663" t="str">
        <f t="shared" si="42"/>
        <v>Obesity</v>
      </c>
      <c r="L663" t="str">
        <f t="shared" si="43"/>
        <v>Diabetes</v>
      </c>
    </row>
    <row r="664" spans="1:12" x14ac:dyDescent="0.25">
      <c r="A664" t="s">
        <v>1708</v>
      </c>
      <c r="B664">
        <v>39.74</v>
      </c>
      <c r="C664">
        <v>7.39</v>
      </c>
      <c r="D664" t="s">
        <v>2380</v>
      </c>
      <c r="E664" t="s">
        <v>2380</v>
      </c>
      <c r="F664" t="s">
        <v>2380</v>
      </c>
      <c r="G664" t="s">
        <v>2381</v>
      </c>
      <c r="H664" t="s">
        <v>2380</v>
      </c>
      <c r="I664">
        <f t="shared" si="40"/>
        <v>0</v>
      </c>
      <c r="J664" t="str">
        <f t="shared" si="41"/>
        <v>No</v>
      </c>
      <c r="K664" t="str">
        <f t="shared" si="42"/>
        <v>Obesity</v>
      </c>
      <c r="L664" t="str">
        <f t="shared" si="43"/>
        <v>Diabetes</v>
      </c>
    </row>
    <row r="665" spans="1:12" x14ac:dyDescent="0.25">
      <c r="A665" t="s">
        <v>1707</v>
      </c>
      <c r="B665">
        <v>49.53</v>
      </c>
      <c r="C665">
        <v>9.1300000000000008</v>
      </c>
      <c r="D665" t="s">
        <v>2382</v>
      </c>
      <c r="E665" t="s">
        <v>2380</v>
      </c>
      <c r="F665" t="s">
        <v>2380</v>
      </c>
      <c r="G665" t="s">
        <v>2381</v>
      </c>
      <c r="H665" t="s">
        <v>2380</v>
      </c>
      <c r="I665">
        <f t="shared" si="40"/>
        <v>0</v>
      </c>
      <c r="J665" t="str">
        <f t="shared" si="41"/>
        <v>No</v>
      </c>
      <c r="K665" t="str">
        <f t="shared" si="42"/>
        <v>Obesity</v>
      </c>
      <c r="L665" t="str">
        <f t="shared" si="43"/>
        <v>Diabetes</v>
      </c>
    </row>
    <row r="666" spans="1:12" x14ac:dyDescent="0.25">
      <c r="A666" t="s">
        <v>1706</v>
      </c>
      <c r="B666">
        <v>39.33</v>
      </c>
      <c r="C666">
        <v>10.4</v>
      </c>
      <c r="D666" t="s">
        <v>2380</v>
      </c>
      <c r="E666" t="s">
        <v>2380</v>
      </c>
      <c r="F666" t="s">
        <v>2380</v>
      </c>
      <c r="G666">
        <v>3</v>
      </c>
      <c r="H666" t="s">
        <v>2380</v>
      </c>
      <c r="I666">
        <f t="shared" si="40"/>
        <v>3</v>
      </c>
      <c r="J666" t="str">
        <f t="shared" si="41"/>
        <v>No</v>
      </c>
      <c r="K666" t="str">
        <f t="shared" si="42"/>
        <v>Obesity</v>
      </c>
      <c r="L666" t="str">
        <f t="shared" si="43"/>
        <v>Diabetes</v>
      </c>
    </row>
    <row r="667" spans="1:12" x14ac:dyDescent="0.25">
      <c r="A667" t="s">
        <v>1705</v>
      </c>
      <c r="B667">
        <v>39.979999999999997</v>
      </c>
      <c r="C667">
        <v>9.4600000000000009</v>
      </c>
      <c r="D667" t="s">
        <v>2382</v>
      </c>
      <c r="E667" t="s">
        <v>2380</v>
      </c>
      <c r="F667" t="s">
        <v>2380</v>
      </c>
      <c r="G667">
        <v>2</v>
      </c>
      <c r="H667" t="s">
        <v>2380</v>
      </c>
      <c r="I667">
        <f t="shared" si="40"/>
        <v>2</v>
      </c>
      <c r="J667" t="str">
        <f t="shared" si="41"/>
        <v>No</v>
      </c>
      <c r="K667" t="str">
        <f t="shared" si="42"/>
        <v>Obesity</v>
      </c>
      <c r="L667" t="str">
        <f t="shared" si="43"/>
        <v>Diabetes</v>
      </c>
    </row>
    <row r="668" spans="1:12" x14ac:dyDescent="0.25">
      <c r="A668" t="s">
        <v>1704</v>
      </c>
      <c r="B668">
        <v>46.51</v>
      </c>
      <c r="C668">
        <v>8.69</v>
      </c>
      <c r="D668" t="s">
        <v>2382</v>
      </c>
      <c r="E668" t="s">
        <v>2380</v>
      </c>
      <c r="F668" t="s">
        <v>2380</v>
      </c>
      <c r="G668" t="s">
        <v>2381</v>
      </c>
      <c r="H668" t="s">
        <v>2380</v>
      </c>
      <c r="I668">
        <f t="shared" si="40"/>
        <v>0</v>
      </c>
      <c r="J668" t="str">
        <f t="shared" si="41"/>
        <v>No</v>
      </c>
      <c r="K668" t="str">
        <f t="shared" si="42"/>
        <v>Obesity</v>
      </c>
      <c r="L668" t="str">
        <f t="shared" si="43"/>
        <v>Diabetes</v>
      </c>
    </row>
    <row r="669" spans="1:12" x14ac:dyDescent="0.25">
      <c r="A669" t="s">
        <v>1703</v>
      </c>
      <c r="B669">
        <v>43.58</v>
      </c>
      <c r="C669">
        <v>4.2300000000000004</v>
      </c>
      <c r="D669" t="s">
        <v>2380</v>
      </c>
      <c r="E669" t="s">
        <v>2380</v>
      </c>
      <c r="F669" t="s">
        <v>2382</v>
      </c>
      <c r="G669">
        <v>1</v>
      </c>
      <c r="H669" t="s">
        <v>2380</v>
      </c>
      <c r="I669">
        <f t="shared" si="40"/>
        <v>1</v>
      </c>
      <c r="J669" t="str">
        <f t="shared" si="41"/>
        <v>No</v>
      </c>
      <c r="K669" t="str">
        <f t="shared" si="42"/>
        <v>Obesity</v>
      </c>
      <c r="L669" t="str">
        <f t="shared" si="43"/>
        <v>Normal</v>
      </c>
    </row>
    <row r="670" spans="1:12" x14ac:dyDescent="0.25">
      <c r="A670" t="s">
        <v>1702</v>
      </c>
      <c r="B670">
        <v>42.28</v>
      </c>
      <c r="C670">
        <v>9.16</v>
      </c>
      <c r="D670" t="s">
        <v>2382</v>
      </c>
      <c r="E670" t="s">
        <v>2380</v>
      </c>
      <c r="F670" t="s">
        <v>2380</v>
      </c>
      <c r="G670">
        <v>1</v>
      </c>
      <c r="H670" t="s">
        <v>2380</v>
      </c>
      <c r="I670">
        <f t="shared" si="40"/>
        <v>1</v>
      </c>
      <c r="J670" t="str">
        <f t="shared" si="41"/>
        <v>No</v>
      </c>
      <c r="K670" t="str">
        <f t="shared" si="42"/>
        <v>Obesity</v>
      </c>
      <c r="L670" t="str">
        <f t="shared" si="43"/>
        <v>Diabetes</v>
      </c>
    </row>
    <row r="671" spans="1:12" x14ac:dyDescent="0.25">
      <c r="A671" t="s">
        <v>1701</v>
      </c>
      <c r="B671">
        <v>35.520000000000003</v>
      </c>
      <c r="C671">
        <v>8.26</v>
      </c>
      <c r="D671" t="s">
        <v>2380</v>
      </c>
      <c r="E671" t="s">
        <v>2380</v>
      </c>
      <c r="F671" t="s">
        <v>2380</v>
      </c>
      <c r="G671" t="s">
        <v>2381</v>
      </c>
      <c r="H671" t="s">
        <v>2380</v>
      </c>
      <c r="I671">
        <f t="shared" si="40"/>
        <v>0</v>
      </c>
      <c r="J671" t="str">
        <f t="shared" si="41"/>
        <v>No</v>
      </c>
      <c r="K671" t="str">
        <f t="shared" si="42"/>
        <v>Obesity</v>
      </c>
      <c r="L671" t="str">
        <f t="shared" si="43"/>
        <v>Diabetes</v>
      </c>
    </row>
    <row r="672" spans="1:12" x14ac:dyDescent="0.25">
      <c r="A672" t="s">
        <v>1700</v>
      </c>
      <c r="B672">
        <v>33.6</v>
      </c>
      <c r="C672">
        <v>11.25</v>
      </c>
      <c r="D672" t="s">
        <v>2380</v>
      </c>
      <c r="E672" t="s">
        <v>2380</v>
      </c>
      <c r="F672" t="s">
        <v>2380</v>
      </c>
      <c r="G672" t="s">
        <v>2381</v>
      </c>
      <c r="H672" t="s">
        <v>2380</v>
      </c>
      <c r="I672">
        <f t="shared" si="40"/>
        <v>0</v>
      </c>
      <c r="J672" t="str">
        <f t="shared" si="41"/>
        <v>No</v>
      </c>
      <c r="K672" t="str">
        <f t="shared" si="42"/>
        <v>Obesity</v>
      </c>
      <c r="L672" t="str">
        <f t="shared" si="43"/>
        <v>Diabetes</v>
      </c>
    </row>
    <row r="673" spans="1:12" x14ac:dyDescent="0.25">
      <c r="A673" t="s">
        <v>1699</v>
      </c>
      <c r="B673">
        <v>22.42</v>
      </c>
      <c r="C673">
        <v>6.74</v>
      </c>
      <c r="D673" t="s">
        <v>2380</v>
      </c>
      <c r="E673" t="s">
        <v>2380</v>
      </c>
      <c r="F673" t="s">
        <v>2380</v>
      </c>
      <c r="G673" t="s">
        <v>2381</v>
      </c>
      <c r="H673" t="s">
        <v>2382</v>
      </c>
      <c r="I673">
        <f t="shared" si="40"/>
        <v>0</v>
      </c>
      <c r="J673" t="str">
        <f t="shared" si="41"/>
        <v>Yes</v>
      </c>
      <c r="K673" t="str">
        <f t="shared" si="42"/>
        <v>Normol Weight</v>
      </c>
      <c r="L673" t="str">
        <f t="shared" si="43"/>
        <v>Diabetes</v>
      </c>
    </row>
    <row r="674" spans="1:12" x14ac:dyDescent="0.25">
      <c r="A674" t="s">
        <v>1698</v>
      </c>
      <c r="B674">
        <v>46.86</v>
      </c>
      <c r="C674">
        <v>4.87</v>
      </c>
      <c r="D674" t="s">
        <v>2380</v>
      </c>
      <c r="E674" t="s">
        <v>2380</v>
      </c>
      <c r="F674" t="s">
        <v>2380</v>
      </c>
      <c r="G674" t="s">
        <v>2381</v>
      </c>
      <c r="H674" t="s">
        <v>2380</v>
      </c>
      <c r="I674">
        <f t="shared" si="40"/>
        <v>0</v>
      </c>
      <c r="J674" t="str">
        <f t="shared" si="41"/>
        <v>No</v>
      </c>
      <c r="K674" t="str">
        <f t="shared" si="42"/>
        <v>Obesity</v>
      </c>
      <c r="L674" t="str">
        <f t="shared" si="43"/>
        <v>Normal</v>
      </c>
    </row>
    <row r="675" spans="1:12" x14ac:dyDescent="0.25">
      <c r="A675" t="s">
        <v>1697</v>
      </c>
      <c r="B675">
        <v>32.965000000000003</v>
      </c>
      <c r="C675">
        <v>6.68</v>
      </c>
      <c r="D675" t="s">
        <v>2380</v>
      </c>
      <c r="E675" t="s">
        <v>2380</v>
      </c>
      <c r="F675" t="s">
        <v>2380</v>
      </c>
      <c r="G675">
        <v>3</v>
      </c>
      <c r="H675" t="s">
        <v>2380</v>
      </c>
      <c r="I675">
        <f t="shared" si="40"/>
        <v>3</v>
      </c>
      <c r="J675" t="str">
        <f t="shared" si="41"/>
        <v>No</v>
      </c>
      <c r="K675" t="str">
        <f t="shared" si="42"/>
        <v>Obesity</v>
      </c>
      <c r="L675" t="str">
        <f t="shared" si="43"/>
        <v>Diabetes</v>
      </c>
    </row>
    <row r="676" spans="1:12" x14ac:dyDescent="0.25">
      <c r="A676" t="s">
        <v>1696</v>
      </c>
      <c r="B676">
        <v>39.340000000000003</v>
      </c>
      <c r="C676">
        <v>5.0199999999999996</v>
      </c>
      <c r="D676" t="s">
        <v>2382</v>
      </c>
      <c r="E676" t="s">
        <v>2380</v>
      </c>
      <c r="F676" t="s">
        <v>2382</v>
      </c>
      <c r="G676">
        <v>1</v>
      </c>
      <c r="H676" t="s">
        <v>2380</v>
      </c>
      <c r="I676">
        <f t="shared" si="40"/>
        <v>1</v>
      </c>
      <c r="J676" t="str">
        <f t="shared" si="41"/>
        <v>No</v>
      </c>
      <c r="K676" t="str">
        <f t="shared" si="42"/>
        <v>Obesity</v>
      </c>
      <c r="L676" t="str">
        <f t="shared" si="43"/>
        <v>Normal</v>
      </c>
    </row>
    <row r="677" spans="1:12" x14ac:dyDescent="0.25">
      <c r="A677" t="s">
        <v>1695</v>
      </c>
      <c r="B677">
        <v>47</v>
      </c>
      <c r="C677">
        <v>10.64</v>
      </c>
      <c r="D677" t="s">
        <v>2382</v>
      </c>
      <c r="E677" t="s">
        <v>2380</v>
      </c>
      <c r="F677" t="s">
        <v>2380</v>
      </c>
      <c r="G677" t="s">
        <v>2381</v>
      </c>
      <c r="H677" t="s">
        <v>2380</v>
      </c>
      <c r="I677">
        <f t="shared" si="40"/>
        <v>0</v>
      </c>
      <c r="J677" t="str">
        <f t="shared" si="41"/>
        <v>No</v>
      </c>
      <c r="K677" t="str">
        <f t="shared" si="42"/>
        <v>Obesity</v>
      </c>
      <c r="L677" t="str">
        <f t="shared" si="43"/>
        <v>Diabetes</v>
      </c>
    </row>
    <row r="678" spans="1:12" x14ac:dyDescent="0.25">
      <c r="A678" t="s">
        <v>1694</v>
      </c>
      <c r="B678">
        <v>36.71</v>
      </c>
      <c r="C678">
        <v>8.74</v>
      </c>
      <c r="D678" t="s">
        <v>2382</v>
      </c>
      <c r="E678" t="s">
        <v>2380</v>
      </c>
      <c r="F678" t="s">
        <v>2380</v>
      </c>
      <c r="G678" t="s">
        <v>2381</v>
      </c>
      <c r="H678" t="s">
        <v>2380</v>
      </c>
      <c r="I678">
        <f t="shared" si="40"/>
        <v>0</v>
      </c>
      <c r="J678" t="str">
        <f t="shared" si="41"/>
        <v>No</v>
      </c>
      <c r="K678" t="str">
        <f t="shared" si="42"/>
        <v>Obesity</v>
      </c>
      <c r="L678" t="str">
        <f t="shared" si="43"/>
        <v>Diabetes</v>
      </c>
    </row>
    <row r="679" spans="1:12" x14ac:dyDescent="0.25">
      <c r="A679" t="s">
        <v>1693</v>
      </c>
      <c r="B679">
        <v>53.48</v>
      </c>
      <c r="C679">
        <v>5.64</v>
      </c>
      <c r="D679" t="s">
        <v>2380</v>
      </c>
      <c r="E679" t="s">
        <v>2380</v>
      </c>
      <c r="F679" t="s">
        <v>2380</v>
      </c>
      <c r="G679" t="s">
        <v>2381</v>
      </c>
      <c r="H679" t="s">
        <v>2380</v>
      </c>
      <c r="I679">
        <f t="shared" si="40"/>
        <v>0</v>
      </c>
      <c r="J679" t="str">
        <f t="shared" si="41"/>
        <v>No</v>
      </c>
      <c r="K679" t="str">
        <f t="shared" si="42"/>
        <v>Obesity</v>
      </c>
      <c r="L679" t="str">
        <f t="shared" si="43"/>
        <v>Normal</v>
      </c>
    </row>
    <row r="680" spans="1:12" x14ac:dyDescent="0.25">
      <c r="A680" t="s">
        <v>1692</v>
      </c>
      <c r="B680">
        <v>35.5</v>
      </c>
      <c r="C680">
        <v>10.37</v>
      </c>
      <c r="D680" t="s">
        <v>2380</v>
      </c>
      <c r="E680" t="s">
        <v>2380</v>
      </c>
      <c r="F680" t="s">
        <v>2380</v>
      </c>
      <c r="G680" t="s">
        <v>2381</v>
      </c>
      <c r="H680" t="s">
        <v>2380</v>
      </c>
      <c r="I680">
        <f t="shared" si="40"/>
        <v>0</v>
      </c>
      <c r="J680" t="str">
        <f t="shared" si="41"/>
        <v>No</v>
      </c>
      <c r="K680" t="str">
        <f t="shared" si="42"/>
        <v>Obesity</v>
      </c>
      <c r="L680" t="str">
        <f t="shared" si="43"/>
        <v>Diabetes</v>
      </c>
    </row>
    <row r="681" spans="1:12" x14ac:dyDescent="0.25">
      <c r="A681" t="s">
        <v>1691</v>
      </c>
      <c r="B681">
        <v>36.979999999999997</v>
      </c>
      <c r="C681">
        <v>9.56</v>
      </c>
      <c r="D681" t="s">
        <v>2382</v>
      </c>
      <c r="E681" t="s">
        <v>2380</v>
      </c>
      <c r="F681" t="s">
        <v>2380</v>
      </c>
      <c r="G681" t="s">
        <v>2381</v>
      </c>
      <c r="H681" t="s">
        <v>2380</v>
      </c>
      <c r="I681">
        <f t="shared" si="40"/>
        <v>0</v>
      </c>
      <c r="J681" t="str">
        <f t="shared" si="41"/>
        <v>No</v>
      </c>
      <c r="K681" t="str">
        <f t="shared" si="42"/>
        <v>Obesity</v>
      </c>
      <c r="L681" t="str">
        <f t="shared" si="43"/>
        <v>Diabetes</v>
      </c>
    </row>
    <row r="682" spans="1:12" x14ac:dyDescent="0.25">
      <c r="A682" t="s">
        <v>1690</v>
      </c>
      <c r="B682">
        <v>32.395000000000003</v>
      </c>
      <c r="C682">
        <v>8.23</v>
      </c>
      <c r="D682" t="s">
        <v>2382</v>
      </c>
      <c r="E682" t="s">
        <v>2380</v>
      </c>
      <c r="F682" t="s">
        <v>2382</v>
      </c>
      <c r="G682">
        <v>1</v>
      </c>
      <c r="H682" t="s">
        <v>2380</v>
      </c>
      <c r="I682">
        <f t="shared" si="40"/>
        <v>1</v>
      </c>
      <c r="J682" t="str">
        <f t="shared" si="41"/>
        <v>No</v>
      </c>
      <c r="K682" t="str">
        <f t="shared" si="42"/>
        <v>Obesity</v>
      </c>
      <c r="L682" t="str">
        <f t="shared" si="43"/>
        <v>Diabetes</v>
      </c>
    </row>
    <row r="683" spans="1:12" x14ac:dyDescent="0.25">
      <c r="A683" t="s">
        <v>1689</v>
      </c>
      <c r="B683">
        <v>32.729999999999997</v>
      </c>
      <c r="C683">
        <v>7.03</v>
      </c>
      <c r="D683" t="s">
        <v>2380</v>
      </c>
      <c r="E683" t="s">
        <v>2380</v>
      </c>
      <c r="F683" t="s">
        <v>2380</v>
      </c>
      <c r="G683" t="s">
        <v>2381</v>
      </c>
      <c r="H683" t="s">
        <v>2380</v>
      </c>
      <c r="I683">
        <f t="shared" si="40"/>
        <v>0</v>
      </c>
      <c r="J683" t="str">
        <f t="shared" si="41"/>
        <v>No</v>
      </c>
      <c r="K683" t="str">
        <f t="shared" si="42"/>
        <v>Obesity</v>
      </c>
      <c r="L683" t="str">
        <f t="shared" si="43"/>
        <v>Diabetes</v>
      </c>
    </row>
    <row r="684" spans="1:12" x14ac:dyDescent="0.25">
      <c r="A684" t="s">
        <v>1688</v>
      </c>
      <c r="B684">
        <v>20.52</v>
      </c>
      <c r="C684">
        <v>5.45</v>
      </c>
      <c r="D684" t="s">
        <v>2380</v>
      </c>
      <c r="E684" t="s">
        <v>2380</v>
      </c>
      <c r="F684" t="s">
        <v>2380</v>
      </c>
      <c r="G684">
        <v>1</v>
      </c>
      <c r="H684" t="s">
        <v>2382</v>
      </c>
      <c r="I684">
        <f t="shared" si="40"/>
        <v>1</v>
      </c>
      <c r="J684" t="str">
        <f t="shared" si="41"/>
        <v>Yes</v>
      </c>
      <c r="K684" t="str">
        <f t="shared" si="42"/>
        <v>Normol Weight</v>
      </c>
      <c r="L684" t="str">
        <f t="shared" si="43"/>
        <v>Normal</v>
      </c>
    </row>
    <row r="685" spans="1:12" x14ac:dyDescent="0.25">
      <c r="A685" t="s">
        <v>1687</v>
      </c>
      <c r="B685">
        <v>51.72</v>
      </c>
      <c r="C685">
        <v>5.76</v>
      </c>
      <c r="D685" t="s">
        <v>2380</v>
      </c>
      <c r="E685" t="s">
        <v>2380</v>
      </c>
      <c r="F685" t="s">
        <v>2380</v>
      </c>
      <c r="G685" t="s">
        <v>2381</v>
      </c>
      <c r="H685" t="s">
        <v>2380</v>
      </c>
      <c r="I685">
        <f t="shared" si="40"/>
        <v>0</v>
      </c>
      <c r="J685" t="str">
        <f t="shared" si="41"/>
        <v>No</v>
      </c>
      <c r="K685" t="str">
        <f t="shared" si="42"/>
        <v>Obesity</v>
      </c>
      <c r="L685" t="str">
        <f t="shared" si="43"/>
        <v>Diabetes</v>
      </c>
    </row>
    <row r="686" spans="1:12" x14ac:dyDescent="0.25">
      <c r="A686" t="s">
        <v>1686</v>
      </c>
      <c r="B686">
        <v>50.2</v>
      </c>
      <c r="C686">
        <v>5.4</v>
      </c>
      <c r="D686" t="s">
        <v>2380</v>
      </c>
      <c r="E686" t="s">
        <v>2380</v>
      </c>
      <c r="F686" t="s">
        <v>2380</v>
      </c>
      <c r="G686" t="s">
        <v>2381</v>
      </c>
      <c r="H686" t="s">
        <v>2380</v>
      </c>
      <c r="I686">
        <f t="shared" si="40"/>
        <v>0</v>
      </c>
      <c r="J686" t="str">
        <f t="shared" si="41"/>
        <v>No</v>
      </c>
      <c r="K686" t="str">
        <f t="shared" si="42"/>
        <v>Obesity</v>
      </c>
      <c r="L686" t="str">
        <f t="shared" si="43"/>
        <v>Normal</v>
      </c>
    </row>
    <row r="687" spans="1:12" x14ac:dyDescent="0.25">
      <c r="A687" t="s">
        <v>1685</v>
      </c>
      <c r="B687">
        <v>25.52</v>
      </c>
      <c r="C687">
        <v>6.35</v>
      </c>
      <c r="D687" t="s">
        <v>2380</v>
      </c>
      <c r="E687" t="s">
        <v>2380</v>
      </c>
      <c r="F687" t="s">
        <v>2382</v>
      </c>
      <c r="G687">
        <v>1</v>
      </c>
      <c r="H687" t="s">
        <v>2380</v>
      </c>
      <c r="I687">
        <f t="shared" si="40"/>
        <v>1</v>
      </c>
      <c r="J687" t="str">
        <f t="shared" si="41"/>
        <v>No</v>
      </c>
      <c r="K687" t="str">
        <f t="shared" si="42"/>
        <v>Obesity</v>
      </c>
      <c r="L687" t="str">
        <f t="shared" si="43"/>
        <v>Diabetes</v>
      </c>
    </row>
    <row r="688" spans="1:12" x14ac:dyDescent="0.25">
      <c r="A688" t="s">
        <v>1684</v>
      </c>
      <c r="B688">
        <v>35.200000000000003</v>
      </c>
      <c r="C688">
        <v>6.26</v>
      </c>
      <c r="D688" t="s">
        <v>2382</v>
      </c>
      <c r="E688" t="s">
        <v>2380</v>
      </c>
      <c r="F688" t="s">
        <v>2380</v>
      </c>
      <c r="G688">
        <v>2</v>
      </c>
      <c r="H688" t="s">
        <v>2380</v>
      </c>
      <c r="I688">
        <f t="shared" si="40"/>
        <v>2</v>
      </c>
      <c r="J688" t="str">
        <f t="shared" si="41"/>
        <v>No</v>
      </c>
      <c r="K688" t="str">
        <f t="shared" si="42"/>
        <v>Obesity</v>
      </c>
      <c r="L688" t="str">
        <f t="shared" si="43"/>
        <v>Diabetes</v>
      </c>
    </row>
    <row r="689" spans="1:12" x14ac:dyDescent="0.25">
      <c r="A689" t="s">
        <v>1683</v>
      </c>
      <c r="B689">
        <v>41.26</v>
      </c>
      <c r="C689">
        <v>5.97</v>
      </c>
      <c r="D689" t="s">
        <v>2382</v>
      </c>
      <c r="E689" t="s">
        <v>2380</v>
      </c>
      <c r="F689" t="s">
        <v>2380</v>
      </c>
      <c r="G689" t="s">
        <v>2381</v>
      </c>
      <c r="H689" t="s">
        <v>2380</v>
      </c>
      <c r="I689">
        <f t="shared" si="40"/>
        <v>0</v>
      </c>
      <c r="J689" t="str">
        <f t="shared" si="41"/>
        <v>No</v>
      </c>
      <c r="K689" t="str">
        <f t="shared" si="42"/>
        <v>Obesity</v>
      </c>
      <c r="L689" t="str">
        <f t="shared" si="43"/>
        <v>Diabetes</v>
      </c>
    </row>
    <row r="690" spans="1:12" x14ac:dyDescent="0.25">
      <c r="A690" t="s">
        <v>1682</v>
      </c>
      <c r="B690">
        <v>17.195</v>
      </c>
      <c r="C690">
        <v>5.29</v>
      </c>
      <c r="D690" t="s">
        <v>2382</v>
      </c>
      <c r="E690" t="s">
        <v>2380</v>
      </c>
      <c r="F690" t="s">
        <v>2380</v>
      </c>
      <c r="G690" t="s">
        <v>2381</v>
      </c>
      <c r="H690" t="s">
        <v>2382</v>
      </c>
      <c r="I690">
        <f t="shared" si="40"/>
        <v>0</v>
      </c>
      <c r="J690" t="str">
        <f t="shared" si="41"/>
        <v>Yes</v>
      </c>
      <c r="K690" t="str">
        <f t="shared" si="42"/>
        <v>Underweight</v>
      </c>
      <c r="L690" t="str">
        <f t="shared" si="43"/>
        <v>Normal</v>
      </c>
    </row>
    <row r="691" spans="1:12" x14ac:dyDescent="0.25">
      <c r="A691" t="s">
        <v>1681</v>
      </c>
      <c r="B691">
        <v>23.085000000000001</v>
      </c>
      <c r="C691">
        <v>4.2699999999999996</v>
      </c>
      <c r="D691" t="s">
        <v>2382</v>
      </c>
      <c r="E691" t="s">
        <v>2380</v>
      </c>
      <c r="F691" t="s">
        <v>2380</v>
      </c>
      <c r="G691">
        <v>2</v>
      </c>
      <c r="H691" t="s">
        <v>2380</v>
      </c>
      <c r="I691">
        <f t="shared" si="40"/>
        <v>2</v>
      </c>
      <c r="J691" t="str">
        <f t="shared" si="41"/>
        <v>No</v>
      </c>
      <c r="K691" t="str">
        <f t="shared" si="42"/>
        <v>Normol Weight</v>
      </c>
      <c r="L691" t="str">
        <f t="shared" si="43"/>
        <v>Normal</v>
      </c>
    </row>
    <row r="692" spans="1:12" x14ac:dyDescent="0.25">
      <c r="A692" t="s">
        <v>1680</v>
      </c>
      <c r="B692">
        <v>21.66</v>
      </c>
      <c r="C692">
        <v>5.2</v>
      </c>
      <c r="D692" t="s">
        <v>2382</v>
      </c>
      <c r="E692" t="s">
        <v>2380</v>
      </c>
      <c r="F692" t="s">
        <v>2380</v>
      </c>
      <c r="G692">
        <v>2</v>
      </c>
      <c r="H692" t="s">
        <v>2380</v>
      </c>
      <c r="I692">
        <f t="shared" si="40"/>
        <v>2</v>
      </c>
      <c r="J692" t="str">
        <f t="shared" si="41"/>
        <v>No</v>
      </c>
      <c r="K692" t="str">
        <f t="shared" si="42"/>
        <v>Normol Weight</v>
      </c>
      <c r="L692" t="str">
        <f t="shared" si="43"/>
        <v>Normal</v>
      </c>
    </row>
    <row r="693" spans="1:12" x14ac:dyDescent="0.25">
      <c r="A693" t="s">
        <v>1679</v>
      </c>
      <c r="B693">
        <v>36.47</v>
      </c>
      <c r="C693">
        <v>8.23</v>
      </c>
      <c r="D693" t="s">
        <v>2382</v>
      </c>
      <c r="E693" t="s">
        <v>2380</v>
      </c>
      <c r="F693" t="s">
        <v>2380</v>
      </c>
      <c r="G693" t="s">
        <v>2381</v>
      </c>
      <c r="H693" t="s">
        <v>2380</v>
      </c>
      <c r="I693">
        <f t="shared" si="40"/>
        <v>0</v>
      </c>
      <c r="J693" t="str">
        <f t="shared" si="41"/>
        <v>No</v>
      </c>
      <c r="K693" t="str">
        <f t="shared" si="42"/>
        <v>Obesity</v>
      </c>
      <c r="L693" t="str">
        <f t="shared" si="43"/>
        <v>Diabetes</v>
      </c>
    </row>
    <row r="694" spans="1:12" x14ac:dyDescent="0.25">
      <c r="A694" t="s">
        <v>1678</v>
      </c>
      <c r="B694">
        <v>36.08</v>
      </c>
      <c r="C694">
        <v>10.33</v>
      </c>
      <c r="D694" t="s">
        <v>2382</v>
      </c>
      <c r="E694" t="s">
        <v>2380</v>
      </c>
      <c r="F694" t="s">
        <v>2380</v>
      </c>
      <c r="G694" t="s">
        <v>2381</v>
      </c>
      <c r="H694" t="s">
        <v>2380</v>
      </c>
      <c r="I694">
        <f t="shared" si="40"/>
        <v>0</v>
      </c>
      <c r="J694" t="str">
        <f t="shared" si="41"/>
        <v>No</v>
      </c>
      <c r="K694" t="str">
        <f t="shared" si="42"/>
        <v>Obesity</v>
      </c>
      <c r="L694" t="str">
        <f t="shared" si="43"/>
        <v>Diabetes</v>
      </c>
    </row>
    <row r="695" spans="1:12" x14ac:dyDescent="0.25">
      <c r="A695" t="s">
        <v>1677</v>
      </c>
      <c r="B695">
        <v>23.18</v>
      </c>
      <c r="C695">
        <v>6.13</v>
      </c>
      <c r="D695" t="s">
        <v>2380</v>
      </c>
      <c r="E695" t="s">
        <v>2380</v>
      </c>
      <c r="F695" t="s">
        <v>2380</v>
      </c>
      <c r="G695" t="s">
        <v>2381</v>
      </c>
      <c r="H695" t="s">
        <v>2380</v>
      </c>
      <c r="I695">
        <f t="shared" si="40"/>
        <v>0</v>
      </c>
      <c r="J695" t="str">
        <f t="shared" si="41"/>
        <v>No</v>
      </c>
      <c r="K695" t="str">
        <f t="shared" si="42"/>
        <v>Normol Weight</v>
      </c>
      <c r="L695" t="str">
        <f t="shared" si="43"/>
        <v>Diabetes</v>
      </c>
    </row>
    <row r="696" spans="1:12" x14ac:dyDescent="0.25">
      <c r="A696" t="s">
        <v>1676</v>
      </c>
      <c r="B696">
        <v>39.159999999999997</v>
      </c>
      <c r="C696">
        <v>8.08</v>
      </c>
      <c r="D696" t="s">
        <v>2380</v>
      </c>
      <c r="E696" t="s">
        <v>2380</v>
      </c>
      <c r="F696" t="s">
        <v>2380</v>
      </c>
      <c r="G696">
        <v>3</v>
      </c>
      <c r="H696" t="s">
        <v>2380</v>
      </c>
      <c r="I696">
        <f t="shared" si="40"/>
        <v>3</v>
      </c>
      <c r="J696" t="str">
        <f t="shared" si="41"/>
        <v>No</v>
      </c>
      <c r="K696" t="str">
        <f t="shared" si="42"/>
        <v>Obesity</v>
      </c>
      <c r="L696" t="str">
        <f t="shared" si="43"/>
        <v>Diabetes</v>
      </c>
    </row>
    <row r="697" spans="1:12" x14ac:dyDescent="0.25">
      <c r="A697" t="s">
        <v>1675</v>
      </c>
      <c r="B697">
        <v>38.19</v>
      </c>
      <c r="C697">
        <v>10.49</v>
      </c>
      <c r="D697" t="s">
        <v>2380</v>
      </c>
      <c r="E697" t="s">
        <v>2380</v>
      </c>
      <c r="F697" t="s">
        <v>2380</v>
      </c>
      <c r="G697">
        <v>3</v>
      </c>
      <c r="H697" t="s">
        <v>2380</v>
      </c>
      <c r="I697">
        <f t="shared" si="40"/>
        <v>3</v>
      </c>
      <c r="J697" t="str">
        <f t="shared" si="41"/>
        <v>No</v>
      </c>
      <c r="K697" t="str">
        <f t="shared" si="42"/>
        <v>Obesity</v>
      </c>
      <c r="L697" t="str">
        <f t="shared" si="43"/>
        <v>Diabetes</v>
      </c>
    </row>
    <row r="698" spans="1:12" x14ac:dyDescent="0.25">
      <c r="A698" t="s">
        <v>1674</v>
      </c>
      <c r="B698">
        <v>26.41</v>
      </c>
      <c r="C698">
        <v>8.11</v>
      </c>
      <c r="D698" t="s">
        <v>2380</v>
      </c>
      <c r="E698" t="s">
        <v>2380</v>
      </c>
      <c r="F698" t="s">
        <v>2380</v>
      </c>
      <c r="G698">
        <v>3</v>
      </c>
      <c r="H698" t="s">
        <v>2380</v>
      </c>
      <c r="I698">
        <f t="shared" si="40"/>
        <v>3</v>
      </c>
      <c r="J698" t="str">
        <f t="shared" si="41"/>
        <v>No</v>
      </c>
      <c r="K698" t="str">
        <f t="shared" si="42"/>
        <v>Obesity</v>
      </c>
      <c r="L698" t="str">
        <f t="shared" si="43"/>
        <v>Diabetes</v>
      </c>
    </row>
    <row r="699" spans="1:12" x14ac:dyDescent="0.25">
      <c r="A699" t="s">
        <v>1673</v>
      </c>
      <c r="B699">
        <v>28.785</v>
      </c>
      <c r="C699">
        <v>6.6</v>
      </c>
      <c r="D699" t="s">
        <v>2380</v>
      </c>
      <c r="E699" t="s">
        <v>2380</v>
      </c>
      <c r="F699" t="s">
        <v>2380</v>
      </c>
      <c r="G699" t="s">
        <v>2381</v>
      </c>
      <c r="H699" t="s">
        <v>2380</v>
      </c>
      <c r="I699">
        <f t="shared" si="40"/>
        <v>0</v>
      </c>
      <c r="J699" t="str">
        <f t="shared" si="41"/>
        <v>No</v>
      </c>
      <c r="K699" t="str">
        <f t="shared" si="42"/>
        <v>Obesity</v>
      </c>
      <c r="L699" t="str">
        <f t="shared" si="43"/>
        <v>Diabetes</v>
      </c>
    </row>
    <row r="700" spans="1:12" x14ac:dyDescent="0.25">
      <c r="A700" t="s">
        <v>1672</v>
      </c>
      <c r="B700">
        <v>26.695</v>
      </c>
      <c r="C700">
        <v>10.14</v>
      </c>
      <c r="D700" t="s">
        <v>2382</v>
      </c>
      <c r="E700" t="s">
        <v>2380</v>
      </c>
      <c r="F700" t="s">
        <v>2382</v>
      </c>
      <c r="G700">
        <v>1</v>
      </c>
      <c r="H700" t="s">
        <v>2380</v>
      </c>
      <c r="I700">
        <f t="shared" si="40"/>
        <v>1</v>
      </c>
      <c r="J700" t="str">
        <f t="shared" si="41"/>
        <v>No</v>
      </c>
      <c r="K700" t="str">
        <f t="shared" si="42"/>
        <v>Obesity</v>
      </c>
      <c r="L700" t="str">
        <f t="shared" si="43"/>
        <v>Diabetes</v>
      </c>
    </row>
    <row r="701" spans="1:12" x14ac:dyDescent="0.25">
      <c r="A701" t="s">
        <v>1671</v>
      </c>
      <c r="B701">
        <v>32.799999999999997</v>
      </c>
      <c r="C701">
        <v>6.06</v>
      </c>
      <c r="D701" t="s">
        <v>2382</v>
      </c>
      <c r="E701" t="s">
        <v>2380</v>
      </c>
      <c r="F701" t="s">
        <v>2380</v>
      </c>
      <c r="G701">
        <v>1</v>
      </c>
      <c r="H701" t="s">
        <v>2380</v>
      </c>
      <c r="I701">
        <f t="shared" si="40"/>
        <v>1</v>
      </c>
      <c r="J701" t="str">
        <f t="shared" si="41"/>
        <v>No</v>
      </c>
      <c r="K701" t="str">
        <f t="shared" si="42"/>
        <v>Obesity</v>
      </c>
      <c r="L701" t="str">
        <f t="shared" si="43"/>
        <v>Diabetes</v>
      </c>
    </row>
    <row r="702" spans="1:12" x14ac:dyDescent="0.25">
      <c r="A702" t="s">
        <v>1670</v>
      </c>
      <c r="B702">
        <v>35.869999999999997</v>
      </c>
      <c r="C702">
        <v>9.91</v>
      </c>
      <c r="D702" t="s">
        <v>2382</v>
      </c>
      <c r="E702" t="s">
        <v>2380</v>
      </c>
      <c r="F702" t="s">
        <v>2380</v>
      </c>
      <c r="G702" t="s">
        <v>2381</v>
      </c>
      <c r="H702" t="s">
        <v>2380</v>
      </c>
      <c r="I702">
        <f t="shared" si="40"/>
        <v>0</v>
      </c>
      <c r="J702" t="str">
        <f t="shared" si="41"/>
        <v>No</v>
      </c>
      <c r="K702" t="str">
        <f t="shared" si="42"/>
        <v>Obesity</v>
      </c>
      <c r="L702" t="str">
        <f t="shared" si="43"/>
        <v>Diabetes</v>
      </c>
    </row>
    <row r="703" spans="1:12" x14ac:dyDescent="0.25">
      <c r="A703" t="s">
        <v>1669</v>
      </c>
      <c r="B703">
        <v>21.66</v>
      </c>
      <c r="C703">
        <v>4.1399999999999997</v>
      </c>
      <c r="D703" t="s">
        <v>2382</v>
      </c>
      <c r="E703" t="s">
        <v>2380</v>
      </c>
      <c r="F703" t="s">
        <v>2380</v>
      </c>
      <c r="G703">
        <v>2</v>
      </c>
      <c r="H703" t="s">
        <v>2380</v>
      </c>
      <c r="I703">
        <f t="shared" si="40"/>
        <v>2</v>
      </c>
      <c r="J703" t="str">
        <f t="shared" si="41"/>
        <v>No</v>
      </c>
      <c r="K703" t="str">
        <f t="shared" si="42"/>
        <v>Normol Weight</v>
      </c>
      <c r="L703" t="str">
        <f t="shared" si="43"/>
        <v>Normal</v>
      </c>
    </row>
    <row r="704" spans="1:12" x14ac:dyDescent="0.25">
      <c r="A704" t="s">
        <v>1668</v>
      </c>
      <c r="B704">
        <v>37.72</v>
      </c>
      <c r="C704">
        <v>4.38</v>
      </c>
      <c r="D704" t="s">
        <v>2382</v>
      </c>
      <c r="E704" t="s">
        <v>2380</v>
      </c>
      <c r="F704" t="s">
        <v>2382</v>
      </c>
      <c r="G704">
        <v>1</v>
      </c>
      <c r="H704" t="s">
        <v>2380</v>
      </c>
      <c r="I704">
        <f t="shared" si="40"/>
        <v>1</v>
      </c>
      <c r="J704" t="str">
        <f t="shared" si="41"/>
        <v>No</v>
      </c>
      <c r="K704" t="str">
        <f t="shared" si="42"/>
        <v>Obesity</v>
      </c>
      <c r="L704" t="str">
        <f t="shared" si="43"/>
        <v>Normal</v>
      </c>
    </row>
    <row r="705" spans="1:12" x14ac:dyDescent="0.25">
      <c r="A705" t="s">
        <v>1667</v>
      </c>
      <c r="B705">
        <v>39.700000000000003</v>
      </c>
      <c r="C705">
        <v>9.83</v>
      </c>
      <c r="D705" t="s">
        <v>2380</v>
      </c>
      <c r="E705" t="s">
        <v>2380</v>
      </c>
      <c r="F705" t="s">
        <v>2380</v>
      </c>
      <c r="G705">
        <v>3</v>
      </c>
      <c r="H705" t="s">
        <v>2380</v>
      </c>
      <c r="I705">
        <f t="shared" si="40"/>
        <v>3</v>
      </c>
      <c r="J705" t="str">
        <f t="shared" si="41"/>
        <v>No</v>
      </c>
      <c r="K705" t="str">
        <f t="shared" si="42"/>
        <v>Obesity</v>
      </c>
      <c r="L705" t="str">
        <f t="shared" si="43"/>
        <v>Diabetes</v>
      </c>
    </row>
    <row r="706" spans="1:12" x14ac:dyDescent="0.25">
      <c r="A706" t="s">
        <v>1666</v>
      </c>
      <c r="B706">
        <v>35.97</v>
      </c>
      <c r="C706">
        <v>11.08</v>
      </c>
      <c r="D706" t="s">
        <v>2380</v>
      </c>
      <c r="E706" t="s">
        <v>2380</v>
      </c>
      <c r="F706" t="s">
        <v>2380</v>
      </c>
      <c r="G706">
        <v>3</v>
      </c>
      <c r="H706" t="s">
        <v>2380</v>
      </c>
      <c r="I706">
        <f t="shared" ref="I706:I769" si="44">IF(G706="No major surgery",0,VALUE(G706))</f>
        <v>3</v>
      </c>
      <c r="J706" t="str">
        <f t="shared" si="41"/>
        <v>No</v>
      </c>
      <c r="K706" t="str">
        <f t="shared" si="42"/>
        <v>Obesity</v>
      </c>
      <c r="L706" t="str">
        <f t="shared" si="43"/>
        <v>Diabetes</v>
      </c>
    </row>
    <row r="707" spans="1:12" x14ac:dyDescent="0.25">
      <c r="A707" t="s">
        <v>1665</v>
      </c>
      <c r="B707">
        <v>37.85</v>
      </c>
      <c r="C707">
        <v>11.01</v>
      </c>
      <c r="D707" t="s">
        <v>2380</v>
      </c>
      <c r="E707" t="s">
        <v>2380</v>
      </c>
      <c r="F707" t="s">
        <v>2380</v>
      </c>
      <c r="G707" t="s">
        <v>2381</v>
      </c>
      <c r="H707" t="s">
        <v>2380</v>
      </c>
      <c r="I707">
        <f t="shared" si="44"/>
        <v>0</v>
      </c>
      <c r="J707" t="str">
        <f t="shared" ref="J707:J770" si="45">IF(OR(H707="",H707="?"),"No",IF(OR(TRIM(LOWER(H707))="yes",TRIM(LOWER(H707))="yess",TRIM(LOWER(H707))="yes"),"Yes",IF(OR(TRIM(LOWER(H707))="no",TRIM(LOWER(H707))="noo",TRIM(LOWER(H707))="no"),"No","Unknown")))</f>
        <v>No</v>
      </c>
      <c r="K707" t="str">
        <f t="shared" ref="K707:K770" si="46">IF(B707&lt;18.5,"Underweight",IF(B707&lt;=24.9,"Normol Weight","Obesity"))</f>
        <v>Obesity</v>
      </c>
      <c r="L707" t="str">
        <f t="shared" ref="L707:L770" si="47">IF(C707&lt;5.7, "Normal",IF(A707&lt;=6.4,"Prediabetes","Diabetes"))</f>
        <v>Diabetes</v>
      </c>
    </row>
    <row r="708" spans="1:12" x14ac:dyDescent="0.25">
      <c r="A708" t="s">
        <v>1664</v>
      </c>
      <c r="B708">
        <v>21.66</v>
      </c>
      <c r="C708">
        <v>4.37</v>
      </c>
      <c r="D708" t="s">
        <v>2380</v>
      </c>
      <c r="E708" t="s">
        <v>2382</v>
      </c>
      <c r="F708" t="s">
        <v>2380</v>
      </c>
      <c r="G708">
        <v>1</v>
      </c>
      <c r="H708" t="s">
        <v>2382</v>
      </c>
      <c r="I708">
        <f t="shared" si="44"/>
        <v>1</v>
      </c>
      <c r="J708" t="str">
        <f t="shared" si="45"/>
        <v>Yes</v>
      </c>
      <c r="K708" t="str">
        <f t="shared" si="46"/>
        <v>Normol Weight</v>
      </c>
      <c r="L708" t="str">
        <f t="shared" si="47"/>
        <v>Normal</v>
      </c>
    </row>
    <row r="709" spans="1:12" x14ac:dyDescent="0.25">
      <c r="A709" t="s">
        <v>1663</v>
      </c>
      <c r="B709">
        <v>39.369999999999997</v>
      </c>
      <c r="C709">
        <v>5.91</v>
      </c>
      <c r="D709" t="s">
        <v>2380</v>
      </c>
      <c r="E709" t="s">
        <v>2380</v>
      </c>
      <c r="F709" t="s">
        <v>2380</v>
      </c>
      <c r="G709">
        <v>2</v>
      </c>
      <c r="H709" t="s">
        <v>2380</v>
      </c>
      <c r="I709">
        <f t="shared" si="44"/>
        <v>2</v>
      </c>
      <c r="J709" t="str">
        <f t="shared" si="45"/>
        <v>No</v>
      </c>
      <c r="K709" t="str">
        <f t="shared" si="46"/>
        <v>Obesity</v>
      </c>
      <c r="L709" t="str">
        <f t="shared" si="47"/>
        <v>Diabetes</v>
      </c>
    </row>
    <row r="710" spans="1:12" x14ac:dyDescent="0.25">
      <c r="A710" t="s">
        <v>1662</v>
      </c>
      <c r="B710">
        <v>40.880000000000003</v>
      </c>
      <c r="C710">
        <v>7.65</v>
      </c>
      <c r="D710" t="s">
        <v>2380</v>
      </c>
      <c r="E710" t="s">
        <v>2380</v>
      </c>
      <c r="F710" t="s">
        <v>2380</v>
      </c>
      <c r="G710" t="s">
        <v>2381</v>
      </c>
      <c r="H710" t="s">
        <v>2380</v>
      </c>
      <c r="I710">
        <f t="shared" si="44"/>
        <v>0</v>
      </c>
      <c r="J710" t="str">
        <f t="shared" si="45"/>
        <v>No</v>
      </c>
      <c r="K710" t="str">
        <f t="shared" si="46"/>
        <v>Obesity</v>
      </c>
      <c r="L710" t="str">
        <f t="shared" si="47"/>
        <v>Diabetes</v>
      </c>
    </row>
    <row r="711" spans="1:12" x14ac:dyDescent="0.25">
      <c r="A711" t="s">
        <v>1661</v>
      </c>
      <c r="B711">
        <v>26.22</v>
      </c>
      <c r="C711">
        <v>5.37</v>
      </c>
      <c r="D711" t="s">
        <v>2382</v>
      </c>
      <c r="E711" t="s">
        <v>2380</v>
      </c>
      <c r="F711" t="s">
        <v>2380</v>
      </c>
      <c r="G711">
        <v>2</v>
      </c>
      <c r="H711" t="s">
        <v>2380</v>
      </c>
      <c r="I711">
        <f t="shared" si="44"/>
        <v>2</v>
      </c>
      <c r="J711" t="str">
        <f t="shared" si="45"/>
        <v>No</v>
      </c>
      <c r="K711" t="str">
        <f t="shared" si="46"/>
        <v>Obesity</v>
      </c>
      <c r="L711" t="str">
        <f t="shared" si="47"/>
        <v>Normal</v>
      </c>
    </row>
    <row r="712" spans="1:12" x14ac:dyDescent="0.25">
      <c r="A712" t="s">
        <v>1660</v>
      </c>
      <c r="B712">
        <v>25.08</v>
      </c>
      <c r="C712">
        <v>5.75</v>
      </c>
      <c r="D712" t="s">
        <v>2382</v>
      </c>
      <c r="E712" t="s">
        <v>2380</v>
      </c>
      <c r="F712" t="s">
        <v>2380</v>
      </c>
      <c r="G712">
        <v>2</v>
      </c>
      <c r="H712" t="s">
        <v>2380</v>
      </c>
      <c r="I712">
        <f t="shared" si="44"/>
        <v>2</v>
      </c>
      <c r="J712" t="str">
        <f t="shared" si="45"/>
        <v>No</v>
      </c>
      <c r="K712" t="str">
        <f t="shared" si="46"/>
        <v>Obesity</v>
      </c>
      <c r="L712" t="str">
        <f t="shared" si="47"/>
        <v>Diabetes</v>
      </c>
    </row>
    <row r="713" spans="1:12" x14ac:dyDescent="0.25">
      <c r="A713" t="s">
        <v>1659</v>
      </c>
      <c r="B713">
        <v>39.1</v>
      </c>
      <c r="C713">
        <v>6.79</v>
      </c>
      <c r="D713" t="s">
        <v>2382</v>
      </c>
      <c r="E713" t="s">
        <v>2380</v>
      </c>
      <c r="F713" t="s">
        <v>2380</v>
      </c>
      <c r="G713">
        <v>2</v>
      </c>
      <c r="H713" t="s">
        <v>2380</v>
      </c>
      <c r="I713">
        <f t="shared" si="44"/>
        <v>2</v>
      </c>
      <c r="J713" t="str">
        <f t="shared" si="45"/>
        <v>No</v>
      </c>
      <c r="K713" t="str">
        <f t="shared" si="46"/>
        <v>Obesity</v>
      </c>
      <c r="L713" t="str">
        <f t="shared" si="47"/>
        <v>Diabetes</v>
      </c>
    </row>
    <row r="714" spans="1:12" x14ac:dyDescent="0.25">
      <c r="A714" t="s">
        <v>1658</v>
      </c>
      <c r="B714">
        <v>37.905000000000001</v>
      </c>
      <c r="C714">
        <v>7.03</v>
      </c>
      <c r="D714" t="s">
        <v>2380</v>
      </c>
      <c r="E714" t="s">
        <v>2380</v>
      </c>
      <c r="F714" t="s">
        <v>2380</v>
      </c>
      <c r="G714">
        <v>3</v>
      </c>
      <c r="H714" t="s">
        <v>2380</v>
      </c>
      <c r="I714">
        <f t="shared" si="44"/>
        <v>3</v>
      </c>
      <c r="J714" t="str">
        <f t="shared" si="45"/>
        <v>No</v>
      </c>
      <c r="K714" t="str">
        <f t="shared" si="46"/>
        <v>Obesity</v>
      </c>
      <c r="L714" t="str">
        <f t="shared" si="47"/>
        <v>Diabetes</v>
      </c>
    </row>
    <row r="715" spans="1:12" x14ac:dyDescent="0.25">
      <c r="A715" t="s">
        <v>1657</v>
      </c>
      <c r="B715">
        <v>43.35</v>
      </c>
      <c r="C715">
        <v>5.41</v>
      </c>
      <c r="D715" t="s">
        <v>2382</v>
      </c>
      <c r="E715" t="s">
        <v>2380</v>
      </c>
      <c r="F715" t="s">
        <v>2382</v>
      </c>
      <c r="G715">
        <v>1</v>
      </c>
      <c r="H715" t="s">
        <v>2380</v>
      </c>
      <c r="I715">
        <f t="shared" si="44"/>
        <v>1</v>
      </c>
      <c r="J715" t="str">
        <f t="shared" si="45"/>
        <v>No</v>
      </c>
      <c r="K715" t="str">
        <f t="shared" si="46"/>
        <v>Obesity</v>
      </c>
      <c r="L715" t="str">
        <f t="shared" si="47"/>
        <v>Normal</v>
      </c>
    </row>
    <row r="716" spans="1:12" x14ac:dyDescent="0.25">
      <c r="A716" t="s">
        <v>1656</v>
      </c>
      <c r="B716">
        <v>36.15</v>
      </c>
      <c r="C716">
        <v>8.0500000000000007</v>
      </c>
      <c r="D716" t="s">
        <v>2380</v>
      </c>
      <c r="E716" t="s">
        <v>2380</v>
      </c>
      <c r="F716" t="s">
        <v>2380</v>
      </c>
      <c r="G716" t="s">
        <v>2381</v>
      </c>
      <c r="H716" t="s">
        <v>2380</v>
      </c>
      <c r="I716">
        <f t="shared" si="44"/>
        <v>0</v>
      </c>
      <c r="J716" t="str">
        <f t="shared" si="45"/>
        <v>No</v>
      </c>
      <c r="K716" t="str">
        <f t="shared" si="46"/>
        <v>Obesity</v>
      </c>
      <c r="L716" t="str">
        <f t="shared" si="47"/>
        <v>Diabetes</v>
      </c>
    </row>
    <row r="717" spans="1:12" x14ac:dyDescent="0.25">
      <c r="A717" t="s">
        <v>1655</v>
      </c>
      <c r="B717">
        <v>44.98</v>
      </c>
      <c r="C717">
        <v>5.94</v>
      </c>
      <c r="D717" t="s">
        <v>2380</v>
      </c>
      <c r="E717" t="s">
        <v>2380</v>
      </c>
      <c r="F717" t="s">
        <v>2380</v>
      </c>
      <c r="G717">
        <v>1</v>
      </c>
      <c r="H717" t="s">
        <v>2380</v>
      </c>
      <c r="I717">
        <f t="shared" si="44"/>
        <v>1</v>
      </c>
      <c r="J717" t="str">
        <f t="shared" si="45"/>
        <v>No</v>
      </c>
      <c r="K717" t="str">
        <f t="shared" si="46"/>
        <v>Obesity</v>
      </c>
      <c r="L717" t="str">
        <f t="shared" si="47"/>
        <v>Diabetes</v>
      </c>
    </row>
    <row r="718" spans="1:12" x14ac:dyDescent="0.25">
      <c r="A718" t="s">
        <v>1654</v>
      </c>
      <c r="B718">
        <v>38.28</v>
      </c>
      <c r="C718">
        <v>5.51</v>
      </c>
      <c r="D718" t="s">
        <v>2380</v>
      </c>
      <c r="E718" t="s">
        <v>2382</v>
      </c>
      <c r="F718" t="s">
        <v>2380</v>
      </c>
      <c r="G718">
        <v>1</v>
      </c>
      <c r="H718" t="s">
        <v>2380</v>
      </c>
      <c r="I718">
        <f t="shared" si="44"/>
        <v>1</v>
      </c>
      <c r="J718" t="str">
        <f t="shared" si="45"/>
        <v>No</v>
      </c>
      <c r="K718" t="str">
        <f t="shared" si="46"/>
        <v>Obesity</v>
      </c>
      <c r="L718" t="str">
        <f t="shared" si="47"/>
        <v>Normal</v>
      </c>
    </row>
    <row r="719" spans="1:12" x14ac:dyDescent="0.25">
      <c r="A719" t="s">
        <v>1653</v>
      </c>
      <c r="B719">
        <v>32.299999999999997</v>
      </c>
      <c r="C719">
        <v>6.55</v>
      </c>
      <c r="D719" t="s">
        <v>2382</v>
      </c>
      <c r="E719" t="s">
        <v>2380</v>
      </c>
      <c r="F719" t="s">
        <v>2380</v>
      </c>
      <c r="G719">
        <v>2</v>
      </c>
      <c r="H719" t="s">
        <v>2380</v>
      </c>
      <c r="I719">
        <f t="shared" si="44"/>
        <v>2</v>
      </c>
      <c r="J719" t="str">
        <f t="shared" si="45"/>
        <v>No</v>
      </c>
      <c r="K719" t="str">
        <f t="shared" si="46"/>
        <v>Obesity</v>
      </c>
      <c r="L719" t="str">
        <f t="shared" si="47"/>
        <v>Diabetes</v>
      </c>
    </row>
    <row r="720" spans="1:12" x14ac:dyDescent="0.25">
      <c r="A720" t="s">
        <v>1652</v>
      </c>
      <c r="B720">
        <v>39.51</v>
      </c>
      <c r="C720">
        <v>5.79</v>
      </c>
      <c r="D720" t="s">
        <v>2382</v>
      </c>
      <c r="E720" t="s">
        <v>2380</v>
      </c>
      <c r="F720" t="s">
        <v>2380</v>
      </c>
      <c r="G720" t="s">
        <v>2381</v>
      </c>
      <c r="H720" t="s">
        <v>2380</v>
      </c>
      <c r="I720">
        <f t="shared" si="44"/>
        <v>0</v>
      </c>
      <c r="J720" t="str">
        <f t="shared" si="45"/>
        <v>No</v>
      </c>
      <c r="K720" t="str">
        <f t="shared" si="46"/>
        <v>Obesity</v>
      </c>
      <c r="L720" t="str">
        <f t="shared" si="47"/>
        <v>Diabetes</v>
      </c>
    </row>
    <row r="721" spans="1:12" x14ac:dyDescent="0.25">
      <c r="A721" t="s">
        <v>1651</v>
      </c>
      <c r="B721">
        <v>50.46</v>
      </c>
      <c r="C721">
        <v>4.5599999999999996</v>
      </c>
      <c r="D721" t="s">
        <v>2380</v>
      </c>
      <c r="E721" t="s">
        <v>2380</v>
      </c>
      <c r="F721" t="s">
        <v>2380</v>
      </c>
      <c r="G721" t="s">
        <v>2381</v>
      </c>
      <c r="H721" t="s">
        <v>2380</v>
      </c>
      <c r="I721">
        <f t="shared" si="44"/>
        <v>0</v>
      </c>
      <c r="J721" t="str">
        <f t="shared" si="45"/>
        <v>No</v>
      </c>
      <c r="K721" t="str">
        <f t="shared" si="46"/>
        <v>Obesity</v>
      </c>
      <c r="L721" t="str">
        <f t="shared" si="47"/>
        <v>Normal</v>
      </c>
    </row>
    <row r="722" spans="1:12" x14ac:dyDescent="0.25">
      <c r="A722" t="s">
        <v>1650</v>
      </c>
      <c r="B722">
        <v>31.73</v>
      </c>
      <c r="C722">
        <v>7</v>
      </c>
      <c r="D722" t="s">
        <v>2380</v>
      </c>
      <c r="E722" t="s">
        <v>2380</v>
      </c>
      <c r="F722" t="s">
        <v>2380</v>
      </c>
      <c r="G722" t="s">
        <v>2381</v>
      </c>
      <c r="H722" t="s">
        <v>2380</v>
      </c>
      <c r="I722">
        <f t="shared" si="44"/>
        <v>0</v>
      </c>
      <c r="J722" t="str">
        <f t="shared" si="45"/>
        <v>No</v>
      </c>
      <c r="K722" t="str">
        <f t="shared" si="46"/>
        <v>Obesity</v>
      </c>
      <c r="L722" t="str">
        <f t="shared" si="47"/>
        <v>Diabetes</v>
      </c>
    </row>
    <row r="723" spans="1:12" x14ac:dyDescent="0.25">
      <c r="A723" t="s">
        <v>1649</v>
      </c>
      <c r="B723">
        <v>32.1</v>
      </c>
      <c r="C723">
        <v>6.57</v>
      </c>
      <c r="D723" t="s">
        <v>2382</v>
      </c>
      <c r="E723" t="s">
        <v>2380</v>
      </c>
      <c r="F723" t="s">
        <v>2382</v>
      </c>
      <c r="G723">
        <v>1</v>
      </c>
      <c r="H723" t="s">
        <v>2380</v>
      </c>
      <c r="I723">
        <f t="shared" si="44"/>
        <v>1</v>
      </c>
      <c r="J723" t="str">
        <f t="shared" si="45"/>
        <v>No</v>
      </c>
      <c r="K723" t="str">
        <f t="shared" si="46"/>
        <v>Obesity</v>
      </c>
      <c r="L723" t="str">
        <f t="shared" si="47"/>
        <v>Diabetes</v>
      </c>
    </row>
    <row r="724" spans="1:12" x14ac:dyDescent="0.25">
      <c r="A724" t="s">
        <v>1648</v>
      </c>
      <c r="B724">
        <v>27.83</v>
      </c>
      <c r="C724">
        <v>11.61</v>
      </c>
      <c r="D724" t="s">
        <v>2382</v>
      </c>
      <c r="E724" t="s">
        <v>2380</v>
      </c>
      <c r="F724" t="s">
        <v>2382</v>
      </c>
      <c r="G724">
        <v>1</v>
      </c>
      <c r="H724" t="s">
        <v>2380</v>
      </c>
      <c r="I724">
        <f t="shared" si="44"/>
        <v>1</v>
      </c>
      <c r="J724" t="str">
        <f t="shared" si="45"/>
        <v>No</v>
      </c>
      <c r="K724" t="str">
        <f t="shared" si="46"/>
        <v>Obesity</v>
      </c>
      <c r="L724" t="str">
        <f t="shared" si="47"/>
        <v>Diabetes</v>
      </c>
    </row>
    <row r="725" spans="1:12" x14ac:dyDescent="0.25">
      <c r="A725" t="s">
        <v>1647</v>
      </c>
      <c r="B725">
        <v>27.72</v>
      </c>
      <c r="C725">
        <v>8.16</v>
      </c>
      <c r="D725" t="s">
        <v>2382</v>
      </c>
      <c r="E725" t="s">
        <v>2380</v>
      </c>
      <c r="F725" t="s">
        <v>2382</v>
      </c>
      <c r="G725">
        <v>1</v>
      </c>
      <c r="H725" t="s">
        <v>2380</v>
      </c>
      <c r="I725">
        <f t="shared" si="44"/>
        <v>1</v>
      </c>
      <c r="J725" t="str">
        <f t="shared" si="45"/>
        <v>No</v>
      </c>
      <c r="K725" t="str">
        <f t="shared" si="46"/>
        <v>Obesity</v>
      </c>
      <c r="L725" t="str">
        <f t="shared" si="47"/>
        <v>Diabetes</v>
      </c>
    </row>
    <row r="726" spans="1:12" x14ac:dyDescent="0.25">
      <c r="A726" t="s">
        <v>1646</v>
      </c>
      <c r="B726">
        <v>36.765000000000001</v>
      </c>
      <c r="C726">
        <v>4.4800000000000004</v>
      </c>
      <c r="D726" t="s">
        <v>2382</v>
      </c>
      <c r="E726" t="s">
        <v>2380</v>
      </c>
      <c r="F726" t="s">
        <v>2380</v>
      </c>
      <c r="G726">
        <v>2</v>
      </c>
      <c r="H726" t="s">
        <v>2380</v>
      </c>
      <c r="I726">
        <f t="shared" si="44"/>
        <v>2</v>
      </c>
      <c r="J726" t="str">
        <f t="shared" si="45"/>
        <v>No</v>
      </c>
      <c r="K726" t="str">
        <f t="shared" si="46"/>
        <v>Obesity</v>
      </c>
      <c r="L726" t="str">
        <f t="shared" si="47"/>
        <v>Normal</v>
      </c>
    </row>
    <row r="727" spans="1:12" x14ac:dyDescent="0.25">
      <c r="A727" t="s">
        <v>1645</v>
      </c>
      <c r="B727">
        <v>48.36</v>
      </c>
      <c r="C727">
        <v>4.08</v>
      </c>
      <c r="D727" t="s">
        <v>2380</v>
      </c>
      <c r="E727" t="s">
        <v>2380</v>
      </c>
      <c r="F727" t="s">
        <v>2380</v>
      </c>
      <c r="G727" t="s">
        <v>2381</v>
      </c>
      <c r="H727" t="s">
        <v>2380</v>
      </c>
      <c r="I727">
        <f t="shared" si="44"/>
        <v>0</v>
      </c>
      <c r="J727" t="str">
        <f t="shared" si="45"/>
        <v>No</v>
      </c>
      <c r="K727" t="str">
        <f t="shared" si="46"/>
        <v>Obesity</v>
      </c>
      <c r="L727" t="str">
        <f t="shared" si="47"/>
        <v>Normal</v>
      </c>
    </row>
    <row r="728" spans="1:12" x14ac:dyDescent="0.25">
      <c r="A728" t="s">
        <v>1644</v>
      </c>
      <c r="B728">
        <v>31.445</v>
      </c>
      <c r="C728">
        <v>4.4000000000000004</v>
      </c>
      <c r="D728" t="s">
        <v>2382</v>
      </c>
      <c r="E728" t="s">
        <v>2380</v>
      </c>
      <c r="F728" t="s">
        <v>2380</v>
      </c>
      <c r="G728">
        <v>2</v>
      </c>
      <c r="H728" t="s">
        <v>2380</v>
      </c>
      <c r="I728">
        <f t="shared" si="44"/>
        <v>2</v>
      </c>
      <c r="J728" t="str">
        <f t="shared" si="45"/>
        <v>No</v>
      </c>
      <c r="K728" t="str">
        <f t="shared" si="46"/>
        <v>Obesity</v>
      </c>
      <c r="L728" t="str">
        <f t="shared" si="47"/>
        <v>Normal</v>
      </c>
    </row>
    <row r="729" spans="1:12" x14ac:dyDescent="0.25">
      <c r="A729" t="s">
        <v>1643</v>
      </c>
      <c r="B729">
        <v>27.55</v>
      </c>
      <c r="C729">
        <v>9.02</v>
      </c>
      <c r="D729" t="s">
        <v>2380</v>
      </c>
      <c r="E729" t="s">
        <v>2380</v>
      </c>
      <c r="F729" t="s">
        <v>2380</v>
      </c>
      <c r="G729" t="s">
        <v>2381</v>
      </c>
      <c r="H729" t="s">
        <v>2380</v>
      </c>
      <c r="I729">
        <f t="shared" si="44"/>
        <v>0</v>
      </c>
      <c r="J729" t="str">
        <f t="shared" si="45"/>
        <v>No</v>
      </c>
      <c r="K729" t="str">
        <f t="shared" si="46"/>
        <v>Obesity</v>
      </c>
      <c r="L729" t="str">
        <f t="shared" si="47"/>
        <v>Diabetes</v>
      </c>
    </row>
    <row r="730" spans="1:12" x14ac:dyDescent="0.25">
      <c r="A730" t="s">
        <v>1642</v>
      </c>
      <c r="B730">
        <v>33.11</v>
      </c>
      <c r="C730">
        <v>8.06</v>
      </c>
      <c r="D730" t="s">
        <v>2380</v>
      </c>
      <c r="E730" t="s">
        <v>2380</v>
      </c>
      <c r="F730" t="s">
        <v>2380</v>
      </c>
      <c r="G730" t="s">
        <v>2381</v>
      </c>
      <c r="H730" t="s">
        <v>2380</v>
      </c>
      <c r="I730">
        <f t="shared" si="44"/>
        <v>0</v>
      </c>
      <c r="J730" t="str">
        <f t="shared" si="45"/>
        <v>No</v>
      </c>
      <c r="K730" t="str">
        <f t="shared" si="46"/>
        <v>Obesity</v>
      </c>
      <c r="L730" t="str">
        <f t="shared" si="47"/>
        <v>Diabetes</v>
      </c>
    </row>
    <row r="731" spans="1:12" x14ac:dyDescent="0.25">
      <c r="A731" t="s">
        <v>1641</v>
      </c>
      <c r="B731">
        <v>36.85</v>
      </c>
      <c r="C731">
        <v>6.21</v>
      </c>
      <c r="D731" t="s">
        <v>2382</v>
      </c>
      <c r="E731" t="s">
        <v>2380</v>
      </c>
      <c r="F731" t="s">
        <v>2380</v>
      </c>
      <c r="G731">
        <v>2</v>
      </c>
      <c r="H731" t="s">
        <v>2380</v>
      </c>
      <c r="I731">
        <f t="shared" si="44"/>
        <v>2</v>
      </c>
      <c r="J731" t="str">
        <f t="shared" si="45"/>
        <v>No</v>
      </c>
      <c r="K731" t="str">
        <f t="shared" si="46"/>
        <v>Obesity</v>
      </c>
      <c r="L731" t="str">
        <f t="shared" si="47"/>
        <v>Diabetes</v>
      </c>
    </row>
    <row r="732" spans="1:12" x14ac:dyDescent="0.25">
      <c r="A732" t="s">
        <v>1640</v>
      </c>
      <c r="B732">
        <v>36.299999999999997</v>
      </c>
      <c r="C732">
        <v>5.79</v>
      </c>
      <c r="D732" t="s">
        <v>2382</v>
      </c>
      <c r="E732" t="s">
        <v>2380</v>
      </c>
      <c r="F732" t="s">
        <v>2380</v>
      </c>
      <c r="G732">
        <v>2</v>
      </c>
      <c r="H732" t="s">
        <v>2380</v>
      </c>
      <c r="I732">
        <f t="shared" si="44"/>
        <v>2</v>
      </c>
      <c r="J732" t="str">
        <f t="shared" si="45"/>
        <v>No</v>
      </c>
      <c r="K732" t="str">
        <f t="shared" si="46"/>
        <v>Obesity</v>
      </c>
      <c r="L732" t="str">
        <f t="shared" si="47"/>
        <v>Diabetes</v>
      </c>
    </row>
    <row r="733" spans="1:12" x14ac:dyDescent="0.25">
      <c r="A733" t="s">
        <v>1639</v>
      </c>
      <c r="B733">
        <v>45.34</v>
      </c>
      <c r="C733">
        <v>5.69</v>
      </c>
      <c r="D733" t="s">
        <v>2382</v>
      </c>
      <c r="E733" t="s">
        <v>2380</v>
      </c>
      <c r="F733" t="s">
        <v>2380</v>
      </c>
      <c r="G733" t="s">
        <v>2381</v>
      </c>
      <c r="H733" t="s">
        <v>2380</v>
      </c>
      <c r="I733">
        <f t="shared" si="44"/>
        <v>0</v>
      </c>
      <c r="J733" t="str">
        <f t="shared" si="45"/>
        <v>No</v>
      </c>
      <c r="K733" t="str">
        <f t="shared" si="46"/>
        <v>Obesity</v>
      </c>
      <c r="L733" t="str">
        <f t="shared" si="47"/>
        <v>Normal</v>
      </c>
    </row>
    <row r="734" spans="1:12" x14ac:dyDescent="0.25">
      <c r="A734" t="s">
        <v>1638</v>
      </c>
      <c r="B734">
        <v>31.8</v>
      </c>
      <c r="C734">
        <v>5.36</v>
      </c>
      <c r="D734" t="s">
        <v>2382</v>
      </c>
      <c r="E734" t="s">
        <v>2380</v>
      </c>
      <c r="F734" t="s">
        <v>2380</v>
      </c>
      <c r="G734">
        <v>2</v>
      </c>
      <c r="H734" t="s">
        <v>2380</v>
      </c>
      <c r="I734">
        <f t="shared" si="44"/>
        <v>2</v>
      </c>
      <c r="J734" t="str">
        <f t="shared" si="45"/>
        <v>No</v>
      </c>
      <c r="K734" t="str">
        <f t="shared" si="46"/>
        <v>Obesity</v>
      </c>
      <c r="L734" t="str">
        <f t="shared" si="47"/>
        <v>Normal</v>
      </c>
    </row>
    <row r="735" spans="1:12" x14ac:dyDescent="0.25">
      <c r="A735" t="s">
        <v>1637</v>
      </c>
      <c r="B735">
        <v>41.02</v>
      </c>
      <c r="C735">
        <v>11.37</v>
      </c>
      <c r="D735" t="s">
        <v>2380</v>
      </c>
      <c r="E735" t="s">
        <v>2380</v>
      </c>
      <c r="F735" t="s">
        <v>2380</v>
      </c>
      <c r="G735" t="s">
        <v>2381</v>
      </c>
      <c r="H735" t="s">
        <v>2380</v>
      </c>
      <c r="I735">
        <f t="shared" si="44"/>
        <v>0</v>
      </c>
      <c r="J735" t="str">
        <f t="shared" si="45"/>
        <v>No</v>
      </c>
      <c r="K735" t="str">
        <f t="shared" si="46"/>
        <v>Obesity</v>
      </c>
      <c r="L735" t="str">
        <f t="shared" si="47"/>
        <v>Diabetes</v>
      </c>
    </row>
    <row r="736" spans="1:12" x14ac:dyDescent="0.25">
      <c r="A736" t="s">
        <v>1636</v>
      </c>
      <c r="B736">
        <v>32.68</v>
      </c>
      <c r="C736">
        <v>11.87</v>
      </c>
      <c r="D736" t="s">
        <v>2380</v>
      </c>
      <c r="E736" t="s">
        <v>2380</v>
      </c>
      <c r="F736" t="s">
        <v>2380</v>
      </c>
      <c r="G736" t="s">
        <v>2381</v>
      </c>
      <c r="H736" t="s">
        <v>2380</v>
      </c>
      <c r="I736">
        <f t="shared" si="44"/>
        <v>0</v>
      </c>
      <c r="J736" t="str">
        <f t="shared" si="45"/>
        <v>No</v>
      </c>
      <c r="K736" t="str">
        <f t="shared" si="46"/>
        <v>Obesity</v>
      </c>
      <c r="L736" t="str">
        <f t="shared" si="47"/>
        <v>Diabetes</v>
      </c>
    </row>
    <row r="737" spans="1:12" x14ac:dyDescent="0.25">
      <c r="A737" t="s">
        <v>1635</v>
      </c>
      <c r="B737">
        <v>21.7</v>
      </c>
      <c r="C737">
        <v>4.9000000000000004</v>
      </c>
      <c r="D737" t="s">
        <v>2380</v>
      </c>
      <c r="E737" t="s">
        <v>2380</v>
      </c>
      <c r="F737" t="s">
        <v>2382</v>
      </c>
      <c r="G737">
        <v>1</v>
      </c>
      <c r="H737" t="s">
        <v>2382</v>
      </c>
      <c r="I737">
        <f t="shared" si="44"/>
        <v>1</v>
      </c>
      <c r="J737" t="str">
        <f t="shared" si="45"/>
        <v>Yes</v>
      </c>
      <c r="K737" t="str">
        <f t="shared" si="46"/>
        <v>Normol Weight</v>
      </c>
      <c r="L737" t="str">
        <f t="shared" si="47"/>
        <v>Normal</v>
      </c>
    </row>
    <row r="738" spans="1:12" x14ac:dyDescent="0.25">
      <c r="A738" t="s">
        <v>1634</v>
      </c>
      <c r="B738">
        <v>40.479999999999997</v>
      </c>
      <c r="C738">
        <v>6.7</v>
      </c>
      <c r="D738" t="s">
        <v>2380</v>
      </c>
      <c r="E738" t="s">
        <v>2380</v>
      </c>
      <c r="F738" t="s">
        <v>2380</v>
      </c>
      <c r="G738">
        <v>3</v>
      </c>
      <c r="H738" t="s">
        <v>2380</v>
      </c>
      <c r="I738">
        <f t="shared" si="44"/>
        <v>3</v>
      </c>
      <c r="J738" t="str">
        <f t="shared" si="45"/>
        <v>No</v>
      </c>
      <c r="K738" t="str">
        <f t="shared" si="46"/>
        <v>Obesity</v>
      </c>
      <c r="L738" t="str">
        <f t="shared" si="47"/>
        <v>Diabetes</v>
      </c>
    </row>
    <row r="739" spans="1:12" x14ac:dyDescent="0.25">
      <c r="A739" t="s">
        <v>1633</v>
      </c>
      <c r="B739">
        <v>34.5</v>
      </c>
      <c r="C739">
        <v>10.3</v>
      </c>
      <c r="D739" t="s">
        <v>2380</v>
      </c>
      <c r="E739" t="s">
        <v>2380</v>
      </c>
      <c r="F739" t="s">
        <v>2380</v>
      </c>
      <c r="G739">
        <v>3</v>
      </c>
      <c r="H739" t="s">
        <v>2380</v>
      </c>
      <c r="I739">
        <f t="shared" si="44"/>
        <v>3</v>
      </c>
      <c r="J739" t="str">
        <f t="shared" si="45"/>
        <v>No</v>
      </c>
      <c r="K739" t="str">
        <f t="shared" si="46"/>
        <v>Obesity</v>
      </c>
      <c r="L739" t="str">
        <f t="shared" si="47"/>
        <v>Diabetes</v>
      </c>
    </row>
    <row r="740" spans="1:12" x14ac:dyDescent="0.25">
      <c r="A740" t="s">
        <v>1632</v>
      </c>
      <c r="B740">
        <v>45.9</v>
      </c>
      <c r="C740">
        <v>11.14</v>
      </c>
      <c r="D740" t="s">
        <v>2382</v>
      </c>
      <c r="E740" t="s">
        <v>2380</v>
      </c>
      <c r="F740" t="s">
        <v>2380</v>
      </c>
      <c r="G740">
        <v>1</v>
      </c>
      <c r="H740" t="s">
        <v>2380</v>
      </c>
      <c r="I740">
        <f t="shared" si="44"/>
        <v>1</v>
      </c>
      <c r="J740" t="str">
        <f t="shared" si="45"/>
        <v>No</v>
      </c>
      <c r="K740" t="str">
        <f t="shared" si="46"/>
        <v>Obesity</v>
      </c>
      <c r="L740" t="str">
        <f t="shared" si="47"/>
        <v>Diabetes</v>
      </c>
    </row>
    <row r="741" spans="1:12" x14ac:dyDescent="0.25">
      <c r="A741" t="s">
        <v>1631</v>
      </c>
      <c r="B741">
        <v>33.479999999999997</v>
      </c>
      <c r="C741">
        <v>4.74</v>
      </c>
      <c r="D741" t="s">
        <v>2382</v>
      </c>
      <c r="E741" t="s">
        <v>2380</v>
      </c>
      <c r="F741" t="s">
        <v>2380</v>
      </c>
      <c r="G741">
        <v>2</v>
      </c>
      <c r="H741" t="s">
        <v>2380</v>
      </c>
      <c r="I741">
        <f t="shared" si="44"/>
        <v>2</v>
      </c>
      <c r="J741" t="str">
        <f t="shared" si="45"/>
        <v>No</v>
      </c>
      <c r="K741" t="str">
        <f t="shared" si="46"/>
        <v>Obesity</v>
      </c>
      <c r="L741" t="str">
        <f t="shared" si="47"/>
        <v>Normal</v>
      </c>
    </row>
    <row r="742" spans="1:12" x14ac:dyDescent="0.25">
      <c r="A742" t="s">
        <v>1630</v>
      </c>
      <c r="B742">
        <v>28.31</v>
      </c>
      <c r="C742">
        <v>5.96</v>
      </c>
      <c r="D742" t="s">
        <v>2382</v>
      </c>
      <c r="E742" t="s">
        <v>2380</v>
      </c>
      <c r="F742" t="s">
        <v>2380</v>
      </c>
      <c r="G742">
        <v>2</v>
      </c>
      <c r="H742" t="s">
        <v>2380</v>
      </c>
      <c r="I742">
        <f t="shared" si="44"/>
        <v>2</v>
      </c>
      <c r="J742" t="str">
        <f t="shared" si="45"/>
        <v>No</v>
      </c>
      <c r="K742" t="str">
        <f t="shared" si="46"/>
        <v>Obesity</v>
      </c>
      <c r="L742" t="str">
        <f t="shared" si="47"/>
        <v>Diabetes</v>
      </c>
    </row>
    <row r="743" spans="1:12" x14ac:dyDescent="0.25">
      <c r="A743" t="s">
        <v>1629</v>
      </c>
      <c r="B743">
        <v>21.565000000000001</v>
      </c>
      <c r="C743">
        <v>4.95</v>
      </c>
      <c r="D743" t="s">
        <v>2380</v>
      </c>
      <c r="E743" t="s">
        <v>2382</v>
      </c>
      <c r="F743" t="s">
        <v>2380</v>
      </c>
      <c r="G743">
        <v>1</v>
      </c>
      <c r="H743" t="s">
        <v>2382</v>
      </c>
      <c r="I743">
        <f t="shared" si="44"/>
        <v>1</v>
      </c>
      <c r="J743" t="str">
        <f t="shared" si="45"/>
        <v>Yes</v>
      </c>
      <c r="K743" t="str">
        <f t="shared" si="46"/>
        <v>Normol Weight</v>
      </c>
      <c r="L743" t="str">
        <f t="shared" si="47"/>
        <v>Normal</v>
      </c>
    </row>
    <row r="744" spans="1:12" x14ac:dyDescent="0.25">
      <c r="A744" t="s">
        <v>1628</v>
      </c>
      <c r="B744">
        <v>35.590000000000003</v>
      </c>
      <c r="C744">
        <v>5.21</v>
      </c>
      <c r="D744" t="s">
        <v>2382</v>
      </c>
      <c r="E744" t="s">
        <v>2380</v>
      </c>
      <c r="F744" t="s">
        <v>2382</v>
      </c>
      <c r="G744">
        <v>1</v>
      </c>
      <c r="H744" t="s">
        <v>2380</v>
      </c>
      <c r="I744">
        <f t="shared" si="44"/>
        <v>1</v>
      </c>
      <c r="J744" t="str">
        <f t="shared" si="45"/>
        <v>No</v>
      </c>
      <c r="K744" t="str">
        <f t="shared" si="46"/>
        <v>Obesity</v>
      </c>
      <c r="L744" t="str">
        <f t="shared" si="47"/>
        <v>Normal</v>
      </c>
    </row>
    <row r="745" spans="1:12" x14ac:dyDescent="0.25">
      <c r="A745" t="s">
        <v>1627</v>
      </c>
      <c r="B745">
        <v>43.44</v>
      </c>
      <c r="C745">
        <v>4.8600000000000003</v>
      </c>
      <c r="D745" t="s">
        <v>2382</v>
      </c>
      <c r="E745" t="s">
        <v>2380</v>
      </c>
      <c r="F745" t="s">
        <v>2380</v>
      </c>
      <c r="G745" t="s">
        <v>2381</v>
      </c>
      <c r="H745" t="s">
        <v>2380</v>
      </c>
      <c r="I745">
        <f t="shared" si="44"/>
        <v>0</v>
      </c>
      <c r="J745" t="str">
        <f t="shared" si="45"/>
        <v>No</v>
      </c>
      <c r="K745" t="str">
        <f t="shared" si="46"/>
        <v>Obesity</v>
      </c>
      <c r="L745" t="str">
        <f t="shared" si="47"/>
        <v>Normal</v>
      </c>
    </row>
    <row r="746" spans="1:12" x14ac:dyDescent="0.25">
      <c r="A746" t="s">
        <v>1626</v>
      </c>
      <c r="B746">
        <v>21.754999999999999</v>
      </c>
      <c r="C746">
        <v>7.79</v>
      </c>
      <c r="D746" t="s">
        <v>2382</v>
      </c>
      <c r="E746" t="s">
        <v>2380</v>
      </c>
      <c r="F746" t="s">
        <v>2380</v>
      </c>
      <c r="G746" t="s">
        <v>2381</v>
      </c>
      <c r="H746" t="s">
        <v>2380</v>
      </c>
      <c r="I746">
        <f t="shared" si="44"/>
        <v>0</v>
      </c>
      <c r="J746" t="str">
        <f t="shared" si="45"/>
        <v>No</v>
      </c>
      <c r="K746" t="str">
        <f t="shared" si="46"/>
        <v>Normol Weight</v>
      </c>
      <c r="L746" t="str">
        <f t="shared" si="47"/>
        <v>Diabetes</v>
      </c>
    </row>
    <row r="747" spans="1:12" x14ac:dyDescent="0.25">
      <c r="A747" t="s">
        <v>1625</v>
      </c>
      <c r="B747">
        <v>44.55</v>
      </c>
      <c r="C747">
        <v>7.12</v>
      </c>
      <c r="D747" t="s">
        <v>2382</v>
      </c>
      <c r="E747" t="s">
        <v>2380</v>
      </c>
      <c r="F747" t="s">
        <v>2380</v>
      </c>
      <c r="G747">
        <v>1</v>
      </c>
      <c r="H747" t="s">
        <v>2380</v>
      </c>
      <c r="I747">
        <f t="shared" si="44"/>
        <v>1</v>
      </c>
      <c r="J747" t="str">
        <f t="shared" si="45"/>
        <v>No</v>
      </c>
      <c r="K747" t="str">
        <f t="shared" si="46"/>
        <v>Obesity</v>
      </c>
      <c r="L747" t="str">
        <f t="shared" si="47"/>
        <v>Diabetes</v>
      </c>
    </row>
    <row r="748" spans="1:12" x14ac:dyDescent="0.25">
      <c r="A748" t="s">
        <v>1624</v>
      </c>
      <c r="B748">
        <v>43.32</v>
      </c>
      <c r="C748">
        <v>4.67</v>
      </c>
      <c r="D748" t="s">
        <v>2382</v>
      </c>
      <c r="E748" t="s">
        <v>2380</v>
      </c>
      <c r="F748" t="s">
        <v>2380</v>
      </c>
      <c r="G748" t="s">
        <v>2381</v>
      </c>
      <c r="H748" t="s">
        <v>2380</v>
      </c>
      <c r="I748">
        <f t="shared" si="44"/>
        <v>0</v>
      </c>
      <c r="J748" t="str">
        <f t="shared" si="45"/>
        <v>No</v>
      </c>
      <c r="K748" t="str">
        <f t="shared" si="46"/>
        <v>Obesity</v>
      </c>
      <c r="L748" t="str">
        <f t="shared" si="47"/>
        <v>Normal</v>
      </c>
    </row>
    <row r="749" spans="1:12" x14ac:dyDescent="0.25">
      <c r="A749" t="s">
        <v>1623</v>
      </c>
      <c r="B749">
        <v>31.23</v>
      </c>
      <c r="C749">
        <v>9.1199999999999992</v>
      </c>
      <c r="D749" t="s">
        <v>2382</v>
      </c>
      <c r="E749" t="s">
        <v>2380</v>
      </c>
      <c r="F749" t="s">
        <v>2382</v>
      </c>
      <c r="G749">
        <v>1</v>
      </c>
      <c r="H749" t="s">
        <v>2380</v>
      </c>
      <c r="I749">
        <f t="shared" si="44"/>
        <v>1</v>
      </c>
      <c r="J749" t="str">
        <f t="shared" si="45"/>
        <v>No</v>
      </c>
      <c r="K749" t="str">
        <f t="shared" si="46"/>
        <v>Obesity</v>
      </c>
      <c r="L749" t="str">
        <f t="shared" si="47"/>
        <v>Diabetes</v>
      </c>
    </row>
    <row r="750" spans="1:12" x14ac:dyDescent="0.25">
      <c r="A750" t="s">
        <v>1622</v>
      </c>
      <c r="B750">
        <v>42.81</v>
      </c>
      <c r="C750">
        <v>4.1500000000000004</v>
      </c>
      <c r="D750" t="s">
        <v>2380</v>
      </c>
      <c r="E750" t="s">
        <v>2380</v>
      </c>
      <c r="F750" t="s">
        <v>2380</v>
      </c>
      <c r="G750">
        <v>1</v>
      </c>
      <c r="H750" t="s">
        <v>2380</v>
      </c>
      <c r="I750">
        <f t="shared" si="44"/>
        <v>1</v>
      </c>
      <c r="J750" t="str">
        <f t="shared" si="45"/>
        <v>No</v>
      </c>
      <c r="K750" t="str">
        <f t="shared" si="46"/>
        <v>Obesity</v>
      </c>
      <c r="L750" t="str">
        <f t="shared" si="47"/>
        <v>Normal</v>
      </c>
    </row>
    <row r="751" spans="1:12" x14ac:dyDescent="0.25">
      <c r="A751" t="s">
        <v>1621</v>
      </c>
      <c r="B751">
        <v>35.909999999999997</v>
      </c>
      <c r="C751">
        <v>6.72</v>
      </c>
      <c r="D751" t="s">
        <v>2382</v>
      </c>
      <c r="E751" t="s">
        <v>2380</v>
      </c>
      <c r="F751" t="s">
        <v>2380</v>
      </c>
      <c r="G751">
        <v>2</v>
      </c>
      <c r="H751" t="s">
        <v>2380</v>
      </c>
      <c r="I751">
        <f t="shared" si="44"/>
        <v>2</v>
      </c>
      <c r="J751" t="str">
        <f t="shared" si="45"/>
        <v>No</v>
      </c>
      <c r="K751" t="str">
        <f t="shared" si="46"/>
        <v>Obesity</v>
      </c>
      <c r="L751" t="str">
        <f t="shared" si="47"/>
        <v>Diabetes</v>
      </c>
    </row>
    <row r="752" spans="1:12" x14ac:dyDescent="0.25">
      <c r="A752" t="s">
        <v>1620</v>
      </c>
      <c r="B752">
        <v>36.65</v>
      </c>
      <c r="C752">
        <v>5.01</v>
      </c>
      <c r="D752" t="s">
        <v>2382</v>
      </c>
      <c r="E752" t="s">
        <v>2380</v>
      </c>
      <c r="F752" t="s">
        <v>2382</v>
      </c>
      <c r="G752">
        <v>1</v>
      </c>
      <c r="H752" t="s">
        <v>2380</v>
      </c>
      <c r="I752">
        <f t="shared" si="44"/>
        <v>1</v>
      </c>
      <c r="J752" t="str">
        <f t="shared" si="45"/>
        <v>No</v>
      </c>
      <c r="K752" t="str">
        <f t="shared" si="46"/>
        <v>Obesity</v>
      </c>
      <c r="L752" t="str">
        <f t="shared" si="47"/>
        <v>Normal</v>
      </c>
    </row>
    <row r="753" spans="1:12" x14ac:dyDescent="0.25">
      <c r="A753" t="s">
        <v>1619</v>
      </c>
      <c r="B753">
        <v>22.04</v>
      </c>
      <c r="C753">
        <v>10.9</v>
      </c>
      <c r="D753" t="s">
        <v>2382</v>
      </c>
      <c r="E753" t="s">
        <v>2380</v>
      </c>
      <c r="F753" t="s">
        <v>2380</v>
      </c>
      <c r="G753">
        <v>2</v>
      </c>
      <c r="H753" t="s">
        <v>2380</v>
      </c>
      <c r="I753">
        <f t="shared" si="44"/>
        <v>2</v>
      </c>
      <c r="J753" t="str">
        <f t="shared" si="45"/>
        <v>No</v>
      </c>
      <c r="K753" t="str">
        <f t="shared" si="46"/>
        <v>Normol Weight</v>
      </c>
      <c r="L753" t="str">
        <f t="shared" si="47"/>
        <v>Diabetes</v>
      </c>
    </row>
    <row r="754" spans="1:12" x14ac:dyDescent="0.25">
      <c r="A754" t="s">
        <v>1618</v>
      </c>
      <c r="B754">
        <v>31.824999999999999</v>
      </c>
      <c r="C754">
        <v>5.52</v>
      </c>
      <c r="D754" t="s">
        <v>2382</v>
      </c>
      <c r="E754" t="s">
        <v>2380</v>
      </c>
      <c r="F754" t="s">
        <v>2380</v>
      </c>
      <c r="G754">
        <v>1</v>
      </c>
      <c r="H754" t="s">
        <v>2380</v>
      </c>
      <c r="I754">
        <f t="shared" si="44"/>
        <v>1</v>
      </c>
      <c r="J754" t="str">
        <f t="shared" si="45"/>
        <v>No</v>
      </c>
      <c r="K754" t="str">
        <f t="shared" si="46"/>
        <v>Obesity</v>
      </c>
      <c r="L754" t="str">
        <f t="shared" si="47"/>
        <v>Normal</v>
      </c>
    </row>
    <row r="755" spans="1:12" x14ac:dyDescent="0.25">
      <c r="A755" t="s">
        <v>1617</v>
      </c>
      <c r="B755">
        <v>53.58</v>
      </c>
      <c r="C755">
        <v>4.55</v>
      </c>
      <c r="D755" t="s">
        <v>2380</v>
      </c>
      <c r="E755" t="s">
        <v>2380</v>
      </c>
      <c r="F755" t="s">
        <v>2380</v>
      </c>
      <c r="G755">
        <v>1</v>
      </c>
      <c r="H755" t="s">
        <v>2380</v>
      </c>
      <c r="I755">
        <f t="shared" si="44"/>
        <v>1</v>
      </c>
      <c r="J755" t="str">
        <f t="shared" si="45"/>
        <v>No</v>
      </c>
      <c r="K755" t="str">
        <f t="shared" si="46"/>
        <v>Obesity</v>
      </c>
      <c r="L755" t="str">
        <f t="shared" si="47"/>
        <v>Normal</v>
      </c>
    </row>
    <row r="756" spans="1:12" x14ac:dyDescent="0.25">
      <c r="A756" t="s">
        <v>1616</v>
      </c>
      <c r="B756">
        <v>34.299999999999997</v>
      </c>
      <c r="C756">
        <v>11.76</v>
      </c>
      <c r="D756" t="s">
        <v>2380</v>
      </c>
      <c r="E756" t="s">
        <v>2380</v>
      </c>
      <c r="F756" t="s">
        <v>2380</v>
      </c>
      <c r="G756" t="s">
        <v>2381</v>
      </c>
      <c r="H756" t="s">
        <v>2380</v>
      </c>
      <c r="I756">
        <f t="shared" si="44"/>
        <v>0</v>
      </c>
      <c r="J756" t="str">
        <f t="shared" si="45"/>
        <v>No</v>
      </c>
      <c r="K756" t="str">
        <f t="shared" si="46"/>
        <v>Obesity</v>
      </c>
      <c r="L756" t="str">
        <f t="shared" si="47"/>
        <v>Diabetes</v>
      </c>
    </row>
    <row r="757" spans="1:12" x14ac:dyDescent="0.25">
      <c r="A757" t="s">
        <v>1615</v>
      </c>
      <c r="B757">
        <v>32.11</v>
      </c>
      <c r="C757">
        <v>7.06</v>
      </c>
      <c r="D757" t="s">
        <v>2380</v>
      </c>
      <c r="E757" t="s">
        <v>2380</v>
      </c>
      <c r="F757" t="s">
        <v>2380</v>
      </c>
      <c r="G757" t="s">
        <v>2381</v>
      </c>
      <c r="H757" t="s">
        <v>2380</v>
      </c>
      <c r="I757">
        <f t="shared" si="44"/>
        <v>0</v>
      </c>
      <c r="J757" t="str">
        <f t="shared" si="45"/>
        <v>No</v>
      </c>
      <c r="K757" t="str">
        <f t="shared" si="46"/>
        <v>Obesity</v>
      </c>
      <c r="L757" t="str">
        <f t="shared" si="47"/>
        <v>Diabetes</v>
      </c>
    </row>
    <row r="758" spans="1:12" x14ac:dyDescent="0.25">
      <c r="A758" t="s">
        <v>1614</v>
      </c>
      <c r="B758">
        <v>31.78</v>
      </c>
      <c r="C758">
        <v>11.35</v>
      </c>
      <c r="D758" t="s">
        <v>2382</v>
      </c>
      <c r="E758" t="s">
        <v>2380</v>
      </c>
      <c r="F758" t="s">
        <v>2382</v>
      </c>
      <c r="G758">
        <v>1</v>
      </c>
      <c r="H758" t="s">
        <v>2380</v>
      </c>
      <c r="I758">
        <f t="shared" si="44"/>
        <v>1</v>
      </c>
      <c r="J758" t="str">
        <f t="shared" si="45"/>
        <v>No</v>
      </c>
      <c r="K758" t="str">
        <f t="shared" si="46"/>
        <v>Obesity</v>
      </c>
      <c r="L758" t="str">
        <f t="shared" si="47"/>
        <v>Diabetes</v>
      </c>
    </row>
    <row r="759" spans="1:12" x14ac:dyDescent="0.25">
      <c r="A759" t="s">
        <v>1613</v>
      </c>
      <c r="B759">
        <v>46.89</v>
      </c>
      <c r="C759">
        <v>5.52</v>
      </c>
      <c r="D759" t="s">
        <v>2380</v>
      </c>
      <c r="E759" t="s">
        <v>2380</v>
      </c>
      <c r="F759" t="s">
        <v>2380</v>
      </c>
      <c r="G759" t="s">
        <v>2381</v>
      </c>
      <c r="H759" t="s">
        <v>2380</v>
      </c>
      <c r="I759">
        <f t="shared" si="44"/>
        <v>0</v>
      </c>
      <c r="J759" t="str">
        <f t="shared" si="45"/>
        <v>No</v>
      </c>
      <c r="K759" t="str">
        <f t="shared" si="46"/>
        <v>Obesity</v>
      </c>
      <c r="L759" t="str">
        <f t="shared" si="47"/>
        <v>Normal</v>
      </c>
    </row>
    <row r="760" spans="1:12" x14ac:dyDescent="0.25">
      <c r="A760" t="s">
        <v>1612</v>
      </c>
      <c r="B760">
        <v>39.35</v>
      </c>
      <c r="C760">
        <v>7.86</v>
      </c>
      <c r="D760" t="s">
        <v>2382</v>
      </c>
      <c r="E760" t="s">
        <v>2380</v>
      </c>
      <c r="F760" t="s">
        <v>2380</v>
      </c>
      <c r="G760">
        <v>1</v>
      </c>
      <c r="H760" t="s">
        <v>2380</v>
      </c>
      <c r="I760">
        <f t="shared" si="44"/>
        <v>1</v>
      </c>
      <c r="J760" t="str">
        <f t="shared" si="45"/>
        <v>No</v>
      </c>
      <c r="K760" t="str">
        <f t="shared" si="46"/>
        <v>Obesity</v>
      </c>
      <c r="L760" t="str">
        <f t="shared" si="47"/>
        <v>Diabetes</v>
      </c>
    </row>
    <row r="761" spans="1:12" x14ac:dyDescent="0.25">
      <c r="A761" t="s">
        <v>1611</v>
      </c>
      <c r="B761">
        <v>39.200000000000003</v>
      </c>
      <c r="C761">
        <v>11.38</v>
      </c>
      <c r="D761" t="s">
        <v>2380</v>
      </c>
      <c r="E761" t="s">
        <v>2380</v>
      </c>
      <c r="F761" t="s">
        <v>2380</v>
      </c>
      <c r="G761" t="s">
        <v>2381</v>
      </c>
      <c r="H761" t="s">
        <v>2380</v>
      </c>
      <c r="I761">
        <f t="shared" si="44"/>
        <v>0</v>
      </c>
      <c r="J761" t="str">
        <f t="shared" si="45"/>
        <v>No</v>
      </c>
      <c r="K761" t="str">
        <f t="shared" si="46"/>
        <v>Obesity</v>
      </c>
      <c r="L761" t="str">
        <f t="shared" si="47"/>
        <v>Diabetes</v>
      </c>
    </row>
    <row r="762" spans="1:12" x14ac:dyDescent="0.25">
      <c r="A762" t="s">
        <v>1610</v>
      </c>
      <c r="B762">
        <v>39.159999999999997</v>
      </c>
      <c r="C762">
        <v>10.48</v>
      </c>
      <c r="D762" t="s">
        <v>2380</v>
      </c>
      <c r="E762" t="s">
        <v>2380</v>
      </c>
      <c r="F762" t="s">
        <v>2380</v>
      </c>
      <c r="G762" t="s">
        <v>2381</v>
      </c>
      <c r="H762" t="s">
        <v>2380</v>
      </c>
      <c r="I762">
        <f t="shared" si="44"/>
        <v>0</v>
      </c>
      <c r="J762" t="str">
        <f t="shared" si="45"/>
        <v>No</v>
      </c>
      <c r="K762" t="str">
        <f t="shared" si="46"/>
        <v>Obesity</v>
      </c>
      <c r="L762" t="str">
        <f t="shared" si="47"/>
        <v>Diabetes</v>
      </c>
    </row>
    <row r="763" spans="1:12" x14ac:dyDescent="0.25">
      <c r="A763" t="s">
        <v>1609</v>
      </c>
      <c r="B763">
        <v>44.1</v>
      </c>
      <c r="C763">
        <v>5.04</v>
      </c>
      <c r="D763" t="s">
        <v>2382</v>
      </c>
      <c r="E763" t="s">
        <v>2380</v>
      </c>
      <c r="F763" t="s">
        <v>2380</v>
      </c>
      <c r="G763" t="s">
        <v>2381</v>
      </c>
      <c r="H763" t="s">
        <v>2380</v>
      </c>
      <c r="I763">
        <f t="shared" si="44"/>
        <v>0</v>
      </c>
      <c r="J763" t="str">
        <f t="shared" si="45"/>
        <v>No</v>
      </c>
      <c r="K763" t="str">
        <f t="shared" si="46"/>
        <v>Obesity</v>
      </c>
      <c r="L763" t="str">
        <f t="shared" si="47"/>
        <v>Normal</v>
      </c>
    </row>
    <row r="764" spans="1:12" x14ac:dyDescent="0.25">
      <c r="A764" t="s">
        <v>1608</v>
      </c>
      <c r="B764">
        <v>33.200000000000003</v>
      </c>
      <c r="C764">
        <v>9.06</v>
      </c>
      <c r="D764" t="s">
        <v>2380</v>
      </c>
      <c r="E764" t="s">
        <v>2380</v>
      </c>
      <c r="F764" t="s">
        <v>2380</v>
      </c>
      <c r="G764" t="s">
        <v>2381</v>
      </c>
      <c r="H764" t="s">
        <v>2380</v>
      </c>
      <c r="I764">
        <f t="shared" si="44"/>
        <v>0</v>
      </c>
      <c r="J764" t="str">
        <f t="shared" si="45"/>
        <v>No</v>
      </c>
      <c r="K764" t="str">
        <f t="shared" si="46"/>
        <v>Obesity</v>
      </c>
      <c r="L764" t="str">
        <f t="shared" si="47"/>
        <v>Diabetes</v>
      </c>
    </row>
    <row r="765" spans="1:12" x14ac:dyDescent="0.25">
      <c r="A765" t="s">
        <v>1607</v>
      </c>
      <c r="B765">
        <v>29.92</v>
      </c>
      <c r="C765">
        <v>11.07</v>
      </c>
      <c r="D765" t="s">
        <v>2380</v>
      </c>
      <c r="E765" t="s">
        <v>2380</v>
      </c>
      <c r="F765" t="s">
        <v>2380</v>
      </c>
      <c r="G765" t="s">
        <v>2381</v>
      </c>
      <c r="H765" t="s">
        <v>2380</v>
      </c>
      <c r="I765">
        <f t="shared" si="44"/>
        <v>0</v>
      </c>
      <c r="J765" t="str">
        <f t="shared" si="45"/>
        <v>No</v>
      </c>
      <c r="K765" t="str">
        <f t="shared" si="46"/>
        <v>Obesity</v>
      </c>
      <c r="L765" t="str">
        <f t="shared" si="47"/>
        <v>Diabetes</v>
      </c>
    </row>
    <row r="766" spans="1:12" x14ac:dyDescent="0.25">
      <c r="A766" t="s">
        <v>1606</v>
      </c>
      <c r="B766">
        <v>25</v>
      </c>
      <c r="C766">
        <v>10.45</v>
      </c>
      <c r="D766" t="s">
        <v>2380</v>
      </c>
      <c r="E766" t="s">
        <v>2380</v>
      </c>
      <c r="F766" t="s">
        <v>2380</v>
      </c>
      <c r="G766" t="s">
        <v>2381</v>
      </c>
      <c r="H766" t="s">
        <v>2380</v>
      </c>
      <c r="I766">
        <f t="shared" si="44"/>
        <v>0</v>
      </c>
      <c r="J766" t="str">
        <f t="shared" si="45"/>
        <v>No</v>
      </c>
      <c r="K766" t="str">
        <f t="shared" si="46"/>
        <v>Obesity</v>
      </c>
      <c r="L766" t="str">
        <f t="shared" si="47"/>
        <v>Diabetes</v>
      </c>
    </row>
    <row r="767" spans="1:12" x14ac:dyDescent="0.25">
      <c r="A767" t="s">
        <v>1605</v>
      </c>
      <c r="B767">
        <v>38.869999999999997</v>
      </c>
      <c r="C767">
        <v>8.6300000000000008</v>
      </c>
      <c r="D767" t="s">
        <v>2382</v>
      </c>
      <c r="E767" t="s">
        <v>2380</v>
      </c>
      <c r="F767" t="s">
        <v>2380</v>
      </c>
      <c r="G767">
        <v>1</v>
      </c>
      <c r="H767" t="s">
        <v>2380</v>
      </c>
      <c r="I767">
        <f t="shared" si="44"/>
        <v>1</v>
      </c>
      <c r="J767" t="str">
        <f t="shared" si="45"/>
        <v>No</v>
      </c>
      <c r="K767" t="str">
        <f t="shared" si="46"/>
        <v>Obesity</v>
      </c>
      <c r="L767" t="str">
        <f t="shared" si="47"/>
        <v>Diabetes</v>
      </c>
    </row>
    <row r="768" spans="1:12" x14ac:dyDescent="0.25">
      <c r="A768" t="s">
        <v>1604</v>
      </c>
      <c r="B768">
        <v>32.299999999999997</v>
      </c>
      <c r="C768">
        <v>5.28</v>
      </c>
      <c r="D768" t="s">
        <v>2382</v>
      </c>
      <c r="E768" t="s">
        <v>2380</v>
      </c>
      <c r="F768" t="s">
        <v>2380</v>
      </c>
      <c r="G768">
        <v>2</v>
      </c>
      <c r="H768" t="s">
        <v>2380</v>
      </c>
      <c r="I768">
        <f t="shared" si="44"/>
        <v>2</v>
      </c>
      <c r="J768" t="str">
        <f t="shared" si="45"/>
        <v>No</v>
      </c>
      <c r="K768" t="str">
        <f t="shared" si="46"/>
        <v>Obesity</v>
      </c>
      <c r="L768" t="str">
        <f t="shared" si="47"/>
        <v>Normal</v>
      </c>
    </row>
    <row r="769" spans="1:12" x14ac:dyDescent="0.25">
      <c r="A769" t="s">
        <v>1603</v>
      </c>
      <c r="B769">
        <v>31.16</v>
      </c>
      <c r="C769">
        <v>7.49</v>
      </c>
      <c r="D769" t="s">
        <v>2382</v>
      </c>
      <c r="E769" t="s">
        <v>2380</v>
      </c>
      <c r="F769" t="s">
        <v>2380</v>
      </c>
      <c r="G769">
        <v>2</v>
      </c>
      <c r="H769" t="s">
        <v>2380</v>
      </c>
      <c r="I769">
        <f t="shared" si="44"/>
        <v>2</v>
      </c>
      <c r="J769" t="str">
        <f t="shared" si="45"/>
        <v>No</v>
      </c>
      <c r="K769" t="str">
        <f t="shared" si="46"/>
        <v>Obesity</v>
      </c>
      <c r="L769" t="str">
        <f t="shared" si="47"/>
        <v>Diabetes</v>
      </c>
    </row>
    <row r="770" spans="1:12" x14ac:dyDescent="0.25">
      <c r="A770" t="s">
        <v>1602</v>
      </c>
      <c r="B770">
        <v>54.59</v>
      </c>
      <c r="C770">
        <v>4.2699999999999996</v>
      </c>
      <c r="D770" t="s">
        <v>2380</v>
      </c>
      <c r="E770" t="s">
        <v>2380</v>
      </c>
      <c r="F770" t="s">
        <v>2380</v>
      </c>
      <c r="G770" t="s">
        <v>2381</v>
      </c>
      <c r="H770" t="s">
        <v>2380</v>
      </c>
      <c r="I770">
        <f t="shared" ref="I770:I833" si="48">IF(G770="No major surgery",0,VALUE(G770))</f>
        <v>0</v>
      </c>
      <c r="J770" t="str">
        <f t="shared" si="45"/>
        <v>No</v>
      </c>
      <c r="K770" t="str">
        <f t="shared" si="46"/>
        <v>Obesity</v>
      </c>
      <c r="L770" t="str">
        <f t="shared" si="47"/>
        <v>Normal</v>
      </c>
    </row>
    <row r="771" spans="1:12" x14ac:dyDescent="0.25">
      <c r="A771" t="s">
        <v>1601</v>
      </c>
      <c r="B771">
        <v>21.09</v>
      </c>
      <c r="C771">
        <v>9.2200000000000006</v>
      </c>
      <c r="D771" t="s">
        <v>2382</v>
      </c>
      <c r="E771" t="s">
        <v>2380</v>
      </c>
      <c r="F771" t="s">
        <v>2380</v>
      </c>
      <c r="G771">
        <v>2</v>
      </c>
      <c r="H771" t="s">
        <v>2380</v>
      </c>
      <c r="I771">
        <f t="shared" si="48"/>
        <v>2</v>
      </c>
      <c r="J771" t="str">
        <f t="shared" ref="J771:J834" si="49">IF(OR(H771="",H771="?"),"No",IF(OR(TRIM(LOWER(H771))="yes",TRIM(LOWER(H771))="yess",TRIM(LOWER(H771))="yes"),"Yes",IF(OR(TRIM(LOWER(H771))="no",TRIM(LOWER(H771))="noo",TRIM(LOWER(H771))="no"),"No","Unknown")))</f>
        <v>No</v>
      </c>
      <c r="K771" t="str">
        <f t="shared" ref="K771:K834" si="50">IF(B771&lt;18.5,"Underweight",IF(B771&lt;=24.9,"Normol Weight","Obesity"))</f>
        <v>Normol Weight</v>
      </c>
      <c r="L771" t="str">
        <f t="shared" ref="L771:L834" si="51">IF(C771&lt;5.7, "Normal",IF(A771&lt;=6.4,"Prediabetes","Diabetes"))</f>
        <v>Diabetes</v>
      </c>
    </row>
    <row r="772" spans="1:12" x14ac:dyDescent="0.25">
      <c r="A772" t="s">
        <v>1600</v>
      </c>
      <c r="B772">
        <v>52.41</v>
      </c>
      <c r="C772">
        <v>5.99</v>
      </c>
      <c r="D772" t="s">
        <v>2380</v>
      </c>
      <c r="E772" t="s">
        <v>2380</v>
      </c>
      <c r="F772" t="s">
        <v>2380</v>
      </c>
      <c r="G772">
        <v>1</v>
      </c>
      <c r="H772" t="s">
        <v>2380</v>
      </c>
      <c r="I772">
        <f t="shared" si="48"/>
        <v>1</v>
      </c>
      <c r="J772" t="str">
        <f t="shared" si="49"/>
        <v>No</v>
      </c>
      <c r="K772" t="str">
        <f t="shared" si="50"/>
        <v>Obesity</v>
      </c>
      <c r="L772" t="str">
        <f t="shared" si="51"/>
        <v>Diabetes</v>
      </c>
    </row>
    <row r="773" spans="1:12" x14ac:dyDescent="0.25">
      <c r="A773" t="s">
        <v>1599</v>
      </c>
      <c r="B773">
        <v>41.47</v>
      </c>
      <c r="C773">
        <v>5.86</v>
      </c>
      <c r="D773" t="s">
        <v>2382</v>
      </c>
      <c r="E773" t="s">
        <v>2380</v>
      </c>
      <c r="F773" t="s">
        <v>2380</v>
      </c>
      <c r="G773">
        <v>2</v>
      </c>
      <c r="H773" t="s">
        <v>2380</v>
      </c>
      <c r="I773">
        <f t="shared" si="48"/>
        <v>2</v>
      </c>
      <c r="J773" t="str">
        <f t="shared" si="49"/>
        <v>No</v>
      </c>
      <c r="K773" t="str">
        <f t="shared" si="50"/>
        <v>Obesity</v>
      </c>
      <c r="L773" t="str">
        <f t="shared" si="51"/>
        <v>Diabetes</v>
      </c>
    </row>
    <row r="774" spans="1:12" x14ac:dyDescent="0.25">
      <c r="A774" t="s">
        <v>1598</v>
      </c>
      <c r="B774">
        <v>33.1</v>
      </c>
      <c r="C774">
        <v>5.19</v>
      </c>
      <c r="D774" t="s">
        <v>2382</v>
      </c>
      <c r="E774" t="s">
        <v>2380</v>
      </c>
      <c r="F774" t="s">
        <v>2380</v>
      </c>
      <c r="G774">
        <v>2</v>
      </c>
      <c r="H774" t="s">
        <v>2380</v>
      </c>
      <c r="I774">
        <f t="shared" si="48"/>
        <v>2</v>
      </c>
      <c r="J774" t="str">
        <f t="shared" si="49"/>
        <v>No</v>
      </c>
      <c r="K774" t="str">
        <f t="shared" si="50"/>
        <v>Obesity</v>
      </c>
      <c r="L774" t="str">
        <f t="shared" si="51"/>
        <v>Normal</v>
      </c>
    </row>
    <row r="775" spans="1:12" x14ac:dyDescent="0.25">
      <c r="A775" t="s">
        <v>1597</v>
      </c>
      <c r="B775">
        <v>30.8</v>
      </c>
      <c r="C775">
        <v>4.37</v>
      </c>
      <c r="D775" t="s">
        <v>2382</v>
      </c>
      <c r="E775" t="s">
        <v>2380</v>
      </c>
      <c r="F775" t="s">
        <v>2380</v>
      </c>
      <c r="G775">
        <v>2</v>
      </c>
      <c r="H775" t="s">
        <v>2380</v>
      </c>
      <c r="I775">
        <f t="shared" si="48"/>
        <v>2</v>
      </c>
      <c r="J775" t="str">
        <f t="shared" si="49"/>
        <v>No</v>
      </c>
      <c r="K775" t="str">
        <f t="shared" si="50"/>
        <v>Obesity</v>
      </c>
      <c r="L775" t="str">
        <f t="shared" si="51"/>
        <v>Normal</v>
      </c>
    </row>
    <row r="776" spans="1:12" x14ac:dyDescent="0.25">
      <c r="A776" t="s">
        <v>1596</v>
      </c>
      <c r="B776">
        <v>42.06</v>
      </c>
      <c r="C776">
        <v>5.32</v>
      </c>
      <c r="D776" t="s">
        <v>2380</v>
      </c>
      <c r="E776" t="s">
        <v>2380</v>
      </c>
      <c r="F776" t="s">
        <v>2380</v>
      </c>
      <c r="G776">
        <v>1</v>
      </c>
      <c r="H776" t="s">
        <v>2380</v>
      </c>
      <c r="I776">
        <f t="shared" si="48"/>
        <v>1</v>
      </c>
      <c r="J776" t="str">
        <f t="shared" si="49"/>
        <v>No</v>
      </c>
      <c r="K776" t="str">
        <f t="shared" si="50"/>
        <v>Obesity</v>
      </c>
      <c r="L776" t="str">
        <f t="shared" si="51"/>
        <v>Normal</v>
      </c>
    </row>
    <row r="777" spans="1:12" x14ac:dyDescent="0.25">
      <c r="A777" t="s">
        <v>1595</v>
      </c>
      <c r="B777">
        <v>39.270000000000003</v>
      </c>
      <c r="C777">
        <v>5.64</v>
      </c>
      <c r="D777" t="s">
        <v>2380</v>
      </c>
      <c r="E777" t="s">
        <v>2380</v>
      </c>
      <c r="F777" t="s">
        <v>2382</v>
      </c>
      <c r="G777">
        <v>1</v>
      </c>
      <c r="H777" t="s">
        <v>2380</v>
      </c>
      <c r="I777">
        <f t="shared" si="48"/>
        <v>1</v>
      </c>
      <c r="J777" t="str">
        <f t="shared" si="49"/>
        <v>No</v>
      </c>
      <c r="K777" t="str">
        <f t="shared" si="50"/>
        <v>Obesity</v>
      </c>
      <c r="L777" t="str">
        <f t="shared" si="51"/>
        <v>Normal</v>
      </c>
    </row>
    <row r="778" spans="1:12" x14ac:dyDescent="0.25">
      <c r="A778" t="s">
        <v>1594</v>
      </c>
      <c r="B778">
        <v>30.71</v>
      </c>
      <c r="C778">
        <v>5.59</v>
      </c>
      <c r="D778" t="s">
        <v>2382</v>
      </c>
      <c r="E778" t="s">
        <v>2380</v>
      </c>
      <c r="F778" t="s">
        <v>2380</v>
      </c>
      <c r="G778">
        <v>1</v>
      </c>
      <c r="H778" t="s">
        <v>2380</v>
      </c>
      <c r="I778">
        <f t="shared" si="48"/>
        <v>1</v>
      </c>
      <c r="J778" t="str">
        <f t="shared" si="49"/>
        <v>No</v>
      </c>
      <c r="K778" t="str">
        <f t="shared" si="50"/>
        <v>Obesity</v>
      </c>
      <c r="L778" t="str">
        <f t="shared" si="51"/>
        <v>Normal</v>
      </c>
    </row>
    <row r="779" spans="1:12" x14ac:dyDescent="0.25">
      <c r="A779" t="s">
        <v>1593</v>
      </c>
      <c r="B779">
        <v>47.19</v>
      </c>
      <c r="C779">
        <v>5.29</v>
      </c>
      <c r="D779" t="s">
        <v>2380</v>
      </c>
      <c r="E779" t="s">
        <v>2380</v>
      </c>
      <c r="F779" t="s">
        <v>2380</v>
      </c>
      <c r="G779" t="s">
        <v>2381</v>
      </c>
      <c r="H779" t="s">
        <v>2380</v>
      </c>
      <c r="I779">
        <f t="shared" si="48"/>
        <v>0</v>
      </c>
      <c r="J779" t="str">
        <f t="shared" si="49"/>
        <v>No</v>
      </c>
      <c r="K779" t="str">
        <f t="shared" si="50"/>
        <v>Obesity</v>
      </c>
      <c r="L779" t="str">
        <f t="shared" si="51"/>
        <v>Normal</v>
      </c>
    </row>
    <row r="780" spans="1:12" x14ac:dyDescent="0.25">
      <c r="A780" t="s">
        <v>1592</v>
      </c>
      <c r="B780">
        <v>30.02</v>
      </c>
      <c r="C780">
        <v>6.65</v>
      </c>
      <c r="D780" t="s">
        <v>2380</v>
      </c>
      <c r="E780" t="s">
        <v>2380</v>
      </c>
      <c r="F780" t="s">
        <v>2380</v>
      </c>
      <c r="G780" t="s">
        <v>2381</v>
      </c>
      <c r="H780" t="s">
        <v>2380</v>
      </c>
      <c r="I780">
        <f t="shared" si="48"/>
        <v>0</v>
      </c>
      <c r="J780" t="str">
        <f t="shared" si="49"/>
        <v>No</v>
      </c>
      <c r="K780" t="str">
        <f t="shared" si="50"/>
        <v>Obesity</v>
      </c>
      <c r="L780" t="str">
        <f t="shared" si="51"/>
        <v>Diabetes</v>
      </c>
    </row>
    <row r="781" spans="1:12" x14ac:dyDescent="0.25">
      <c r="A781" t="s">
        <v>1591</v>
      </c>
      <c r="B781">
        <v>37.909999999999997</v>
      </c>
      <c r="C781">
        <v>5.68</v>
      </c>
      <c r="D781" t="s">
        <v>2382</v>
      </c>
      <c r="E781" t="s">
        <v>2380</v>
      </c>
      <c r="F781" t="s">
        <v>2380</v>
      </c>
      <c r="G781" t="s">
        <v>2381</v>
      </c>
      <c r="H781" t="s">
        <v>2380</v>
      </c>
      <c r="I781">
        <f t="shared" si="48"/>
        <v>0</v>
      </c>
      <c r="J781" t="str">
        <f t="shared" si="49"/>
        <v>No</v>
      </c>
      <c r="K781" t="str">
        <f t="shared" si="50"/>
        <v>Obesity</v>
      </c>
      <c r="L781" t="str">
        <f t="shared" si="51"/>
        <v>Normal</v>
      </c>
    </row>
    <row r="782" spans="1:12" x14ac:dyDescent="0.25">
      <c r="A782" t="s">
        <v>1590</v>
      </c>
      <c r="B782">
        <v>54.61</v>
      </c>
      <c r="C782">
        <v>4.49</v>
      </c>
      <c r="D782" t="s">
        <v>2380</v>
      </c>
      <c r="E782" t="s">
        <v>2380</v>
      </c>
      <c r="F782" t="s">
        <v>2380</v>
      </c>
      <c r="G782" t="s">
        <v>2381</v>
      </c>
      <c r="H782" t="s">
        <v>2380</v>
      </c>
      <c r="I782">
        <f t="shared" si="48"/>
        <v>0</v>
      </c>
      <c r="J782" t="str">
        <f t="shared" si="49"/>
        <v>No</v>
      </c>
      <c r="K782" t="str">
        <f t="shared" si="50"/>
        <v>Obesity</v>
      </c>
      <c r="L782" t="str">
        <f t="shared" si="51"/>
        <v>Normal</v>
      </c>
    </row>
    <row r="783" spans="1:12" x14ac:dyDescent="0.25">
      <c r="A783" t="s">
        <v>1589</v>
      </c>
      <c r="B783">
        <v>36.005000000000003</v>
      </c>
      <c r="C783">
        <v>6.9</v>
      </c>
      <c r="D783" t="s">
        <v>2380</v>
      </c>
      <c r="E783" t="s">
        <v>2380</v>
      </c>
      <c r="F783" t="s">
        <v>2380</v>
      </c>
      <c r="G783" t="s">
        <v>2381</v>
      </c>
      <c r="H783" t="s">
        <v>2380</v>
      </c>
      <c r="I783">
        <f t="shared" si="48"/>
        <v>0</v>
      </c>
      <c r="J783" t="str">
        <f t="shared" si="49"/>
        <v>No</v>
      </c>
      <c r="K783" t="str">
        <f t="shared" si="50"/>
        <v>Obesity</v>
      </c>
      <c r="L783" t="str">
        <f t="shared" si="51"/>
        <v>Diabetes</v>
      </c>
    </row>
    <row r="784" spans="1:12" x14ac:dyDescent="0.25">
      <c r="A784" t="s">
        <v>1588</v>
      </c>
      <c r="B784">
        <v>28.7</v>
      </c>
      <c r="C784">
        <v>11.52</v>
      </c>
      <c r="D784" t="s">
        <v>2380</v>
      </c>
      <c r="E784" t="s">
        <v>2380</v>
      </c>
      <c r="F784" t="s">
        <v>2380</v>
      </c>
      <c r="G784" t="s">
        <v>2381</v>
      </c>
      <c r="H784" t="s">
        <v>2380</v>
      </c>
      <c r="I784">
        <f t="shared" si="48"/>
        <v>0</v>
      </c>
      <c r="J784" t="str">
        <f t="shared" si="49"/>
        <v>No</v>
      </c>
      <c r="K784" t="str">
        <f t="shared" si="50"/>
        <v>Obesity</v>
      </c>
      <c r="L784" t="str">
        <f t="shared" si="51"/>
        <v>Diabetes</v>
      </c>
    </row>
    <row r="785" spans="1:12" x14ac:dyDescent="0.25">
      <c r="A785" t="s">
        <v>1587</v>
      </c>
      <c r="B785">
        <v>34.295000000000002</v>
      </c>
      <c r="C785">
        <v>11.24</v>
      </c>
      <c r="D785" t="s">
        <v>2380</v>
      </c>
      <c r="E785" t="s">
        <v>2380</v>
      </c>
      <c r="F785" t="s">
        <v>2380</v>
      </c>
      <c r="G785" t="s">
        <v>2381</v>
      </c>
      <c r="H785" t="s">
        <v>2380</v>
      </c>
      <c r="I785">
        <f t="shared" si="48"/>
        <v>0</v>
      </c>
      <c r="J785" t="str">
        <f t="shared" si="49"/>
        <v>No</v>
      </c>
      <c r="K785" t="str">
        <f t="shared" si="50"/>
        <v>Obesity</v>
      </c>
      <c r="L785" t="str">
        <f t="shared" si="51"/>
        <v>Diabetes</v>
      </c>
    </row>
    <row r="786" spans="1:12" x14ac:dyDescent="0.25">
      <c r="A786" t="s">
        <v>1586</v>
      </c>
      <c r="B786">
        <v>27.55</v>
      </c>
      <c r="C786">
        <v>10.98</v>
      </c>
      <c r="D786" t="s">
        <v>2380</v>
      </c>
      <c r="E786" t="s">
        <v>2380</v>
      </c>
      <c r="F786" t="s">
        <v>2380</v>
      </c>
      <c r="G786" t="s">
        <v>2381</v>
      </c>
      <c r="H786" t="s">
        <v>2380</v>
      </c>
      <c r="I786">
        <f t="shared" si="48"/>
        <v>0</v>
      </c>
      <c r="J786" t="str">
        <f t="shared" si="49"/>
        <v>No</v>
      </c>
      <c r="K786" t="str">
        <f t="shared" si="50"/>
        <v>Obesity</v>
      </c>
      <c r="L786" t="str">
        <f t="shared" si="51"/>
        <v>Diabetes</v>
      </c>
    </row>
    <row r="787" spans="1:12" x14ac:dyDescent="0.25">
      <c r="A787" t="s">
        <v>1585</v>
      </c>
      <c r="B787">
        <v>40.700000000000003</v>
      </c>
      <c r="C787">
        <v>5.42</v>
      </c>
      <c r="D787" t="s">
        <v>2380</v>
      </c>
      <c r="E787" t="s">
        <v>2380</v>
      </c>
      <c r="F787" t="s">
        <v>2380</v>
      </c>
      <c r="G787" t="s">
        <v>2381</v>
      </c>
      <c r="H787" t="s">
        <v>2380</v>
      </c>
      <c r="I787">
        <f t="shared" si="48"/>
        <v>0</v>
      </c>
      <c r="J787" t="str">
        <f t="shared" si="49"/>
        <v>No</v>
      </c>
      <c r="K787" t="str">
        <f t="shared" si="50"/>
        <v>Obesity</v>
      </c>
      <c r="L787" t="str">
        <f t="shared" si="51"/>
        <v>Normal</v>
      </c>
    </row>
    <row r="788" spans="1:12" x14ac:dyDescent="0.25">
      <c r="A788" t="s">
        <v>1584</v>
      </c>
      <c r="B788">
        <v>18.335000000000001</v>
      </c>
      <c r="C788">
        <v>10.97</v>
      </c>
      <c r="D788" t="s">
        <v>2380</v>
      </c>
      <c r="E788" t="s">
        <v>2380</v>
      </c>
      <c r="F788" t="s">
        <v>2380</v>
      </c>
      <c r="G788" t="s">
        <v>2381</v>
      </c>
      <c r="H788" t="s">
        <v>2380</v>
      </c>
      <c r="I788">
        <f t="shared" si="48"/>
        <v>0</v>
      </c>
      <c r="J788" t="str">
        <f t="shared" si="49"/>
        <v>No</v>
      </c>
      <c r="K788" t="str">
        <f t="shared" si="50"/>
        <v>Underweight</v>
      </c>
      <c r="L788" t="str">
        <f t="shared" si="51"/>
        <v>Diabetes</v>
      </c>
    </row>
    <row r="789" spans="1:12" x14ac:dyDescent="0.25">
      <c r="A789" t="s">
        <v>1583</v>
      </c>
      <c r="B789">
        <v>33.914999999999999</v>
      </c>
      <c r="C789">
        <v>9.56</v>
      </c>
      <c r="D789" t="s">
        <v>2382</v>
      </c>
      <c r="E789" t="s">
        <v>2380</v>
      </c>
      <c r="F789" t="s">
        <v>2380</v>
      </c>
      <c r="G789">
        <v>2</v>
      </c>
      <c r="H789" t="s">
        <v>2380</v>
      </c>
      <c r="I789">
        <f t="shared" si="48"/>
        <v>2</v>
      </c>
      <c r="J789" t="str">
        <f t="shared" si="49"/>
        <v>No</v>
      </c>
      <c r="K789" t="str">
        <f t="shared" si="50"/>
        <v>Obesity</v>
      </c>
      <c r="L789" t="str">
        <f t="shared" si="51"/>
        <v>Diabetes</v>
      </c>
    </row>
    <row r="790" spans="1:12" x14ac:dyDescent="0.25">
      <c r="A790" t="s">
        <v>1582</v>
      </c>
      <c r="B790">
        <v>33.534999999999997</v>
      </c>
      <c r="C790">
        <v>9.4</v>
      </c>
      <c r="D790" t="s">
        <v>2382</v>
      </c>
      <c r="E790" t="s">
        <v>2380</v>
      </c>
      <c r="F790" t="s">
        <v>2380</v>
      </c>
      <c r="G790">
        <v>2</v>
      </c>
      <c r="H790" t="s">
        <v>2380</v>
      </c>
      <c r="I790">
        <f t="shared" si="48"/>
        <v>2</v>
      </c>
      <c r="J790" t="str">
        <f t="shared" si="49"/>
        <v>No</v>
      </c>
      <c r="K790" t="str">
        <f t="shared" si="50"/>
        <v>Obesity</v>
      </c>
      <c r="L790" t="str">
        <f t="shared" si="51"/>
        <v>Diabetes</v>
      </c>
    </row>
    <row r="791" spans="1:12" x14ac:dyDescent="0.25">
      <c r="A791" t="s">
        <v>1581</v>
      </c>
      <c r="B791">
        <v>23.655000000000001</v>
      </c>
      <c r="C791">
        <v>8.48</v>
      </c>
      <c r="D791" t="s">
        <v>2382</v>
      </c>
      <c r="E791" t="s">
        <v>2380</v>
      </c>
      <c r="F791" t="s">
        <v>2380</v>
      </c>
      <c r="G791">
        <v>2</v>
      </c>
      <c r="H791" t="s">
        <v>2380</v>
      </c>
      <c r="I791">
        <f t="shared" si="48"/>
        <v>2</v>
      </c>
      <c r="J791" t="str">
        <f t="shared" si="49"/>
        <v>No</v>
      </c>
      <c r="K791" t="str">
        <f t="shared" si="50"/>
        <v>Normol Weight</v>
      </c>
      <c r="L791" t="str">
        <f t="shared" si="51"/>
        <v>Diabetes</v>
      </c>
    </row>
    <row r="792" spans="1:12" x14ac:dyDescent="0.25">
      <c r="A792" t="s">
        <v>1580</v>
      </c>
      <c r="B792">
        <v>28</v>
      </c>
      <c r="C792">
        <v>5.57</v>
      </c>
      <c r="D792" t="s">
        <v>2380</v>
      </c>
      <c r="E792" t="s">
        <v>2380</v>
      </c>
      <c r="F792" t="s">
        <v>2380</v>
      </c>
      <c r="G792" t="s">
        <v>2381</v>
      </c>
      <c r="H792" t="s">
        <v>2380</v>
      </c>
      <c r="I792">
        <f t="shared" si="48"/>
        <v>0</v>
      </c>
      <c r="J792" t="str">
        <f t="shared" si="49"/>
        <v>No</v>
      </c>
      <c r="K792" t="str">
        <f t="shared" si="50"/>
        <v>Obesity</v>
      </c>
      <c r="L792" t="str">
        <f t="shared" si="51"/>
        <v>Normal</v>
      </c>
    </row>
    <row r="793" spans="1:12" x14ac:dyDescent="0.25">
      <c r="A793" t="s">
        <v>1579</v>
      </c>
      <c r="B793">
        <v>30.23</v>
      </c>
      <c r="C793">
        <v>6.94</v>
      </c>
      <c r="D793" t="s">
        <v>2382</v>
      </c>
      <c r="E793" t="s">
        <v>2380</v>
      </c>
      <c r="F793" t="s">
        <v>2382</v>
      </c>
      <c r="G793">
        <v>1</v>
      </c>
      <c r="H793" t="s">
        <v>2380</v>
      </c>
      <c r="I793">
        <f t="shared" si="48"/>
        <v>1</v>
      </c>
      <c r="J793" t="str">
        <f t="shared" si="49"/>
        <v>No</v>
      </c>
      <c r="K793" t="str">
        <f t="shared" si="50"/>
        <v>Obesity</v>
      </c>
      <c r="L793" t="str">
        <f t="shared" si="51"/>
        <v>Diabetes</v>
      </c>
    </row>
    <row r="794" spans="1:12" x14ac:dyDescent="0.25">
      <c r="A794" t="s">
        <v>1578</v>
      </c>
      <c r="B794">
        <v>51.14</v>
      </c>
      <c r="C794">
        <v>4.05</v>
      </c>
      <c r="D794" t="s">
        <v>2380</v>
      </c>
      <c r="E794" t="s">
        <v>2380</v>
      </c>
      <c r="F794" t="s">
        <v>2380</v>
      </c>
      <c r="G794">
        <v>1</v>
      </c>
      <c r="H794" t="s">
        <v>2380</v>
      </c>
      <c r="I794">
        <f t="shared" si="48"/>
        <v>1</v>
      </c>
      <c r="J794" t="str">
        <f t="shared" si="49"/>
        <v>No</v>
      </c>
      <c r="K794" t="str">
        <f t="shared" si="50"/>
        <v>Obesity</v>
      </c>
      <c r="L794" t="str">
        <f t="shared" si="51"/>
        <v>Normal</v>
      </c>
    </row>
    <row r="795" spans="1:12" x14ac:dyDescent="0.25">
      <c r="A795" t="s">
        <v>1577</v>
      </c>
      <c r="B795">
        <v>24.32</v>
      </c>
      <c r="C795">
        <v>10.220000000000001</v>
      </c>
      <c r="D795" t="s">
        <v>2380</v>
      </c>
      <c r="E795" t="s">
        <v>2380</v>
      </c>
      <c r="F795" t="s">
        <v>2380</v>
      </c>
      <c r="G795" t="s">
        <v>2381</v>
      </c>
      <c r="H795" t="s">
        <v>2380</v>
      </c>
      <c r="I795">
        <f t="shared" si="48"/>
        <v>0</v>
      </c>
      <c r="J795" t="str">
        <f t="shared" si="49"/>
        <v>No</v>
      </c>
      <c r="K795" t="str">
        <f t="shared" si="50"/>
        <v>Normol Weight</v>
      </c>
      <c r="L795" t="str">
        <f t="shared" si="51"/>
        <v>Diabetes</v>
      </c>
    </row>
    <row r="796" spans="1:12" x14ac:dyDescent="0.25">
      <c r="A796" t="s">
        <v>1576</v>
      </c>
      <c r="B796">
        <v>38.06</v>
      </c>
      <c r="C796">
        <v>9.24</v>
      </c>
      <c r="D796" t="s">
        <v>2380</v>
      </c>
      <c r="E796" t="s">
        <v>2380</v>
      </c>
      <c r="F796" t="s">
        <v>2380</v>
      </c>
      <c r="G796" t="s">
        <v>2381</v>
      </c>
      <c r="H796" t="s">
        <v>2380</v>
      </c>
      <c r="I796">
        <f t="shared" si="48"/>
        <v>0</v>
      </c>
      <c r="J796" t="str">
        <f t="shared" si="49"/>
        <v>No</v>
      </c>
      <c r="K796" t="str">
        <f t="shared" si="50"/>
        <v>Obesity</v>
      </c>
      <c r="L796" t="str">
        <f t="shared" si="51"/>
        <v>Diabetes</v>
      </c>
    </row>
    <row r="797" spans="1:12" x14ac:dyDescent="0.25">
      <c r="A797" t="s">
        <v>1575</v>
      </c>
      <c r="B797">
        <v>37.700000000000003</v>
      </c>
      <c r="C797">
        <v>8.6</v>
      </c>
      <c r="D797" t="s">
        <v>2380</v>
      </c>
      <c r="E797" t="s">
        <v>2380</v>
      </c>
      <c r="F797" t="s">
        <v>2380</v>
      </c>
      <c r="G797" t="s">
        <v>2381</v>
      </c>
      <c r="H797" t="s">
        <v>2380</v>
      </c>
      <c r="I797">
        <f t="shared" si="48"/>
        <v>0</v>
      </c>
      <c r="J797" t="str">
        <f t="shared" si="49"/>
        <v>No</v>
      </c>
      <c r="K797" t="str">
        <f t="shared" si="50"/>
        <v>Obesity</v>
      </c>
      <c r="L797" t="str">
        <f t="shared" si="51"/>
        <v>Diabetes</v>
      </c>
    </row>
    <row r="798" spans="1:12" x14ac:dyDescent="0.25">
      <c r="A798" t="s">
        <v>1574</v>
      </c>
      <c r="B798">
        <v>44</v>
      </c>
      <c r="C798">
        <v>9.32</v>
      </c>
      <c r="D798" t="s">
        <v>2382</v>
      </c>
      <c r="E798" t="s">
        <v>2380</v>
      </c>
      <c r="F798" t="s">
        <v>2380</v>
      </c>
      <c r="G798">
        <v>2</v>
      </c>
      <c r="H798" t="s">
        <v>2380</v>
      </c>
      <c r="I798">
        <f t="shared" si="48"/>
        <v>2</v>
      </c>
      <c r="J798" t="str">
        <f t="shared" si="49"/>
        <v>No</v>
      </c>
      <c r="K798" t="str">
        <f t="shared" si="50"/>
        <v>Obesity</v>
      </c>
      <c r="L798" t="str">
        <f t="shared" si="51"/>
        <v>Diabetes</v>
      </c>
    </row>
    <row r="799" spans="1:12" x14ac:dyDescent="0.25">
      <c r="A799" t="s">
        <v>1573</v>
      </c>
      <c r="B799">
        <v>41.45</v>
      </c>
      <c r="C799">
        <v>6.12</v>
      </c>
      <c r="D799" t="s">
        <v>2382</v>
      </c>
      <c r="E799" t="s">
        <v>2380</v>
      </c>
      <c r="F799" t="s">
        <v>2380</v>
      </c>
      <c r="G799" t="s">
        <v>2381</v>
      </c>
      <c r="H799" t="s">
        <v>2380</v>
      </c>
      <c r="I799">
        <f t="shared" si="48"/>
        <v>0</v>
      </c>
      <c r="J799" t="str">
        <f t="shared" si="49"/>
        <v>No</v>
      </c>
      <c r="K799" t="str">
        <f t="shared" si="50"/>
        <v>Obesity</v>
      </c>
      <c r="L799" t="str">
        <f t="shared" si="51"/>
        <v>Diabetes</v>
      </c>
    </row>
    <row r="800" spans="1:12" x14ac:dyDescent="0.25">
      <c r="A800" t="s">
        <v>1572</v>
      </c>
      <c r="B800">
        <v>25.364999999999998</v>
      </c>
      <c r="C800">
        <v>9.19</v>
      </c>
      <c r="D800" t="s">
        <v>2382</v>
      </c>
      <c r="E800" t="s">
        <v>2380</v>
      </c>
      <c r="F800" t="s">
        <v>2380</v>
      </c>
      <c r="G800" t="s">
        <v>2381</v>
      </c>
      <c r="H800" t="s">
        <v>2380</v>
      </c>
      <c r="I800">
        <f t="shared" si="48"/>
        <v>0</v>
      </c>
      <c r="J800" t="str">
        <f t="shared" si="49"/>
        <v>No</v>
      </c>
      <c r="K800" t="str">
        <f t="shared" si="50"/>
        <v>Obesity</v>
      </c>
      <c r="L800" t="str">
        <f t="shared" si="51"/>
        <v>Diabetes</v>
      </c>
    </row>
    <row r="801" spans="1:12" x14ac:dyDescent="0.25">
      <c r="A801" t="s">
        <v>1571</v>
      </c>
      <c r="B801">
        <v>34.56</v>
      </c>
      <c r="C801">
        <v>5.84</v>
      </c>
      <c r="D801" t="s">
        <v>2382</v>
      </c>
      <c r="E801" t="s">
        <v>2380</v>
      </c>
      <c r="F801" t="s">
        <v>2382</v>
      </c>
      <c r="G801">
        <v>1</v>
      </c>
      <c r="H801" t="s">
        <v>2380</v>
      </c>
      <c r="I801">
        <f t="shared" si="48"/>
        <v>1</v>
      </c>
      <c r="J801" t="str">
        <f t="shared" si="49"/>
        <v>No</v>
      </c>
      <c r="K801" t="str">
        <f t="shared" si="50"/>
        <v>Obesity</v>
      </c>
      <c r="L801" t="str">
        <f t="shared" si="51"/>
        <v>Diabetes</v>
      </c>
    </row>
    <row r="802" spans="1:12" x14ac:dyDescent="0.25">
      <c r="A802" t="s">
        <v>1570</v>
      </c>
      <c r="B802">
        <v>28.2</v>
      </c>
      <c r="C802">
        <v>7.19</v>
      </c>
      <c r="D802" t="s">
        <v>2382</v>
      </c>
      <c r="E802" t="s">
        <v>2380</v>
      </c>
      <c r="F802" t="s">
        <v>2380</v>
      </c>
      <c r="G802">
        <v>2</v>
      </c>
      <c r="H802" t="s">
        <v>2380</v>
      </c>
      <c r="I802">
        <f t="shared" si="48"/>
        <v>2</v>
      </c>
      <c r="J802" t="str">
        <f t="shared" si="49"/>
        <v>No</v>
      </c>
      <c r="K802" t="str">
        <f t="shared" si="50"/>
        <v>Obesity</v>
      </c>
      <c r="L802" t="str">
        <f t="shared" si="51"/>
        <v>Diabetes</v>
      </c>
    </row>
    <row r="803" spans="1:12" x14ac:dyDescent="0.25">
      <c r="A803" t="s">
        <v>1569</v>
      </c>
      <c r="B803">
        <v>30.43</v>
      </c>
      <c r="C803">
        <v>9.39</v>
      </c>
      <c r="D803" t="s">
        <v>2380</v>
      </c>
      <c r="E803" t="s">
        <v>2380</v>
      </c>
      <c r="F803" t="s">
        <v>2380</v>
      </c>
      <c r="G803" t="s">
        <v>2381</v>
      </c>
      <c r="H803" t="s">
        <v>2380</v>
      </c>
      <c r="I803">
        <f t="shared" si="48"/>
        <v>0</v>
      </c>
      <c r="J803" t="str">
        <f t="shared" si="49"/>
        <v>No</v>
      </c>
      <c r="K803" t="str">
        <f t="shared" si="50"/>
        <v>Obesity</v>
      </c>
      <c r="L803" t="str">
        <f t="shared" si="51"/>
        <v>Diabetes</v>
      </c>
    </row>
    <row r="804" spans="1:12" x14ac:dyDescent="0.25">
      <c r="A804" t="s">
        <v>1568</v>
      </c>
      <c r="B804">
        <v>32.395000000000003</v>
      </c>
      <c r="C804">
        <v>4.2699999999999996</v>
      </c>
      <c r="D804" t="s">
        <v>2382</v>
      </c>
      <c r="E804" t="s">
        <v>2380</v>
      </c>
      <c r="F804" t="s">
        <v>2380</v>
      </c>
      <c r="G804">
        <v>1</v>
      </c>
      <c r="H804" t="s">
        <v>2380</v>
      </c>
      <c r="I804">
        <f t="shared" si="48"/>
        <v>1</v>
      </c>
      <c r="J804" t="str">
        <f t="shared" si="49"/>
        <v>No</v>
      </c>
      <c r="K804" t="str">
        <f t="shared" si="50"/>
        <v>Obesity</v>
      </c>
      <c r="L804" t="str">
        <f t="shared" si="51"/>
        <v>Normal</v>
      </c>
    </row>
    <row r="805" spans="1:12" x14ac:dyDescent="0.25">
      <c r="A805" t="s">
        <v>1567</v>
      </c>
      <c r="B805">
        <v>24.035</v>
      </c>
      <c r="C805">
        <v>11.71</v>
      </c>
      <c r="D805" t="s">
        <v>2380</v>
      </c>
      <c r="E805" t="s">
        <v>2380</v>
      </c>
      <c r="F805" t="s">
        <v>2380</v>
      </c>
      <c r="G805" t="s">
        <v>2381</v>
      </c>
      <c r="H805" t="s">
        <v>2380</v>
      </c>
      <c r="I805">
        <f t="shared" si="48"/>
        <v>0</v>
      </c>
      <c r="J805" t="str">
        <f t="shared" si="49"/>
        <v>No</v>
      </c>
      <c r="K805" t="str">
        <f t="shared" si="50"/>
        <v>Normol Weight</v>
      </c>
      <c r="L805" t="str">
        <f t="shared" si="51"/>
        <v>Diabetes</v>
      </c>
    </row>
    <row r="806" spans="1:12" x14ac:dyDescent="0.25">
      <c r="A806" t="s">
        <v>1566</v>
      </c>
      <c r="B806">
        <v>37.119999999999997</v>
      </c>
      <c r="C806">
        <v>5.29</v>
      </c>
      <c r="D806" t="s">
        <v>2380</v>
      </c>
      <c r="E806" t="s">
        <v>2380</v>
      </c>
      <c r="F806" t="s">
        <v>2380</v>
      </c>
      <c r="G806">
        <v>2</v>
      </c>
      <c r="H806" t="s">
        <v>2380</v>
      </c>
      <c r="I806">
        <f t="shared" si="48"/>
        <v>2</v>
      </c>
      <c r="J806" t="str">
        <f t="shared" si="49"/>
        <v>No</v>
      </c>
      <c r="K806" t="str">
        <f t="shared" si="50"/>
        <v>Obesity</v>
      </c>
      <c r="L806" t="str">
        <f t="shared" si="51"/>
        <v>Normal</v>
      </c>
    </row>
    <row r="807" spans="1:12" x14ac:dyDescent="0.25">
      <c r="A807" t="s">
        <v>1565</v>
      </c>
      <c r="B807">
        <v>34.840000000000003</v>
      </c>
      <c r="C807">
        <v>6</v>
      </c>
      <c r="D807" t="s">
        <v>2382</v>
      </c>
      <c r="E807" t="s">
        <v>2380</v>
      </c>
      <c r="F807" t="s">
        <v>2382</v>
      </c>
      <c r="G807">
        <v>1</v>
      </c>
      <c r="H807" t="s">
        <v>2380</v>
      </c>
      <c r="I807">
        <f t="shared" si="48"/>
        <v>1</v>
      </c>
      <c r="J807" t="str">
        <f t="shared" si="49"/>
        <v>No</v>
      </c>
      <c r="K807" t="str">
        <f t="shared" si="50"/>
        <v>Obesity</v>
      </c>
      <c r="L807" t="str">
        <f t="shared" si="51"/>
        <v>Diabetes</v>
      </c>
    </row>
    <row r="808" spans="1:12" x14ac:dyDescent="0.25">
      <c r="A808" t="s">
        <v>1564</v>
      </c>
      <c r="B808">
        <v>29.53</v>
      </c>
      <c r="C808">
        <v>10.64</v>
      </c>
      <c r="D808" t="s">
        <v>2380</v>
      </c>
      <c r="E808" t="s">
        <v>2380</v>
      </c>
      <c r="F808" t="s">
        <v>2380</v>
      </c>
      <c r="G808" t="s">
        <v>2381</v>
      </c>
      <c r="H808" t="s">
        <v>2380</v>
      </c>
      <c r="I808">
        <f t="shared" si="48"/>
        <v>0</v>
      </c>
      <c r="J808" t="str">
        <f t="shared" si="49"/>
        <v>No</v>
      </c>
      <c r="K808" t="str">
        <f t="shared" si="50"/>
        <v>Obesity</v>
      </c>
      <c r="L808" t="str">
        <f t="shared" si="51"/>
        <v>Diabetes</v>
      </c>
    </row>
    <row r="809" spans="1:12" x14ac:dyDescent="0.25">
      <c r="A809" t="s">
        <v>1563</v>
      </c>
      <c r="B809">
        <v>42.51</v>
      </c>
      <c r="C809">
        <v>8.2100000000000009</v>
      </c>
      <c r="D809" t="s">
        <v>2382</v>
      </c>
      <c r="E809" t="s">
        <v>2380</v>
      </c>
      <c r="F809" t="s">
        <v>2380</v>
      </c>
      <c r="G809" t="s">
        <v>2381</v>
      </c>
      <c r="H809" t="s">
        <v>2380</v>
      </c>
      <c r="I809">
        <f t="shared" si="48"/>
        <v>0</v>
      </c>
      <c r="J809" t="str">
        <f t="shared" si="49"/>
        <v>No</v>
      </c>
      <c r="K809" t="str">
        <f t="shared" si="50"/>
        <v>Obesity</v>
      </c>
      <c r="L809" t="str">
        <f t="shared" si="51"/>
        <v>Diabetes</v>
      </c>
    </row>
    <row r="810" spans="1:12" x14ac:dyDescent="0.25">
      <c r="A810" t="s">
        <v>1562</v>
      </c>
      <c r="B810">
        <v>38.14</v>
      </c>
      <c r="C810">
        <v>5.58</v>
      </c>
      <c r="D810" t="s">
        <v>2380</v>
      </c>
      <c r="E810" t="s">
        <v>2380</v>
      </c>
      <c r="F810" t="s">
        <v>2382</v>
      </c>
      <c r="G810">
        <v>1</v>
      </c>
      <c r="H810" t="s">
        <v>2380</v>
      </c>
      <c r="I810">
        <f t="shared" si="48"/>
        <v>1</v>
      </c>
      <c r="J810" t="str">
        <f t="shared" si="49"/>
        <v>No</v>
      </c>
      <c r="K810" t="str">
        <f t="shared" si="50"/>
        <v>Obesity</v>
      </c>
      <c r="L810" t="str">
        <f t="shared" si="51"/>
        <v>Normal</v>
      </c>
    </row>
    <row r="811" spans="1:12" x14ac:dyDescent="0.25">
      <c r="A811" t="s">
        <v>1561</v>
      </c>
      <c r="B811">
        <v>39.93</v>
      </c>
      <c r="C811">
        <v>8.75</v>
      </c>
      <c r="D811" t="s">
        <v>2380</v>
      </c>
      <c r="E811" t="s">
        <v>2380</v>
      </c>
      <c r="F811" t="s">
        <v>2380</v>
      </c>
      <c r="G811" t="s">
        <v>2381</v>
      </c>
      <c r="H811" t="s">
        <v>2380</v>
      </c>
      <c r="I811">
        <f t="shared" si="48"/>
        <v>0</v>
      </c>
      <c r="J811" t="str">
        <f t="shared" si="49"/>
        <v>No</v>
      </c>
      <c r="K811" t="str">
        <f t="shared" si="50"/>
        <v>Obesity</v>
      </c>
      <c r="L811" t="str">
        <f t="shared" si="51"/>
        <v>Diabetes</v>
      </c>
    </row>
    <row r="812" spans="1:12" x14ac:dyDescent="0.25">
      <c r="A812" t="s">
        <v>1560</v>
      </c>
      <c r="B812">
        <v>38.83</v>
      </c>
      <c r="C812">
        <v>11.86</v>
      </c>
      <c r="D812" t="s">
        <v>2380</v>
      </c>
      <c r="E812" t="s">
        <v>2380</v>
      </c>
      <c r="F812" t="s">
        <v>2380</v>
      </c>
      <c r="G812" t="s">
        <v>2381</v>
      </c>
      <c r="H812" t="s">
        <v>2380</v>
      </c>
      <c r="I812">
        <f t="shared" si="48"/>
        <v>0</v>
      </c>
      <c r="J812" t="str">
        <f t="shared" si="49"/>
        <v>No</v>
      </c>
      <c r="K812" t="str">
        <f t="shared" si="50"/>
        <v>Obesity</v>
      </c>
      <c r="L812" t="str">
        <f t="shared" si="51"/>
        <v>Diabetes</v>
      </c>
    </row>
    <row r="813" spans="1:12" x14ac:dyDescent="0.25">
      <c r="A813" t="s">
        <v>1559</v>
      </c>
      <c r="B813">
        <v>37.4</v>
      </c>
      <c r="C813">
        <v>11.46</v>
      </c>
      <c r="D813" t="s">
        <v>2380</v>
      </c>
      <c r="E813" t="s">
        <v>2380</v>
      </c>
      <c r="F813" t="s">
        <v>2380</v>
      </c>
      <c r="G813" t="s">
        <v>2381</v>
      </c>
      <c r="H813" t="s">
        <v>2380</v>
      </c>
      <c r="I813">
        <f t="shared" si="48"/>
        <v>0</v>
      </c>
      <c r="J813" t="str">
        <f t="shared" si="49"/>
        <v>No</v>
      </c>
      <c r="K813" t="str">
        <f t="shared" si="50"/>
        <v>Obesity</v>
      </c>
      <c r="L813" t="str">
        <f t="shared" si="51"/>
        <v>Diabetes</v>
      </c>
    </row>
    <row r="814" spans="1:12" x14ac:dyDescent="0.25">
      <c r="A814" t="s">
        <v>1558</v>
      </c>
      <c r="B814">
        <v>21.4</v>
      </c>
      <c r="C814">
        <v>9.0299999999999994</v>
      </c>
      <c r="D814" t="s">
        <v>2380</v>
      </c>
      <c r="E814" t="s">
        <v>2380</v>
      </c>
      <c r="F814" t="s">
        <v>2380</v>
      </c>
      <c r="G814" t="s">
        <v>2381</v>
      </c>
      <c r="H814" t="s">
        <v>2380</v>
      </c>
      <c r="I814">
        <f t="shared" si="48"/>
        <v>0</v>
      </c>
      <c r="J814" t="str">
        <f t="shared" si="49"/>
        <v>No</v>
      </c>
      <c r="K814" t="str">
        <f t="shared" si="50"/>
        <v>Normol Weight</v>
      </c>
      <c r="L814" t="str">
        <f t="shared" si="51"/>
        <v>Diabetes</v>
      </c>
    </row>
    <row r="815" spans="1:12" x14ac:dyDescent="0.25">
      <c r="A815" t="s">
        <v>1557</v>
      </c>
      <c r="B815">
        <v>38.380000000000003</v>
      </c>
      <c r="C815">
        <v>8.26</v>
      </c>
      <c r="D815" t="s">
        <v>2382</v>
      </c>
      <c r="E815" t="s">
        <v>2380</v>
      </c>
      <c r="F815" t="s">
        <v>2380</v>
      </c>
      <c r="G815">
        <v>2</v>
      </c>
      <c r="H815" t="s">
        <v>2380</v>
      </c>
      <c r="I815">
        <f t="shared" si="48"/>
        <v>2</v>
      </c>
      <c r="J815" t="str">
        <f t="shared" si="49"/>
        <v>No</v>
      </c>
      <c r="K815" t="str">
        <f t="shared" si="50"/>
        <v>Obesity</v>
      </c>
      <c r="L815" t="str">
        <f t="shared" si="51"/>
        <v>Diabetes</v>
      </c>
    </row>
    <row r="816" spans="1:12" x14ac:dyDescent="0.25">
      <c r="A816" t="s">
        <v>1556</v>
      </c>
      <c r="B816">
        <v>33.659999999999997</v>
      </c>
      <c r="C816">
        <v>5.42</v>
      </c>
      <c r="D816" t="s">
        <v>2382</v>
      </c>
      <c r="E816" t="s">
        <v>2380</v>
      </c>
      <c r="F816" t="s">
        <v>2380</v>
      </c>
      <c r="G816">
        <v>2</v>
      </c>
      <c r="H816" t="s">
        <v>2380</v>
      </c>
      <c r="I816">
        <f t="shared" si="48"/>
        <v>2</v>
      </c>
      <c r="J816" t="str">
        <f t="shared" si="49"/>
        <v>No</v>
      </c>
      <c r="K816" t="str">
        <f t="shared" si="50"/>
        <v>Obesity</v>
      </c>
      <c r="L816" t="str">
        <f t="shared" si="51"/>
        <v>Normal</v>
      </c>
    </row>
    <row r="817" spans="1:12" x14ac:dyDescent="0.25">
      <c r="A817" t="s">
        <v>1555</v>
      </c>
      <c r="B817">
        <v>31.79</v>
      </c>
      <c r="C817">
        <v>11.33</v>
      </c>
      <c r="D817" t="s">
        <v>2382</v>
      </c>
      <c r="E817" t="s">
        <v>2380</v>
      </c>
      <c r="F817" t="s">
        <v>2382</v>
      </c>
      <c r="G817">
        <v>1</v>
      </c>
      <c r="H817" t="s">
        <v>2380</v>
      </c>
      <c r="I817">
        <f t="shared" si="48"/>
        <v>1</v>
      </c>
      <c r="J817" t="str">
        <f t="shared" si="49"/>
        <v>No</v>
      </c>
      <c r="K817" t="str">
        <f t="shared" si="50"/>
        <v>Obesity</v>
      </c>
      <c r="L817" t="str">
        <f t="shared" si="51"/>
        <v>Diabetes</v>
      </c>
    </row>
    <row r="818" spans="1:12" x14ac:dyDescent="0.25">
      <c r="A818" t="s">
        <v>1554</v>
      </c>
      <c r="B818">
        <v>29.7</v>
      </c>
      <c r="C818">
        <v>7.69</v>
      </c>
      <c r="D818" t="s">
        <v>2382</v>
      </c>
      <c r="E818" t="s">
        <v>2380</v>
      </c>
      <c r="F818" t="s">
        <v>2382</v>
      </c>
      <c r="G818">
        <v>1</v>
      </c>
      <c r="H818" t="s">
        <v>2380</v>
      </c>
      <c r="I818">
        <f t="shared" si="48"/>
        <v>1</v>
      </c>
      <c r="J818" t="str">
        <f t="shared" si="49"/>
        <v>No</v>
      </c>
      <c r="K818" t="str">
        <f t="shared" si="50"/>
        <v>Obesity</v>
      </c>
      <c r="L818" t="str">
        <f t="shared" si="51"/>
        <v>Diabetes</v>
      </c>
    </row>
    <row r="819" spans="1:12" x14ac:dyDescent="0.25">
      <c r="A819" t="s">
        <v>1553</v>
      </c>
      <c r="B819">
        <v>25.46</v>
      </c>
      <c r="C819">
        <v>8.77</v>
      </c>
      <c r="D819" t="s">
        <v>2382</v>
      </c>
      <c r="E819" t="s">
        <v>2380</v>
      </c>
      <c r="F819" t="s">
        <v>2382</v>
      </c>
      <c r="G819">
        <v>1</v>
      </c>
      <c r="H819" t="s">
        <v>2380</v>
      </c>
      <c r="I819">
        <f t="shared" si="48"/>
        <v>1</v>
      </c>
      <c r="J819" t="str">
        <f t="shared" si="49"/>
        <v>No</v>
      </c>
      <c r="K819" t="str">
        <f t="shared" si="50"/>
        <v>Obesity</v>
      </c>
      <c r="L819" t="str">
        <f t="shared" si="51"/>
        <v>Diabetes</v>
      </c>
    </row>
    <row r="820" spans="1:12" x14ac:dyDescent="0.25">
      <c r="A820" t="s">
        <v>1552</v>
      </c>
      <c r="B820">
        <v>39.14</v>
      </c>
      <c r="C820">
        <v>4.91</v>
      </c>
      <c r="D820" t="s">
        <v>2380</v>
      </c>
      <c r="E820" t="s">
        <v>2382</v>
      </c>
      <c r="F820" t="s">
        <v>2380</v>
      </c>
      <c r="G820">
        <v>1</v>
      </c>
      <c r="H820" t="s">
        <v>2380</v>
      </c>
      <c r="I820">
        <f t="shared" si="48"/>
        <v>1</v>
      </c>
      <c r="J820" t="str">
        <f t="shared" si="49"/>
        <v>No</v>
      </c>
      <c r="K820" t="str">
        <f t="shared" si="50"/>
        <v>Obesity</v>
      </c>
      <c r="L820" t="str">
        <f t="shared" si="51"/>
        <v>Normal</v>
      </c>
    </row>
    <row r="821" spans="1:12" x14ac:dyDescent="0.25">
      <c r="A821" t="s">
        <v>1551</v>
      </c>
      <c r="B821">
        <v>41.2</v>
      </c>
      <c r="C821">
        <v>4.95</v>
      </c>
      <c r="D821" t="s">
        <v>2380</v>
      </c>
      <c r="E821" t="s">
        <v>2380</v>
      </c>
      <c r="F821" t="s">
        <v>2380</v>
      </c>
      <c r="G821">
        <v>1</v>
      </c>
      <c r="H821" t="s">
        <v>2380</v>
      </c>
      <c r="I821">
        <f t="shared" si="48"/>
        <v>1</v>
      </c>
      <c r="J821" t="str">
        <f t="shared" si="49"/>
        <v>No</v>
      </c>
      <c r="K821" t="str">
        <f t="shared" si="50"/>
        <v>Obesity</v>
      </c>
      <c r="L821" t="str">
        <f t="shared" si="51"/>
        <v>Normal</v>
      </c>
    </row>
    <row r="822" spans="1:12" x14ac:dyDescent="0.25">
      <c r="A822" t="s">
        <v>1550</v>
      </c>
      <c r="B822">
        <v>28.81</v>
      </c>
      <c r="C822">
        <v>10.8</v>
      </c>
      <c r="D822" t="s">
        <v>2382</v>
      </c>
      <c r="E822" t="s">
        <v>2380</v>
      </c>
      <c r="F822" t="s">
        <v>2382</v>
      </c>
      <c r="G822">
        <v>1</v>
      </c>
      <c r="H822" t="s">
        <v>2380</v>
      </c>
      <c r="I822">
        <f t="shared" si="48"/>
        <v>1</v>
      </c>
      <c r="J822" t="str">
        <f t="shared" si="49"/>
        <v>No</v>
      </c>
      <c r="K822" t="str">
        <f t="shared" si="50"/>
        <v>Obesity</v>
      </c>
      <c r="L822" t="str">
        <f t="shared" si="51"/>
        <v>Diabetes</v>
      </c>
    </row>
    <row r="823" spans="1:12" x14ac:dyDescent="0.25">
      <c r="A823" t="s">
        <v>1549</v>
      </c>
      <c r="B823">
        <v>37.409999999999997</v>
      </c>
      <c r="C823">
        <v>7.21</v>
      </c>
      <c r="D823" t="s">
        <v>2380</v>
      </c>
      <c r="E823" t="s">
        <v>2380</v>
      </c>
      <c r="F823" t="s">
        <v>2380</v>
      </c>
      <c r="G823">
        <v>2</v>
      </c>
      <c r="H823" t="s">
        <v>2380</v>
      </c>
      <c r="I823">
        <f t="shared" si="48"/>
        <v>2</v>
      </c>
      <c r="J823" t="str">
        <f t="shared" si="49"/>
        <v>No</v>
      </c>
      <c r="K823" t="str">
        <f t="shared" si="50"/>
        <v>Obesity</v>
      </c>
      <c r="L823" t="str">
        <f t="shared" si="51"/>
        <v>Diabetes</v>
      </c>
    </row>
    <row r="824" spans="1:12" x14ac:dyDescent="0.25">
      <c r="A824" t="s">
        <v>1548</v>
      </c>
      <c r="B824">
        <v>52.54</v>
      </c>
      <c r="C824">
        <v>5.12</v>
      </c>
      <c r="D824" t="s">
        <v>2380</v>
      </c>
      <c r="E824" t="s">
        <v>2380</v>
      </c>
      <c r="F824" t="s">
        <v>2382</v>
      </c>
      <c r="G824">
        <v>1</v>
      </c>
      <c r="H824" t="s">
        <v>2380</v>
      </c>
      <c r="I824">
        <f t="shared" si="48"/>
        <v>1</v>
      </c>
      <c r="J824" t="str">
        <f t="shared" si="49"/>
        <v>No</v>
      </c>
      <c r="K824" t="str">
        <f t="shared" si="50"/>
        <v>Obesity</v>
      </c>
      <c r="L824" t="str">
        <f t="shared" si="51"/>
        <v>Normal</v>
      </c>
    </row>
    <row r="825" spans="1:12" x14ac:dyDescent="0.25">
      <c r="A825" t="s">
        <v>1547</v>
      </c>
      <c r="B825">
        <v>17.29</v>
      </c>
      <c r="C825">
        <v>4.62</v>
      </c>
      <c r="D825" t="s">
        <v>2380</v>
      </c>
      <c r="E825" t="s">
        <v>2382</v>
      </c>
      <c r="F825" t="s">
        <v>2380</v>
      </c>
      <c r="G825">
        <v>1</v>
      </c>
      <c r="H825" t="s">
        <v>2382</v>
      </c>
      <c r="I825">
        <f t="shared" si="48"/>
        <v>1</v>
      </c>
      <c r="J825" t="str">
        <f t="shared" si="49"/>
        <v>Yes</v>
      </c>
      <c r="K825" t="str">
        <f t="shared" si="50"/>
        <v>Underweight</v>
      </c>
      <c r="L825" t="str">
        <f t="shared" si="51"/>
        <v>Normal</v>
      </c>
    </row>
    <row r="826" spans="1:12" x14ac:dyDescent="0.25">
      <c r="A826" t="s">
        <v>1546</v>
      </c>
      <c r="B826">
        <v>31.74</v>
      </c>
      <c r="C826">
        <v>7.68</v>
      </c>
      <c r="D826" t="s">
        <v>2382</v>
      </c>
      <c r="E826" t="s">
        <v>2380</v>
      </c>
      <c r="F826" t="s">
        <v>2380</v>
      </c>
      <c r="G826" t="s">
        <v>2381</v>
      </c>
      <c r="H826" t="s">
        <v>2380</v>
      </c>
      <c r="I826">
        <f t="shared" si="48"/>
        <v>0</v>
      </c>
      <c r="J826" t="str">
        <f t="shared" si="49"/>
        <v>No</v>
      </c>
      <c r="K826" t="str">
        <f t="shared" si="50"/>
        <v>Obesity</v>
      </c>
      <c r="L826" t="str">
        <f t="shared" si="51"/>
        <v>Diabetes</v>
      </c>
    </row>
    <row r="827" spans="1:12" x14ac:dyDescent="0.25">
      <c r="A827" t="s">
        <v>1545</v>
      </c>
      <c r="B827">
        <v>26.504999999999999</v>
      </c>
      <c r="C827">
        <v>6.79</v>
      </c>
      <c r="D827" t="s">
        <v>2382</v>
      </c>
      <c r="E827" t="s">
        <v>2380</v>
      </c>
      <c r="F827" t="s">
        <v>2382</v>
      </c>
      <c r="G827">
        <v>1</v>
      </c>
      <c r="H827" t="s">
        <v>2380</v>
      </c>
      <c r="I827">
        <f t="shared" si="48"/>
        <v>1</v>
      </c>
      <c r="J827" t="str">
        <f t="shared" si="49"/>
        <v>No</v>
      </c>
      <c r="K827" t="str">
        <f t="shared" si="50"/>
        <v>Obesity</v>
      </c>
      <c r="L827" t="str">
        <f t="shared" si="51"/>
        <v>Diabetes</v>
      </c>
    </row>
    <row r="828" spans="1:12" x14ac:dyDescent="0.25">
      <c r="A828" t="s">
        <v>1544</v>
      </c>
      <c r="B828">
        <v>36.479999999999997</v>
      </c>
      <c r="C828">
        <v>11.09</v>
      </c>
      <c r="D828" t="s">
        <v>2380</v>
      </c>
      <c r="E828" t="s">
        <v>2380</v>
      </c>
      <c r="F828" t="s">
        <v>2380</v>
      </c>
      <c r="G828" t="s">
        <v>2381</v>
      </c>
      <c r="H828" t="s">
        <v>2380</v>
      </c>
      <c r="I828">
        <f t="shared" si="48"/>
        <v>0</v>
      </c>
      <c r="J828" t="str">
        <f t="shared" si="49"/>
        <v>No</v>
      </c>
      <c r="K828" t="str">
        <f t="shared" si="50"/>
        <v>Obesity</v>
      </c>
      <c r="L828" t="str">
        <f t="shared" si="51"/>
        <v>Diabetes</v>
      </c>
    </row>
    <row r="829" spans="1:12" x14ac:dyDescent="0.25">
      <c r="A829" t="s">
        <v>1543</v>
      </c>
      <c r="B829">
        <v>39.159999999999997</v>
      </c>
      <c r="C829">
        <v>5.24</v>
      </c>
      <c r="D829" t="s">
        <v>2382</v>
      </c>
      <c r="E829" t="s">
        <v>2380</v>
      </c>
      <c r="F829" t="s">
        <v>2382</v>
      </c>
      <c r="G829">
        <v>1</v>
      </c>
      <c r="H829" t="s">
        <v>2380</v>
      </c>
      <c r="I829">
        <f t="shared" si="48"/>
        <v>1</v>
      </c>
      <c r="J829" t="str">
        <f t="shared" si="49"/>
        <v>No</v>
      </c>
      <c r="K829" t="str">
        <f t="shared" si="50"/>
        <v>Obesity</v>
      </c>
      <c r="L829" t="str">
        <f t="shared" si="51"/>
        <v>Normal</v>
      </c>
    </row>
    <row r="830" spans="1:12" x14ac:dyDescent="0.25">
      <c r="A830" t="s">
        <v>1542</v>
      </c>
      <c r="B830">
        <v>28.22</v>
      </c>
      <c r="C830">
        <v>7.51</v>
      </c>
      <c r="D830" t="s">
        <v>2382</v>
      </c>
      <c r="E830" t="s">
        <v>2380</v>
      </c>
      <c r="F830" t="s">
        <v>2382</v>
      </c>
      <c r="G830">
        <v>1</v>
      </c>
      <c r="H830" t="s">
        <v>2380</v>
      </c>
      <c r="I830">
        <f t="shared" si="48"/>
        <v>1</v>
      </c>
      <c r="J830" t="str">
        <f t="shared" si="49"/>
        <v>No</v>
      </c>
      <c r="K830" t="str">
        <f t="shared" si="50"/>
        <v>Obesity</v>
      </c>
      <c r="L830" t="str">
        <f t="shared" si="51"/>
        <v>Diabetes</v>
      </c>
    </row>
    <row r="831" spans="1:12" x14ac:dyDescent="0.25">
      <c r="A831" t="s">
        <v>1541</v>
      </c>
      <c r="B831">
        <v>35</v>
      </c>
      <c r="C831">
        <v>4.13</v>
      </c>
      <c r="D831" t="s">
        <v>2380</v>
      </c>
      <c r="E831" t="s">
        <v>2380</v>
      </c>
      <c r="F831" t="s">
        <v>2380</v>
      </c>
      <c r="G831">
        <v>2</v>
      </c>
      <c r="H831" t="s">
        <v>2380</v>
      </c>
      <c r="I831">
        <f t="shared" si="48"/>
        <v>2</v>
      </c>
      <c r="J831" t="str">
        <f t="shared" si="49"/>
        <v>No</v>
      </c>
      <c r="K831" t="str">
        <f t="shared" si="50"/>
        <v>Obesity</v>
      </c>
      <c r="L831" t="str">
        <f t="shared" si="51"/>
        <v>Normal</v>
      </c>
    </row>
    <row r="832" spans="1:12" x14ac:dyDescent="0.25">
      <c r="A832" t="s">
        <v>1540</v>
      </c>
      <c r="B832">
        <v>36.24</v>
      </c>
      <c r="C832">
        <v>8.3800000000000008</v>
      </c>
      <c r="D832" t="s">
        <v>2382</v>
      </c>
      <c r="E832" t="s">
        <v>2380</v>
      </c>
      <c r="F832" t="s">
        <v>2380</v>
      </c>
      <c r="G832">
        <v>1</v>
      </c>
      <c r="H832" t="s">
        <v>2380</v>
      </c>
      <c r="I832">
        <f t="shared" si="48"/>
        <v>1</v>
      </c>
      <c r="J832" t="str">
        <f t="shared" si="49"/>
        <v>No</v>
      </c>
      <c r="K832" t="str">
        <f t="shared" si="50"/>
        <v>Obesity</v>
      </c>
      <c r="L832" t="str">
        <f t="shared" si="51"/>
        <v>Diabetes</v>
      </c>
    </row>
    <row r="833" spans="1:12" x14ac:dyDescent="0.25">
      <c r="A833" t="s">
        <v>1539</v>
      </c>
      <c r="B833">
        <v>36.954999999999998</v>
      </c>
      <c r="C833">
        <v>8.07</v>
      </c>
      <c r="D833" t="s">
        <v>2380</v>
      </c>
      <c r="E833" t="s">
        <v>2380</v>
      </c>
      <c r="F833" t="s">
        <v>2380</v>
      </c>
      <c r="G833" t="s">
        <v>2381</v>
      </c>
      <c r="H833" t="s">
        <v>2380</v>
      </c>
      <c r="I833">
        <f t="shared" si="48"/>
        <v>0</v>
      </c>
      <c r="J833" t="str">
        <f t="shared" si="49"/>
        <v>No</v>
      </c>
      <c r="K833" t="str">
        <f t="shared" si="50"/>
        <v>Obesity</v>
      </c>
      <c r="L833" t="str">
        <f t="shared" si="51"/>
        <v>Diabetes</v>
      </c>
    </row>
    <row r="834" spans="1:12" x14ac:dyDescent="0.25">
      <c r="A834" t="s">
        <v>1538</v>
      </c>
      <c r="B834">
        <v>29.64</v>
      </c>
      <c r="C834">
        <v>8.9499999999999993</v>
      </c>
      <c r="D834" t="s">
        <v>2380</v>
      </c>
      <c r="E834" t="s">
        <v>2380</v>
      </c>
      <c r="F834" t="s">
        <v>2380</v>
      </c>
      <c r="G834" t="s">
        <v>2381</v>
      </c>
      <c r="H834" t="s">
        <v>2380</v>
      </c>
      <c r="I834">
        <f t="shared" ref="I834:I897" si="52">IF(G834="No major surgery",0,VALUE(G834))</f>
        <v>0</v>
      </c>
      <c r="J834" t="str">
        <f t="shared" si="49"/>
        <v>No</v>
      </c>
      <c r="K834" t="str">
        <f t="shared" si="50"/>
        <v>Obesity</v>
      </c>
      <c r="L834" t="str">
        <f t="shared" si="51"/>
        <v>Diabetes</v>
      </c>
    </row>
    <row r="835" spans="1:12" x14ac:dyDescent="0.25">
      <c r="A835" t="s">
        <v>1537</v>
      </c>
      <c r="B835">
        <v>42.74</v>
      </c>
      <c r="C835">
        <v>6.31</v>
      </c>
      <c r="D835" t="s">
        <v>2382</v>
      </c>
      <c r="E835" t="s">
        <v>2380</v>
      </c>
      <c r="F835" t="s">
        <v>2380</v>
      </c>
      <c r="G835">
        <v>1</v>
      </c>
      <c r="H835" t="s">
        <v>2380</v>
      </c>
      <c r="I835">
        <f t="shared" si="52"/>
        <v>1</v>
      </c>
      <c r="J835" t="str">
        <f t="shared" ref="J835:J898" si="53">IF(OR(H835="",H835="?"),"No",IF(OR(TRIM(LOWER(H835))="yes",TRIM(LOWER(H835))="yess",TRIM(LOWER(H835))="yes"),"Yes",IF(OR(TRIM(LOWER(H835))="no",TRIM(LOWER(H835))="noo",TRIM(LOWER(H835))="no"),"No","Unknown")))</f>
        <v>No</v>
      </c>
      <c r="K835" t="str">
        <f t="shared" ref="K835:K898" si="54">IF(B835&lt;18.5,"Underweight",IF(B835&lt;=24.9,"Normol Weight","Obesity"))</f>
        <v>Obesity</v>
      </c>
      <c r="L835" t="str">
        <f t="shared" ref="L835:L898" si="55">IF(C835&lt;5.7, "Normal",IF(A835&lt;=6.4,"Prediabetes","Diabetes"))</f>
        <v>Diabetes</v>
      </c>
    </row>
    <row r="836" spans="1:12" x14ac:dyDescent="0.25">
      <c r="A836" t="s">
        <v>1536</v>
      </c>
      <c r="B836">
        <v>36.130000000000003</v>
      </c>
      <c r="C836">
        <v>7.19</v>
      </c>
      <c r="D836" t="s">
        <v>2382</v>
      </c>
      <c r="E836" t="s">
        <v>2380</v>
      </c>
      <c r="F836" t="s">
        <v>2380</v>
      </c>
      <c r="G836">
        <v>2</v>
      </c>
      <c r="H836" t="s">
        <v>2380</v>
      </c>
      <c r="I836">
        <f t="shared" si="52"/>
        <v>2</v>
      </c>
      <c r="J836" t="str">
        <f t="shared" si="53"/>
        <v>No</v>
      </c>
      <c r="K836" t="str">
        <f t="shared" si="54"/>
        <v>Obesity</v>
      </c>
      <c r="L836" t="str">
        <f t="shared" si="55"/>
        <v>Diabetes</v>
      </c>
    </row>
    <row r="837" spans="1:12" x14ac:dyDescent="0.25">
      <c r="A837" t="s">
        <v>1535</v>
      </c>
      <c r="B837">
        <v>31.55</v>
      </c>
      <c r="C837">
        <v>6.11</v>
      </c>
      <c r="D837" t="s">
        <v>2382</v>
      </c>
      <c r="E837" t="s">
        <v>2380</v>
      </c>
      <c r="F837" t="s">
        <v>2380</v>
      </c>
      <c r="G837">
        <v>1</v>
      </c>
      <c r="H837" t="s">
        <v>2380</v>
      </c>
      <c r="I837">
        <f t="shared" si="52"/>
        <v>1</v>
      </c>
      <c r="J837" t="str">
        <f t="shared" si="53"/>
        <v>No</v>
      </c>
      <c r="K837" t="str">
        <f t="shared" si="54"/>
        <v>Obesity</v>
      </c>
      <c r="L837" t="str">
        <f t="shared" si="55"/>
        <v>Diabetes</v>
      </c>
    </row>
    <row r="838" spans="1:12" x14ac:dyDescent="0.25">
      <c r="A838" t="s">
        <v>1534</v>
      </c>
      <c r="B838">
        <v>52.75</v>
      </c>
      <c r="C838">
        <v>6.02</v>
      </c>
      <c r="D838" t="s">
        <v>2380</v>
      </c>
      <c r="E838" t="s">
        <v>2380</v>
      </c>
      <c r="F838" t="s">
        <v>2380</v>
      </c>
      <c r="G838">
        <v>1</v>
      </c>
      <c r="H838" t="s">
        <v>2380</v>
      </c>
      <c r="I838">
        <f t="shared" si="52"/>
        <v>1</v>
      </c>
      <c r="J838" t="str">
        <f t="shared" si="53"/>
        <v>No</v>
      </c>
      <c r="K838" t="str">
        <f t="shared" si="54"/>
        <v>Obesity</v>
      </c>
      <c r="L838" t="str">
        <f t="shared" si="55"/>
        <v>Diabetes</v>
      </c>
    </row>
    <row r="839" spans="1:12" x14ac:dyDescent="0.25">
      <c r="A839" t="s">
        <v>1533</v>
      </c>
      <c r="B839">
        <v>36.67</v>
      </c>
      <c r="C839">
        <v>11.86</v>
      </c>
      <c r="D839" t="s">
        <v>2380</v>
      </c>
      <c r="E839" t="s">
        <v>2380</v>
      </c>
      <c r="F839" t="s">
        <v>2380</v>
      </c>
      <c r="G839" t="s">
        <v>2381</v>
      </c>
      <c r="H839" t="s">
        <v>2380</v>
      </c>
      <c r="I839">
        <f t="shared" si="52"/>
        <v>0</v>
      </c>
      <c r="J839" t="str">
        <f t="shared" si="53"/>
        <v>No</v>
      </c>
      <c r="K839" t="str">
        <f t="shared" si="54"/>
        <v>Obesity</v>
      </c>
      <c r="L839" t="str">
        <f t="shared" si="55"/>
        <v>Diabetes</v>
      </c>
    </row>
    <row r="840" spans="1:12" x14ac:dyDescent="0.25">
      <c r="A840" t="s">
        <v>1532</v>
      </c>
      <c r="B840">
        <v>38.06</v>
      </c>
      <c r="C840">
        <v>8.25</v>
      </c>
      <c r="D840" t="s">
        <v>2380</v>
      </c>
      <c r="E840" t="s">
        <v>2380</v>
      </c>
      <c r="F840" t="s">
        <v>2380</v>
      </c>
      <c r="G840" t="s">
        <v>2381</v>
      </c>
      <c r="H840" t="s">
        <v>2380</v>
      </c>
      <c r="I840">
        <f t="shared" si="52"/>
        <v>0</v>
      </c>
      <c r="J840" t="str">
        <f t="shared" si="53"/>
        <v>No</v>
      </c>
      <c r="K840" t="str">
        <f t="shared" si="54"/>
        <v>Obesity</v>
      </c>
      <c r="L840" t="str">
        <f t="shared" si="55"/>
        <v>Diabetes</v>
      </c>
    </row>
    <row r="841" spans="1:12" x14ac:dyDescent="0.25">
      <c r="A841" t="s">
        <v>1531</v>
      </c>
      <c r="B841">
        <v>38</v>
      </c>
      <c r="C841">
        <v>8.1300000000000008</v>
      </c>
      <c r="D841" t="s">
        <v>2380</v>
      </c>
      <c r="E841" t="s">
        <v>2380</v>
      </c>
      <c r="F841" t="s">
        <v>2380</v>
      </c>
      <c r="G841" t="s">
        <v>2381</v>
      </c>
      <c r="H841" t="s">
        <v>2380</v>
      </c>
      <c r="I841">
        <f t="shared" si="52"/>
        <v>0</v>
      </c>
      <c r="J841" t="str">
        <f t="shared" si="53"/>
        <v>No</v>
      </c>
      <c r="K841" t="str">
        <f t="shared" si="54"/>
        <v>Obesity</v>
      </c>
      <c r="L841" t="str">
        <f t="shared" si="55"/>
        <v>Diabetes</v>
      </c>
    </row>
    <row r="842" spans="1:12" x14ac:dyDescent="0.25">
      <c r="A842" t="s">
        <v>1530</v>
      </c>
      <c r="B842">
        <v>35.1</v>
      </c>
      <c r="C842">
        <v>10.1</v>
      </c>
      <c r="D842" t="s">
        <v>2380</v>
      </c>
      <c r="E842" t="s">
        <v>2380</v>
      </c>
      <c r="F842" t="s">
        <v>2380</v>
      </c>
      <c r="G842" t="s">
        <v>2381</v>
      </c>
      <c r="H842" t="s">
        <v>2380</v>
      </c>
      <c r="I842">
        <f t="shared" si="52"/>
        <v>0</v>
      </c>
      <c r="J842" t="str">
        <f t="shared" si="53"/>
        <v>No</v>
      </c>
      <c r="K842" t="str">
        <f t="shared" si="54"/>
        <v>Obesity</v>
      </c>
      <c r="L842" t="str">
        <f t="shared" si="55"/>
        <v>Diabetes</v>
      </c>
    </row>
    <row r="843" spans="1:12" x14ac:dyDescent="0.25">
      <c r="A843" t="s">
        <v>1529</v>
      </c>
      <c r="B843">
        <v>33.82</v>
      </c>
      <c r="C843">
        <v>5.89</v>
      </c>
      <c r="D843" t="s">
        <v>2382</v>
      </c>
      <c r="E843" t="s">
        <v>2380</v>
      </c>
      <c r="F843" t="s">
        <v>2380</v>
      </c>
      <c r="G843">
        <v>2</v>
      </c>
      <c r="H843" t="s">
        <v>2380</v>
      </c>
      <c r="I843">
        <f t="shared" si="52"/>
        <v>2</v>
      </c>
      <c r="J843" t="str">
        <f t="shared" si="53"/>
        <v>No</v>
      </c>
      <c r="K843" t="str">
        <f t="shared" si="54"/>
        <v>Obesity</v>
      </c>
      <c r="L843" t="str">
        <f t="shared" si="55"/>
        <v>Diabetes</v>
      </c>
    </row>
    <row r="844" spans="1:12" x14ac:dyDescent="0.25">
      <c r="A844" t="s">
        <v>1528</v>
      </c>
      <c r="B844">
        <v>37.43</v>
      </c>
      <c r="C844">
        <v>4.97</v>
      </c>
      <c r="D844" t="s">
        <v>2380</v>
      </c>
      <c r="E844" t="s">
        <v>2380</v>
      </c>
      <c r="F844" t="s">
        <v>2380</v>
      </c>
      <c r="G844">
        <v>2</v>
      </c>
      <c r="H844" t="s">
        <v>2380</v>
      </c>
      <c r="I844">
        <f t="shared" si="52"/>
        <v>2</v>
      </c>
      <c r="J844" t="str">
        <f t="shared" si="53"/>
        <v>No</v>
      </c>
      <c r="K844" t="str">
        <f t="shared" si="54"/>
        <v>Obesity</v>
      </c>
      <c r="L844" t="str">
        <f t="shared" si="55"/>
        <v>Normal</v>
      </c>
    </row>
    <row r="845" spans="1:12" x14ac:dyDescent="0.25">
      <c r="A845" t="s">
        <v>1527</v>
      </c>
      <c r="B845">
        <v>30.5</v>
      </c>
      <c r="C845">
        <v>9.9</v>
      </c>
      <c r="D845" t="s">
        <v>2380</v>
      </c>
      <c r="E845" t="s">
        <v>2380</v>
      </c>
      <c r="F845" t="s">
        <v>2380</v>
      </c>
      <c r="G845" t="s">
        <v>2381</v>
      </c>
      <c r="H845" t="s">
        <v>2380</v>
      </c>
      <c r="I845">
        <f t="shared" si="52"/>
        <v>0</v>
      </c>
      <c r="J845" t="str">
        <f t="shared" si="53"/>
        <v>No</v>
      </c>
      <c r="K845" t="str">
        <f t="shared" si="54"/>
        <v>Obesity</v>
      </c>
      <c r="L845" t="str">
        <f t="shared" si="55"/>
        <v>Diabetes</v>
      </c>
    </row>
    <row r="846" spans="1:12" x14ac:dyDescent="0.25">
      <c r="A846" t="s">
        <v>1526</v>
      </c>
      <c r="B846">
        <v>24.53</v>
      </c>
      <c r="C846">
        <v>9.0500000000000007</v>
      </c>
      <c r="D846" t="s">
        <v>2380</v>
      </c>
      <c r="E846" t="s">
        <v>2380</v>
      </c>
      <c r="F846" t="s">
        <v>2380</v>
      </c>
      <c r="G846" t="s">
        <v>2381</v>
      </c>
      <c r="H846" t="s">
        <v>2380</v>
      </c>
      <c r="I846">
        <f t="shared" si="52"/>
        <v>0</v>
      </c>
      <c r="J846" t="str">
        <f t="shared" si="53"/>
        <v>No</v>
      </c>
      <c r="K846" t="str">
        <f t="shared" si="54"/>
        <v>Normol Weight</v>
      </c>
      <c r="L846" t="str">
        <f t="shared" si="55"/>
        <v>Diabetes</v>
      </c>
    </row>
    <row r="847" spans="1:12" x14ac:dyDescent="0.25">
      <c r="A847" t="s">
        <v>1525</v>
      </c>
      <c r="B847">
        <v>25.74</v>
      </c>
      <c r="C847">
        <v>10.93</v>
      </c>
      <c r="D847" t="s">
        <v>2380</v>
      </c>
      <c r="E847" t="s">
        <v>2380</v>
      </c>
      <c r="F847" t="s">
        <v>2380</v>
      </c>
      <c r="G847" t="s">
        <v>2381</v>
      </c>
      <c r="H847" t="s">
        <v>2380</v>
      </c>
      <c r="I847">
        <f t="shared" si="52"/>
        <v>0</v>
      </c>
      <c r="J847" t="str">
        <f t="shared" si="53"/>
        <v>No</v>
      </c>
      <c r="K847" t="str">
        <f t="shared" si="54"/>
        <v>Obesity</v>
      </c>
      <c r="L847" t="str">
        <f t="shared" si="55"/>
        <v>Diabetes</v>
      </c>
    </row>
    <row r="848" spans="1:12" x14ac:dyDescent="0.25">
      <c r="A848" t="s">
        <v>1524</v>
      </c>
      <c r="B848">
        <v>34.08</v>
      </c>
      <c r="C848">
        <v>7.58</v>
      </c>
      <c r="D848" t="s">
        <v>2382</v>
      </c>
      <c r="E848" t="s">
        <v>2380</v>
      </c>
      <c r="F848" t="s">
        <v>2380</v>
      </c>
      <c r="G848">
        <v>2</v>
      </c>
      <c r="H848" t="s">
        <v>2380</v>
      </c>
      <c r="I848">
        <f t="shared" si="52"/>
        <v>2</v>
      </c>
      <c r="J848" t="str">
        <f t="shared" si="53"/>
        <v>No</v>
      </c>
      <c r="K848" t="str">
        <f t="shared" si="54"/>
        <v>Obesity</v>
      </c>
      <c r="L848" t="str">
        <f t="shared" si="55"/>
        <v>Diabetes</v>
      </c>
    </row>
    <row r="849" spans="1:12" x14ac:dyDescent="0.25">
      <c r="A849" t="s">
        <v>1523</v>
      </c>
      <c r="B849">
        <v>31.35</v>
      </c>
      <c r="C849">
        <v>11</v>
      </c>
      <c r="D849" t="s">
        <v>2382</v>
      </c>
      <c r="E849" t="s">
        <v>2380</v>
      </c>
      <c r="F849" t="s">
        <v>2382</v>
      </c>
      <c r="G849">
        <v>1</v>
      </c>
      <c r="H849" t="s">
        <v>2380</v>
      </c>
      <c r="I849">
        <f t="shared" si="52"/>
        <v>1</v>
      </c>
      <c r="J849" t="str">
        <f t="shared" si="53"/>
        <v>No</v>
      </c>
      <c r="K849" t="str">
        <f t="shared" si="54"/>
        <v>Obesity</v>
      </c>
      <c r="L849" t="str">
        <f t="shared" si="55"/>
        <v>Diabetes</v>
      </c>
    </row>
    <row r="850" spans="1:12" x14ac:dyDescent="0.25">
      <c r="A850" t="s">
        <v>1522</v>
      </c>
      <c r="B850">
        <v>26.79</v>
      </c>
      <c r="C850">
        <v>5.0599999999999996</v>
      </c>
      <c r="D850" t="s">
        <v>2380</v>
      </c>
      <c r="E850" t="s">
        <v>2380</v>
      </c>
      <c r="F850" t="s">
        <v>2380</v>
      </c>
      <c r="G850">
        <v>1</v>
      </c>
      <c r="H850" t="s">
        <v>2380</v>
      </c>
      <c r="I850">
        <f t="shared" si="52"/>
        <v>1</v>
      </c>
      <c r="J850" t="str">
        <f t="shared" si="53"/>
        <v>No</v>
      </c>
      <c r="K850" t="str">
        <f t="shared" si="54"/>
        <v>Obesity</v>
      </c>
      <c r="L850" t="str">
        <f t="shared" si="55"/>
        <v>Normal</v>
      </c>
    </row>
    <row r="851" spans="1:12" x14ac:dyDescent="0.25">
      <c r="A851" t="s">
        <v>1521</v>
      </c>
      <c r="B851">
        <v>42.78</v>
      </c>
      <c r="C851">
        <v>6.11</v>
      </c>
      <c r="D851" t="s">
        <v>2382</v>
      </c>
      <c r="E851" t="s">
        <v>2380</v>
      </c>
      <c r="F851" t="s">
        <v>2380</v>
      </c>
      <c r="G851">
        <v>1</v>
      </c>
      <c r="H851" t="s">
        <v>2380</v>
      </c>
      <c r="I851">
        <f t="shared" si="52"/>
        <v>1</v>
      </c>
      <c r="J851" t="str">
        <f t="shared" si="53"/>
        <v>No</v>
      </c>
      <c r="K851" t="str">
        <f t="shared" si="54"/>
        <v>Obesity</v>
      </c>
      <c r="L851" t="str">
        <f t="shared" si="55"/>
        <v>Diabetes</v>
      </c>
    </row>
    <row r="852" spans="1:12" x14ac:dyDescent="0.25">
      <c r="A852" t="s">
        <v>1520</v>
      </c>
      <c r="B852">
        <v>46.75</v>
      </c>
      <c r="C852">
        <v>6.66</v>
      </c>
      <c r="D852" t="s">
        <v>2382</v>
      </c>
      <c r="E852" t="s">
        <v>2380</v>
      </c>
      <c r="F852" t="s">
        <v>2380</v>
      </c>
      <c r="G852">
        <v>2</v>
      </c>
      <c r="H852" t="s">
        <v>2380</v>
      </c>
      <c r="I852">
        <f t="shared" si="52"/>
        <v>2</v>
      </c>
      <c r="J852" t="str">
        <f t="shared" si="53"/>
        <v>No</v>
      </c>
      <c r="K852" t="str">
        <f t="shared" si="54"/>
        <v>Obesity</v>
      </c>
      <c r="L852" t="str">
        <f t="shared" si="55"/>
        <v>Diabetes</v>
      </c>
    </row>
    <row r="853" spans="1:12" x14ac:dyDescent="0.25">
      <c r="A853" t="s">
        <v>1519</v>
      </c>
      <c r="B853">
        <v>32.15</v>
      </c>
      <c r="C853">
        <v>4.0199999999999996</v>
      </c>
      <c r="D853" t="s">
        <v>2382</v>
      </c>
      <c r="E853" t="s">
        <v>2380</v>
      </c>
      <c r="F853" t="s">
        <v>2382</v>
      </c>
      <c r="G853">
        <v>1</v>
      </c>
      <c r="H853" t="s">
        <v>2380</v>
      </c>
      <c r="I853">
        <f t="shared" si="52"/>
        <v>1</v>
      </c>
      <c r="J853" t="str">
        <f t="shared" si="53"/>
        <v>No</v>
      </c>
      <c r="K853" t="str">
        <f t="shared" si="54"/>
        <v>Obesity</v>
      </c>
      <c r="L853" t="str">
        <f t="shared" si="55"/>
        <v>Normal</v>
      </c>
    </row>
    <row r="854" spans="1:12" x14ac:dyDescent="0.25">
      <c r="A854" t="s">
        <v>1518</v>
      </c>
      <c r="B854">
        <v>43.4</v>
      </c>
      <c r="C854">
        <v>8.81</v>
      </c>
      <c r="D854" t="s">
        <v>2382</v>
      </c>
      <c r="E854" t="s">
        <v>2380</v>
      </c>
      <c r="F854" t="s">
        <v>2380</v>
      </c>
      <c r="G854">
        <v>2</v>
      </c>
      <c r="H854" t="s">
        <v>2380</v>
      </c>
      <c r="I854">
        <f t="shared" si="52"/>
        <v>2</v>
      </c>
      <c r="J854" t="str">
        <f t="shared" si="53"/>
        <v>No</v>
      </c>
      <c r="K854" t="str">
        <f t="shared" si="54"/>
        <v>Obesity</v>
      </c>
      <c r="L854" t="str">
        <f t="shared" si="55"/>
        <v>Diabetes</v>
      </c>
    </row>
    <row r="855" spans="1:12" x14ac:dyDescent="0.25">
      <c r="A855" t="s">
        <v>1517</v>
      </c>
      <c r="B855">
        <v>31.57</v>
      </c>
      <c r="C855">
        <v>7.92</v>
      </c>
      <c r="D855" t="s">
        <v>2382</v>
      </c>
      <c r="E855" t="s">
        <v>2380</v>
      </c>
      <c r="F855" t="s">
        <v>2380</v>
      </c>
      <c r="G855">
        <v>2</v>
      </c>
      <c r="H855" t="s">
        <v>2380</v>
      </c>
      <c r="I855">
        <f t="shared" si="52"/>
        <v>2</v>
      </c>
      <c r="J855" t="str">
        <f t="shared" si="53"/>
        <v>No</v>
      </c>
      <c r="K855" t="str">
        <f t="shared" si="54"/>
        <v>Obesity</v>
      </c>
      <c r="L855" t="str">
        <f t="shared" si="55"/>
        <v>Diabetes</v>
      </c>
    </row>
    <row r="856" spans="1:12" x14ac:dyDescent="0.25">
      <c r="A856" t="s">
        <v>1516</v>
      </c>
      <c r="B856">
        <v>24.32</v>
      </c>
      <c r="C856">
        <v>7.48</v>
      </c>
      <c r="D856" t="s">
        <v>2380</v>
      </c>
      <c r="E856" t="s">
        <v>2380</v>
      </c>
      <c r="F856" t="s">
        <v>2380</v>
      </c>
      <c r="G856" t="s">
        <v>2381</v>
      </c>
      <c r="H856" t="s">
        <v>2380</v>
      </c>
      <c r="I856">
        <f t="shared" si="52"/>
        <v>0</v>
      </c>
      <c r="J856" t="str">
        <f t="shared" si="53"/>
        <v>No</v>
      </c>
      <c r="K856" t="str">
        <f t="shared" si="54"/>
        <v>Normol Weight</v>
      </c>
      <c r="L856" t="str">
        <f t="shared" si="55"/>
        <v>Diabetes</v>
      </c>
    </row>
    <row r="857" spans="1:12" x14ac:dyDescent="0.25">
      <c r="A857" t="s">
        <v>1515</v>
      </c>
      <c r="B857">
        <v>31.07</v>
      </c>
      <c r="C857">
        <v>4.62</v>
      </c>
      <c r="D857" t="s">
        <v>2382</v>
      </c>
      <c r="E857" t="s">
        <v>2380</v>
      </c>
      <c r="F857" t="s">
        <v>2380</v>
      </c>
      <c r="G857">
        <v>2</v>
      </c>
      <c r="H857" t="s">
        <v>2380</v>
      </c>
      <c r="I857">
        <f t="shared" si="52"/>
        <v>2</v>
      </c>
      <c r="J857" t="str">
        <f t="shared" si="53"/>
        <v>No</v>
      </c>
      <c r="K857" t="str">
        <f t="shared" si="54"/>
        <v>Obesity</v>
      </c>
      <c r="L857" t="str">
        <f t="shared" si="55"/>
        <v>Normal</v>
      </c>
    </row>
    <row r="858" spans="1:12" x14ac:dyDescent="0.25">
      <c r="A858" t="s">
        <v>1514</v>
      </c>
      <c r="B858">
        <v>35.814999999999998</v>
      </c>
      <c r="C858">
        <v>8.4700000000000006</v>
      </c>
      <c r="D858" t="s">
        <v>2380</v>
      </c>
      <c r="E858" t="s">
        <v>2380</v>
      </c>
      <c r="F858" t="s">
        <v>2380</v>
      </c>
      <c r="G858" t="s">
        <v>2381</v>
      </c>
      <c r="H858" t="s">
        <v>2380</v>
      </c>
      <c r="I858">
        <f t="shared" si="52"/>
        <v>0</v>
      </c>
      <c r="J858" t="str">
        <f t="shared" si="53"/>
        <v>No</v>
      </c>
      <c r="K858" t="str">
        <f t="shared" si="54"/>
        <v>Obesity</v>
      </c>
      <c r="L858" t="str">
        <f t="shared" si="55"/>
        <v>Diabetes</v>
      </c>
    </row>
    <row r="859" spans="1:12" x14ac:dyDescent="0.25">
      <c r="A859" t="s">
        <v>1513</v>
      </c>
      <c r="B859">
        <v>40.81</v>
      </c>
      <c r="C859">
        <v>10.58</v>
      </c>
      <c r="D859" t="s">
        <v>2382</v>
      </c>
      <c r="E859" t="s">
        <v>2380</v>
      </c>
      <c r="F859" t="s">
        <v>2380</v>
      </c>
      <c r="G859" t="s">
        <v>2381</v>
      </c>
      <c r="H859" t="s">
        <v>2380</v>
      </c>
      <c r="I859">
        <f t="shared" si="52"/>
        <v>0</v>
      </c>
      <c r="J859" t="str">
        <f t="shared" si="53"/>
        <v>No</v>
      </c>
      <c r="K859" t="str">
        <f t="shared" si="54"/>
        <v>Obesity</v>
      </c>
      <c r="L859" t="str">
        <f t="shared" si="55"/>
        <v>Diabetes</v>
      </c>
    </row>
    <row r="860" spans="1:12" x14ac:dyDescent="0.25">
      <c r="A860" t="s">
        <v>1512</v>
      </c>
      <c r="B860">
        <v>24.605</v>
      </c>
      <c r="C860">
        <v>7.48</v>
      </c>
      <c r="D860" t="s">
        <v>2380</v>
      </c>
      <c r="E860" t="s">
        <v>2380</v>
      </c>
      <c r="F860" t="s">
        <v>2380</v>
      </c>
      <c r="G860" t="s">
        <v>2381</v>
      </c>
      <c r="H860" t="s">
        <v>2380</v>
      </c>
      <c r="I860">
        <f t="shared" si="52"/>
        <v>0</v>
      </c>
      <c r="J860" t="str">
        <f t="shared" si="53"/>
        <v>No</v>
      </c>
      <c r="K860" t="str">
        <f t="shared" si="54"/>
        <v>Normol Weight</v>
      </c>
      <c r="L860" t="str">
        <f t="shared" si="55"/>
        <v>Diabetes</v>
      </c>
    </row>
    <row r="861" spans="1:12" x14ac:dyDescent="0.25">
      <c r="A861" t="s">
        <v>1511</v>
      </c>
      <c r="B861">
        <v>21.47</v>
      </c>
      <c r="C861">
        <v>7.82</v>
      </c>
      <c r="D861" t="s">
        <v>2380</v>
      </c>
      <c r="E861" t="s">
        <v>2380</v>
      </c>
      <c r="F861" t="s">
        <v>2380</v>
      </c>
      <c r="G861" t="s">
        <v>2381</v>
      </c>
      <c r="H861" t="s">
        <v>2380</v>
      </c>
      <c r="I861">
        <f t="shared" si="52"/>
        <v>0</v>
      </c>
      <c r="J861" t="str">
        <f t="shared" si="53"/>
        <v>No</v>
      </c>
      <c r="K861" t="str">
        <f t="shared" si="54"/>
        <v>Normol Weight</v>
      </c>
      <c r="L861" t="str">
        <f t="shared" si="55"/>
        <v>Diabetes</v>
      </c>
    </row>
    <row r="862" spans="1:12" x14ac:dyDescent="0.25">
      <c r="A862" t="s">
        <v>1510</v>
      </c>
      <c r="B862">
        <v>52.89</v>
      </c>
      <c r="C862">
        <v>4.96</v>
      </c>
      <c r="D862" t="s">
        <v>2382</v>
      </c>
      <c r="E862" t="s">
        <v>2380</v>
      </c>
      <c r="F862" t="s">
        <v>2380</v>
      </c>
      <c r="G862">
        <v>1</v>
      </c>
      <c r="H862" t="s">
        <v>2380</v>
      </c>
      <c r="I862">
        <f t="shared" si="52"/>
        <v>1</v>
      </c>
      <c r="J862" t="str">
        <f t="shared" si="53"/>
        <v>No</v>
      </c>
      <c r="K862" t="str">
        <f t="shared" si="54"/>
        <v>Obesity</v>
      </c>
      <c r="L862" t="str">
        <f t="shared" si="55"/>
        <v>Normal</v>
      </c>
    </row>
    <row r="863" spans="1:12" x14ac:dyDescent="0.25">
      <c r="A863" t="s">
        <v>1509</v>
      </c>
      <c r="B863">
        <v>32.965000000000003</v>
      </c>
      <c r="C863">
        <v>6.15</v>
      </c>
      <c r="D863" t="s">
        <v>2382</v>
      </c>
      <c r="E863" t="s">
        <v>2380</v>
      </c>
      <c r="F863" t="s">
        <v>2380</v>
      </c>
      <c r="G863">
        <v>1</v>
      </c>
      <c r="H863" t="s">
        <v>2380</v>
      </c>
      <c r="I863">
        <f t="shared" si="52"/>
        <v>1</v>
      </c>
      <c r="J863" t="str">
        <f t="shared" si="53"/>
        <v>No</v>
      </c>
      <c r="K863" t="str">
        <f t="shared" si="54"/>
        <v>Obesity</v>
      </c>
      <c r="L863" t="str">
        <f t="shared" si="55"/>
        <v>Diabetes</v>
      </c>
    </row>
    <row r="864" spans="1:12" x14ac:dyDescent="0.25">
      <c r="A864" t="s">
        <v>1508</v>
      </c>
      <c r="B864">
        <v>36.799999999999997</v>
      </c>
      <c r="C864">
        <v>4.62</v>
      </c>
      <c r="D864" t="s">
        <v>2380</v>
      </c>
      <c r="E864" t="s">
        <v>2380</v>
      </c>
      <c r="F864" t="s">
        <v>2382</v>
      </c>
      <c r="G864">
        <v>1</v>
      </c>
      <c r="H864" t="s">
        <v>2380</v>
      </c>
      <c r="I864">
        <f t="shared" si="52"/>
        <v>1</v>
      </c>
      <c r="J864" t="str">
        <f t="shared" si="53"/>
        <v>No</v>
      </c>
      <c r="K864" t="str">
        <f t="shared" si="54"/>
        <v>Obesity</v>
      </c>
      <c r="L864" t="str">
        <f t="shared" si="55"/>
        <v>Normal</v>
      </c>
    </row>
    <row r="865" spans="1:12" x14ac:dyDescent="0.25">
      <c r="A865" t="s">
        <v>1507</v>
      </c>
      <c r="B865">
        <v>34.299999999999997</v>
      </c>
      <c r="C865">
        <v>4.87</v>
      </c>
      <c r="D865" t="s">
        <v>2380</v>
      </c>
      <c r="E865" t="s">
        <v>2380</v>
      </c>
      <c r="F865" t="s">
        <v>2380</v>
      </c>
      <c r="G865">
        <v>2</v>
      </c>
      <c r="H865" t="s">
        <v>2380</v>
      </c>
      <c r="I865">
        <f t="shared" si="52"/>
        <v>2</v>
      </c>
      <c r="J865" t="str">
        <f t="shared" si="53"/>
        <v>No</v>
      </c>
      <c r="K865" t="str">
        <f t="shared" si="54"/>
        <v>Obesity</v>
      </c>
      <c r="L865" t="str">
        <f t="shared" si="55"/>
        <v>Normal</v>
      </c>
    </row>
    <row r="866" spans="1:12" x14ac:dyDescent="0.25">
      <c r="A866" t="s">
        <v>1506</v>
      </c>
      <c r="B866">
        <v>35.244999999999997</v>
      </c>
      <c r="C866">
        <v>4.63</v>
      </c>
      <c r="D866" t="s">
        <v>2380</v>
      </c>
      <c r="E866" t="s">
        <v>2380</v>
      </c>
      <c r="F866" t="s">
        <v>2380</v>
      </c>
      <c r="G866" t="s">
        <v>2381</v>
      </c>
      <c r="H866" t="s">
        <v>2380</v>
      </c>
      <c r="I866">
        <f t="shared" si="52"/>
        <v>0</v>
      </c>
      <c r="J866" t="str">
        <f t="shared" si="53"/>
        <v>No</v>
      </c>
      <c r="K866" t="str">
        <f t="shared" si="54"/>
        <v>Obesity</v>
      </c>
      <c r="L866" t="str">
        <f t="shared" si="55"/>
        <v>Normal</v>
      </c>
    </row>
    <row r="867" spans="1:12" x14ac:dyDescent="0.25">
      <c r="A867" t="s">
        <v>1505</v>
      </c>
      <c r="B867">
        <v>26.23</v>
      </c>
      <c r="C867">
        <v>11.93</v>
      </c>
      <c r="D867" t="s">
        <v>2380</v>
      </c>
      <c r="E867" t="s">
        <v>2380</v>
      </c>
      <c r="F867" t="s">
        <v>2380</v>
      </c>
      <c r="G867" t="s">
        <v>2381</v>
      </c>
      <c r="H867" t="s">
        <v>2380</v>
      </c>
      <c r="I867">
        <f t="shared" si="52"/>
        <v>0</v>
      </c>
      <c r="J867" t="str">
        <f t="shared" si="53"/>
        <v>No</v>
      </c>
      <c r="K867" t="str">
        <f t="shared" si="54"/>
        <v>Obesity</v>
      </c>
      <c r="L867" t="str">
        <f t="shared" si="55"/>
        <v>Diabetes</v>
      </c>
    </row>
    <row r="868" spans="1:12" x14ac:dyDescent="0.25">
      <c r="A868" t="s">
        <v>1504</v>
      </c>
      <c r="B868">
        <v>36.1</v>
      </c>
      <c r="C868">
        <v>5.65</v>
      </c>
      <c r="D868" t="s">
        <v>2382</v>
      </c>
      <c r="E868" t="s">
        <v>2380</v>
      </c>
      <c r="F868" t="s">
        <v>2380</v>
      </c>
      <c r="G868">
        <v>2</v>
      </c>
      <c r="H868" t="s">
        <v>2380</v>
      </c>
      <c r="I868">
        <f t="shared" si="52"/>
        <v>2</v>
      </c>
      <c r="J868" t="str">
        <f t="shared" si="53"/>
        <v>No</v>
      </c>
      <c r="K868" t="str">
        <f t="shared" si="54"/>
        <v>Obesity</v>
      </c>
      <c r="L868" t="str">
        <f t="shared" si="55"/>
        <v>Normal</v>
      </c>
    </row>
    <row r="869" spans="1:12" x14ac:dyDescent="0.25">
      <c r="A869" t="s">
        <v>1503</v>
      </c>
      <c r="B869">
        <v>37.1</v>
      </c>
      <c r="C869">
        <v>11.21</v>
      </c>
      <c r="D869" t="s">
        <v>2382</v>
      </c>
      <c r="E869" t="s">
        <v>2380</v>
      </c>
      <c r="F869" t="s">
        <v>2382</v>
      </c>
      <c r="G869">
        <v>1</v>
      </c>
      <c r="H869" t="s">
        <v>2380</v>
      </c>
      <c r="I869">
        <f t="shared" si="52"/>
        <v>1</v>
      </c>
      <c r="J869" t="str">
        <f t="shared" si="53"/>
        <v>No</v>
      </c>
      <c r="K869" t="str">
        <f t="shared" si="54"/>
        <v>Obesity</v>
      </c>
      <c r="L869" t="str">
        <f t="shared" si="55"/>
        <v>Diabetes</v>
      </c>
    </row>
    <row r="870" spans="1:12" x14ac:dyDescent="0.25">
      <c r="A870" t="s">
        <v>1502</v>
      </c>
      <c r="B870">
        <v>27.5</v>
      </c>
      <c r="C870">
        <v>10.62</v>
      </c>
      <c r="D870" t="s">
        <v>2382</v>
      </c>
      <c r="E870" t="s">
        <v>2380</v>
      </c>
      <c r="F870" t="s">
        <v>2382</v>
      </c>
      <c r="G870">
        <v>1</v>
      </c>
      <c r="H870" t="s">
        <v>2380</v>
      </c>
      <c r="I870">
        <f t="shared" si="52"/>
        <v>1</v>
      </c>
      <c r="J870" t="str">
        <f t="shared" si="53"/>
        <v>No</v>
      </c>
      <c r="K870" t="str">
        <f t="shared" si="54"/>
        <v>Obesity</v>
      </c>
      <c r="L870" t="str">
        <f t="shared" si="55"/>
        <v>Diabetes</v>
      </c>
    </row>
    <row r="871" spans="1:12" x14ac:dyDescent="0.25">
      <c r="A871" t="s">
        <v>1501</v>
      </c>
      <c r="B871">
        <v>24.7</v>
      </c>
      <c r="C871">
        <v>10.7</v>
      </c>
      <c r="D871" t="s">
        <v>2382</v>
      </c>
      <c r="E871" t="s">
        <v>2380</v>
      </c>
      <c r="F871" t="s">
        <v>2382</v>
      </c>
      <c r="G871">
        <v>1</v>
      </c>
      <c r="H871" t="s">
        <v>2380</v>
      </c>
      <c r="I871">
        <f t="shared" si="52"/>
        <v>1</v>
      </c>
      <c r="J871" t="str">
        <f t="shared" si="53"/>
        <v>No</v>
      </c>
      <c r="K871" t="str">
        <f t="shared" si="54"/>
        <v>Normol Weight</v>
      </c>
      <c r="L871" t="str">
        <f t="shared" si="55"/>
        <v>Diabetes</v>
      </c>
    </row>
    <row r="872" spans="1:12" x14ac:dyDescent="0.25">
      <c r="A872" t="s">
        <v>1500</v>
      </c>
      <c r="B872">
        <v>26.78</v>
      </c>
      <c r="C872">
        <v>10.02</v>
      </c>
      <c r="D872" t="s">
        <v>2382</v>
      </c>
      <c r="E872" t="s">
        <v>2380</v>
      </c>
      <c r="F872" t="s">
        <v>2382</v>
      </c>
      <c r="G872">
        <v>1</v>
      </c>
      <c r="H872" t="s">
        <v>2380</v>
      </c>
      <c r="I872">
        <f t="shared" si="52"/>
        <v>1</v>
      </c>
      <c r="J872" t="str">
        <f t="shared" si="53"/>
        <v>No</v>
      </c>
      <c r="K872" t="str">
        <f t="shared" si="54"/>
        <v>Obesity</v>
      </c>
      <c r="L872" t="str">
        <f t="shared" si="55"/>
        <v>Diabetes</v>
      </c>
    </row>
    <row r="873" spans="1:12" x14ac:dyDescent="0.25">
      <c r="A873" t="s">
        <v>1499</v>
      </c>
      <c r="B873">
        <v>45.8</v>
      </c>
      <c r="C873">
        <v>4.8499999999999996</v>
      </c>
      <c r="D873" t="s">
        <v>2380</v>
      </c>
      <c r="E873" t="s">
        <v>2380</v>
      </c>
      <c r="F873" t="s">
        <v>2380</v>
      </c>
      <c r="G873" t="s">
        <v>2381</v>
      </c>
      <c r="H873" t="s">
        <v>2380</v>
      </c>
      <c r="I873">
        <f t="shared" si="52"/>
        <v>0</v>
      </c>
      <c r="J873" t="str">
        <f t="shared" si="53"/>
        <v>No</v>
      </c>
      <c r="K873" t="str">
        <f t="shared" si="54"/>
        <v>Obesity</v>
      </c>
      <c r="L873" t="str">
        <f t="shared" si="55"/>
        <v>Normal</v>
      </c>
    </row>
    <row r="874" spans="1:12" x14ac:dyDescent="0.25">
      <c r="A874" t="s">
        <v>1498</v>
      </c>
      <c r="B874">
        <v>29</v>
      </c>
      <c r="C874">
        <v>4.3899999999999997</v>
      </c>
      <c r="D874" t="s">
        <v>2382</v>
      </c>
      <c r="E874" t="s">
        <v>2380</v>
      </c>
      <c r="F874" t="s">
        <v>2380</v>
      </c>
      <c r="G874">
        <v>2</v>
      </c>
      <c r="H874" t="s">
        <v>2380</v>
      </c>
      <c r="I874">
        <f t="shared" si="52"/>
        <v>2</v>
      </c>
      <c r="J874" t="str">
        <f t="shared" si="53"/>
        <v>No</v>
      </c>
      <c r="K874" t="str">
        <f t="shared" si="54"/>
        <v>Obesity</v>
      </c>
      <c r="L874" t="str">
        <f t="shared" si="55"/>
        <v>Normal</v>
      </c>
    </row>
    <row r="875" spans="1:12" x14ac:dyDescent="0.25">
      <c r="A875" t="s">
        <v>1497</v>
      </c>
      <c r="B875">
        <v>33.534999999999997</v>
      </c>
      <c r="C875">
        <v>8.24</v>
      </c>
      <c r="D875" t="s">
        <v>2382</v>
      </c>
      <c r="E875" t="s">
        <v>2380</v>
      </c>
      <c r="F875" t="s">
        <v>2380</v>
      </c>
      <c r="G875" t="s">
        <v>2381</v>
      </c>
      <c r="H875" t="s">
        <v>2380</v>
      </c>
      <c r="I875">
        <f t="shared" si="52"/>
        <v>0</v>
      </c>
      <c r="J875" t="str">
        <f t="shared" si="53"/>
        <v>No</v>
      </c>
      <c r="K875" t="str">
        <f t="shared" si="54"/>
        <v>Obesity</v>
      </c>
      <c r="L875" t="str">
        <f t="shared" si="55"/>
        <v>Diabetes</v>
      </c>
    </row>
    <row r="876" spans="1:12" x14ac:dyDescent="0.25">
      <c r="A876" t="s">
        <v>1496</v>
      </c>
      <c r="B876">
        <v>32.774999999999999</v>
      </c>
      <c r="C876">
        <v>9.77</v>
      </c>
      <c r="D876" t="s">
        <v>2382</v>
      </c>
      <c r="E876" t="s">
        <v>2380</v>
      </c>
      <c r="F876" t="s">
        <v>2380</v>
      </c>
      <c r="G876" t="s">
        <v>2381</v>
      </c>
      <c r="H876" t="s">
        <v>2380</v>
      </c>
      <c r="I876">
        <f t="shared" si="52"/>
        <v>0</v>
      </c>
      <c r="J876" t="str">
        <f t="shared" si="53"/>
        <v>No</v>
      </c>
      <c r="K876" t="str">
        <f t="shared" si="54"/>
        <v>Obesity</v>
      </c>
      <c r="L876" t="str">
        <f t="shared" si="55"/>
        <v>Diabetes</v>
      </c>
    </row>
    <row r="877" spans="1:12" x14ac:dyDescent="0.25">
      <c r="A877" t="s">
        <v>1495</v>
      </c>
      <c r="B877">
        <v>37.51</v>
      </c>
      <c r="C877">
        <v>5.5</v>
      </c>
      <c r="D877" t="s">
        <v>2382</v>
      </c>
      <c r="E877" t="s">
        <v>2380</v>
      </c>
      <c r="F877" t="s">
        <v>2380</v>
      </c>
      <c r="G877">
        <v>2</v>
      </c>
      <c r="H877" t="s">
        <v>2380</v>
      </c>
      <c r="I877">
        <f t="shared" si="52"/>
        <v>2</v>
      </c>
      <c r="J877" t="str">
        <f t="shared" si="53"/>
        <v>No</v>
      </c>
      <c r="K877" t="str">
        <f t="shared" si="54"/>
        <v>Obesity</v>
      </c>
      <c r="L877" t="str">
        <f t="shared" si="55"/>
        <v>Normal</v>
      </c>
    </row>
    <row r="878" spans="1:12" x14ac:dyDescent="0.25">
      <c r="A878" t="s">
        <v>1494</v>
      </c>
      <c r="B878">
        <v>39.86</v>
      </c>
      <c r="C878">
        <v>11.84</v>
      </c>
      <c r="D878" t="s">
        <v>2382</v>
      </c>
      <c r="E878" t="s">
        <v>2380</v>
      </c>
      <c r="F878" t="s">
        <v>2380</v>
      </c>
      <c r="G878">
        <v>1</v>
      </c>
      <c r="H878" t="s">
        <v>2380</v>
      </c>
      <c r="I878">
        <f t="shared" si="52"/>
        <v>1</v>
      </c>
      <c r="J878" t="str">
        <f t="shared" si="53"/>
        <v>No</v>
      </c>
      <c r="K878" t="str">
        <f t="shared" si="54"/>
        <v>Obesity</v>
      </c>
      <c r="L878" t="str">
        <f t="shared" si="55"/>
        <v>Diabetes</v>
      </c>
    </row>
    <row r="879" spans="1:12" x14ac:dyDescent="0.25">
      <c r="A879" t="s">
        <v>1493</v>
      </c>
      <c r="B879">
        <v>42.13</v>
      </c>
      <c r="C879">
        <v>4.66</v>
      </c>
      <c r="D879" t="s">
        <v>2380</v>
      </c>
      <c r="E879" t="s">
        <v>2380</v>
      </c>
      <c r="F879" t="s">
        <v>2380</v>
      </c>
      <c r="G879" t="s">
        <v>2381</v>
      </c>
      <c r="H879" t="s">
        <v>2380</v>
      </c>
      <c r="I879">
        <f t="shared" si="52"/>
        <v>0</v>
      </c>
      <c r="J879" t="str">
        <f t="shared" si="53"/>
        <v>No</v>
      </c>
      <c r="K879" t="str">
        <f t="shared" si="54"/>
        <v>Obesity</v>
      </c>
      <c r="L879" t="str">
        <f t="shared" si="55"/>
        <v>Normal</v>
      </c>
    </row>
    <row r="880" spans="1:12" x14ac:dyDescent="0.25">
      <c r="A880" t="s">
        <v>1492</v>
      </c>
      <c r="B880">
        <v>35.99</v>
      </c>
      <c r="C880">
        <v>11.11</v>
      </c>
      <c r="D880" t="s">
        <v>2380</v>
      </c>
      <c r="E880" t="s">
        <v>2380</v>
      </c>
      <c r="F880" t="s">
        <v>2380</v>
      </c>
      <c r="G880" t="s">
        <v>2381</v>
      </c>
      <c r="H880" t="s">
        <v>2380</v>
      </c>
      <c r="I880">
        <f t="shared" si="52"/>
        <v>0</v>
      </c>
      <c r="J880" t="str">
        <f t="shared" si="53"/>
        <v>No</v>
      </c>
      <c r="K880" t="str">
        <f t="shared" si="54"/>
        <v>Obesity</v>
      </c>
      <c r="L880" t="str">
        <f t="shared" si="55"/>
        <v>Diabetes</v>
      </c>
    </row>
    <row r="881" spans="1:12" x14ac:dyDescent="0.25">
      <c r="A881" t="s">
        <v>1491</v>
      </c>
      <c r="B881">
        <v>35.200000000000003</v>
      </c>
      <c r="C881">
        <v>7.72</v>
      </c>
      <c r="D881" t="s">
        <v>2382</v>
      </c>
      <c r="E881" t="s">
        <v>2380</v>
      </c>
      <c r="F881" t="s">
        <v>2382</v>
      </c>
      <c r="G881">
        <v>1</v>
      </c>
      <c r="H881" t="s">
        <v>2380</v>
      </c>
      <c r="I881">
        <f t="shared" si="52"/>
        <v>1</v>
      </c>
      <c r="J881" t="str">
        <f t="shared" si="53"/>
        <v>No</v>
      </c>
      <c r="K881" t="str">
        <f t="shared" si="54"/>
        <v>Obesity</v>
      </c>
      <c r="L881" t="str">
        <f t="shared" si="55"/>
        <v>Diabetes</v>
      </c>
    </row>
    <row r="882" spans="1:12" x14ac:dyDescent="0.25">
      <c r="A882" t="s">
        <v>1490</v>
      </c>
      <c r="B882">
        <v>29.91</v>
      </c>
      <c r="C882">
        <v>5.55</v>
      </c>
      <c r="D882" t="s">
        <v>2382</v>
      </c>
      <c r="E882" t="s">
        <v>2380</v>
      </c>
      <c r="F882" t="s">
        <v>2380</v>
      </c>
      <c r="G882">
        <v>2</v>
      </c>
      <c r="H882" t="s">
        <v>2380</v>
      </c>
      <c r="I882">
        <f t="shared" si="52"/>
        <v>2</v>
      </c>
      <c r="J882" t="str">
        <f t="shared" si="53"/>
        <v>No</v>
      </c>
      <c r="K882" t="str">
        <f t="shared" si="54"/>
        <v>Obesity</v>
      </c>
      <c r="L882" t="str">
        <f t="shared" si="55"/>
        <v>Normal</v>
      </c>
    </row>
    <row r="883" spans="1:12" x14ac:dyDescent="0.25">
      <c r="A883" t="s">
        <v>1489</v>
      </c>
      <c r="B883">
        <v>36.479999999999997</v>
      </c>
      <c r="C883">
        <v>5.05</v>
      </c>
      <c r="D883" t="s">
        <v>2382</v>
      </c>
      <c r="E883" t="s">
        <v>2380</v>
      </c>
      <c r="F883" t="s">
        <v>2380</v>
      </c>
      <c r="G883">
        <v>1</v>
      </c>
      <c r="H883" t="s">
        <v>2380</v>
      </c>
      <c r="I883">
        <f t="shared" si="52"/>
        <v>1</v>
      </c>
      <c r="J883" t="str">
        <f t="shared" si="53"/>
        <v>No</v>
      </c>
      <c r="K883" t="str">
        <f t="shared" si="54"/>
        <v>Obesity</v>
      </c>
      <c r="L883" t="str">
        <f t="shared" si="55"/>
        <v>Normal</v>
      </c>
    </row>
    <row r="884" spans="1:12" x14ac:dyDescent="0.25">
      <c r="A884" t="s">
        <v>1488</v>
      </c>
      <c r="B884">
        <v>27.5</v>
      </c>
      <c r="C884">
        <v>8.69</v>
      </c>
      <c r="D884" t="s">
        <v>2382</v>
      </c>
      <c r="E884" t="s">
        <v>2380</v>
      </c>
      <c r="F884" t="s">
        <v>2382</v>
      </c>
      <c r="G884">
        <v>1</v>
      </c>
      <c r="H884" t="s">
        <v>2380</v>
      </c>
      <c r="I884">
        <f t="shared" si="52"/>
        <v>1</v>
      </c>
      <c r="J884" t="str">
        <f t="shared" si="53"/>
        <v>No</v>
      </c>
      <c r="K884" t="str">
        <f t="shared" si="54"/>
        <v>Obesity</v>
      </c>
      <c r="L884" t="str">
        <f t="shared" si="55"/>
        <v>Diabetes</v>
      </c>
    </row>
    <row r="885" spans="1:12" x14ac:dyDescent="0.25">
      <c r="A885" t="s">
        <v>1487</v>
      </c>
      <c r="B885">
        <v>33.44</v>
      </c>
      <c r="C885">
        <v>5.9</v>
      </c>
      <c r="D885" t="s">
        <v>2382</v>
      </c>
      <c r="E885" t="s">
        <v>2380</v>
      </c>
      <c r="F885" t="s">
        <v>2380</v>
      </c>
      <c r="G885">
        <v>1</v>
      </c>
      <c r="H885" t="s">
        <v>2380</v>
      </c>
      <c r="I885">
        <f t="shared" si="52"/>
        <v>1</v>
      </c>
      <c r="J885" t="str">
        <f t="shared" si="53"/>
        <v>No</v>
      </c>
      <c r="K885" t="str">
        <f t="shared" si="54"/>
        <v>Obesity</v>
      </c>
      <c r="L885" t="str">
        <f t="shared" si="55"/>
        <v>Diabetes</v>
      </c>
    </row>
    <row r="886" spans="1:12" x14ac:dyDescent="0.25">
      <c r="A886" t="s">
        <v>1486</v>
      </c>
      <c r="B886">
        <v>28.215</v>
      </c>
      <c r="C886">
        <v>6.29</v>
      </c>
      <c r="D886" t="s">
        <v>2382</v>
      </c>
      <c r="E886" t="s">
        <v>2380</v>
      </c>
      <c r="F886" t="s">
        <v>2380</v>
      </c>
      <c r="G886">
        <v>1</v>
      </c>
      <c r="H886" t="s">
        <v>2380</v>
      </c>
      <c r="I886">
        <f t="shared" si="52"/>
        <v>1</v>
      </c>
      <c r="J886" t="str">
        <f t="shared" si="53"/>
        <v>No</v>
      </c>
      <c r="K886" t="str">
        <f t="shared" si="54"/>
        <v>Obesity</v>
      </c>
      <c r="L886" t="str">
        <f t="shared" si="55"/>
        <v>Diabetes</v>
      </c>
    </row>
    <row r="887" spans="1:12" x14ac:dyDescent="0.25">
      <c r="A887" t="s">
        <v>1485</v>
      </c>
      <c r="B887">
        <v>27.17</v>
      </c>
      <c r="C887">
        <v>5.84</v>
      </c>
      <c r="D887" t="s">
        <v>2382</v>
      </c>
      <c r="E887" t="s">
        <v>2380</v>
      </c>
      <c r="F887" t="s">
        <v>2380</v>
      </c>
      <c r="G887">
        <v>1</v>
      </c>
      <c r="H887" t="s">
        <v>2380</v>
      </c>
      <c r="I887">
        <f t="shared" si="52"/>
        <v>1</v>
      </c>
      <c r="J887" t="str">
        <f t="shared" si="53"/>
        <v>No</v>
      </c>
      <c r="K887" t="str">
        <f t="shared" si="54"/>
        <v>Obesity</v>
      </c>
      <c r="L887" t="str">
        <f t="shared" si="55"/>
        <v>Diabetes</v>
      </c>
    </row>
    <row r="888" spans="1:12" x14ac:dyDescent="0.25">
      <c r="A888" t="s">
        <v>1484</v>
      </c>
      <c r="B888">
        <v>35.380000000000003</v>
      </c>
      <c r="C888">
        <v>6.12</v>
      </c>
      <c r="D888" t="s">
        <v>2380</v>
      </c>
      <c r="E888" t="s">
        <v>2380</v>
      </c>
      <c r="F888" t="s">
        <v>2380</v>
      </c>
      <c r="G888" t="s">
        <v>2381</v>
      </c>
      <c r="H888" t="s">
        <v>2380</v>
      </c>
      <c r="I888">
        <f t="shared" si="52"/>
        <v>0</v>
      </c>
      <c r="J888" t="str">
        <f t="shared" si="53"/>
        <v>No</v>
      </c>
      <c r="K888" t="str">
        <f t="shared" si="54"/>
        <v>Obesity</v>
      </c>
      <c r="L888" t="str">
        <f t="shared" si="55"/>
        <v>Diabetes</v>
      </c>
    </row>
    <row r="889" spans="1:12" x14ac:dyDescent="0.25">
      <c r="A889" t="s">
        <v>1483</v>
      </c>
      <c r="B889">
        <v>43.48</v>
      </c>
      <c r="C889">
        <v>6.24</v>
      </c>
      <c r="D889" t="s">
        <v>2380</v>
      </c>
      <c r="E889" t="s">
        <v>2380</v>
      </c>
      <c r="F889" t="s">
        <v>2380</v>
      </c>
      <c r="G889" t="s">
        <v>2381</v>
      </c>
      <c r="H889" t="s">
        <v>2380</v>
      </c>
      <c r="I889">
        <f t="shared" si="52"/>
        <v>0</v>
      </c>
      <c r="J889" t="str">
        <f t="shared" si="53"/>
        <v>No</v>
      </c>
      <c r="K889" t="str">
        <f t="shared" si="54"/>
        <v>Obesity</v>
      </c>
      <c r="L889" t="str">
        <f t="shared" si="55"/>
        <v>Diabetes</v>
      </c>
    </row>
    <row r="890" spans="1:12" x14ac:dyDescent="0.25">
      <c r="A890" t="s">
        <v>1482</v>
      </c>
      <c r="B890">
        <v>41.73</v>
      </c>
      <c r="C890">
        <v>6.25</v>
      </c>
      <c r="D890" t="s">
        <v>2380</v>
      </c>
      <c r="E890" t="s">
        <v>2380</v>
      </c>
      <c r="F890" t="s">
        <v>2380</v>
      </c>
      <c r="G890">
        <v>1</v>
      </c>
      <c r="H890" t="s">
        <v>2380</v>
      </c>
      <c r="I890">
        <f t="shared" si="52"/>
        <v>1</v>
      </c>
      <c r="J890" t="str">
        <f t="shared" si="53"/>
        <v>No</v>
      </c>
      <c r="K890" t="str">
        <f t="shared" si="54"/>
        <v>Obesity</v>
      </c>
      <c r="L890" t="str">
        <f t="shared" si="55"/>
        <v>Diabetes</v>
      </c>
    </row>
    <row r="891" spans="1:12" x14ac:dyDescent="0.25">
      <c r="A891" t="s">
        <v>1481</v>
      </c>
      <c r="B891">
        <v>28.9</v>
      </c>
      <c r="C891">
        <v>11.96</v>
      </c>
      <c r="D891" t="s">
        <v>2380</v>
      </c>
      <c r="E891" t="s">
        <v>2380</v>
      </c>
      <c r="F891" t="s">
        <v>2380</v>
      </c>
      <c r="G891" t="s">
        <v>2381</v>
      </c>
      <c r="H891" t="s">
        <v>2380</v>
      </c>
      <c r="I891">
        <f t="shared" si="52"/>
        <v>0</v>
      </c>
      <c r="J891" t="str">
        <f t="shared" si="53"/>
        <v>No</v>
      </c>
      <c r="K891" t="str">
        <f t="shared" si="54"/>
        <v>Obesity</v>
      </c>
      <c r="L891" t="str">
        <f t="shared" si="55"/>
        <v>Diabetes</v>
      </c>
    </row>
    <row r="892" spans="1:12" x14ac:dyDescent="0.25">
      <c r="A892" t="s">
        <v>1480</v>
      </c>
      <c r="B892">
        <v>25.74</v>
      </c>
      <c r="C892">
        <v>7.69</v>
      </c>
      <c r="D892" t="s">
        <v>2380</v>
      </c>
      <c r="E892" t="s">
        <v>2380</v>
      </c>
      <c r="F892" t="s">
        <v>2380</v>
      </c>
      <c r="G892" t="s">
        <v>2381</v>
      </c>
      <c r="H892" t="s">
        <v>2380</v>
      </c>
      <c r="I892">
        <f t="shared" si="52"/>
        <v>0</v>
      </c>
      <c r="J892" t="str">
        <f t="shared" si="53"/>
        <v>No</v>
      </c>
      <c r="K892" t="str">
        <f t="shared" si="54"/>
        <v>Obesity</v>
      </c>
      <c r="L892" t="str">
        <f t="shared" si="55"/>
        <v>Diabetes</v>
      </c>
    </row>
    <row r="893" spans="1:12" x14ac:dyDescent="0.25">
      <c r="A893" t="s">
        <v>1479</v>
      </c>
      <c r="B893">
        <v>36.06</v>
      </c>
      <c r="C893">
        <v>8.83</v>
      </c>
      <c r="D893" t="s">
        <v>2380</v>
      </c>
      <c r="E893" t="s">
        <v>2380</v>
      </c>
      <c r="F893" t="s">
        <v>2380</v>
      </c>
      <c r="G893" t="s">
        <v>2381</v>
      </c>
      <c r="H893" t="s">
        <v>2380</v>
      </c>
      <c r="I893">
        <f t="shared" si="52"/>
        <v>0</v>
      </c>
      <c r="J893" t="str">
        <f t="shared" si="53"/>
        <v>No</v>
      </c>
      <c r="K893" t="str">
        <f t="shared" si="54"/>
        <v>Obesity</v>
      </c>
      <c r="L893" t="str">
        <f t="shared" si="55"/>
        <v>Diabetes</v>
      </c>
    </row>
    <row r="894" spans="1:12" x14ac:dyDescent="0.25">
      <c r="A894" t="s">
        <v>1478</v>
      </c>
      <c r="B894">
        <v>43.28</v>
      </c>
      <c r="C894">
        <v>4.41</v>
      </c>
      <c r="D894" t="s">
        <v>2380</v>
      </c>
      <c r="E894" t="s">
        <v>2380</v>
      </c>
      <c r="F894" t="s">
        <v>2380</v>
      </c>
      <c r="G894" t="s">
        <v>2381</v>
      </c>
      <c r="H894" t="s">
        <v>2380</v>
      </c>
      <c r="I894">
        <f t="shared" si="52"/>
        <v>0</v>
      </c>
      <c r="J894" t="str">
        <f t="shared" si="53"/>
        <v>No</v>
      </c>
      <c r="K894" t="str">
        <f t="shared" si="54"/>
        <v>Obesity</v>
      </c>
      <c r="L894" t="str">
        <f t="shared" si="55"/>
        <v>Normal</v>
      </c>
    </row>
    <row r="895" spans="1:12" x14ac:dyDescent="0.25">
      <c r="A895" t="s">
        <v>1477</v>
      </c>
      <c r="B895">
        <v>28.785</v>
      </c>
      <c r="C895">
        <v>9.1</v>
      </c>
      <c r="D895" t="s">
        <v>2382</v>
      </c>
      <c r="E895" t="s">
        <v>2380</v>
      </c>
      <c r="F895" t="s">
        <v>2382</v>
      </c>
      <c r="G895">
        <v>1</v>
      </c>
      <c r="H895" t="s">
        <v>2380</v>
      </c>
      <c r="I895">
        <f t="shared" si="52"/>
        <v>1</v>
      </c>
      <c r="J895" t="str">
        <f t="shared" si="53"/>
        <v>No</v>
      </c>
      <c r="K895" t="str">
        <f t="shared" si="54"/>
        <v>Obesity</v>
      </c>
      <c r="L895" t="str">
        <f t="shared" si="55"/>
        <v>Diabetes</v>
      </c>
    </row>
    <row r="896" spans="1:12" x14ac:dyDescent="0.25">
      <c r="A896" t="s">
        <v>1476</v>
      </c>
      <c r="B896">
        <v>25.46</v>
      </c>
      <c r="C896">
        <v>11.52</v>
      </c>
      <c r="D896" t="s">
        <v>2382</v>
      </c>
      <c r="E896" t="s">
        <v>2380</v>
      </c>
      <c r="F896" t="s">
        <v>2382</v>
      </c>
      <c r="G896">
        <v>1</v>
      </c>
      <c r="H896" t="s">
        <v>2380</v>
      </c>
      <c r="I896">
        <f t="shared" si="52"/>
        <v>1</v>
      </c>
      <c r="J896" t="str">
        <f t="shared" si="53"/>
        <v>No</v>
      </c>
      <c r="K896" t="str">
        <f t="shared" si="54"/>
        <v>Obesity</v>
      </c>
      <c r="L896" t="str">
        <f t="shared" si="55"/>
        <v>Diabetes</v>
      </c>
    </row>
    <row r="897" spans="1:12" x14ac:dyDescent="0.25">
      <c r="A897" t="s">
        <v>1475</v>
      </c>
      <c r="B897">
        <v>30.8</v>
      </c>
      <c r="C897">
        <v>10.95</v>
      </c>
      <c r="D897" t="s">
        <v>2380</v>
      </c>
      <c r="E897" t="s">
        <v>2380</v>
      </c>
      <c r="F897" t="s">
        <v>2380</v>
      </c>
      <c r="G897" t="s">
        <v>2381</v>
      </c>
      <c r="H897" t="s">
        <v>2380</v>
      </c>
      <c r="I897">
        <f t="shared" si="52"/>
        <v>0</v>
      </c>
      <c r="J897" t="str">
        <f t="shared" si="53"/>
        <v>No</v>
      </c>
      <c r="K897" t="str">
        <f t="shared" si="54"/>
        <v>Obesity</v>
      </c>
      <c r="L897" t="str">
        <f t="shared" si="55"/>
        <v>Diabetes</v>
      </c>
    </row>
    <row r="898" spans="1:12" x14ac:dyDescent="0.25">
      <c r="A898" t="s">
        <v>1474</v>
      </c>
      <c r="B898">
        <v>28.88</v>
      </c>
      <c r="C898">
        <v>11.5</v>
      </c>
      <c r="D898" t="s">
        <v>2380</v>
      </c>
      <c r="E898" t="s">
        <v>2380</v>
      </c>
      <c r="F898" t="s">
        <v>2380</v>
      </c>
      <c r="G898" t="s">
        <v>2381</v>
      </c>
      <c r="H898" t="s">
        <v>2380</v>
      </c>
      <c r="I898">
        <f t="shared" ref="I898:I961" si="56">IF(G898="No major surgery",0,VALUE(G898))</f>
        <v>0</v>
      </c>
      <c r="J898" t="str">
        <f t="shared" si="53"/>
        <v>No</v>
      </c>
      <c r="K898" t="str">
        <f t="shared" si="54"/>
        <v>Obesity</v>
      </c>
      <c r="L898" t="str">
        <f t="shared" si="55"/>
        <v>Diabetes</v>
      </c>
    </row>
    <row r="899" spans="1:12" x14ac:dyDescent="0.25">
      <c r="A899" t="s">
        <v>1473</v>
      </c>
      <c r="B899">
        <v>23</v>
      </c>
      <c r="C899">
        <v>9.8800000000000008</v>
      </c>
      <c r="D899" t="s">
        <v>2380</v>
      </c>
      <c r="E899" t="s">
        <v>2380</v>
      </c>
      <c r="F899" t="s">
        <v>2380</v>
      </c>
      <c r="G899" t="s">
        <v>2381</v>
      </c>
      <c r="H899" t="s">
        <v>2380</v>
      </c>
      <c r="I899">
        <f t="shared" si="56"/>
        <v>0</v>
      </c>
      <c r="J899" t="str">
        <f t="shared" ref="J899:J962" si="57">IF(OR(H899="",H899="?"),"No",IF(OR(TRIM(LOWER(H899))="yes",TRIM(LOWER(H899))="yess",TRIM(LOWER(H899))="yes"),"Yes",IF(OR(TRIM(LOWER(H899))="no",TRIM(LOWER(H899))="noo",TRIM(LOWER(H899))="no"),"No","Unknown")))</f>
        <v>No</v>
      </c>
      <c r="K899" t="str">
        <f t="shared" ref="K899:K962" si="58">IF(B899&lt;18.5,"Underweight",IF(B899&lt;=24.9,"Normol Weight","Obesity"))</f>
        <v>Normol Weight</v>
      </c>
      <c r="L899" t="str">
        <f t="shared" ref="L899:L962" si="59">IF(C899&lt;5.7, "Normal",IF(A899&lt;=6.4,"Prediabetes","Diabetes"))</f>
        <v>Diabetes</v>
      </c>
    </row>
    <row r="900" spans="1:12" x14ac:dyDescent="0.25">
      <c r="A900" t="s">
        <v>1472</v>
      </c>
      <c r="B900">
        <v>38.25</v>
      </c>
      <c r="C900">
        <v>6.2</v>
      </c>
      <c r="D900" t="s">
        <v>2380</v>
      </c>
      <c r="E900" t="s">
        <v>2380</v>
      </c>
      <c r="F900" t="s">
        <v>2380</v>
      </c>
      <c r="G900">
        <v>1</v>
      </c>
      <c r="H900" t="s">
        <v>2380</v>
      </c>
      <c r="I900">
        <f t="shared" si="56"/>
        <v>1</v>
      </c>
      <c r="J900" t="str">
        <f t="shared" si="57"/>
        <v>No</v>
      </c>
      <c r="K900" t="str">
        <f t="shared" si="58"/>
        <v>Obesity</v>
      </c>
      <c r="L900" t="str">
        <f t="shared" si="59"/>
        <v>Diabetes</v>
      </c>
    </row>
    <row r="901" spans="1:12" x14ac:dyDescent="0.25">
      <c r="A901" t="s">
        <v>1471</v>
      </c>
      <c r="B901">
        <v>39.25</v>
      </c>
      <c r="C901">
        <v>8.41</v>
      </c>
      <c r="D901" t="s">
        <v>2382</v>
      </c>
      <c r="E901" t="s">
        <v>2380</v>
      </c>
      <c r="F901" t="s">
        <v>2380</v>
      </c>
      <c r="G901">
        <v>1</v>
      </c>
      <c r="H901" t="s">
        <v>2380</v>
      </c>
      <c r="I901">
        <f t="shared" si="56"/>
        <v>1</v>
      </c>
      <c r="J901" t="str">
        <f t="shared" si="57"/>
        <v>No</v>
      </c>
      <c r="K901" t="str">
        <f t="shared" si="58"/>
        <v>Obesity</v>
      </c>
      <c r="L901" t="str">
        <f t="shared" si="59"/>
        <v>Diabetes</v>
      </c>
    </row>
    <row r="902" spans="1:12" x14ac:dyDescent="0.25">
      <c r="A902" t="s">
        <v>1470</v>
      </c>
      <c r="B902">
        <v>26.6</v>
      </c>
      <c r="C902">
        <v>5.07</v>
      </c>
      <c r="D902" t="s">
        <v>2382</v>
      </c>
      <c r="E902" t="s">
        <v>2380</v>
      </c>
      <c r="F902" t="s">
        <v>2380</v>
      </c>
      <c r="G902">
        <v>2</v>
      </c>
      <c r="H902" t="s">
        <v>2380</v>
      </c>
      <c r="I902">
        <f t="shared" si="56"/>
        <v>2</v>
      </c>
      <c r="J902" t="str">
        <f t="shared" si="57"/>
        <v>No</v>
      </c>
      <c r="K902" t="str">
        <f t="shared" si="58"/>
        <v>Obesity</v>
      </c>
      <c r="L902" t="str">
        <f t="shared" si="59"/>
        <v>Normal</v>
      </c>
    </row>
    <row r="903" spans="1:12" x14ac:dyDescent="0.25">
      <c r="A903" t="s">
        <v>1469</v>
      </c>
      <c r="B903">
        <v>35.700000000000003</v>
      </c>
      <c r="C903">
        <v>4.0599999999999996</v>
      </c>
      <c r="D903" t="s">
        <v>2380</v>
      </c>
      <c r="E903" t="s">
        <v>2380</v>
      </c>
      <c r="F903" t="s">
        <v>2382</v>
      </c>
      <c r="G903">
        <v>1</v>
      </c>
      <c r="H903" t="s">
        <v>2380</v>
      </c>
      <c r="I903">
        <f t="shared" si="56"/>
        <v>1</v>
      </c>
      <c r="J903" t="str">
        <f t="shared" si="57"/>
        <v>No</v>
      </c>
      <c r="K903" t="str">
        <f t="shared" si="58"/>
        <v>Obesity</v>
      </c>
      <c r="L903" t="str">
        <f t="shared" si="59"/>
        <v>Normal</v>
      </c>
    </row>
    <row r="904" spans="1:12" x14ac:dyDescent="0.25">
      <c r="A904" t="s">
        <v>1468</v>
      </c>
      <c r="B904">
        <v>20.100000000000001</v>
      </c>
      <c r="C904">
        <v>10.52</v>
      </c>
      <c r="D904" t="s">
        <v>2380</v>
      </c>
      <c r="E904" t="s">
        <v>2380</v>
      </c>
      <c r="F904" t="s">
        <v>2380</v>
      </c>
      <c r="G904" t="s">
        <v>2381</v>
      </c>
      <c r="H904" t="s">
        <v>2380</v>
      </c>
      <c r="I904">
        <f t="shared" si="56"/>
        <v>0</v>
      </c>
      <c r="J904" t="str">
        <f t="shared" si="57"/>
        <v>No</v>
      </c>
      <c r="K904" t="str">
        <f t="shared" si="58"/>
        <v>Normol Weight</v>
      </c>
      <c r="L904" t="str">
        <f t="shared" si="59"/>
        <v>Diabetes</v>
      </c>
    </row>
    <row r="905" spans="1:12" x14ac:dyDescent="0.25">
      <c r="A905" t="s">
        <v>1467</v>
      </c>
      <c r="B905">
        <v>22.23</v>
      </c>
      <c r="C905">
        <v>9.65</v>
      </c>
      <c r="D905" t="s">
        <v>2380</v>
      </c>
      <c r="E905" t="s">
        <v>2380</v>
      </c>
      <c r="F905" t="s">
        <v>2380</v>
      </c>
      <c r="G905" t="s">
        <v>2381</v>
      </c>
      <c r="H905" t="s">
        <v>2380</v>
      </c>
      <c r="I905">
        <f t="shared" si="56"/>
        <v>0</v>
      </c>
      <c r="J905" t="str">
        <f t="shared" si="57"/>
        <v>No</v>
      </c>
      <c r="K905" t="str">
        <f t="shared" si="58"/>
        <v>Normol Weight</v>
      </c>
      <c r="L905" t="str">
        <f t="shared" si="59"/>
        <v>Diabetes</v>
      </c>
    </row>
    <row r="906" spans="1:12" x14ac:dyDescent="0.25">
      <c r="A906" t="s">
        <v>1466</v>
      </c>
      <c r="B906">
        <v>36.47</v>
      </c>
      <c r="C906">
        <v>6.21</v>
      </c>
      <c r="D906" t="s">
        <v>2380</v>
      </c>
      <c r="E906" t="s">
        <v>2380</v>
      </c>
      <c r="F906" t="s">
        <v>2380</v>
      </c>
      <c r="G906" t="s">
        <v>2381</v>
      </c>
      <c r="H906" t="s">
        <v>2380</v>
      </c>
      <c r="I906">
        <f t="shared" si="56"/>
        <v>0</v>
      </c>
      <c r="J906" t="str">
        <f t="shared" si="57"/>
        <v>No</v>
      </c>
      <c r="K906" t="str">
        <f t="shared" si="58"/>
        <v>Obesity</v>
      </c>
      <c r="L906" t="str">
        <f t="shared" si="59"/>
        <v>Diabetes</v>
      </c>
    </row>
    <row r="907" spans="1:12" x14ac:dyDescent="0.25">
      <c r="A907" t="s">
        <v>1465</v>
      </c>
      <c r="B907">
        <v>49.64</v>
      </c>
      <c r="C907">
        <v>4.76</v>
      </c>
      <c r="D907" t="s">
        <v>2380</v>
      </c>
      <c r="E907" t="s">
        <v>2380</v>
      </c>
      <c r="F907" t="s">
        <v>2382</v>
      </c>
      <c r="G907">
        <v>1</v>
      </c>
      <c r="H907" t="s">
        <v>2380</v>
      </c>
      <c r="I907">
        <f t="shared" si="56"/>
        <v>1</v>
      </c>
      <c r="J907" t="str">
        <f t="shared" si="57"/>
        <v>No</v>
      </c>
      <c r="K907" t="str">
        <f t="shared" si="58"/>
        <v>Obesity</v>
      </c>
      <c r="L907" t="str">
        <f t="shared" si="59"/>
        <v>Normal</v>
      </c>
    </row>
    <row r="908" spans="1:12" x14ac:dyDescent="0.25">
      <c r="A908" t="s">
        <v>1464</v>
      </c>
      <c r="B908">
        <v>36.799999999999997</v>
      </c>
      <c r="C908">
        <v>5.73</v>
      </c>
      <c r="D908" t="s">
        <v>2382</v>
      </c>
      <c r="E908" t="s">
        <v>2380</v>
      </c>
      <c r="F908" t="s">
        <v>2382</v>
      </c>
      <c r="G908">
        <v>1</v>
      </c>
      <c r="H908" t="s">
        <v>2380</v>
      </c>
      <c r="I908">
        <f t="shared" si="56"/>
        <v>1</v>
      </c>
      <c r="J908" t="str">
        <f t="shared" si="57"/>
        <v>No</v>
      </c>
      <c r="K908" t="str">
        <f t="shared" si="58"/>
        <v>Obesity</v>
      </c>
      <c r="L908" t="str">
        <f t="shared" si="59"/>
        <v>Diabetes</v>
      </c>
    </row>
    <row r="909" spans="1:12" x14ac:dyDescent="0.25">
      <c r="A909" t="s">
        <v>1463</v>
      </c>
      <c r="B909">
        <v>33.880000000000003</v>
      </c>
      <c r="C909">
        <v>10.78</v>
      </c>
      <c r="D909" t="s">
        <v>2382</v>
      </c>
      <c r="E909" t="s">
        <v>2380</v>
      </c>
      <c r="F909" t="s">
        <v>2380</v>
      </c>
      <c r="G909" t="s">
        <v>2381</v>
      </c>
      <c r="H909" t="s">
        <v>2380</v>
      </c>
      <c r="I909">
        <f t="shared" si="56"/>
        <v>0</v>
      </c>
      <c r="J909" t="str">
        <f t="shared" si="57"/>
        <v>No</v>
      </c>
      <c r="K909" t="str">
        <f t="shared" si="58"/>
        <v>Obesity</v>
      </c>
      <c r="L909" t="str">
        <f t="shared" si="59"/>
        <v>Diabetes</v>
      </c>
    </row>
    <row r="910" spans="1:12" x14ac:dyDescent="0.25">
      <c r="A910" t="s">
        <v>1462</v>
      </c>
      <c r="B910">
        <v>32.01</v>
      </c>
      <c r="C910">
        <v>5.08</v>
      </c>
      <c r="D910" t="s">
        <v>2382</v>
      </c>
      <c r="E910" t="s">
        <v>2380</v>
      </c>
      <c r="F910" t="s">
        <v>2380</v>
      </c>
      <c r="G910">
        <v>1</v>
      </c>
      <c r="H910" t="s">
        <v>2380</v>
      </c>
      <c r="I910">
        <f t="shared" si="56"/>
        <v>1</v>
      </c>
      <c r="J910" t="str">
        <f t="shared" si="57"/>
        <v>No</v>
      </c>
      <c r="K910" t="str">
        <f t="shared" si="58"/>
        <v>Obesity</v>
      </c>
      <c r="L910" t="str">
        <f t="shared" si="59"/>
        <v>Normal</v>
      </c>
    </row>
    <row r="911" spans="1:12" x14ac:dyDescent="0.25">
      <c r="A911" t="s">
        <v>1461</v>
      </c>
      <c r="B911">
        <v>33.630000000000003</v>
      </c>
      <c r="C911">
        <v>11.39</v>
      </c>
      <c r="D911" t="s">
        <v>2380</v>
      </c>
      <c r="E911" t="s">
        <v>2380</v>
      </c>
      <c r="F911" t="s">
        <v>2380</v>
      </c>
      <c r="G911" t="s">
        <v>2381</v>
      </c>
      <c r="H911" t="s">
        <v>2380</v>
      </c>
      <c r="I911">
        <f t="shared" si="56"/>
        <v>0</v>
      </c>
      <c r="J911" t="str">
        <f t="shared" si="57"/>
        <v>No</v>
      </c>
      <c r="K911" t="str">
        <f t="shared" si="58"/>
        <v>Obesity</v>
      </c>
      <c r="L911" t="str">
        <f t="shared" si="59"/>
        <v>Diabetes</v>
      </c>
    </row>
    <row r="912" spans="1:12" x14ac:dyDescent="0.25">
      <c r="A912" t="s">
        <v>1460</v>
      </c>
      <c r="B912">
        <v>34.865000000000002</v>
      </c>
      <c r="C912">
        <v>5.35</v>
      </c>
      <c r="D912" t="s">
        <v>2382</v>
      </c>
      <c r="E912" t="s">
        <v>2380</v>
      </c>
      <c r="F912" t="s">
        <v>2380</v>
      </c>
      <c r="G912">
        <v>1</v>
      </c>
      <c r="H912" t="s">
        <v>2380</v>
      </c>
      <c r="I912">
        <f t="shared" si="56"/>
        <v>1</v>
      </c>
      <c r="J912" t="str">
        <f t="shared" si="57"/>
        <v>No</v>
      </c>
      <c r="K912" t="str">
        <f t="shared" si="58"/>
        <v>Obesity</v>
      </c>
      <c r="L912" t="str">
        <f t="shared" si="59"/>
        <v>Normal</v>
      </c>
    </row>
    <row r="913" spans="1:12" x14ac:dyDescent="0.25">
      <c r="A913" t="s">
        <v>1459</v>
      </c>
      <c r="B913">
        <v>43.11</v>
      </c>
      <c r="C913">
        <v>5.6</v>
      </c>
      <c r="D913" t="s">
        <v>2380</v>
      </c>
      <c r="E913" t="s">
        <v>2380</v>
      </c>
      <c r="F913" t="s">
        <v>2380</v>
      </c>
      <c r="G913" t="s">
        <v>2381</v>
      </c>
      <c r="H913" t="s">
        <v>2380</v>
      </c>
      <c r="I913">
        <f t="shared" si="56"/>
        <v>0</v>
      </c>
      <c r="J913" t="str">
        <f t="shared" si="57"/>
        <v>No</v>
      </c>
      <c r="K913" t="str">
        <f t="shared" si="58"/>
        <v>Obesity</v>
      </c>
      <c r="L913" t="str">
        <f t="shared" si="59"/>
        <v>Normal</v>
      </c>
    </row>
    <row r="914" spans="1:12" x14ac:dyDescent="0.25">
      <c r="A914" t="s">
        <v>1458</v>
      </c>
      <c r="B914">
        <v>30.305</v>
      </c>
      <c r="C914">
        <v>4.2699999999999996</v>
      </c>
      <c r="D914" t="s">
        <v>2382</v>
      </c>
      <c r="E914" t="s">
        <v>2380</v>
      </c>
      <c r="F914" t="s">
        <v>2380</v>
      </c>
      <c r="G914">
        <v>1</v>
      </c>
      <c r="H914" t="s">
        <v>2380</v>
      </c>
      <c r="I914">
        <f t="shared" si="56"/>
        <v>1</v>
      </c>
      <c r="J914" t="str">
        <f t="shared" si="57"/>
        <v>No</v>
      </c>
      <c r="K914" t="str">
        <f t="shared" si="58"/>
        <v>Obesity</v>
      </c>
      <c r="L914" t="str">
        <f t="shared" si="59"/>
        <v>Normal</v>
      </c>
    </row>
    <row r="915" spans="1:12" x14ac:dyDescent="0.25">
      <c r="A915" t="s">
        <v>1457</v>
      </c>
      <c r="B915">
        <v>25.175000000000001</v>
      </c>
      <c r="C915">
        <v>5.57</v>
      </c>
      <c r="D915" t="s">
        <v>2382</v>
      </c>
      <c r="E915" t="s">
        <v>2380</v>
      </c>
      <c r="F915" t="s">
        <v>2380</v>
      </c>
      <c r="G915">
        <v>1</v>
      </c>
      <c r="H915" t="s">
        <v>2380</v>
      </c>
      <c r="I915">
        <f t="shared" si="56"/>
        <v>1</v>
      </c>
      <c r="J915" t="str">
        <f t="shared" si="57"/>
        <v>No</v>
      </c>
      <c r="K915" t="str">
        <f t="shared" si="58"/>
        <v>Obesity</v>
      </c>
      <c r="L915" t="str">
        <f t="shared" si="59"/>
        <v>Normal</v>
      </c>
    </row>
    <row r="916" spans="1:12" x14ac:dyDescent="0.25">
      <c r="A916" t="s">
        <v>1456</v>
      </c>
      <c r="B916">
        <v>26.8</v>
      </c>
      <c r="C916">
        <v>5.68</v>
      </c>
      <c r="D916" t="s">
        <v>2382</v>
      </c>
      <c r="E916" t="s">
        <v>2380</v>
      </c>
      <c r="F916" t="s">
        <v>2380</v>
      </c>
      <c r="G916">
        <v>1</v>
      </c>
      <c r="H916" t="s">
        <v>2380</v>
      </c>
      <c r="I916">
        <f t="shared" si="56"/>
        <v>1</v>
      </c>
      <c r="J916" t="str">
        <f t="shared" si="57"/>
        <v>No</v>
      </c>
      <c r="K916" t="str">
        <f t="shared" si="58"/>
        <v>Obesity</v>
      </c>
      <c r="L916" t="str">
        <f t="shared" si="59"/>
        <v>Normal</v>
      </c>
    </row>
    <row r="917" spans="1:12" x14ac:dyDescent="0.25">
      <c r="A917" t="s">
        <v>1455</v>
      </c>
      <c r="B917">
        <v>21.78</v>
      </c>
      <c r="C917">
        <v>5.3</v>
      </c>
      <c r="D917" t="s">
        <v>2380</v>
      </c>
      <c r="E917" t="s">
        <v>2382</v>
      </c>
      <c r="F917" t="s">
        <v>2380</v>
      </c>
      <c r="G917">
        <v>1</v>
      </c>
      <c r="H917" t="s">
        <v>2380</v>
      </c>
      <c r="I917">
        <f t="shared" si="56"/>
        <v>1</v>
      </c>
      <c r="J917" t="str">
        <f t="shared" si="57"/>
        <v>No</v>
      </c>
      <c r="K917" t="str">
        <f t="shared" si="58"/>
        <v>Normol Weight</v>
      </c>
      <c r="L917" t="str">
        <f t="shared" si="59"/>
        <v>Normal</v>
      </c>
    </row>
    <row r="918" spans="1:12" x14ac:dyDescent="0.25">
      <c r="A918" t="s">
        <v>1454</v>
      </c>
      <c r="B918">
        <v>30.14</v>
      </c>
      <c r="C918">
        <v>9.4499999999999993</v>
      </c>
      <c r="D918" t="s">
        <v>2382</v>
      </c>
      <c r="E918" t="s">
        <v>2380</v>
      </c>
      <c r="F918" t="s">
        <v>2380</v>
      </c>
      <c r="G918" t="s">
        <v>2381</v>
      </c>
      <c r="H918" t="s">
        <v>2380</v>
      </c>
      <c r="I918">
        <f t="shared" si="56"/>
        <v>0</v>
      </c>
      <c r="J918" t="str">
        <f t="shared" si="57"/>
        <v>No</v>
      </c>
      <c r="K918" t="str">
        <f t="shared" si="58"/>
        <v>Obesity</v>
      </c>
      <c r="L918" t="str">
        <f t="shared" si="59"/>
        <v>Diabetes</v>
      </c>
    </row>
    <row r="919" spans="1:12" x14ac:dyDescent="0.25">
      <c r="A919" t="s">
        <v>1453</v>
      </c>
      <c r="B919">
        <v>29.7</v>
      </c>
      <c r="C919">
        <v>6.79</v>
      </c>
      <c r="D919" t="s">
        <v>2382</v>
      </c>
      <c r="E919" t="s">
        <v>2380</v>
      </c>
      <c r="F919" t="s">
        <v>2380</v>
      </c>
      <c r="G919" t="s">
        <v>2381</v>
      </c>
      <c r="H919" t="s">
        <v>2380</v>
      </c>
      <c r="I919">
        <f t="shared" si="56"/>
        <v>0</v>
      </c>
      <c r="J919" t="str">
        <f t="shared" si="57"/>
        <v>No</v>
      </c>
      <c r="K919" t="str">
        <f t="shared" si="58"/>
        <v>Obesity</v>
      </c>
      <c r="L919" t="str">
        <f t="shared" si="59"/>
        <v>Diabetes</v>
      </c>
    </row>
    <row r="920" spans="1:12" x14ac:dyDescent="0.25">
      <c r="A920" t="s">
        <v>1452</v>
      </c>
      <c r="B920">
        <v>32.395000000000003</v>
      </c>
      <c r="C920">
        <v>11.1</v>
      </c>
      <c r="D920" t="s">
        <v>2382</v>
      </c>
      <c r="E920" t="s">
        <v>2380</v>
      </c>
      <c r="F920" t="s">
        <v>2380</v>
      </c>
      <c r="G920" t="s">
        <v>2381</v>
      </c>
      <c r="H920" t="s">
        <v>2380</v>
      </c>
      <c r="I920">
        <f t="shared" si="56"/>
        <v>0</v>
      </c>
      <c r="J920" t="str">
        <f t="shared" si="57"/>
        <v>No</v>
      </c>
      <c r="K920" t="str">
        <f t="shared" si="58"/>
        <v>Obesity</v>
      </c>
      <c r="L920" t="str">
        <f t="shared" si="59"/>
        <v>Diabetes</v>
      </c>
    </row>
    <row r="921" spans="1:12" x14ac:dyDescent="0.25">
      <c r="A921" t="s">
        <v>1451</v>
      </c>
      <c r="B921">
        <v>36.64</v>
      </c>
      <c r="C921">
        <v>7.26</v>
      </c>
      <c r="D921" t="s">
        <v>2380</v>
      </c>
      <c r="E921" t="s">
        <v>2380</v>
      </c>
      <c r="F921" t="s">
        <v>2380</v>
      </c>
      <c r="G921" t="s">
        <v>2381</v>
      </c>
      <c r="H921" t="s">
        <v>2380</v>
      </c>
      <c r="I921">
        <f t="shared" si="56"/>
        <v>0</v>
      </c>
      <c r="J921" t="str">
        <f t="shared" si="57"/>
        <v>No</v>
      </c>
      <c r="K921" t="str">
        <f t="shared" si="58"/>
        <v>Obesity</v>
      </c>
      <c r="L921" t="str">
        <f t="shared" si="59"/>
        <v>Diabetes</v>
      </c>
    </row>
    <row r="922" spans="1:12" x14ac:dyDescent="0.25">
      <c r="A922" t="s">
        <v>1450</v>
      </c>
      <c r="B922">
        <v>39.049999999999997</v>
      </c>
      <c r="C922">
        <v>5.27</v>
      </c>
      <c r="D922" t="s">
        <v>2382</v>
      </c>
      <c r="E922" t="s">
        <v>2380</v>
      </c>
      <c r="F922" t="s">
        <v>2380</v>
      </c>
      <c r="G922">
        <v>1</v>
      </c>
      <c r="H922" t="s">
        <v>2380</v>
      </c>
      <c r="I922">
        <f t="shared" si="56"/>
        <v>1</v>
      </c>
      <c r="J922" t="str">
        <f t="shared" si="57"/>
        <v>No</v>
      </c>
      <c r="K922" t="str">
        <f t="shared" si="58"/>
        <v>Obesity</v>
      </c>
      <c r="L922" t="str">
        <f t="shared" si="59"/>
        <v>Normal</v>
      </c>
    </row>
    <row r="923" spans="1:12" x14ac:dyDescent="0.25">
      <c r="A923" t="s">
        <v>1449</v>
      </c>
      <c r="B923">
        <v>33.1</v>
      </c>
      <c r="C923">
        <v>5.46</v>
      </c>
      <c r="D923" t="s">
        <v>2382</v>
      </c>
      <c r="E923" t="s">
        <v>2380</v>
      </c>
      <c r="F923" t="s">
        <v>2380</v>
      </c>
      <c r="G923">
        <v>1</v>
      </c>
      <c r="H923" t="s">
        <v>2380</v>
      </c>
      <c r="I923">
        <f t="shared" si="56"/>
        <v>1</v>
      </c>
      <c r="J923" t="str">
        <f t="shared" si="57"/>
        <v>No</v>
      </c>
      <c r="K923" t="str">
        <f t="shared" si="58"/>
        <v>Obesity</v>
      </c>
      <c r="L923" t="str">
        <f t="shared" si="59"/>
        <v>Normal</v>
      </c>
    </row>
    <row r="924" spans="1:12" x14ac:dyDescent="0.25">
      <c r="A924" t="s">
        <v>1448</v>
      </c>
      <c r="B924">
        <v>31.824999999999999</v>
      </c>
      <c r="C924">
        <v>8.1300000000000008</v>
      </c>
      <c r="D924" t="s">
        <v>2380</v>
      </c>
      <c r="E924" t="s">
        <v>2380</v>
      </c>
      <c r="F924" t="s">
        <v>2380</v>
      </c>
      <c r="G924" t="s">
        <v>2381</v>
      </c>
      <c r="H924" t="s">
        <v>2380</v>
      </c>
      <c r="I924">
        <f t="shared" si="56"/>
        <v>0</v>
      </c>
      <c r="J924" t="str">
        <f t="shared" si="57"/>
        <v>No</v>
      </c>
      <c r="K924" t="str">
        <f t="shared" si="58"/>
        <v>Obesity</v>
      </c>
      <c r="L924" t="str">
        <f t="shared" si="59"/>
        <v>Diabetes</v>
      </c>
    </row>
    <row r="925" spans="1:12" x14ac:dyDescent="0.25">
      <c r="A925" t="s">
        <v>1447</v>
      </c>
      <c r="B925">
        <v>29</v>
      </c>
      <c r="C925">
        <v>4.25</v>
      </c>
      <c r="D925" t="s">
        <v>2382</v>
      </c>
      <c r="E925" t="s">
        <v>2380</v>
      </c>
      <c r="F925" t="s">
        <v>2380</v>
      </c>
      <c r="G925">
        <v>1</v>
      </c>
      <c r="H925" t="s">
        <v>2380</v>
      </c>
      <c r="I925">
        <f t="shared" si="56"/>
        <v>1</v>
      </c>
      <c r="J925" t="str">
        <f t="shared" si="57"/>
        <v>No</v>
      </c>
      <c r="K925" t="str">
        <f t="shared" si="58"/>
        <v>Obesity</v>
      </c>
      <c r="L925" t="str">
        <f t="shared" si="59"/>
        <v>Normal</v>
      </c>
    </row>
    <row r="926" spans="1:12" x14ac:dyDescent="0.25">
      <c r="A926" t="s">
        <v>1446</v>
      </c>
      <c r="B926">
        <v>30.495000000000001</v>
      </c>
      <c r="C926">
        <v>8.68</v>
      </c>
      <c r="D926" t="s">
        <v>2380</v>
      </c>
      <c r="E926" t="s">
        <v>2380</v>
      </c>
      <c r="F926" t="s">
        <v>2380</v>
      </c>
      <c r="G926" t="s">
        <v>2381</v>
      </c>
      <c r="H926" t="s">
        <v>2380</v>
      </c>
      <c r="I926">
        <f t="shared" si="56"/>
        <v>0</v>
      </c>
      <c r="J926" t="str">
        <f t="shared" si="57"/>
        <v>No</v>
      </c>
      <c r="K926" t="str">
        <f t="shared" si="58"/>
        <v>Obesity</v>
      </c>
      <c r="L926" t="str">
        <f t="shared" si="59"/>
        <v>Diabetes</v>
      </c>
    </row>
    <row r="927" spans="1:12" x14ac:dyDescent="0.25">
      <c r="A927" t="s">
        <v>1445</v>
      </c>
      <c r="B927">
        <v>25.2</v>
      </c>
      <c r="C927">
        <v>6.25</v>
      </c>
      <c r="D927" t="s">
        <v>2382</v>
      </c>
      <c r="E927" t="s">
        <v>2380</v>
      </c>
      <c r="F927" t="s">
        <v>2380</v>
      </c>
      <c r="G927">
        <v>1</v>
      </c>
      <c r="H927" t="s">
        <v>2380</v>
      </c>
      <c r="I927">
        <f t="shared" si="56"/>
        <v>1</v>
      </c>
      <c r="J927" t="str">
        <f t="shared" si="57"/>
        <v>No</v>
      </c>
      <c r="K927" t="str">
        <f t="shared" si="58"/>
        <v>Obesity</v>
      </c>
      <c r="L927" t="str">
        <f t="shared" si="59"/>
        <v>Diabetes</v>
      </c>
    </row>
    <row r="928" spans="1:12" x14ac:dyDescent="0.25">
      <c r="A928" t="s">
        <v>1444</v>
      </c>
      <c r="B928">
        <v>22.77</v>
      </c>
      <c r="C928">
        <v>4.47</v>
      </c>
      <c r="D928" t="s">
        <v>2382</v>
      </c>
      <c r="E928" t="s">
        <v>2380</v>
      </c>
      <c r="F928" t="s">
        <v>2380</v>
      </c>
      <c r="G928">
        <v>1</v>
      </c>
      <c r="H928" t="s">
        <v>2380</v>
      </c>
      <c r="I928">
        <f t="shared" si="56"/>
        <v>1</v>
      </c>
      <c r="J928" t="str">
        <f t="shared" si="57"/>
        <v>No</v>
      </c>
      <c r="K928" t="str">
        <f t="shared" si="58"/>
        <v>Normol Weight</v>
      </c>
      <c r="L928" t="str">
        <f t="shared" si="59"/>
        <v>Normal</v>
      </c>
    </row>
    <row r="929" spans="1:12" x14ac:dyDescent="0.25">
      <c r="A929" t="s">
        <v>1443</v>
      </c>
      <c r="B929">
        <v>23.18</v>
      </c>
      <c r="C929">
        <v>8.31</v>
      </c>
      <c r="D929" t="s">
        <v>2380</v>
      </c>
      <c r="E929" t="s">
        <v>2380</v>
      </c>
      <c r="F929" t="s">
        <v>2380</v>
      </c>
      <c r="G929" t="s">
        <v>2381</v>
      </c>
      <c r="H929" t="s">
        <v>2380</v>
      </c>
      <c r="I929">
        <f t="shared" si="56"/>
        <v>0</v>
      </c>
      <c r="J929" t="str">
        <f t="shared" si="57"/>
        <v>No</v>
      </c>
      <c r="K929" t="str">
        <f t="shared" si="58"/>
        <v>Normol Weight</v>
      </c>
      <c r="L929" t="str">
        <f t="shared" si="59"/>
        <v>Diabetes</v>
      </c>
    </row>
    <row r="930" spans="1:12" x14ac:dyDescent="0.25">
      <c r="A930" t="s">
        <v>1442</v>
      </c>
      <c r="B930">
        <v>35.409999999999997</v>
      </c>
      <c r="C930">
        <v>5.68</v>
      </c>
      <c r="D930" t="s">
        <v>2380</v>
      </c>
      <c r="E930" t="s">
        <v>2380</v>
      </c>
      <c r="F930" t="s">
        <v>2380</v>
      </c>
      <c r="G930" t="s">
        <v>2381</v>
      </c>
      <c r="H930" t="s">
        <v>2380</v>
      </c>
      <c r="I930">
        <f t="shared" si="56"/>
        <v>0</v>
      </c>
      <c r="J930" t="str">
        <f t="shared" si="57"/>
        <v>No</v>
      </c>
      <c r="K930" t="str">
        <f t="shared" si="58"/>
        <v>Obesity</v>
      </c>
      <c r="L930" t="str">
        <f t="shared" si="59"/>
        <v>Normal</v>
      </c>
    </row>
    <row r="931" spans="1:12" x14ac:dyDescent="0.25">
      <c r="A931" t="s">
        <v>1441</v>
      </c>
      <c r="B931">
        <v>32.11</v>
      </c>
      <c r="C931">
        <v>4.75</v>
      </c>
      <c r="D931" t="s">
        <v>2382</v>
      </c>
      <c r="E931" t="s">
        <v>2380</v>
      </c>
      <c r="F931" t="s">
        <v>2380</v>
      </c>
      <c r="G931">
        <v>2</v>
      </c>
      <c r="H931" t="s">
        <v>2380</v>
      </c>
      <c r="I931">
        <f t="shared" si="56"/>
        <v>2</v>
      </c>
      <c r="J931" t="str">
        <f t="shared" si="57"/>
        <v>No</v>
      </c>
      <c r="K931" t="str">
        <f t="shared" si="58"/>
        <v>Obesity</v>
      </c>
      <c r="L931" t="str">
        <f t="shared" si="59"/>
        <v>Normal</v>
      </c>
    </row>
    <row r="932" spans="1:12" x14ac:dyDescent="0.25">
      <c r="A932" t="s">
        <v>1440</v>
      </c>
      <c r="B932">
        <v>34.479999999999997</v>
      </c>
      <c r="C932">
        <v>6.31</v>
      </c>
      <c r="D932" t="s">
        <v>2380</v>
      </c>
      <c r="E932" t="s">
        <v>2380</v>
      </c>
      <c r="F932" t="s">
        <v>2382</v>
      </c>
      <c r="G932">
        <v>1</v>
      </c>
      <c r="H932" t="s">
        <v>2380</v>
      </c>
      <c r="I932">
        <f t="shared" si="56"/>
        <v>1</v>
      </c>
      <c r="J932" t="str">
        <f t="shared" si="57"/>
        <v>No</v>
      </c>
      <c r="K932" t="str">
        <f t="shared" si="58"/>
        <v>Obesity</v>
      </c>
      <c r="L932" t="str">
        <f t="shared" si="59"/>
        <v>Diabetes</v>
      </c>
    </row>
    <row r="933" spans="1:12" x14ac:dyDescent="0.25">
      <c r="A933" t="s">
        <v>1439</v>
      </c>
      <c r="B933">
        <v>34.39</v>
      </c>
      <c r="C933">
        <v>6.28</v>
      </c>
      <c r="D933" t="s">
        <v>2382</v>
      </c>
      <c r="E933" t="s">
        <v>2380</v>
      </c>
      <c r="F933" t="s">
        <v>2380</v>
      </c>
      <c r="G933">
        <v>1</v>
      </c>
      <c r="H933" t="s">
        <v>2380</v>
      </c>
      <c r="I933">
        <f t="shared" si="56"/>
        <v>1</v>
      </c>
      <c r="J933" t="str">
        <f t="shared" si="57"/>
        <v>No</v>
      </c>
      <c r="K933" t="str">
        <f t="shared" si="58"/>
        <v>Obesity</v>
      </c>
      <c r="L933" t="str">
        <f t="shared" si="59"/>
        <v>Diabetes</v>
      </c>
    </row>
    <row r="934" spans="1:12" x14ac:dyDescent="0.25">
      <c r="A934" t="s">
        <v>1438</v>
      </c>
      <c r="B934">
        <v>26.4</v>
      </c>
      <c r="C934">
        <v>9.2899999999999991</v>
      </c>
      <c r="D934" t="s">
        <v>2382</v>
      </c>
      <c r="E934" t="s">
        <v>2380</v>
      </c>
      <c r="F934" t="s">
        <v>2382</v>
      </c>
      <c r="G934">
        <v>1</v>
      </c>
      <c r="H934" t="s">
        <v>2380</v>
      </c>
      <c r="I934">
        <f t="shared" si="56"/>
        <v>1</v>
      </c>
      <c r="J934" t="str">
        <f t="shared" si="57"/>
        <v>No</v>
      </c>
      <c r="K934" t="str">
        <f t="shared" si="58"/>
        <v>Obesity</v>
      </c>
      <c r="L934" t="str">
        <f t="shared" si="59"/>
        <v>Diabetes</v>
      </c>
    </row>
    <row r="935" spans="1:12" x14ac:dyDescent="0.25">
      <c r="A935" t="s">
        <v>1437</v>
      </c>
      <c r="B935">
        <v>28.1</v>
      </c>
      <c r="C935">
        <v>5.79</v>
      </c>
      <c r="D935" t="s">
        <v>2382</v>
      </c>
      <c r="E935" t="s">
        <v>2380</v>
      </c>
      <c r="F935" t="s">
        <v>2382</v>
      </c>
      <c r="G935">
        <v>1</v>
      </c>
      <c r="H935" t="s">
        <v>2380</v>
      </c>
      <c r="I935">
        <f t="shared" si="56"/>
        <v>1</v>
      </c>
      <c r="J935" t="str">
        <f t="shared" si="57"/>
        <v>No</v>
      </c>
      <c r="K935" t="str">
        <f t="shared" si="58"/>
        <v>Obesity</v>
      </c>
      <c r="L935" t="str">
        <f t="shared" si="59"/>
        <v>Diabetes</v>
      </c>
    </row>
    <row r="936" spans="1:12" x14ac:dyDescent="0.25">
      <c r="A936" t="s">
        <v>1436</v>
      </c>
      <c r="B936">
        <v>27</v>
      </c>
      <c r="C936">
        <v>4.54</v>
      </c>
      <c r="D936" t="s">
        <v>2382</v>
      </c>
      <c r="E936" t="s">
        <v>2380</v>
      </c>
      <c r="F936" t="s">
        <v>2380</v>
      </c>
      <c r="G936">
        <v>1</v>
      </c>
      <c r="H936" t="s">
        <v>2380</v>
      </c>
      <c r="I936">
        <f t="shared" si="56"/>
        <v>1</v>
      </c>
      <c r="J936" t="str">
        <f t="shared" si="57"/>
        <v>No</v>
      </c>
      <c r="K936" t="str">
        <f t="shared" si="58"/>
        <v>Obesity</v>
      </c>
      <c r="L936" t="str">
        <f t="shared" si="59"/>
        <v>Normal</v>
      </c>
    </row>
    <row r="937" spans="1:12" x14ac:dyDescent="0.25">
      <c r="A937" t="s">
        <v>1435</v>
      </c>
      <c r="B937">
        <v>28.594999999999999</v>
      </c>
      <c r="C937">
        <v>4.68</v>
      </c>
      <c r="D937" t="s">
        <v>2382</v>
      </c>
      <c r="E937" t="s">
        <v>2380</v>
      </c>
      <c r="F937" t="s">
        <v>2380</v>
      </c>
      <c r="G937">
        <v>1</v>
      </c>
      <c r="H937" t="s">
        <v>2380</v>
      </c>
      <c r="I937">
        <f t="shared" si="56"/>
        <v>1</v>
      </c>
      <c r="J937" t="str">
        <f t="shared" si="57"/>
        <v>No</v>
      </c>
      <c r="K937" t="str">
        <f t="shared" si="58"/>
        <v>Obesity</v>
      </c>
      <c r="L937" t="str">
        <f t="shared" si="59"/>
        <v>Normal</v>
      </c>
    </row>
    <row r="938" spans="1:12" x14ac:dyDescent="0.25">
      <c r="A938" t="s">
        <v>1434</v>
      </c>
      <c r="B938">
        <v>36.799999999999997</v>
      </c>
      <c r="C938">
        <v>5.88</v>
      </c>
      <c r="D938" t="s">
        <v>2380</v>
      </c>
      <c r="E938" t="s">
        <v>2380</v>
      </c>
      <c r="F938" t="s">
        <v>2380</v>
      </c>
      <c r="G938">
        <v>1</v>
      </c>
      <c r="H938" t="s">
        <v>2380</v>
      </c>
      <c r="I938">
        <f t="shared" si="56"/>
        <v>1</v>
      </c>
      <c r="J938" t="str">
        <f t="shared" si="57"/>
        <v>No</v>
      </c>
      <c r="K938" t="str">
        <f t="shared" si="58"/>
        <v>Obesity</v>
      </c>
      <c r="L938" t="str">
        <f t="shared" si="59"/>
        <v>Diabetes</v>
      </c>
    </row>
    <row r="939" spans="1:12" x14ac:dyDescent="0.25">
      <c r="A939" t="s">
        <v>1433</v>
      </c>
      <c r="B939">
        <v>23.75</v>
      </c>
      <c r="C939">
        <v>5.42</v>
      </c>
      <c r="D939" t="s">
        <v>2382</v>
      </c>
      <c r="E939" t="s">
        <v>2380</v>
      </c>
      <c r="F939" t="s">
        <v>2382</v>
      </c>
      <c r="G939">
        <v>1</v>
      </c>
      <c r="H939" t="s">
        <v>2380</v>
      </c>
      <c r="I939">
        <f t="shared" si="56"/>
        <v>1</v>
      </c>
      <c r="J939" t="str">
        <f t="shared" si="57"/>
        <v>No</v>
      </c>
      <c r="K939" t="str">
        <f t="shared" si="58"/>
        <v>Normol Weight</v>
      </c>
      <c r="L939" t="str">
        <f t="shared" si="59"/>
        <v>Normal</v>
      </c>
    </row>
    <row r="940" spans="1:12" x14ac:dyDescent="0.25">
      <c r="A940" t="s">
        <v>1432</v>
      </c>
      <c r="B940">
        <v>35.619999999999997</v>
      </c>
      <c r="C940">
        <v>4.16</v>
      </c>
      <c r="D940" t="s">
        <v>2380</v>
      </c>
      <c r="E940" t="s">
        <v>2380</v>
      </c>
      <c r="F940" t="s">
        <v>2380</v>
      </c>
      <c r="G940" t="s">
        <v>2381</v>
      </c>
      <c r="H940" t="s">
        <v>2380</v>
      </c>
      <c r="I940">
        <f t="shared" si="56"/>
        <v>0</v>
      </c>
      <c r="J940" t="str">
        <f t="shared" si="57"/>
        <v>No</v>
      </c>
      <c r="K940" t="str">
        <f t="shared" si="58"/>
        <v>Obesity</v>
      </c>
      <c r="L940" t="str">
        <f t="shared" si="59"/>
        <v>Normal</v>
      </c>
    </row>
    <row r="941" spans="1:12" x14ac:dyDescent="0.25">
      <c r="A941" t="s">
        <v>1431</v>
      </c>
      <c r="B941">
        <v>30.69</v>
      </c>
      <c r="C941">
        <v>7.05</v>
      </c>
      <c r="D941" t="s">
        <v>2382</v>
      </c>
      <c r="E941" t="s">
        <v>2380</v>
      </c>
      <c r="F941" t="s">
        <v>2380</v>
      </c>
      <c r="G941">
        <v>2</v>
      </c>
      <c r="H941" t="s">
        <v>2380</v>
      </c>
      <c r="I941">
        <f t="shared" si="56"/>
        <v>2</v>
      </c>
      <c r="J941" t="str">
        <f t="shared" si="57"/>
        <v>No</v>
      </c>
      <c r="K941" t="str">
        <f t="shared" si="58"/>
        <v>Obesity</v>
      </c>
      <c r="L941" t="str">
        <f t="shared" si="59"/>
        <v>Diabetes</v>
      </c>
    </row>
    <row r="942" spans="1:12" x14ac:dyDescent="0.25">
      <c r="A942" t="s">
        <v>1430</v>
      </c>
      <c r="B942">
        <v>35.799999999999997</v>
      </c>
      <c r="C942">
        <v>5.63</v>
      </c>
      <c r="D942" t="s">
        <v>2382</v>
      </c>
      <c r="E942" t="s">
        <v>2380</v>
      </c>
      <c r="F942" t="s">
        <v>2380</v>
      </c>
      <c r="G942">
        <v>2</v>
      </c>
      <c r="H942" t="s">
        <v>2380</v>
      </c>
      <c r="I942">
        <f t="shared" si="56"/>
        <v>2</v>
      </c>
      <c r="J942" t="str">
        <f t="shared" si="57"/>
        <v>No</v>
      </c>
      <c r="K942" t="str">
        <f t="shared" si="58"/>
        <v>Obesity</v>
      </c>
      <c r="L942" t="str">
        <f t="shared" si="59"/>
        <v>Normal</v>
      </c>
    </row>
    <row r="943" spans="1:12" x14ac:dyDescent="0.25">
      <c r="A943" t="s">
        <v>1429</v>
      </c>
      <c r="B943">
        <v>28.785</v>
      </c>
      <c r="C943">
        <v>4.24</v>
      </c>
      <c r="D943" t="s">
        <v>2382</v>
      </c>
      <c r="E943" t="s">
        <v>2380</v>
      </c>
      <c r="F943" t="s">
        <v>2380</v>
      </c>
      <c r="G943">
        <v>2</v>
      </c>
      <c r="H943" t="s">
        <v>2380</v>
      </c>
      <c r="I943">
        <f t="shared" si="56"/>
        <v>2</v>
      </c>
      <c r="J943" t="str">
        <f t="shared" si="57"/>
        <v>No</v>
      </c>
      <c r="K943" t="str">
        <f t="shared" si="58"/>
        <v>Obesity</v>
      </c>
      <c r="L943" t="str">
        <f t="shared" si="59"/>
        <v>Normal</v>
      </c>
    </row>
    <row r="944" spans="1:12" x14ac:dyDescent="0.25">
      <c r="A944" t="s">
        <v>1428</v>
      </c>
      <c r="B944">
        <v>28.594999999999999</v>
      </c>
      <c r="C944">
        <v>4.96</v>
      </c>
      <c r="D944" t="s">
        <v>2382</v>
      </c>
      <c r="E944" t="s">
        <v>2380</v>
      </c>
      <c r="F944" t="s">
        <v>2380</v>
      </c>
      <c r="G944">
        <v>2</v>
      </c>
      <c r="H944" t="s">
        <v>2380</v>
      </c>
      <c r="I944">
        <f t="shared" si="56"/>
        <v>2</v>
      </c>
      <c r="J944" t="str">
        <f t="shared" si="57"/>
        <v>No</v>
      </c>
      <c r="K944" t="str">
        <f t="shared" si="58"/>
        <v>Obesity</v>
      </c>
      <c r="L944" t="str">
        <f t="shared" si="59"/>
        <v>Normal</v>
      </c>
    </row>
    <row r="945" spans="1:12" x14ac:dyDescent="0.25">
      <c r="A945" t="s">
        <v>1427</v>
      </c>
      <c r="B945">
        <v>48.75</v>
      </c>
      <c r="C945">
        <v>4.34</v>
      </c>
      <c r="D945" t="s">
        <v>2380</v>
      </c>
      <c r="E945" t="s">
        <v>2380</v>
      </c>
      <c r="F945" t="s">
        <v>2380</v>
      </c>
      <c r="G945" t="s">
        <v>2381</v>
      </c>
      <c r="H945" t="s">
        <v>2380</v>
      </c>
      <c r="I945">
        <f t="shared" si="56"/>
        <v>0</v>
      </c>
      <c r="J945" t="str">
        <f t="shared" si="57"/>
        <v>No</v>
      </c>
      <c r="K945" t="str">
        <f t="shared" si="58"/>
        <v>Obesity</v>
      </c>
      <c r="L945" t="str">
        <f t="shared" si="59"/>
        <v>Normal</v>
      </c>
    </row>
    <row r="946" spans="1:12" x14ac:dyDescent="0.25">
      <c r="A946" t="s">
        <v>1426</v>
      </c>
      <c r="B946">
        <v>28.31</v>
      </c>
      <c r="C946">
        <v>5.43</v>
      </c>
      <c r="D946" t="s">
        <v>2382</v>
      </c>
      <c r="E946" t="s">
        <v>2380</v>
      </c>
      <c r="F946" t="s">
        <v>2380</v>
      </c>
      <c r="G946">
        <v>2</v>
      </c>
      <c r="H946" t="s">
        <v>2380</v>
      </c>
      <c r="I946">
        <f t="shared" si="56"/>
        <v>2</v>
      </c>
      <c r="J946" t="str">
        <f t="shared" si="57"/>
        <v>No</v>
      </c>
      <c r="K946" t="str">
        <f t="shared" si="58"/>
        <v>Obesity</v>
      </c>
      <c r="L946" t="str">
        <f t="shared" si="59"/>
        <v>Normal</v>
      </c>
    </row>
    <row r="947" spans="1:12" x14ac:dyDescent="0.25">
      <c r="A947" t="s">
        <v>1425</v>
      </c>
      <c r="B947">
        <v>38.39</v>
      </c>
      <c r="C947">
        <v>8.33</v>
      </c>
      <c r="D947" t="s">
        <v>2382</v>
      </c>
      <c r="E947" t="s">
        <v>2380</v>
      </c>
      <c r="F947" t="s">
        <v>2380</v>
      </c>
      <c r="G947">
        <v>1</v>
      </c>
      <c r="H947" t="s">
        <v>2380</v>
      </c>
      <c r="I947">
        <f t="shared" si="56"/>
        <v>1</v>
      </c>
      <c r="J947" t="str">
        <f t="shared" si="57"/>
        <v>No</v>
      </c>
      <c r="K947" t="str">
        <f t="shared" si="58"/>
        <v>Obesity</v>
      </c>
      <c r="L947" t="str">
        <f t="shared" si="59"/>
        <v>Diabetes</v>
      </c>
    </row>
    <row r="948" spans="1:12" x14ac:dyDescent="0.25">
      <c r="A948" t="s">
        <v>1424</v>
      </c>
      <c r="B948">
        <v>25.87</v>
      </c>
      <c r="C948">
        <v>5.63</v>
      </c>
      <c r="D948" t="s">
        <v>2382</v>
      </c>
      <c r="E948" t="s">
        <v>2380</v>
      </c>
      <c r="F948" t="s">
        <v>2380</v>
      </c>
      <c r="G948">
        <v>1</v>
      </c>
      <c r="H948" t="s">
        <v>2380</v>
      </c>
      <c r="I948">
        <f t="shared" si="56"/>
        <v>1</v>
      </c>
      <c r="J948" t="str">
        <f t="shared" si="57"/>
        <v>No</v>
      </c>
      <c r="K948" t="str">
        <f t="shared" si="58"/>
        <v>Obesity</v>
      </c>
      <c r="L948" t="str">
        <f t="shared" si="59"/>
        <v>Normal</v>
      </c>
    </row>
    <row r="949" spans="1:12" x14ac:dyDescent="0.25">
      <c r="A949" t="s">
        <v>1423</v>
      </c>
      <c r="B949">
        <v>43.7</v>
      </c>
      <c r="C949">
        <v>7.23</v>
      </c>
      <c r="D949" t="s">
        <v>2380</v>
      </c>
      <c r="E949" t="s">
        <v>2380</v>
      </c>
      <c r="F949" t="s">
        <v>2380</v>
      </c>
      <c r="G949" t="s">
        <v>2381</v>
      </c>
      <c r="H949" t="s">
        <v>2380</v>
      </c>
      <c r="I949">
        <f t="shared" si="56"/>
        <v>0</v>
      </c>
      <c r="J949" t="str">
        <f t="shared" si="57"/>
        <v>No</v>
      </c>
      <c r="K949" t="str">
        <f t="shared" si="58"/>
        <v>Obesity</v>
      </c>
      <c r="L949" t="str">
        <f t="shared" si="59"/>
        <v>Diabetes</v>
      </c>
    </row>
    <row r="950" spans="1:12" x14ac:dyDescent="0.25">
      <c r="A950" t="s">
        <v>1422</v>
      </c>
      <c r="B950">
        <v>40.945</v>
      </c>
      <c r="C950">
        <v>10.57</v>
      </c>
      <c r="D950" t="s">
        <v>2380</v>
      </c>
      <c r="E950" t="s">
        <v>2380</v>
      </c>
      <c r="F950" t="s">
        <v>2380</v>
      </c>
      <c r="G950" t="s">
        <v>2381</v>
      </c>
      <c r="H950" t="s">
        <v>2380</v>
      </c>
      <c r="I950">
        <f t="shared" si="56"/>
        <v>0</v>
      </c>
      <c r="J950" t="str">
        <f t="shared" si="57"/>
        <v>No</v>
      </c>
      <c r="K950" t="str">
        <f t="shared" si="58"/>
        <v>Obesity</v>
      </c>
      <c r="L950" t="str">
        <f t="shared" si="59"/>
        <v>Diabetes</v>
      </c>
    </row>
    <row r="951" spans="1:12" x14ac:dyDescent="0.25">
      <c r="A951" t="s">
        <v>1421</v>
      </c>
      <c r="B951">
        <v>27.94</v>
      </c>
      <c r="C951">
        <v>7.92</v>
      </c>
      <c r="D951" t="s">
        <v>2380</v>
      </c>
      <c r="E951" t="s">
        <v>2380</v>
      </c>
      <c r="F951" t="s">
        <v>2380</v>
      </c>
      <c r="G951" t="s">
        <v>2381</v>
      </c>
      <c r="H951" t="s">
        <v>2380</v>
      </c>
      <c r="I951">
        <f t="shared" si="56"/>
        <v>0</v>
      </c>
      <c r="J951" t="str">
        <f t="shared" si="57"/>
        <v>No</v>
      </c>
      <c r="K951" t="str">
        <f t="shared" si="58"/>
        <v>Obesity</v>
      </c>
      <c r="L951" t="str">
        <f t="shared" si="59"/>
        <v>Diabetes</v>
      </c>
    </row>
    <row r="952" spans="1:12" x14ac:dyDescent="0.25">
      <c r="A952" t="s">
        <v>1420</v>
      </c>
      <c r="B952">
        <v>31.9</v>
      </c>
      <c r="C952">
        <v>10.119999999999999</v>
      </c>
      <c r="D952" t="s">
        <v>2380</v>
      </c>
      <c r="E952" t="s">
        <v>2380</v>
      </c>
      <c r="F952" t="s">
        <v>2380</v>
      </c>
      <c r="G952">
        <v>2</v>
      </c>
      <c r="H952" t="s">
        <v>2380</v>
      </c>
      <c r="I952">
        <f t="shared" si="56"/>
        <v>2</v>
      </c>
      <c r="J952" t="str">
        <f t="shared" si="57"/>
        <v>No</v>
      </c>
      <c r="K952" t="str">
        <f t="shared" si="58"/>
        <v>Obesity</v>
      </c>
      <c r="L952" t="str">
        <f t="shared" si="59"/>
        <v>Diabetes</v>
      </c>
    </row>
    <row r="953" spans="1:12" x14ac:dyDescent="0.25">
      <c r="A953" t="s">
        <v>1419</v>
      </c>
      <c r="B953">
        <v>31.64</v>
      </c>
      <c r="C953">
        <v>7.91</v>
      </c>
      <c r="D953" t="s">
        <v>2380</v>
      </c>
      <c r="E953" t="s">
        <v>2380</v>
      </c>
      <c r="F953" t="s">
        <v>2380</v>
      </c>
      <c r="G953" t="s">
        <v>2381</v>
      </c>
      <c r="H953" t="s">
        <v>2380</v>
      </c>
      <c r="I953">
        <f t="shared" si="56"/>
        <v>0</v>
      </c>
      <c r="J953" t="str">
        <f t="shared" si="57"/>
        <v>No</v>
      </c>
      <c r="K953" t="str">
        <f t="shared" si="58"/>
        <v>Obesity</v>
      </c>
      <c r="L953" t="str">
        <f t="shared" si="59"/>
        <v>Diabetes</v>
      </c>
    </row>
    <row r="954" spans="1:12" x14ac:dyDescent="0.25">
      <c r="A954" t="s">
        <v>1418</v>
      </c>
      <c r="B954">
        <v>46.7</v>
      </c>
      <c r="C954">
        <v>10.9</v>
      </c>
      <c r="D954" t="s">
        <v>2380</v>
      </c>
      <c r="E954" t="s">
        <v>2380</v>
      </c>
      <c r="F954" t="s">
        <v>2380</v>
      </c>
      <c r="G954" t="s">
        <v>2381</v>
      </c>
      <c r="H954" t="s">
        <v>2380</v>
      </c>
      <c r="I954">
        <f t="shared" si="56"/>
        <v>0</v>
      </c>
      <c r="J954" t="str">
        <f t="shared" si="57"/>
        <v>No</v>
      </c>
      <c r="K954" t="str">
        <f t="shared" si="58"/>
        <v>Obesity</v>
      </c>
      <c r="L954" t="str">
        <f t="shared" si="59"/>
        <v>Diabetes</v>
      </c>
    </row>
    <row r="955" spans="1:12" x14ac:dyDescent="0.25">
      <c r="A955" t="s">
        <v>1417</v>
      </c>
      <c r="B955">
        <v>18.335000000000001</v>
      </c>
      <c r="C955">
        <v>11.83</v>
      </c>
      <c r="D955" t="s">
        <v>2380</v>
      </c>
      <c r="E955" t="s">
        <v>2380</v>
      </c>
      <c r="F955" t="s">
        <v>2380</v>
      </c>
      <c r="G955" t="s">
        <v>2381</v>
      </c>
      <c r="H955" t="s">
        <v>2380</v>
      </c>
      <c r="I955">
        <f t="shared" si="56"/>
        <v>0</v>
      </c>
      <c r="J955" t="str">
        <f t="shared" si="57"/>
        <v>No</v>
      </c>
      <c r="K955" t="str">
        <f t="shared" si="58"/>
        <v>Underweight</v>
      </c>
      <c r="L955" t="str">
        <f t="shared" si="59"/>
        <v>Diabetes</v>
      </c>
    </row>
    <row r="956" spans="1:12" x14ac:dyDescent="0.25">
      <c r="A956" t="s">
        <v>1416</v>
      </c>
      <c r="B956">
        <v>31.24</v>
      </c>
      <c r="C956">
        <v>7.42</v>
      </c>
      <c r="D956" t="s">
        <v>2382</v>
      </c>
      <c r="E956" t="s">
        <v>2380</v>
      </c>
      <c r="F956" t="s">
        <v>2380</v>
      </c>
      <c r="G956">
        <v>2</v>
      </c>
      <c r="H956" t="s">
        <v>2380</v>
      </c>
      <c r="I956">
        <f t="shared" si="56"/>
        <v>2</v>
      </c>
      <c r="J956" t="str">
        <f t="shared" si="57"/>
        <v>No</v>
      </c>
      <c r="K956" t="str">
        <f t="shared" si="58"/>
        <v>Obesity</v>
      </c>
      <c r="L956" t="str">
        <f t="shared" si="59"/>
        <v>Diabetes</v>
      </c>
    </row>
    <row r="957" spans="1:12" x14ac:dyDescent="0.25">
      <c r="A957" t="s">
        <v>1415</v>
      </c>
      <c r="B957">
        <v>39.22</v>
      </c>
      <c r="C957">
        <v>5.62</v>
      </c>
      <c r="D957" t="s">
        <v>2382</v>
      </c>
      <c r="E957" t="s">
        <v>2380</v>
      </c>
      <c r="F957" t="s">
        <v>2380</v>
      </c>
      <c r="G957">
        <v>1</v>
      </c>
      <c r="H957" t="s">
        <v>2380</v>
      </c>
      <c r="I957">
        <f t="shared" si="56"/>
        <v>1</v>
      </c>
      <c r="J957" t="str">
        <f t="shared" si="57"/>
        <v>No</v>
      </c>
      <c r="K957" t="str">
        <f t="shared" si="58"/>
        <v>Obesity</v>
      </c>
      <c r="L957" t="str">
        <f t="shared" si="59"/>
        <v>Normal</v>
      </c>
    </row>
    <row r="958" spans="1:12" x14ac:dyDescent="0.25">
      <c r="A958" t="s">
        <v>1414</v>
      </c>
      <c r="B958">
        <v>24.414999999999999</v>
      </c>
      <c r="C958">
        <v>7.16</v>
      </c>
      <c r="D958" t="s">
        <v>2380</v>
      </c>
      <c r="E958" t="s">
        <v>2380</v>
      </c>
      <c r="F958" t="s">
        <v>2380</v>
      </c>
      <c r="G958" t="s">
        <v>2381</v>
      </c>
      <c r="H958" t="s">
        <v>2380</v>
      </c>
      <c r="I958">
        <f t="shared" si="56"/>
        <v>0</v>
      </c>
      <c r="J958" t="str">
        <f t="shared" si="57"/>
        <v>No</v>
      </c>
      <c r="K958" t="str">
        <f t="shared" si="58"/>
        <v>Normol Weight</v>
      </c>
      <c r="L958" t="str">
        <f t="shared" si="59"/>
        <v>Diabetes</v>
      </c>
    </row>
    <row r="959" spans="1:12" x14ac:dyDescent="0.25">
      <c r="A959" t="s">
        <v>1413</v>
      </c>
      <c r="B959">
        <v>32.299999999999997</v>
      </c>
      <c r="C959">
        <v>9.89</v>
      </c>
      <c r="D959" t="s">
        <v>2380</v>
      </c>
      <c r="E959" t="s">
        <v>2380</v>
      </c>
      <c r="F959" t="s">
        <v>2380</v>
      </c>
      <c r="G959" t="s">
        <v>2381</v>
      </c>
      <c r="H959" t="s">
        <v>2380</v>
      </c>
      <c r="I959">
        <f t="shared" si="56"/>
        <v>0</v>
      </c>
      <c r="J959" t="str">
        <f t="shared" si="57"/>
        <v>No</v>
      </c>
      <c r="K959" t="str">
        <f t="shared" si="58"/>
        <v>Obesity</v>
      </c>
      <c r="L959" t="str">
        <f t="shared" si="59"/>
        <v>Diabetes</v>
      </c>
    </row>
    <row r="960" spans="1:12" x14ac:dyDescent="0.25">
      <c r="A960" t="s">
        <v>1412</v>
      </c>
      <c r="B960">
        <v>39.94</v>
      </c>
      <c r="C960">
        <v>5.14</v>
      </c>
      <c r="D960" t="s">
        <v>2380</v>
      </c>
      <c r="E960" t="s">
        <v>2380</v>
      </c>
      <c r="F960" t="s">
        <v>2380</v>
      </c>
      <c r="G960" t="s">
        <v>2381</v>
      </c>
      <c r="H960" t="s">
        <v>2380</v>
      </c>
      <c r="I960">
        <f t="shared" si="56"/>
        <v>0</v>
      </c>
      <c r="J960" t="str">
        <f t="shared" si="57"/>
        <v>No</v>
      </c>
      <c r="K960" t="str">
        <f t="shared" si="58"/>
        <v>Obesity</v>
      </c>
      <c r="L960" t="str">
        <f t="shared" si="59"/>
        <v>Normal</v>
      </c>
    </row>
    <row r="961" spans="1:12" x14ac:dyDescent="0.25">
      <c r="A961" t="s">
        <v>1411</v>
      </c>
      <c r="B961">
        <v>30</v>
      </c>
      <c r="C961">
        <v>5.61</v>
      </c>
      <c r="D961" t="s">
        <v>2382</v>
      </c>
      <c r="E961" t="s">
        <v>2380</v>
      </c>
      <c r="F961" t="s">
        <v>2382</v>
      </c>
      <c r="G961">
        <v>1</v>
      </c>
      <c r="H961" t="s">
        <v>2380</v>
      </c>
      <c r="I961">
        <f t="shared" si="56"/>
        <v>1</v>
      </c>
      <c r="J961" t="str">
        <f t="shared" si="57"/>
        <v>No</v>
      </c>
      <c r="K961" t="str">
        <f t="shared" si="58"/>
        <v>Obesity</v>
      </c>
      <c r="L961" t="str">
        <f t="shared" si="59"/>
        <v>Normal</v>
      </c>
    </row>
    <row r="962" spans="1:12" x14ac:dyDescent="0.25">
      <c r="A962" t="s">
        <v>1410</v>
      </c>
      <c r="B962">
        <v>35.340000000000003</v>
      </c>
      <c r="C962">
        <v>5.51</v>
      </c>
      <c r="D962" t="s">
        <v>2382</v>
      </c>
      <c r="E962" t="s">
        <v>2380</v>
      </c>
      <c r="F962" t="s">
        <v>2382</v>
      </c>
      <c r="G962">
        <v>1</v>
      </c>
      <c r="H962" t="s">
        <v>2380</v>
      </c>
      <c r="I962">
        <f t="shared" ref="I962:I1025" si="60">IF(G962="No major surgery",0,VALUE(G962))</f>
        <v>1</v>
      </c>
      <c r="J962" t="str">
        <f t="shared" si="57"/>
        <v>No</v>
      </c>
      <c r="K962" t="str">
        <f t="shared" si="58"/>
        <v>Obesity</v>
      </c>
      <c r="L962" t="str">
        <f t="shared" si="59"/>
        <v>Normal</v>
      </c>
    </row>
    <row r="963" spans="1:12" x14ac:dyDescent="0.25">
      <c r="A963" t="s">
        <v>1409</v>
      </c>
      <c r="B963">
        <v>32.204999999999998</v>
      </c>
      <c r="C963">
        <v>8.3800000000000008</v>
      </c>
      <c r="D963" t="s">
        <v>2382</v>
      </c>
      <c r="E963" t="s">
        <v>2380</v>
      </c>
      <c r="F963" t="s">
        <v>2380</v>
      </c>
      <c r="G963">
        <v>2</v>
      </c>
      <c r="H963" t="s">
        <v>2380</v>
      </c>
      <c r="I963">
        <f t="shared" si="60"/>
        <v>2</v>
      </c>
      <c r="J963" t="str">
        <f t="shared" ref="J963:J1026" si="61">IF(OR(H963="",H963="?"),"No",IF(OR(TRIM(LOWER(H963))="yes",TRIM(LOWER(H963))="yess",TRIM(LOWER(H963))="yes"),"Yes",IF(OR(TRIM(LOWER(H963))="no",TRIM(LOWER(H963))="noo",TRIM(LOWER(H963))="no"),"No","Unknown")))</f>
        <v>No</v>
      </c>
      <c r="K963" t="str">
        <f t="shared" ref="K963:K1026" si="62">IF(B963&lt;18.5,"Underweight",IF(B963&lt;=24.9,"Normol Weight","Obesity"))</f>
        <v>Obesity</v>
      </c>
      <c r="L963" t="str">
        <f t="shared" ref="L963:L1026" si="63">IF(C963&lt;5.7, "Normal",IF(A963&lt;=6.4,"Prediabetes","Diabetes"))</f>
        <v>Diabetes</v>
      </c>
    </row>
    <row r="964" spans="1:12" x14ac:dyDescent="0.25">
      <c r="A964" t="s">
        <v>1408</v>
      </c>
      <c r="B964">
        <v>33.880000000000003</v>
      </c>
      <c r="C964">
        <v>4.68</v>
      </c>
      <c r="D964" t="s">
        <v>2380</v>
      </c>
      <c r="E964" t="s">
        <v>2382</v>
      </c>
      <c r="F964" t="s">
        <v>2380</v>
      </c>
      <c r="G964">
        <v>1</v>
      </c>
      <c r="H964" t="s">
        <v>2380</v>
      </c>
      <c r="I964">
        <f t="shared" si="60"/>
        <v>1</v>
      </c>
      <c r="J964" t="str">
        <f t="shared" si="61"/>
        <v>No</v>
      </c>
      <c r="K964" t="str">
        <f t="shared" si="62"/>
        <v>Obesity</v>
      </c>
      <c r="L964" t="str">
        <f t="shared" si="63"/>
        <v>Normal</v>
      </c>
    </row>
    <row r="965" spans="1:12" x14ac:dyDescent="0.25">
      <c r="A965" t="s">
        <v>1407</v>
      </c>
      <c r="B965">
        <v>26.63</v>
      </c>
      <c r="C965">
        <v>4.3600000000000003</v>
      </c>
      <c r="D965" t="s">
        <v>2382</v>
      </c>
      <c r="E965" t="s">
        <v>2380</v>
      </c>
      <c r="F965" t="s">
        <v>2380</v>
      </c>
      <c r="G965">
        <v>2</v>
      </c>
      <c r="H965" t="s">
        <v>2380</v>
      </c>
      <c r="I965">
        <f t="shared" si="60"/>
        <v>2</v>
      </c>
      <c r="J965" t="str">
        <f t="shared" si="61"/>
        <v>No</v>
      </c>
      <c r="K965" t="str">
        <f t="shared" si="62"/>
        <v>Obesity</v>
      </c>
      <c r="L965" t="str">
        <f t="shared" si="63"/>
        <v>Normal</v>
      </c>
    </row>
    <row r="966" spans="1:12" x14ac:dyDescent="0.25">
      <c r="A966" t="s">
        <v>1406</v>
      </c>
      <c r="B966">
        <v>28.7</v>
      </c>
      <c r="C966">
        <v>7.74</v>
      </c>
      <c r="D966" t="s">
        <v>2380</v>
      </c>
      <c r="E966" t="s">
        <v>2380</v>
      </c>
      <c r="F966" t="s">
        <v>2380</v>
      </c>
      <c r="G966" t="s">
        <v>2381</v>
      </c>
      <c r="H966" t="s">
        <v>2380</v>
      </c>
      <c r="I966">
        <f t="shared" si="60"/>
        <v>0</v>
      </c>
      <c r="J966" t="str">
        <f t="shared" si="61"/>
        <v>No</v>
      </c>
      <c r="K966" t="str">
        <f t="shared" si="62"/>
        <v>Obesity</v>
      </c>
      <c r="L966" t="str">
        <f t="shared" si="63"/>
        <v>Diabetes</v>
      </c>
    </row>
    <row r="967" spans="1:12" x14ac:dyDescent="0.25">
      <c r="A967" t="s">
        <v>1405</v>
      </c>
      <c r="B967">
        <v>25.65</v>
      </c>
      <c r="C967">
        <v>4.05</v>
      </c>
      <c r="D967" t="s">
        <v>2382</v>
      </c>
      <c r="E967" t="s">
        <v>2380</v>
      </c>
      <c r="F967" t="s">
        <v>2380</v>
      </c>
      <c r="G967">
        <v>2</v>
      </c>
      <c r="H967" t="s">
        <v>2380</v>
      </c>
      <c r="I967">
        <f t="shared" si="60"/>
        <v>2</v>
      </c>
      <c r="J967" t="str">
        <f t="shared" si="61"/>
        <v>No</v>
      </c>
      <c r="K967" t="str">
        <f t="shared" si="62"/>
        <v>Obesity</v>
      </c>
      <c r="L967" t="str">
        <f t="shared" si="63"/>
        <v>Normal</v>
      </c>
    </row>
    <row r="968" spans="1:12" x14ac:dyDescent="0.25">
      <c r="A968" t="s">
        <v>1404</v>
      </c>
      <c r="B968">
        <v>36.384999999999998</v>
      </c>
      <c r="C968">
        <v>11.49</v>
      </c>
      <c r="D968" t="s">
        <v>2380</v>
      </c>
      <c r="E968" t="s">
        <v>2380</v>
      </c>
      <c r="F968" t="s">
        <v>2380</v>
      </c>
      <c r="G968" t="s">
        <v>2381</v>
      </c>
      <c r="H968" t="s">
        <v>2380</v>
      </c>
      <c r="I968">
        <f t="shared" si="60"/>
        <v>0</v>
      </c>
      <c r="J968" t="str">
        <f t="shared" si="61"/>
        <v>No</v>
      </c>
      <c r="K968" t="str">
        <f t="shared" si="62"/>
        <v>Obesity</v>
      </c>
      <c r="L968" t="str">
        <f t="shared" si="63"/>
        <v>Diabetes</v>
      </c>
    </row>
    <row r="969" spans="1:12" x14ac:dyDescent="0.25">
      <c r="A969" t="s">
        <v>1403</v>
      </c>
      <c r="B969">
        <v>34.69</v>
      </c>
      <c r="C969">
        <v>5.65</v>
      </c>
      <c r="D969" t="s">
        <v>2380</v>
      </c>
      <c r="E969" t="s">
        <v>2380</v>
      </c>
      <c r="F969" t="s">
        <v>2380</v>
      </c>
      <c r="G969" t="s">
        <v>2381</v>
      </c>
      <c r="H969" t="s">
        <v>2380</v>
      </c>
      <c r="I969">
        <f t="shared" si="60"/>
        <v>0</v>
      </c>
      <c r="J969" t="str">
        <f t="shared" si="61"/>
        <v>No</v>
      </c>
      <c r="K969" t="str">
        <f t="shared" si="62"/>
        <v>Obesity</v>
      </c>
      <c r="L969" t="str">
        <f t="shared" si="63"/>
        <v>Normal</v>
      </c>
    </row>
    <row r="970" spans="1:12" x14ac:dyDescent="0.25">
      <c r="A970" t="s">
        <v>1402</v>
      </c>
      <c r="B970">
        <v>37.68</v>
      </c>
      <c r="C970">
        <v>4.29</v>
      </c>
      <c r="D970" t="s">
        <v>2382</v>
      </c>
      <c r="E970" t="s">
        <v>2380</v>
      </c>
      <c r="F970" t="s">
        <v>2380</v>
      </c>
      <c r="G970" t="s">
        <v>2381</v>
      </c>
      <c r="H970" t="s">
        <v>2380</v>
      </c>
      <c r="I970">
        <f t="shared" si="60"/>
        <v>0</v>
      </c>
      <c r="J970" t="str">
        <f t="shared" si="61"/>
        <v>No</v>
      </c>
      <c r="K970" t="str">
        <f t="shared" si="62"/>
        <v>Obesity</v>
      </c>
      <c r="L970" t="str">
        <f t="shared" si="63"/>
        <v>Normal</v>
      </c>
    </row>
    <row r="971" spans="1:12" x14ac:dyDescent="0.25">
      <c r="A971" t="s">
        <v>1401</v>
      </c>
      <c r="B971">
        <v>35.49</v>
      </c>
      <c r="C971">
        <v>4.74</v>
      </c>
      <c r="D971" t="s">
        <v>2382</v>
      </c>
      <c r="E971" t="s">
        <v>2380</v>
      </c>
      <c r="F971" t="s">
        <v>2382</v>
      </c>
      <c r="G971">
        <v>1</v>
      </c>
      <c r="H971" t="s">
        <v>2380</v>
      </c>
      <c r="I971">
        <f t="shared" si="60"/>
        <v>1</v>
      </c>
      <c r="J971" t="str">
        <f t="shared" si="61"/>
        <v>No</v>
      </c>
      <c r="K971" t="str">
        <f t="shared" si="62"/>
        <v>Obesity</v>
      </c>
      <c r="L971" t="str">
        <f t="shared" si="63"/>
        <v>Normal</v>
      </c>
    </row>
    <row r="972" spans="1:12" x14ac:dyDescent="0.25">
      <c r="A972" t="s">
        <v>1400</v>
      </c>
      <c r="B972">
        <v>44.7</v>
      </c>
      <c r="C972">
        <v>7.6</v>
      </c>
      <c r="D972" t="s">
        <v>2382</v>
      </c>
      <c r="E972" t="s">
        <v>2380</v>
      </c>
      <c r="F972" t="s">
        <v>2380</v>
      </c>
      <c r="G972">
        <v>2</v>
      </c>
      <c r="H972" t="s">
        <v>2380</v>
      </c>
      <c r="I972">
        <f t="shared" si="60"/>
        <v>2</v>
      </c>
      <c r="J972" t="str">
        <f t="shared" si="61"/>
        <v>No</v>
      </c>
      <c r="K972" t="str">
        <f t="shared" si="62"/>
        <v>Obesity</v>
      </c>
      <c r="L972" t="str">
        <f t="shared" si="63"/>
        <v>Diabetes</v>
      </c>
    </row>
    <row r="973" spans="1:12" x14ac:dyDescent="0.25">
      <c r="A973" t="s">
        <v>1399</v>
      </c>
      <c r="B973">
        <v>38.380000000000003</v>
      </c>
      <c r="C973">
        <v>8.5</v>
      </c>
      <c r="D973" t="s">
        <v>2382</v>
      </c>
      <c r="E973" t="s">
        <v>2380</v>
      </c>
      <c r="F973" t="s">
        <v>2380</v>
      </c>
      <c r="G973">
        <v>2</v>
      </c>
      <c r="H973" t="s">
        <v>2380</v>
      </c>
      <c r="I973">
        <f t="shared" si="60"/>
        <v>2</v>
      </c>
      <c r="J973" t="str">
        <f t="shared" si="61"/>
        <v>No</v>
      </c>
      <c r="K973" t="str">
        <f t="shared" si="62"/>
        <v>Obesity</v>
      </c>
      <c r="L973" t="str">
        <f t="shared" si="63"/>
        <v>Diabetes</v>
      </c>
    </row>
    <row r="974" spans="1:12" x14ac:dyDescent="0.25">
      <c r="A974" t="s">
        <v>1398</v>
      </c>
      <c r="B974">
        <v>35.244999999999997</v>
      </c>
      <c r="C974">
        <v>11.22</v>
      </c>
      <c r="D974" t="s">
        <v>2382</v>
      </c>
      <c r="E974" t="s">
        <v>2380</v>
      </c>
      <c r="F974" t="s">
        <v>2380</v>
      </c>
      <c r="G974" t="s">
        <v>2381</v>
      </c>
      <c r="H974" t="s">
        <v>2380</v>
      </c>
      <c r="I974">
        <f t="shared" si="60"/>
        <v>0</v>
      </c>
      <c r="J974" t="str">
        <f t="shared" si="61"/>
        <v>No</v>
      </c>
      <c r="K974" t="str">
        <f t="shared" si="62"/>
        <v>Obesity</v>
      </c>
      <c r="L974" t="str">
        <f t="shared" si="63"/>
        <v>Diabetes</v>
      </c>
    </row>
    <row r="975" spans="1:12" x14ac:dyDescent="0.25">
      <c r="A975" t="s">
        <v>1397</v>
      </c>
      <c r="B975">
        <v>49.84</v>
      </c>
      <c r="C975">
        <v>5.0999999999999996</v>
      </c>
      <c r="D975" t="s">
        <v>2382</v>
      </c>
      <c r="E975" t="s">
        <v>2380</v>
      </c>
      <c r="F975" t="s">
        <v>2382</v>
      </c>
      <c r="G975">
        <v>1</v>
      </c>
      <c r="H975" t="s">
        <v>2380</v>
      </c>
      <c r="I975">
        <f t="shared" si="60"/>
        <v>1</v>
      </c>
      <c r="J975" t="str">
        <f t="shared" si="61"/>
        <v>No</v>
      </c>
      <c r="K975" t="str">
        <f t="shared" si="62"/>
        <v>Obesity</v>
      </c>
      <c r="L975" t="str">
        <f t="shared" si="63"/>
        <v>Normal</v>
      </c>
    </row>
    <row r="976" spans="1:12" x14ac:dyDescent="0.25">
      <c r="A976" t="s">
        <v>1396</v>
      </c>
      <c r="B976">
        <v>49.06</v>
      </c>
      <c r="C976">
        <v>5.43</v>
      </c>
      <c r="D976" t="s">
        <v>2382</v>
      </c>
      <c r="E976" t="s">
        <v>2380</v>
      </c>
      <c r="F976" t="s">
        <v>2380</v>
      </c>
      <c r="G976">
        <v>1</v>
      </c>
      <c r="H976" t="s">
        <v>2380</v>
      </c>
      <c r="I976">
        <f t="shared" si="60"/>
        <v>1</v>
      </c>
      <c r="J976" t="str">
        <f t="shared" si="61"/>
        <v>No</v>
      </c>
      <c r="K976" t="str">
        <f t="shared" si="62"/>
        <v>Obesity</v>
      </c>
      <c r="L976" t="str">
        <f t="shared" si="63"/>
        <v>Normal</v>
      </c>
    </row>
    <row r="977" spans="1:12" x14ac:dyDescent="0.25">
      <c r="A977" t="s">
        <v>1395</v>
      </c>
      <c r="B977">
        <v>30.88</v>
      </c>
      <c r="C977">
        <v>5.82</v>
      </c>
      <c r="D977" t="s">
        <v>2380</v>
      </c>
      <c r="E977" t="s">
        <v>2380</v>
      </c>
      <c r="F977" t="s">
        <v>2380</v>
      </c>
      <c r="G977">
        <v>2</v>
      </c>
      <c r="H977" t="s">
        <v>2380</v>
      </c>
      <c r="I977">
        <f t="shared" si="60"/>
        <v>2</v>
      </c>
      <c r="J977" t="str">
        <f t="shared" si="61"/>
        <v>No</v>
      </c>
      <c r="K977" t="str">
        <f t="shared" si="62"/>
        <v>Obesity</v>
      </c>
      <c r="L977" t="str">
        <f t="shared" si="63"/>
        <v>Diabetes</v>
      </c>
    </row>
    <row r="978" spans="1:12" x14ac:dyDescent="0.25">
      <c r="A978" t="s">
        <v>1394</v>
      </c>
      <c r="B978">
        <v>33.35</v>
      </c>
      <c r="C978">
        <v>6.05</v>
      </c>
      <c r="D978" t="s">
        <v>2380</v>
      </c>
      <c r="E978" t="s">
        <v>2380</v>
      </c>
      <c r="F978" t="s">
        <v>2382</v>
      </c>
      <c r="G978">
        <v>1</v>
      </c>
      <c r="H978" t="s">
        <v>2380</v>
      </c>
      <c r="I978">
        <f t="shared" si="60"/>
        <v>1</v>
      </c>
      <c r="J978" t="str">
        <f t="shared" si="61"/>
        <v>No</v>
      </c>
      <c r="K978" t="str">
        <f t="shared" si="62"/>
        <v>Obesity</v>
      </c>
      <c r="L978" t="str">
        <f t="shared" si="63"/>
        <v>Diabetes</v>
      </c>
    </row>
    <row r="979" spans="1:12" x14ac:dyDescent="0.25">
      <c r="A979" t="s">
        <v>1393</v>
      </c>
      <c r="B979">
        <v>38</v>
      </c>
      <c r="C979">
        <v>6.38</v>
      </c>
      <c r="D979" t="s">
        <v>2382</v>
      </c>
      <c r="E979" t="s">
        <v>2380</v>
      </c>
      <c r="F979" t="s">
        <v>2380</v>
      </c>
      <c r="G979">
        <v>1</v>
      </c>
      <c r="H979" t="s">
        <v>2380</v>
      </c>
      <c r="I979">
        <f t="shared" si="60"/>
        <v>1</v>
      </c>
      <c r="J979" t="str">
        <f t="shared" si="61"/>
        <v>No</v>
      </c>
      <c r="K979" t="str">
        <f t="shared" si="62"/>
        <v>Obesity</v>
      </c>
      <c r="L979" t="str">
        <f t="shared" si="63"/>
        <v>Diabetes</v>
      </c>
    </row>
    <row r="980" spans="1:12" x14ac:dyDescent="0.25">
      <c r="A980" t="s">
        <v>1392</v>
      </c>
      <c r="B980">
        <v>36.08</v>
      </c>
      <c r="C980">
        <v>5.73</v>
      </c>
      <c r="D980" t="s">
        <v>2382</v>
      </c>
      <c r="E980" t="s">
        <v>2380</v>
      </c>
      <c r="F980" t="s">
        <v>2380</v>
      </c>
      <c r="G980">
        <v>1</v>
      </c>
      <c r="H980" t="s">
        <v>2380</v>
      </c>
      <c r="I980">
        <f t="shared" si="60"/>
        <v>1</v>
      </c>
      <c r="J980" t="str">
        <f t="shared" si="61"/>
        <v>No</v>
      </c>
      <c r="K980" t="str">
        <f t="shared" si="62"/>
        <v>Obesity</v>
      </c>
      <c r="L980" t="str">
        <f t="shared" si="63"/>
        <v>Diabetes</v>
      </c>
    </row>
    <row r="981" spans="1:12" x14ac:dyDescent="0.25">
      <c r="A981" t="s">
        <v>1391</v>
      </c>
      <c r="B981">
        <v>35.700000000000003</v>
      </c>
      <c r="C981">
        <v>5.47</v>
      </c>
      <c r="D981" t="s">
        <v>2382</v>
      </c>
      <c r="E981" t="s">
        <v>2380</v>
      </c>
      <c r="F981" t="s">
        <v>2380</v>
      </c>
      <c r="G981">
        <v>1</v>
      </c>
      <c r="H981" t="s">
        <v>2380</v>
      </c>
      <c r="I981">
        <f t="shared" si="60"/>
        <v>1</v>
      </c>
      <c r="J981" t="str">
        <f t="shared" si="61"/>
        <v>No</v>
      </c>
      <c r="K981" t="str">
        <f t="shared" si="62"/>
        <v>Obesity</v>
      </c>
      <c r="L981" t="str">
        <f t="shared" si="63"/>
        <v>Normal</v>
      </c>
    </row>
    <row r="982" spans="1:12" x14ac:dyDescent="0.25">
      <c r="A982" t="s">
        <v>1390</v>
      </c>
      <c r="B982">
        <v>34.01</v>
      </c>
      <c r="C982">
        <v>11.3</v>
      </c>
      <c r="D982" t="s">
        <v>2380</v>
      </c>
      <c r="E982" t="s">
        <v>2380</v>
      </c>
      <c r="F982" t="s">
        <v>2380</v>
      </c>
      <c r="G982" t="s">
        <v>2381</v>
      </c>
      <c r="H982" t="s">
        <v>2380</v>
      </c>
      <c r="I982">
        <f t="shared" si="60"/>
        <v>0</v>
      </c>
      <c r="J982" t="str">
        <f t="shared" si="61"/>
        <v>No</v>
      </c>
      <c r="K982" t="str">
        <f t="shared" si="62"/>
        <v>Obesity</v>
      </c>
      <c r="L982" t="str">
        <f t="shared" si="63"/>
        <v>Diabetes</v>
      </c>
    </row>
    <row r="983" spans="1:12" x14ac:dyDescent="0.25">
      <c r="A983" t="s">
        <v>1389</v>
      </c>
      <c r="B983">
        <v>31.54</v>
      </c>
      <c r="C983">
        <v>6.72</v>
      </c>
      <c r="D983" t="s">
        <v>2380</v>
      </c>
      <c r="E983" t="s">
        <v>2380</v>
      </c>
      <c r="F983" t="s">
        <v>2380</v>
      </c>
      <c r="G983" t="s">
        <v>2381</v>
      </c>
      <c r="H983" t="s">
        <v>2380</v>
      </c>
      <c r="I983">
        <f t="shared" si="60"/>
        <v>0</v>
      </c>
      <c r="J983" t="str">
        <f t="shared" si="61"/>
        <v>No</v>
      </c>
      <c r="K983" t="str">
        <f t="shared" si="62"/>
        <v>Obesity</v>
      </c>
      <c r="L983" t="str">
        <f t="shared" si="63"/>
        <v>Diabetes</v>
      </c>
    </row>
    <row r="984" spans="1:12" x14ac:dyDescent="0.25">
      <c r="A984" t="s">
        <v>1388</v>
      </c>
      <c r="B984">
        <v>23.3</v>
      </c>
      <c r="C984">
        <v>5.36</v>
      </c>
      <c r="D984" t="s">
        <v>2382</v>
      </c>
      <c r="E984" t="s">
        <v>2380</v>
      </c>
      <c r="F984" t="s">
        <v>2380</v>
      </c>
      <c r="G984">
        <v>1</v>
      </c>
      <c r="H984" t="s">
        <v>2380</v>
      </c>
      <c r="I984">
        <f t="shared" si="60"/>
        <v>1</v>
      </c>
      <c r="J984" t="str">
        <f t="shared" si="61"/>
        <v>No</v>
      </c>
      <c r="K984" t="str">
        <f t="shared" si="62"/>
        <v>Normol Weight</v>
      </c>
      <c r="L984" t="str">
        <f t="shared" si="63"/>
        <v>Normal</v>
      </c>
    </row>
    <row r="985" spans="1:12" x14ac:dyDescent="0.25">
      <c r="A985" t="s">
        <v>1387</v>
      </c>
      <c r="B985">
        <v>27.75</v>
      </c>
      <c r="C985">
        <v>9.8800000000000008</v>
      </c>
      <c r="D985" t="s">
        <v>2380</v>
      </c>
      <c r="E985" t="s">
        <v>2380</v>
      </c>
      <c r="F985" t="s">
        <v>2380</v>
      </c>
      <c r="G985" t="s">
        <v>2381</v>
      </c>
      <c r="H985" t="s">
        <v>2380</v>
      </c>
      <c r="I985">
        <f t="shared" si="60"/>
        <v>0</v>
      </c>
      <c r="J985" t="str">
        <f t="shared" si="61"/>
        <v>No</v>
      </c>
      <c r="K985" t="str">
        <f t="shared" si="62"/>
        <v>Obesity</v>
      </c>
      <c r="L985" t="str">
        <f t="shared" si="63"/>
        <v>Diabetes</v>
      </c>
    </row>
    <row r="986" spans="1:12" x14ac:dyDescent="0.25">
      <c r="A986" t="s">
        <v>1386</v>
      </c>
      <c r="B986">
        <v>42.46</v>
      </c>
      <c r="C986">
        <v>4.1100000000000003</v>
      </c>
      <c r="D986" t="s">
        <v>2380</v>
      </c>
      <c r="E986" t="s">
        <v>2380</v>
      </c>
      <c r="F986" t="s">
        <v>2380</v>
      </c>
      <c r="G986" t="s">
        <v>2381</v>
      </c>
      <c r="H986" t="s">
        <v>2380</v>
      </c>
      <c r="I986">
        <f t="shared" si="60"/>
        <v>0</v>
      </c>
      <c r="J986" t="str">
        <f t="shared" si="61"/>
        <v>No</v>
      </c>
      <c r="K986" t="str">
        <f t="shared" si="62"/>
        <v>Obesity</v>
      </c>
      <c r="L986" t="str">
        <f t="shared" si="63"/>
        <v>Normal</v>
      </c>
    </row>
    <row r="987" spans="1:12" x14ac:dyDescent="0.25">
      <c r="A987" t="s">
        <v>1385</v>
      </c>
      <c r="B987">
        <v>54.47</v>
      </c>
      <c r="C987">
        <v>7.48</v>
      </c>
      <c r="D987" t="s">
        <v>2380</v>
      </c>
      <c r="E987" t="s">
        <v>2380</v>
      </c>
      <c r="F987" t="s">
        <v>2380</v>
      </c>
      <c r="G987" t="s">
        <v>2381</v>
      </c>
      <c r="H987" t="s">
        <v>2380</v>
      </c>
      <c r="I987">
        <f t="shared" si="60"/>
        <v>0</v>
      </c>
      <c r="J987" t="str">
        <f t="shared" si="61"/>
        <v>No</v>
      </c>
      <c r="K987" t="str">
        <f t="shared" si="62"/>
        <v>Obesity</v>
      </c>
      <c r="L987" t="str">
        <f t="shared" si="63"/>
        <v>Diabetes</v>
      </c>
    </row>
    <row r="988" spans="1:12" x14ac:dyDescent="0.25">
      <c r="A988" t="s">
        <v>1384</v>
      </c>
      <c r="B988">
        <v>24.93</v>
      </c>
      <c r="C988">
        <v>9.18</v>
      </c>
      <c r="D988" t="s">
        <v>2382</v>
      </c>
      <c r="E988" t="s">
        <v>2380</v>
      </c>
      <c r="F988" t="s">
        <v>2382</v>
      </c>
      <c r="G988">
        <v>1</v>
      </c>
      <c r="H988" t="s">
        <v>2380</v>
      </c>
      <c r="I988">
        <f t="shared" si="60"/>
        <v>1</v>
      </c>
      <c r="J988" t="str">
        <f t="shared" si="61"/>
        <v>No</v>
      </c>
      <c r="K988" t="str">
        <f t="shared" si="62"/>
        <v>Obesity</v>
      </c>
      <c r="L988" t="str">
        <f t="shared" si="63"/>
        <v>Diabetes</v>
      </c>
    </row>
    <row r="989" spans="1:12" x14ac:dyDescent="0.25">
      <c r="A989" t="s">
        <v>1383</v>
      </c>
      <c r="B989">
        <v>48.12</v>
      </c>
      <c r="C989">
        <v>4.51</v>
      </c>
      <c r="D989" t="s">
        <v>2382</v>
      </c>
      <c r="E989" t="s">
        <v>2380</v>
      </c>
      <c r="F989" t="s">
        <v>2380</v>
      </c>
      <c r="G989">
        <v>1</v>
      </c>
      <c r="H989" t="s">
        <v>2380</v>
      </c>
      <c r="I989">
        <f t="shared" si="60"/>
        <v>1</v>
      </c>
      <c r="J989" t="str">
        <f t="shared" si="61"/>
        <v>No</v>
      </c>
      <c r="K989" t="str">
        <f t="shared" si="62"/>
        <v>Obesity</v>
      </c>
      <c r="L989" t="str">
        <f t="shared" si="63"/>
        <v>Normal</v>
      </c>
    </row>
    <row r="990" spans="1:12" x14ac:dyDescent="0.25">
      <c r="A990" t="s">
        <v>1382</v>
      </c>
      <c r="B990">
        <v>24.91</v>
      </c>
      <c r="C990">
        <v>7.33</v>
      </c>
      <c r="D990" t="s">
        <v>2382</v>
      </c>
      <c r="E990" t="s">
        <v>2380</v>
      </c>
      <c r="F990" t="s">
        <v>2382</v>
      </c>
      <c r="G990">
        <v>1</v>
      </c>
      <c r="H990" t="s">
        <v>2380</v>
      </c>
      <c r="I990">
        <f t="shared" si="60"/>
        <v>1</v>
      </c>
      <c r="J990" t="str">
        <f t="shared" si="61"/>
        <v>No</v>
      </c>
      <c r="K990" t="str">
        <f t="shared" si="62"/>
        <v>Obesity</v>
      </c>
      <c r="L990" t="str">
        <f t="shared" si="63"/>
        <v>Diabetes</v>
      </c>
    </row>
    <row r="991" spans="1:12" x14ac:dyDescent="0.25">
      <c r="A991" t="s">
        <v>1381</v>
      </c>
      <c r="B991">
        <v>27.645</v>
      </c>
      <c r="C991">
        <v>10.56</v>
      </c>
      <c r="D991" t="s">
        <v>2380</v>
      </c>
      <c r="E991" t="s">
        <v>2380</v>
      </c>
      <c r="F991" t="s">
        <v>2380</v>
      </c>
      <c r="G991" t="s">
        <v>2381</v>
      </c>
      <c r="H991" t="s">
        <v>2380</v>
      </c>
      <c r="I991">
        <f t="shared" si="60"/>
        <v>0</v>
      </c>
      <c r="J991" t="str">
        <f t="shared" si="61"/>
        <v>No</v>
      </c>
      <c r="K991" t="str">
        <f t="shared" si="62"/>
        <v>Obesity</v>
      </c>
      <c r="L991" t="str">
        <f t="shared" si="63"/>
        <v>Diabetes</v>
      </c>
    </row>
    <row r="992" spans="1:12" x14ac:dyDescent="0.25">
      <c r="A992" t="s">
        <v>1380</v>
      </c>
      <c r="B992">
        <v>33.700000000000003</v>
      </c>
      <c r="C992">
        <v>4.01</v>
      </c>
      <c r="D992" t="s">
        <v>2380</v>
      </c>
      <c r="E992" t="s">
        <v>2380</v>
      </c>
      <c r="F992" t="s">
        <v>2380</v>
      </c>
      <c r="G992">
        <v>2</v>
      </c>
      <c r="H992" t="s">
        <v>2380</v>
      </c>
      <c r="I992">
        <f t="shared" si="60"/>
        <v>2</v>
      </c>
      <c r="J992" t="str">
        <f t="shared" si="61"/>
        <v>No</v>
      </c>
      <c r="K992" t="str">
        <f t="shared" si="62"/>
        <v>Obesity</v>
      </c>
      <c r="L992" t="str">
        <f t="shared" si="63"/>
        <v>Normal</v>
      </c>
    </row>
    <row r="993" spans="1:12" x14ac:dyDescent="0.25">
      <c r="A993" t="s">
        <v>1379</v>
      </c>
      <c r="B993">
        <v>38.93</v>
      </c>
      <c r="C993">
        <v>5.64</v>
      </c>
      <c r="D993" t="s">
        <v>2382</v>
      </c>
      <c r="E993" t="s">
        <v>2380</v>
      </c>
      <c r="F993" t="s">
        <v>2380</v>
      </c>
      <c r="G993">
        <v>1</v>
      </c>
      <c r="H993" t="s">
        <v>2380</v>
      </c>
      <c r="I993">
        <f t="shared" si="60"/>
        <v>1</v>
      </c>
      <c r="J993" t="str">
        <f t="shared" si="61"/>
        <v>No</v>
      </c>
      <c r="K993" t="str">
        <f t="shared" si="62"/>
        <v>Obesity</v>
      </c>
      <c r="L993" t="str">
        <f t="shared" si="63"/>
        <v>Normal</v>
      </c>
    </row>
    <row r="994" spans="1:12" x14ac:dyDescent="0.25">
      <c r="A994" t="s">
        <v>1378</v>
      </c>
      <c r="B994">
        <v>32.774999999999999</v>
      </c>
      <c r="C994">
        <v>8.02</v>
      </c>
      <c r="D994" t="s">
        <v>2382</v>
      </c>
      <c r="E994" t="s">
        <v>2380</v>
      </c>
      <c r="F994" t="s">
        <v>2380</v>
      </c>
      <c r="G994">
        <v>2</v>
      </c>
      <c r="H994" t="s">
        <v>2380</v>
      </c>
      <c r="I994">
        <f t="shared" si="60"/>
        <v>2</v>
      </c>
      <c r="J994" t="str">
        <f t="shared" si="61"/>
        <v>No</v>
      </c>
      <c r="K994" t="str">
        <f t="shared" si="62"/>
        <v>Obesity</v>
      </c>
      <c r="L994" t="str">
        <f t="shared" si="63"/>
        <v>Diabetes</v>
      </c>
    </row>
    <row r="995" spans="1:12" x14ac:dyDescent="0.25">
      <c r="A995" t="s">
        <v>1377</v>
      </c>
      <c r="B995">
        <v>29.83</v>
      </c>
      <c r="C995">
        <v>7.2</v>
      </c>
      <c r="D995" t="s">
        <v>2382</v>
      </c>
      <c r="E995" t="s">
        <v>2380</v>
      </c>
      <c r="F995" t="s">
        <v>2380</v>
      </c>
      <c r="G995" t="s">
        <v>2381</v>
      </c>
      <c r="H995" t="s">
        <v>2380</v>
      </c>
      <c r="I995">
        <f t="shared" si="60"/>
        <v>0</v>
      </c>
      <c r="J995" t="str">
        <f t="shared" si="61"/>
        <v>No</v>
      </c>
      <c r="K995" t="str">
        <f t="shared" si="62"/>
        <v>Obesity</v>
      </c>
      <c r="L995" t="str">
        <f t="shared" si="63"/>
        <v>Diabetes</v>
      </c>
    </row>
    <row r="996" spans="1:12" x14ac:dyDescent="0.25">
      <c r="A996" t="s">
        <v>1376</v>
      </c>
      <c r="B996">
        <v>28.31</v>
      </c>
      <c r="C996">
        <v>4.55</v>
      </c>
      <c r="D996" t="s">
        <v>2380</v>
      </c>
      <c r="E996" t="s">
        <v>2382</v>
      </c>
      <c r="F996" t="s">
        <v>2380</v>
      </c>
      <c r="G996">
        <v>1</v>
      </c>
      <c r="H996" t="s">
        <v>2380</v>
      </c>
      <c r="I996">
        <f t="shared" si="60"/>
        <v>1</v>
      </c>
      <c r="J996" t="str">
        <f t="shared" si="61"/>
        <v>No</v>
      </c>
      <c r="K996" t="str">
        <f t="shared" si="62"/>
        <v>Obesity</v>
      </c>
      <c r="L996" t="str">
        <f t="shared" si="63"/>
        <v>Normal</v>
      </c>
    </row>
    <row r="997" spans="1:12" x14ac:dyDescent="0.25">
      <c r="A997" t="s">
        <v>1375</v>
      </c>
      <c r="B997">
        <v>29.79</v>
      </c>
      <c r="C997">
        <v>9.0299999999999994</v>
      </c>
      <c r="D997" t="s">
        <v>2380</v>
      </c>
      <c r="E997" t="s">
        <v>2380</v>
      </c>
      <c r="F997" t="s">
        <v>2380</v>
      </c>
      <c r="G997" t="s">
        <v>2381</v>
      </c>
      <c r="H997" t="s">
        <v>2380</v>
      </c>
      <c r="I997">
        <f t="shared" si="60"/>
        <v>0</v>
      </c>
      <c r="J997" t="str">
        <f t="shared" si="61"/>
        <v>No</v>
      </c>
      <c r="K997" t="str">
        <f t="shared" si="62"/>
        <v>Obesity</v>
      </c>
      <c r="L997" t="str">
        <f t="shared" si="63"/>
        <v>Diabetes</v>
      </c>
    </row>
    <row r="998" spans="1:12" x14ac:dyDescent="0.25">
      <c r="A998" t="s">
        <v>1374</v>
      </c>
      <c r="B998">
        <v>36.6</v>
      </c>
      <c r="C998">
        <v>5.2</v>
      </c>
      <c r="D998" t="s">
        <v>2382</v>
      </c>
      <c r="E998" t="s">
        <v>2380</v>
      </c>
      <c r="F998" t="s">
        <v>2382</v>
      </c>
      <c r="G998">
        <v>1</v>
      </c>
      <c r="H998" t="s">
        <v>2380</v>
      </c>
      <c r="I998">
        <f t="shared" si="60"/>
        <v>1</v>
      </c>
      <c r="J998" t="str">
        <f t="shared" si="61"/>
        <v>No</v>
      </c>
      <c r="K998" t="str">
        <f t="shared" si="62"/>
        <v>Obesity</v>
      </c>
      <c r="L998" t="str">
        <f t="shared" si="63"/>
        <v>Normal</v>
      </c>
    </row>
    <row r="999" spans="1:12" x14ac:dyDescent="0.25">
      <c r="A999" t="s">
        <v>1373</v>
      </c>
      <c r="B999">
        <v>35.93</v>
      </c>
      <c r="C999">
        <v>8.3000000000000007</v>
      </c>
      <c r="D999" t="s">
        <v>2382</v>
      </c>
      <c r="E999" t="s">
        <v>2380</v>
      </c>
      <c r="F999" t="s">
        <v>2380</v>
      </c>
      <c r="G999" t="s">
        <v>2381</v>
      </c>
      <c r="H999" t="s">
        <v>2380</v>
      </c>
      <c r="I999">
        <f t="shared" si="60"/>
        <v>0</v>
      </c>
      <c r="J999" t="str">
        <f t="shared" si="61"/>
        <v>No</v>
      </c>
      <c r="K999" t="str">
        <f t="shared" si="62"/>
        <v>Obesity</v>
      </c>
      <c r="L999" t="str">
        <f t="shared" si="63"/>
        <v>Diabetes</v>
      </c>
    </row>
    <row r="1000" spans="1:12" x14ac:dyDescent="0.25">
      <c r="A1000" t="s">
        <v>1372</v>
      </c>
      <c r="B1000">
        <v>28.6</v>
      </c>
      <c r="C1000">
        <v>5.56</v>
      </c>
      <c r="D1000" t="s">
        <v>2382</v>
      </c>
      <c r="E1000" t="s">
        <v>2380</v>
      </c>
      <c r="F1000" t="s">
        <v>2382</v>
      </c>
      <c r="G1000">
        <v>1</v>
      </c>
      <c r="H1000" t="s">
        <v>2380</v>
      </c>
      <c r="I1000">
        <f t="shared" si="60"/>
        <v>1</v>
      </c>
      <c r="J1000" t="str">
        <f t="shared" si="61"/>
        <v>No</v>
      </c>
      <c r="K1000" t="str">
        <f t="shared" si="62"/>
        <v>Obesity</v>
      </c>
      <c r="L1000" t="str">
        <f t="shared" si="63"/>
        <v>Normal</v>
      </c>
    </row>
    <row r="1001" spans="1:12" x14ac:dyDescent="0.25">
      <c r="A1001" t="s">
        <v>1371</v>
      </c>
      <c r="B1001">
        <v>39.17</v>
      </c>
      <c r="C1001">
        <v>4.1500000000000004</v>
      </c>
      <c r="D1001" t="s">
        <v>2380</v>
      </c>
      <c r="E1001" t="s">
        <v>2380</v>
      </c>
      <c r="F1001" t="s">
        <v>2380</v>
      </c>
      <c r="G1001" t="s">
        <v>2381</v>
      </c>
      <c r="H1001" t="s">
        <v>2380</v>
      </c>
      <c r="I1001">
        <f t="shared" si="60"/>
        <v>0</v>
      </c>
      <c r="J1001" t="str">
        <f t="shared" si="61"/>
        <v>No</v>
      </c>
      <c r="K1001" t="str">
        <f t="shared" si="62"/>
        <v>Obesity</v>
      </c>
      <c r="L1001" t="str">
        <f t="shared" si="63"/>
        <v>Normal</v>
      </c>
    </row>
    <row r="1002" spans="1:12" x14ac:dyDescent="0.25">
      <c r="A1002" t="s">
        <v>1370</v>
      </c>
      <c r="B1002">
        <v>26.41</v>
      </c>
      <c r="C1002">
        <v>5.99</v>
      </c>
      <c r="D1002" t="s">
        <v>2382</v>
      </c>
      <c r="E1002" t="s">
        <v>2380</v>
      </c>
      <c r="F1002" t="s">
        <v>2382</v>
      </c>
      <c r="G1002">
        <v>1</v>
      </c>
      <c r="H1002" t="s">
        <v>2380</v>
      </c>
      <c r="I1002">
        <f t="shared" si="60"/>
        <v>1</v>
      </c>
      <c r="J1002" t="str">
        <f t="shared" si="61"/>
        <v>No</v>
      </c>
      <c r="K1002" t="str">
        <f t="shared" si="62"/>
        <v>Obesity</v>
      </c>
      <c r="L1002" t="str">
        <f t="shared" si="63"/>
        <v>Diabetes</v>
      </c>
    </row>
    <row r="1003" spans="1:12" x14ac:dyDescent="0.25">
      <c r="A1003" t="s">
        <v>1369</v>
      </c>
      <c r="B1003">
        <v>30.63</v>
      </c>
      <c r="C1003">
        <v>5.8</v>
      </c>
      <c r="D1003" t="s">
        <v>2382</v>
      </c>
      <c r="E1003" t="s">
        <v>2380</v>
      </c>
      <c r="F1003" t="s">
        <v>2380</v>
      </c>
      <c r="G1003" t="s">
        <v>2381</v>
      </c>
      <c r="H1003" t="s">
        <v>2380</v>
      </c>
      <c r="I1003">
        <f t="shared" si="60"/>
        <v>0</v>
      </c>
      <c r="J1003" t="str">
        <f t="shared" si="61"/>
        <v>No</v>
      </c>
      <c r="K1003" t="str">
        <f t="shared" si="62"/>
        <v>Obesity</v>
      </c>
      <c r="L1003" t="str">
        <f t="shared" si="63"/>
        <v>Diabetes</v>
      </c>
    </row>
    <row r="1004" spans="1:12" x14ac:dyDescent="0.25">
      <c r="A1004" t="s">
        <v>1368</v>
      </c>
      <c r="B1004">
        <v>31.73</v>
      </c>
      <c r="C1004">
        <v>7.32</v>
      </c>
      <c r="D1004" t="s">
        <v>2382</v>
      </c>
      <c r="E1004" t="s">
        <v>2380</v>
      </c>
      <c r="F1004" t="s">
        <v>2380</v>
      </c>
      <c r="G1004">
        <v>2</v>
      </c>
      <c r="H1004" t="s">
        <v>2380</v>
      </c>
      <c r="I1004">
        <f t="shared" si="60"/>
        <v>2</v>
      </c>
      <c r="J1004" t="str">
        <f t="shared" si="61"/>
        <v>No</v>
      </c>
      <c r="K1004" t="str">
        <f t="shared" si="62"/>
        <v>Obesity</v>
      </c>
      <c r="L1004" t="str">
        <f t="shared" si="63"/>
        <v>Diabetes</v>
      </c>
    </row>
    <row r="1005" spans="1:12" x14ac:dyDescent="0.25">
      <c r="A1005" t="s">
        <v>1367</v>
      </c>
      <c r="B1005">
        <v>30.7</v>
      </c>
      <c r="C1005">
        <v>5.16</v>
      </c>
      <c r="D1005" t="s">
        <v>2380</v>
      </c>
      <c r="E1005" t="s">
        <v>2380</v>
      </c>
      <c r="F1005" t="s">
        <v>2380</v>
      </c>
      <c r="G1005">
        <v>2</v>
      </c>
      <c r="H1005" t="s">
        <v>2380</v>
      </c>
      <c r="I1005">
        <f t="shared" si="60"/>
        <v>2</v>
      </c>
      <c r="J1005" t="str">
        <f t="shared" si="61"/>
        <v>No</v>
      </c>
      <c r="K1005" t="str">
        <f t="shared" si="62"/>
        <v>Obesity</v>
      </c>
      <c r="L1005" t="str">
        <f t="shared" si="63"/>
        <v>Normal</v>
      </c>
    </row>
    <row r="1006" spans="1:12" x14ac:dyDescent="0.25">
      <c r="A1006" t="s">
        <v>1366</v>
      </c>
      <c r="B1006">
        <v>25.934999999999999</v>
      </c>
      <c r="C1006">
        <v>5.96</v>
      </c>
      <c r="D1006" t="s">
        <v>2382</v>
      </c>
      <c r="E1006" t="s">
        <v>2380</v>
      </c>
      <c r="F1006" t="s">
        <v>2380</v>
      </c>
      <c r="G1006">
        <v>2</v>
      </c>
      <c r="H1006" t="s">
        <v>2380</v>
      </c>
      <c r="I1006">
        <f t="shared" si="60"/>
        <v>2</v>
      </c>
      <c r="J1006" t="str">
        <f t="shared" si="61"/>
        <v>No</v>
      </c>
      <c r="K1006" t="str">
        <f t="shared" si="62"/>
        <v>Obesity</v>
      </c>
      <c r="L1006" t="str">
        <f t="shared" si="63"/>
        <v>Diabetes</v>
      </c>
    </row>
    <row r="1007" spans="1:12" x14ac:dyDescent="0.25">
      <c r="A1007" t="s">
        <v>1365</v>
      </c>
      <c r="B1007">
        <v>35.9</v>
      </c>
      <c r="C1007">
        <v>4.8499999999999996</v>
      </c>
      <c r="D1007" t="s">
        <v>2382</v>
      </c>
      <c r="E1007" t="s">
        <v>2380</v>
      </c>
      <c r="F1007" t="s">
        <v>2382</v>
      </c>
      <c r="G1007">
        <v>1</v>
      </c>
      <c r="H1007" t="s">
        <v>2380</v>
      </c>
      <c r="I1007">
        <f t="shared" si="60"/>
        <v>1</v>
      </c>
      <c r="J1007" t="str">
        <f t="shared" si="61"/>
        <v>No</v>
      </c>
      <c r="K1007" t="str">
        <f t="shared" si="62"/>
        <v>Obesity</v>
      </c>
      <c r="L1007" t="str">
        <f t="shared" si="63"/>
        <v>Normal</v>
      </c>
    </row>
    <row r="1008" spans="1:12" x14ac:dyDescent="0.25">
      <c r="A1008" t="s">
        <v>1364</v>
      </c>
      <c r="B1008">
        <v>26.7</v>
      </c>
      <c r="C1008">
        <v>5.09</v>
      </c>
      <c r="D1008" t="s">
        <v>2382</v>
      </c>
      <c r="E1008" t="s">
        <v>2380</v>
      </c>
      <c r="F1008" t="s">
        <v>2382</v>
      </c>
      <c r="G1008">
        <v>1</v>
      </c>
      <c r="H1008" t="s">
        <v>2380</v>
      </c>
      <c r="I1008">
        <f t="shared" si="60"/>
        <v>1</v>
      </c>
      <c r="J1008" t="str">
        <f t="shared" si="61"/>
        <v>No</v>
      </c>
      <c r="K1008" t="str">
        <f t="shared" si="62"/>
        <v>Obesity</v>
      </c>
      <c r="L1008" t="str">
        <f t="shared" si="63"/>
        <v>Normal</v>
      </c>
    </row>
    <row r="1009" spans="1:12" x14ac:dyDescent="0.25">
      <c r="A1009" t="s">
        <v>1363</v>
      </c>
      <c r="B1009">
        <v>33.71</v>
      </c>
      <c r="C1009">
        <v>4.9400000000000004</v>
      </c>
      <c r="D1009" t="s">
        <v>2380</v>
      </c>
      <c r="E1009" t="s">
        <v>2380</v>
      </c>
      <c r="F1009" t="s">
        <v>2380</v>
      </c>
      <c r="G1009" t="s">
        <v>2381</v>
      </c>
      <c r="H1009" t="s">
        <v>2380</v>
      </c>
      <c r="I1009">
        <f t="shared" si="60"/>
        <v>0</v>
      </c>
      <c r="J1009" t="str">
        <f t="shared" si="61"/>
        <v>No</v>
      </c>
      <c r="K1009" t="str">
        <f t="shared" si="62"/>
        <v>Obesity</v>
      </c>
      <c r="L1009" t="str">
        <f t="shared" si="63"/>
        <v>Normal</v>
      </c>
    </row>
    <row r="1010" spans="1:12" x14ac:dyDescent="0.25">
      <c r="A1010" t="s">
        <v>1362</v>
      </c>
      <c r="B1010">
        <v>41.91</v>
      </c>
      <c r="C1010">
        <v>4.92</v>
      </c>
      <c r="D1010" t="s">
        <v>2382</v>
      </c>
      <c r="E1010" t="s">
        <v>2380</v>
      </c>
      <c r="F1010" t="s">
        <v>2380</v>
      </c>
      <c r="G1010">
        <v>2</v>
      </c>
      <c r="H1010" t="s">
        <v>2380</v>
      </c>
      <c r="I1010">
        <f t="shared" si="60"/>
        <v>2</v>
      </c>
      <c r="J1010" t="str">
        <f t="shared" si="61"/>
        <v>No</v>
      </c>
      <c r="K1010" t="str">
        <f t="shared" si="62"/>
        <v>Obesity</v>
      </c>
      <c r="L1010" t="str">
        <f t="shared" si="63"/>
        <v>Normal</v>
      </c>
    </row>
    <row r="1011" spans="1:12" x14ac:dyDescent="0.25">
      <c r="A1011" t="s">
        <v>1361</v>
      </c>
      <c r="B1011">
        <v>39.82</v>
      </c>
      <c r="C1011">
        <v>6.05</v>
      </c>
      <c r="D1011" t="s">
        <v>2382</v>
      </c>
      <c r="E1011" t="s">
        <v>2380</v>
      </c>
      <c r="F1011" t="s">
        <v>2380</v>
      </c>
      <c r="G1011">
        <v>2</v>
      </c>
      <c r="H1011" t="s">
        <v>2380</v>
      </c>
      <c r="I1011">
        <f t="shared" si="60"/>
        <v>2</v>
      </c>
      <c r="J1011" t="str">
        <f t="shared" si="61"/>
        <v>No</v>
      </c>
      <c r="K1011" t="str">
        <f t="shared" si="62"/>
        <v>Obesity</v>
      </c>
      <c r="L1011" t="str">
        <f t="shared" si="63"/>
        <v>Diabetes</v>
      </c>
    </row>
    <row r="1012" spans="1:12" x14ac:dyDescent="0.25">
      <c r="A1012" t="s">
        <v>1360</v>
      </c>
      <c r="B1012">
        <v>28.12</v>
      </c>
      <c r="C1012">
        <v>4.67</v>
      </c>
      <c r="D1012" t="s">
        <v>2380</v>
      </c>
      <c r="E1012" t="s">
        <v>2380</v>
      </c>
      <c r="F1012" t="s">
        <v>2380</v>
      </c>
      <c r="G1012">
        <v>2</v>
      </c>
      <c r="H1012" t="s">
        <v>2380</v>
      </c>
      <c r="I1012">
        <f t="shared" si="60"/>
        <v>2</v>
      </c>
      <c r="J1012" t="str">
        <f t="shared" si="61"/>
        <v>No</v>
      </c>
      <c r="K1012" t="str">
        <f t="shared" si="62"/>
        <v>Obesity</v>
      </c>
      <c r="L1012" t="str">
        <f t="shared" si="63"/>
        <v>Normal</v>
      </c>
    </row>
    <row r="1013" spans="1:12" x14ac:dyDescent="0.25">
      <c r="A1013" t="s">
        <v>1359</v>
      </c>
      <c r="B1013">
        <v>26.98</v>
      </c>
      <c r="C1013">
        <v>9.81</v>
      </c>
      <c r="D1013" t="s">
        <v>2382</v>
      </c>
      <c r="E1013" t="s">
        <v>2380</v>
      </c>
      <c r="F1013" t="s">
        <v>2380</v>
      </c>
      <c r="G1013" t="s">
        <v>2381</v>
      </c>
      <c r="H1013" t="s">
        <v>2380</v>
      </c>
      <c r="I1013">
        <f t="shared" si="60"/>
        <v>0</v>
      </c>
      <c r="J1013" t="str">
        <f t="shared" si="61"/>
        <v>No</v>
      </c>
      <c r="K1013" t="str">
        <f t="shared" si="62"/>
        <v>Obesity</v>
      </c>
      <c r="L1013" t="str">
        <f t="shared" si="63"/>
        <v>Diabetes</v>
      </c>
    </row>
    <row r="1014" spans="1:12" x14ac:dyDescent="0.25">
      <c r="A1014" t="s">
        <v>1358</v>
      </c>
      <c r="B1014">
        <v>27.2</v>
      </c>
      <c r="C1014">
        <v>6.06</v>
      </c>
      <c r="D1014" t="s">
        <v>2382</v>
      </c>
      <c r="E1014" t="s">
        <v>2380</v>
      </c>
      <c r="F1014" t="s">
        <v>2380</v>
      </c>
      <c r="G1014">
        <v>2</v>
      </c>
      <c r="H1014" t="s">
        <v>2380</v>
      </c>
      <c r="I1014">
        <f t="shared" si="60"/>
        <v>2</v>
      </c>
      <c r="J1014" t="str">
        <f t="shared" si="61"/>
        <v>No</v>
      </c>
      <c r="K1014" t="str">
        <f t="shared" si="62"/>
        <v>Obesity</v>
      </c>
      <c r="L1014" t="str">
        <f t="shared" si="63"/>
        <v>Diabetes</v>
      </c>
    </row>
    <row r="1015" spans="1:12" x14ac:dyDescent="0.25">
      <c r="A1015" t="s">
        <v>1357</v>
      </c>
      <c r="B1015">
        <v>25.3</v>
      </c>
      <c r="C1015">
        <v>5.19</v>
      </c>
      <c r="D1015" t="s">
        <v>2382</v>
      </c>
      <c r="E1015" t="s">
        <v>2380</v>
      </c>
      <c r="F1015" t="s">
        <v>2380</v>
      </c>
      <c r="G1015">
        <v>2</v>
      </c>
      <c r="H1015" t="s">
        <v>2380</v>
      </c>
      <c r="I1015">
        <f t="shared" si="60"/>
        <v>2</v>
      </c>
      <c r="J1015" t="str">
        <f t="shared" si="61"/>
        <v>No</v>
      </c>
      <c r="K1015" t="str">
        <f t="shared" si="62"/>
        <v>Obesity</v>
      </c>
      <c r="L1015" t="str">
        <f t="shared" si="63"/>
        <v>Normal</v>
      </c>
    </row>
    <row r="1016" spans="1:12" x14ac:dyDescent="0.25">
      <c r="A1016" t="s">
        <v>1356</v>
      </c>
      <c r="B1016">
        <v>30.25</v>
      </c>
      <c r="C1016">
        <v>10.16</v>
      </c>
      <c r="D1016" t="s">
        <v>2380</v>
      </c>
      <c r="E1016" t="s">
        <v>2380</v>
      </c>
      <c r="F1016" t="s">
        <v>2380</v>
      </c>
      <c r="G1016" t="s">
        <v>2381</v>
      </c>
      <c r="H1016" t="s">
        <v>2380</v>
      </c>
      <c r="I1016">
        <f t="shared" si="60"/>
        <v>0</v>
      </c>
      <c r="J1016" t="str">
        <f t="shared" si="61"/>
        <v>No</v>
      </c>
      <c r="K1016" t="str">
        <f t="shared" si="62"/>
        <v>Obesity</v>
      </c>
      <c r="L1016" t="str">
        <f t="shared" si="63"/>
        <v>Diabetes</v>
      </c>
    </row>
    <row r="1017" spans="1:12" x14ac:dyDescent="0.25">
      <c r="A1017" t="s">
        <v>1355</v>
      </c>
      <c r="B1017">
        <v>54</v>
      </c>
      <c r="C1017">
        <v>4.68</v>
      </c>
      <c r="D1017" t="s">
        <v>2382</v>
      </c>
      <c r="E1017" t="s">
        <v>2382</v>
      </c>
      <c r="F1017" t="s">
        <v>2380</v>
      </c>
      <c r="G1017">
        <v>2</v>
      </c>
      <c r="H1017" t="s">
        <v>2380</v>
      </c>
      <c r="I1017">
        <f t="shared" si="60"/>
        <v>2</v>
      </c>
      <c r="J1017" t="str">
        <f t="shared" si="61"/>
        <v>No</v>
      </c>
      <c r="K1017" t="str">
        <f t="shared" si="62"/>
        <v>Obesity</v>
      </c>
      <c r="L1017" t="str">
        <f t="shared" si="63"/>
        <v>Normal</v>
      </c>
    </row>
    <row r="1018" spans="1:12" x14ac:dyDescent="0.25">
      <c r="A1018" t="s">
        <v>1354</v>
      </c>
      <c r="B1018">
        <v>51.86</v>
      </c>
      <c r="C1018">
        <v>5.32</v>
      </c>
      <c r="D1018" t="s">
        <v>2382</v>
      </c>
      <c r="E1018" t="s">
        <v>2380</v>
      </c>
      <c r="F1018" t="s">
        <v>2380</v>
      </c>
      <c r="G1018" t="s">
        <v>2381</v>
      </c>
      <c r="H1018" t="s">
        <v>2380</v>
      </c>
      <c r="I1018">
        <f t="shared" si="60"/>
        <v>0</v>
      </c>
      <c r="J1018" t="str">
        <f t="shared" si="61"/>
        <v>No</v>
      </c>
      <c r="K1018" t="str">
        <f t="shared" si="62"/>
        <v>Obesity</v>
      </c>
      <c r="L1018" t="str">
        <f t="shared" si="63"/>
        <v>Normal</v>
      </c>
    </row>
    <row r="1019" spans="1:12" x14ac:dyDescent="0.25">
      <c r="A1019" t="s">
        <v>1353</v>
      </c>
      <c r="B1019">
        <v>31.39</v>
      </c>
      <c r="C1019">
        <v>6.99</v>
      </c>
      <c r="D1019" t="s">
        <v>2380</v>
      </c>
      <c r="E1019" t="s">
        <v>2380</v>
      </c>
      <c r="F1019" t="s">
        <v>2380</v>
      </c>
      <c r="G1019" t="s">
        <v>2381</v>
      </c>
      <c r="H1019" t="s">
        <v>2380</v>
      </c>
      <c r="I1019">
        <f t="shared" si="60"/>
        <v>0</v>
      </c>
      <c r="J1019" t="str">
        <f t="shared" si="61"/>
        <v>No</v>
      </c>
      <c r="K1019" t="str">
        <f t="shared" si="62"/>
        <v>Obesity</v>
      </c>
      <c r="L1019" t="str">
        <f t="shared" si="63"/>
        <v>Diabetes</v>
      </c>
    </row>
    <row r="1020" spans="1:12" x14ac:dyDescent="0.25">
      <c r="A1020" t="s">
        <v>1352</v>
      </c>
      <c r="B1020">
        <v>39.97</v>
      </c>
      <c r="C1020">
        <v>5.55</v>
      </c>
      <c r="D1020" t="s">
        <v>2380</v>
      </c>
      <c r="E1020" t="s">
        <v>2380</v>
      </c>
      <c r="F1020" t="s">
        <v>2380</v>
      </c>
      <c r="G1020" t="s">
        <v>2381</v>
      </c>
      <c r="H1020" t="s">
        <v>2380</v>
      </c>
      <c r="I1020">
        <f t="shared" si="60"/>
        <v>0</v>
      </c>
      <c r="J1020" t="str">
        <f t="shared" si="61"/>
        <v>No</v>
      </c>
      <c r="K1020" t="str">
        <f t="shared" si="62"/>
        <v>Obesity</v>
      </c>
      <c r="L1020" t="str">
        <f t="shared" si="63"/>
        <v>Normal</v>
      </c>
    </row>
    <row r="1021" spans="1:12" x14ac:dyDescent="0.25">
      <c r="A1021" t="s">
        <v>1351</v>
      </c>
      <c r="B1021">
        <v>41.23</v>
      </c>
      <c r="C1021">
        <v>6.94</v>
      </c>
      <c r="D1021" t="s">
        <v>2380</v>
      </c>
      <c r="E1021" t="s">
        <v>2380</v>
      </c>
      <c r="F1021" t="s">
        <v>2380</v>
      </c>
      <c r="G1021" t="s">
        <v>2381</v>
      </c>
      <c r="H1021" t="s">
        <v>2380</v>
      </c>
      <c r="I1021">
        <f t="shared" si="60"/>
        <v>0</v>
      </c>
      <c r="J1021" t="str">
        <f t="shared" si="61"/>
        <v>No</v>
      </c>
      <c r="K1021" t="str">
        <f t="shared" si="62"/>
        <v>Obesity</v>
      </c>
      <c r="L1021" t="str">
        <f t="shared" si="63"/>
        <v>Diabetes</v>
      </c>
    </row>
    <row r="1022" spans="1:12" x14ac:dyDescent="0.25">
      <c r="A1022" t="s">
        <v>1350</v>
      </c>
      <c r="B1022">
        <v>49.45</v>
      </c>
      <c r="C1022">
        <v>4.2</v>
      </c>
      <c r="D1022" t="s">
        <v>2382</v>
      </c>
      <c r="E1022" t="s">
        <v>2380</v>
      </c>
      <c r="F1022" t="s">
        <v>2380</v>
      </c>
      <c r="G1022" t="s">
        <v>2381</v>
      </c>
      <c r="H1022" t="s">
        <v>2380</v>
      </c>
      <c r="I1022">
        <f t="shared" si="60"/>
        <v>0</v>
      </c>
      <c r="J1022" t="str">
        <f t="shared" si="61"/>
        <v>No</v>
      </c>
      <c r="K1022" t="str">
        <f t="shared" si="62"/>
        <v>Obesity</v>
      </c>
      <c r="L1022" t="str">
        <f t="shared" si="63"/>
        <v>Normal</v>
      </c>
    </row>
    <row r="1023" spans="1:12" x14ac:dyDescent="0.25">
      <c r="A1023" t="s">
        <v>1349</v>
      </c>
      <c r="B1023">
        <v>41.04</v>
      </c>
      <c r="C1023">
        <v>5.59</v>
      </c>
      <c r="D1023" t="s">
        <v>2380</v>
      </c>
      <c r="E1023" t="s">
        <v>2380</v>
      </c>
      <c r="F1023" t="s">
        <v>2380</v>
      </c>
      <c r="G1023" t="s">
        <v>2381</v>
      </c>
      <c r="H1023" t="s">
        <v>2380</v>
      </c>
      <c r="I1023">
        <f t="shared" si="60"/>
        <v>0</v>
      </c>
      <c r="J1023" t="str">
        <f t="shared" si="61"/>
        <v>No</v>
      </c>
      <c r="K1023" t="str">
        <f t="shared" si="62"/>
        <v>Obesity</v>
      </c>
      <c r="L1023" t="str">
        <f t="shared" si="63"/>
        <v>Normal</v>
      </c>
    </row>
    <row r="1024" spans="1:12" x14ac:dyDescent="0.25">
      <c r="A1024" t="s">
        <v>1348</v>
      </c>
      <c r="B1024">
        <v>27.93</v>
      </c>
      <c r="C1024">
        <v>9.9600000000000009</v>
      </c>
      <c r="D1024" t="s">
        <v>2380</v>
      </c>
      <c r="E1024" t="s">
        <v>2380</v>
      </c>
      <c r="F1024" t="s">
        <v>2380</v>
      </c>
      <c r="G1024" t="s">
        <v>2381</v>
      </c>
      <c r="H1024" t="s">
        <v>2380</v>
      </c>
      <c r="I1024">
        <f t="shared" si="60"/>
        <v>0</v>
      </c>
      <c r="J1024" t="str">
        <f t="shared" si="61"/>
        <v>No</v>
      </c>
      <c r="K1024" t="str">
        <f t="shared" si="62"/>
        <v>Obesity</v>
      </c>
      <c r="L1024" t="str">
        <f t="shared" si="63"/>
        <v>Diabetes</v>
      </c>
    </row>
    <row r="1025" spans="1:12" x14ac:dyDescent="0.25">
      <c r="A1025" t="s">
        <v>1347</v>
      </c>
      <c r="B1025">
        <v>21.01</v>
      </c>
      <c r="C1025">
        <v>7.37</v>
      </c>
      <c r="D1025" t="s">
        <v>2380</v>
      </c>
      <c r="E1025" t="s">
        <v>2380</v>
      </c>
      <c r="F1025" t="s">
        <v>2380</v>
      </c>
      <c r="G1025" t="s">
        <v>2381</v>
      </c>
      <c r="H1025" t="s">
        <v>2380</v>
      </c>
      <c r="I1025">
        <f t="shared" si="60"/>
        <v>0</v>
      </c>
      <c r="J1025" t="str">
        <f t="shared" si="61"/>
        <v>No</v>
      </c>
      <c r="K1025" t="str">
        <f t="shared" si="62"/>
        <v>Normol Weight</v>
      </c>
      <c r="L1025" t="str">
        <f t="shared" si="63"/>
        <v>Diabetes</v>
      </c>
    </row>
    <row r="1026" spans="1:12" x14ac:dyDescent="0.25">
      <c r="A1026" t="s">
        <v>1346</v>
      </c>
      <c r="B1026">
        <v>52.37</v>
      </c>
      <c r="C1026">
        <v>5.0599999999999996</v>
      </c>
      <c r="D1026" t="s">
        <v>2382</v>
      </c>
      <c r="E1026" t="s">
        <v>2382</v>
      </c>
      <c r="F1026" t="s">
        <v>2380</v>
      </c>
      <c r="G1026">
        <v>2</v>
      </c>
      <c r="H1026" t="s">
        <v>2380</v>
      </c>
      <c r="I1026">
        <f t="shared" ref="I1026:I1089" si="64">IF(G1026="No major surgery",0,VALUE(G1026))</f>
        <v>2</v>
      </c>
      <c r="J1026" t="str">
        <f t="shared" si="61"/>
        <v>No</v>
      </c>
      <c r="K1026" t="str">
        <f t="shared" si="62"/>
        <v>Obesity</v>
      </c>
      <c r="L1026" t="str">
        <f t="shared" si="63"/>
        <v>Normal</v>
      </c>
    </row>
    <row r="1027" spans="1:12" x14ac:dyDescent="0.25">
      <c r="A1027" t="s">
        <v>1345</v>
      </c>
      <c r="B1027">
        <v>40.369999999999997</v>
      </c>
      <c r="C1027">
        <v>8.2100000000000009</v>
      </c>
      <c r="D1027" t="s">
        <v>2380</v>
      </c>
      <c r="E1027" t="s">
        <v>2380</v>
      </c>
      <c r="F1027" t="s">
        <v>2380</v>
      </c>
      <c r="G1027" t="s">
        <v>2381</v>
      </c>
      <c r="H1027" t="s">
        <v>2380</v>
      </c>
      <c r="I1027">
        <f t="shared" si="64"/>
        <v>0</v>
      </c>
      <c r="J1027" t="str">
        <f t="shared" ref="J1027:J1090" si="65">IF(OR(H1027="",H1027="?"),"No",IF(OR(TRIM(LOWER(H1027))="yes",TRIM(LOWER(H1027))="yess",TRIM(LOWER(H1027))="yes"),"Yes",IF(OR(TRIM(LOWER(H1027))="no",TRIM(LOWER(H1027))="noo",TRIM(LOWER(H1027))="no"),"No","Unknown")))</f>
        <v>No</v>
      </c>
      <c r="K1027" t="str">
        <f t="shared" ref="K1027:K1090" si="66">IF(B1027&lt;18.5,"Underweight",IF(B1027&lt;=24.9,"Normol Weight","Obesity"))</f>
        <v>Obesity</v>
      </c>
      <c r="L1027" t="str">
        <f t="shared" ref="L1027:L1090" si="67">IF(C1027&lt;5.7, "Normal",IF(A1027&lt;=6.4,"Prediabetes","Diabetes"))</f>
        <v>Diabetes</v>
      </c>
    </row>
    <row r="1028" spans="1:12" x14ac:dyDescent="0.25">
      <c r="A1028" t="s">
        <v>1344</v>
      </c>
      <c r="B1028">
        <v>41.47</v>
      </c>
      <c r="C1028">
        <v>10.34</v>
      </c>
      <c r="D1028" t="s">
        <v>2380</v>
      </c>
      <c r="E1028" t="s">
        <v>2380</v>
      </c>
      <c r="F1028" t="s">
        <v>2380</v>
      </c>
      <c r="G1028">
        <v>2</v>
      </c>
      <c r="H1028" t="s">
        <v>2380</v>
      </c>
      <c r="I1028">
        <f t="shared" si="64"/>
        <v>2</v>
      </c>
      <c r="J1028" t="str">
        <f t="shared" si="65"/>
        <v>No</v>
      </c>
      <c r="K1028" t="str">
        <f t="shared" si="66"/>
        <v>Obesity</v>
      </c>
      <c r="L1028" t="str">
        <f t="shared" si="67"/>
        <v>Diabetes</v>
      </c>
    </row>
    <row r="1029" spans="1:12" x14ac:dyDescent="0.25">
      <c r="A1029" t="s">
        <v>1343</v>
      </c>
      <c r="B1029">
        <v>33.725000000000001</v>
      </c>
      <c r="C1029">
        <v>5.51</v>
      </c>
      <c r="D1029" t="s">
        <v>2382</v>
      </c>
      <c r="E1029" t="s">
        <v>2380</v>
      </c>
      <c r="F1029" t="s">
        <v>2380</v>
      </c>
      <c r="G1029">
        <v>2</v>
      </c>
      <c r="H1029" t="s">
        <v>2380</v>
      </c>
      <c r="I1029">
        <f t="shared" si="64"/>
        <v>2</v>
      </c>
      <c r="J1029" t="str">
        <f t="shared" si="65"/>
        <v>No</v>
      </c>
      <c r="K1029" t="str">
        <f t="shared" si="66"/>
        <v>Obesity</v>
      </c>
      <c r="L1029" t="str">
        <f t="shared" si="67"/>
        <v>Normal</v>
      </c>
    </row>
    <row r="1030" spans="1:12" x14ac:dyDescent="0.25">
      <c r="A1030" t="s">
        <v>1342</v>
      </c>
      <c r="B1030">
        <v>28.1</v>
      </c>
      <c r="C1030">
        <v>11.2</v>
      </c>
      <c r="D1030" t="s">
        <v>2380</v>
      </c>
      <c r="E1030" t="s">
        <v>2380</v>
      </c>
      <c r="F1030" t="s">
        <v>2380</v>
      </c>
      <c r="G1030" t="s">
        <v>2381</v>
      </c>
      <c r="H1030" t="s">
        <v>2380</v>
      </c>
      <c r="I1030">
        <f t="shared" si="64"/>
        <v>0</v>
      </c>
      <c r="J1030" t="str">
        <f t="shared" si="65"/>
        <v>No</v>
      </c>
      <c r="K1030" t="str">
        <f t="shared" si="66"/>
        <v>Obesity</v>
      </c>
      <c r="L1030" t="str">
        <f t="shared" si="67"/>
        <v>Diabetes</v>
      </c>
    </row>
    <row r="1031" spans="1:12" x14ac:dyDescent="0.25">
      <c r="A1031" t="s">
        <v>1341</v>
      </c>
      <c r="B1031">
        <v>37.43</v>
      </c>
      <c r="C1031">
        <v>4.3499999999999996</v>
      </c>
      <c r="D1031" t="s">
        <v>2382</v>
      </c>
      <c r="E1031" t="s">
        <v>2380</v>
      </c>
      <c r="F1031" t="s">
        <v>2382</v>
      </c>
      <c r="G1031">
        <v>1</v>
      </c>
      <c r="H1031" t="s">
        <v>2380</v>
      </c>
      <c r="I1031">
        <f t="shared" si="64"/>
        <v>1</v>
      </c>
      <c r="J1031" t="str">
        <f t="shared" si="65"/>
        <v>No</v>
      </c>
      <c r="K1031" t="str">
        <f t="shared" si="66"/>
        <v>Obesity</v>
      </c>
      <c r="L1031" t="str">
        <f t="shared" si="67"/>
        <v>Normal</v>
      </c>
    </row>
    <row r="1032" spans="1:12" x14ac:dyDescent="0.25">
      <c r="A1032" t="s">
        <v>1340</v>
      </c>
      <c r="B1032">
        <v>23.7</v>
      </c>
      <c r="C1032">
        <v>10.45</v>
      </c>
      <c r="D1032" t="s">
        <v>2380</v>
      </c>
      <c r="E1032" t="s">
        <v>2380</v>
      </c>
      <c r="F1032" t="s">
        <v>2380</v>
      </c>
      <c r="G1032" t="s">
        <v>2381</v>
      </c>
      <c r="H1032" t="s">
        <v>2380</v>
      </c>
      <c r="I1032">
        <f t="shared" si="64"/>
        <v>0</v>
      </c>
      <c r="J1032" t="str">
        <f t="shared" si="65"/>
        <v>No</v>
      </c>
      <c r="K1032" t="str">
        <f t="shared" si="66"/>
        <v>Normol Weight</v>
      </c>
      <c r="L1032" t="str">
        <f t="shared" si="67"/>
        <v>Diabetes</v>
      </c>
    </row>
    <row r="1033" spans="1:12" x14ac:dyDescent="0.25">
      <c r="A1033" t="s">
        <v>1339</v>
      </c>
      <c r="B1033">
        <v>24.795000000000002</v>
      </c>
      <c r="C1033">
        <v>4.07</v>
      </c>
      <c r="D1033" t="s">
        <v>2382</v>
      </c>
      <c r="E1033" t="s">
        <v>2380</v>
      </c>
      <c r="F1033" t="s">
        <v>2382</v>
      </c>
      <c r="G1033">
        <v>1</v>
      </c>
      <c r="H1033" t="s">
        <v>2380</v>
      </c>
      <c r="I1033">
        <f t="shared" si="64"/>
        <v>1</v>
      </c>
      <c r="J1033" t="str">
        <f t="shared" si="65"/>
        <v>No</v>
      </c>
      <c r="K1033" t="str">
        <f t="shared" si="66"/>
        <v>Normol Weight</v>
      </c>
      <c r="L1033" t="str">
        <f t="shared" si="67"/>
        <v>Normal</v>
      </c>
    </row>
    <row r="1034" spans="1:12" x14ac:dyDescent="0.25">
      <c r="A1034" t="s">
        <v>1338</v>
      </c>
      <c r="B1034">
        <v>31.9</v>
      </c>
      <c r="C1034">
        <v>8.34</v>
      </c>
      <c r="D1034" t="s">
        <v>2380</v>
      </c>
      <c r="E1034" t="s">
        <v>2380</v>
      </c>
      <c r="F1034" t="s">
        <v>2380</v>
      </c>
      <c r="G1034" t="s">
        <v>2381</v>
      </c>
      <c r="H1034" t="s">
        <v>2380</v>
      </c>
      <c r="I1034">
        <f t="shared" si="64"/>
        <v>0</v>
      </c>
      <c r="J1034" t="str">
        <f t="shared" si="65"/>
        <v>No</v>
      </c>
      <c r="K1034" t="str">
        <f t="shared" si="66"/>
        <v>Obesity</v>
      </c>
      <c r="L1034" t="str">
        <f t="shared" si="67"/>
        <v>Diabetes</v>
      </c>
    </row>
    <row r="1035" spans="1:12" x14ac:dyDescent="0.25">
      <c r="A1035" t="s">
        <v>1337</v>
      </c>
      <c r="B1035">
        <v>32.68</v>
      </c>
      <c r="C1035">
        <v>7.41</v>
      </c>
      <c r="D1035" t="s">
        <v>2380</v>
      </c>
      <c r="E1035" t="s">
        <v>2380</v>
      </c>
      <c r="F1035" t="s">
        <v>2380</v>
      </c>
      <c r="G1035" t="s">
        <v>2381</v>
      </c>
      <c r="H1035" t="s">
        <v>2380</v>
      </c>
      <c r="I1035">
        <f t="shared" si="64"/>
        <v>0</v>
      </c>
      <c r="J1035" t="str">
        <f t="shared" si="65"/>
        <v>No</v>
      </c>
      <c r="K1035" t="str">
        <f t="shared" si="66"/>
        <v>Obesity</v>
      </c>
      <c r="L1035" t="str">
        <f t="shared" si="67"/>
        <v>Diabetes</v>
      </c>
    </row>
    <row r="1036" spans="1:12" x14ac:dyDescent="0.25">
      <c r="A1036" t="s">
        <v>1336</v>
      </c>
      <c r="B1036">
        <v>47.13</v>
      </c>
      <c r="C1036">
        <v>4.3099999999999996</v>
      </c>
      <c r="D1036" t="s">
        <v>2380</v>
      </c>
      <c r="E1036" t="s">
        <v>2380</v>
      </c>
      <c r="F1036" t="s">
        <v>2380</v>
      </c>
      <c r="G1036" t="s">
        <v>2381</v>
      </c>
      <c r="H1036" t="s">
        <v>2380</v>
      </c>
      <c r="I1036">
        <f t="shared" si="64"/>
        <v>0</v>
      </c>
      <c r="J1036" t="str">
        <f t="shared" si="65"/>
        <v>No</v>
      </c>
      <c r="K1036" t="str">
        <f t="shared" si="66"/>
        <v>Obesity</v>
      </c>
      <c r="L1036" t="str">
        <f t="shared" si="67"/>
        <v>Normal</v>
      </c>
    </row>
    <row r="1037" spans="1:12" x14ac:dyDescent="0.25">
      <c r="A1037" t="s">
        <v>1335</v>
      </c>
      <c r="B1037">
        <v>36.67</v>
      </c>
      <c r="C1037">
        <v>10.83</v>
      </c>
      <c r="D1037" t="s">
        <v>2380</v>
      </c>
      <c r="E1037" t="s">
        <v>2380</v>
      </c>
      <c r="F1037" t="s">
        <v>2380</v>
      </c>
      <c r="G1037" t="s">
        <v>2381</v>
      </c>
      <c r="H1037" t="s">
        <v>2380</v>
      </c>
      <c r="I1037">
        <f t="shared" si="64"/>
        <v>0</v>
      </c>
      <c r="J1037" t="str">
        <f t="shared" si="65"/>
        <v>No</v>
      </c>
      <c r="K1037" t="str">
        <f t="shared" si="66"/>
        <v>Obesity</v>
      </c>
      <c r="L1037" t="str">
        <f t="shared" si="67"/>
        <v>Diabetes</v>
      </c>
    </row>
    <row r="1038" spans="1:12" x14ac:dyDescent="0.25">
      <c r="A1038" t="s">
        <v>1334</v>
      </c>
      <c r="B1038">
        <v>33.630000000000003</v>
      </c>
      <c r="C1038">
        <v>11.31</v>
      </c>
      <c r="D1038" t="s">
        <v>2380</v>
      </c>
      <c r="E1038" t="s">
        <v>2380</v>
      </c>
      <c r="F1038" t="s">
        <v>2380</v>
      </c>
      <c r="G1038" t="s">
        <v>2381</v>
      </c>
      <c r="H1038" t="s">
        <v>2380</v>
      </c>
      <c r="I1038">
        <f t="shared" si="64"/>
        <v>0</v>
      </c>
      <c r="J1038" t="str">
        <f t="shared" si="65"/>
        <v>No</v>
      </c>
      <c r="K1038" t="str">
        <f t="shared" si="66"/>
        <v>Obesity</v>
      </c>
      <c r="L1038" t="str">
        <f t="shared" si="67"/>
        <v>Diabetes</v>
      </c>
    </row>
    <row r="1039" spans="1:12" x14ac:dyDescent="0.25">
      <c r="A1039" t="s">
        <v>1333</v>
      </c>
      <c r="B1039">
        <v>32.67</v>
      </c>
      <c r="C1039">
        <v>11.81</v>
      </c>
      <c r="D1039" t="s">
        <v>2382</v>
      </c>
      <c r="E1039" t="s">
        <v>2380</v>
      </c>
      <c r="F1039" t="s">
        <v>2380</v>
      </c>
      <c r="G1039" t="s">
        <v>2381</v>
      </c>
      <c r="H1039" t="s">
        <v>2380</v>
      </c>
      <c r="I1039">
        <f t="shared" si="64"/>
        <v>0</v>
      </c>
      <c r="J1039" t="str">
        <f t="shared" si="65"/>
        <v>No</v>
      </c>
      <c r="K1039" t="str">
        <f t="shared" si="66"/>
        <v>Obesity</v>
      </c>
      <c r="L1039" t="str">
        <f t="shared" si="67"/>
        <v>Diabetes</v>
      </c>
    </row>
    <row r="1040" spans="1:12" x14ac:dyDescent="0.25">
      <c r="A1040" t="s">
        <v>1332</v>
      </c>
      <c r="B1040">
        <v>33.299999999999997</v>
      </c>
      <c r="C1040">
        <v>8.26</v>
      </c>
      <c r="D1040" t="s">
        <v>2382</v>
      </c>
      <c r="E1040" t="s">
        <v>2380</v>
      </c>
      <c r="F1040" t="s">
        <v>2380</v>
      </c>
      <c r="G1040">
        <v>2</v>
      </c>
      <c r="H1040" t="s">
        <v>2380</v>
      </c>
      <c r="I1040">
        <f t="shared" si="64"/>
        <v>2</v>
      </c>
      <c r="J1040" t="str">
        <f t="shared" si="65"/>
        <v>No</v>
      </c>
      <c r="K1040" t="str">
        <f t="shared" si="66"/>
        <v>Obesity</v>
      </c>
      <c r="L1040" t="str">
        <f t="shared" si="67"/>
        <v>Diabetes</v>
      </c>
    </row>
    <row r="1041" spans="1:12" x14ac:dyDescent="0.25">
      <c r="A1041" t="s">
        <v>1331</v>
      </c>
      <c r="B1041">
        <v>30.78</v>
      </c>
      <c r="C1041">
        <v>10.74</v>
      </c>
      <c r="D1041" t="s">
        <v>2382</v>
      </c>
      <c r="E1041" t="s">
        <v>2380</v>
      </c>
      <c r="F1041" t="s">
        <v>2380</v>
      </c>
      <c r="G1041">
        <v>2</v>
      </c>
      <c r="H1041" t="s">
        <v>2380</v>
      </c>
      <c r="I1041">
        <f t="shared" si="64"/>
        <v>2</v>
      </c>
      <c r="J1041" t="str">
        <f t="shared" si="65"/>
        <v>No</v>
      </c>
      <c r="K1041" t="str">
        <f t="shared" si="66"/>
        <v>Obesity</v>
      </c>
      <c r="L1041" t="str">
        <f t="shared" si="67"/>
        <v>Diabetes</v>
      </c>
    </row>
    <row r="1042" spans="1:12" x14ac:dyDescent="0.25">
      <c r="A1042" t="s">
        <v>1330</v>
      </c>
      <c r="B1042">
        <v>28.975000000000001</v>
      </c>
      <c r="C1042">
        <v>7.69</v>
      </c>
      <c r="D1042" t="s">
        <v>2382</v>
      </c>
      <c r="E1042" t="s">
        <v>2380</v>
      </c>
      <c r="F1042" t="s">
        <v>2380</v>
      </c>
      <c r="G1042" t="s">
        <v>2381</v>
      </c>
      <c r="H1042" t="s">
        <v>2380</v>
      </c>
      <c r="I1042">
        <f t="shared" si="64"/>
        <v>0</v>
      </c>
      <c r="J1042" t="str">
        <f t="shared" si="65"/>
        <v>No</v>
      </c>
      <c r="K1042" t="str">
        <f t="shared" si="66"/>
        <v>Obesity</v>
      </c>
      <c r="L1042" t="str">
        <f t="shared" si="67"/>
        <v>Diabetes</v>
      </c>
    </row>
    <row r="1043" spans="1:12" x14ac:dyDescent="0.25">
      <c r="A1043" t="s">
        <v>1329</v>
      </c>
      <c r="B1043">
        <v>33.4</v>
      </c>
      <c r="C1043">
        <v>4.84</v>
      </c>
      <c r="D1043" t="s">
        <v>2380</v>
      </c>
      <c r="E1043" t="s">
        <v>2380</v>
      </c>
      <c r="F1043" t="s">
        <v>2380</v>
      </c>
      <c r="G1043" t="s">
        <v>2381</v>
      </c>
      <c r="H1043" t="s">
        <v>2380</v>
      </c>
      <c r="I1043">
        <f t="shared" si="64"/>
        <v>0</v>
      </c>
      <c r="J1043" t="str">
        <f t="shared" si="65"/>
        <v>No</v>
      </c>
      <c r="K1043" t="str">
        <f t="shared" si="66"/>
        <v>Obesity</v>
      </c>
      <c r="L1043" t="str">
        <f t="shared" si="67"/>
        <v>Normal</v>
      </c>
    </row>
    <row r="1044" spans="1:12" x14ac:dyDescent="0.25">
      <c r="A1044" t="s">
        <v>1328</v>
      </c>
      <c r="B1044">
        <v>21.5</v>
      </c>
      <c r="C1044">
        <v>9.77</v>
      </c>
      <c r="D1044" t="s">
        <v>2382</v>
      </c>
      <c r="E1044" t="s">
        <v>2380</v>
      </c>
      <c r="F1044" t="s">
        <v>2380</v>
      </c>
      <c r="G1044" t="s">
        <v>2381</v>
      </c>
      <c r="H1044" t="s">
        <v>2380</v>
      </c>
      <c r="I1044">
        <f t="shared" si="64"/>
        <v>0</v>
      </c>
      <c r="J1044" t="str">
        <f t="shared" si="65"/>
        <v>No</v>
      </c>
      <c r="K1044" t="str">
        <f t="shared" si="66"/>
        <v>Normol Weight</v>
      </c>
      <c r="L1044" t="str">
        <f t="shared" si="67"/>
        <v>Diabetes</v>
      </c>
    </row>
    <row r="1045" spans="1:12" x14ac:dyDescent="0.25">
      <c r="A1045" t="s">
        <v>1327</v>
      </c>
      <c r="B1045">
        <v>38.14</v>
      </c>
      <c r="C1045">
        <v>5.84</v>
      </c>
      <c r="D1045" t="s">
        <v>2380</v>
      </c>
      <c r="E1045" t="s">
        <v>2380</v>
      </c>
      <c r="F1045" t="s">
        <v>2380</v>
      </c>
      <c r="G1045" t="s">
        <v>2381</v>
      </c>
      <c r="H1045" t="s">
        <v>2380</v>
      </c>
      <c r="I1045">
        <f t="shared" si="64"/>
        <v>0</v>
      </c>
      <c r="J1045" t="str">
        <f t="shared" si="65"/>
        <v>No</v>
      </c>
      <c r="K1045" t="str">
        <f t="shared" si="66"/>
        <v>Obesity</v>
      </c>
      <c r="L1045" t="str">
        <f t="shared" si="67"/>
        <v>Diabetes</v>
      </c>
    </row>
    <row r="1046" spans="1:12" x14ac:dyDescent="0.25">
      <c r="A1046" t="s">
        <v>1326</v>
      </c>
      <c r="B1046">
        <v>35.42</v>
      </c>
      <c r="C1046">
        <v>8.6999999999999993</v>
      </c>
      <c r="D1046" t="s">
        <v>2382</v>
      </c>
      <c r="E1046" t="s">
        <v>2380</v>
      </c>
      <c r="F1046" t="s">
        <v>2380</v>
      </c>
      <c r="G1046">
        <v>1</v>
      </c>
      <c r="H1046" t="s">
        <v>2380</v>
      </c>
      <c r="I1046">
        <f t="shared" si="64"/>
        <v>1</v>
      </c>
      <c r="J1046" t="str">
        <f t="shared" si="65"/>
        <v>No</v>
      </c>
      <c r="K1046" t="str">
        <f t="shared" si="66"/>
        <v>Obesity</v>
      </c>
      <c r="L1046" t="str">
        <f t="shared" si="67"/>
        <v>Diabetes</v>
      </c>
    </row>
    <row r="1047" spans="1:12" x14ac:dyDescent="0.25">
      <c r="A1047" t="s">
        <v>1325</v>
      </c>
      <c r="B1047">
        <v>35.625</v>
      </c>
      <c r="C1047">
        <v>10.79</v>
      </c>
      <c r="D1047" t="s">
        <v>2380</v>
      </c>
      <c r="E1047" t="s">
        <v>2380</v>
      </c>
      <c r="F1047" t="s">
        <v>2380</v>
      </c>
      <c r="G1047" t="s">
        <v>2381</v>
      </c>
      <c r="H1047" t="s">
        <v>2380</v>
      </c>
      <c r="I1047">
        <f t="shared" si="64"/>
        <v>0</v>
      </c>
      <c r="J1047" t="str">
        <f t="shared" si="65"/>
        <v>No</v>
      </c>
      <c r="K1047" t="str">
        <f t="shared" si="66"/>
        <v>Obesity</v>
      </c>
      <c r="L1047" t="str">
        <f t="shared" si="67"/>
        <v>Diabetes</v>
      </c>
    </row>
    <row r="1048" spans="1:12" x14ac:dyDescent="0.25">
      <c r="A1048" t="s">
        <v>1324</v>
      </c>
      <c r="B1048">
        <v>45.51</v>
      </c>
      <c r="C1048">
        <v>4.32</v>
      </c>
      <c r="D1048" t="s">
        <v>2380</v>
      </c>
      <c r="E1048" t="s">
        <v>2380</v>
      </c>
      <c r="F1048" t="s">
        <v>2380</v>
      </c>
      <c r="G1048">
        <v>1</v>
      </c>
      <c r="H1048" t="s">
        <v>2380</v>
      </c>
      <c r="I1048">
        <f t="shared" si="64"/>
        <v>1</v>
      </c>
      <c r="J1048" t="str">
        <f t="shared" si="65"/>
        <v>No</v>
      </c>
      <c r="K1048" t="str">
        <f t="shared" si="66"/>
        <v>Obesity</v>
      </c>
      <c r="L1048" t="str">
        <f t="shared" si="67"/>
        <v>Normal</v>
      </c>
    </row>
    <row r="1049" spans="1:12" x14ac:dyDescent="0.25">
      <c r="A1049" t="s">
        <v>1323</v>
      </c>
      <c r="B1049">
        <v>37.1</v>
      </c>
      <c r="C1049">
        <v>7.19</v>
      </c>
      <c r="D1049" t="s">
        <v>2382</v>
      </c>
      <c r="E1049" t="s">
        <v>2380</v>
      </c>
      <c r="F1049" t="s">
        <v>2380</v>
      </c>
      <c r="G1049" t="s">
        <v>2381</v>
      </c>
      <c r="H1049" t="s">
        <v>2380</v>
      </c>
      <c r="I1049">
        <f t="shared" si="64"/>
        <v>0</v>
      </c>
      <c r="J1049" t="str">
        <f t="shared" si="65"/>
        <v>No</v>
      </c>
      <c r="K1049" t="str">
        <f t="shared" si="66"/>
        <v>Obesity</v>
      </c>
      <c r="L1049" t="str">
        <f t="shared" si="67"/>
        <v>Diabetes</v>
      </c>
    </row>
    <row r="1050" spans="1:12" x14ac:dyDescent="0.25">
      <c r="A1050" t="s">
        <v>1322</v>
      </c>
      <c r="B1050">
        <v>30.5</v>
      </c>
      <c r="C1050">
        <v>11.94</v>
      </c>
      <c r="D1050" t="s">
        <v>2382</v>
      </c>
      <c r="E1050" t="s">
        <v>2380</v>
      </c>
      <c r="F1050" t="s">
        <v>2380</v>
      </c>
      <c r="G1050" t="s">
        <v>2381</v>
      </c>
      <c r="H1050" t="s">
        <v>2380</v>
      </c>
      <c r="I1050">
        <f t="shared" si="64"/>
        <v>0</v>
      </c>
      <c r="J1050" t="str">
        <f t="shared" si="65"/>
        <v>No</v>
      </c>
      <c r="K1050" t="str">
        <f t="shared" si="66"/>
        <v>Obesity</v>
      </c>
      <c r="L1050" t="str">
        <f t="shared" si="67"/>
        <v>Diabetes</v>
      </c>
    </row>
    <row r="1051" spans="1:12" x14ac:dyDescent="0.25">
      <c r="A1051" t="s">
        <v>1321</v>
      </c>
      <c r="B1051">
        <v>28.16</v>
      </c>
      <c r="C1051">
        <v>5.56</v>
      </c>
      <c r="D1051" t="s">
        <v>2380</v>
      </c>
      <c r="E1051" t="s">
        <v>2380</v>
      </c>
      <c r="F1051" t="s">
        <v>2380</v>
      </c>
      <c r="G1051">
        <v>2</v>
      </c>
      <c r="H1051" t="s">
        <v>2380</v>
      </c>
      <c r="I1051">
        <f t="shared" si="64"/>
        <v>2</v>
      </c>
      <c r="J1051" t="str">
        <f t="shared" si="65"/>
        <v>No</v>
      </c>
      <c r="K1051" t="str">
        <f t="shared" si="66"/>
        <v>Obesity</v>
      </c>
      <c r="L1051" t="str">
        <f t="shared" si="67"/>
        <v>Normal</v>
      </c>
    </row>
    <row r="1052" spans="1:12" x14ac:dyDescent="0.25">
      <c r="A1052" t="s">
        <v>1320</v>
      </c>
      <c r="B1052">
        <v>29.1</v>
      </c>
      <c r="C1052">
        <v>5.64</v>
      </c>
      <c r="D1052" t="s">
        <v>2382</v>
      </c>
      <c r="E1052" t="s">
        <v>2380</v>
      </c>
      <c r="F1052" t="s">
        <v>2380</v>
      </c>
      <c r="G1052" t="s">
        <v>2381</v>
      </c>
      <c r="H1052" t="s">
        <v>2380</v>
      </c>
      <c r="I1052">
        <f t="shared" si="64"/>
        <v>0</v>
      </c>
      <c r="J1052" t="str">
        <f t="shared" si="65"/>
        <v>No</v>
      </c>
      <c r="K1052" t="str">
        <f t="shared" si="66"/>
        <v>Obesity</v>
      </c>
      <c r="L1052" t="str">
        <f t="shared" si="67"/>
        <v>Normal</v>
      </c>
    </row>
    <row r="1053" spans="1:12" x14ac:dyDescent="0.25">
      <c r="A1053" t="s">
        <v>1319</v>
      </c>
      <c r="B1053">
        <v>30.22</v>
      </c>
      <c r="C1053">
        <v>4.6500000000000004</v>
      </c>
      <c r="D1053" t="s">
        <v>2380</v>
      </c>
      <c r="E1053" t="s">
        <v>2380</v>
      </c>
      <c r="F1053" t="s">
        <v>2380</v>
      </c>
      <c r="G1053" t="s">
        <v>2381</v>
      </c>
      <c r="H1053" t="s">
        <v>2380</v>
      </c>
      <c r="I1053">
        <f t="shared" si="64"/>
        <v>0</v>
      </c>
      <c r="J1053" t="str">
        <f t="shared" si="65"/>
        <v>No</v>
      </c>
      <c r="K1053" t="str">
        <f t="shared" si="66"/>
        <v>Obesity</v>
      </c>
      <c r="L1053" t="str">
        <f t="shared" si="67"/>
        <v>Normal</v>
      </c>
    </row>
    <row r="1054" spans="1:12" x14ac:dyDescent="0.25">
      <c r="A1054" t="s">
        <v>1318</v>
      </c>
      <c r="B1054">
        <v>24.29</v>
      </c>
      <c r="C1054">
        <v>9.0500000000000007</v>
      </c>
      <c r="D1054" t="s">
        <v>2380</v>
      </c>
      <c r="E1054" t="s">
        <v>2380</v>
      </c>
      <c r="F1054" t="s">
        <v>2380</v>
      </c>
      <c r="G1054" t="s">
        <v>2381</v>
      </c>
      <c r="H1054" t="s">
        <v>2380</v>
      </c>
      <c r="I1054">
        <f t="shared" si="64"/>
        <v>0</v>
      </c>
      <c r="J1054" t="str">
        <f t="shared" si="65"/>
        <v>No</v>
      </c>
      <c r="K1054" t="str">
        <f t="shared" si="66"/>
        <v>Normol Weight</v>
      </c>
      <c r="L1054" t="str">
        <f t="shared" si="67"/>
        <v>Diabetes</v>
      </c>
    </row>
    <row r="1055" spans="1:12" x14ac:dyDescent="0.25">
      <c r="A1055" t="s">
        <v>1317</v>
      </c>
      <c r="B1055">
        <v>29.39</v>
      </c>
      <c r="C1055">
        <v>4.5199999999999996</v>
      </c>
      <c r="D1055" t="s">
        <v>2382</v>
      </c>
      <c r="E1055" t="s">
        <v>2380</v>
      </c>
      <c r="F1055" t="s">
        <v>2380</v>
      </c>
      <c r="G1055" t="s">
        <v>2381</v>
      </c>
      <c r="H1055" t="s">
        <v>2380</v>
      </c>
      <c r="I1055">
        <f t="shared" si="64"/>
        <v>0</v>
      </c>
      <c r="J1055" t="str">
        <f t="shared" si="65"/>
        <v>No</v>
      </c>
      <c r="K1055" t="str">
        <f t="shared" si="66"/>
        <v>Obesity</v>
      </c>
      <c r="L1055" t="str">
        <f t="shared" si="67"/>
        <v>Normal</v>
      </c>
    </row>
    <row r="1056" spans="1:12" x14ac:dyDescent="0.25">
      <c r="A1056" t="s">
        <v>1316</v>
      </c>
      <c r="B1056">
        <v>25.66</v>
      </c>
      <c r="C1056">
        <v>4.62</v>
      </c>
      <c r="D1056" t="s">
        <v>2382</v>
      </c>
      <c r="E1056" t="s">
        <v>2380</v>
      </c>
      <c r="F1056" t="s">
        <v>2380</v>
      </c>
      <c r="G1056">
        <v>1</v>
      </c>
      <c r="H1056" t="s">
        <v>2380</v>
      </c>
      <c r="I1056">
        <f t="shared" si="64"/>
        <v>1</v>
      </c>
      <c r="J1056" t="str">
        <f t="shared" si="65"/>
        <v>No</v>
      </c>
      <c r="K1056" t="str">
        <f t="shared" si="66"/>
        <v>Obesity</v>
      </c>
      <c r="L1056" t="str">
        <f t="shared" si="67"/>
        <v>Normal</v>
      </c>
    </row>
    <row r="1057" spans="1:12" x14ac:dyDescent="0.25">
      <c r="A1057" t="s">
        <v>1315</v>
      </c>
      <c r="B1057">
        <v>39.11</v>
      </c>
      <c r="C1057">
        <v>5.87</v>
      </c>
      <c r="D1057" t="s">
        <v>2380</v>
      </c>
      <c r="E1057" t="s">
        <v>2380</v>
      </c>
      <c r="F1057" t="s">
        <v>2380</v>
      </c>
      <c r="G1057" t="s">
        <v>2381</v>
      </c>
      <c r="H1057" t="s">
        <v>2380</v>
      </c>
      <c r="I1057">
        <f t="shared" si="64"/>
        <v>0</v>
      </c>
      <c r="J1057" t="str">
        <f t="shared" si="65"/>
        <v>No</v>
      </c>
      <c r="K1057" t="str">
        <f t="shared" si="66"/>
        <v>Obesity</v>
      </c>
      <c r="L1057" t="str">
        <f t="shared" si="67"/>
        <v>Diabetes</v>
      </c>
    </row>
    <row r="1058" spans="1:12" x14ac:dyDescent="0.25">
      <c r="A1058" t="s">
        <v>1314</v>
      </c>
      <c r="B1058">
        <v>43.78</v>
      </c>
      <c r="C1058">
        <v>5.71</v>
      </c>
      <c r="D1058" t="s">
        <v>2380</v>
      </c>
      <c r="E1058" t="s">
        <v>2380</v>
      </c>
      <c r="F1058" t="s">
        <v>2380</v>
      </c>
      <c r="G1058">
        <v>1</v>
      </c>
      <c r="H1058" t="s">
        <v>2380</v>
      </c>
      <c r="I1058">
        <f t="shared" si="64"/>
        <v>1</v>
      </c>
      <c r="J1058" t="str">
        <f t="shared" si="65"/>
        <v>No</v>
      </c>
      <c r="K1058" t="str">
        <f t="shared" si="66"/>
        <v>Obesity</v>
      </c>
      <c r="L1058" t="str">
        <f t="shared" si="67"/>
        <v>Diabetes</v>
      </c>
    </row>
    <row r="1059" spans="1:12" x14ac:dyDescent="0.25">
      <c r="A1059" t="s">
        <v>1313</v>
      </c>
      <c r="B1059">
        <v>24.35</v>
      </c>
      <c r="C1059">
        <v>9.08</v>
      </c>
      <c r="D1059" t="s">
        <v>2380</v>
      </c>
      <c r="E1059" t="s">
        <v>2380</v>
      </c>
      <c r="F1059" t="s">
        <v>2380</v>
      </c>
      <c r="G1059" t="s">
        <v>2381</v>
      </c>
      <c r="H1059" t="s">
        <v>2380</v>
      </c>
      <c r="I1059">
        <f t="shared" si="64"/>
        <v>0</v>
      </c>
      <c r="J1059" t="str">
        <f t="shared" si="65"/>
        <v>No</v>
      </c>
      <c r="K1059" t="str">
        <f t="shared" si="66"/>
        <v>Normol Weight</v>
      </c>
      <c r="L1059" t="str">
        <f t="shared" si="67"/>
        <v>Diabetes</v>
      </c>
    </row>
    <row r="1060" spans="1:12" x14ac:dyDescent="0.25">
      <c r="A1060" t="s">
        <v>1312</v>
      </c>
      <c r="B1060">
        <v>40.299999999999997</v>
      </c>
      <c r="C1060">
        <v>5.3</v>
      </c>
      <c r="D1060" t="s">
        <v>2382</v>
      </c>
      <c r="E1060" t="s">
        <v>2380</v>
      </c>
      <c r="F1060" t="s">
        <v>2380</v>
      </c>
      <c r="G1060">
        <v>2</v>
      </c>
      <c r="H1060" t="s">
        <v>2380</v>
      </c>
      <c r="I1060">
        <f t="shared" si="64"/>
        <v>2</v>
      </c>
      <c r="J1060" t="str">
        <f t="shared" si="65"/>
        <v>No</v>
      </c>
      <c r="K1060" t="str">
        <f t="shared" si="66"/>
        <v>Obesity</v>
      </c>
      <c r="L1060" t="str">
        <f t="shared" si="67"/>
        <v>Normal</v>
      </c>
    </row>
    <row r="1061" spans="1:12" x14ac:dyDescent="0.25">
      <c r="A1061" t="s">
        <v>1311</v>
      </c>
      <c r="B1061">
        <v>32.774999999999999</v>
      </c>
      <c r="C1061">
        <v>11.76</v>
      </c>
      <c r="D1061" t="s">
        <v>2382</v>
      </c>
      <c r="E1061" t="s">
        <v>2380</v>
      </c>
      <c r="F1061" t="s">
        <v>2380</v>
      </c>
      <c r="G1061" t="s">
        <v>2381</v>
      </c>
      <c r="H1061" t="s">
        <v>2380</v>
      </c>
      <c r="I1061">
        <f t="shared" si="64"/>
        <v>0</v>
      </c>
      <c r="J1061" t="str">
        <f t="shared" si="65"/>
        <v>No</v>
      </c>
      <c r="K1061" t="str">
        <f t="shared" si="66"/>
        <v>Obesity</v>
      </c>
      <c r="L1061" t="str">
        <f t="shared" si="67"/>
        <v>Diabetes</v>
      </c>
    </row>
    <row r="1062" spans="1:12" x14ac:dyDescent="0.25">
      <c r="A1062" t="s">
        <v>1310</v>
      </c>
      <c r="B1062">
        <v>39.6</v>
      </c>
      <c r="C1062">
        <v>5.1100000000000003</v>
      </c>
      <c r="D1062" t="s">
        <v>2382</v>
      </c>
      <c r="E1062" t="s">
        <v>2380</v>
      </c>
      <c r="F1062" t="s">
        <v>2380</v>
      </c>
      <c r="G1062">
        <v>2</v>
      </c>
      <c r="H1062" t="s">
        <v>2380</v>
      </c>
      <c r="I1062">
        <f t="shared" si="64"/>
        <v>2</v>
      </c>
      <c r="J1062" t="str">
        <f t="shared" si="65"/>
        <v>No</v>
      </c>
      <c r="K1062" t="str">
        <f t="shared" si="66"/>
        <v>Obesity</v>
      </c>
      <c r="L1062" t="str">
        <f t="shared" si="67"/>
        <v>Normal</v>
      </c>
    </row>
    <row r="1063" spans="1:12" x14ac:dyDescent="0.25">
      <c r="A1063" t="s">
        <v>1309</v>
      </c>
      <c r="B1063">
        <v>30.97</v>
      </c>
      <c r="C1063">
        <v>5.54</v>
      </c>
      <c r="D1063" t="s">
        <v>2380</v>
      </c>
      <c r="E1063" t="s">
        <v>2380</v>
      </c>
      <c r="F1063" t="s">
        <v>2380</v>
      </c>
      <c r="G1063">
        <v>2</v>
      </c>
      <c r="H1063" t="s">
        <v>2380</v>
      </c>
      <c r="I1063">
        <f t="shared" si="64"/>
        <v>2</v>
      </c>
      <c r="J1063" t="str">
        <f t="shared" si="65"/>
        <v>No</v>
      </c>
      <c r="K1063" t="str">
        <f t="shared" si="66"/>
        <v>Obesity</v>
      </c>
      <c r="L1063" t="str">
        <f t="shared" si="67"/>
        <v>Normal</v>
      </c>
    </row>
    <row r="1064" spans="1:12" x14ac:dyDescent="0.25">
      <c r="A1064" t="s">
        <v>1308</v>
      </c>
      <c r="B1064">
        <v>27.645</v>
      </c>
      <c r="C1064">
        <v>8.8699999999999992</v>
      </c>
      <c r="D1064" t="s">
        <v>2382</v>
      </c>
      <c r="E1064" t="s">
        <v>2380</v>
      </c>
      <c r="F1064" t="s">
        <v>2380</v>
      </c>
      <c r="G1064" t="s">
        <v>2381</v>
      </c>
      <c r="H1064" t="s">
        <v>2380</v>
      </c>
      <c r="I1064">
        <f t="shared" si="64"/>
        <v>0</v>
      </c>
      <c r="J1064" t="str">
        <f t="shared" si="65"/>
        <v>No</v>
      </c>
      <c r="K1064" t="str">
        <f t="shared" si="66"/>
        <v>Obesity</v>
      </c>
      <c r="L1064" t="str">
        <f t="shared" si="67"/>
        <v>Diabetes</v>
      </c>
    </row>
    <row r="1065" spans="1:12" x14ac:dyDescent="0.25">
      <c r="A1065" t="s">
        <v>1307</v>
      </c>
      <c r="B1065">
        <v>34.43</v>
      </c>
      <c r="C1065">
        <v>5.96</v>
      </c>
      <c r="D1065" t="s">
        <v>2382</v>
      </c>
      <c r="E1065" t="s">
        <v>2380</v>
      </c>
      <c r="F1065" t="s">
        <v>2380</v>
      </c>
      <c r="G1065">
        <v>2</v>
      </c>
      <c r="H1065" t="s">
        <v>2380</v>
      </c>
      <c r="I1065">
        <f t="shared" si="64"/>
        <v>2</v>
      </c>
      <c r="J1065" t="str">
        <f t="shared" si="65"/>
        <v>No</v>
      </c>
      <c r="K1065" t="str">
        <f t="shared" si="66"/>
        <v>Obesity</v>
      </c>
      <c r="L1065" t="str">
        <f t="shared" si="67"/>
        <v>Diabetes</v>
      </c>
    </row>
    <row r="1066" spans="1:12" x14ac:dyDescent="0.25">
      <c r="A1066" t="s">
        <v>1306</v>
      </c>
      <c r="B1066">
        <v>39.6</v>
      </c>
      <c r="C1066">
        <v>4.4400000000000004</v>
      </c>
      <c r="D1066" t="s">
        <v>2382</v>
      </c>
      <c r="E1066" t="s">
        <v>2380</v>
      </c>
      <c r="F1066" t="s">
        <v>2382</v>
      </c>
      <c r="G1066">
        <v>1</v>
      </c>
      <c r="H1066" t="s">
        <v>2380</v>
      </c>
      <c r="I1066">
        <f t="shared" si="64"/>
        <v>1</v>
      </c>
      <c r="J1066" t="str">
        <f t="shared" si="65"/>
        <v>No</v>
      </c>
      <c r="K1066" t="str">
        <f t="shared" si="66"/>
        <v>Obesity</v>
      </c>
      <c r="L1066" t="str">
        <f t="shared" si="67"/>
        <v>Normal</v>
      </c>
    </row>
    <row r="1067" spans="1:12" x14ac:dyDescent="0.25">
      <c r="A1067" t="s">
        <v>1305</v>
      </c>
      <c r="B1067">
        <v>22.1</v>
      </c>
      <c r="C1067">
        <v>4.6500000000000004</v>
      </c>
      <c r="D1067" t="s">
        <v>2382</v>
      </c>
      <c r="E1067" t="s">
        <v>2380</v>
      </c>
      <c r="F1067" t="s">
        <v>2380</v>
      </c>
      <c r="G1067">
        <v>2</v>
      </c>
      <c r="H1067" t="s">
        <v>2380</v>
      </c>
      <c r="I1067">
        <f t="shared" si="64"/>
        <v>2</v>
      </c>
      <c r="J1067" t="str">
        <f t="shared" si="65"/>
        <v>No</v>
      </c>
      <c r="K1067" t="str">
        <f t="shared" si="66"/>
        <v>Normol Weight</v>
      </c>
      <c r="L1067" t="str">
        <f t="shared" si="67"/>
        <v>Normal</v>
      </c>
    </row>
    <row r="1068" spans="1:12" x14ac:dyDescent="0.25">
      <c r="A1068" t="s">
        <v>1304</v>
      </c>
      <c r="B1068">
        <v>33.25</v>
      </c>
      <c r="C1068">
        <v>5.64</v>
      </c>
      <c r="D1068" t="s">
        <v>2382</v>
      </c>
      <c r="E1068" t="s">
        <v>2380</v>
      </c>
      <c r="F1068" t="s">
        <v>2382</v>
      </c>
      <c r="G1068">
        <v>1</v>
      </c>
      <c r="H1068" t="s">
        <v>2380</v>
      </c>
      <c r="I1068">
        <f t="shared" si="64"/>
        <v>1</v>
      </c>
      <c r="J1068" t="str">
        <f t="shared" si="65"/>
        <v>No</v>
      </c>
      <c r="K1068" t="str">
        <f t="shared" si="66"/>
        <v>Obesity</v>
      </c>
      <c r="L1068" t="str">
        <f t="shared" si="67"/>
        <v>Normal</v>
      </c>
    </row>
    <row r="1069" spans="1:12" x14ac:dyDescent="0.25">
      <c r="A1069" t="s">
        <v>1303</v>
      </c>
      <c r="B1069">
        <v>33.33</v>
      </c>
      <c r="C1069">
        <v>10.19</v>
      </c>
      <c r="D1069" t="s">
        <v>2380</v>
      </c>
      <c r="E1069" t="s">
        <v>2380</v>
      </c>
      <c r="F1069" t="s">
        <v>2380</v>
      </c>
      <c r="G1069" t="s">
        <v>2381</v>
      </c>
      <c r="H1069" t="s">
        <v>2380</v>
      </c>
      <c r="I1069">
        <f t="shared" si="64"/>
        <v>0</v>
      </c>
      <c r="J1069" t="str">
        <f t="shared" si="65"/>
        <v>No</v>
      </c>
      <c r="K1069" t="str">
        <f t="shared" si="66"/>
        <v>Obesity</v>
      </c>
      <c r="L1069" t="str">
        <f t="shared" si="67"/>
        <v>Diabetes</v>
      </c>
    </row>
    <row r="1070" spans="1:12" x14ac:dyDescent="0.25">
      <c r="A1070" t="s">
        <v>1302</v>
      </c>
      <c r="B1070">
        <v>30.5</v>
      </c>
      <c r="C1070">
        <v>10.79</v>
      </c>
      <c r="D1070" t="s">
        <v>2380</v>
      </c>
      <c r="E1070" t="s">
        <v>2380</v>
      </c>
      <c r="F1070" t="s">
        <v>2380</v>
      </c>
      <c r="G1070" t="s">
        <v>2381</v>
      </c>
      <c r="H1070" t="s">
        <v>2380</v>
      </c>
      <c r="I1070">
        <f t="shared" si="64"/>
        <v>0</v>
      </c>
      <c r="J1070" t="str">
        <f t="shared" si="65"/>
        <v>No</v>
      </c>
      <c r="K1070" t="str">
        <f t="shared" si="66"/>
        <v>Obesity</v>
      </c>
      <c r="L1070" t="str">
        <f t="shared" si="67"/>
        <v>Diabetes</v>
      </c>
    </row>
    <row r="1071" spans="1:12" x14ac:dyDescent="0.25">
      <c r="A1071" t="s">
        <v>1301</v>
      </c>
      <c r="B1071">
        <v>30.3</v>
      </c>
      <c r="C1071">
        <v>4.24</v>
      </c>
      <c r="D1071" t="s">
        <v>2380</v>
      </c>
      <c r="E1071" t="s">
        <v>2380</v>
      </c>
      <c r="F1071" t="s">
        <v>2380</v>
      </c>
      <c r="G1071" t="s">
        <v>2381</v>
      </c>
      <c r="H1071" t="s">
        <v>2380</v>
      </c>
      <c r="I1071">
        <f t="shared" si="64"/>
        <v>0</v>
      </c>
      <c r="J1071" t="str">
        <f t="shared" si="65"/>
        <v>No</v>
      </c>
      <c r="K1071" t="str">
        <f t="shared" si="66"/>
        <v>Obesity</v>
      </c>
      <c r="L1071" t="str">
        <f t="shared" si="67"/>
        <v>Normal</v>
      </c>
    </row>
    <row r="1072" spans="1:12" x14ac:dyDescent="0.25">
      <c r="A1072" t="s">
        <v>1300</v>
      </c>
      <c r="B1072">
        <v>26.22</v>
      </c>
      <c r="C1072">
        <v>5.83</v>
      </c>
      <c r="D1072" t="s">
        <v>2380</v>
      </c>
      <c r="E1072" t="s">
        <v>2380</v>
      </c>
      <c r="F1072" t="s">
        <v>2380</v>
      </c>
      <c r="G1072">
        <v>2</v>
      </c>
      <c r="H1072" t="s">
        <v>2380</v>
      </c>
      <c r="I1072">
        <f t="shared" si="64"/>
        <v>2</v>
      </c>
      <c r="J1072" t="str">
        <f t="shared" si="65"/>
        <v>No</v>
      </c>
      <c r="K1072" t="str">
        <f t="shared" si="66"/>
        <v>Obesity</v>
      </c>
      <c r="L1072" t="str">
        <f t="shared" si="67"/>
        <v>Diabetes</v>
      </c>
    </row>
    <row r="1073" spans="1:12" x14ac:dyDescent="0.25">
      <c r="A1073" t="s">
        <v>1299</v>
      </c>
      <c r="B1073">
        <v>29.99</v>
      </c>
      <c r="C1073">
        <v>11.85</v>
      </c>
      <c r="D1073" t="s">
        <v>2380</v>
      </c>
      <c r="E1073" t="s">
        <v>2380</v>
      </c>
      <c r="F1073" t="s">
        <v>2380</v>
      </c>
      <c r="G1073" t="s">
        <v>2381</v>
      </c>
      <c r="H1073" t="s">
        <v>2380</v>
      </c>
      <c r="I1073">
        <f t="shared" si="64"/>
        <v>0</v>
      </c>
      <c r="J1073" t="str">
        <f t="shared" si="65"/>
        <v>No</v>
      </c>
      <c r="K1073" t="str">
        <f t="shared" si="66"/>
        <v>Obesity</v>
      </c>
      <c r="L1073" t="str">
        <f t="shared" si="67"/>
        <v>Diabetes</v>
      </c>
    </row>
    <row r="1074" spans="1:12" x14ac:dyDescent="0.25">
      <c r="A1074" t="s">
        <v>1298</v>
      </c>
      <c r="B1074">
        <v>36.380000000000003</v>
      </c>
      <c r="C1074">
        <v>5.98</v>
      </c>
      <c r="D1074" t="s">
        <v>2380</v>
      </c>
      <c r="E1074" t="s">
        <v>2380</v>
      </c>
      <c r="F1074" t="s">
        <v>2380</v>
      </c>
      <c r="G1074">
        <v>1</v>
      </c>
      <c r="H1074" t="s">
        <v>2380</v>
      </c>
      <c r="I1074">
        <f t="shared" si="64"/>
        <v>1</v>
      </c>
      <c r="J1074" t="str">
        <f t="shared" si="65"/>
        <v>No</v>
      </c>
      <c r="K1074" t="str">
        <f t="shared" si="66"/>
        <v>Obesity</v>
      </c>
      <c r="L1074" t="str">
        <f t="shared" si="67"/>
        <v>Diabetes</v>
      </c>
    </row>
    <row r="1075" spans="1:12" x14ac:dyDescent="0.25">
      <c r="A1075" t="s">
        <v>1297</v>
      </c>
      <c r="B1075">
        <v>31.16</v>
      </c>
      <c r="C1075">
        <v>4.26</v>
      </c>
      <c r="D1075" t="s">
        <v>2382</v>
      </c>
      <c r="E1075" t="s">
        <v>2380</v>
      </c>
      <c r="F1075" t="s">
        <v>2382</v>
      </c>
      <c r="G1075">
        <v>1</v>
      </c>
      <c r="H1075" t="s">
        <v>2380</v>
      </c>
      <c r="I1075">
        <f t="shared" si="64"/>
        <v>1</v>
      </c>
      <c r="J1075" t="str">
        <f t="shared" si="65"/>
        <v>No</v>
      </c>
      <c r="K1075" t="str">
        <f t="shared" si="66"/>
        <v>Obesity</v>
      </c>
      <c r="L1075" t="str">
        <f t="shared" si="67"/>
        <v>Normal</v>
      </c>
    </row>
    <row r="1076" spans="1:12" x14ac:dyDescent="0.25">
      <c r="A1076" t="s">
        <v>1296</v>
      </c>
      <c r="B1076">
        <v>25.55</v>
      </c>
      <c r="C1076">
        <v>4.96</v>
      </c>
      <c r="D1076" t="s">
        <v>2382</v>
      </c>
      <c r="E1076" t="s">
        <v>2380</v>
      </c>
      <c r="F1076" t="s">
        <v>2380</v>
      </c>
      <c r="G1076">
        <v>1</v>
      </c>
      <c r="H1076" t="s">
        <v>2380</v>
      </c>
      <c r="I1076">
        <f t="shared" si="64"/>
        <v>1</v>
      </c>
      <c r="J1076" t="str">
        <f t="shared" si="65"/>
        <v>No</v>
      </c>
      <c r="K1076" t="str">
        <f t="shared" si="66"/>
        <v>Obesity</v>
      </c>
      <c r="L1076" t="str">
        <f t="shared" si="67"/>
        <v>Normal</v>
      </c>
    </row>
    <row r="1077" spans="1:12" x14ac:dyDescent="0.25">
      <c r="A1077" t="s">
        <v>1295</v>
      </c>
      <c r="B1077">
        <v>28.77</v>
      </c>
      <c r="C1077">
        <v>4</v>
      </c>
      <c r="D1077" t="s">
        <v>2382</v>
      </c>
      <c r="E1077" t="s">
        <v>2380</v>
      </c>
      <c r="F1077" t="s">
        <v>2380</v>
      </c>
      <c r="G1077" t="s">
        <v>2381</v>
      </c>
      <c r="H1077" t="s">
        <v>2380</v>
      </c>
      <c r="I1077">
        <f t="shared" si="64"/>
        <v>0</v>
      </c>
      <c r="J1077" t="str">
        <f t="shared" si="65"/>
        <v>No</v>
      </c>
      <c r="K1077" t="str">
        <f t="shared" si="66"/>
        <v>Obesity</v>
      </c>
      <c r="L1077" t="str">
        <f t="shared" si="67"/>
        <v>Normal</v>
      </c>
    </row>
    <row r="1078" spans="1:12" x14ac:dyDescent="0.25">
      <c r="A1078" t="s">
        <v>1294</v>
      </c>
      <c r="B1078">
        <v>23.14</v>
      </c>
      <c r="C1078">
        <v>4.1500000000000004</v>
      </c>
      <c r="D1078" t="s">
        <v>2382</v>
      </c>
      <c r="E1078" t="s">
        <v>2380</v>
      </c>
      <c r="F1078" t="s">
        <v>2380</v>
      </c>
      <c r="G1078">
        <v>1</v>
      </c>
      <c r="H1078" t="s">
        <v>2380</v>
      </c>
      <c r="I1078">
        <f t="shared" si="64"/>
        <v>1</v>
      </c>
      <c r="J1078" t="str">
        <f t="shared" si="65"/>
        <v>No</v>
      </c>
      <c r="K1078" t="str">
        <f t="shared" si="66"/>
        <v>Normol Weight</v>
      </c>
      <c r="L1078" t="str">
        <f t="shared" si="67"/>
        <v>Normal</v>
      </c>
    </row>
    <row r="1079" spans="1:12" x14ac:dyDescent="0.25">
      <c r="A1079" t="s">
        <v>1293</v>
      </c>
      <c r="B1079">
        <v>39.6</v>
      </c>
      <c r="C1079">
        <v>11.36</v>
      </c>
      <c r="D1079" t="s">
        <v>2380</v>
      </c>
      <c r="E1079" t="s">
        <v>2380</v>
      </c>
      <c r="F1079" t="s">
        <v>2380</v>
      </c>
      <c r="G1079" t="s">
        <v>2381</v>
      </c>
      <c r="H1079" t="s">
        <v>2380</v>
      </c>
      <c r="I1079">
        <f t="shared" si="64"/>
        <v>0</v>
      </c>
      <c r="J1079" t="str">
        <f t="shared" si="65"/>
        <v>No</v>
      </c>
      <c r="K1079" t="str">
        <f t="shared" si="66"/>
        <v>Obesity</v>
      </c>
      <c r="L1079" t="str">
        <f t="shared" si="67"/>
        <v>Diabetes</v>
      </c>
    </row>
    <row r="1080" spans="1:12" x14ac:dyDescent="0.25">
      <c r="A1080" t="s">
        <v>1292</v>
      </c>
      <c r="B1080">
        <v>29.2</v>
      </c>
      <c r="C1080">
        <v>7.53</v>
      </c>
      <c r="D1080" t="s">
        <v>2380</v>
      </c>
      <c r="E1080" t="s">
        <v>2380</v>
      </c>
      <c r="F1080" t="s">
        <v>2380</v>
      </c>
      <c r="G1080" t="s">
        <v>2381</v>
      </c>
      <c r="H1080" t="s">
        <v>2380</v>
      </c>
      <c r="I1080">
        <f t="shared" si="64"/>
        <v>0</v>
      </c>
      <c r="J1080" t="str">
        <f t="shared" si="65"/>
        <v>No</v>
      </c>
      <c r="K1080" t="str">
        <f t="shared" si="66"/>
        <v>Obesity</v>
      </c>
      <c r="L1080" t="str">
        <f t="shared" si="67"/>
        <v>Diabetes</v>
      </c>
    </row>
    <row r="1081" spans="1:12" x14ac:dyDescent="0.25">
      <c r="A1081" t="s">
        <v>1291</v>
      </c>
      <c r="B1081">
        <v>32.774999999999999</v>
      </c>
      <c r="C1081">
        <v>7.95</v>
      </c>
      <c r="D1081" t="s">
        <v>2380</v>
      </c>
      <c r="E1081" t="s">
        <v>2380</v>
      </c>
      <c r="F1081" t="s">
        <v>2380</v>
      </c>
      <c r="G1081" t="s">
        <v>2381</v>
      </c>
      <c r="H1081" t="s">
        <v>2380</v>
      </c>
      <c r="I1081">
        <f t="shared" si="64"/>
        <v>0</v>
      </c>
      <c r="J1081" t="str">
        <f t="shared" si="65"/>
        <v>No</v>
      </c>
      <c r="K1081" t="str">
        <f t="shared" si="66"/>
        <v>Obesity</v>
      </c>
      <c r="L1081" t="str">
        <f t="shared" si="67"/>
        <v>Diabetes</v>
      </c>
    </row>
    <row r="1082" spans="1:12" x14ac:dyDescent="0.25">
      <c r="A1082" t="s">
        <v>1290</v>
      </c>
      <c r="B1082">
        <v>24.035</v>
      </c>
      <c r="C1082">
        <v>8.5</v>
      </c>
      <c r="D1082" t="s">
        <v>2380</v>
      </c>
      <c r="E1082" t="s">
        <v>2380</v>
      </c>
      <c r="F1082" t="s">
        <v>2380</v>
      </c>
      <c r="G1082" t="s">
        <v>2381</v>
      </c>
      <c r="H1082" t="s">
        <v>2380</v>
      </c>
      <c r="I1082">
        <f t="shared" si="64"/>
        <v>0</v>
      </c>
      <c r="J1082" t="str">
        <f t="shared" si="65"/>
        <v>No</v>
      </c>
      <c r="K1082" t="str">
        <f t="shared" si="66"/>
        <v>Normol Weight</v>
      </c>
      <c r="L1082" t="str">
        <f t="shared" si="67"/>
        <v>Diabetes</v>
      </c>
    </row>
    <row r="1083" spans="1:12" x14ac:dyDescent="0.25">
      <c r="A1083" t="s">
        <v>1289</v>
      </c>
      <c r="B1083">
        <v>30.55</v>
      </c>
      <c r="C1083">
        <v>5.89</v>
      </c>
      <c r="D1083" t="s">
        <v>2380</v>
      </c>
      <c r="E1083" t="s">
        <v>2380</v>
      </c>
      <c r="F1083" t="s">
        <v>2382</v>
      </c>
      <c r="G1083">
        <v>1</v>
      </c>
      <c r="H1083" t="s">
        <v>2380</v>
      </c>
      <c r="I1083">
        <f t="shared" si="64"/>
        <v>1</v>
      </c>
      <c r="J1083" t="str">
        <f t="shared" si="65"/>
        <v>No</v>
      </c>
      <c r="K1083" t="str">
        <f t="shared" si="66"/>
        <v>Obesity</v>
      </c>
      <c r="L1083" t="str">
        <f t="shared" si="67"/>
        <v>Diabetes</v>
      </c>
    </row>
    <row r="1084" spans="1:12" x14ac:dyDescent="0.25">
      <c r="A1084" t="s">
        <v>1288</v>
      </c>
      <c r="B1084">
        <v>28.81</v>
      </c>
      <c r="C1084">
        <v>8.76</v>
      </c>
      <c r="D1084" t="s">
        <v>2380</v>
      </c>
      <c r="E1084" t="s">
        <v>2380</v>
      </c>
      <c r="F1084" t="s">
        <v>2380</v>
      </c>
      <c r="G1084">
        <v>2</v>
      </c>
      <c r="H1084" t="s">
        <v>2380</v>
      </c>
      <c r="I1084">
        <f t="shared" si="64"/>
        <v>2</v>
      </c>
      <c r="J1084" t="str">
        <f t="shared" si="65"/>
        <v>No</v>
      </c>
      <c r="K1084" t="str">
        <f t="shared" si="66"/>
        <v>Obesity</v>
      </c>
      <c r="L1084" t="str">
        <f t="shared" si="67"/>
        <v>Diabetes</v>
      </c>
    </row>
    <row r="1085" spans="1:12" x14ac:dyDescent="0.25">
      <c r="A1085" t="s">
        <v>1287</v>
      </c>
      <c r="B1085">
        <v>31.66</v>
      </c>
      <c r="C1085">
        <v>4.1100000000000003</v>
      </c>
      <c r="D1085" t="s">
        <v>2380</v>
      </c>
      <c r="E1085" t="s">
        <v>2380</v>
      </c>
      <c r="F1085" t="s">
        <v>2380</v>
      </c>
      <c r="G1085" t="s">
        <v>2381</v>
      </c>
      <c r="H1085" t="s">
        <v>2380</v>
      </c>
      <c r="I1085">
        <f t="shared" si="64"/>
        <v>0</v>
      </c>
      <c r="J1085" t="str">
        <f t="shared" si="65"/>
        <v>No</v>
      </c>
      <c r="K1085" t="str">
        <f t="shared" si="66"/>
        <v>Obesity</v>
      </c>
      <c r="L1085" t="str">
        <f t="shared" si="67"/>
        <v>Normal</v>
      </c>
    </row>
    <row r="1086" spans="1:12" x14ac:dyDescent="0.25">
      <c r="A1086" t="s">
        <v>1286</v>
      </c>
      <c r="B1086">
        <v>28.215</v>
      </c>
      <c r="C1086">
        <v>7.56</v>
      </c>
      <c r="D1086" t="s">
        <v>2382</v>
      </c>
      <c r="E1086" t="s">
        <v>2380</v>
      </c>
      <c r="F1086" t="s">
        <v>2380</v>
      </c>
      <c r="G1086">
        <v>1</v>
      </c>
      <c r="H1086" t="s">
        <v>2380</v>
      </c>
      <c r="I1086">
        <f t="shared" si="64"/>
        <v>1</v>
      </c>
      <c r="J1086" t="str">
        <f t="shared" si="65"/>
        <v>No</v>
      </c>
      <c r="K1086" t="str">
        <f t="shared" si="66"/>
        <v>Obesity</v>
      </c>
      <c r="L1086" t="str">
        <f t="shared" si="67"/>
        <v>Diabetes</v>
      </c>
    </row>
    <row r="1087" spans="1:12" x14ac:dyDescent="0.25">
      <c r="A1087" t="s">
        <v>1285</v>
      </c>
      <c r="B1087">
        <v>26.12</v>
      </c>
      <c r="C1087">
        <v>4.17</v>
      </c>
      <c r="D1087" t="s">
        <v>2382</v>
      </c>
      <c r="E1087" t="s">
        <v>2380</v>
      </c>
      <c r="F1087" t="s">
        <v>2382</v>
      </c>
      <c r="G1087">
        <v>1</v>
      </c>
      <c r="H1087" t="s">
        <v>2380</v>
      </c>
      <c r="I1087">
        <f t="shared" si="64"/>
        <v>1</v>
      </c>
      <c r="J1087" t="str">
        <f t="shared" si="65"/>
        <v>No</v>
      </c>
      <c r="K1087" t="str">
        <f t="shared" si="66"/>
        <v>Obesity</v>
      </c>
      <c r="L1087" t="str">
        <f t="shared" si="67"/>
        <v>Normal</v>
      </c>
    </row>
    <row r="1088" spans="1:12" x14ac:dyDescent="0.25">
      <c r="A1088" t="s">
        <v>1284</v>
      </c>
      <c r="B1088">
        <v>36.630000000000003</v>
      </c>
      <c r="C1088">
        <v>11.42</v>
      </c>
      <c r="D1088" t="s">
        <v>2380</v>
      </c>
      <c r="E1088" t="s">
        <v>2380</v>
      </c>
      <c r="F1088" t="s">
        <v>2380</v>
      </c>
      <c r="G1088">
        <v>2</v>
      </c>
      <c r="H1088" t="s">
        <v>2380</v>
      </c>
      <c r="I1088">
        <f t="shared" si="64"/>
        <v>2</v>
      </c>
      <c r="J1088" t="str">
        <f t="shared" si="65"/>
        <v>No</v>
      </c>
      <c r="K1088" t="str">
        <f t="shared" si="66"/>
        <v>Obesity</v>
      </c>
      <c r="L1088" t="str">
        <f t="shared" si="67"/>
        <v>Diabetes</v>
      </c>
    </row>
    <row r="1089" spans="1:12" x14ac:dyDescent="0.25">
      <c r="A1089" t="s">
        <v>1283</v>
      </c>
      <c r="B1089">
        <v>33.344999999999999</v>
      </c>
      <c r="C1089">
        <v>7.33</v>
      </c>
      <c r="D1089" t="s">
        <v>2380</v>
      </c>
      <c r="E1089" t="s">
        <v>2380</v>
      </c>
      <c r="F1089" t="s">
        <v>2380</v>
      </c>
      <c r="G1089">
        <v>2</v>
      </c>
      <c r="H1089" t="s">
        <v>2380</v>
      </c>
      <c r="I1089">
        <f t="shared" si="64"/>
        <v>2</v>
      </c>
      <c r="J1089" t="str">
        <f t="shared" si="65"/>
        <v>No</v>
      </c>
      <c r="K1089" t="str">
        <f t="shared" si="66"/>
        <v>Obesity</v>
      </c>
      <c r="L1089" t="str">
        <f t="shared" si="67"/>
        <v>Diabetes</v>
      </c>
    </row>
    <row r="1090" spans="1:12" x14ac:dyDescent="0.25">
      <c r="A1090" t="s">
        <v>1282</v>
      </c>
      <c r="B1090">
        <v>27.11</v>
      </c>
      <c r="C1090">
        <v>6.7</v>
      </c>
      <c r="D1090" t="s">
        <v>2380</v>
      </c>
      <c r="E1090" t="s">
        <v>2380</v>
      </c>
      <c r="F1090" t="s">
        <v>2380</v>
      </c>
      <c r="G1090" t="s">
        <v>2381</v>
      </c>
      <c r="H1090" t="s">
        <v>2380</v>
      </c>
      <c r="I1090">
        <f t="shared" ref="I1090:I1153" si="68">IF(G1090="No major surgery",0,VALUE(G1090))</f>
        <v>0</v>
      </c>
      <c r="J1090" t="str">
        <f t="shared" si="65"/>
        <v>No</v>
      </c>
      <c r="K1090" t="str">
        <f t="shared" si="66"/>
        <v>Obesity</v>
      </c>
      <c r="L1090" t="str">
        <f t="shared" si="67"/>
        <v>Diabetes</v>
      </c>
    </row>
    <row r="1091" spans="1:12" x14ac:dyDescent="0.25">
      <c r="A1091" t="s">
        <v>1281</v>
      </c>
      <c r="B1091">
        <v>26.6</v>
      </c>
      <c r="C1091">
        <v>5.27</v>
      </c>
      <c r="D1091" t="s">
        <v>2382</v>
      </c>
      <c r="E1091" t="s">
        <v>2380</v>
      </c>
      <c r="F1091" t="s">
        <v>2382</v>
      </c>
      <c r="G1091">
        <v>1</v>
      </c>
      <c r="H1091" t="s">
        <v>2380</v>
      </c>
      <c r="I1091">
        <f t="shared" si="68"/>
        <v>1</v>
      </c>
      <c r="J1091" t="str">
        <f t="shared" ref="J1091:J1154" si="69">IF(OR(H1091="",H1091="?"),"No",IF(OR(TRIM(LOWER(H1091))="yes",TRIM(LOWER(H1091))="yess",TRIM(LOWER(H1091))="yes"),"Yes",IF(OR(TRIM(LOWER(H1091))="no",TRIM(LOWER(H1091))="noo",TRIM(LOWER(H1091))="no"),"No","Unknown")))</f>
        <v>No</v>
      </c>
      <c r="K1091" t="str">
        <f t="shared" ref="K1091:K1154" si="70">IF(B1091&lt;18.5,"Underweight",IF(B1091&lt;=24.9,"Normol Weight","Obesity"))</f>
        <v>Obesity</v>
      </c>
      <c r="L1091" t="str">
        <f t="shared" ref="L1091:L1154" si="71">IF(C1091&lt;5.7, "Normal",IF(A1091&lt;=6.4,"Prediabetes","Diabetes"))</f>
        <v>Normal</v>
      </c>
    </row>
    <row r="1092" spans="1:12" x14ac:dyDescent="0.25">
      <c r="A1092" t="s">
        <v>1280</v>
      </c>
      <c r="B1092">
        <v>30.41</v>
      </c>
      <c r="C1092">
        <v>7.72</v>
      </c>
      <c r="D1092" t="s">
        <v>2380</v>
      </c>
      <c r="E1092" t="s">
        <v>2380</v>
      </c>
      <c r="F1092" t="s">
        <v>2380</v>
      </c>
      <c r="G1092" t="s">
        <v>2381</v>
      </c>
      <c r="H1092" t="s">
        <v>2380</v>
      </c>
      <c r="I1092">
        <f t="shared" si="68"/>
        <v>0</v>
      </c>
      <c r="J1092" t="str">
        <f t="shared" si="69"/>
        <v>No</v>
      </c>
      <c r="K1092" t="str">
        <f t="shared" si="70"/>
        <v>Obesity</v>
      </c>
      <c r="L1092" t="str">
        <f t="shared" si="71"/>
        <v>Diabetes</v>
      </c>
    </row>
    <row r="1093" spans="1:12" x14ac:dyDescent="0.25">
      <c r="A1093" t="s">
        <v>1279</v>
      </c>
      <c r="B1093">
        <v>28.98</v>
      </c>
      <c r="C1093">
        <v>8.68</v>
      </c>
      <c r="D1093" t="s">
        <v>2380</v>
      </c>
      <c r="E1093" t="s">
        <v>2380</v>
      </c>
      <c r="F1093" t="s">
        <v>2380</v>
      </c>
      <c r="G1093">
        <v>2</v>
      </c>
      <c r="H1093" t="s">
        <v>2380</v>
      </c>
      <c r="I1093">
        <f t="shared" si="68"/>
        <v>2</v>
      </c>
      <c r="J1093" t="str">
        <f t="shared" si="69"/>
        <v>No</v>
      </c>
      <c r="K1093" t="str">
        <f t="shared" si="70"/>
        <v>Obesity</v>
      </c>
      <c r="L1093" t="str">
        <f t="shared" si="71"/>
        <v>Diabetes</v>
      </c>
    </row>
    <row r="1094" spans="1:12" x14ac:dyDescent="0.25">
      <c r="A1094" t="s">
        <v>1278</v>
      </c>
      <c r="B1094">
        <v>31.24</v>
      </c>
      <c r="C1094">
        <v>9.8000000000000007</v>
      </c>
      <c r="D1094" t="s">
        <v>2380</v>
      </c>
      <c r="E1094" t="s">
        <v>2380</v>
      </c>
      <c r="F1094" t="s">
        <v>2380</v>
      </c>
      <c r="G1094" t="s">
        <v>2381</v>
      </c>
      <c r="H1094" t="s">
        <v>2380</v>
      </c>
      <c r="I1094">
        <f t="shared" si="68"/>
        <v>0</v>
      </c>
      <c r="J1094" t="str">
        <f t="shared" si="69"/>
        <v>No</v>
      </c>
      <c r="K1094" t="str">
        <f t="shared" si="70"/>
        <v>Obesity</v>
      </c>
      <c r="L1094" t="str">
        <f t="shared" si="71"/>
        <v>Diabetes</v>
      </c>
    </row>
    <row r="1095" spans="1:12" x14ac:dyDescent="0.25">
      <c r="A1095" t="s">
        <v>1277</v>
      </c>
      <c r="B1095">
        <v>31.54</v>
      </c>
      <c r="C1095">
        <v>4.4400000000000004</v>
      </c>
      <c r="D1095" t="s">
        <v>2380</v>
      </c>
      <c r="E1095" t="s">
        <v>2380</v>
      </c>
      <c r="F1095" t="s">
        <v>2380</v>
      </c>
      <c r="G1095" t="s">
        <v>2381</v>
      </c>
      <c r="H1095" t="s">
        <v>2380</v>
      </c>
      <c r="I1095">
        <f t="shared" si="68"/>
        <v>0</v>
      </c>
      <c r="J1095" t="str">
        <f t="shared" si="69"/>
        <v>No</v>
      </c>
      <c r="K1095" t="str">
        <f t="shared" si="70"/>
        <v>Obesity</v>
      </c>
      <c r="L1095" t="str">
        <f t="shared" si="71"/>
        <v>Normal</v>
      </c>
    </row>
    <row r="1096" spans="1:12" x14ac:dyDescent="0.25">
      <c r="A1096" t="s">
        <v>1276</v>
      </c>
      <c r="B1096">
        <v>38.6</v>
      </c>
      <c r="C1096">
        <v>7.19</v>
      </c>
      <c r="D1096" t="s">
        <v>2382</v>
      </c>
      <c r="E1096" t="s">
        <v>2380</v>
      </c>
      <c r="F1096" t="s">
        <v>2380</v>
      </c>
      <c r="G1096">
        <v>2</v>
      </c>
      <c r="H1096" t="s">
        <v>2380</v>
      </c>
      <c r="I1096">
        <f t="shared" si="68"/>
        <v>2</v>
      </c>
      <c r="J1096" t="str">
        <f t="shared" si="69"/>
        <v>No</v>
      </c>
      <c r="K1096" t="str">
        <f t="shared" si="70"/>
        <v>Obesity</v>
      </c>
      <c r="L1096" t="str">
        <f t="shared" si="71"/>
        <v>Diabetes</v>
      </c>
    </row>
    <row r="1097" spans="1:12" x14ac:dyDescent="0.25">
      <c r="A1097" t="s">
        <v>1275</v>
      </c>
      <c r="B1097">
        <v>37.950000000000003</v>
      </c>
      <c r="C1097">
        <v>6.06</v>
      </c>
      <c r="D1097" t="s">
        <v>2380</v>
      </c>
      <c r="E1097" t="s">
        <v>2380</v>
      </c>
      <c r="F1097" t="s">
        <v>2380</v>
      </c>
      <c r="G1097" t="s">
        <v>2381</v>
      </c>
      <c r="H1097" t="s">
        <v>2380</v>
      </c>
      <c r="I1097">
        <f t="shared" si="68"/>
        <v>0</v>
      </c>
      <c r="J1097" t="str">
        <f t="shared" si="69"/>
        <v>No</v>
      </c>
      <c r="K1097" t="str">
        <f t="shared" si="70"/>
        <v>Obesity</v>
      </c>
      <c r="L1097" t="str">
        <f t="shared" si="71"/>
        <v>Diabetes</v>
      </c>
    </row>
    <row r="1098" spans="1:12" x14ac:dyDescent="0.25">
      <c r="A1098" t="s">
        <v>1274</v>
      </c>
      <c r="B1098">
        <v>38.97</v>
      </c>
      <c r="C1098">
        <v>5.12</v>
      </c>
      <c r="D1098" t="s">
        <v>2380</v>
      </c>
      <c r="E1098" t="s">
        <v>2380</v>
      </c>
      <c r="F1098" t="s">
        <v>2380</v>
      </c>
      <c r="G1098" t="s">
        <v>2381</v>
      </c>
      <c r="H1098" t="s">
        <v>2380</v>
      </c>
      <c r="I1098">
        <f t="shared" si="68"/>
        <v>0</v>
      </c>
      <c r="J1098" t="str">
        <f t="shared" si="69"/>
        <v>No</v>
      </c>
      <c r="K1098" t="str">
        <f t="shared" si="70"/>
        <v>Obesity</v>
      </c>
      <c r="L1098" t="str">
        <f t="shared" si="71"/>
        <v>Normal</v>
      </c>
    </row>
    <row r="1099" spans="1:12" x14ac:dyDescent="0.25">
      <c r="A1099" t="s">
        <v>1273</v>
      </c>
      <c r="B1099">
        <v>21.2</v>
      </c>
      <c r="C1099">
        <v>10.72</v>
      </c>
      <c r="D1099" t="s">
        <v>2380</v>
      </c>
      <c r="E1099" t="s">
        <v>2380</v>
      </c>
      <c r="F1099" t="s">
        <v>2380</v>
      </c>
      <c r="G1099" t="s">
        <v>2381</v>
      </c>
      <c r="H1099" t="s">
        <v>2380</v>
      </c>
      <c r="I1099">
        <f t="shared" si="68"/>
        <v>0</v>
      </c>
      <c r="J1099" t="str">
        <f t="shared" si="69"/>
        <v>No</v>
      </c>
      <c r="K1099" t="str">
        <f t="shared" si="70"/>
        <v>Normol Weight</v>
      </c>
      <c r="L1099" t="str">
        <f t="shared" si="71"/>
        <v>Diabetes</v>
      </c>
    </row>
    <row r="1100" spans="1:12" x14ac:dyDescent="0.25">
      <c r="A1100" t="s">
        <v>1272</v>
      </c>
      <c r="B1100">
        <v>23.96</v>
      </c>
      <c r="C1100">
        <v>9.58</v>
      </c>
      <c r="D1100" t="s">
        <v>2382</v>
      </c>
      <c r="E1100" t="s">
        <v>2380</v>
      </c>
      <c r="F1100" t="s">
        <v>2382</v>
      </c>
      <c r="G1100">
        <v>1</v>
      </c>
      <c r="H1100" t="s">
        <v>2380</v>
      </c>
      <c r="I1100">
        <f t="shared" si="68"/>
        <v>1</v>
      </c>
      <c r="J1100" t="str">
        <f t="shared" si="69"/>
        <v>No</v>
      </c>
      <c r="K1100" t="str">
        <f t="shared" si="70"/>
        <v>Normol Weight</v>
      </c>
      <c r="L1100" t="str">
        <f t="shared" si="71"/>
        <v>Diabetes</v>
      </c>
    </row>
    <row r="1101" spans="1:12" x14ac:dyDescent="0.25">
      <c r="A1101" t="s">
        <v>1271</v>
      </c>
      <c r="B1101">
        <v>35.93</v>
      </c>
      <c r="C1101">
        <v>6.4</v>
      </c>
      <c r="D1101" t="s">
        <v>2382</v>
      </c>
      <c r="E1101" t="s">
        <v>2380</v>
      </c>
      <c r="F1101" t="s">
        <v>2380</v>
      </c>
      <c r="G1101">
        <v>1</v>
      </c>
      <c r="H1101" t="s">
        <v>2380</v>
      </c>
      <c r="I1101">
        <f t="shared" si="68"/>
        <v>1</v>
      </c>
      <c r="J1101" t="str">
        <f t="shared" si="69"/>
        <v>No</v>
      </c>
      <c r="K1101" t="str">
        <f t="shared" si="70"/>
        <v>Obesity</v>
      </c>
      <c r="L1101" t="str">
        <f t="shared" si="71"/>
        <v>Diabetes</v>
      </c>
    </row>
    <row r="1102" spans="1:12" x14ac:dyDescent="0.25">
      <c r="A1102" t="s">
        <v>1270</v>
      </c>
      <c r="B1102">
        <v>26.11</v>
      </c>
      <c r="C1102">
        <v>6.8</v>
      </c>
      <c r="D1102" t="s">
        <v>2382</v>
      </c>
      <c r="E1102" t="s">
        <v>2380</v>
      </c>
      <c r="F1102" t="s">
        <v>2380</v>
      </c>
      <c r="G1102">
        <v>2</v>
      </c>
      <c r="H1102" t="s">
        <v>2380</v>
      </c>
      <c r="I1102">
        <f t="shared" si="68"/>
        <v>2</v>
      </c>
      <c r="J1102" t="str">
        <f t="shared" si="69"/>
        <v>No</v>
      </c>
      <c r="K1102" t="str">
        <f t="shared" si="70"/>
        <v>Obesity</v>
      </c>
      <c r="L1102" t="str">
        <f t="shared" si="71"/>
        <v>Diabetes</v>
      </c>
    </row>
    <row r="1103" spans="1:12" x14ac:dyDescent="0.25">
      <c r="A1103" t="s">
        <v>1269</v>
      </c>
      <c r="B1103">
        <v>32.299999999999997</v>
      </c>
      <c r="C1103">
        <v>9.48</v>
      </c>
      <c r="D1103" t="s">
        <v>2380</v>
      </c>
      <c r="E1103" t="s">
        <v>2380</v>
      </c>
      <c r="F1103" t="s">
        <v>2380</v>
      </c>
      <c r="G1103">
        <v>2</v>
      </c>
      <c r="H1103" t="s">
        <v>2380</v>
      </c>
      <c r="I1103">
        <f t="shared" si="68"/>
        <v>2</v>
      </c>
      <c r="J1103" t="str">
        <f t="shared" si="69"/>
        <v>No</v>
      </c>
      <c r="K1103" t="str">
        <f t="shared" si="70"/>
        <v>Obesity</v>
      </c>
      <c r="L1103" t="str">
        <f t="shared" si="71"/>
        <v>Diabetes</v>
      </c>
    </row>
    <row r="1104" spans="1:12" x14ac:dyDescent="0.25">
      <c r="A1104" t="s">
        <v>1268</v>
      </c>
      <c r="B1104">
        <v>28.69</v>
      </c>
      <c r="C1104">
        <v>7.45</v>
      </c>
      <c r="D1104" t="s">
        <v>2380</v>
      </c>
      <c r="E1104" t="s">
        <v>2380</v>
      </c>
      <c r="F1104" t="s">
        <v>2380</v>
      </c>
      <c r="G1104">
        <v>2</v>
      </c>
      <c r="H1104" t="s">
        <v>2380</v>
      </c>
      <c r="I1104">
        <f t="shared" si="68"/>
        <v>2</v>
      </c>
      <c r="J1104" t="str">
        <f t="shared" si="69"/>
        <v>No</v>
      </c>
      <c r="K1104" t="str">
        <f t="shared" si="70"/>
        <v>Obesity</v>
      </c>
      <c r="L1104" t="str">
        <f t="shared" si="71"/>
        <v>Diabetes</v>
      </c>
    </row>
    <row r="1105" spans="1:12" x14ac:dyDescent="0.25">
      <c r="A1105" t="s">
        <v>1267</v>
      </c>
      <c r="B1105">
        <v>31.28</v>
      </c>
      <c r="C1105">
        <v>6.94</v>
      </c>
      <c r="D1105" t="s">
        <v>2382</v>
      </c>
      <c r="E1105" t="s">
        <v>2380</v>
      </c>
      <c r="F1105" t="s">
        <v>2380</v>
      </c>
      <c r="G1105">
        <v>1</v>
      </c>
      <c r="H1105" t="s">
        <v>2380</v>
      </c>
      <c r="I1105">
        <f t="shared" si="68"/>
        <v>1</v>
      </c>
      <c r="J1105" t="str">
        <f t="shared" si="69"/>
        <v>No</v>
      </c>
      <c r="K1105" t="str">
        <f t="shared" si="70"/>
        <v>Obesity</v>
      </c>
      <c r="L1105" t="str">
        <f t="shared" si="71"/>
        <v>Diabetes</v>
      </c>
    </row>
    <row r="1106" spans="1:12" x14ac:dyDescent="0.25">
      <c r="A1106" t="s">
        <v>1266</v>
      </c>
      <c r="B1106">
        <v>30.21</v>
      </c>
      <c r="C1106">
        <v>7.83</v>
      </c>
      <c r="D1106" t="s">
        <v>2380</v>
      </c>
      <c r="E1106" t="s">
        <v>2380</v>
      </c>
      <c r="F1106" t="s">
        <v>2380</v>
      </c>
      <c r="G1106" t="s">
        <v>2381</v>
      </c>
      <c r="H1106" t="s">
        <v>2380</v>
      </c>
      <c r="I1106">
        <f t="shared" si="68"/>
        <v>0</v>
      </c>
      <c r="J1106" t="str">
        <f t="shared" si="69"/>
        <v>No</v>
      </c>
      <c r="K1106" t="str">
        <f t="shared" si="70"/>
        <v>Obesity</v>
      </c>
      <c r="L1106" t="str">
        <f t="shared" si="71"/>
        <v>Diabetes</v>
      </c>
    </row>
    <row r="1107" spans="1:12" x14ac:dyDescent="0.25">
      <c r="A1107" t="s">
        <v>1265</v>
      </c>
      <c r="B1107">
        <v>38.28</v>
      </c>
      <c r="C1107">
        <v>10.17</v>
      </c>
      <c r="D1107" t="s">
        <v>2382</v>
      </c>
      <c r="E1107" t="s">
        <v>2380</v>
      </c>
      <c r="F1107" t="s">
        <v>2380</v>
      </c>
      <c r="G1107" t="s">
        <v>2381</v>
      </c>
      <c r="H1107" t="s">
        <v>2380</v>
      </c>
      <c r="I1107">
        <f t="shared" si="68"/>
        <v>0</v>
      </c>
      <c r="J1107" t="str">
        <f t="shared" si="69"/>
        <v>No</v>
      </c>
      <c r="K1107" t="str">
        <f t="shared" si="70"/>
        <v>Obesity</v>
      </c>
      <c r="L1107" t="str">
        <f t="shared" si="71"/>
        <v>Diabetes</v>
      </c>
    </row>
    <row r="1108" spans="1:12" x14ac:dyDescent="0.25">
      <c r="A1108" t="s">
        <v>1264</v>
      </c>
      <c r="B1108">
        <v>29.9</v>
      </c>
      <c r="C1108">
        <v>8.9600000000000009</v>
      </c>
      <c r="D1108" t="s">
        <v>2382</v>
      </c>
      <c r="E1108" t="s">
        <v>2380</v>
      </c>
      <c r="F1108" t="s">
        <v>2380</v>
      </c>
      <c r="G1108" t="s">
        <v>2381</v>
      </c>
      <c r="H1108" t="s">
        <v>2380</v>
      </c>
      <c r="I1108">
        <f t="shared" si="68"/>
        <v>0</v>
      </c>
      <c r="J1108" t="str">
        <f t="shared" si="69"/>
        <v>No</v>
      </c>
      <c r="K1108" t="str">
        <f t="shared" si="70"/>
        <v>Obesity</v>
      </c>
      <c r="L1108" t="str">
        <f t="shared" si="71"/>
        <v>Diabetes</v>
      </c>
    </row>
    <row r="1109" spans="1:12" x14ac:dyDescent="0.25">
      <c r="A1109" t="s">
        <v>1263</v>
      </c>
      <c r="B1109">
        <v>23.18</v>
      </c>
      <c r="C1109">
        <v>6.96</v>
      </c>
      <c r="D1109" t="s">
        <v>2382</v>
      </c>
      <c r="E1109" t="s">
        <v>2380</v>
      </c>
      <c r="F1109" t="s">
        <v>2380</v>
      </c>
      <c r="G1109">
        <v>2</v>
      </c>
      <c r="H1109" t="s">
        <v>2380</v>
      </c>
      <c r="I1109">
        <f t="shared" si="68"/>
        <v>2</v>
      </c>
      <c r="J1109" t="str">
        <f t="shared" si="69"/>
        <v>No</v>
      </c>
      <c r="K1109" t="str">
        <f t="shared" si="70"/>
        <v>Normol Weight</v>
      </c>
      <c r="L1109" t="str">
        <f t="shared" si="71"/>
        <v>Diabetes</v>
      </c>
    </row>
    <row r="1110" spans="1:12" x14ac:dyDescent="0.25">
      <c r="A1110" t="s">
        <v>1262</v>
      </c>
      <c r="B1110">
        <v>33.020000000000003</v>
      </c>
      <c r="C1110">
        <v>5.07</v>
      </c>
      <c r="D1110" t="s">
        <v>2382</v>
      </c>
      <c r="E1110" t="s">
        <v>2380</v>
      </c>
      <c r="F1110" t="s">
        <v>2380</v>
      </c>
      <c r="G1110" t="s">
        <v>2381</v>
      </c>
      <c r="H1110" t="s">
        <v>2380</v>
      </c>
      <c r="I1110">
        <f t="shared" si="68"/>
        <v>0</v>
      </c>
      <c r="J1110" t="str">
        <f t="shared" si="69"/>
        <v>No</v>
      </c>
      <c r="K1110" t="str">
        <f t="shared" si="70"/>
        <v>Obesity</v>
      </c>
      <c r="L1110" t="str">
        <f t="shared" si="71"/>
        <v>Normal</v>
      </c>
    </row>
    <row r="1111" spans="1:12" x14ac:dyDescent="0.25">
      <c r="A1111" t="s">
        <v>1261</v>
      </c>
      <c r="B1111">
        <v>27.29</v>
      </c>
      <c r="C1111">
        <v>5.85</v>
      </c>
      <c r="D1111" t="s">
        <v>2380</v>
      </c>
      <c r="E1111" t="s">
        <v>2380</v>
      </c>
      <c r="F1111" t="s">
        <v>2380</v>
      </c>
      <c r="G1111">
        <v>2</v>
      </c>
      <c r="H1111" t="s">
        <v>2380</v>
      </c>
      <c r="I1111">
        <f t="shared" si="68"/>
        <v>2</v>
      </c>
      <c r="J1111" t="str">
        <f t="shared" si="69"/>
        <v>No</v>
      </c>
      <c r="K1111" t="str">
        <f t="shared" si="70"/>
        <v>Obesity</v>
      </c>
      <c r="L1111" t="str">
        <f t="shared" si="71"/>
        <v>Diabetes</v>
      </c>
    </row>
    <row r="1112" spans="1:12" x14ac:dyDescent="0.25">
      <c r="A1112" t="s">
        <v>1260</v>
      </c>
      <c r="B1112">
        <v>23.18</v>
      </c>
      <c r="C1112">
        <v>10.56</v>
      </c>
      <c r="D1112" t="s">
        <v>2380</v>
      </c>
      <c r="E1112" t="s">
        <v>2380</v>
      </c>
      <c r="F1112" t="s">
        <v>2380</v>
      </c>
      <c r="G1112">
        <v>2</v>
      </c>
      <c r="H1112" t="s">
        <v>2380</v>
      </c>
      <c r="I1112">
        <f t="shared" si="68"/>
        <v>2</v>
      </c>
      <c r="J1112" t="str">
        <f t="shared" si="69"/>
        <v>No</v>
      </c>
      <c r="K1112" t="str">
        <f t="shared" si="70"/>
        <v>Normol Weight</v>
      </c>
      <c r="L1112" t="str">
        <f t="shared" si="71"/>
        <v>Diabetes</v>
      </c>
    </row>
    <row r="1113" spans="1:12" x14ac:dyDescent="0.25">
      <c r="A1113" t="s">
        <v>1259</v>
      </c>
      <c r="B1113">
        <v>32.659999999999997</v>
      </c>
      <c r="C1113">
        <v>8.92</v>
      </c>
      <c r="D1113" t="s">
        <v>2382</v>
      </c>
      <c r="E1113" t="s">
        <v>2380</v>
      </c>
      <c r="F1113" t="s">
        <v>2380</v>
      </c>
      <c r="G1113" t="s">
        <v>2381</v>
      </c>
      <c r="H1113" t="s">
        <v>2380</v>
      </c>
      <c r="I1113">
        <f t="shared" si="68"/>
        <v>0</v>
      </c>
      <c r="J1113" t="str">
        <f t="shared" si="69"/>
        <v>No</v>
      </c>
      <c r="K1113" t="str">
        <f t="shared" si="70"/>
        <v>Obesity</v>
      </c>
      <c r="L1113" t="str">
        <f t="shared" si="71"/>
        <v>Diabetes</v>
      </c>
    </row>
    <row r="1114" spans="1:12" x14ac:dyDescent="0.25">
      <c r="A1114" t="s">
        <v>1258</v>
      </c>
      <c r="B1114">
        <v>30.78</v>
      </c>
      <c r="C1114">
        <v>8.6300000000000008</v>
      </c>
      <c r="D1114" t="s">
        <v>2380</v>
      </c>
      <c r="E1114" t="s">
        <v>2380</v>
      </c>
      <c r="F1114" t="s">
        <v>2380</v>
      </c>
      <c r="G1114" t="s">
        <v>2381</v>
      </c>
      <c r="H1114" t="s">
        <v>2380</v>
      </c>
      <c r="I1114">
        <f t="shared" si="68"/>
        <v>0</v>
      </c>
      <c r="J1114" t="str">
        <f t="shared" si="69"/>
        <v>No</v>
      </c>
      <c r="K1114" t="str">
        <f t="shared" si="70"/>
        <v>Obesity</v>
      </c>
      <c r="L1114" t="str">
        <f t="shared" si="71"/>
        <v>Diabetes</v>
      </c>
    </row>
    <row r="1115" spans="1:12" x14ac:dyDescent="0.25">
      <c r="A1115" t="s">
        <v>1257</v>
      </c>
      <c r="B1115">
        <v>47.2</v>
      </c>
      <c r="C1115">
        <v>6.29</v>
      </c>
      <c r="D1115" t="s">
        <v>2382</v>
      </c>
      <c r="E1115" t="s">
        <v>2380</v>
      </c>
      <c r="F1115" t="s">
        <v>2382</v>
      </c>
      <c r="G1115">
        <v>1</v>
      </c>
      <c r="H1115" t="s">
        <v>2380</v>
      </c>
      <c r="I1115">
        <f t="shared" si="68"/>
        <v>1</v>
      </c>
      <c r="J1115" t="str">
        <f t="shared" si="69"/>
        <v>No</v>
      </c>
      <c r="K1115" t="str">
        <f t="shared" si="70"/>
        <v>Obesity</v>
      </c>
      <c r="L1115" t="str">
        <f t="shared" si="71"/>
        <v>Diabetes</v>
      </c>
    </row>
    <row r="1116" spans="1:12" x14ac:dyDescent="0.25">
      <c r="A1116" t="s">
        <v>1256</v>
      </c>
      <c r="B1116">
        <v>31.6</v>
      </c>
      <c r="C1116">
        <v>5.75</v>
      </c>
      <c r="D1116" t="s">
        <v>2380</v>
      </c>
      <c r="E1116" t="s">
        <v>2380</v>
      </c>
      <c r="F1116" t="s">
        <v>2380</v>
      </c>
      <c r="G1116">
        <v>2</v>
      </c>
      <c r="H1116" t="s">
        <v>2380</v>
      </c>
      <c r="I1116">
        <f t="shared" si="68"/>
        <v>2</v>
      </c>
      <c r="J1116" t="str">
        <f t="shared" si="69"/>
        <v>No</v>
      </c>
      <c r="K1116" t="str">
        <f t="shared" si="70"/>
        <v>Obesity</v>
      </c>
      <c r="L1116" t="str">
        <f t="shared" si="71"/>
        <v>Diabetes</v>
      </c>
    </row>
    <row r="1117" spans="1:12" x14ac:dyDescent="0.25">
      <c r="A1117" t="s">
        <v>1255</v>
      </c>
      <c r="B1117">
        <v>33.914999999999999</v>
      </c>
      <c r="C1117">
        <v>6.66</v>
      </c>
      <c r="D1117" t="s">
        <v>2382</v>
      </c>
      <c r="E1117" t="s">
        <v>2380</v>
      </c>
      <c r="F1117" t="s">
        <v>2380</v>
      </c>
      <c r="G1117">
        <v>1</v>
      </c>
      <c r="H1117" t="s">
        <v>2380</v>
      </c>
      <c r="I1117">
        <f t="shared" si="68"/>
        <v>1</v>
      </c>
      <c r="J1117" t="str">
        <f t="shared" si="69"/>
        <v>No</v>
      </c>
      <c r="K1117" t="str">
        <f t="shared" si="70"/>
        <v>Obesity</v>
      </c>
      <c r="L1117" t="str">
        <f t="shared" si="71"/>
        <v>Diabetes</v>
      </c>
    </row>
    <row r="1118" spans="1:12" x14ac:dyDescent="0.25">
      <c r="A1118" t="s">
        <v>1254</v>
      </c>
      <c r="B1118">
        <v>23.54</v>
      </c>
      <c r="C1118">
        <v>5.0999999999999996</v>
      </c>
      <c r="D1118" t="s">
        <v>2380</v>
      </c>
      <c r="E1118" t="s">
        <v>2380</v>
      </c>
      <c r="F1118" t="s">
        <v>2380</v>
      </c>
      <c r="G1118">
        <v>2</v>
      </c>
      <c r="H1118" t="s">
        <v>2380</v>
      </c>
      <c r="I1118">
        <f t="shared" si="68"/>
        <v>2</v>
      </c>
      <c r="J1118" t="str">
        <f t="shared" si="69"/>
        <v>No</v>
      </c>
      <c r="K1118" t="str">
        <f t="shared" si="70"/>
        <v>Normol Weight</v>
      </c>
      <c r="L1118" t="str">
        <f t="shared" si="71"/>
        <v>Normal</v>
      </c>
    </row>
    <row r="1119" spans="1:12" x14ac:dyDescent="0.25">
      <c r="A1119" t="s">
        <v>1253</v>
      </c>
      <c r="B1119">
        <v>27.074999999999999</v>
      </c>
      <c r="C1119">
        <v>4.41</v>
      </c>
      <c r="D1119" t="s">
        <v>2380</v>
      </c>
      <c r="E1119" t="s">
        <v>2380</v>
      </c>
      <c r="F1119" t="s">
        <v>2380</v>
      </c>
      <c r="G1119">
        <v>2</v>
      </c>
      <c r="H1119" t="s">
        <v>2380</v>
      </c>
      <c r="I1119">
        <f t="shared" si="68"/>
        <v>2</v>
      </c>
      <c r="J1119" t="str">
        <f t="shared" si="69"/>
        <v>No</v>
      </c>
      <c r="K1119" t="str">
        <f t="shared" si="70"/>
        <v>Obesity</v>
      </c>
      <c r="L1119" t="str">
        <f t="shared" si="71"/>
        <v>Normal</v>
      </c>
    </row>
    <row r="1120" spans="1:12" x14ac:dyDescent="0.25">
      <c r="A1120" t="s">
        <v>1252</v>
      </c>
      <c r="B1120">
        <v>25.8</v>
      </c>
      <c r="C1120">
        <v>5.52</v>
      </c>
      <c r="D1120" t="s">
        <v>2382</v>
      </c>
      <c r="E1120" t="s">
        <v>2380</v>
      </c>
      <c r="F1120" t="s">
        <v>2380</v>
      </c>
      <c r="G1120" t="s">
        <v>2381</v>
      </c>
      <c r="H1120" t="s">
        <v>2380</v>
      </c>
      <c r="I1120">
        <f t="shared" si="68"/>
        <v>0</v>
      </c>
      <c r="J1120" t="str">
        <f t="shared" si="69"/>
        <v>No</v>
      </c>
      <c r="K1120" t="str">
        <f t="shared" si="70"/>
        <v>Obesity</v>
      </c>
      <c r="L1120" t="str">
        <f t="shared" si="71"/>
        <v>Normal</v>
      </c>
    </row>
    <row r="1121" spans="1:12" x14ac:dyDescent="0.25">
      <c r="A1121" t="s">
        <v>1251</v>
      </c>
      <c r="B1121">
        <v>36.1</v>
      </c>
      <c r="C1121">
        <v>4.62</v>
      </c>
      <c r="D1121" t="s">
        <v>2382</v>
      </c>
      <c r="E1121" t="s">
        <v>2380</v>
      </c>
      <c r="F1121" t="s">
        <v>2382</v>
      </c>
      <c r="G1121">
        <v>1</v>
      </c>
      <c r="H1121" t="s">
        <v>2380</v>
      </c>
      <c r="I1121">
        <f t="shared" si="68"/>
        <v>1</v>
      </c>
      <c r="J1121" t="str">
        <f t="shared" si="69"/>
        <v>No</v>
      </c>
      <c r="K1121" t="str">
        <f t="shared" si="70"/>
        <v>Obesity</v>
      </c>
      <c r="L1121" t="str">
        <f t="shared" si="71"/>
        <v>Normal</v>
      </c>
    </row>
    <row r="1122" spans="1:12" x14ac:dyDescent="0.25">
      <c r="A1122" t="s">
        <v>1250</v>
      </c>
      <c r="B1122">
        <v>30.495000000000001</v>
      </c>
      <c r="C1122">
        <v>5.74</v>
      </c>
      <c r="D1122" t="s">
        <v>2382</v>
      </c>
      <c r="E1122" t="s">
        <v>2380</v>
      </c>
      <c r="F1122" t="s">
        <v>2382</v>
      </c>
      <c r="G1122">
        <v>1</v>
      </c>
      <c r="H1122" t="s">
        <v>2380</v>
      </c>
      <c r="I1122">
        <f t="shared" si="68"/>
        <v>1</v>
      </c>
      <c r="J1122" t="str">
        <f t="shared" si="69"/>
        <v>No</v>
      </c>
      <c r="K1122" t="str">
        <f t="shared" si="70"/>
        <v>Obesity</v>
      </c>
      <c r="L1122" t="str">
        <f t="shared" si="71"/>
        <v>Diabetes</v>
      </c>
    </row>
    <row r="1123" spans="1:12" x14ac:dyDescent="0.25">
      <c r="A1123" t="s">
        <v>1249</v>
      </c>
      <c r="B1123">
        <v>21.4</v>
      </c>
      <c r="C1123">
        <v>6.3</v>
      </c>
      <c r="D1123" t="s">
        <v>2382</v>
      </c>
      <c r="E1123" t="s">
        <v>2380</v>
      </c>
      <c r="F1123" t="s">
        <v>2382</v>
      </c>
      <c r="G1123">
        <v>1</v>
      </c>
      <c r="H1123" t="s">
        <v>2380</v>
      </c>
      <c r="I1123">
        <f t="shared" si="68"/>
        <v>1</v>
      </c>
      <c r="J1123" t="str">
        <f t="shared" si="69"/>
        <v>No</v>
      </c>
      <c r="K1123" t="str">
        <f t="shared" si="70"/>
        <v>Normol Weight</v>
      </c>
      <c r="L1123" t="str">
        <f t="shared" si="71"/>
        <v>Diabetes</v>
      </c>
    </row>
    <row r="1124" spans="1:12" x14ac:dyDescent="0.25">
      <c r="A1124" t="s">
        <v>1248</v>
      </c>
      <c r="B1124">
        <v>32.299999999999997</v>
      </c>
      <c r="C1124">
        <v>10.27</v>
      </c>
      <c r="D1124" t="s">
        <v>2380</v>
      </c>
      <c r="E1124" t="s">
        <v>2380</v>
      </c>
      <c r="F1124" t="s">
        <v>2380</v>
      </c>
      <c r="G1124" t="s">
        <v>2381</v>
      </c>
      <c r="H1124" t="s">
        <v>2380</v>
      </c>
      <c r="I1124">
        <f t="shared" si="68"/>
        <v>0</v>
      </c>
      <c r="J1124" t="str">
        <f t="shared" si="69"/>
        <v>No</v>
      </c>
      <c r="K1124" t="str">
        <f t="shared" si="70"/>
        <v>Obesity</v>
      </c>
      <c r="L1124" t="str">
        <f t="shared" si="71"/>
        <v>Diabetes</v>
      </c>
    </row>
    <row r="1125" spans="1:12" x14ac:dyDescent="0.25">
      <c r="A1125" t="s">
        <v>1247</v>
      </c>
      <c r="B1125">
        <v>29.78</v>
      </c>
      <c r="C1125">
        <v>5.85</v>
      </c>
      <c r="D1125" t="s">
        <v>2380</v>
      </c>
      <c r="E1125" t="s">
        <v>2380</v>
      </c>
      <c r="F1125" t="s">
        <v>2382</v>
      </c>
      <c r="G1125">
        <v>1</v>
      </c>
      <c r="H1125" t="s">
        <v>2380</v>
      </c>
      <c r="I1125">
        <f t="shared" si="68"/>
        <v>1</v>
      </c>
      <c r="J1125" t="str">
        <f t="shared" si="69"/>
        <v>No</v>
      </c>
      <c r="K1125" t="str">
        <f t="shared" si="70"/>
        <v>Obesity</v>
      </c>
      <c r="L1125" t="str">
        <f t="shared" si="71"/>
        <v>Diabetes</v>
      </c>
    </row>
    <row r="1126" spans="1:12" x14ac:dyDescent="0.25">
      <c r="A1126" t="s">
        <v>1246</v>
      </c>
      <c r="B1126">
        <v>34.76</v>
      </c>
      <c r="C1126">
        <v>5.92</v>
      </c>
      <c r="D1126" t="s">
        <v>2382</v>
      </c>
      <c r="E1126" t="s">
        <v>2380</v>
      </c>
      <c r="F1126" t="s">
        <v>2380</v>
      </c>
      <c r="G1126">
        <v>1</v>
      </c>
      <c r="H1126" t="s">
        <v>2380</v>
      </c>
      <c r="I1126">
        <f t="shared" si="68"/>
        <v>1</v>
      </c>
      <c r="J1126" t="str">
        <f t="shared" si="69"/>
        <v>No</v>
      </c>
      <c r="K1126" t="str">
        <f t="shared" si="70"/>
        <v>Obesity</v>
      </c>
      <c r="L1126" t="str">
        <f t="shared" si="71"/>
        <v>Diabetes</v>
      </c>
    </row>
    <row r="1127" spans="1:12" x14ac:dyDescent="0.25">
      <c r="A1127" t="s">
        <v>1245</v>
      </c>
      <c r="B1127">
        <v>18.335000000000001</v>
      </c>
      <c r="C1127">
        <v>10.01</v>
      </c>
      <c r="D1127" t="s">
        <v>2382</v>
      </c>
      <c r="E1127" t="s">
        <v>2380</v>
      </c>
      <c r="F1127" t="s">
        <v>2380</v>
      </c>
      <c r="G1127">
        <v>2</v>
      </c>
      <c r="H1127" t="s">
        <v>2380</v>
      </c>
      <c r="I1127">
        <f t="shared" si="68"/>
        <v>2</v>
      </c>
      <c r="J1127" t="str">
        <f t="shared" si="69"/>
        <v>No</v>
      </c>
      <c r="K1127" t="str">
        <f t="shared" si="70"/>
        <v>Underweight</v>
      </c>
      <c r="L1127" t="str">
        <f t="shared" si="71"/>
        <v>Diabetes</v>
      </c>
    </row>
    <row r="1128" spans="1:12" x14ac:dyDescent="0.25">
      <c r="A1128" t="s">
        <v>1244</v>
      </c>
      <c r="B1128">
        <v>32.299999999999997</v>
      </c>
      <c r="C1128">
        <v>9.59</v>
      </c>
      <c r="D1128" t="s">
        <v>2380</v>
      </c>
      <c r="E1128" t="s">
        <v>2380</v>
      </c>
      <c r="F1128" t="s">
        <v>2380</v>
      </c>
      <c r="G1128" t="s">
        <v>2381</v>
      </c>
      <c r="H1128" t="s">
        <v>2380</v>
      </c>
      <c r="I1128">
        <f t="shared" si="68"/>
        <v>0</v>
      </c>
      <c r="J1128" t="str">
        <f t="shared" si="69"/>
        <v>No</v>
      </c>
      <c r="K1128" t="str">
        <f t="shared" si="70"/>
        <v>Obesity</v>
      </c>
      <c r="L1128" t="str">
        <f t="shared" si="71"/>
        <v>Diabetes</v>
      </c>
    </row>
    <row r="1129" spans="1:12" x14ac:dyDescent="0.25">
      <c r="A1129" t="s">
        <v>1243</v>
      </c>
      <c r="B1129">
        <v>27.74</v>
      </c>
      <c r="C1129">
        <v>10.37</v>
      </c>
      <c r="D1129" t="s">
        <v>2380</v>
      </c>
      <c r="E1129" t="s">
        <v>2380</v>
      </c>
      <c r="F1129" t="s">
        <v>2380</v>
      </c>
      <c r="G1129" t="s">
        <v>2381</v>
      </c>
      <c r="H1129" t="s">
        <v>2380</v>
      </c>
      <c r="I1129">
        <f t="shared" si="68"/>
        <v>0</v>
      </c>
      <c r="J1129" t="str">
        <f t="shared" si="69"/>
        <v>No</v>
      </c>
      <c r="K1129" t="str">
        <f t="shared" si="70"/>
        <v>Obesity</v>
      </c>
      <c r="L1129" t="str">
        <f t="shared" si="71"/>
        <v>Diabetes</v>
      </c>
    </row>
    <row r="1130" spans="1:12" x14ac:dyDescent="0.25">
      <c r="A1130" t="s">
        <v>1242</v>
      </c>
      <c r="B1130">
        <v>24</v>
      </c>
      <c r="C1130">
        <v>4.01</v>
      </c>
      <c r="D1130" t="s">
        <v>2382</v>
      </c>
      <c r="E1130" t="s">
        <v>2380</v>
      </c>
      <c r="F1130" t="s">
        <v>2380</v>
      </c>
      <c r="G1130">
        <v>1</v>
      </c>
      <c r="H1130" t="s">
        <v>2380</v>
      </c>
      <c r="I1130">
        <f t="shared" si="68"/>
        <v>1</v>
      </c>
      <c r="J1130" t="str">
        <f t="shared" si="69"/>
        <v>No</v>
      </c>
      <c r="K1130" t="str">
        <f t="shared" si="70"/>
        <v>Normol Weight</v>
      </c>
      <c r="L1130" t="str">
        <f t="shared" si="71"/>
        <v>Normal</v>
      </c>
    </row>
    <row r="1131" spans="1:12" x14ac:dyDescent="0.25">
      <c r="A1131" t="s">
        <v>1241</v>
      </c>
      <c r="B1131">
        <v>31.78</v>
      </c>
      <c r="C1131">
        <v>4.24</v>
      </c>
      <c r="D1131" t="s">
        <v>2382</v>
      </c>
      <c r="E1131" t="s">
        <v>2380</v>
      </c>
      <c r="F1131" t="s">
        <v>2382</v>
      </c>
      <c r="G1131">
        <v>1</v>
      </c>
      <c r="H1131" t="s">
        <v>2380</v>
      </c>
      <c r="I1131">
        <f t="shared" si="68"/>
        <v>1</v>
      </c>
      <c r="J1131" t="str">
        <f t="shared" si="69"/>
        <v>No</v>
      </c>
      <c r="K1131" t="str">
        <f t="shared" si="70"/>
        <v>Obesity</v>
      </c>
      <c r="L1131" t="str">
        <f t="shared" si="71"/>
        <v>Normal</v>
      </c>
    </row>
    <row r="1132" spans="1:12" x14ac:dyDescent="0.25">
      <c r="A1132" t="s">
        <v>1240</v>
      </c>
      <c r="B1132">
        <v>32.25</v>
      </c>
      <c r="C1132">
        <v>5.36</v>
      </c>
      <c r="D1132" t="s">
        <v>2382</v>
      </c>
      <c r="E1132" t="s">
        <v>2380</v>
      </c>
      <c r="F1132" t="s">
        <v>2380</v>
      </c>
      <c r="G1132" t="s">
        <v>2381</v>
      </c>
      <c r="H1132" t="s">
        <v>2380</v>
      </c>
      <c r="I1132">
        <f t="shared" si="68"/>
        <v>0</v>
      </c>
      <c r="J1132" t="str">
        <f t="shared" si="69"/>
        <v>No</v>
      </c>
      <c r="K1132" t="str">
        <f t="shared" si="70"/>
        <v>Obesity</v>
      </c>
      <c r="L1132" t="str">
        <f t="shared" si="71"/>
        <v>Normal</v>
      </c>
    </row>
    <row r="1133" spans="1:12" x14ac:dyDescent="0.25">
      <c r="A1133" t="s">
        <v>1239</v>
      </c>
      <c r="B1133">
        <v>30.114999999999998</v>
      </c>
      <c r="C1133">
        <v>4.99</v>
      </c>
      <c r="D1133" t="s">
        <v>2380</v>
      </c>
      <c r="E1133" t="s">
        <v>2380</v>
      </c>
      <c r="F1133" t="s">
        <v>2380</v>
      </c>
      <c r="G1133">
        <v>2</v>
      </c>
      <c r="H1133" t="s">
        <v>2380</v>
      </c>
      <c r="I1133">
        <f t="shared" si="68"/>
        <v>2</v>
      </c>
      <c r="J1133" t="str">
        <f t="shared" si="69"/>
        <v>No</v>
      </c>
      <c r="K1133" t="str">
        <f t="shared" si="70"/>
        <v>Obesity</v>
      </c>
      <c r="L1133" t="str">
        <f t="shared" si="71"/>
        <v>Normal</v>
      </c>
    </row>
    <row r="1134" spans="1:12" x14ac:dyDescent="0.25">
      <c r="A1134" t="s">
        <v>1238</v>
      </c>
      <c r="B1134">
        <v>22.41</v>
      </c>
      <c r="C1134">
        <v>8.68</v>
      </c>
      <c r="D1134" t="s">
        <v>2380</v>
      </c>
      <c r="E1134" t="s">
        <v>2380</v>
      </c>
      <c r="F1134" t="s">
        <v>2380</v>
      </c>
      <c r="G1134" t="s">
        <v>2381</v>
      </c>
      <c r="H1134" t="s">
        <v>2380</v>
      </c>
      <c r="I1134">
        <f t="shared" si="68"/>
        <v>0</v>
      </c>
      <c r="J1134" t="str">
        <f t="shared" si="69"/>
        <v>No</v>
      </c>
      <c r="K1134" t="str">
        <f t="shared" si="70"/>
        <v>Normol Weight</v>
      </c>
      <c r="L1134" t="str">
        <f t="shared" si="71"/>
        <v>Diabetes</v>
      </c>
    </row>
    <row r="1135" spans="1:12" x14ac:dyDescent="0.25">
      <c r="A1135" t="s">
        <v>1237</v>
      </c>
      <c r="B1135">
        <v>45.72</v>
      </c>
      <c r="C1135">
        <v>4.2300000000000004</v>
      </c>
      <c r="D1135" t="s">
        <v>2382</v>
      </c>
      <c r="E1135" t="s">
        <v>2380</v>
      </c>
      <c r="F1135" t="s">
        <v>2380</v>
      </c>
      <c r="G1135" t="s">
        <v>2381</v>
      </c>
      <c r="H1135" t="s">
        <v>2380</v>
      </c>
      <c r="I1135">
        <f t="shared" si="68"/>
        <v>0</v>
      </c>
      <c r="J1135" t="str">
        <f t="shared" si="69"/>
        <v>No</v>
      </c>
      <c r="K1135" t="str">
        <f t="shared" si="70"/>
        <v>Obesity</v>
      </c>
      <c r="L1135" t="str">
        <f t="shared" si="71"/>
        <v>Normal</v>
      </c>
    </row>
    <row r="1136" spans="1:12" x14ac:dyDescent="0.25">
      <c r="A1136" t="s">
        <v>1236</v>
      </c>
      <c r="B1136">
        <v>25</v>
      </c>
      <c r="C1136">
        <v>5.32</v>
      </c>
      <c r="D1136" t="s">
        <v>2382</v>
      </c>
      <c r="E1136" t="s">
        <v>2380</v>
      </c>
      <c r="F1136" t="s">
        <v>2380</v>
      </c>
      <c r="G1136">
        <v>2</v>
      </c>
      <c r="H1136" t="s">
        <v>2380</v>
      </c>
      <c r="I1136">
        <f t="shared" si="68"/>
        <v>2</v>
      </c>
      <c r="J1136" t="str">
        <f t="shared" si="69"/>
        <v>No</v>
      </c>
      <c r="K1136" t="str">
        <f t="shared" si="70"/>
        <v>Obesity</v>
      </c>
      <c r="L1136" t="str">
        <f t="shared" si="71"/>
        <v>Normal</v>
      </c>
    </row>
    <row r="1137" spans="1:12" x14ac:dyDescent="0.25">
      <c r="A1137" t="s">
        <v>1235</v>
      </c>
      <c r="B1137">
        <v>39.5</v>
      </c>
      <c r="C1137">
        <v>6.66</v>
      </c>
      <c r="D1137" t="s">
        <v>2380</v>
      </c>
      <c r="E1137" t="s">
        <v>2380</v>
      </c>
      <c r="F1137" t="s">
        <v>2380</v>
      </c>
      <c r="G1137" t="s">
        <v>2381</v>
      </c>
      <c r="H1137" t="s">
        <v>2380</v>
      </c>
      <c r="I1137">
        <f t="shared" si="68"/>
        <v>0</v>
      </c>
      <c r="J1137" t="str">
        <f t="shared" si="69"/>
        <v>No</v>
      </c>
      <c r="K1137" t="str">
        <f t="shared" si="70"/>
        <v>Obesity</v>
      </c>
      <c r="L1137" t="str">
        <f t="shared" si="71"/>
        <v>Diabetes</v>
      </c>
    </row>
    <row r="1138" spans="1:12" x14ac:dyDescent="0.25">
      <c r="A1138" t="s">
        <v>1234</v>
      </c>
      <c r="B1138">
        <v>37.729999999999997</v>
      </c>
      <c r="C1138">
        <v>7.4</v>
      </c>
      <c r="D1138" t="s">
        <v>2380</v>
      </c>
      <c r="E1138" t="s">
        <v>2380</v>
      </c>
      <c r="F1138" t="s">
        <v>2380</v>
      </c>
      <c r="G1138" t="s">
        <v>2381</v>
      </c>
      <c r="H1138" t="s">
        <v>2380</v>
      </c>
      <c r="I1138">
        <f t="shared" si="68"/>
        <v>0</v>
      </c>
      <c r="J1138" t="str">
        <f t="shared" si="69"/>
        <v>No</v>
      </c>
      <c r="K1138" t="str">
        <f t="shared" si="70"/>
        <v>Obesity</v>
      </c>
      <c r="L1138" t="str">
        <f t="shared" si="71"/>
        <v>Diabetes</v>
      </c>
    </row>
    <row r="1139" spans="1:12" x14ac:dyDescent="0.25">
      <c r="A1139" t="s">
        <v>1233</v>
      </c>
      <c r="B1139">
        <v>40.659999999999997</v>
      </c>
      <c r="C1139">
        <v>10.08</v>
      </c>
      <c r="D1139" t="s">
        <v>2380</v>
      </c>
      <c r="E1139" t="s">
        <v>2380</v>
      </c>
      <c r="F1139" t="s">
        <v>2380</v>
      </c>
      <c r="G1139" t="s">
        <v>2381</v>
      </c>
      <c r="H1139" t="s">
        <v>2380</v>
      </c>
      <c r="I1139">
        <f t="shared" si="68"/>
        <v>0</v>
      </c>
      <c r="J1139" t="str">
        <f t="shared" si="69"/>
        <v>No</v>
      </c>
      <c r="K1139" t="str">
        <f t="shared" si="70"/>
        <v>Obesity</v>
      </c>
      <c r="L1139" t="str">
        <f t="shared" si="71"/>
        <v>Diabetes</v>
      </c>
    </row>
    <row r="1140" spans="1:12" x14ac:dyDescent="0.25">
      <c r="A1140" t="s">
        <v>1232</v>
      </c>
      <c r="B1140">
        <v>34.200000000000003</v>
      </c>
      <c r="C1140">
        <v>8.58</v>
      </c>
      <c r="D1140" t="s">
        <v>2380</v>
      </c>
      <c r="E1140" t="s">
        <v>2380</v>
      </c>
      <c r="F1140" t="s">
        <v>2380</v>
      </c>
      <c r="G1140" t="s">
        <v>2381</v>
      </c>
      <c r="H1140" t="s">
        <v>2380</v>
      </c>
      <c r="I1140">
        <f t="shared" si="68"/>
        <v>0</v>
      </c>
      <c r="J1140" t="str">
        <f t="shared" si="69"/>
        <v>No</v>
      </c>
      <c r="K1140" t="str">
        <f t="shared" si="70"/>
        <v>Obesity</v>
      </c>
      <c r="L1140" t="str">
        <f t="shared" si="71"/>
        <v>Diabetes</v>
      </c>
    </row>
    <row r="1141" spans="1:12" x14ac:dyDescent="0.25">
      <c r="A1141" t="s">
        <v>1231</v>
      </c>
      <c r="B1141">
        <v>46.51</v>
      </c>
      <c r="C1141">
        <v>5.84</v>
      </c>
      <c r="D1141" t="s">
        <v>2380</v>
      </c>
      <c r="E1141" t="s">
        <v>2380</v>
      </c>
      <c r="F1141" t="s">
        <v>2380</v>
      </c>
      <c r="G1141">
        <v>1</v>
      </c>
      <c r="H1141" t="s">
        <v>2380</v>
      </c>
      <c r="I1141">
        <f t="shared" si="68"/>
        <v>1</v>
      </c>
      <c r="J1141" t="str">
        <f t="shared" si="69"/>
        <v>No</v>
      </c>
      <c r="K1141" t="str">
        <f t="shared" si="70"/>
        <v>Obesity</v>
      </c>
      <c r="L1141" t="str">
        <f t="shared" si="71"/>
        <v>Diabetes</v>
      </c>
    </row>
    <row r="1142" spans="1:12" x14ac:dyDescent="0.25">
      <c r="A1142" t="s">
        <v>1230</v>
      </c>
      <c r="B1142">
        <v>28.88</v>
      </c>
      <c r="C1142">
        <v>4.8600000000000003</v>
      </c>
      <c r="D1142" t="s">
        <v>2382</v>
      </c>
      <c r="E1142" t="s">
        <v>2380</v>
      </c>
      <c r="F1142" t="s">
        <v>2382</v>
      </c>
      <c r="G1142">
        <v>1</v>
      </c>
      <c r="H1142" t="s">
        <v>2380</v>
      </c>
      <c r="I1142">
        <f t="shared" si="68"/>
        <v>1</v>
      </c>
      <c r="J1142" t="str">
        <f t="shared" si="69"/>
        <v>No</v>
      </c>
      <c r="K1142" t="str">
        <f t="shared" si="70"/>
        <v>Obesity</v>
      </c>
      <c r="L1142" t="str">
        <f t="shared" si="71"/>
        <v>Normal</v>
      </c>
    </row>
    <row r="1143" spans="1:12" x14ac:dyDescent="0.25">
      <c r="A1143" t="s">
        <v>1229</v>
      </c>
      <c r="B1143">
        <v>33.914999999999999</v>
      </c>
      <c r="C1143">
        <v>11.52</v>
      </c>
      <c r="D1143" t="s">
        <v>2380</v>
      </c>
      <c r="E1143" t="s">
        <v>2380</v>
      </c>
      <c r="F1143" t="s">
        <v>2380</v>
      </c>
      <c r="G1143" t="s">
        <v>2381</v>
      </c>
      <c r="H1143" t="s">
        <v>2380</v>
      </c>
      <c r="I1143">
        <f t="shared" si="68"/>
        <v>0</v>
      </c>
      <c r="J1143" t="str">
        <f t="shared" si="69"/>
        <v>No</v>
      </c>
      <c r="K1143" t="str">
        <f t="shared" si="70"/>
        <v>Obesity</v>
      </c>
      <c r="L1143" t="str">
        <f t="shared" si="71"/>
        <v>Diabetes</v>
      </c>
    </row>
    <row r="1144" spans="1:12" x14ac:dyDescent="0.25">
      <c r="A1144" t="s">
        <v>1228</v>
      </c>
      <c r="B1144">
        <v>24.32</v>
      </c>
      <c r="C1144">
        <v>6.15</v>
      </c>
      <c r="D1144" t="s">
        <v>2382</v>
      </c>
      <c r="E1144" t="s">
        <v>2380</v>
      </c>
      <c r="F1144" t="s">
        <v>2382</v>
      </c>
      <c r="G1144">
        <v>1</v>
      </c>
      <c r="H1144" t="s">
        <v>2380</v>
      </c>
      <c r="I1144">
        <f t="shared" si="68"/>
        <v>1</v>
      </c>
      <c r="J1144" t="str">
        <f t="shared" si="69"/>
        <v>No</v>
      </c>
      <c r="K1144" t="str">
        <f t="shared" si="70"/>
        <v>Normol Weight</v>
      </c>
      <c r="L1144" t="str">
        <f t="shared" si="71"/>
        <v>Diabetes</v>
      </c>
    </row>
    <row r="1145" spans="1:12" x14ac:dyDescent="0.25">
      <c r="A1145" t="s">
        <v>1227</v>
      </c>
      <c r="B1145">
        <v>25.8</v>
      </c>
      <c r="C1145">
        <v>9.94</v>
      </c>
      <c r="D1145" t="s">
        <v>2380</v>
      </c>
      <c r="E1145" t="s">
        <v>2380</v>
      </c>
      <c r="F1145" t="s">
        <v>2380</v>
      </c>
      <c r="G1145" t="s">
        <v>2381</v>
      </c>
      <c r="H1145" t="s">
        <v>2380</v>
      </c>
      <c r="I1145">
        <f t="shared" si="68"/>
        <v>0</v>
      </c>
      <c r="J1145" t="str">
        <f t="shared" si="69"/>
        <v>No</v>
      </c>
      <c r="K1145" t="str">
        <f t="shared" si="70"/>
        <v>Obesity</v>
      </c>
      <c r="L1145" t="str">
        <f t="shared" si="71"/>
        <v>Diabetes</v>
      </c>
    </row>
    <row r="1146" spans="1:12" x14ac:dyDescent="0.25">
      <c r="A1146" t="s">
        <v>1226</v>
      </c>
      <c r="B1146">
        <v>21.56</v>
      </c>
      <c r="C1146">
        <v>10.56</v>
      </c>
      <c r="D1146" t="s">
        <v>2380</v>
      </c>
      <c r="E1146" t="s">
        <v>2380</v>
      </c>
      <c r="F1146" t="s">
        <v>2380</v>
      </c>
      <c r="G1146" t="s">
        <v>2381</v>
      </c>
      <c r="H1146" t="s">
        <v>2380</v>
      </c>
      <c r="I1146">
        <f t="shared" si="68"/>
        <v>0</v>
      </c>
      <c r="J1146" t="str">
        <f t="shared" si="69"/>
        <v>No</v>
      </c>
      <c r="K1146" t="str">
        <f t="shared" si="70"/>
        <v>Normol Weight</v>
      </c>
      <c r="L1146" t="str">
        <f t="shared" si="71"/>
        <v>Diabetes</v>
      </c>
    </row>
    <row r="1147" spans="1:12" x14ac:dyDescent="0.25">
      <c r="A1147" t="s">
        <v>1225</v>
      </c>
      <c r="B1147">
        <v>31.6</v>
      </c>
      <c r="C1147">
        <v>6.79</v>
      </c>
      <c r="D1147" t="s">
        <v>2380</v>
      </c>
      <c r="E1147" t="s">
        <v>2380</v>
      </c>
      <c r="F1147" t="s">
        <v>2380</v>
      </c>
      <c r="G1147" t="s">
        <v>2381</v>
      </c>
      <c r="H1147" t="s">
        <v>2380</v>
      </c>
      <c r="I1147">
        <f t="shared" si="68"/>
        <v>0</v>
      </c>
      <c r="J1147" t="str">
        <f t="shared" si="69"/>
        <v>No</v>
      </c>
      <c r="K1147" t="str">
        <f t="shared" si="70"/>
        <v>Obesity</v>
      </c>
      <c r="L1147" t="str">
        <f t="shared" si="71"/>
        <v>Diabetes</v>
      </c>
    </row>
    <row r="1148" spans="1:12" x14ac:dyDescent="0.25">
      <c r="A1148" t="s">
        <v>1224</v>
      </c>
      <c r="B1148">
        <v>42.93</v>
      </c>
      <c r="C1148">
        <v>4.8</v>
      </c>
      <c r="D1148" t="s">
        <v>2380</v>
      </c>
      <c r="E1148" t="s">
        <v>2380</v>
      </c>
      <c r="F1148" t="s">
        <v>2380</v>
      </c>
      <c r="G1148">
        <v>1</v>
      </c>
      <c r="H1148" t="s">
        <v>2380</v>
      </c>
      <c r="I1148">
        <f t="shared" si="68"/>
        <v>1</v>
      </c>
      <c r="J1148" t="str">
        <f t="shared" si="69"/>
        <v>No</v>
      </c>
      <c r="K1148" t="str">
        <f t="shared" si="70"/>
        <v>Obesity</v>
      </c>
      <c r="L1148" t="str">
        <f t="shared" si="71"/>
        <v>Normal</v>
      </c>
    </row>
    <row r="1149" spans="1:12" x14ac:dyDescent="0.25">
      <c r="A1149" t="s">
        <v>1223</v>
      </c>
      <c r="B1149">
        <v>26.72</v>
      </c>
      <c r="C1149">
        <v>5.75</v>
      </c>
      <c r="D1149" t="s">
        <v>2380</v>
      </c>
      <c r="E1149" t="s">
        <v>2380</v>
      </c>
      <c r="F1149" t="s">
        <v>2380</v>
      </c>
      <c r="G1149">
        <v>2</v>
      </c>
      <c r="H1149" t="s">
        <v>2380</v>
      </c>
      <c r="I1149">
        <f t="shared" si="68"/>
        <v>2</v>
      </c>
      <c r="J1149" t="str">
        <f t="shared" si="69"/>
        <v>No</v>
      </c>
      <c r="K1149" t="str">
        <f t="shared" si="70"/>
        <v>Obesity</v>
      </c>
      <c r="L1149" t="str">
        <f t="shared" si="71"/>
        <v>Diabetes</v>
      </c>
    </row>
    <row r="1150" spans="1:12" x14ac:dyDescent="0.25">
      <c r="A1150" t="s">
        <v>1222</v>
      </c>
      <c r="B1150">
        <v>26.67</v>
      </c>
      <c r="C1150">
        <v>5.81</v>
      </c>
      <c r="D1150" t="s">
        <v>2380</v>
      </c>
      <c r="E1150" t="s">
        <v>2380</v>
      </c>
      <c r="F1150" t="s">
        <v>2380</v>
      </c>
      <c r="G1150">
        <v>2</v>
      </c>
      <c r="H1150" t="s">
        <v>2380</v>
      </c>
      <c r="I1150">
        <f t="shared" si="68"/>
        <v>2</v>
      </c>
      <c r="J1150" t="str">
        <f t="shared" si="69"/>
        <v>No</v>
      </c>
      <c r="K1150" t="str">
        <f t="shared" si="70"/>
        <v>Obesity</v>
      </c>
      <c r="L1150" t="str">
        <f t="shared" si="71"/>
        <v>Diabetes</v>
      </c>
    </row>
    <row r="1151" spans="1:12" x14ac:dyDescent="0.25">
      <c r="A1151" t="s">
        <v>1221</v>
      </c>
      <c r="B1151">
        <v>42.68</v>
      </c>
      <c r="C1151">
        <v>9.2799999999999994</v>
      </c>
      <c r="D1151" t="s">
        <v>2380</v>
      </c>
      <c r="E1151" t="s">
        <v>2380</v>
      </c>
      <c r="F1151" t="s">
        <v>2380</v>
      </c>
      <c r="G1151">
        <v>2</v>
      </c>
      <c r="H1151" t="s">
        <v>2380</v>
      </c>
      <c r="I1151">
        <f t="shared" si="68"/>
        <v>2</v>
      </c>
      <c r="J1151" t="str">
        <f t="shared" si="69"/>
        <v>No</v>
      </c>
      <c r="K1151" t="str">
        <f t="shared" si="70"/>
        <v>Obesity</v>
      </c>
      <c r="L1151" t="str">
        <f t="shared" si="71"/>
        <v>Diabetes</v>
      </c>
    </row>
    <row r="1152" spans="1:12" x14ac:dyDescent="0.25">
      <c r="A1152" t="s">
        <v>1220</v>
      </c>
      <c r="B1152">
        <v>24.31</v>
      </c>
      <c r="C1152">
        <v>6.37</v>
      </c>
      <c r="D1152" t="s">
        <v>2380</v>
      </c>
      <c r="E1152" t="s">
        <v>2380</v>
      </c>
      <c r="F1152" t="s">
        <v>2380</v>
      </c>
      <c r="G1152" t="s">
        <v>2381</v>
      </c>
      <c r="H1152" t="s">
        <v>2380</v>
      </c>
      <c r="I1152">
        <f t="shared" si="68"/>
        <v>0</v>
      </c>
      <c r="J1152" t="str">
        <f t="shared" si="69"/>
        <v>No</v>
      </c>
      <c r="K1152" t="str">
        <f t="shared" si="70"/>
        <v>Normol Weight</v>
      </c>
      <c r="L1152" t="str">
        <f t="shared" si="71"/>
        <v>Diabetes</v>
      </c>
    </row>
    <row r="1153" spans="1:12" x14ac:dyDescent="0.25">
      <c r="A1153" t="s">
        <v>1219</v>
      </c>
      <c r="B1153">
        <v>44.75</v>
      </c>
      <c r="C1153">
        <v>5.09</v>
      </c>
      <c r="D1153" t="s">
        <v>2382</v>
      </c>
      <c r="E1153" t="s">
        <v>2380</v>
      </c>
      <c r="F1153" t="s">
        <v>2380</v>
      </c>
      <c r="G1153" t="s">
        <v>2381</v>
      </c>
      <c r="H1153" t="s">
        <v>2380</v>
      </c>
      <c r="I1153">
        <f t="shared" si="68"/>
        <v>0</v>
      </c>
      <c r="J1153" t="str">
        <f t="shared" si="69"/>
        <v>No</v>
      </c>
      <c r="K1153" t="str">
        <f t="shared" si="70"/>
        <v>Obesity</v>
      </c>
      <c r="L1153" t="str">
        <f t="shared" si="71"/>
        <v>Normal</v>
      </c>
    </row>
    <row r="1154" spans="1:12" x14ac:dyDescent="0.25">
      <c r="A1154" t="s">
        <v>1218</v>
      </c>
      <c r="B1154">
        <v>30.78</v>
      </c>
      <c r="C1154">
        <v>7.94</v>
      </c>
      <c r="D1154" t="s">
        <v>2380</v>
      </c>
      <c r="E1154" t="s">
        <v>2380</v>
      </c>
      <c r="F1154" t="s">
        <v>2380</v>
      </c>
      <c r="G1154">
        <v>2</v>
      </c>
      <c r="H1154" t="s">
        <v>2380</v>
      </c>
      <c r="I1154">
        <f t="shared" ref="I1154:I1217" si="72">IF(G1154="No major surgery",0,VALUE(G1154))</f>
        <v>2</v>
      </c>
      <c r="J1154" t="str">
        <f t="shared" si="69"/>
        <v>No</v>
      </c>
      <c r="K1154" t="str">
        <f t="shared" si="70"/>
        <v>Obesity</v>
      </c>
      <c r="L1154" t="str">
        <f t="shared" si="71"/>
        <v>Diabetes</v>
      </c>
    </row>
    <row r="1155" spans="1:12" x14ac:dyDescent="0.25">
      <c r="A1155" t="s">
        <v>1217</v>
      </c>
      <c r="B1155">
        <v>21.86</v>
      </c>
      <c r="C1155">
        <v>10.95</v>
      </c>
      <c r="D1155" t="s">
        <v>2380</v>
      </c>
      <c r="E1155" t="s">
        <v>2380</v>
      </c>
      <c r="F1155" t="s">
        <v>2380</v>
      </c>
      <c r="G1155" t="s">
        <v>2381</v>
      </c>
      <c r="H1155" t="s">
        <v>2380</v>
      </c>
      <c r="I1155">
        <f t="shared" si="72"/>
        <v>0</v>
      </c>
      <c r="J1155" t="str">
        <f t="shared" ref="J1155:J1218" si="73">IF(OR(H1155="",H1155="?"),"No",IF(OR(TRIM(LOWER(H1155))="yes",TRIM(LOWER(H1155))="yess",TRIM(LOWER(H1155))="yes"),"Yes",IF(OR(TRIM(LOWER(H1155))="no",TRIM(LOWER(H1155))="noo",TRIM(LOWER(H1155))="no"),"No","Unknown")))</f>
        <v>No</v>
      </c>
      <c r="K1155" t="str">
        <f t="shared" ref="K1155:K1218" si="74">IF(B1155&lt;18.5,"Underweight",IF(B1155&lt;=24.9,"Normol Weight","Obesity"))</f>
        <v>Normol Weight</v>
      </c>
      <c r="L1155" t="str">
        <f t="shared" ref="L1155:L1218" si="75">IF(C1155&lt;5.7, "Normal",IF(A1155&lt;=6.4,"Prediabetes","Diabetes"))</f>
        <v>Diabetes</v>
      </c>
    </row>
    <row r="1156" spans="1:12" x14ac:dyDescent="0.25">
      <c r="A1156" t="s">
        <v>1216</v>
      </c>
      <c r="B1156">
        <v>49.09</v>
      </c>
      <c r="C1156">
        <v>6.3</v>
      </c>
      <c r="D1156" t="s">
        <v>2382</v>
      </c>
      <c r="E1156" t="s">
        <v>2380</v>
      </c>
      <c r="F1156" t="s">
        <v>2380</v>
      </c>
      <c r="G1156" t="s">
        <v>2381</v>
      </c>
      <c r="H1156" t="s">
        <v>2380</v>
      </c>
      <c r="I1156">
        <f t="shared" si="72"/>
        <v>0</v>
      </c>
      <c r="J1156" t="str">
        <f t="shared" si="73"/>
        <v>No</v>
      </c>
      <c r="K1156" t="str">
        <f t="shared" si="74"/>
        <v>Obesity</v>
      </c>
      <c r="L1156" t="str">
        <f t="shared" si="75"/>
        <v>Diabetes</v>
      </c>
    </row>
    <row r="1157" spans="1:12" x14ac:dyDescent="0.25">
      <c r="A1157" t="s">
        <v>1215</v>
      </c>
      <c r="B1157">
        <v>47.74</v>
      </c>
      <c r="C1157">
        <v>8.0500000000000007</v>
      </c>
      <c r="D1157" t="s">
        <v>2382</v>
      </c>
      <c r="E1157" t="s">
        <v>2380</v>
      </c>
      <c r="F1157" t="s">
        <v>2380</v>
      </c>
      <c r="G1157">
        <v>2</v>
      </c>
      <c r="H1157" t="s">
        <v>2380</v>
      </c>
      <c r="I1157">
        <f t="shared" si="72"/>
        <v>2</v>
      </c>
      <c r="J1157" t="str">
        <f t="shared" si="73"/>
        <v>No</v>
      </c>
      <c r="K1157" t="str">
        <f t="shared" si="74"/>
        <v>Obesity</v>
      </c>
      <c r="L1157" t="str">
        <f t="shared" si="75"/>
        <v>Diabetes</v>
      </c>
    </row>
    <row r="1158" spans="1:12" x14ac:dyDescent="0.25">
      <c r="A1158" t="s">
        <v>1214</v>
      </c>
      <c r="B1158">
        <v>30.2</v>
      </c>
      <c r="C1158">
        <v>9.8800000000000008</v>
      </c>
      <c r="D1158" t="s">
        <v>2382</v>
      </c>
      <c r="E1158" t="s">
        <v>2380</v>
      </c>
      <c r="F1158" t="s">
        <v>2380</v>
      </c>
      <c r="G1158">
        <v>2</v>
      </c>
      <c r="H1158" t="s">
        <v>2380</v>
      </c>
      <c r="I1158">
        <f t="shared" si="72"/>
        <v>2</v>
      </c>
      <c r="J1158" t="str">
        <f t="shared" si="73"/>
        <v>No</v>
      </c>
      <c r="K1158" t="str">
        <f t="shared" si="74"/>
        <v>Obesity</v>
      </c>
      <c r="L1158" t="str">
        <f t="shared" si="75"/>
        <v>Diabetes</v>
      </c>
    </row>
    <row r="1159" spans="1:12" x14ac:dyDescent="0.25">
      <c r="A1159" t="s">
        <v>1213</v>
      </c>
      <c r="B1159">
        <v>33.25</v>
      </c>
      <c r="C1159">
        <v>7.42</v>
      </c>
      <c r="D1159" t="s">
        <v>2382</v>
      </c>
      <c r="E1159" t="s">
        <v>2380</v>
      </c>
      <c r="F1159" t="s">
        <v>2380</v>
      </c>
      <c r="G1159">
        <v>2</v>
      </c>
      <c r="H1159" t="s">
        <v>2380</v>
      </c>
      <c r="I1159">
        <f t="shared" si="72"/>
        <v>2</v>
      </c>
      <c r="J1159" t="str">
        <f t="shared" si="73"/>
        <v>No</v>
      </c>
      <c r="K1159" t="str">
        <f t="shared" si="74"/>
        <v>Obesity</v>
      </c>
      <c r="L1159" t="str">
        <f t="shared" si="75"/>
        <v>Diabetes</v>
      </c>
    </row>
    <row r="1160" spans="1:12" x14ac:dyDescent="0.25">
      <c r="A1160" t="s">
        <v>1212</v>
      </c>
      <c r="B1160">
        <v>26.6</v>
      </c>
      <c r="C1160">
        <v>8.4499999999999993</v>
      </c>
      <c r="D1160" t="s">
        <v>2382</v>
      </c>
      <c r="E1160" t="s">
        <v>2380</v>
      </c>
      <c r="F1160" t="s">
        <v>2380</v>
      </c>
      <c r="G1160">
        <v>1</v>
      </c>
      <c r="H1160" t="s">
        <v>2380</v>
      </c>
      <c r="I1160">
        <f t="shared" si="72"/>
        <v>1</v>
      </c>
      <c r="J1160" t="str">
        <f t="shared" si="73"/>
        <v>No</v>
      </c>
      <c r="K1160" t="str">
        <f t="shared" si="74"/>
        <v>Obesity</v>
      </c>
      <c r="L1160" t="str">
        <f t="shared" si="75"/>
        <v>Diabetes</v>
      </c>
    </row>
    <row r="1161" spans="1:12" x14ac:dyDescent="0.25">
      <c r="A1161" t="s">
        <v>1211</v>
      </c>
      <c r="B1161">
        <v>26.35</v>
      </c>
      <c r="C1161">
        <v>6.21</v>
      </c>
      <c r="D1161" t="s">
        <v>2380</v>
      </c>
      <c r="E1161" t="s">
        <v>2380</v>
      </c>
      <c r="F1161" t="s">
        <v>2380</v>
      </c>
      <c r="G1161">
        <v>2</v>
      </c>
      <c r="H1161" t="s">
        <v>2380</v>
      </c>
      <c r="I1161">
        <f t="shared" si="72"/>
        <v>2</v>
      </c>
      <c r="J1161" t="str">
        <f t="shared" si="73"/>
        <v>No</v>
      </c>
      <c r="K1161" t="str">
        <f t="shared" si="74"/>
        <v>Obesity</v>
      </c>
      <c r="L1161" t="str">
        <f t="shared" si="75"/>
        <v>Diabetes</v>
      </c>
    </row>
    <row r="1162" spans="1:12" x14ac:dyDescent="0.25">
      <c r="A1162" t="s">
        <v>1210</v>
      </c>
      <c r="B1162">
        <v>39.994999999999997</v>
      </c>
      <c r="C1162">
        <v>4.6500000000000004</v>
      </c>
      <c r="D1162" t="s">
        <v>2380</v>
      </c>
      <c r="E1162" t="s">
        <v>2380</v>
      </c>
      <c r="F1162" t="s">
        <v>2380</v>
      </c>
      <c r="G1162" t="s">
        <v>2381</v>
      </c>
      <c r="H1162" t="s">
        <v>2380</v>
      </c>
      <c r="I1162">
        <f t="shared" si="72"/>
        <v>0</v>
      </c>
      <c r="J1162" t="str">
        <f t="shared" si="73"/>
        <v>No</v>
      </c>
      <c r="K1162" t="str">
        <f t="shared" si="74"/>
        <v>Obesity</v>
      </c>
      <c r="L1162" t="str">
        <f t="shared" si="75"/>
        <v>Normal</v>
      </c>
    </row>
    <row r="1163" spans="1:12" x14ac:dyDescent="0.25">
      <c r="A1163" t="s">
        <v>1209</v>
      </c>
      <c r="B1163">
        <v>22.92</v>
      </c>
      <c r="C1163">
        <v>5.87</v>
      </c>
      <c r="D1163" t="s">
        <v>2382</v>
      </c>
      <c r="E1163" t="s">
        <v>2380</v>
      </c>
      <c r="F1163" t="s">
        <v>2380</v>
      </c>
      <c r="G1163">
        <v>1</v>
      </c>
      <c r="H1163" t="s">
        <v>2380</v>
      </c>
      <c r="I1163">
        <f t="shared" si="72"/>
        <v>1</v>
      </c>
      <c r="J1163" t="str">
        <f t="shared" si="73"/>
        <v>No</v>
      </c>
      <c r="K1163" t="str">
        <f t="shared" si="74"/>
        <v>Normol Weight</v>
      </c>
      <c r="L1163" t="str">
        <f t="shared" si="75"/>
        <v>Diabetes</v>
      </c>
    </row>
    <row r="1164" spans="1:12" x14ac:dyDescent="0.25">
      <c r="A1164" t="s">
        <v>1208</v>
      </c>
      <c r="B1164">
        <v>24.78</v>
      </c>
      <c r="C1164">
        <v>4.24</v>
      </c>
      <c r="D1164" t="s">
        <v>2382</v>
      </c>
      <c r="E1164" t="s">
        <v>2380</v>
      </c>
      <c r="F1164" t="s">
        <v>2380</v>
      </c>
      <c r="G1164">
        <v>2</v>
      </c>
      <c r="H1164" t="s">
        <v>2380</v>
      </c>
      <c r="I1164">
        <f t="shared" si="72"/>
        <v>2</v>
      </c>
      <c r="J1164" t="str">
        <f t="shared" si="73"/>
        <v>No</v>
      </c>
      <c r="K1164" t="str">
        <f t="shared" si="74"/>
        <v>Normol Weight</v>
      </c>
      <c r="L1164" t="str">
        <f t="shared" si="75"/>
        <v>Normal</v>
      </c>
    </row>
    <row r="1165" spans="1:12" x14ac:dyDescent="0.25">
      <c r="A1165" t="s">
        <v>1207</v>
      </c>
      <c r="B1165">
        <v>34.07</v>
      </c>
      <c r="C1165">
        <v>7.81</v>
      </c>
      <c r="D1165" t="s">
        <v>2382</v>
      </c>
      <c r="E1165" t="s">
        <v>2380</v>
      </c>
      <c r="F1165" t="s">
        <v>2380</v>
      </c>
      <c r="G1165" t="s">
        <v>2381</v>
      </c>
      <c r="H1165" t="s">
        <v>2380</v>
      </c>
      <c r="I1165">
        <f t="shared" si="72"/>
        <v>0</v>
      </c>
      <c r="J1165" t="str">
        <f t="shared" si="73"/>
        <v>No</v>
      </c>
      <c r="K1165" t="str">
        <f t="shared" si="74"/>
        <v>Obesity</v>
      </c>
      <c r="L1165" t="str">
        <f t="shared" si="75"/>
        <v>Diabetes</v>
      </c>
    </row>
    <row r="1166" spans="1:12" x14ac:dyDescent="0.25">
      <c r="A1166" t="s">
        <v>1206</v>
      </c>
      <c r="B1166">
        <v>30.14</v>
      </c>
      <c r="C1166">
        <v>9.85</v>
      </c>
      <c r="D1166" t="s">
        <v>2380</v>
      </c>
      <c r="E1166" t="s">
        <v>2380</v>
      </c>
      <c r="F1166" t="s">
        <v>2380</v>
      </c>
      <c r="G1166" t="s">
        <v>2381</v>
      </c>
      <c r="H1166" t="s">
        <v>2380</v>
      </c>
      <c r="I1166">
        <f t="shared" si="72"/>
        <v>0</v>
      </c>
      <c r="J1166" t="str">
        <f t="shared" si="73"/>
        <v>No</v>
      </c>
      <c r="K1166" t="str">
        <f t="shared" si="74"/>
        <v>Obesity</v>
      </c>
      <c r="L1166" t="str">
        <f t="shared" si="75"/>
        <v>Diabetes</v>
      </c>
    </row>
    <row r="1167" spans="1:12" x14ac:dyDescent="0.25">
      <c r="A1167" t="s">
        <v>1205</v>
      </c>
      <c r="B1167">
        <v>18.05</v>
      </c>
      <c r="C1167">
        <v>6.94</v>
      </c>
      <c r="D1167" t="s">
        <v>2380</v>
      </c>
      <c r="E1167" t="s">
        <v>2380</v>
      </c>
      <c r="F1167" t="s">
        <v>2380</v>
      </c>
      <c r="G1167" t="s">
        <v>2381</v>
      </c>
      <c r="H1167" t="s">
        <v>2380</v>
      </c>
      <c r="I1167">
        <f t="shared" si="72"/>
        <v>0</v>
      </c>
      <c r="J1167" t="str">
        <f t="shared" si="73"/>
        <v>No</v>
      </c>
      <c r="K1167" t="str">
        <f t="shared" si="74"/>
        <v>Underweight</v>
      </c>
      <c r="L1167" t="str">
        <f t="shared" si="75"/>
        <v>Diabetes</v>
      </c>
    </row>
    <row r="1168" spans="1:12" x14ac:dyDescent="0.25">
      <c r="A1168" t="s">
        <v>1204</v>
      </c>
      <c r="B1168">
        <v>37.4</v>
      </c>
      <c r="C1168">
        <v>11.3</v>
      </c>
      <c r="D1168" t="s">
        <v>2382</v>
      </c>
      <c r="E1168" t="s">
        <v>2380</v>
      </c>
      <c r="F1168" t="s">
        <v>2380</v>
      </c>
      <c r="G1168">
        <v>2</v>
      </c>
      <c r="H1168" t="s">
        <v>2380</v>
      </c>
      <c r="I1168">
        <f t="shared" si="72"/>
        <v>2</v>
      </c>
      <c r="J1168" t="str">
        <f t="shared" si="73"/>
        <v>No</v>
      </c>
      <c r="K1168" t="str">
        <f t="shared" si="74"/>
        <v>Obesity</v>
      </c>
      <c r="L1168" t="str">
        <f t="shared" si="75"/>
        <v>Diabetes</v>
      </c>
    </row>
    <row r="1169" spans="1:12" x14ac:dyDescent="0.25">
      <c r="A1169" t="s">
        <v>1203</v>
      </c>
      <c r="B1169">
        <v>25.75</v>
      </c>
      <c r="C1169">
        <v>9.23</v>
      </c>
      <c r="D1169" t="s">
        <v>2380</v>
      </c>
      <c r="E1169" t="s">
        <v>2380</v>
      </c>
      <c r="F1169" t="s">
        <v>2380</v>
      </c>
      <c r="G1169" t="s">
        <v>2381</v>
      </c>
      <c r="H1169" t="s">
        <v>2380</v>
      </c>
      <c r="I1169">
        <f t="shared" si="72"/>
        <v>0</v>
      </c>
      <c r="J1169" t="str">
        <f t="shared" si="73"/>
        <v>No</v>
      </c>
      <c r="K1169" t="str">
        <f t="shared" si="74"/>
        <v>Obesity</v>
      </c>
      <c r="L1169" t="str">
        <f t="shared" si="75"/>
        <v>Diabetes</v>
      </c>
    </row>
    <row r="1170" spans="1:12" x14ac:dyDescent="0.25">
      <c r="A1170" t="s">
        <v>1202</v>
      </c>
      <c r="B1170">
        <v>32.299999999999997</v>
      </c>
      <c r="C1170">
        <v>4.37</v>
      </c>
      <c r="D1170" t="s">
        <v>2380</v>
      </c>
      <c r="E1170" t="s">
        <v>2380</v>
      </c>
      <c r="F1170" t="s">
        <v>2380</v>
      </c>
      <c r="G1170">
        <v>2</v>
      </c>
      <c r="H1170" t="s">
        <v>2380</v>
      </c>
      <c r="I1170">
        <f t="shared" si="72"/>
        <v>2</v>
      </c>
      <c r="J1170" t="str">
        <f t="shared" si="73"/>
        <v>No</v>
      </c>
      <c r="K1170" t="str">
        <f t="shared" si="74"/>
        <v>Obesity</v>
      </c>
      <c r="L1170" t="str">
        <f t="shared" si="75"/>
        <v>Normal</v>
      </c>
    </row>
    <row r="1171" spans="1:12" x14ac:dyDescent="0.25">
      <c r="A1171" t="s">
        <v>1201</v>
      </c>
      <c r="B1171">
        <v>28.61</v>
      </c>
      <c r="C1171">
        <v>5.76</v>
      </c>
      <c r="D1171" t="s">
        <v>2380</v>
      </c>
      <c r="E1171" t="s">
        <v>2380</v>
      </c>
      <c r="F1171" t="s">
        <v>2382</v>
      </c>
      <c r="G1171">
        <v>1</v>
      </c>
      <c r="H1171" t="s">
        <v>2380</v>
      </c>
      <c r="I1171">
        <f t="shared" si="72"/>
        <v>1</v>
      </c>
      <c r="J1171" t="str">
        <f t="shared" si="73"/>
        <v>No</v>
      </c>
      <c r="K1171" t="str">
        <f t="shared" si="74"/>
        <v>Obesity</v>
      </c>
      <c r="L1171" t="str">
        <f t="shared" si="75"/>
        <v>Diabetes</v>
      </c>
    </row>
    <row r="1172" spans="1:12" x14ac:dyDescent="0.25">
      <c r="A1172" t="s">
        <v>1200</v>
      </c>
      <c r="B1172">
        <v>45.41</v>
      </c>
      <c r="C1172">
        <v>4.96</v>
      </c>
      <c r="D1172" t="s">
        <v>2380</v>
      </c>
      <c r="E1172" t="s">
        <v>2380</v>
      </c>
      <c r="F1172" t="s">
        <v>2380</v>
      </c>
      <c r="G1172">
        <v>1</v>
      </c>
      <c r="H1172" t="s">
        <v>2380</v>
      </c>
      <c r="I1172">
        <f t="shared" si="72"/>
        <v>1</v>
      </c>
      <c r="J1172" t="str">
        <f t="shared" si="73"/>
        <v>No</v>
      </c>
      <c r="K1172" t="str">
        <f t="shared" si="74"/>
        <v>Obesity</v>
      </c>
      <c r="L1172" t="str">
        <f t="shared" si="75"/>
        <v>Normal</v>
      </c>
    </row>
    <row r="1173" spans="1:12" x14ac:dyDescent="0.25">
      <c r="A1173" t="s">
        <v>1199</v>
      </c>
      <c r="B1173">
        <v>31.2</v>
      </c>
      <c r="C1173">
        <v>11.04</v>
      </c>
      <c r="D1173" t="s">
        <v>2382</v>
      </c>
      <c r="E1173" t="s">
        <v>2380</v>
      </c>
      <c r="F1173" t="s">
        <v>2380</v>
      </c>
      <c r="G1173">
        <v>2</v>
      </c>
      <c r="H1173" t="s">
        <v>2380</v>
      </c>
      <c r="I1173">
        <f t="shared" si="72"/>
        <v>2</v>
      </c>
      <c r="J1173" t="str">
        <f t="shared" si="73"/>
        <v>No</v>
      </c>
      <c r="K1173" t="str">
        <f t="shared" si="74"/>
        <v>Obesity</v>
      </c>
      <c r="L1173" t="str">
        <f t="shared" si="75"/>
        <v>Diabetes</v>
      </c>
    </row>
    <row r="1174" spans="1:12" x14ac:dyDescent="0.25">
      <c r="A1174" t="s">
        <v>1198</v>
      </c>
      <c r="B1174">
        <v>29.83</v>
      </c>
      <c r="C1174">
        <v>7.81</v>
      </c>
      <c r="D1174" t="s">
        <v>2382</v>
      </c>
      <c r="E1174" t="s">
        <v>2380</v>
      </c>
      <c r="F1174" t="s">
        <v>2380</v>
      </c>
      <c r="G1174">
        <v>1</v>
      </c>
      <c r="H1174" t="s">
        <v>2380</v>
      </c>
      <c r="I1174">
        <f t="shared" si="72"/>
        <v>1</v>
      </c>
      <c r="J1174" t="str">
        <f t="shared" si="73"/>
        <v>No</v>
      </c>
      <c r="K1174" t="str">
        <f t="shared" si="74"/>
        <v>Obesity</v>
      </c>
      <c r="L1174" t="str">
        <f t="shared" si="75"/>
        <v>Diabetes</v>
      </c>
    </row>
    <row r="1175" spans="1:12" x14ac:dyDescent="0.25">
      <c r="A1175" t="s">
        <v>1197</v>
      </c>
      <c r="B1175">
        <v>29.06</v>
      </c>
      <c r="C1175">
        <v>4.55</v>
      </c>
      <c r="D1175" t="s">
        <v>2380</v>
      </c>
      <c r="E1175" t="s">
        <v>2380</v>
      </c>
      <c r="F1175" t="s">
        <v>2380</v>
      </c>
      <c r="G1175" t="s">
        <v>2381</v>
      </c>
      <c r="H1175" t="s">
        <v>2380</v>
      </c>
      <c r="I1175">
        <f t="shared" si="72"/>
        <v>0</v>
      </c>
      <c r="J1175" t="str">
        <f t="shared" si="73"/>
        <v>No</v>
      </c>
      <c r="K1175" t="str">
        <f t="shared" si="74"/>
        <v>Obesity</v>
      </c>
      <c r="L1175" t="str">
        <f t="shared" si="75"/>
        <v>Normal</v>
      </c>
    </row>
    <row r="1176" spans="1:12" x14ac:dyDescent="0.25">
      <c r="A1176" t="s">
        <v>1196</v>
      </c>
      <c r="B1176">
        <v>27.454999999999998</v>
      </c>
      <c r="C1176">
        <v>6.13</v>
      </c>
      <c r="D1176" t="s">
        <v>2380</v>
      </c>
      <c r="E1176" t="s">
        <v>2380</v>
      </c>
      <c r="F1176" t="s">
        <v>2380</v>
      </c>
      <c r="G1176">
        <v>2</v>
      </c>
      <c r="H1176" t="s">
        <v>2380</v>
      </c>
      <c r="I1176">
        <f t="shared" si="72"/>
        <v>2</v>
      </c>
      <c r="J1176" t="str">
        <f t="shared" si="73"/>
        <v>No</v>
      </c>
      <c r="K1176" t="str">
        <f t="shared" si="74"/>
        <v>Obesity</v>
      </c>
      <c r="L1176" t="str">
        <f t="shared" si="75"/>
        <v>Diabetes</v>
      </c>
    </row>
    <row r="1177" spans="1:12" x14ac:dyDescent="0.25">
      <c r="A1177" t="s">
        <v>1195</v>
      </c>
      <c r="B1177">
        <v>23.01</v>
      </c>
      <c r="C1177">
        <v>6.04</v>
      </c>
      <c r="D1177" t="s">
        <v>2382</v>
      </c>
      <c r="E1177" t="s">
        <v>2380</v>
      </c>
      <c r="F1177" t="s">
        <v>2380</v>
      </c>
      <c r="G1177">
        <v>1</v>
      </c>
      <c r="H1177" t="s">
        <v>2380</v>
      </c>
      <c r="I1177">
        <f t="shared" si="72"/>
        <v>1</v>
      </c>
      <c r="J1177" t="str">
        <f t="shared" si="73"/>
        <v>No</v>
      </c>
      <c r="K1177" t="str">
        <f t="shared" si="74"/>
        <v>Normol Weight</v>
      </c>
      <c r="L1177" t="str">
        <f t="shared" si="75"/>
        <v>Diabetes</v>
      </c>
    </row>
    <row r="1178" spans="1:12" x14ac:dyDescent="0.25">
      <c r="A1178" t="s">
        <v>1194</v>
      </c>
      <c r="B1178">
        <v>31.39</v>
      </c>
      <c r="C1178">
        <v>8.85</v>
      </c>
      <c r="D1178" t="s">
        <v>2382</v>
      </c>
      <c r="E1178" t="s">
        <v>2380</v>
      </c>
      <c r="F1178" t="s">
        <v>2380</v>
      </c>
      <c r="G1178" t="s">
        <v>2381</v>
      </c>
      <c r="H1178" t="s">
        <v>2380</v>
      </c>
      <c r="I1178">
        <f t="shared" si="72"/>
        <v>0</v>
      </c>
      <c r="J1178" t="str">
        <f t="shared" si="73"/>
        <v>No</v>
      </c>
      <c r="K1178" t="str">
        <f t="shared" si="74"/>
        <v>Obesity</v>
      </c>
      <c r="L1178" t="str">
        <f t="shared" si="75"/>
        <v>Diabetes</v>
      </c>
    </row>
    <row r="1179" spans="1:12" x14ac:dyDescent="0.25">
      <c r="A1179" t="s">
        <v>1193</v>
      </c>
      <c r="B1179">
        <v>34.770000000000003</v>
      </c>
      <c r="C1179">
        <v>10.54</v>
      </c>
      <c r="D1179" t="s">
        <v>2380</v>
      </c>
      <c r="E1179" t="s">
        <v>2380</v>
      </c>
      <c r="F1179" t="s">
        <v>2380</v>
      </c>
      <c r="G1179">
        <v>2</v>
      </c>
      <c r="H1179" t="s">
        <v>2380</v>
      </c>
      <c r="I1179">
        <f t="shared" si="72"/>
        <v>2</v>
      </c>
      <c r="J1179" t="str">
        <f t="shared" si="73"/>
        <v>No</v>
      </c>
      <c r="K1179" t="str">
        <f t="shared" si="74"/>
        <v>Obesity</v>
      </c>
      <c r="L1179" t="str">
        <f t="shared" si="75"/>
        <v>Diabetes</v>
      </c>
    </row>
    <row r="1180" spans="1:12" x14ac:dyDescent="0.25">
      <c r="A1180" t="s">
        <v>1192</v>
      </c>
      <c r="B1180">
        <v>24.48</v>
      </c>
      <c r="C1180">
        <v>4.37</v>
      </c>
      <c r="D1180" t="s">
        <v>2382</v>
      </c>
      <c r="E1180" t="s">
        <v>2380</v>
      </c>
      <c r="F1180" t="s">
        <v>2380</v>
      </c>
      <c r="G1180">
        <v>2</v>
      </c>
      <c r="H1180" t="s">
        <v>2380</v>
      </c>
      <c r="I1180">
        <f t="shared" si="72"/>
        <v>2</v>
      </c>
      <c r="J1180" t="str">
        <f t="shared" si="73"/>
        <v>No</v>
      </c>
      <c r="K1180" t="str">
        <f t="shared" si="74"/>
        <v>Normol Weight</v>
      </c>
      <c r="L1180" t="str">
        <f t="shared" si="75"/>
        <v>Normal</v>
      </c>
    </row>
    <row r="1181" spans="1:12" x14ac:dyDescent="0.25">
      <c r="A1181" t="s">
        <v>1191</v>
      </c>
      <c r="B1181">
        <v>22.61</v>
      </c>
      <c r="C1181">
        <v>9.6300000000000008</v>
      </c>
      <c r="D1181" t="s">
        <v>2380</v>
      </c>
      <c r="E1181" t="s">
        <v>2380</v>
      </c>
      <c r="F1181" t="s">
        <v>2380</v>
      </c>
      <c r="G1181">
        <v>2</v>
      </c>
      <c r="H1181" t="s">
        <v>2380</v>
      </c>
      <c r="I1181">
        <f t="shared" si="72"/>
        <v>2</v>
      </c>
      <c r="J1181" t="str">
        <f t="shared" si="73"/>
        <v>No</v>
      </c>
      <c r="K1181" t="str">
        <f t="shared" si="74"/>
        <v>Normol Weight</v>
      </c>
      <c r="L1181" t="str">
        <f t="shared" si="75"/>
        <v>Diabetes</v>
      </c>
    </row>
    <row r="1182" spans="1:12" x14ac:dyDescent="0.25">
      <c r="A1182" t="s">
        <v>1190</v>
      </c>
      <c r="B1182">
        <v>34.299999999999997</v>
      </c>
      <c r="C1182">
        <v>10.37</v>
      </c>
      <c r="D1182" t="s">
        <v>2380</v>
      </c>
      <c r="E1182" t="s">
        <v>2380</v>
      </c>
      <c r="F1182" t="s">
        <v>2380</v>
      </c>
      <c r="G1182" t="s">
        <v>2381</v>
      </c>
      <c r="H1182" t="s">
        <v>2380</v>
      </c>
      <c r="I1182">
        <f t="shared" si="72"/>
        <v>0</v>
      </c>
      <c r="J1182" t="str">
        <f t="shared" si="73"/>
        <v>No</v>
      </c>
      <c r="K1182" t="str">
        <f t="shared" si="74"/>
        <v>Obesity</v>
      </c>
      <c r="L1182" t="str">
        <f t="shared" si="75"/>
        <v>Diabetes</v>
      </c>
    </row>
    <row r="1183" spans="1:12" x14ac:dyDescent="0.25">
      <c r="A1183" t="s">
        <v>1189</v>
      </c>
      <c r="B1183">
        <v>46.09</v>
      </c>
      <c r="C1183">
        <v>5.44</v>
      </c>
      <c r="D1183" t="s">
        <v>2380</v>
      </c>
      <c r="E1183" t="s">
        <v>2380</v>
      </c>
      <c r="F1183" t="s">
        <v>2380</v>
      </c>
      <c r="G1183">
        <v>2</v>
      </c>
      <c r="H1183" t="s">
        <v>2380</v>
      </c>
      <c r="I1183">
        <f t="shared" si="72"/>
        <v>2</v>
      </c>
      <c r="J1183" t="str">
        <f t="shared" si="73"/>
        <v>No</v>
      </c>
      <c r="K1183" t="str">
        <f t="shared" si="74"/>
        <v>Obesity</v>
      </c>
      <c r="L1183" t="str">
        <f t="shared" si="75"/>
        <v>Normal</v>
      </c>
    </row>
    <row r="1184" spans="1:12" x14ac:dyDescent="0.25">
      <c r="A1184" t="s">
        <v>1188</v>
      </c>
      <c r="B1184">
        <v>44.744999999999997</v>
      </c>
      <c r="C1184">
        <v>5.19</v>
      </c>
      <c r="D1184" t="s">
        <v>2380</v>
      </c>
      <c r="E1184" t="s">
        <v>2380</v>
      </c>
      <c r="F1184" t="s">
        <v>2380</v>
      </c>
      <c r="G1184">
        <v>2</v>
      </c>
      <c r="H1184" t="s">
        <v>2380</v>
      </c>
      <c r="I1184">
        <f t="shared" si="72"/>
        <v>2</v>
      </c>
      <c r="J1184" t="str">
        <f t="shared" si="73"/>
        <v>No</v>
      </c>
      <c r="K1184" t="str">
        <f t="shared" si="74"/>
        <v>Obesity</v>
      </c>
      <c r="L1184" t="str">
        <f t="shared" si="75"/>
        <v>Normal</v>
      </c>
    </row>
    <row r="1185" spans="1:12" x14ac:dyDescent="0.25">
      <c r="A1185" t="s">
        <v>1187</v>
      </c>
      <c r="B1185">
        <v>26.33</v>
      </c>
      <c r="C1185">
        <v>11.8</v>
      </c>
      <c r="D1185" t="s">
        <v>2382</v>
      </c>
      <c r="E1185" t="s">
        <v>2380</v>
      </c>
      <c r="F1185" t="s">
        <v>2380</v>
      </c>
      <c r="G1185">
        <v>1</v>
      </c>
      <c r="H1185" t="s">
        <v>2380</v>
      </c>
      <c r="I1185">
        <f t="shared" si="72"/>
        <v>1</v>
      </c>
      <c r="J1185" t="str">
        <f t="shared" si="73"/>
        <v>No</v>
      </c>
      <c r="K1185" t="str">
        <f t="shared" si="74"/>
        <v>Obesity</v>
      </c>
      <c r="L1185" t="str">
        <f t="shared" si="75"/>
        <v>Diabetes</v>
      </c>
    </row>
    <row r="1186" spans="1:12" x14ac:dyDescent="0.25">
      <c r="A1186" t="s">
        <v>1186</v>
      </c>
      <c r="B1186">
        <v>26.6</v>
      </c>
      <c r="C1186">
        <v>8.3800000000000008</v>
      </c>
      <c r="D1186" t="s">
        <v>2380</v>
      </c>
      <c r="E1186" t="s">
        <v>2380</v>
      </c>
      <c r="F1186" t="s">
        <v>2380</v>
      </c>
      <c r="G1186">
        <v>2</v>
      </c>
      <c r="H1186" t="s">
        <v>2380</v>
      </c>
      <c r="I1186">
        <f t="shared" si="72"/>
        <v>2</v>
      </c>
      <c r="J1186" t="str">
        <f t="shared" si="73"/>
        <v>No</v>
      </c>
      <c r="K1186" t="str">
        <f t="shared" si="74"/>
        <v>Obesity</v>
      </c>
      <c r="L1186" t="str">
        <f t="shared" si="75"/>
        <v>Diabetes</v>
      </c>
    </row>
    <row r="1187" spans="1:12" x14ac:dyDescent="0.25">
      <c r="A1187" t="s">
        <v>1185</v>
      </c>
      <c r="B1187">
        <v>27.5</v>
      </c>
      <c r="C1187">
        <v>7.58</v>
      </c>
      <c r="D1187" t="s">
        <v>2380</v>
      </c>
      <c r="E1187" t="s">
        <v>2380</v>
      </c>
      <c r="F1187" t="s">
        <v>2380</v>
      </c>
      <c r="G1187" t="s">
        <v>2381</v>
      </c>
      <c r="H1187" t="s">
        <v>2380</v>
      </c>
      <c r="I1187">
        <f t="shared" si="72"/>
        <v>0</v>
      </c>
      <c r="J1187" t="str">
        <f t="shared" si="73"/>
        <v>No</v>
      </c>
      <c r="K1187" t="str">
        <f t="shared" si="74"/>
        <v>Obesity</v>
      </c>
      <c r="L1187" t="str">
        <f t="shared" si="75"/>
        <v>Diabetes</v>
      </c>
    </row>
    <row r="1188" spans="1:12" x14ac:dyDescent="0.25">
      <c r="A1188" t="s">
        <v>1184</v>
      </c>
      <c r="B1188">
        <v>41.55</v>
      </c>
      <c r="C1188">
        <v>4.6100000000000003</v>
      </c>
      <c r="D1188" t="s">
        <v>2380</v>
      </c>
      <c r="E1188" t="s">
        <v>2380</v>
      </c>
      <c r="F1188" t="s">
        <v>2380</v>
      </c>
      <c r="G1188">
        <v>1</v>
      </c>
      <c r="H1188" t="s">
        <v>2380</v>
      </c>
      <c r="I1188">
        <f t="shared" si="72"/>
        <v>1</v>
      </c>
      <c r="J1188" t="str">
        <f t="shared" si="73"/>
        <v>No</v>
      </c>
      <c r="K1188" t="str">
        <f t="shared" si="74"/>
        <v>Obesity</v>
      </c>
      <c r="L1188" t="str">
        <f t="shared" si="75"/>
        <v>Normal</v>
      </c>
    </row>
    <row r="1189" spans="1:12" x14ac:dyDescent="0.25">
      <c r="A1189" t="s">
        <v>1183</v>
      </c>
      <c r="B1189">
        <v>41.47</v>
      </c>
      <c r="C1189">
        <v>4.7</v>
      </c>
      <c r="D1189" t="s">
        <v>2382</v>
      </c>
      <c r="E1189" t="s">
        <v>2380</v>
      </c>
      <c r="F1189" t="s">
        <v>2382</v>
      </c>
      <c r="G1189">
        <v>1</v>
      </c>
      <c r="H1189" t="s">
        <v>2380</v>
      </c>
      <c r="I1189">
        <f t="shared" si="72"/>
        <v>1</v>
      </c>
      <c r="J1189" t="str">
        <f t="shared" si="73"/>
        <v>No</v>
      </c>
      <c r="K1189" t="str">
        <f t="shared" si="74"/>
        <v>Obesity</v>
      </c>
      <c r="L1189" t="str">
        <f t="shared" si="75"/>
        <v>Normal</v>
      </c>
    </row>
    <row r="1190" spans="1:12" x14ac:dyDescent="0.25">
      <c r="A1190" t="s">
        <v>1182</v>
      </c>
      <c r="B1190">
        <v>24.795000000000002</v>
      </c>
      <c r="C1190">
        <v>6.05</v>
      </c>
      <c r="D1190" t="s">
        <v>2382</v>
      </c>
      <c r="E1190" t="s">
        <v>2380</v>
      </c>
      <c r="F1190" t="s">
        <v>2380</v>
      </c>
      <c r="G1190" t="s">
        <v>2381</v>
      </c>
      <c r="H1190" t="s">
        <v>2380</v>
      </c>
      <c r="I1190">
        <f t="shared" si="72"/>
        <v>0</v>
      </c>
      <c r="J1190" t="str">
        <f t="shared" si="73"/>
        <v>No</v>
      </c>
      <c r="K1190" t="str">
        <f t="shared" si="74"/>
        <v>Normol Weight</v>
      </c>
      <c r="L1190" t="str">
        <f t="shared" si="75"/>
        <v>Diabetes</v>
      </c>
    </row>
    <row r="1191" spans="1:12" x14ac:dyDescent="0.25">
      <c r="A1191" t="s">
        <v>1181</v>
      </c>
      <c r="B1191">
        <v>29.48</v>
      </c>
      <c r="C1191">
        <v>5.63</v>
      </c>
      <c r="D1191" t="s">
        <v>2382</v>
      </c>
      <c r="E1191" t="s">
        <v>2380</v>
      </c>
      <c r="F1191" t="s">
        <v>2382</v>
      </c>
      <c r="G1191">
        <v>1</v>
      </c>
      <c r="H1191" t="s">
        <v>2380</v>
      </c>
      <c r="I1191">
        <f t="shared" si="72"/>
        <v>1</v>
      </c>
      <c r="J1191" t="str">
        <f t="shared" si="73"/>
        <v>No</v>
      </c>
      <c r="K1191" t="str">
        <f t="shared" si="74"/>
        <v>Obesity</v>
      </c>
      <c r="L1191" t="str">
        <f t="shared" si="75"/>
        <v>Normal</v>
      </c>
    </row>
    <row r="1192" spans="1:12" x14ac:dyDescent="0.25">
      <c r="A1192" t="s">
        <v>1180</v>
      </c>
      <c r="B1192">
        <v>28.09</v>
      </c>
      <c r="C1192">
        <v>6.06</v>
      </c>
      <c r="D1192" t="s">
        <v>2380</v>
      </c>
      <c r="E1192" t="s">
        <v>2380</v>
      </c>
      <c r="F1192" t="s">
        <v>2382</v>
      </c>
      <c r="G1192">
        <v>1</v>
      </c>
      <c r="H1192" t="s">
        <v>2380</v>
      </c>
      <c r="I1192">
        <f t="shared" si="72"/>
        <v>1</v>
      </c>
      <c r="J1192" t="str">
        <f t="shared" si="73"/>
        <v>No</v>
      </c>
      <c r="K1192" t="str">
        <f t="shared" si="74"/>
        <v>Obesity</v>
      </c>
      <c r="L1192" t="str">
        <f t="shared" si="75"/>
        <v>Diabetes</v>
      </c>
    </row>
    <row r="1193" spans="1:12" x14ac:dyDescent="0.25">
      <c r="A1193" t="s">
        <v>1179</v>
      </c>
      <c r="B1193">
        <v>32.729999999999997</v>
      </c>
      <c r="C1193">
        <v>5.19</v>
      </c>
      <c r="D1193" t="s">
        <v>2380</v>
      </c>
      <c r="E1193" t="s">
        <v>2380</v>
      </c>
      <c r="F1193" t="s">
        <v>2380</v>
      </c>
      <c r="G1193">
        <v>1</v>
      </c>
      <c r="H1193" t="s">
        <v>2380</v>
      </c>
      <c r="I1193">
        <f t="shared" si="72"/>
        <v>1</v>
      </c>
      <c r="J1193" t="str">
        <f t="shared" si="73"/>
        <v>No</v>
      </c>
      <c r="K1193" t="str">
        <f t="shared" si="74"/>
        <v>Obesity</v>
      </c>
      <c r="L1193" t="str">
        <f t="shared" si="75"/>
        <v>Normal</v>
      </c>
    </row>
    <row r="1194" spans="1:12" x14ac:dyDescent="0.25">
      <c r="A1194" t="s">
        <v>1178</v>
      </c>
      <c r="B1194">
        <v>27.36</v>
      </c>
      <c r="C1194">
        <v>8.9600000000000009</v>
      </c>
      <c r="D1194" t="s">
        <v>2380</v>
      </c>
      <c r="E1194" t="s">
        <v>2380</v>
      </c>
      <c r="F1194" t="s">
        <v>2380</v>
      </c>
      <c r="G1194" t="s">
        <v>2381</v>
      </c>
      <c r="H1194" t="s">
        <v>2380</v>
      </c>
      <c r="I1194">
        <f t="shared" si="72"/>
        <v>0</v>
      </c>
      <c r="J1194" t="str">
        <f t="shared" si="73"/>
        <v>No</v>
      </c>
      <c r="K1194" t="str">
        <f t="shared" si="74"/>
        <v>Obesity</v>
      </c>
      <c r="L1194" t="str">
        <f t="shared" si="75"/>
        <v>Diabetes</v>
      </c>
    </row>
    <row r="1195" spans="1:12" x14ac:dyDescent="0.25">
      <c r="A1195" t="s">
        <v>1177</v>
      </c>
      <c r="B1195">
        <v>27.265000000000001</v>
      </c>
      <c r="C1195">
        <v>11.39</v>
      </c>
      <c r="D1195" t="s">
        <v>2380</v>
      </c>
      <c r="E1195" t="s">
        <v>2380</v>
      </c>
      <c r="F1195" t="s">
        <v>2380</v>
      </c>
      <c r="G1195" t="s">
        <v>2381</v>
      </c>
      <c r="H1195" t="s">
        <v>2380</v>
      </c>
      <c r="I1195">
        <f t="shared" si="72"/>
        <v>0</v>
      </c>
      <c r="J1195" t="str">
        <f t="shared" si="73"/>
        <v>No</v>
      </c>
      <c r="K1195" t="str">
        <f t="shared" si="74"/>
        <v>Obesity</v>
      </c>
      <c r="L1195" t="str">
        <f t="shared" si="75"/>
        <v>Diabetes</v>
      </c>
    </row>
    <row r="1196" spans="1:12" x14ac:dyDescent="0.25">
      <c r="A1196" t="s">
        <v>1176</v>
      </c>
      <c r="B1196">
        <v>48.07</v>
      </c>
      <c r="C1196">
        <v>4.0599999999999996</v>
      </c>
      <c r="D1196" t="s">
        <v>2382</v>
      </c>
      <c r="E1196" t="s">
        <v>2380</v>
      </c>
      <c r="F1196" t="s">
        <v>2380</v>
      </c>
      <c r="G1196" t="s">
        <v>2381</v>
      </c>
      <c r="H1196" t="s">
        <v>2380</v>
      </c>
      <c r="I1196">
        <f t="shared" si="72"/>
        <v>0</v>
      </c>
      <c r="J1196" t="str">
        <f t="shared" si="73"/>
        <v>No</v>
      </c>
      <c r="K1196" t="str">
        <f t="shared" si="74"/>
        <v>Obesity</v>
      </c>
      <c r="L1196" t="str">
        <f t="shared" si="75"/>
        <v>Normal</v>
      </c>
    </row>
    <row r="1197" spans="1:12" x14ac:dyDescent="0.25">
      <c r="A1197" t="s">
        <v>1175</v>
      </c>
      <c r="B1197">
        <v>30.8</v>
      </c>
      <c r="C1197">
        <v>5.23</v>
      </c>
      <c r="D1197" t="s">
        <v>2382</v>
      </c>
      <c r="E1197" t="s">
        <v>2380</v>
      </c>
      <c r="F1197" t="s">
        <v>2380</v>
      </c>
      <c r="G1197" t="s">
        <v>2381</v>
      </c>
      <c r="H1197" t="s">
        <v>2380</v>
      </c>
      <c r="I1197">
        <f t="shared" si="72"/>
        <v>0</v>
      </c>
      <c r="J1197" t="str">
        <f t="shared" si="73"/>
        <v>No</v>
      </c>
      <c r="K1197" t="str">
        <f t="shared" si="74"/>
        <v>Obesity</v>
      </c>
      <c r="L1197" t="str">
        <f t="shared" si="75"/>
        <v>Normal</v>
      </c>
    </row>
    <row r="1198" spans="1:12" x14ac:dyDescent="0.25">
      <c r="A1198" t="s">
        <v>1174</v>
      </c>
      <c r="B1198">
        <v>32.299999999999997</v>
      </c>
      <c r="C1198">
        <v>5.05</v>
      </c>
      <c r="D1198" t="s">
        <v>2382</v>
      </c>
      <c r="E1198" t="s">
        <v>2380</v>
      </c>
      <c r="F1198" t="s">
        <v>2380</v>
      </c>
      <c r="G1198" t="s">
        <v>2381</v>
      </c>
      <c r="H1198" t="s">
        <v>2380</v>
      </c>
      <c r="I1198">
        <f t="shared" si="72"/>
        <v>0</v>
      </c>
      <c r="J1198" t="str">
        <f t="shared" si="73"/>
        <v>No</v>
      </c>
      <c r="K1198" t="str">
        <f t="shared" si="74"/>
        <v>Obesity</v>
      </c>
      <c r="L1198" t="str">
        <f t="shared" si="75"/>
        <v>Normal</v>
      </c>
    </row>
    <row r="1199" spans="1:12" x14ac:dyDescent="0.25">
      <c r="A1199" t="s">
        <v>1173</v>
      </c>
      <c r="B1199">
        <v>39.700000000000003</v>
      </c>
      <c r="C1199">
        <v>7.34</v>
      </c>
      <c r="D1199" t="s">
        <v>2380</v>
      </c>
      <c r="E1199" t="s">
        <v>2380</v>
      </c>
      <c r="F1199" t="s">
        <v>2380</v>
      </c>
      <c r="G1199" t="s">
        <v>2381</v>
      </c>
      <c r="H1199" t="s">
        <v>2380</v>
      </c>
      <c r="I1199">
        <f t="shared" si="72"/>
        <v>0</v>
      </c>
      <c r="J1199" t="str">
        <f t="shared" si="73"/>
        <v>No</v>
      </c>
      <c r="K1199" t="str">
        <f t="shared" si="74"/>
        <v>Obesity</v>
      </c>
      <c r="L1199" t="str">
        <f t="shared" si="75"/>
        <v>Diabetes</v>
      </c>
    </row>
    <row r="1200" spans="1:12" x14ac:dyDescent="0.25">
      <c r="A1200" t="s">
        <v>1172</v>
      </c>
      <c r="B1200">
        <v>35.97</v>
      </c>
      <c r="C1200">
        <v>8.1300000000000008</v>
      </c>
      <c r="D1200" t="s">
        <v>2380</v>
      </c>
      <c r="E1200" t="s">
        <v>2380</v>
      </c>
      <c r="F1200" t="s">
        <v>2380</v>
      </c>
      <c r="G1200" t="s">
        <v>2381</v>
      </c>
      <c r="H1200" t="s">
        <v>2380</v>
      </c>
      <c r="I1200">
        <f t="shared" si="72"/>
        <v>0</v>
      </c>
      <c r="J1200" t="str">
        <f t="shared" si="73"/>
        <v>No</v>
      </c>
      <c r="K1200" t="str">
        <f t="shared" si="74"/>
        <v>Obesity</v>
      </c>
      <c r="L1200" t="str">
        <f t="shared" si="75"/>
        <v>Diabetes</v>
      </c>
    </row>
    <row r="1201" spans="1:12" x14ac:dyDescent="0.25">
      <c r="A1201" t="s">
        <v>1171</v>
      </c>
      <c r="B1201">
        <v>25.86</v>
      </c>
      <c r="C1201">
        <v>6.68</v>
      </c>
      <c r="D1201" t="s">
        <v>2382</v>
      </c>
      <c r="E1201" t="s">
        <v>2380</v>
      </c>
      <c r="F1201" t="s">
        <v>2380</v>
      </c>
      <c r="G1201">
        <v>1</v>
      </c>
      <c r="H1201" t="s">
        <v>2380</v>
      </c>
      <c r="I1201">
        <f t="shared" si="72"/>
        <v>1</v>
      </c>
      <c r="J1201" t="str">
        <f t="shared" si="73"/>
        <v>No</v>
      </c>
      <c r="K1201" t="str">
        <f t="shared" si="74"/>
        <v>Obesity</v>
      </c>
      <c r="L1201" t="str">
        <f t="shared" si="75"/>
        <v>Diabetes</v>
      </c>
    </row>
    <row r="1202" spans="1:12" x14ac:dyDescent="0.25">
      <c r="A1202" t="s">
        <v>1170</v>
      </c>
      <c r="B1202">
        <v>30.03</v>
      </c>
      <c r="C1202">
        <v>11.51</v>
      </c>
      <c r="D1202" t="s">
        <v>2380</v>
      </c>
      <c r="E1202" t="s">
        <v>2380</v>
      </c>
      <c r="F1202" t="s">
        <v>2380</v>
      </c>
      <c r="G1202" t="s">
        <v>2381</v>
      </c>
      <c r="H1202" t="s">
        <v>2380</v>
      </c>
      <c r="I1202">
        <f t="shared" si="72"/>
        <v>0</v>
      </c>
      <c r="J1202" t="str">
        <f t="shared" si="73"/>
        <v>No</v>
      </c>
      <c r="K1202" t="str">
        <f t="shared" si="74"/>
        <v>Obesity</v>
      </c>
      <c r="L1202" t="str">
        <f t="shared" si="75"/>
        <v>Diabetes</v>
      </c>
    </row>
    <row r="1203" spans="1:12" x14ac:dyDescent="0.25">
      <c r="A1203" t="s">
        <v>1169</v>
      </c>
      <c r="B1203">
        <v>25.76</v>
      </c>
      <c r="C1203">
        <v>6.02</v>
      </c>
      <c r="D1203" t="s">
        <v>2382</v>
      </c>
      <c r="E1203" t="s">
        <v>2380</v>
      </c>
      <c r="F1203" t="s">
        <v>2382</v>
      </c>
      <c r="G1203">
        <v>1</v>
      </c>
      <c r="H1203" t="s">
        <v>2380</v>
      </c>
      <c r="I1203">
        <f t="shared" si="72"/>
        <v>1</v>
      </c>
      <c r="J1203" t="str">
        <f t="shared" si="73"/>
        <v>No</v>
      </c>
      <c r="K1203" t="str">
        <f t="shared" si="74"/>
        <v>Obesity</v>
      </c>
      <c r="L1203" t="str">
        <f t="shared" si="75"/>
        <v>Diabetes</v>
      </c>
    </row>
    <row r="1204" spans="1:12" x14ac:dyDescent="0.25">
      <c r="A1204" t="s">
        <v>1168</v>
      </c>
      <c r="B1204">
        <v>22.42</v>
      </c>
      <c r="C1204">
        <v>7.96</v>
      </c>
      <c r="D1204" t="s">
        <v>2380</v>
      </c>
      <c r="E1204" t="s">
        <v>2380</v>
      </c>
      <c r="F1204" t="s">
        <v>2380</v>
      </c>
      <c r="G1204" t="s">
        <v>2381</v>
      </c>
      <c r="H1204" t="s">
        <v>2380</v>
      </c>
      <c r="I1204">
        <f t="shared" si="72"/>
        <v>0</v>
      </c>
      <c r="J1204" t="str">
        <f t="shared" si="73"/>
        <v>No</v>
      </c>
      <c r="K1204" t="str">
        <f t="shared" si="74"/>
        <v>Normol Weight</v>
      </c>
      <c r="L1204" t="str">
        <f t="shared" si="75"/>
        <v>Diabetes</v>
      </c>
    </row>
    <row r="1205" spans="1:12" x14ac:dyDescent="0.25">
      <c r="A1205" t="s">
        <v>1167</v>
      </c>
      <c r="B1205">
        <v>33.18</v>
      </c>
      <c r="C1205">
        <v>6.01</v>
      </c>
      <c r="D1205" t="s">
        <v>2382</v>
      </c>
      <c r="E1205" t="s">
        <v>2380</v>
      </c>
      <c r="F1205" t="s">
        <v>2380</v>
      </c>
      <c r="G1205">
        <v>1</v>
      </c>
      <c r="H1205" t="s">
        <v>2380</v>
      </c>
      <c r="I1205">
        <f t="shared" si="72"/>
        <v>1</v>
      </c>
      <c r="J1205" t="str">
        <f t="shared" si="73"/>
        <v>No</v>
      </c>
      <c r="K1205" t="str">
        <f t="shared" si="74"/>
        <v>Obesity</v>
      </c>
      <c r="L1205" t="str">
        <f t="shared" si="75"/>
        <v>Diabetes</v>
      </c>
    </row>
    <row r="1206" spans="1:12" x14ac:dyDescent="0.25">
      <c r="A1206" t="s">
        <v>1166</v>
      </c>
      <c r="B1206">
        <v>43.04</v>
      </c>
      <c r="C1206">
        <v>5.9</v>
      </c>
      <c r="D1206" t="s">
        <v>2382</v>
      </c>
      <c r="E1206" t="s">
        <v>2380</v>
      </c>
      <c r="F1206" t="s">
        <v>2380</v>
      </c>
      <c r="G1206" t="s">
        <v>2381</v>
      </c>
      <c r="H1206" t="s">
        <v>2380</v>
      </c>
      <c r="I1206">
        <f t="shared" si="72"/>
        <v>0</v>
      </c>
      <c r="J1206" t="str">
        <f t="shared" si="73"/>
        <v>No</v>
      </c>
      <c r="K1206" t="str">
        <f t="shared" si="74"/>
        <v>Obesity</v>
      </c>
      <c r="L1206" t="str">
        <f t="shared" si="75"/>
        <v>Diabetes</v>
      </c>
    </row>
    <row r="1207" spans="1:12" x14ac:dyDescent="0.25">
      <c r="A1207" t="s">
        <v>1165</v>
      </c>
      <c r="B1207">
        <v>34.15</v>
      </c>
      <c r="C1207">
        <v>4.49</v>
      </c>
      <c r="D1207" t="s">
        <v>2382</v>
      </c>
      <c r="E1207" t="s">
        <v>2380</v>
      </c>
      <c r="F1207" t="s">
        <v>2380</v>
      </c>
      <c r="G1207">
        <v>1</v>
      </c>
      <c r="H1207" t="s">
        <v>2380</v>
      </c>
      <c r="I1207">
        <f t="shared" si="72"/>
        <v>1</v>
      </c>
      <c r="J1207" t="str">
        <f t="shared" si="73"/>
        <v>No</v>
      </c>
      <c r="K1207" t="str">
        <f t="shared" si="74"/>
        <v>Obesity</v>
      </c>
      <c r="L1207" t="str">
        <f t="shared" si="75"/>
        <v>Normal</v>
      </c>
    </row>
    <row r="1208" spans="1:12" x14ac:dyDescent="0.25">
      <c r="A1208" t="s">
        <v>1164</v>
      </c>
      <c r="B1208">
        <v>25.78</v>
      </c>
      <c r="C1208">
        <v>6.25</v>
      </c>
      <c r="D1208" t="s">
        <v>2380</v>
      </c>
      <c r="E1208" t="s">
        <v>2380</v>
      </c>
      <c r="F1208" t="s">
        <v>2380</v>
      </c>
      <c r="G1208" t="s">
        <v>2381</v>
      </c>
      <c r="H1208" t="s">
        <v>2380</v>
      </c>
      <c r="I1208">
        <f t="shared" si="72"/>
        <v>0</v>
      </c>
      <c r="J1208" t="str">
        <f t="shared" si="73"/>
        <v>No</v>
      </c>
      <c r="K1208" t="str">
        <f t="shared" si="74"/>
        <v>Obesity</v>
      </c>
      <c r="L1208" t="str">
        <f t="shared" si="75"/>
        <v>Diabetes</v>
      </c>
    </row>
    <row r="1209" spans="1:12" x14ac:dyDescent="0.25">
      <c r="A1209" t="s">
        <v>1163</v>
      </c>
      <c r="B1209">
        <v>21.02</v>
      </c>
      <c r="C1209">
        <v>9.6199999999999992</v>
      </c>
      <c r="D1209" t="s">
        <v>2382</v>
      </c>
      <c r="E1209" t="s">
        <v>2380</v>
      </c>
      <c r="F1209" t="s">
        <v>2382</v>
      </c>
      <c r="G1209">
        <v>1</v>
      </c>
      <c r="H1209" t="s">
        <v>2380</v>
      </c>
      <c r="I1209">
        <f t="shared" si="72"/>
        <v>1</v>
      </c>
      <c r="J1209" t="str">
        <f t="shared" si="73"/>
        <v>No</v>
      </c>
      <c r="K1209" t="str">
        <f t="shared" si="74"/>
        <v>Normol Weight</v>
      </c>
      <c r="L1209" t="str">
        <f t="shared" si="75"/>
        <v>Diabetes</v>
      </c>
    </row>
    <row r="1210" spans="1:12" x14ac:dyDescent="0.25">
      <c r="A1210" t="s">
        <v>1162</v>
      </c>
      <c r="B1210">
        <v>37.51</v>
      </c>
      <c r="C1210">
        <v>11.06</v>
      </c>
      <c r="D1210" t="s">
        <v>2380</v>
      </c>
      <c r="E1210" t="s">
        <v>2380</v>
      </c>
      <c r="F1210" t="s">
        <v>2380</v>
      </c>
      <c r="G1210">
        <v>2</v>
      </c>
      <c r="H1210" t="s">
        <v>2380</v>
      </c>
      <c r="I1210">
        <f t="shared" si="72"/>
        <v>2</v>
      </c>
      <c r="J1210" t="str">
        <f t="shared" si="73"/>
        <v>No</v>
      </c>
      <c r="K1210" t="str">
        <f t="shared" si="74"/>
        <v>Obesity</v>
      </c>
      <c r="L1210" t="str">
        <f t="shared" si="75"/>
        <v>Diabetes</v>
      </c>
    </row>
    <row r="1211" spans="1:12" x14ac:dyDescent="0.25">
      <c r="A1211" t="s">
        <v>1161</v>
      </c>
      <c r="B1211">
        <v>25.745000000000001</v>
      </c>
      <c r="C1211">
        <v>6.11</v>
      </c>
      <c r="D1211" t="s">
        <v>2382</v>
      </c>
      <c r="E1211" t="s">
        <v>2380</v>
      </c>
      <c r="F1211" t="s">
        <v>2380</v>
      </c>
      <c r="G1211" t="s">
        <v>2381</v>
      </c>
      <c r="H1211" t="s">
        <v>2380</v>
      </c>
      <c r="I1211">
        <f t="shared" si="72"/>
        <v>0</v>
      </c>
      <c r="J1211" t="str">
        <f t="shared" si="73"/>
        <v>No</v>
      </c>
      <c r="K1211" t="str">
        <f t="shared" si="74"/>
        <v>Obesity</v>
      </c>
      <c r="L1211" t="str">
        <f t="shared" si="75"/>
        <v>Diabetes</v>
      </c>
    </row>
    <row r="1212" spans="1:12" x14ac:dyDescent="0.25">
      <c r="A1212" t="s">
        <v>1160</v>
      </c>
      <c r="B1212">
        <v>31.35</v>
      </c>
      <c r="C1212">
        <v>11.49</v>
      </c>
      <c r="D1212" t="s">
        <v>2380</v>
      </c>
      <c r="E1212" t="s">
        <v>2380</v>
      </c>
      <c r="F1212" t="s">
        <v>2380</v>
      </c>
      <c r="G1212">
        <v>2</v>
      </c>
      <c r="H1212" t="s">
        <v>2380</v>
      </c>
      <c r="I1212">
        <f t="shared" si="72"/>
        <v>2</v>
      </c>
      <c r="J1212" t="str">
        <f t="shared" si="73"/>
        <v>No</v>
      </c>
      <c r="K1212" t="str">
        <f t="shared" si="74"/>
        <v>Obesity</v>
      </c>
      <c r="L1212" t="str">
        <f t="shared" si="75"/>
        <v>Diabetes</v>
      </c>
    </row>
    <row r="1213" spans="1:12" x14ac:dyDescent="0.25">
      <c r="A1213" t="s">
        <v>1159</v>
      </c>
      <c r="B1213">
        <v>29.83</v>
      </c>
      <c r="C1213">
        <v>8.68</v>
      </c>
      <c r="D1213" t="s">
        <v>2380</v>
      </c>
      <c r="E1213" t="s">
        <v>2380</v>
      </c>
      <c r="F1213" t="s">
        <v>2380</v>
      </c>
      <c r="G1213">
        <v>2</v>
      </c>
      <c r="H1213" t="s">
        <v>2380</v>
      </c>
      <c r="I1213">
        <f t="shared" si="72"/>
        <v>2</v>
      </c>
      <c r="J1213" t="str">
        <f t="shared" si="73"/>
        <v>No</v>
      </c>
      <c r="K1213" t="str">
        <f t="shared" si="74"/>
        <v>Obesity</v>
      </c>
      <c r="L1213" t="str">
        <f t="shared" si="75"/>
        <v>Diabetes</v>
      </c>
    </row>
    <row r="1214" spans="1:12" x14ac:dyDescent="0.25">
      <c r="A1214" t="s">
        <v>1158</v>
      </c>
      <c r="B1214">
        <v>25.49</v>
      </c>
      <c r="C1214">
        <v>5.68</v>
      </c>
      <c r="D1214" t="s">
        <v>2382</v>
      </c>
      <c r="E1214" t="s">
        <v>2380</v>
      </c>
      <c r="F1214" t="s">
        <v>2382</v>
      </c>
      <c r="G1214">
        <v>1</v>
      </c>
      <c r="H1214" t="s">
        <v>2380</v>
      </c>
      <c r="I1214">
        <f t="shared" si="72"/>
        <v>1</v>
      </c>
      <c r="J1214" t="str">
        <f t="shared" si="73"/>
        <v>No</v>
      </c>
      <c r="K1214" t="str">
        <f t="shared" si="74"/>
        <v>Obesity</v>
      </c>
      <c r="L1214" t="str">
        <f t="shared" si="75"/>
        <v>Normal</v>
      </c>
    </row>
    <row r="1215" spans="1:12" x14ac:dyDescent="0.25">
      <c r="A1215" t="s">
        <v>1157</v>
      </c>
      <c r="B1215">
        <v>34.1</v>
      </c>
      <c r="C1215">
        <v>8.4499999999999993</v>
      </c>
      <c r="D1215" t="s">
        <v>2380</v>
      </c>
      <c r="E1215" t="s">
        <v>2380</v>
      </c>
      <c r="F1215" t="s">
        <v>2380</v>
      </c>
      <c r="G1215" t="s">
        <v>2381</v>
      </c>
      <c r="H1215" t="s">
        <v>2380</v>
      </c>
      <c r="I1215">
        <f t="shared" si="72"/>
        <v>0</v>
      </c>
      <c r="J1215" t="str">
        <f t="shared" si="73"/>
        <v>No</v>
      </c>
      <c r="K1215" t="str">
        <f t="shared" si="74"/>
        <v>Obesity</v>
      </c>
      <c r="L1215" t="str">
        <f t="shared" si="75"/>
        <v>Diabetes</v>
      </c>
    </row>
    <row r="1216" spans="1:12" x14ac:dyDescent="0.25">
      <c r="A1216" t="s">
        <v>1156</v>
      </c>
      <c r="B1216">
        <v>25.84</v>
      </c>
      <c r="C1216">
        <v>8.51</v>
      </c>
      <c r="D1216" t="s">
        <v>2380</v>
      </c>
      <c r="E1216" t="s">
        <v>2380</v>
      </c>
      <c r="F1216" t="s">
        <v>2380</v>
      </c>
      <c r="G1216">
        <v>2</v>
      </c>
      <c r="H1216" t="s">
        <v>2380</v>
      </c>
      <c r="I1216">
        <f t="shared" si="72"/>
        <v>2</v>
      </c>
      <c r="J1216" t="str">
        <f t="shared" si="73"/>
        <v>No</v>
      </c>
      <c r="K1216" t="str">
        <f t="shared" si="74"/>
        <v>Obesity</v>
      </c>
      <c r="L1216" t="str">
        <f t="shared" si="75"/>
        <v>Diabetes</v>
      </c>
    </row>
    <row r="1217" spans="1:12" x14ac:dyDescent="0.25">
      <c r="A1217" t="s">
        <v>1155</v>
      </c>
      <c r="B1217">
        <v>20.6</v>
      </c>
      <c r="C1217">
        <v>7.62</v>
      </c>
      <c r="D1217" t="s">
        <v>2380</v>
      </c>
      <c r="E1217" t="s">
        <v>2380</v>
      </c>
      <c r="F1217" t="s">
        <v>2380</v>
      </c>
      <c r="G1217" t="s">
        <v>2381</v>
      </c>
      <c r="H1217" t="s">
        <v>2380</v>
      </c>
      <c r="I1217">
        <f t="shared" si="72"/>
        <v>0</v>
      </c>
      <c r="J1217" t="str">
        <f t="shared" si="73"/>
        <v>No</v>
      </c>
      <c r="K1217" t="str">
        <f t="shared" si="74"/>
        <v>Normol Weight</v>
      </c>
      <c r="L1217" t="str">
        <f t="shared" si="75"/>
        <v>Diabetes</v>
      </c>
    </row>
    <row r="1218" spans="1:12" x14ac:dyDescent="0.25">
      <c r="A1218" t="s">
        <v>1154</v>
      </c>
      <c r="B1218">
        <v>28.88</v>
      </c>
      <c r="C1218">
        <v>10.18</v>
      </c>
      <c r="D1218" t="s">
        <v>2380</v>
      </c>
      <c r="E1218" t="s">
        <v>2380</v>
      </c>
      <c r="F1218" t="s">
        <v>2380</v>
      </c>
      <c r="G1218" t="s">
        <v>2381</v>
      </c>
      <c r="H1218" t="s">
        <v>2380</v>
      </c>
      <c r="I1218">
        <f t="shared" ref="I1218:I1281" si="76">IF(G1218="No major surgery",0,VALUE(G1218))</f>
        <v>0</v>
      </c>
      <c r="J1218" t="str">
        <f t="shared" si="73"/>
        <v>No</v>
      </c>
      <c r="K1218" t="str">
        <f t="shared" si="74"/>
        <v>Obesity</v>
      </c>
      <c r="L1218" t="str">
        <f t="shared" si="75"/>
        <v>Diabetes</v>
      </c>
    </row>
    <row r="1219" spans="1:12" x14ac:dyDescent="0.25">
      <c r="A1219" t="s">
        <v>1153</v>
      </c>
      <c r="B1219">
        <v>28.24</v>
      </c>
      <c r="C1219">
        <v>5.36</v>
      </c>
      <c r="D1219" t="s">
        <v>2380</v>
      </c>
      <c r="E1219" t="s">
        <v>2380</v>
      </c>
      <c r="F1219" t="s">
        <v>2380</v>
      </c>
      <c r="G1219" t="s">
        <v>2381</v>
      </c>
      <c r="H1219" t="s">
        <v>2380</v>
      </c>
      <c r="I1219">
        <f t="shared" si="76"/>
        <v>0</v>
      </c>
      <c r="J1219" t="str">
        <f t="shared" ref="J1219:J1282" si="77">IF(OR(H1219="",H1219="?"),"No",IF(OR(TRIM(LOWER(H1219))="yes",TRIM(LOWER(H1219))="yess",TRIM(LOWER(H1219))="yes"),"Yes",IF(OR(TRIM(LOWER(H1219))="no",TRIM(LOWER(H1219))="noo",TRIM(LOWER(H1219))="no"),"No","Unknown")))</f>
        <v>No</v>
      </c>
      <c r="K1219" t="str">
        <f t="shared" ref="K1219:K1282" si="78">IF(B1219&lt;18.5,"Underweight",IF(B1219&lt;=24.9,"Normol Weight","Obesity"))</f>
        <v>Obesity</v>
      </c>
      <c r="L1219" t="str">
        <f t="shared" ref="L1219:L1282" si="79">IF(C1219&lt;5.7, "Normal",IF(A1219&lt;=6.4,"Prediabetes","Diabetes"))</f>
        <v>Normal</v>
      </c>
    </row>
    <row r="1220" spans="1:12" x14ac:dyDescent="0.25">
      <c r="A1220" t="s">
        <v>1152</v>
      </c>
      <c r="B1220">
        <v>25.46</v>
      </c>
      <c r="C1220">
        <v>11.78</v>
      </c>
      <c r="D1220" t="s">
        <v>2382</v>
      </c>
      <c r="E1220" t="s">
        <v>2380</v>
      </c>
      <c r="F1220" t="s">
        <v>2380</v>
      </c>
      <c r="G1220">
        <v>1</v>
      </c>
      <c r="H1220" t="s">
        <v>2380</v>
      </c>
      <c r="I1220">
        <f t="shared" si="76"/>
        <v>1</v>
      </c>
      <c r="J1220" t="str">
        <f t="shared" si="77"/>
        <v>No</v>
      </c>
      <c r="K1220" t="str">
        <f t="shared" si="78"/>
        <v>Obesity</v>
      </c>
      <c r="L1220" t="str">
        <f t="shared" si="79"/>
        <v>Diabetes</v>
      </c>
    </row>
    <row r="1221" spans="1:12" x14ac:dyDescent="0.25">
      <c r="A1221" t="s">
        <v>1151</v>
      </c>
      <c r="B1221">
        <v>29.64</v>
      </c>
      <c r="C1221">
        <v>10.82</v>
      </c>
      <c r="D1221" t="s">
        <v>2382</v>
      </c>
      <c r="E1221" t="s">
        <v>2380</v>
      </c>
      <c r="F1221" t="s">
        <v>2380</v>
      </c>
      <c r="G1221" t="s">
        <v>2381</v>
      </c>
      <c r="H1221" t="s">
        <v>2380</v>
      </c>
      <c r="I1221">
        <f t="shared" si="76"/>
        <v>0</v>
      </c>
      <c r="J1221" t="str">
        <f t="shared" si="77"/>
        <v>No</v>
      </c>
      <c r="K1221" t="str">
        <f t="shared" si="78"/>
        <v>Obesity</v>
      </c>
      <c r="L1221" t="str">
        <f t="shared" si="79"/>
        <v>Diabetes</v>
      </c>
    </row>
    <row r="1222" spans="1:12" x14ac:dyDescent="0.25">
      <c r="A1222" t="s">
        <v>1150</v>
      </c>
      <c r="B1222">
        <v>31.27</v>
      </c>
      <c r="C1222">
        <v>7.73</v>
      </c>
      <c r="D1222" t="s">
        <v>2382</v>
      </c>
      <c r="E1222" t="s">
        <v>2380</v>
      </c>
      <c r="F1222" t="s">
        <v>2380</v>
      </c>
      <c r="G1222">
        <v>1</v>
      </c>
      <c r="H1222" t="s">
        <v>2380</v>
      </c>
      <c r="I1222">
        <f t="shared" si="76"/>
        <v>1</v>
      </c>
      <c r="J1222" t="str">
        <f t="shared" si="77"/>
        <v>No</v>
      </c>
      <c r="K1222" t="str">
        <f t="shared" si="78"/>
        <v>Obesity</v>
      </c>
      <c r="L1222" t="str">
        <f t="shared" si="79"/>
        <v>Diabetes</v>
      </c>
    </row>
    <row r="1223" spans="1:12" x14ac:dyDescent="0.25">
      <c r="A1223" t="s">
        <v>1149</v>
      </c>
      <c r="B1223">
        <v>19.95</v>
      </c>
      <c r="C1223">
        <v>6.24</v>
      </c>
      <c r="D1223" t="s">
        <v>2382</v>
      </c>
      <c r="E1223" t="s">
        <v>2380</v>
      </c>
      <c r="F1223" t="s">
        <v>2380</v>
      </c>
      <c r="G1223" t="s">
        <v>2381</v>
      </c>
      <c r="H1223" t="s">
        <v>2380</v>
      </c>
      <c r="I1223">
        <f t="shared" si="76"/>
        <v>0</v>
      </c>
      <c r="J1223" t="str">
        <f t="shared" si="77"/>
        <v>No</v>
      </c>
      <c r="K1223" t="str">
        <f t="shared" si="78"/>
        <v>Normol Weight</v>
      </c>
      <c r="L1223" t="str">
        <f t="shared" si="79"/>
        <v>Diabetes</v>
      </c>
    </row>
    <row r="1224" spans="1:12" x14ac:dyDescent="0.25">
      <c r="A1224" t="s">
        <v>1148</v>
      </c>
      <c r="B1224">
        <v>21.3</v>
      </c>
      <c r="C1224">
        <v>10.42</v>
      </c>
      <c r="D1224" t="s">
        <v>2380</v>
      </c>
      <c r="E1224" t="s">
        <v>2380</v>
      </c>
      <c r="F1224" t="s">
        <v>2380</v>
      </c>
      <c r="G1224">
        <v>2</v>
      </c>
      <c r="H1224" t="s">
        <v>2380</v>
      </c>
      <c r="I1224">
        <f t="shared" si="76"/>
        <v>2</v>
      </c>
      <c r="J1224" t="str">
        <f t="shared" si="77"/>
        <v>No</v>
      </c>
      <c r="K1224" t="str">
        <f t="shared" si="78"/>
        <v>Normol Weight</v>
      </c>
      <c r="L1224" t="str">
        <f t="shared" si="79"/>
        <v>Diabetes</v>
      </c>
    </row>
    <row r="1225" spans="1:12" x14ac:dyDescent="0.25">
      <c r="A1225" t="s">
        <v>1147</v>
      </c>
      <c r="B1225">
        <v>31.635000000000002</v>
      </c>
      <c r="C1225">
        <v>11.11</v>
      </c>
      <c r="D1225" t="s">
        <v>2380</v>
      </c>
      <c r="E1225" t="s">
        <v>2380</v>
      </c>
      <c r="F1225" t="s">
        <v>2380</v>
      </c>
      <c r="G1225" t="s">
        <v>2381</v>
      </c>
      <c r="H1225" t="s">
        <v>2380</v>
      </c>
      <c r="I1225">
        <f t="shared" si="76"/>
        <v>0</v>
      </c>
      <c r="J1225" t="str">
        <f t="shared" si="77"/>
        <v>No</v>
      </c>
      <c r="K1225" t="str">
        <f t="shared" si="78"/>
        <v>Obesity</v>
      </c>
      <c r="L1225" t="str">
        <f t="shared" si="79"/>
        <v>Diabetes</v>
      </c>
    </row>
    <row r="1226" spans="1:12" x14ac:dyDescent="0.25">
      <c r="A1226" t="s">
        <v>1146</v>
      </c>
      <c r="B1226">
        <v>23.9</v>
      </c>
      <c r="C1226">
        <v>7.67</v>
      </c>
      <c r="D1226" t="s">
        <v>2382</v>
      </c>
      <c r="E1226" t="s">
        <v>2380</v>
      </c>
      <c r="F1226" t="s">
        <v>2380</v>
      </c>
      <c r="G1226">
        <v>2</v>
      </c>
      <c r="H1226" t="s">
        <v>2380</v>
      </c>
      <c r="I1226">
        <f t="shared" si="76"/>
        <v>2</v>
      </c>
      <c r="J1226" t="str">
        <f t="shared" si="77"/>
        <v>No</v>
      </c>
      <c r="K1226" t="str">
        <f t="shared" si="78"/>
        <v>Normol Weight</v>
      </c>
      <c r="L1226" t="str">
        <f t="shared" si="79"/>
        <v>Diabetes</v>
      </c>
    </row>
    <row r="1227" spans="1:12" x14ac:dyDescent="0.25">
      <c r="A1227" t="s">
        <v>1145</v>
      </c>
      <c r="B1227">
        <v>34.15</v>
      </c>
      <c r="C1227">
        <v>6.15</v>
      </c>
      <c r="D1227" t="s">
        <v>2380</v>
      </c>
      <c r="E1227" t="s">
        <v>2380</v>
      </c>
      <c r="F1227" t="s">
        <v>2380</v>
      </c>
      <c r="G1227" t="s">
        <v>2381</v>
      </c>
      <c r="H1227" t="s">
        <v>2380</v>
      </c>
      <c r="I1227">
        <f t="shared" si="76"/>
        <v>0</v>
      </c>
      <c r="J1227" t="str">
        <f t="shared" si="77"/>
        <v>No</v>
      </c>
      <c r="K1227" t="str">
        <f t="shared" si="78"/>
        <v>Obesity</v>
      </c>
      <c r="L1227" t="str">
        <f t="shared" si="79"/>
        <v>Diabetes</v>
      </c>
    </row>
    <row r="1228" spans="1:12" x14ac:dyDescent="0.25">
      <c r="A1228" t="s">
        <v>1144</v>
      </c>
      <c r="B1228">
        <v>28.71</v>
      </c>
      <c r="C1228">
        <v>5.71</v>
      </c>
      <c r="D1228" t="s">
        <v>2380</v>
      </c>
      <c r="E1228" t="s">
        <v>2380</v>
      </c>
      <c r="F1228" t="s">
        <v>2380</v>
      </c>
      <c r="G1228" t="s">
        <v>2381</v>
      </c>
      <c r="H1228" t="s">
        <v>2380</v>
      </c>
      <c r="I1228">
        <f t="shared" si="76"/>
        <v>0</v>
      </c>
      <c r="J1228" t="str">
        <f t="shared" si="77"/>
        <v>No</v>
      </c>
      <c r="K1228" t="str">
        <f t="shared" si="78"/>
        <v>Obesity</v>
      </c>
      <c r="L1228" t="str">
        <f t="shared" si="79"/>
        <v>Diabetes</v>
      </c>
    </row>
    <row r="1229" spans="1:12" x14ac:dyDescent="0.25">
      <c r="A1229" t="s">
        <v>1143</v>
      </c>
      <c r="B1229">
        <v>36.700000000000003</v>
      </c>
      <c r="C1229">
        <v>8.6999999999999993</v>
      </c>
      <c r="D1229" t="s">
        <v>2382</v>
      </c>
      <c r="E1229" t="s">
        <v>2380</v>
      </c>
      <c r="F1229" t="s">
        <v>2380</v>
      </c>
      <c r="G1229">
        <v>2</v>
      </c>
      <c r="H1229" t="s">
        <v>2380</v>
      </c>
      <c r="I1229">
        <f t="shared" si="76"/>
        <v>2</v>
      </c>
      <c r="J1229" t="str">
        <f t="shared" si="77"/>
        <v>No</v>
      </c>
      <c r="K1229" t="str">
        <f t="shared" si="78"/>
        <v>Obesity</v>
      </c>
      <c r="L1229" t="str">
        <f t="shared" si="79"/>
        <v>Diabetes</v>
      </c>
    </row>
    <row r="1230" spans="1:12" x14ac:dyDescent="0.25">
      <c r="A1230" t="s">
        <v>1142</v>
      </c>
      <c r="B1230">
        <v>34.1</v>
      </c>
      <c r="C1230">
        <v>9.0399999999999991</v>
      </c>
      <c r="D1230" t="s">
        <v>2382</v>
      </c>
      <c r="E1230" t="s">
        <v>2380</v>
      </c>
      <c r="F1230" t="s">
        <v>2380</v>
      </c>
      <c r="G1230">
        <v>2</v>
      </c>
      <c r="H1230" t="s">
        <v>2380</v>
      </c>
      <c r="I1230">
        <f t="shared" si="76"/>
        <v>2</v>
      </c>
      <c r="J1230" t="str">
        <f t="shared" si="77"/>
        <v>No</v>
      </c>
      <c r="K1230" t="str">
        <f t="shared" si="78"/>
        <v>Obesity</v>
      </c>
      <c r="L1230" t="str">
        <f t="shared" si="79"/>
        <v>Diabetes</v>
      </c>
    </row>
    <row r="1231" spans="1:12" x14ac:dyDescent="0.25">
      <c r="A1231" t="s">
        <v>1141</v>
      </c>
      <c r="B1231">
        <v>25.7</v>
      </c>
      <c r="C1231">
        <v>5.61</v>
      </c>
      <c r="D1231" t="s">
        <v>2380</v>
      </c>
      <c r="E1231" t="s">
        <v>2380</v>
      </c>
      <c r="F1231" t="s">
        <v>2380</v>
      </c>
      <c r="G1231" t="s">
        <v>2381</v>
      </c>
      <c r="H1231" t="s">
        <v>2380</v>
      </c>
      <c r="I1231">
        <f t="shared" si="76"/>
        <v>0</v>
      </c>
      <c r="J1231" t="str">
        <f t="shared" si="77"/>
        <v>No</v>
      </c>
      <c r="K1231" t="str">
        <f t="shared" si="78"/>
        <v>Obesity</v>
      </c>
      <c r="L1231" t="str">
        <f t="shared" si="79"/>
        <v>Normal</v>
      </c>
    </row>
    <row r="1232" spans="1:12" x14ac:dyDescent="0.25">
      <c r="A1232" t="s">
        <v>1140</v>
      </c>
      <c r="B1232">
        <v>21.68</v>
      </c>
      <c r="C1232">
        <v>8.1199999999999992</v>
      </c>
      <c r="D1232" t="s">
        <v>2380</v>
      </c>
      <c r="E1232" t="s">
        <v>2380</v>
      </c>
      <c r="F1232" t="s">
        <v>2380</v>
      </c>
      <c r="G1232" t="s">
        <v>2381</v>
      </c>
      <c r="H1232" t="s">
        <v>2380</v>
      </c>
      <c r="I1232">
        <f t="shared" si="76"/>
        <v>0</v>
      </c>
      <c r="J1232" t="str">
        <f t="shared" si="77"/>
        <v>No</v>
      </c>
      <c r="K1232" t="str">
        <f t="shared" si="78"/>
        <v>Normol Weight</v>
      </c>
      <c r="L1232" t="str">
        <f t="shared" si="79"/>
        <v>Diabetes</v>
      </c>
    </row>
    <row r="1233" spans="1:12" x14ac:dyDescent="0.25">
      <c r="A1233" t="s">
        <v>1139</v>
      </c>
      <c r="B1233">
        <v>25.175000000000001</v>
      </c>
      <c r="C1233">
        <v>4.74</v>
      </c>
      <c r="D1233" t="s">
        <v>2380</v>
      </c>
      <c r="E1233" t="s">
        <v>2380</v>
      </c>
      <c r="F1233" t="s">
        <v>2380</v>
      </c>
      <c r="G1233" t="s">
        <v>2381</v>
      </c>
      <c r="H1233" t="s">
        <v>2380</v>
      </c>
      <c r="I1233">
        <f t="shared" si="76"/>
        <v>0</v>
      </c>
      <c r="J1233" t="str">
        <f t="shared" si="77"/>
        <v>No</v>
      </c>
      <c r="K1233" t="str">
        <f t="shared" si="78"/>
        <v>Obesity</v>
      </c>
      <c r="L1233" t="str">
        <f t="shared" si="79"/>
        <v>Normal</v>
      </c>
    </row>
    <row r="1234" spans="1:12" x14ac:dyDescent="0.25">
      <c r="A1234" t="s">
        <v>1138</v>
      </c>
      <c r="B1234">
        <v>44.77</v>
      </c>
      <c r="C1234">
        <v>4.0599999999999996</v>
      </c>
      <c r="D1234" t="s">
        <v>2380</v>
      </c>
      <c r="E1234" t="s">
        <v>2380</v>
      </c>
      <c r="F1234" t="s">
        <v>2380</v>
      </c>
      <c r="G1234">
        <v>2</v>
      </c>
      <c r="H1234" t="s">
        <v>2380</v>
      </c>
      <c r="I1234">
        <f t="shared" si="76"/>
        <v>2</v>
      </c>
      <c r="J1234" t="str">
        <f t="shared" si="77"/>
        <v>No</v>
      </c>
      <c r="K1234" t="str">
        <f t="shared" si="78"/>
        <v>Obesity</v>
      </c>
      <c r="L1234" t="str">
        <f t="shared" si="79"/>
        <v>Normal</v>
      </c>
    </row>
    <row r="1235" spans="1:12" x14ac:dyDescent="0.25">
      <c r="A1235" t="s">
        <v>1137</v>
      </c>
      <c r="B1235">
        <v>37.07</v>
      </c>
      <c r="C1235">
        <v>5.69</v>
      </c>
      <c r="D1235" t="s">
        <v>2380</v>
      </c>
      <c r="E1235" t="s">
        <v>2380</v>
      </c>
      <c r="F1235" t="s">
        <v>2380</v>
      </c>
      <c r="G1235">
        <v>2</v>
      </c>
      <c r="H1235" t="s">
        <v>2380</v>
      </c>
      <c r="I1235">
        <f t="shared" si="76"/>
        <v>2</v>
      </c>
      <c r="J1235" t="str">
        <f t="shared" si="77"/>
        <v>No</v>
      </c>
      <c r="K1235" t="str">
        <f t="shared" si="78"/>
        <v>Obesity</v>
      </c>
      <c r="L1235" t="str">
        <f t="shared" si="79"/>
        <v>Normal</v>
      </c>
    </row>
    <row r="1236" spans="1:12" x14ac:dyDescent="0.25">
      <c r="A1236" t="s">
        <v>1136</v>
      </c>
      <c r="B1236">
        <v>39.799999999999997</v>
      </c>
      <c r="C1236">
        <v>5.66</v>
      </c>
      <c r="D1236" t="s">
        <v>2380</v>
      </c>
      <c r="E1236" t="s">
        <v>2380</v>
      </c>
      <c r="F1236" t="s">
        <v>2382</v>
      </c>
      <c r="G1236">
        <v>1</v>
      </c>
      <c r="H1236" t="s">
        <v>2380</v>
      </c>
      <c r="I1236">
        <f t="shared" si="76"/>
        <v>1</v>
      </c>
      <c r="J1236" t="str">
        <f t="shared" si="77"/>
        <v>No</v>
      </c>
      <c r="K1236" t="str">
        <f t="shared" si="78"/>
        <v>Obesity</v>
      </c>
      <c r="L1236" t="str">
        <f t="shared" si="79"/>
        <v>Normal</v>
      </c>
    </row>
    <row r="1237" spans="1:12" x14ac:dyDescent="0.25">
      <c r="A1237" t="s">
        <v>1135</v>
      </c>
      <c r="B1237">
        <v>26.36</v>
      </c>
      <c r="C1237">
        <v>4.32</v>
      </c>
      <c r="D1237" t="s">
        <v>2380</v>
      </c>
      <c r="E1237" t="s">
        <v>2380</v>
      </c>
      <c r="F1237" t="s">
        <v>2382</v>
      </c>
      <c r="G1237">
        <v>1</v>
      </c>
      <c r="H1237" t="s">
        <v>2380</v>
      </c>
      <c r="I1237">
        <f t="shared" si="76"/>
        <v>1</v>
      </c>
      <c r="J1237" t="str">
        <f t="shared" si="77"/>
        <v>No</v>
      </c>
      <c r="K1237" t="str">
        <f t="shared" si="78"/>
        <v>Obesity</v>
      </c>
      <c r="L1237" t="str">
        <f t="shared" si="79"/>
        <v>Normal</v>
      </c>
    </row>
    <row r="1238" spans="1:12" x14ac:dyDescent="0.25">
      <c r="A1238" t="s">
        <v>1134</v>
      </c>
      <c r="B1238">
        <v>29.925000000000001</v>
      </c>
      <c r="C1238">
        <v>8.2899999999999991</v>
      </c>
      <c r="D1238" t="s">
        <v>2380</v>
      </c>
      <c r="E1238" t="s">
        <v>2380</v>
      </c>
      <c r="F1238" t="s">
        <v>2380</v>
      </c>
      <c r="G1238">
        <v>2</v>
      </c>
      <c r="H1238" t="s">
        <v>2380</v>
      </c>
      <c r="I1238">
        <f t="shared" si="76"/>
        <v>2</v>
      </c>
      <c r="J1238" t="str">
        <f t="shared" si="77"/>
        <v>No</v>
      </c>
      <c r="K1238" t="str">
        <f t="shared" si="78"/>
        <v>Obesity</v>
      </c>
      <c r="L1238" t="str">
        <f t="shared" si="79"/>
        <v>Diabetes</v>
      </c>
    </row>
    <row r="1239" spans="1:12" x14ac:dyDescent="0.25">
      <c r="A1239" t="s">
        <v>1133</v>
      </c>
      <c r="B1239">
        <v>37.29</v>
      </c>
      <c r="C1239">
        <v>10.46</v>
      </c>
      <c r="D1239" t="s">
        <v>2380</v>
      </c>
      <c r="E1239" t="s">
        <v>2380</v>
      </c>
      <c r="F1239" t="s">
        <v>2380</v>
      </c>
      <c r="G1239" t="s">
        <v>2381</v>
      </c>
      <c r="H1239" t="s">
        <v>2380</v>
      </c>
      <c r="I1239">
        <f t="shared" si="76"/>
        <v>0</v>
      </c>
      <c r="J1239" t="str">
        <f t="shared" si="77"/>
        <v>No</v>
      </c>
      <c r="K1239" t="str">
        <f t="shared" si="78"/>
        <v>Obesity</v>
      </c>
      <c r="L1239" t="str">
        <f t="shared" si="79"/>
        <v>Diabetes</v>
      </c>
    </row>
    <row r="1240" spans="1:12" x14ac:dyDescent="0.25">
      <c r="A1240" t="s">
        <v>1132</v>
      </c>
      <c r="B1240">
        <v>30.2</v>
      </c>
      <c r="C1240">
        <v>11.96</v>
      </c>
      <c r="D1240" t="s">
        <v>2380</v>
      </c>
      <c r="E1240" t="s">
        <v>2380</v>
      </c>
      <c r="F1240" t="s">
        <v>2380</v>
      </c>
      <c r="G1240" t="s">
        <v>2381</v>
      </c>
      <c r="H1240" t="s">
        <v>2380</v>
      </c>
      <c r="I1240">
        <f t="shared" si="76"/>
        <v>0</v>
      </c>
      <c r="J1240" t="str">
        <f t="shared" si="77"/>
        <v>No</v>
      </c>
      <c r="K1240" t="str">
        <f t="shared" si="78"/>
        <v>Obesity</v>
      </c>
      <c r="L1240" t="str">
        <f t="shared" si="79"/>
        <v>Diabetes</v>
      </c>
    </row>
    <row r="1241" spans="1:12" x14ac:dyDescent="0.25">
      <c r="A1241" t="s">
        <v>1131</v>
      </c>
      <c r="B1241">
        <v>24.225000000000001</v>
      </c>
      <c r="C1241">
        <v>4.25</v>
      </c>
      <c r="D1241" t="s">
        <v>2382</v>
      </c>
      <c r="E1241" t="s">
        <v>2380</v>
      </c>
      <c r="F1241" t="s">
        <v>2382</v>
      </c>
      <c r="G1241">
        <v>1</v>
      </c>
      <c r="H1241" t="s">
        <v>2380</v>
      </c>
      <c r="I1241">
        <f t="shared" si="76"/>
        <v>1</v>
      </c>
      <c r="J1241" t="str">
        <f t="shared" si="77"/>
        <v>No</v>
      </c>
      <c r="K1241" t="str">
        <f t="shared" si="78"/>
        <v>Normol Weight</v>
      </c>
      <c r="L1241" t="str">
        <f t="shared" si="79"/>
        <v>Normal</v>
      </c>
    </row>
    <row r="1242" spans="1:12" x14ac:dyDescent="0.25">
      <c r="A1242" t="s">
        <v>1130</v>
      </c>
      <c r="B1242">
        <v>31.445</v>
      </c>
      <c r="C1242">
        <v>8.33</v>
      </c>
      <c r="D1242" t="s">
        <v>2380</v>
      </c>
      <c r="E1242" t="s">
        <v>2380</v>
      </c>
      <c r="F1242" t="s">
        <v>2380</v>
      </c>
      <c r="G1242" t="s">
        <v>2381</v>
      </c>
      <c r="H1242" t="s">
        <v>2380</v>
      </c>
      <c r="I1242">
        <f t="shared" si="76"/>
        <v>0</v>
      </c>
      <c r="J1242" t="str">
        <f t="shared" si="77"/>
        <v>No</v>
      </c>
      <c r="K1242" t="str">
        <f t="shared" si="78"/>
        <v>Obesity</v>
      </c>
      <c r="L1242" t="str">
        <f t="shared" si="79"/>
        <v>Diabetes</v>
      </c>
    </row>
    <row r="1243" spans="1:12" x14ac:dyDescent="0.25">
      <c r="A1243" t="s">
        <v>1129</v>
      </c>
      <c r="B1243">
        <v>38.880000000000003</v>
      </c>
      <c r="C1243">
        <v>4.29</v>
      </c>
      <c r="D1243" t="s">
        <v>2380</v>
      </c>
      <c r="E1243" t="s">
        <v>2380</v>
      </c>
      <c r="F1243" t="s">
        <v>2380</v>
      </c>
      <c r="G1243">
        <v>1</v>
      </c>
      <c r="H1243" t="s">
        <v>2380</v>
      </c>
      <c r="I1243">
        <f t="shared" si="76"/>
        <v>1</v>
      </c>
      <c r="J1243" t="str">
        <f t="shared" si="77"/>
        <v>No</v>
      </c>
      <c r="K1243" t="str">
        <f t="shared" si="78"/>
        <v>Obesity</v>
      </c>
      <c r="L1243" t="str">
        <f t="shared" si="79"/>
        <v>Normal</v>
      </c>
    </row>
    <row r="1244" spans="1:12" x14ac:dyDescent="0.25">
      <c r="A1244" t="s">
        <v>1128</v>
      </c>
      <c r="B1244">
        <v>43.89</v>
      </c>
      <c r="C1244">
        <v>6.32</v>
      </c>
      <c r="D1244" t="s">
        <v>2382</v>
      </c>
      <c r="E1244" t="s">
        <v>2380</v>
      </c>
      <c r="F1244" t="s">
        <v>2380</v>
      </c>
      <c r="G1244" t="s">
        <v>2381</v>
      </c>
      <c r="H1244" t="s">
        <v>2380</v>
      </c>
      <c r="I1244">
        <f t="shared" si="76"/>
        <v>0</v>
      </c>
      <c r="J1244" t="str">
        <f t="shared" si="77"/>
        <v>No</v>
      </c>
      <c r="K1244" t="str">
        <f t="shared" si="78"/>
        <v>Obesity</v>
      </c>
      <c r="L1244" t="str">
        <f t="shared" si="79"/>
        <v>Diabetes</v>
      </c>
    </row>
    <row r="1245" spans="1:12" x14ac:dyDescent="0.25">
      <c r="A1245" t="s">
        <v>1127</v>
      </c>
      <c r="B1245">
        <v>25.6</v>
      </c>
      <c r="C1245">
        <v>5.65</v>
      </c>
      <c r="D1245" t="s">
        <v>2380</v>
      </c>
      <c r="E1245" t="s">
        <v>2380</v>
      </c>
      <c r="F1245" t="s">
        <v>2380</v>
      </c>
      <c r="G1245">
        <v>2</v>
      </c>
      <c r="H1245" t="s">
        <v>2380</v>
      </c>
      <c r="I1245">
        <f t="shared" si="76"/>
        <v>2</v>
      </c>
      <c r="J1245" t="str">
        <f t="shared" si="77"/>
        <v>No</v>
      </c>
      <c r="K1245" t="str">
        <f t="shared" si="78"/>
        <v>Obesity</v>
      </c>
      <c r="L1245" t="str">
        <f t="shared" si="79"/>
        <v>Normal</v>
      </c>
    </row>
    <row r="1246" spans="1:12" x14ac:dyDescent="0.25">
      <c r="A1246" t="s">
        <v>1126</v>
      </c>
      <c r="B1246">
        <v>29.545000000000002</v>
      </c>
      <c r="C1246">
        <v>8.41</v>
      </c>
      <c r="D1246" t="s">
        <v>2382</v>
      </c>
      <c r="E1246" t="s">
        <v>2380</v>
      </c>
      <c r="F1246" t="s">
        <v>2380</v>
      </c>
      <c r="G1246">
        <v>1</v>
      </c>
      <c r="H1246" t="s">
        <v>2380</v>
      </c>
      <c r="I1246">
        <f t="shared" si="76"/>
        <v>1</v>
      </c>
      <c r="J1246" t="str">
        <f t="shared" si="77"/>
        <v>No</v>
      </c>
      <c r="K1246" t="str">
        <f t="shared" si="78"/>
        <v>Obesity</v>
      </c>
      <c r="L1246" t="str">
        <f t="shared" si="79"/>
        <v>Diabetes</v>
      </c>
    </row>
    <row r="1247" spans="1:12" x14ac:dyDescent="0.25">
      <c r="A1247" t="s">
        <v>1125</v>
      </c>
      <c r="B1247">
        <v>23.25</v>
      </c>
      <c r="C1247">
        <v>11.96</v>
      </c>
      <c r="D1247" t="s">
        <v>2382</v>
      </c>
      <c r="E1247" t="s">
        <v>2380</v>
      </c>
      <c r="F1247" t="s">
        <v>2380</v>
      </c>
      <c r="G1247" t="s">
        <v>2381</v>
      </c>
      <c r="H1247" t="s">
        <v>2380</v>
      </c>
      <c r="I1247">
        <f t="shared" si="76"/>
        <v>0</v>
      </c>
      <c r="J1247" t="str">
        <f t="shared" si="77"/>
        <v>No</v>
      </c>
      <c r="K1247" t="str">
        <f t="shared" si="78"/>
        <v>Normol Weight</v>
      </c>
      <c r="L1247" t="str">
        <f t="shared" si="79"/>
        <v>Diabetes</v>
      </c>
    </row>
    <row r="1248" spans="1:12" x14ac:dyDescent="0.25">
      <c r="A1248" t="s">
        <v>1124</v>
      </c>
      <c r="B1248">
        <v>43.95</v>
      </c>
      <c r="C1248">
        <v>5.17</v>
      </c>
      <c r="D1248" t="s">
        <v>2382</v>
      </c>
      <c r="E1248" t="s">
        <v>2380</v>
      </c>
      <c r="F1248" t="s">
        <v>2382</v>
      </c>
      <c r="G1248">
        <v>1</v>
      </c>
      <c r="H1248" t="s">
        <v>2380</v>
      </c>
      <c r="I1248">
        <f t="shared" si="76"/>
        <v>1</v>
      </c>
      <c r="J1248" t="str">
        <f t="shared" si="77"/>
        <v>No</v>
      </c>
      <c r="K1248" t="str">
        <f t="shared" si="78"/>
        <v>Obesity</v>
      </c>
      <c r="L1248" t="str">
        <f t="shared" si="79"/>
        <v>Normal</v>
      </c>
    </row>
    <row r="1249" spans="1:12" x14ac:dyDescent="0.25">
      <c r="A1249" t="s">
        <v>1123</v>
      </c>
      <c r="B1249">
        <v>21.85</v>
      </c>
      <c r="C1249">
        <v>8.76</v>
      </c>
      <c r="D1249" t="s">
        <v>2380</v>
      </c>
      <c r="E1249" t="s">
        <v>2380</v>
      </c>
      <c r="F1249" t="s">
        <v>2380</v>
      </c>
      <c r="G1249" t="s">
        <v>2381</v>
      </c>
      <c r="H1249" t="s">
        <v>2380</v>
      </c>
      <c r="I1249">
        <f t="shared" si="76"/>
        <v>0</v>
      </c>
      <c r="J1249" t="str">
        <f t="shared" si="77"/>
        <v>No</v>
      </c>
      <c r="K1249" t="str">
        <f t="shared" si="78"/>
        <v>Normol Weight</v>
      </c>
      <c r="L1249" t="str">
        <f t="shared" si="79"/>
        <v>Diabetes</v>
      </c>
    </row>
    <row r="1250" spans="1:12" x14ac:dyDescent="0.25">
      <c r="A1250" t="s">
        <v>1122</v>
      </c>
      <c r="B1250">
        <v>25.73</v>
      </c>
      <c r="C1250">
        <v>7.99</v>
      </c>
      <c r="D1250" t="s">
        <v>2380</v>
      </c>
      <c r="E1250" t="s">
        <v>2380</v>
      </c>
      <c r="F1250" t="s">
        <v>2380</v>
      </c>
      <c r="G1250">
        <v>2</v>
      </c>
      <c r="H1250" t="s">
        <v>2380</v>
      </c>
      <c r="I1250">
        <f t="shared" si="76"/>
        <v>2</v>
      </c>
      <c r="J1250" t="str">
        <f t="shared" si="77"/>
        <v>No</v>
      </c>
      <c r="K1250" t="str">
        <f t="shared" si="78"/>
        <v>Obesity</v>
      </c>
      <c r="L1250" t="str">
        <f t="shared" si="79"/>
        <v>Diabetes</v>
      </c>
    </row>
    <row r="1251" spans="1:12" x14ac:dyDescent="0.25">
      <c r="A1251" t="s">
        <v>1121</v>
      </c>
      <c r="B1251">
        <v>32.229999999999997</v>
      </c>
      <c r="C1251">
        <v>8.59</v>
      </c>
      <c r="D1251" t="s">
        <v>2380</v>
      </c>
      <c r="E1251" t="s">
        <v>2380</v>
      </c>
      <c r="F1251" t="s">
        <v>2380</v>
      </c>
      <c r="G1251" t="s">
        <v>2381</v>
      </c>
      <c r="H1251" t="s">
        <v>2380</v>
      </c>
      <c r="I1251">
        <f t="shared" si="76"/>
        <v>0</v>
      </c>
      <c r="J1251" t="str">
        <f t="shared" si="77"/>
        <v>No</v>
      </c>
      <c r="K1251" t="str">
        <f t="shared" si="78"/>
        <v>Obesity</v>
      </c>
      <c r="L1251" t="str">
        <f t="shared" si="79"/>
        <v>Diabetes</v>
      </c>
    </row>
    <row r="1252" spans="1:12" x14ac:dyDescent="0.25">
      <c r="A1252" t="s">
        <v>1120</v>
      </c>
      <c r="B1252">
        <v>32.204999999999998</v>
      </c>
      <c r="C1252">
        <v>6.14</v>
      </c>
      <c r="D1252" t="s">
        <v>2380</v>
      </c>
      <c r="E1252" t="s">
        <v>2380</v>
      </c>
      <c r="F1252" t="s">
        <v>2380</v>
      </c>
      <c r="G1252">
        <v>2</v>
      </c>
      <c r="H1252" t="s">
        <v>2380</v>
      </c>
      <c r="I1252">
        <f t="shared" si="76"/>
        <v>2</v>
      </c>
      <c r="J1252" t="str">
        <f t="shared" si="77"/>
        <v>No</v>
      </c>
      <c r="K1252" t="str">
        <f t="shared" si="78"/>
        <v>Obesity</v>
      </c>
      <c r="L1252" t="str">
        <f t="shared" si="79"/>
        <v>Diabetes</v>
      </c>
    </row>
    <row r="1253" spans="1:12" x14ac:dyDescent="0.25">
      <c r="A1253" t="s">
        <v>1119</v>
      </c>
      <c r="B1253">
        <v>26.41</v>
      </c>
      <c r="C1253">
        <v>4.08</v>
      </c>
      <c r="D1253" t="s">
        <v>2380</v>
      </c>
      <c r="E1253" t="s">
        <v>2380</v>
      </c>
      <c r="F1253" t="s">
        <v>2380</v>
      </c>
      <c r="G1253">
        <v>2</v>
      </c>
      <c r="H1253" t="s">
        <v>2380</v>
      </c>
      <c r="I1253">
        <f t="shared" si="76"/>
        <v>2</v>
      </c>
      <c r="J1253" t="str">
        <f t="shared" si="77"/>
        <v>No</v>
      </c>
      <c r="K1253" t="str">
        <f t="shared" si="78"/>
        <v>Obesity</v>
      </c>
      <c r="L1253" t="str">
        <f t="shared" si="79"/>
        <v>Normal</v>
      </c>
    </row>
    <row r="1254" spans="1:12" x14ac:dyDescent="0.25">
      <c r="A1254" t="s">
        <v>1118</v>
      </c>
      <c r="B1254">
        <v>30.2</v>
      </c>
      <c r="C1254">
        <v>6.25</v>
      </c>
      <c r="D1254" t="s">
        <v>2382</v>
      </c>
      <c r="E1254" t="s">
        <v>2380</v>
      </c>
      <c r="F1254" t="s">
        <v>2380</v>
      </c>
      <c r="G1254" t="s">
        <v>2381</v>
      </c>
      <c r="H1254" t="s">
        <v>2380</v>
      </c>
      <c r="I1254">
        <f t="shared" si="76"/>
        <v>0</v>
      </c>
      <c r="J1254" t="str">
        <f t="shared" si="77"/>
        <v>No</v>
      </c>
      <c r="K1254" t="str">
        <f t="shared" si="78"/>
        <v>Obesity</v>
      </c>
      <c r="L1254" t="str">
        <f t="shared" si="79"/>
        <v>Diabetes</v>
      </c>
    </row>
    <row r="1255" spans="1:12" x14ac:dyDescent="0.25">
      <c r="A1255" t="s">
        <v>1117</v>
      </c>
      <c r="B1255">
        <v>31.26</v>
      </c>
      <c r="C1255">
        <v>5.94</v>
      </c>
      <c r="D1255" t="s">
        <v>2382</v>
      </c>
      <c r="E1255" t="s">
        <v>2380</v>
      </c>
      <c r="F1255" t="s">
        <v>2380</v>
      </c>
      <c r="G1255">
        <v>1</v>
      </c>
      <c r="H1255" t="s">
        <v>2380</v>
      </c>
      <c r="I1255">
        <f t="shared" si="76"/>
        <v>1</v>
      </c>
      <c r="J1255" t="str">
        <f t="shared" si="77"/>
        <v>No</v>
      </c>
      <c r="K1255" t="str">
        <f t="shared" si="78"/>
        <v>Obesity</v>
      </c>
      <c r="L1255" t="str">
        <f t="shared" si="79"/>
        <v>Diabetes</v>
      </c>
    </row>
    <row r="1256" spans="1:12" x14ac:dyDescent="0.25">
      <c r="A1256" t="s">
        <v>1116</v>
      </c>
      <c r="B1256">
        <v>33.725000000000001</v>
      </c>
      <c r="C1256">
        <v>6.45</v>
      </c>
      <c r="D1256" t="s">
        <v>2382</v>
      </c>
      <c r="E1256" t="s">
        <v>2380</v>
      </c>
      <c r="F1256" t="s">
        <v>2380</v>
      </c>
      <c r="G1256" t="s">
        <v>2381</v>
      </c>
      <c r="H1256" t="s">
        <v>2380</v>
      </c>
      <c r="I1256">
        <f t="shared" si="76"/>
        <v>0</v>
      </c>
      <c r="J1256" t="str">
        <f t="shared" si="77"/>
        <v>No</v>
      </c>
      <c r="K1256" t="str">
        <f t="shared" si="78"/>
        <v>Obesity</v>
      </c>
      <c r="L1256" t="str">
        <f t="shared" si="79"/>
        <v>Diabetes</v>
      </c>
    </row>
    <row r="1257" spans="1:12" x14ac:dyDescent="0.25">
      <c r="A1257" t="s">
        <v>1115</v>
      </c>
      <c r="B1257">
        <v>28.9</v>
      </c>
      <c r="C1257">
        <v>5.74</v>
      </c>
      <c r="D1257" t="s">
        <v>2382</v>
      </c>
      <c r="E1257" t="s">
        <v>2380</v>
      </c>
      <c r="F1257" t="s">
        <v>2380</v>
      </c>
      <c r="G1257" t="s">
        <v>2381</v>
      </c>
      <c r="H1257" t="s">
        <v>2380</v>
      </c>
      <c r="I1257">
        <f t="shared" si="76"/>
        <v>0</v>
      </c>
      <c r="J1257" t="str">
        <f t="shared" si="77"/>
        <v>No</v>
      </c>
      <c r="K1257" t="str">
        <f t="shared" si="78"/>
        <v>Obesity</v>
      </c>
      <c r="L1257" t="str">
        <f t="shared" si="79"/>
        <v>Diabetes</v>
      </c>
    </row>
    <row r="1258" spans="1:12" x14ac:dyDescent="0.25">
      <c r="A1258" t="s">
        <v>1114</v>
      </c>
      <c r="B1258">
        <v>45.69</v>
      </c>
      <c r="C1258">
        <v>4.43</v>
      </c>
      <c r="D1258" t="s">
        <v>2382</v>
      </c>
      <c r="E1258" t="s">
        <v>2380</v>
      </c>
      <c r="F1258" t="s">
        <v>2380</v>
      </c>
      <c r="G1258" t="s">
        <v>2381</v>
      </c>
      <c r="H1258" t="s">
        <v>2380</v>
      </c>
      <c r="I1258">
        <f t="shared" si="76"/>
        <v>0</v>
      </c>
      <c r="J1258" t="str">
        <f t="shared" si="77"/>
        <v>No</v>
      </c>
      <c r="K1258" t="str">
        <f t="shared" si="78"/>
        <v>Obesity</v>
      </c>
      <c r="L1258" t="str">
        <f t="shared" si="79"/>
        <v>Normal</v>
      </c>
    </row>
    <row r="1259" spans="1:12" x14ac:dyDescent="0.25">
      <c r="A1259" t="s">
        <v>1113</v>
      </c>
      <c r="B1259">
        <v>21.03</v>
      </c>
      <c r="C1259">
        <v>6.5</v>
      </c>
      <c r="D1259" t="s">
        <v>2380</v>
      </c>
      <c r="E1259" t="s">
        <v>2380</v>
      </c>
      <c r="F1259" t="s">
        <v>2380</v>
      </c>
      <c r="G1259" t="s">
        <v>2381</v>
      </c>
      <c r="H1259" t="s">
        <v>2380</v>
      </c>
      <c r="I1259">
        <f t="shared" si="76"/>
        <v>0</v>
      </c>
      <c r="J1259" t="str">
        <f t="shared" si="77"/>
        <v>No</v>
      </c>
      <c r="K1259" t="str">
        <f t="shared" si="78"/>
        <v>Normol Weight</v>
      </c>
      <c r="L1259" t="str">
        <f t="shared" si="79"/>
        <v>Diabetes</v>
      </c>
    </row>
    <row r="1260" spans="1:12" x14ac:dyDescent="0.25">
      <c r="A1260" t="s">
        <v>1112</v>
      </c>
      <c r="B1260">
        <v>37</v>
      </c>
      <c r="C1260">
        <v>8.75</v>
      </c>
      <c r="D1260" t="s">
        <v>2380</v>
      </c>
      <c r="E1260" t="s">
        <v>2380</v>
      </c>
      <c r="F1260" t="s">
        <v>2380</v>
      </c>
      <c r="G1260" t="s">
        <v>2381</v>
      </c>
      <c r="H1260" t="s">
        <v>2380</v>
      </c>
      <c r="I1260">
        <f t="shared" si="76"/>
        <v>0</v>
      </c>
      <c r="J1260" t="str">
        <f t="shared" si="77"/>
        <v>No</v>
      </c>
      <c r="K1260" t="str">
        <f t="shared" si="78"/>
        <v>Obesity</v>
      </c>
      <c r="L1260" t="str">
        <f t="shared" si="79"/>
        <v>Diabetes</v>
      </c>
    </row>
    <row r="1261" spans="1:12" x14ac:dyDescent="0.25">
      <c r="A1261" t="s">
        <v>1111</v>
      </c>
      <c r="B1261">
        <v>25.4</v>
      </c>
      <c r="C1261">
        <v>11.96</v>
      </c>
      <c r="D1261" t="s">
        <v>2380</v>
      </c>
      <c r="E1261" t="s">
        <v>2380</v>
      </c>
      <c r="F1261" t="s">
        <v>2380</v>
      </c>
      <c r="G1261" t="s">
        <v>2381</v>
      </c>
      <c r="H1261" t="s">
        <v>2380</v>
      </c>
      <c r="I1261">
        <f t="shared" si="76"/>
        <v>0</v>
      </c>
      <c r="J1261" t="str">
        <f t="shared" si="77"/>
        <v>No</v>
      </c>
      <c r="K1261" t="str">
        <f t="shared" si="78"/>
        <v>Obesity</v>
      </c>
      <c r="L1261" t="str">
        <f t="shared" si="79"/>
        <v>Diabetes</v>
      </c>
    </row>
    <row r="1262" spans="1:12" x14ac:dyDescent="0.25">
      <c r="A1262" t="s">
        <v>1110</v>
      </c>
      <c r="B1262">
        <v>32.299999999999997</v>
      </c>
      <c r="C1262">
        <v>10.54</v>
      </c>
      <c r="D1262" t="s">
        <v>2380</v>
      </c>
      <c r="E1262" t="s">
        <v>2380</v>
      </c>
      <c r="F1262" t="s">
        <v>2380</v>
      </c>
      <c r="G1262" t="s">
        <v>2381</v>
      </c>
      <c r="H1262" t="s">
        <v>2380</v>
      </c>
      <c r="I1262">
        <f t="shared" si="76"/>
        <v>0</v>
      </c>
      <c r="J1262" t="str">
        <f t="shared" si="77"/>
        <v>No</v>
      </c>
      <c r="K1262" t="str">
        <f t="shared" si="78"/>
        <v>Obesity</v>
      </c>
      <c r="L1262" t="str">
        <f t="shared" si="79"/>
        <v>Diabetes</v>
      </c>
    </row>
    <row r="1263" spans="1:12" x14ac:dyDescent="0.25">
      <c r="A1263" t="s">
        <v>1109</v>
      </c>
      <c r="B1263">
        <v>23.94</v>
      </c>
      <c r="C1263">
        <v>4.54</v>
      </c>
      <c r="D1263" t="s">
        <v>2382</v>
      </c>
      <c r="E1263" t="s">
        <v>2380</v>
      </c>
      <c r="F1263" t="s">
        <v>2382</v>
      </c>
      <c r="G1263">
        <v>1</v>
      </c>
      <c r="H1263" t="s">
        <v>2380</v>
      </c>
      <c r="I1263">
        <f t="shared" si="76"/>
        <v>1</v>
      </c>
      <c r="J1263" t="str">
        <f t="shared" si="77"/>
        <v>No</v>
      </c>
      <c r="K1263" t="str">
        <f t="shared" si="78"/>
        <v>Normol Weight</v>
      </c>
      <c r="L1263" t="str">
        <f t="shared" si="79"/>
        <v>Normal</v>
      </c>
    </row>
    <row r="1264" spans="1:12" x14ac:dyDescent="0.25">
      <c r="A1264" t="s">
        <v>1108</v>
      </c>
      <c r="B1264">
        <v>46.4</v>
      </c>
      <c r="C1264">
        <v>5.71</v>
      </c>
      <c r="D1264" t="s">
        <v>2380</v>
      </c>
      <c r="E1264" t="s">
        <v>2380</v>
      </c>
      <c r="F1264" t="s">
        <v>2380</v>
      </c>
      <c r="G1264" t="s">
        <v>2381</v>
      </c>
      <c r="H1264" t="s">
        <v>2380</v>
      </c>
      <c r="I1264">
        <f t="shared" si="76"/>
        <v>0</v>
      </c>
      <c r="J1264" t="str">
        <f t="shared" si="77"/>
        <v>No</v>
      </c>
      <c r="K1264" t="str">
        <f t="shared" si="78"/>
        <v>Obesity</v>
      </c>
      <c r="L1264" t="str">
        <f t="shared" si="79"/>
        <v>Diabetes</v>
      </c>
    </row>
    <row r="1265" spans="1:12" x14ac:dyDescent="0.25">
      <c r="A1265" t="s">
        <v>1107</v>
      </c>
      <c r="B1265">
        <v>40.375</v>
      </c>
      <c r="C1265">
        <v>6.25</v>
      </c>
      <c r="D1265" t="s">
        <v>2382</v>
      </c>
      <c r="E1265" t="s">
        <v>2380</v>
      </c>
      <c r="F1265" t="s">
        <v>2380</v>
      </c>
      <c r="G1265" t="s">
        <v>2381</v>
      </c>
      <c r="H1265" t="s">
        <v>2380</v>
      </c>
      <c r="I1265">
        <f t="shared" si="76"/>
        <v>0</v>
      </c>
      <c r="J1265" t="str">
        <f t="shared" si="77"/>
        <v>No</v>
      </c>
      <c r="K1265" t="str">
        <f t="shared" si="78"/>
        <v>Obesity</v>
      </c>
      <c r="L1265" t="str">
        <f t="shared" si="79"/>
        <v>Diabetes</v>
      </c>
    </row>
    <row r="1266" spans="1:12" x14ac:dyDescent="0.25">
      <c r="A1266" t="s">
        <v>1106</v>
      </c>
      <c r="B1266">
        <v>28.7</v>
      </c>
      <c r="C1266">
        <v>9.4700000000000006</v>
      </c>
      <c r="D1266" t="s">
        <v>2380</v>
      </c>
      <c r="E1266" t="s">
        <v>2380</v>
      </c>
      <c r="F1266" t="s">
        <v>2380</v>
      </c>
      <c r="G1266">
        <v>2</v>
      </c>
      <c r="H1266" t="s">
        <v>2380</v>
      </c>
      <c r="I1266">
        <f t="shared" si="76"/>
        <v>2</v>
      </c>
      <c r="J1266" t="str">
        <f t="shared" si="77"/>
        <v>No</v>
      </c>
      <c r="K1266" t="str">
        <f t="shared" si="78"/>
        <v>Obesity</v>
      </c>
      <c r="L1266" t="str">
        <f t="shared" si="79"/>
        <v>Diabetes</v>
      </c>
    </row>
    <row r="1267" spans="1:12" x14ac:dyDescent="0.25">
      <c r="A1267" t="s">
        <v>1105</v>
      </c>
      <c r="B1267">
        <v>26.63</v>
      </c>
      <c r="C1267">
        <v>5.7</v>
      </c>
      <c r="D1267" t="s">
        <v>2380</v>
      </c>
      <c r="E1267" t="s">
        <v>2380</v>
      </c>
      <c r="F1267" t="s">
        <v>2380</v>
      </c>
      <c r="G1267" t="s">
        <v>2381</v>
      </c>
      <c r="H1267" t="s">
        <v>2380</v>
      </c>
      <c r="I1267">
        <f t="shared" si="76"/>
        <v>0</v>
      </c>
      <c r="J1267" t="str">
        <f t="shared" si="77"/>
        <v>No</v>
      </c>
      <c r="K1267" t="str">
        <f t="shared" si="78"/>
        <v>Obesity</v>
      </c>
      <c r="L1267" t="str">
        <f t="shared" si="79"/>
        <v>Diabetes</v>
      </c>
    </row>
    <row r="1268" spans="1:12" x14ac:dyDescent="0.25">
      <c r="A1268" t="s">
        <v>1104</v>
      </c>
      <c r="B1268">
        <v>22.515000000000001</v>
      </c>
      <c r="C1268">
        <v>11.18</v>
      </c>
      <c r="D1268" t="s">
        <v>2380</v>
      </c>
      <c r="E1268" t="s">
        <v>2380</v>
      </c>
      <c r="F1268" t="s">
        <v>2380</v>
      </c>
      <c r="G1268">
        <v>2</v>
      </c>
      <c r="H1268" t="s">
        <v>2380</v>
      </c>
      <c r="I1268">
        <f t="shared" si="76"/>
        <v>2</v>
      </c>
      <c r="J1268" t="str">
        <f t="shared" si="77"/>
        <v>No</v>
      </c>
      <c r="K1268" t="str">
        <f t="shared" si="78"/>
        <v>Normol Weight</v>
      </c>
      <c r="L1268" t="str">
        <f t="shared" si="79"/>
        <v>Diabetes</v>
      </c>
    </row>
    <row r="1269" spans="1:12" x14ac:dyDescent="0.25">
      <c r="A1269" t="s">
        <v>1103</v>
      </c>
      <c r="B1269">
        <v>36.575000000000003</v>
      </c>
      <c r="C1269">
        <v>10.98</v>
      </c>
      <c r="D1269" t="s">
        <v>2380</v>
      </c>
      <c r="E1269" t="s">
        <v>2380</v>
      </c>
      <c r="F1269" t="s">
        <v>2380</v>
      </c>
      <c r="G1269" t="s">
        <v>2381</v>
      </c>
      <c r="H1269" t="s">
        <v>2380</v>
      </c>
      <c r="I1269">
        <f t="shared" si="76"/>
        <v>0</v>
      </c>
      <c r="J1269" t="str">
        <f t="shared" si="77"/>
        <v>No</v>
      </c>
      <c r="K1269" t="str">
        <f t="shared" si="78"/>
        <v>Obesity</v>
      </c>
      <c r="L1269" t="str">
        <f t="shared" si="79"/>
        <v>Diabetes</v>
      </c>
    </row>
    <row r="1270" spans="1:12" x14ac:dyDescent="0.25">
      <c r="A1270" t="s">
        <v>1102</v>
      </c>
      <c r="B1270">
        <v>23.66</v>
      </c>
      <c r="C1270">
        <v>5.1100000000000003</v>
      </c>
      <c r="D1270" t="s">
        <v>2382</v>
      </c>
      <c r="E1270" t="s">
        <v>2380</v>
      </c>
      <c r="F1270" t="s">
        <v>2382</v>
      </c>
      <c r="G1270">
        <v>1</v>
      </c>
      <c r="H1270" t="s">
        <v>2380</v>
      </c>
      <c r="I1270">
        <f t="shared" si="76"/>
        <v>1</v>
      </c>
      <c r="J1270" t="str">
        <f t="shared" si="77"/>
        <v>No</v>
      </c>
      <c r="K1270" t="str">
        <f t="shared" si="78"/>
        <v>Normol Weight</v>
      </c>
      <c r="L1270" t="str">
        <f t="shared" si="79"/>
        <v>Normal</v>
      </c>
    </row>
    <row r="1271" spans="1:12" x14ac:dyDescent="0.25">
      <c r="A1271" t="s">
        <v>1101</v>
      </c>
      <c r="B1271">
        <v>18.62</v>
      </c>
      <c r="C1271">
        <v>10.24</v>
      </c>
      <c r="D1271" t="s">
        <v>2380</v>
      </c>
      <c r="E1271" t="s">
        <v>2380</v>
      </c>
      <c r="F1271" t="s">
        <v>2380</v>
      </c>
      <c r="G1271" t="s">
        <v>2381</v>
      </c>
      <c r="H1271" t="s">
        <v>2380</v>
      </c>
      <c r="I1271">
        <f t="shared" si="76"/>
        <v>0</v>
      </c>
      <c r="J1271" t="str">
        <f t="shared" si="77"/>
        <v>No</v>
      </c>
      <c r="K1271" t="str">
        <f t="shared" si="78"/>
        <v>Normol Weight</v>
      </c>
      <c r="L1271" t="str">
        <f t="shared" si="79"/>
        <v>Diabetes</v>
      </c>
    </row>
    <row r="1272" spans="1:12" x14ac:dyDescent="0.25">
      <c r="A1272" t="s">
        <v>1100</v>
      </c>
      <c r="B1272">
        <v>19.190000000000001</v>
      </c>
      <c r="C1272">
        <v>7.71</v>
      </c>
      <c r="D1272" t="s">
        <v>2382</v>
      </c>
      <c r="E1272" t="s">
        <v>2380</v>
      </c>
      <c r="F1272" t="s">
        <v>2380</v>
      </c>
      <c r="G1272">
        <v>1</v>
      </c>
      <c r="H1272" t="s">
        <v>2380</v>
      </c>
      <c r="I1272">
        <f t="shared" si="76"/>
        <v>1</v>
      </c>
      <c r="J1272" t="str">
        <f t="shared" si="77"/>
        <v>No</v>
      </c>
      <c r="K1272" t="str">
        <f t="shared" si="78"/>
        <v>Normol Weight</v>
      </c>
      <c r="L1272" t="str">
        <f t="shared" si="79"/>
        <v>Diabetes</v>
      </c>
    </row>
    <row r="1273" spans="1:12" x14ac:dyDescent="0.25">
      <c r="A1273" t="s">
        <v>1099</v>
      </c>
      <c r="B1273">
        <v>27.5</v>
      </c>
      <c r="C1273">
        <v>6.03</v>
      </c>
      <c r="D1273" t="s">
        <v>2380</v>
      </c>
      <c r="E1273" t="s">
        <v>2380</v>
      </c>
      <c r="F1273" t="s">
        <v>2380</v>
      </c>
      <c r="G1273" t="s">
        <v>2381</v>
      </c>
      <c r="H1273" t="s">
        <v>2380</v>
      </c>
      <c r="I1273">
        <f t="shared" si="76"/>
        <v>0</v>
      </c>
      <c r="J1273" t="str">
        <f t="shared" si="77"/>
        <v>No</v>
      </c>
      <c r="K1273" t="str">
        <f t="shared" si="78"/>
        <v>Obesity</v>
      </c>
      <c r="L1273" t="str">
        <f t="shared" si="79"/>
        <v>Diabetes</v>
      </c>
    </row>
    <row r="1274" spans="1:12" x14ac:dyDescent="0.25">
      <c r="A1274" t="s">
        <v>1098</v>
      </c>
      <c r="B1274">
        <v>27.36</v>
      </c>
      <c r="C1274">
        <v>5.96</v>
      </c>
      <c r="D1274" t="s">
        <v>2380</v>
      </c>
      <c r="E1274" t="s">
        <v>2380</v>
      </c>
      <c r="F1274" t="s">
        <v>2382</v>
      </c>
      <c r="G1274">
        <v>1</v>
      </c>
      <c r="H1274" t="s">
        <v>2380</v>
      </c>
      <c r="I1274">
        <f t="shared" si="76"/>
        <v>1</v>
      </c>
      <c r="J1274" t="str">
        <f t="shared" si="77"/>
        <v>No</v>
      </c>
      <c r="K1274" t="str">
        <f t="shared" si="78"/>
        <v>Obesity</v>
      </c>
      <c r="L1274" t="str">
        <f t="shared" si="79"/>
        <v>Diabetes</v>
      </c>
    </row>
    <row r="1275" spans="1:12" x14ac:dyDescent="0.25">
      <c r="A1275" t="s">
        <v>1097</v>
      </c>
      <c r="B1275">
        <v>20.350000000000001</v>
      </c>
      <c r="C1275">
        <v>4.16</v>
      </c>
      <c r="D1275" t="s">
        <v>2380</v>
      </c>
      <c r="E1275" t="s">
        <v>2380</v>
      </c>
      <c r="F1275" t="s">
        <v>2380</v>
      </c>
      <c r="G1275" t="s">
        <v>2381</v>
      </c>
      <c r="H1275" t="s">
        <v>2380</v>
      </c>
      <c r="I1275">
        <f t="shared" si="76"/>
        <v>0</v>
      </c>
      <c r="J1275" t="str">
        <f t="shared" si="77"/>
        <v>No</v>
      </c>
      <c r="K1275" t="str">
        <f t="shared" si="78"/>
        <v>Normol Weight</v>
      </c>
      <c r="L1275" t="str">
        <f t="shared" si="79"/>
        <v>Normal</v>
      </c>
    </row>
    <row r="1276" spans="1:12" x14ac:dyDescent="0.25">
      <c r="A1276" t="s">
        <v>1096</v>
      </c>
      <c r="B1276">
        <v>24.035</v>
      </c>
      <c r="C1276">
        <v>6.11</v>
      </c>
      <c r="D1276" t="s">
        <v>2380</v>
      </c>
      <c r="E1276" t="s">
        <v>2380</v>
      </c>
      <c r="F1276" t="s">
        <v>2380</v>
      </c>
      <c r="G1276" t="s">
        <v>2381</v>
      </c>
      <c r="H1276" t="s">
        <v>2380</v>
      </c>
      <c r="I1276">
        <f t="shared" si="76"/>
        <v>0</v>
      </c>
      <c r="J1276" t="str">
        <f t="shared" si="77"/>
        <v>No</v>
      </c>
      <c r="K1276" t="str">
        <f t="shared" si="78"/>
        <v>Normol Weight</v>
      </c>
      <c r="L1276" t="str">
        <f t="shared" si="79"/>
        <v>Diabetes</v>
      </c>
    </row>
    <row r="1277" spans="1:12" x14ac:dyDescent="0.25">
      <c r="A1277" t="s">
        <v>1095</v>
      </c>
      <c r="B1277">
        <v>23.56</v>
      </c>
      <c r="C1277">
        <v>5.97</v>
      </c>
      <c r="D1277" t="s">
        <v>2380</v>
      </c>
      <c r="E1277" t="s">
        <v>2380</v>
      </c>
      <c r="F1277" t="s">
        <v>2380</v>
      </c>
      <c r="G1277" t="s">
        <v>2381</v>
      </c>
      <c r="H1277" t="s">
        <v>2380</v>
      </c>
      <c r="I1277">
        <f t="shared" si="76"/>
        <v>0</v>
      </c>
      <c r="J1277" t="str">
        <f t="shared" si="77"/>
        <v>No</v>
      </c>
      <c r="K1277" t="str">
        <f t="shared" si="78"/>
        <v>Normol Weight</v>
      </c>
      <c r="L1277" t="str">
        <f t="shared" si="79"/>
        <v>Diabetes</v>
      </c>
    </row>
    <row r="1278" spans="1:12" x14ac:dyDescent="0.25">
      <c r="A1278" t="s">
        <v>1094</v>
      </c>
      <c r="B1278">
        <v>27.17</v>
      </c>
      <c r="C1278">
        <v>10.81</v>
      </c>
      <c r="D1278" t="s">
        <v>2380</v>
      </c>
      <c r="E1278" t="s">
        <v>2380</v>
      </c>
      <c r="F1278" t="s">
        <v>2380</v>
      </c>
      <c r="G1278">
        <v>2</v>
      </c>
      <c r="H1278" t="s">
        <v>2380</v>
      </c>
      <c r="I1278">
        <f t="shared" si="76"/>
        <v>2</v>
      </c>
      <c r="J1278" t="str">
        <f t="shared" si="77"/>
        <v>No</v>
      </c>
      <c r="K1278" t="str">
        <f t="shared" si="78"/>
        <v>Obesity</v>
      </c>
      <c r="L1278" t="str">
        <f t="shared" si="79"/>
        <v>Diabetes</v>
      </c>
    </row>
    <row r="1279" spans="1:12" x14ac:dyDescent="0.25">
      <c r="A1279" t="s">
        <v>1093</v>
      </c>
      <c r="B1279">
        <v>34.32</v>
      </c>
      <c r="C1279">
        <v>5.7</v>
      </c>
      <c r="D1279" t="s">
        <v>2382</v>
      </c>
      <c r="E1279" t="s">
        <v>2380</v>
      </c>
      <c r="F1279" t="s">
        <v>2382</v>
      </c>
      <c r="G1279">
        <v>1</v>
      </c>
      <c r="H1279" t="s">
        <v>2380</v>
      </c>
      <c r="I1279">
        <f t="shared" si="76"/>
        <v>1</v>
      </c>
      <c r="J1279" t="str">
        <f t="shared" si="77"/>
        <v>No</v>
      </c>
      <c r="K1279" t="str">
        <f t="shared" si="78"/>
        <v>Obesity</v>
      </c>
      <c r="L1279" t="str">
        <f t="shared" si="79"/>
        <v>Diabetes</v>
      </c>
    </row>
    <row r="1280" spans="1:12" x14ac:dyDescent="0.25">
      <c r="A1280" t="s">
        <v>1092</v>
      </c>
      <c r="B1280">
        <v>23.87</v>
      </c>
      <c r="C1280">
        <v>4.7699999999999996</v>
      </c>
      <c r="D1280" t="s">
        <v>2382</v>
      </c>
      <c r="E1280" t="s">
        <v>2380</v>
      </c>
      <c r="F1280" t="s">
        <v>2382</v>
      </c>
      <c r="G1280">
        <v>1</v>
      </c>
      <c r="H1280" t="s">
        <v>2380</v>
      </c>
      <c r="I1280">
        <f t="shared" si="76"/>
        <v>1</v>
      </c>
      <c r="J1280" t="str">
        <f t="shared" si="77"/>
        <v>No</v>
      </c>
      <c r="K1280" t="str">
        <f t="shared" si="78"/>
        <v>Normol Weight</v>
      </c>
      <c r="L1280" t="str">
        <f t="shared" si="79"/>
        <v>Normal</v>
      </c>
    </row>
    <row r="1281" spans="1:12" x14ac:dyDescent="0.25">
      <c r="A1281" t="s">
        <v>1091</v>
      </c>
      <c r="B1281">
        <v>30.15</v>
      </c>
      <c r="C1281">
        <v>4.25</v>
      </c>
      <c r="D1281" t="s">
        <v>2380</v>
      </c>
      <c r="E1281" t="s">
        <v>2380</v>
      </c>
      <c r="F1281" t="s">
        <v>2380</v>
      </c>
      <c r="G1281">
        <v>1</v>
      </c>
      <c r="H1281" t="s">
        <v>2380</v>
      </c>
      <c r="I1281">
        <f t="shared" si="76"/>
        <v>1</v>
      </c>
      <c r="J1281" t="str">
        <f t="shared" si="77"/>
        <v>No</v>
      </c>
      <c r="K1281" t="str">
        <f t="shared" si="78"/>
        <v>Obesity</v>
      </c>
      <c r="L1281" t="str">
        <f t="shared" si="79"/>
        <v>Normal</v>
      </c>
    </row>
    <row r="1282" spans="1:12" x14ac:dyDescent="0.25">
      <c r="A1282" t="s">
        <v>1090</v>
      </c>
      <c r="B1282">
        <v>26.36</v>
      </c>
      <c r="C1282">
        <v>5.52</v>
      </c>
      <c r="D1282" t="s">
        <v>2380</v>
      </c>
      <c r="E1282" t="s">
        <v>2380</v>
      </c>
      <c r="F1282" t="s">
        <v>2380</v>
      </c>
      <c r="G1282" t="s">
        <v>2381</v>
      </c>
      <c r="H1282" t="s">
        <v>2380</v>
      </c>
      <c r="I1282">
        <f t="shared" ref="I1282:I1345" si="80">IF(G1282="No major surgery",0,VALUE(G1282))</f>
        <v>0</v>
      </c>
      <c r="J1282" t="str">
        <f t="shared" si="77"/>
        <v>No</v>
      </c>
      <c r="K1282" t="str">
        <f t="shared" si="78"/>
        <v>Obesity</v>
      </c>
      <c r="L1282" t="str">
        <f t="shared" si="79"/>
        <v>Normal</v>
      </c>
    </row>
    <row r="1283" spans="1:12" x14ac:dyDescent="0.25">
      <c r="A1283" t="s">
        <v>1089</v>
      </c>
      <c r="B1283">
        <v>45.32</v>
      </c>
      <c r="C1283">
        <v>6.53</v>
      </c>
      <c r="D1283" t="s">
        <v>2382</v>
      </c>
      <c r="E1283" t="s">
        <v>2380</v>
      </c>
      <c r="F1283" t="s">
        <v>2380</v>
      </c>
      <c r="G1283">
        <v>1</v>
      </c>
      <c r="H1283" t="s">
        <v>2380</v>
      </c>
      <c r="I1283">
        <f t="shared" si="80"/>
        <v>1</v>
      </c>
      <c r="J1283" t="str">
        <f t="shared" ref="J1283:J1346" si="81">IF(OR(H1283="",H1283="?"),"No",IF(OR(TRIM(LOWER(H1283))="yes",TRIM(LOWER(H1283))="yess",TRIM(LOWER(H1283))="yes"),"Yes",IF(OR(TRIM(LOWER(H1283))="no",TRIM(LOWER(H1283))="noo",TRIM(LOWER(H1283))="no"),"No","Unknown")))</f>
        <v>No</v>
      </c>
      <c r="K1283" t="str">
        <f t="shared" ref="K1283:K1346" si="82">IF(B1283&lt;18.5,"Underweight",IF(B1283&lt;=24.9,"Normol Weight","Obesity"))</f>
        <v>Obesity</v>
      </c>
      <c r="L1283" t="str">
        <f t="shared" ref="L1283:L1346" si="83">IF(C1283&lt;5.7, "Normal",IF(A1283&lt;=6.4,"Prediabetes","Diabetes"))</f>
        <v>Diabetes</v>
      </c>
    </row>
    <row r="1284" spans="1:12" x14ac:dyDescent="0.25">
      <c r="A1284" t="s">
        <v>1088</v>
      </c>
      <c r="B1284">
        <v>31.93</v>
      </c>
      <c r="C1284">
        <v>4.82</v>
      </c>
      <c r="D1284" t="s">
        <v>2382</v>
      </c>
      <c r="E1284" t="s">
        <v>2380</v>
      </c>
      <c r="F1284" t="s">
        <v>2380</v>
      </c>
      <c r="G1284">
        <v>1</v>
      </c>
      <c r="H1284" t="s">
        <v>2380</v>
      </c>
      <c r="I1284">
        <f t="shared" si="80"/>
        <v>1</v>
      </c>
      <c r="J1284" t="str">
        <f t="shared" si="81"/>
        <v>No</v>
      </c>
      <c r="K1284" t="str">
        <f t="shared" si="82"/>
        <v>Obesity</v>
      </c>
      <c r="L1284" t="str">
        <f t="shared" si="83"/>
        <v>Normal</v>
      </c>
    </row>
    <row r="1285" spans="1:12" x14ac:dyDescent="0.25">
      <c r="A1285" t="s">
        <v>1087</v>
      </c>
      <c r="B1285">
        <v>36</v>
      </c>
      <c r="C1285">
        <v>11.94</v>
      </c>
      <c r="D1285" t="s">
        <v>2382</v>
      </c>
      <c r="E1285" t="s">
        <v>2380</v>
      </c>
      <c r="F1285" t="s">
        <v>2380</v>
      </c>
      <c r="G1285">
        <v>1</v>
      </c>
      <c r="H1285" t="s">
        <v>2380</v>
      </c>
      <c r="I1285">
        <f t="shared" si="80"/>
        <v>1</v>
      </c>
      <c r="J1285" t="str">
        <f t="shared" si="81"/>
        <v>No</v>
      </c>
      <c r="K1285" t="str">
        <f t="shared" si="82"/>
        <v>Obesity</v>
      </c>
      <c r="L1285" t="str">
        <f t="shared" si="83"/>
        <v>Diabetes</v>
      </c>
    </row>
    <row r="1286" spans="1:12" x14ac:dyDescent="0.25">
      <c r="A1286" t="s">
        <v>1086</v>
      </c>
      <c r="B1286">
        <v>32</v>
      </c>
      <c r="C1286">
        <v>7.85</v>
      </c>
      <c r="D1286" t="s">
        <v>2382</v>
      </c>
      <c r="E1286" t="s">
        <v>2380</v>
      </c>
      <c r="F1286" t="s">
        <v>2380</v>
      </c>
      <c r="G1286">
        <v>1</v>
      </c>
      <c r="H1286" t="s">
        <v>2380</v>
      </c>
      <c r="I1286">
        <f t="shared" si="80"/>
        <v>1</v>
      </c>
      <c r="J1286" t="str">
        <f t="shared" si="81"/>
        <v>No</v>
      </c>
      <c r="K1286" t="str">
        <f t="shared" si="82"/>
        <v>Obesity</v>
      </c>
      <c r="L1286" t="str">
        <f t="shared" si="83"/>
        <v>Diabetes</v>
      </c>
    </row>
    <row r="1287" spans="1:12" x14ac:dyDescent="0.25">
      <c r="A1287" t="s">
        <v>1085</v>
      </c>
      <c r="B1287">
        <v>29.37</v>
      </c>
      <c r="C1287">
        <v>8.01</v>
      </c>
      <c r="D1287" t="s">
        <v>2382</v>
      </c>
      <c r="E1287" t="s">
        <v>2380</v>
      </c>
      <c r="F1287" t="s">
        <v>2380</v>
      </c>
      <c r="G1287">
        <v>1</v>
      </c>
      <c r="H1287" t="s">
        <v>2380</v>
      </c>
      <c r="I1287">
        <f t="shared" si="80"/>
        <v>1</v>
      </c>
      <c r="J1287" t="str">
        <f t="shared" si="81"/>
        <v>No</v>
      </c>
      <c r="K1287" t="str">
        <f t="shared" si="82"/>
        <v>Obesity</v>
      </c>
      <c r="L1287" t="str">
        <f t="shared" si="83"/>
        <v>Diabetes</v>
      </c>
    </row>
    <row r="1288" spans="1:12" x14ac:dyDescent="0.25">
      <c r="A1288" t="s">
        <v>1084</v>
      </c>
      <c r="B1288">
        <v>23.6</v>
      </c>
      <c r="C1288">
        <v>7.4</v>
      </c>
      <c r="D1288" t="s">
        <v>2382</v>
      </c>
      <c r="E1288" t="s">
        <v>2380</v>
      </c>
      <c r="F1288" t="s">
        <v>2380</v>
      </c>
      <c r="G1288">
        <v>1</v>
      </c>
      <c r="H1288" t="s">
        <v>2380</v>
      </c>
      <c r="I1288">
        <f t="shared" si="80"/>
        <v>1</v>
      </c>
      <c r="J1288" t="str">
        <f t="shared" si="81"/>
        <v>No</v>
      </c>
      <c r="K1288" t="str">
        <f t="shared" si="82"/>
        <v>Normol Weight</v>
      </c>
      <c r="L1288" t="str">
        <f t="shared" si="83"/>
        <v>Diabetes</v>
      </c>
    </row>
    <row r="1289" spans="1:12" x14ac:dyDescent="0.25">
      <c r="A1289" t="s">
        <v>1083</v>
      </c>
      <c r="B1289">
        <v>33.155000000000001</v>
      </c>
      <c r="C1289">
        <v>8.3800000000000008</v>
      </c>
      <c r="D1289" t="s">
        <v>2382</v>
      </c>
      <c r="E1289" t="s">
        <v>2380</v>
      </c>
      <c r="F1289" t="s">
        <v>2380</v>
      </c>
      <c r="G1289" t="s">
        <v>2381</v>
      </c>
      <c r="H1289" t="s">
        <v>2380</v>
      </c>
      <c r="I1289">
        <f t="shared" si="80"/>
        <v>0</v>
      </c>
      <c r="J1289" t="str">
        <f t="shared" si="81"/>
        <v>No</v>
      </c>
      <c r="K1289" t="str">
        <f t="shared" si="82"/>
        <v>Obesity</v>
      </c>
      <c r="L1289" t="str">
        <f t="shared" si="83"/>
        <v>Diabetes</v>
      </c>
    </row>
    <row r="1290" spans="1:12" x14ac:dyDescent="0.25">
      <c r="A1290" t="s">
        <v>1082</v>
      </c>
      <c r="B1290">
        <v>24.32</v>
      </c>
      <c r="C1290">
        <v>11.56</v>
      </c>
      <c r="D1290" t="s">
        <v>2382</v>
      </c>
      <c r="E1290" t="s">
        <v>2380</v>
      </c>
      <c r="F1290" t="s">
        <v>2380</v>
      </c>
      <c r="G1290">
        <v>1</v>
      </c>
      <c r="H1290" t="s">
        <v>2380</v>
      </c>
      <c r="I1290">
        <f t="shared" si="80"/>
        <v>1</v>
      </c>
      <c r="J1290" t="str">
        <f t="shared" si="81"/>
        <v>No</v>
      </c>
      <c r="K1290" t="str">
        <f t="shared" si="82"/>
        <v>Normol Weight</v>
      </c>
      <c r="L1290" t="str">
        <f t="shared" si="83"/>
        <v>Diabetes</v>
      </c>
    </row>
    <row r="1291" spans="1:12" x14ac:dyDescent="0.25">
      <c r="A1291" t="s">
        <v>1081</v>
      </c>
      <c r="B1291">
        <v>36.299999999999997</v>
      </c>
      <c r="C1291">
        <v>4.6100000000000003</v>
      </c>
      <c r="D1291" t="s">
        <v>2380</v>
      </c>
      <c r="E1291" t="s">
        <v>2380</v>
      </c>
      <c r="F1291" t="s">
        <v>2380</v>
      </c>
      <c r="G1291" t="s">
        <v>2381</v>
      </c>
      <c r="H1291" t="s">
        <v>2380</v>
      </c>
      <c r="I1291">
        <f t="shared" si="80"/>
        <v>0</v>
      </c>
      <c r="J1291" t="str">
        <f t="shared" si="81"/>
        <v>No</v>
      </c>
      <c r="K1291" t="str">
        <f t="shared" si="82"/>
        <v>Obesity</v>
      </c>
      <c r="L1291" t="str">
        <f t="shared" si="83"/>
        <v>Normal</v>
      </c>
    </row>
    <row r="1292" spans="1:12" x14ac:dyDescent="0.25">
      <c r="A1292" t="s">
        <v>1080</v>
      </c>
      <c r="B1292">
        <v>34.4</v>
      </c>
      <c r="C1292">
        <v>4.95</v>
      </c>
      <c r="D1292" t="s">
        <v>2380</v>
      </c>
      <c r="E1292" t="s">
        <v>2380</v>
      </c>
      <c r="F1292" t="s">
        <v>2382</v>
      </c>
      <c r="G1292">
        <v>1</v>
      </c>
      <c r="H1292" t="s">
        <v>2380</v>
      </c>
      <c r="I1292">
        <f t="shared" si="80"/>
        <v>1</v>
      </c>
      <c r="J1292" t="str">
        <f t="shared" si="81"/>
        <v>No</v>
      </c>
      <c r="K1292" t="str">
        <f t="shared" si="82"/>
        <v>Obesity</v>
      </c>
      <c r="L1292" t="str">
        <f t="shared" si="83"/>
        <v>Normal</v>
      </c>
    </row>
    <row r="1293" spans="1:12" x14ac:dyDescent="0.25">
      <c r="A1293" t="s">
        <v>1079</v>
      </c>
      <c r="B1293">
        <v>30.9</v>
      </c>
      <c r="C1293">
        <v>5.04</v>
      </c>
      <c r="D1293" t="s">
        <v>2380</v>
      </c>
      <c r="E1293" t="s">
        <v>2380</v>
      </c>
      <c r="F1293" t="s">
        <v>2380</v>
      </c>
      <c r="G1293" t="s">
        <v>2381</v>
      </c>
      <c r="H1293" t="s">
        <v>2380</v>
      </c>
      <c r="I1293">
        <f t="shared" si="80"/>
        <v>0</v>
      </c>
      <c r="J1293" t="str">
        <f t="shared" si="81"/>
        <v>No</v>
      </c>
      <c r="K1293" t="str">
        <f t="shared" si="82"/>
        <v>Obesity</v>
      </c>
      <c r="L1293" t="str">
        <f t="shared" si="83"/>
        <v>Normal</v>
      </c>
    </row>
    <row r="1294" spans="1:12" x14ac:dyDescent="0.25">
      <c r="A1294" t="s">
        <v>1078</v>
      </c>
      <c r="B1294">
        <v>28.6</v>
      </c>
      <c r="C1294">
        <v>5.42</v>
      </c>
      <c r="D1294" t="s">
        <v>2380</v>
      </c>
      <c r="E1294" t="s">
        <v>2380</v>
      </c>
      <c r="F1294" t="s">
        <v>2380</v>
      </c>
      <c r="G1294" t="s">
        <v>2381</v>
      </c>
      <c r="H1294" t="s">
        <v>2380</v>
      </c>
      <c r="I1294">
        <f t="shared" si="80"/>
        <v>0</v>
      </c>
      <c r="J1294" t="str">
        <f t="shared" si="81"/>
        <v>No</v>
      </c>
      <c r="K1294" t="str">
        <f t="shared" si="82"/>
        <v>Obesity</v>
      </c>
      <c r="L1294" t="str">
        <f t="shared" si="83"/>
        <v>Normal</v>
      </c>
    </row>
    <row r="1295" spans="1:12" x14ac:dyDescent="0.25">
      <c r="A1295" t="s">
        <v>1077</v>
      </c>
      <c r="B1295">
        <v>27.83</v>
      </c>
      <c r="C1295">
        <v>5.39</v>
      </c>
      <c r="D1295" t="s">
        <v>2380</v>
      </c>
      <c r="E1295" t="s">
        <v>2380</v>
      </c>
      <c r="F1295" t="s">
        <v>2380</v>
      </c>
      <c r="G1295" t="s">
        <v>2381</v>
      </c>
      <c r="H1295" t="s">
        <v>2380</v>
      </c>
      <c r="I1295">
        <f t="shared" si="80"/>
        <v>0</v>
      </c>
      <c r="J1295" t="str">
        <f t="shared" si="81"/>
        <v>No</v>
      </c>
      <c r="K1295" t="str">
        <f t="shared" si="82"/>
        <v>Obesity</v>
      </c>
      <c r="L1295" t="str">
        <f t="shared" si="83"/>
        <v>Normal</v>
      </c>
    </row>
    <row r="1296" spans="1:12" x14ac:dyDescent="0.25">
      <c r="A1296" t="s">
        <v>1076</v>
      </c>
      <c r="B1296">
        <v>39.64</v>
      </c>
      <c r="C1296">
        <v>6</v>
      </c>
      <c r="D1296" t="s">
        <v>2380</v>
      </c>
      <c r="E1296" t="s">
        <v>2380</v>
      </c>
      <c r="F1296" t="s">
        <v>2382</v>
      </c>
      <c r="G1296">
        <v>1</v>
      </c>
      <c r="H1296" t="s">
        <v>2380</v>
      </c>
      <c r="I1296">
        <f t="shared" si="80"/>
        <v>1</v>
      </c>
      <c r="J1296" t="str">
        <f t="shared" si="81"/>
        <v>No</v>
      </c>
      <c r="K1296" t="str">
        <f t="shared" si="82"/>
        <v>Obesity</v>
      </c>
      <c r="L1296" t="str">
        <f t="shared" si="83"/>
        <v>Diabetes</v>
      </c>
    </row>
    <row r="1297" spans="1:12" x14ac:dyDescent="0.25">
      <c r="A1297" t="s">
        <v>1075</v>
      </c>
      <c r="B1297">
        <v>38.479999999999997</v>
      </c>
      <c r="C1297">
        <v>6.02</v>
      </c>
      <c r="D1297" t="s">
        <v>2380</v>
      </c>
      <c r="E1297" t="s">
        <v>2380</v>
      </c>
      <c r="F1297" t="s">
        <v>2380</v>
      </c>
      <c r="G1297">
        <v>1</v>
      </c>
      <c r="H1297" t="s">
        <v>2380</v>
      </c>
      <c r="I1297">
        <f t="shared" si="80"/>
        <v>1</v>
      </c>
      <c r="J1297" t="str">
        <f t="shared" si="81"/>
        <v>No</v>
      </c>
      <c r="K1297" t="str">
        <f t="shared" si="82"/>
        <v>Obesity</v>
      </c>
      <c r="L1297" t="str">
        <f t="shared" si="83"/>
        <v>Diabetes</v>
      </c>
    </row>
    <row r="1298" spans="1:12" x14ac:dyDescent="0.25">
      <c r="A1298" t="s">
        <v>1074</v>
      </c>
      <c r="B1298">
        <v>36.200000000000003</v>
      </c>
      <c r="C1298">
        <v>4.62</v>
      </c>
      <c r="D1298" t="s">
        <v>2380</v>
      </c>
      <c r="E1298" t="s">
        <v>2380</v>
      </c>
      <c r="F1298" t="s">
        <v>2380</v>
      </c>
      <c r="G1298">
        <v>2</v>
      </c>
      <c r="H1298" t="s">
        <v>2380</v>
      </c>
      <c r="I1298">
        <f t="shared" si="80"/>
        <v>2</v>
      </c>
      <c r="J1298" t="str">
        <f t="shared" si="81"/>
        <v>No</v>
      </c>
      <c r="K1298" t="str">
        <f t="shared" si="82"/>
        <v>Obesity</v>
      </c>
      <c r="L1298" t="str">
        <f t="shared" si="83"/>
        <v>Normal</v>
      </c>
    </row>
    <row r="1299" spans="1:12" x14ac:dyDescent="0.25">
      <c r="A1299" t="s">
        <v>1073</v>
      </c>
      <c r="B1299">
        <v>27.13</v>
      </c>
      <c r="C1299">
        <v>5.59</v>
      </c>
      <c r="D1299" t="s">
        <v>2380</v>
      </c>
      <c r="E1299" t="s">
        <v>2380</v>
      </c>
      <c r="F1299" t="s">
        <v>2380</v>
      </c>
      <c r="G1299">
        <v>1</v>
      </c>
      <c r="H1299" t="s">
        <v>2380</v>
      </c>
      <c r="I1299">
        <f t="shared" si="80"/>
        <v>1</v>
      </c>
      <c r="J1299" t="str">
        <f t="shared" si="81"/>
        <v>No</v>
      </c>
      <c r="K1299" t="str">
        <f t="shared" si="82"/>
        <v>Obesity</v>
      </c>
      <c r="L1299" t="str">
        <f t="shared" si="83"/>
        <v>Normal</v>
      </c>
    </row>
    <row r="1300" spans="1:12" x14ac:dyDescent="0.25">
      <c r="A1300" t="s">
        <v>1072</v>
      </c>
      <c r="B1300">
        <v>20.75</v>
      </c>
      <c r="C1300">
        <v>5.18</v>
      </c>
      <c r="D1300" t="s">
        <v>2382</v>
      </c>
      <c r="E1300" t="s">
        <v>2380</v>
      </c>
      <c r="F1300" t="s">
        <v>2380</v>
      </c>
      <c r="G1300">
        <v>2</v>
      </c>
      <c r="H1300" t="s">
        <v>2380</v>
      </c>
      <c r="I1300">
        <f t="shared" si="80"/>
        <v>2</v>
      </c>
      <c r="J1300" t="str">
        <f t="shared" si="81"/>
        <v>No</v>
      </c>
      <c r="K1300" t="str">
        <f t="shared" si="82"/>
        <v>Normol Weight</v>
      </c>
      <c r="L1300" t="str">
        <f t="shared" si="83"/>
        <v>Normal</v>
      </c>
    </row>
    <row r="1301" spans="1:12" x14ac:dyDescent="0.25">
      <c r="A1301" t="s">
        <v>1071</v>
      </c>
      <c r="B1301">
        <v>26.6</v>
      </c>
      <c r="C1301">
        <v>6.29</v>
      </c>
      <c r="D1301" t="s">
        <v>2380</v>
      </c>
      <c r="E1301" t="s">
        <v>2380</v>
      </c>
      <c r="F1301" t="s">
        <v>2380</v>
      </c>
      <c r="G1301">
        <v>2</v>
      </c>
      <c r="H1301" t="s">
        <v>2380</v>
      </c>
      <c r="I1301">
        <f t="shared" si="80"/>
        <v>2</v>
      </c>
      <c r="J1301" t="str">
        <f t="shared" si="81"/>
        <v>No</v>
      </c>
      <c r="K1301" t="str">
        <f t="shared" si="82"/>
        <v>Obesity</v>
      </c>
      <c r="L1301" t="str">
        <f t="shared" si="83"/>
        <v>Diabetes</v>
      </c>
    </row>
    <row r="1302" spans="1:12" x14ac:dyDescent="0.25">
      <c r="A1302" t="s">
        <v>1070</v>
      </c>
      <c r="B1302">
        <v>25.3</v>
      </c>
      <c r="C1302">
        <v>4.49</v>
      </c>
      <c r="D1302" t="s">
        <v>2380</v>
      </c>
      <c r="E1302" t="s">
        <v>2380</v>
      </c>
      <c r="F1302" t="s">
        <v>2380</v>
      </c>
      <c r="G1302">
        <v>2</v>
      </c>
      <c r="H1302" t="s">
        <v>2380</v>
      </c>
      <c r="I1302">
        <f t="shared" si="80"/>
        <v>2</v>
      </c>
      <c r="J1302" t="str">
        <f t="shared" si="81"/>
        <v>No</v>
      </c>
      <c r="K1302" t="str">
        <f t="shared" si="82"/>
        <v>Obesity</v>
      </c>
      <c r="L1302" t="str">
        <f t="shared" si="83"/>
        <v>Normal</v>
      </c>
    </row>
    <row r="1303" spans="1:12" x14ac:dyDescent="0.25">
      <c r="A1303" t="s">
        <v>1069</v>
      </c>
      <c r="B1303">
        <v>18.84</v>
      </c>
      <c r="C1303">
        <v>11.82</v>
      </c>
      <c r="D1303" t="s">
        <v>2382</v>
      </c>
      <c r="E1303" t="s">
        <v>2380</v>
      </c>
      <c r="F1303" t="s">
        <v>2382</v>
      </c>
      <c r="G1303">
        <v>1</v>
      </c>
      <c r="H1303" t="s">
        <v>2380</v>
      </c>
      <c r="I1303">
        <f t="shared" si="80"/>
        <v>1</v>
      </c>
      <c r="J1303" t="str">
        <f t="shared" si="81"/>
        <v>No</v>
      </c>
      <c r="K1303" t="str">
        <f t="shared" si="82"/>
        <v>Normol Weight</v>
      </c>
      <c r="L1303" t="str">
        <f t="shared" si="83"/>
        <v>Diabetes</v>
      </c>
    </row>
    <row r="1304" spans="1:12" x14ac:dyDescent="0.25">
      <c r="A1304" t="s">
        <v>1068</v>
      </c>
      <c r="B1304">
        <v>19.57</v>
      </c>
      <c r="C1304">
        <v>7.41</v>
      </c>
      <c r="D1304" t="s">
        <v>2382</v>
      </c>
      <c r="E1304" t="s">
        <v>2380</v>
      </c>
      <c r="F1304" t="s">
        <v>2380</v>
      </c>
      <c r="G1304">
        <v>1</v>
      </c>
      <c r="H1304" t="s">
        <v>2380</v>
      </c>
      <c r="I1304">
        <f t="shared" si="80"/>
        <v>1</v>
      </c>
      <c r="J1304" t="str">
        <f t="shared" si="81"/>
        <v>No</v>
      </c>
      <c r="K1304" t="str">
        <f t="shared" si="82"/>
        <v>Normol Weight</v>
      </c>
      <c r="L1304" t="str">
        <f t="shared" si="83"/>
        <v>Diabetes</v>
      </c>
    </row>
    <row r="1305" spans="1:12" x14ac:dyDescent="0.25">
      <c r="A1305" t="s">
        <v>1067</v>
      </c>
      <c r="B1305">
        <v>30.495000000000001</v>
      </c>
      <c r="C1305">
        <v>5.97</v>
      </c>
      <c r="D1305" t="s">
        <v>2380</v>
      </c>
      <c r="E1305" t="s">
        <v>2380</v>
      </c>
      <c r="F1305" t="s">
        <v>2380</v>
      </c>
      <c r="G1305" t="s">
        <v>2381</v>
      </c>
      <c r="H1305" t="s">
        <v>2380</v>
      </c>
      <c r="I1305">
        <f t="shared" si="80"/>
        <v>0</v>
      </c>
      <c r="J1305" t="str">
        <f t="shared" si="81"/>
        <v>No</v>
      </c>
      <c r="K1305" t="str">
        <f t="shared" si="82"/>
        <v>Obesity</v>
      </c>
      <c r="L1305" t="str">
        <f t="shared" si="83"/>
        <v>Diabetes</v>
      </c>
    </row>
    <row r="1306" spans="1:12" x14ac:dyDescent="0.25">
      <c r="A1306" t="s">
        <v>1066</v>
      </c>
      <c r="B1306">
        <v>30.114999999999998</v>
      </c>
      <c r="C1306">
        <v>5.74</v>
      </c>
      <c r="D1306" t="s">
        <v>2380</v>
      </c>
      <c r="E1306" t="s">
        <v>2380</v>
      </c>
      <c r="F1306" t="s">
        <v>2382</v>
      </c>
      <c r="G1306">
        <v>1</v>
      </c>
      <c r="H1306" t="s">
        <v>2380</v>
      </c>
      <c r="I1306">
        <f t="shared" si="80"/>
        <v>1</v>
      </c>
      <c r="J1306" t="str">
        <f t="shared" si="81"/>
        <v>No</v>
      </c>
      <c r="K1306" t="str">
        <f t="shared" si="82"/>
        <v>Obesity</v>
      </c>
      <c r="L1306" t="str">
        <f t="shared" si="83"/>
        <v>Diabetes</v>
      </c>
    </row>
    <row r="1307" spans="1:12" x14ac:dyDescent="0.25">
      <c r="A1307" t="s">
        <v>1065</v>
      </c>
      <c r="B1307">
        <v>24.78</v>
      </c>
      <c r="C1307">
        <v>9.85</v>
      </c>
      <c r="D1307" t="s">
        <v>2380</v>
      </c>
      <c r="E1307" t="s">
        <v>2380</v>
      </c>
      <c r="F1307" t="s">
        <v>2380</v>
      </c>
      <c r="G1307" t="s">
        <v>2381</v>
      </c>
      <c r="H1307" t="s">
        <v>2380</v>
      </c>
      <c r="I1307">
        <f t="shared" si="80"/>
        <v>0</v>
      </c>
      <c r="J1307" t="str">
        <f t="shared" si="81"/>
        <v>No</v>
      </c>
      <c r="K1307" t="str">
        <f t="shared" si="82"/>
        <v>Normol Weight</v>
      </c>
      <c r="L1307" t="str">
        <f t="shared" si="83"/>
        <v>Diabetes</v>
      </c>
    </row>
    <row r="1308" spans="1:12" x14ac:dyDescent="0.25">
      <c r="A1308" t="s">
        <v>1064</v>
      </c>
      <c r="B1308">
        <v>24.77</v>
      </c>
      <c r="C1308">
        <v>7.59</v>
      </c>
      <c r="D1308" t="s">
        <v>2380</v>
      </c>
      <c r="E1308" t="s">
        <v>2380</v>
      </c>
      <c r="F1308" t="s">
        <v>2380</v>
      </c>
      <c r="G1308" t="s">
        <v>2381</v>
      </c>
      <c r="H1308" t="s">
        <v>2380</v>
      </c>
      <c r="I1308">
        <f t="shared" si="80"/>
        <v>0</v>
      </c>
      <c r="J1308" t="str">
        <f t="shared" si="81"/>
        <v>No</v>
      </c>
      <c r="K1308" t="str">
        <f t="shared" si="82"/>
        <v>Normol Weight</v>
      </c>
      <c r="L1308" t="str">
        <f t="shared" si="83"/>
        <v>Diabetes</v>
      </c>
    </row>
    <row r="1309" spans="1:12" x14ac:dyDescent="0.25">
      <c r="A1309" t="s">
        <v>1063</v>
      </c>
      <c r="B1309">
        <v>16.579999999999998</v>
      </c>
      <c r="C1309">
        <v>6.98</v>
      </c>
      <c r="D1309" t="s">
        <v>2382</v>
      </c>
      <c r="E1309" t="s">
        <v>2380</v>
      </c>
      <c r="F1309" t="s">
        <v>2382</v>
      </c>
      <c r="G1309">
        <v>1</v>
      </c>
      <c r="H1309" t="s">
        <v>2380</v>
      </c>
      <c r="I1309">
        <f t="shared" si="80"/>
        <v>1</v>
      </c>
      <c r="J1309" t="str">
        <f t="shared" si="81"/>
        <v>No</v>
      </c>
      <c r="K1309" t="str">
        <f t="shared" si="82"/>
        <v>Underweight</v>
      </c>
      <c r="L1309" t="str">
        <f t="shared" si="83"/>
        <v>Diabetes</v>
      </c>
    </row>
    <row r="1310" spans="1:12" x14ac:dyDescent="0.25">
      <c r="A1310" t="s">
        <v>1062</v>
      </c>
      <c r="B1310">
        <v>38.17</v>
      </c>
      <c r="C1310">
        <v>4.7300000000000004</v>
      </c>
      <c r="D1310" t="s">
        <v>2382</v>
      </c>
      <c r="E1310" t="s">
        <v>2380</v>
      </c>
      <c r="F1310" t="s">
        <v>2380</v>
      </c>
      <c r="G1310" t="s">
        <v>2381</v>
      </c>
      <c r="H1310" t="s">
        <v>2380</v>
      </c>
      <c r="I1310">
        <f t="shared" si="80"/>
        <v>0</v>
      </c>
      <c r="J1310" t="str">
        <f t="shared" si="81"/>
        <v>No</v>
      </c>
      <c r="K1310" t="str">
        <f t="shared" si="82"/>
        <v>Obesity</v>
      </c>
      <c r="L1310" t="str">
        <f t="shared" si="83"/>
        <v>Normal</v>
      </c>
    </row>
    <row r="1311" spans="1:12" x14ac:dyDescent="0.25">
      <c r="A1311" t="s">
        <v>1061</v>
      </c>
      <c r="B1311">
        <v>39.424999999999997</v>
      </c>
      <c r="C1311">
        <v>4.76</v>
      </c>
      <c r="D1311" t="s">
        <v>2382</v>
      </c>
      <c r="E1311" t="s">
        <v>2380</v>
      </c>
      <c r="F1311" t="s">
        <v>2380</v>
      </c>
      <c r="G1311" t="s">
        <v>2381</v>
      </c>
      <c r="H1311" t="s">
        <v>2380</v>
      </c>
      <c r="I1311">
        <f t="shared" si="80"/>
        <v>0</v>
      </c>
      <c r="J1311" t="str">
        <f t="shared" si="81"/>
        <v>No</v>
      </c>
      <c r="K1311" t="str">
        <f t="shared" si="82"/>
        <v>Obesity</v>
      </c>
      <c r="L1311" t="str">
        <f t="shared" si="83"/>
        <v>Normal</v>
      </c>
    </row>
    <row r="1312" spans="1:12" x14ac:dyDescent="0.25">
      <c r="A1312" t="s">
        <v>1060</v>
      </c>
      <c r="B1312">
        <v>33.44</v>
      </c>
      <c r="C1312">
        <v>6.24</v>
      </c>
      <c r="D1312" t="s">
        <v>2382</v>
      </c>
      <c r="E1312" t="s">
        <v>2380</v>
      </c>
      <c r="F1312" t="s">
        <v>2380</v>
      </c>
      <c r="G1312" t="s">
        <v>2381</v>
      </c>
      <c r="H1312" t="s">
        <v>2380</v>
      </c>
      <c r="I1312">
        <f t="shared" si="80"/>
        <v>0</v>
      </c>
      <c r="J1312" t="str">
        <f t="shared" si="81"/>
        <v>No</v>
      </c>
      <c r="K1312" t="str">
        <f t="shared" si="82"/>
        <v>Obesity</v>
      </c>
      <c r="L1312" t="str">
        <f t="shared" si="83"/>
        <v>Diabetes</v>
      </c>
    </row>
    <row r="1313" spans="1:12" x14ac:dyDescent="0.25">
      <c r="A1313" t="s">
        <v>1059</v>
      </c>
      <c r="B1313">
        <v>33.344999999999999</v>
      </c>
      <c r="C1313">
        <v>5.44</v>
      </c>
      <c r="D1313" t="s">
        <v>2382</v>
      </c>
      <c r="E1313" t="s">
        <v>2380</v>
      </c>
      <c r="F1313" t="s">
        <v>2380</v>
      </c>
      <c r="G1313" t="s">
        <v>2381</v>
      </c>
      <c r="H1313" t="s">
        <v>2380</v>
      </c>
      <c r="I1313">
        <f t="shared" si="80"/>
        <v>0</v>
      </c>
      <c r="J1313" t="str">
        <f t="shared" si="81"/>
        <v>No</v>
      </c>
      <c r="K1313" t="str">
        <f t="shared" si="82"/>
        <v>Obesity</v>
      </c>
      <c r="L1313" t="str">
        <f t="shared" si="83"/>
        <v>Normal</v>
      </c>
    </row>
    <row r="1314" spans="1:12" x14ac:dyDescent="0.25">
      <c r="A1314" t="s">
        <v>1058</v>
      </c>
      <c r="B1314">
        <v>38.79</v>
      </c>
      <c r="C1314">
        <v>5.08</v>
      </c>
      <c r="D1314" t="s">
        <v>2380</v>
      </c>
      <c r="E1314" t="s">
        <v>2380</v>
      </c>
      <c r="F1314" t="s">
        <v>2382</v>
      </c>
      <c r="G1314">
        <v>1</v>
      </c>
      <c r="H1314" t="s">
        <v>2380</v>
      </c>
      <c r="I1314">
        <f t="shared" si="80"/>
        <v>1</v>
      </c>
      <c r="J1314" t="str">
        <f t="shared" si="81"/>
        <v>No</v>
      </c>
      <c r="K1314" t="str">
        <f t="shared" si="82"/>
        <v>Obesity</v>
      </c>
      <c r="L1314" t="str">
        <f t="shared" si="83"/>
        <v>Normal</v>
      </c>
    </row>
    <row r="1315" spans="1:12" x14ac:dyDescent="0.25">
      <c r="A1315" t="s">
        <v>1057</v>
      </c>
      <c r="B1315">
        <v>30.684999999999999</v>
      </c>
      <c r="C1315">
        <v>4.87</v>
      </c>
      <c r="D1315" t="s">
        <v>2380</v>
      </c>
      <c r="E1315" t="s">
        <v>2380</v>
      </c>
      <c r="F1315" t="s">
        <v>2382</v>
      </c>
      <c r="G1315">
        <v>1</v>
      </c>
      <c r="H1315" t="s">
        <v>2380</v>
      </c>
      <c r="I1315">
        <f t="shared" si="80"/>
        <v>1</v>
      </c>
      <c r="J1315" t="str">
        <f t="shared" si="81"/>
        <v>No</v>
      </c>
      <c r="K1315" t="str">
        <f t="shared" si="82"/>
        <v>Obesity</v>
      </c>
      <c r="L1315" t="str">
        <f t="shared" si="83"/>
        <v>Normal</v>
      </c>
    </row>
    <row r="1316" spans="1:12" x14ac:dyDescent="0.25">
      <c r="A1316" t="s">
        <v>1056</v>
      </c>
      <c r="B1316">
        <v>22.135000000000002</v>
      </c>
      <c r="C1316">
        <v>8.17</v>
      </c>
      <c r="D1316" t="s">
        <v>2380</v>
      </c>
      <c r="E1316" t="s">
        <v>2380</v>
      </c>
      <c r="F1316" t="s">
        <v>2380</v>
      </c>
      <c r="G1316" t="s">
        <v>2381</v>
      </c>
      <c r="H1316" t="s">
        <v>2380</v>
      </c>
      <c r="I1316">
        <f t="shared" si="80"/>
        <v>0</v>
      </c>
      <c r="J1316" t="str">
        <f t="shared" si="81"/>
        <v>No</v>
      </c>
      <c r="K1316" t="str">
        <f t="shared" si="82"/>
        <v>Normol Weight</v>
      </c>
      <c r="L1316" t="str">
        <f t="shared" si="83"/>
        <v>Diabetes</v>
      </c>
    </row>
    <row r="1317" spans="1:12" x14ac:dyDescent="0.25">
      <c r="A1317" t="s">
        <v>1055</v>
      </c>
      <c r="B1317">
        <v>33.33</v>
      </c>
      <c r="C1317">
        <v>7.61</v>
      </c>
      <c r="D1317" t="s">
        <v>2380</v>
      </c>
      <c r="E1317" t="s">
        <v>2380</v>
      </c>
      <c r="F1317" t="s">
        <v>2380</v>
      </c>
      <c r="G1317" t="s">
        <v>2381</v>
      </c>
      <c r="H1317" t="s">
        <v>2380</v>
      </c>
      <c r="I1317">
        <f t="shared" si="80"/>
        <v>0</v>
      </c>
      <c r="J1317" t="str">
        <f t="shared" si="81"/>
        <v>No</v>
      </c>
      <c r="K1317" t="str">
        <f t="shared" si="82"/>
        <v>Obesity</v>
      </c>
      <c r="L1317" t="str">
        <f t="shared" si="83"/>
        <v>Diabetes</v>
      </c>
    </row>
    <row r="1318" spans="1:12" x14ac:dyDescent="0.25">
      <c r="A1318" t="s">
        <v>1054</v>
      </c>
      <c r="B1318">
        <v>31.13</v>
      </c>
      <c r="C1318">
        <v>10.1</v>
      </c>
      <c r="D1318" t="s">
        <v>2380</v>
      </c>
      <c r="E1318" t="s">
        <v>2380</v>
      </c>
      <c r="F1318" t="s">
        <v>2380</v>
      </c>
      <c r="G1318" t="s">
        <v>2381</v>
      </c>
      <c r="H1318" t="s">
        <v>2380</v>
      </c>
      <c r="I1318">
        <f t="shared" si="80"/>
        <v>0</v>
      </c>
      <c r="J1318" t="str">
        <f t="shared" si="81"/>
        <v>No</v>
      </c>
      <c r="K1318" t="str">
        <f t="shared" si="82"/>
        <v>Obesity</v>
      </c>
      <c r="L1318" t="str">
        <f t="shared" si="83"/>
        <v>Diabetes</v>
      </c>
    </row>
    <row r="1319" spans="1:12" x14ac:dyDescent="0.25">
      <c r="A1319" t="s">
        <v>1053</v>
      </c>
      <c r="B1319">
        <v>28.9</v>
      </c>
      <c r="C1319">
        <v>11.24</v>
      </c>
      <c r="D1319" t="s">
        <v>2380</v>
      </c>
      <c r="E1319" t="s">
        <v>2380</v>
      </c>
      <c r="F1319" t="s">
        <v>2380</v>
      </c>
      <c r="G1319" t="s">
        <v>2381</v>
      </c>
      <c r="H1319" t="s">
        <v>2380</v>
      </c>
      <c r="I1319">
        <f t="shared" si="80"/>
        <v>0</v>
      </c>
      <c r="J1319" t="str">
        <f t="shared" si="81"/>
        <v>No</v>
      </c>
      <c r="K1319" t="str">
        <f t="shared" si="82"/>
        <v>Obesity</v>
      </c>
      <c r="L1319" t="str">
        <f t="shared" si="83"/>
        <v>Diabetes</v>
      </c>
    </row>
    <row r="1320" spans="1:12" x14ac:dyDescent="0.25">
      <c r="A1320" t="s">
        <v>1052</v>
      </c>
      <c r="B1320">
        <v>43.31</v>
      </c>
      <c r="C1320">
        <v>6.1</v>
      </c>
      <c r="D1320" t="s">
        <v>2382</v>
      </c>
      <c r="E1320" t="s">
        <v>2382</v>
      </c>
      <c r="F1320" t="s">
        <v>2380</v>
      </c>
      <c r="G1320">
        <v>1</v>
      </c>
      <c r="H1320" t="s">
        <v>2380</v>
      </c>
      <c r="I1320">
        <f t="shared" si="80"/>
        <v>1</v>
      </c>
      <c r="J1320" t="str">
        <f t="shared" si="81"/>
        <v>No</v>
      </c>
      <c r="K1320" t="str">
        <f t="shared" si="82"/>
        <v>Obesity</v>
      </c>
      <c r="L1320" t="str">
        <f t="shared" si="83"/>
        <v>Diabetes</v>
      </c>
    </row>
    <row r="1321" spans="1:12" x14ac:dyDescent="0.25">
      <c r="A1321" t="s">
        <v>1051</v>
      </c>
      <c r="B1321">
        <v>22.8</v>
      </c>
      <c r="C1321">
        <v>6.98</v>
      </c>
      <c r="D1321" t="s">
        <v>2380</v>
      </c>
      <c r="E1321" t="s">
        <v>2380</v>
      </c>
      <c r="F1321" t="s">
        <v>2380</v>
      </c>
      <c r="G1321" t="s">
        <v>2381</v>
      </c>
      <c r="H1321" t="s">
        <v>2380</v>
      </c>
      <c r="I1321">
        <f t="shared" si="80"/>
        <v>0</v>
      </c>
      <c r="J1321" t="str">
        <f t="shared" si="81"/>
        <v>No</v>
      </c>
      <c r="K1321" t="str">
        <f t="shared" si="82"/>
        <v>Normol Weight</v>
      </c>
      <c r="L1321" t="str">
        <f t="shared" si="83"/>
        <v>Diabetes</v>
      </c>
    </row>
    <row r="1322" spans="1:12" x14ac:dyDescent="0.25">
      <c r="A1322" t="s">
        <v>1050</v>
      </c>
      <c r="B1322">
        <v>19.09</v>
      </c>
      <c r="C1322">
        <v>4</v>
      </c>
      <c r="D1322" t="s">
        <v>2382</v>
      </c>
      <c r="E1322" t="s">
        <v>2380</v>
      </c>
      <c r="F1322" t="s">
        <v>2380</v>
      </c>
      <c r="G1322">
        <v>1</v>
      </c>
      <c r="H1322" t="s">
        <v>2380</v>
      </c>
      <c r="I1322">
        <f t="shared" si="80"/>
        <v>1</v>
      </c>
      <c r="J1322" t="str">
        <f t="shared" si="81"/>
        <v>No</v>
      </c>
      <c r="K1322" t="str">
        <f t="shared" si="82"/>
        <v>Normol Weight</v>
      </c>
      <c r="L1322" t="str">
        <f t="shared" si="83"/>
        <v>Normal</v>
      </c>
    </row>
    <row r="1323" spans="1:12" x14ac:dyDescent="0.25">
      <c r="A1323" t="s">
        <v>1049</v>
      </c>
      <c r="B1323">
        <v>23.37</v>
      </c>
      <c r="C1323">
        <v>4.2300000000000004</v>
      </c>
      <c r="D1323" t="s">
        <v>2380</v>
      </c>
      <c r="E1323" t="s">
        <v>2380</v>
      </c>
      <c r="F1323" t="s">
        <v>2380</v>
      </c>
      <c r="G1323" t="s">
        <v>2381</v>
      </c>
      <c r="H1323" t="s">
        <v>2380</v>
      </c>
      <c r="I1323">
        <f t="shared" si="80"/>
        <v>0</v>
      </c>
      <c r="J1323" t="str">
        <f t="shared" si="81"/>
        <v>No</v>
      </c>
      <c r="K1323" t="str">
        <f t="shared" si="82"/>
        <v>Normol Weight</v>
      </c>
      <c r="L1323" t="str">
        <f t="shared" si="83"/>
        <v>Normal</v>
      </c>
    </row>
    <row r="1324" spans="1:12" x14ac:dyDescent="0.25">
      <c r="A1324" t="s">
        <v>1048</v>
      </c>
      <c r="B1324">
        <v>33.44</v>
      </c>
      <c r="C1324">
        <v>4.72</v>
      </c>
      <c r="D1324" t="s">
        <v>2382</v>
      </c>
      <c r="E1324" t="s">
        <v>2380</v>
      </c>
      <c r="F1324" t="s">
        <v>2380</v>
      </c>
      <c r="G1324" t="s">
        <v>2381</v>
      </c>
      <c r="H1324" t="s">
        <v>2380</v>
      </c>
      <c r="I1324">
        <f t="shared" si="80"/>
        <v>0</v>
      </c>
      <c r="J1324" t="str">
        <f t="shared" si="81"/>
        <v>No</v>
      </c>
      <c r="K1324" t="str">
        <f t="shared" si="82"/>
        <v>Obesity</v>
      </c>
      <c r="L1324" t="str">
        <f t="shared" si="83"/>
        <v>Normal</v>
      </c>
    </row>
    <row r="1325" spans="1:12" x14ac:dyDescent="0.25">
      <c r="A1325" t="s">
        <v>1047</v>
      </c>
      <c r="B1325">
        <v>28.05</v>
      </c>
      <c r="C1325">
        <v>5.63</v>
      </c>
      <c r="D1325" t="s">
        <v>2382</v>
      </c>
      <c r="E1325" t="s">
        <v>2380</v>
      </c>
      <c r="F1325" t="s">
        <v>2380</v>
      </c>
      <c r="G1325" t="s">
        <v>2381</v>
      </c>
      <c r="H1325" t="s">
        <v>2380</v>
      </c>
      <c r="I1325">
        <f t="shared" si="80"/>
        <v>0</v>
      </c>
      <c r="J1325" t="str">
        <f t="shared" si="81"/>
        <v>No</v>
      </c>
      <c r="K1325" t="str">
        <f t="shared" si="82"/>
        <v>Obesity</v>
      </c>
      <c r="L1325" t="str">
        <f t="shared" si="83"/>
        <v>Normal</v>
      </c>
    </row>
    <row r="1326" spans="1:12" x14ac:dyDescent="0.25">
      <c r="A1326" t="s">
        <v>1046</v>
      </c>
      <c r="B1326">
        <v>27.72</v>
      </c>
      <c r="C1326">
        <v>5.83</v>
      </c>
      <c r="D1326" t="s">
        <v>2382</v>
      </c>
      <c r="E1326" t="s">
        <v>2380</v>
      </c>
      <c r="F1326" t="s">
        <v>2380</v>
      </c>
      <c r="G1326" t="s">
        <v>2381</v>
      </c>
      <c r="H1326" t="s">
        <v>2380</v>
      </c>
      <c r="I1326">
        <f t="shared" si="80"/>
        <v>0</v>
      </c>
      <c r="J1326" t="str">
        <f t="shared" si="81"/>
        <v>No</v>
      </c>
      <c r="K1326" t="str">
        <f t="shared" si="82"/>
        <v>Obesity</v>
      </c>
      <c r="L1326" t="str">
        <f t="shared" si="83"/>
        <v>Diabetes</v>
      </c>
    </row>
    <row r="1327" spans="1:12" x14ac:dyDescent="0.25">
      <c r="A1327" t="s">
        <v>1045</v>
      </c>
      <c r="B1327">
        <v>29.81</v>
      </c>
      <c r="C1327">
        <v>9.23</v>
      </c>
      <c r="D1327" t="s">
        <v>2380</v>
      </c>
      <c r="E1327" t="s">
        <v>2380</v>
      </c>
      <c r="F1327" t="s">
        <v>2380</v>
      </c>
      <c r="G1327" t="s">
        <v>2381</v>
      </c>
      <c r="H1327" t="s">
        <v>2380</v>
      </c>
      <c r="I1327">
        <f t="shared" si="80"/>
        <v>0</v>
      </c>
      <c r="J1327" t="str">
        <f t="shared" si="81"/>
        <v>No</v>
      </c>
      <c r="K1327" t="str">
        <f t="shared" si="82"/>
        <v>Obesity</v>
      </c>
      <c r="L1327" t="str">
        <f t="shared" si="83"/>
        <v>Diabetes</v>
      </c>
    </row>
    <row r="1328" spans="1:12" x14ac:dyDescent="0.25">
      <c r="A1328" t="s">
        <v>1044</v>
      </c>
      <c r="B1328">
        <v>23.98</v>
      </c>
      <c r="C1328">
        <v>9.89</v>
      </c>
      <c r="D1328" t="s">
        <v>2380</v>
      </c>
      <c r="E1328" t="s">
        <v>2380</v>
      </c>
      <c r="F1328" t="s">
        <v>2380</v>
      </c>
      <c r="G1328" t="s">
        <v>2381</v>
      </c>
      <c r="H1328" t="s">
        <v>2380</v>
      </c>
      <c r="I1328">
        <f t="shared" si="80"/>
        <v>0</v>
      </c>
      <c r="J1328" t="str">
        <f t="shared" si="81"/>
        <v>No</v>
      </c>
      <c r="K1328" t="str">
        <f t="shared" si="82"/>
        <v>Normol Weight</v>
      </c>
      <c r="L1328" t="str">
        <f t="shared" si="83"/>
        <v>Diabetes</v>
      </c>
    </row>
    <row r="1329" spans="1:12" x14ac:dyDescent="0.25">
      <c r="A1329" t="s">
        <v>1043</v>
      </c>
      <c r="B1329">
        <v>17.34</v>
      </c>
      <c r="C1329">
        <v>12</v>
      </c>
      <c r="D1329" t="s">
        <v>2380</v>
      </c>
      <c r="E1329" t="s">
        <v>2380</v>
      </c>
      <c r="F1329" t="s">
        <v>2380</v>
      </c>
      <c r="G1329" t="s">
        <v>2381</v>
      </c>
      <c r="H1329" t="s">
        <v>2380</v>
      </c>
      <c r="I1329">
        <f t="shared" si="80"/>
        <v>0</v>
      </c>
      <c r="J1329" t="str">
        <f t="shared" si="81"/>
        <v>No</v>
      </c>
      <c r="K1329" t="str">
        <f t="shared" si="82"/>
        <v>Underweight</v>
      </c>
      <c r="L1329" t="str">
        <f t="shared" si="83"/>
        <v>Diabetes</v>
      </c>
    </row>
    <row r="1330" spans="1:12" x14ac:dyDescent="0.25">
      <c r="A1330" t="s">
        <v>1042</v>
      </c>
      <c r="B1330">
        <v>40.39</v>
      </c>
      <c r="C1330">
        <v>4.24</v>
      </c>
      <c r="D1330" t="s">
        <v>2382</v>
      </c>
      <c r="E1330" t="s">
        <v>2380</v>
      </c>
      <c r="F1330" t="s">
        <v>2382</v>
      </c>
      <c r="G1330">
        <v>1</v>
      </c>
      <c r="H1330" t="s">
        <v>2380</v>
      </c>
      <c r="I1330">
        <f t="shared" si="80"/>
        <v>1</v>
      </c>
      <c r="J1330" t="str">
        <f t="shared" si="81"/>
        <v>No</v>
      </c>
      <c r="K1330" t="str">
        <f t="shared" si="82"/>
        <v>Obesity</v>
      </c>
      <c r="L1330" t="str">
        <f t="shared" si="83"/>
        <v>Normal</v>
      </c>
    </row>
    <row r="1331" spans="1:12" x14ac:dyDescent="0.25">
      <c r="A1331" t="s">
        <v>1041</v>
      </c>
      <c r="B1331">
        <v>25.96</v>
      </c>
      <c r="C1331">
        <v>4.68</v>
      </c>
      <c r="D1331" t="s">
        <v>2382</v>
      </c>
      <c r="E1331" t="s">
        <v>2380</v>
      </c>
      <c r="F1331" t="s">
        <v>2382</v>
      </c>
      <c r="G1331">
        <v>1</v>
      </c>
      <c r="H1331" t="s">
        <v>2380</v>
      </c>
      <c r="I1331">
        <f t="shared" si="80"/>
        <v>1</v>
      </c>
      <c r="J1331" t="str">
        <f t="shared" si="81"/>
        <v>No</v>
      </c>
      <c r="K1331" t="str">
        <f t="shared" si="82"/>
        <v>Obesity</v>
      </c>
      <c r="L1331" t="str">
        <f t="shared" si="83"/>
        <v>Normal</v>
      </c>
    </row>
    <row r="1332" spans="1:12" x14ac:dyDescent="0.25">
      <c r="A1332" t="s">
        <v>1040</v>
      </c>
      <c r="B1332">
        <v>17.68</v>
      </c>
      <c r="C1332">
        <v>8.57</v>
      </c>
      <c r="D1332" t="s">
        <v>2382</v>
      </c>
      <c r="E1332" t="s">
        <v>2380</v>
      </c>
      <c r="F1332" t="s">
        <v>2382</v>
      </c>
      <c r="G1332">
        <v>1</v>
      </c>
      <c r="H1332" t="s">
        <v>2380</v>
      </c>
      <c r="I1332">
        <f t="shared" si="80"/>
        <v>1</v>
      </c>
      <c r="J1332" t="str">
        <f t="shared" si="81"/>
        <v>No</v>
      </c>
      <c r="K1332" t="str">
        <f t="shared" si="82"/>
        <v>Underweight</v>
      </c>
      <c r="L1332" t="str">
        <f t="shared" si="83"/>
        <v>Diabetes</v>
      </c>
    </row>
    <row r="1333" spans="1:12" x14ac:dyDescent="0.25">
      <c r="A1333" t="s">
        <v>1039</v>
      </c>
      <c r="B1333">
        <v>30.875</v>
      </c>
      <c r="C1333">
        <v>4.0999999999999996</v>
      </c>
      <c r="D1333" t="s">
        <v>2380</v>
      </c>
      <c r="E1333" t="s">
        <v>2380</v>
      </c>
      <c r="F1333" t="s">
        <v>2380</v>
      </c>
      <c r="G1333" t="s">
        <v>2381</v>
      </c>
      <c r="H1333" t="s">
        <v>2380</v>
      </c>
      <c r="I1333">
        <f t="shared" si="80"/>
        <v>0</v>
      </c>
      <c r="J1333" t="str">
        <f t="shared" si="81"/>
        <v>No</v>
      </c>
      <c r="K1333" t="str">
        <f t="shared" si="82"/>
        <v>Obesity</v>
      </c>
      <c r="L1333" t="str">
        <f t="shared" si="83"/>
        <v>Normal</v>
      </c>
    </row>
    <row r="1334" spans="1:12" x14ac:dyDescent="0.25">
      <c r="A1334" t="s">
        <v>1038</v>
      </c>
      <c r="B1334">
        <v>30.81</v>
      </c>
      <c r="C1334">
        <v>4.49</v>
      </c>
      <c r="D1334" t="s">
        <v>2380</v>
      </c>
      <c r="E1334" t="s">
        <v>2380</v>
      </c>
      <c r="F1334" t="s">
        <v>2380</v>
      </c>
      <c r="G1334" t="s">
        <v>2381</v>
      </c>
      <c r="H1334" t="s">
        <v>2380</v>
      </c>
      <c r="I1334">
        <f t="shared" si="80"/>
        <v>0</v>
      </c>
      <c r="J1334" t="str">
        <f t="shared" si="81"/>
        <v>No</v>
      </c>
      <c r="K1334" t="str">
        <f t="shared" si="82"/>
        <v>Obesity</v>
      </c>
      <c r="L1334" t="str">
        <f t="shared" si="83"/>
        <v>Normal</v>
      </c>
    </row>
    <row r="1335" spans="1:12" x14ac:dyDescent="0.25">
      <c r="A1335" t="s">
        <v>1037</v>
      </c>
      <c r="B1335">
        <v>36.85</v>
      </c>
      <c r="C1335">
        <v>8.8000000000000007</v>
      </c>
      <c r="D1335" t="s">
        <v>2380</v>
      </c>
      <c r="E1335" t="s">
        <v>2380</v>
      </c>
      <c r="F1335" t="s">
        <v>2380</v>
      </c>
      <c r="G1335">
        <v>2</v>
      </c>
      <c r="H1335" t="s">
        <v>2380</v>
      </c>
      <c r="I1335">
        <f t="shared" si="80"/>
        <v>2</v>
      </c>
      <c r="J1335" t="str">
        <f t="shared" si="81"/>
        <v>No</v>
      </c>
      <c r="K1335" t="str">
        <f t="shared" si="82"/>
        <v>Obesity</v>
      </c>
      <c r="L1335" t="str">
        <f t="shared" si="83"/>
        <v>Diabetes</v>
      </c>
    </row>
    <row r="1336" spans="1:12" x14ac:dyDescent="0.25">
      <c r="A1336" t="s">
        <v>1036</v>
      </c>
      <c r="B1336">
        <v>35.86</v>
      </c>
      <c r="C1336">
        <v>7.93</v>
      </c>
      <c r="D1336" t="s">
        <v>2380</v>
      </c>
      <c r="E1336" t="s">
        <v>2380</v>
      </c>
      <c r="F1336" t="s">
        <v>2380</v>
      </c>
      <c r="G1336">
        <v>2</v>
      </c>
      <c r="H1336" t="s">
        <v>2380</v>
      </c>
      <c r="I1336">
        <f t="shared" si="80"/>
        <v>2</v>
      </c>
      <c r="J1336" t="str">
        <f t="shared" si="81"/>
        <v>No</v>
      </c>
      <c r="K1336" t="str">
        <f t="shared" si="82"/>
        <v>Obesity</v>
      </c>
      <c r="L1336" t="str">
        <f t="shared" si="83"/>
        <v>Diabetes</v>
      </c>
    </row>
    <row r="1337" spans="1:12" x14ac:dyDescent="0.25">
      <c r="A1337" t="s">
        <v>1035</v>
      </c>
      <c r="B1337">
        <v>30.3</v>
      </c>
      <c r="C1337">
        <v>9.4499999999999993</v>
      </c>
      <c r="D1337" t="s">
        <v>2380</v>
      </c>
      <c r="E1337" t="s">
        <v>2380</v>
      </c>
      <c r="F1337" t="s">
        <v>2380</v>
      </c>
      <c r="G1337">
        <v>2</v>
      </c>
      <c r="H1337" t="s">
        <v>2380</v>
      </c>
      <c r="I1337">
        <f t="shared" si="80"/>
        <v>2</v>
      </c>
      <c r="J1337" t="str">
        <f t="shared" si="81"/>
        <v>No</v>
      </c>
      <c r="K1337" t="str">
        <f t="shared" si="82"/>
        <v>Obesity</v>
      </c>
      <c r="L1337" t="str">
        <f t="shared" si="83"/>
        <v>Diabetes</v>
      </c>
    </row>
    <row r="1338" spans="1:12" x14ac:dyDescent="0.25">
      <c r="A1338" t="s">
        <v>1034</v>
      </c>
      <c r="B1338">
        <v>32.015000000000001</v>
      </c>
      <c r="C1338">
        <v>7.67</v>
      </c>
      <c r="D1338" t="s">
        <v>2380</v>
      </c>
      <c r="E1338" t="s">
        <v>2380</v>
      </c>
      <c r="F1338" t="s">
        <v>2380</v>
      </c>
      <c r="G1338" t="s">
        <v>2381</v>
      </c>
      <c r="H1338" t="s">
        <v>2380</v>
      </c>
      <c r="I1338">
        <f t="shared" si="80"/>
        <v>0</v>
      </c>
      <c r="J1338" t="str">
        <f t="shared" si="81"/>
        <v>No</v>
      </c>
      <c r="K1338" t="str">
        <f t="shared" si="82"/>
        <v>Obesity</v>
      </c>
      <c r="L1338" t="str">
        <f t="shared" si="83"/>
        <v>Diabetes</v>
      </c>
    </row>
    <row r="1339" spans="1:12" x14ac:dyDescent="0.25">
      <c r="A1339" t="s">
        <v>1033</v>
      </c>
      <c r="B1339">
        <v>25.06</v>
      </c>
      <c r="C1339">
        <v>10.53</v>
      </c>
      <c r="D1339" t="s">
        <v>2380</v>
      </c>
      <c r="E1339" t="s">
        <v>2380</v>
      </c>
      <c r="F1339" t="s">
        <v>2380</v>
      </c>
      <c r="G1339">
        <v>2</v>
      </c>
      <c r="H1339" t="s">
        <v>2380</v>
      </c>
      <c r="I1339">
        <f t="shared" si="80"/>
        <v>2</v>
      </c>
      <c r="J1339" t="str">
        <f t="shared" si="81"/>
        <v>No</v>
      </c>
      <c r="K1339" t="str">
        <f t="shared" si="82"/>
        <v>Obesity</v>
      </c>
      <c r="L1339" t="str">
        <f t="shared" si="83"/>
        <v>Diabetes</v>
      </c>
    </row>
    <row r="1340" spans="1:12" x14ac:dyDescent="0.25">
      <c r="A1340" t="s">
        <v>1032</v>
      </c>
      <c r="B1340">
        <v>18.829999999999998</v>
      </c>
      <c r="C1340">
        <v>10.08</v>
      </c>
      <c r="D1340" t="s">
        <v>2382</v>
      </c>
      <c r="E1340" t="s">
        <v>2380</v>
      </c>
      <c r="F1340" t="s">
        <v>2380</v>
      </c>
      <c r="G1340" t="s">
        <v>2381</v>
      </c>
      <c r="H1340" t="s">
        <v>2380</v>
      </c>
      <c r="I1340">
        <f t="shared" si="80"/>
        <v>0</v>
      </c>
      <c r="J1340" t="str">
        <f t="shared" si="81"/>
        <v>No</v>
      </c>
      <c r="K1340" t="str">
        <f t="shared" si="82"/>
        <v>Normol Weight</v>
      </c>
      <c r="L1340" t="str">
        <f t="shared" si="83"/>
        <v>Diabetes</v>
      </c>
    </row>
    <row r="1341" spans="1:12" x14ac:dyDescent="0.25">
      <c r="A1341" t="s">
        <v>1031</v>
      </c>
      <c r="B1341">
        <v>47.52</v>
      </c>
      <c r="C1341">
        <v>11.39</v>
      </c>
      <c r="D1341" t="s">
        <v>2382</v>
      </c>
      <c r="E1341" t="s">
        <v>2380</v>
      </c>
      <c r="F1341" t="s">
        <v>2380</v>
      </c>
      <c r="G1341">
        <v>1</v>
      </c>
      <c r="H1341" t="s">
        <v>2380</v>
      </c>
      <c r="I1341">
        <f t="shared" si="80"/>
        <v>1</v>
      </c>
      <c r="J1341" t="str">
        <f t="shared" si="81"/>
        <v>No</v>
      </c>
      <c r="K1341" t="str">
        <f t="shared" si="82"/>
        <v>Obesity</v>
      </c>
      <c r="L1341" t="str">
        <f t="shared" si="83"/>
        <v>Diabetes</v>
      </c>
    </row>
    <row r="1342" spans="1:12" x14ac:dyDescent="0.25">
      <c r="A1342" t="s">
        <v>1030</v>
      </c>
      <c r="B1342">
        <v>37.82</v>
      </c>
      <c r="C1342">
        <v>6.36</v>
      </c>
      <c r="D1342" t="s">
        <v>2380</v>
      </c>
      <c r="E1342" t="s">
        <v>2380</v>
      </c>
      <c r="F1342" t="s">
        <v>2380</v>
      </c>
      <c r="G1342" t="s">
        <v>2381</v>
      </c>
      <c r="H1342" t="s">
        <v>2380</v>
      </c>
      <c r="I1342">
        <f t="shared" si="80"/>
        <v>0</v>
      </c>
      <c r="J1342" t="str">
        <f t="shared" si="81"/>
        <v>No</v>
      </c>
      <c r="K1342" t="str">
        <f t="shared" si="82"/>
        <v>Obesity</v>
      </c>
      <c r="L1342" t="str">
        <f t="shared" si="83"/>
        <v>Diabetes</v>
      </c>
    </row>
    <row r="1343" spans="1:12" x14ac:dyDescent="0.25">
      <c r="A1343" t="s">
        <v>1029</v>
      </c>
      <c r="B1343">
        <v>44.16</v>
      </c>
      <c r="C1343">
        <v>5.31</v>
      </c>
      <c r="D1343" t="s">
        <v>2382</v>
      </c>
      <c r="E1343" t="s">
        <v>2380</v>
      </c>
      <c r="F1343" t="s">
        <v>2380</v>
      </c>
      <c r="G1343" t="s">
        <v>2381</v>
      </c>
      <c r="H1343" t="s">
        <v>2380</v>
      </c>
      <c r="I1343">
        <f t="shared" si="80"/>
        <v>0</v>
      </c>
      <c r="J1343" t="str">
        <f t="shared" si="81"/>
        <v>No</v>
      </c>
      <c r="K1343" t="str">
        <f t="shared" si="82"/>
        <v>Obesity</v>
      </c>
      <c r="L1343" t="str">
        <f t="shared" si="83"/>
        <v>Normal</v>
      </c>
    </row>
    <row r="1344" spans="1:12" x14ac:dyDescent="0.25">
      <c r="A1344" t="s">
        <v>1028</v>
      </c>
      <c r="B1344">
        <v>37.049999999999997</v>
      </c>
      <c r="C1344">
        <v>4.74</v>
      </c>
      <c r="D1344" t="s">
        <v>2380</v>
      </c>
      <c r="E1344" t="s">
        <v>2380</v>
      </c>
      <c r="F1344" t="s">
        <v>2382</v>
      </c>
      <c r="G1344">
        <v>1</v>
      </c>
      <c r="H1344" t="s">
        <v>2380</v>
      </c>
      <c r="I1344">
        <f t="shared" si="80"/>
        <v>1</v>
      </c>
      <c r="J1344" t="str">
        <f t="shared" si="81"/>
        <v>No</v>
      </c>
      <c r="K1344" t="str">
        <f t="shared" si="82"/>
        <v>Obesity</v>
      </c>
      <c r="L1344" t="str">
        <f t="shared" si="83"/>
        <v>Normal</v>
      </c>
    </row>
    <row r="1345" spans="1:12" x14ac:dyDescent="0.25">
      <c r="A1345" t="s">
        <v>1027</v>
      </c>
      <c r="B1345">
        <v>18.66</v>
      </c>
      <c r="C1345">
        <v>11.35</v>
      </c>
      <c r="D1345" t="s">
        <v>2380</v>
      </c>
      <c r="E1345" t="s">
        <v>2380</v>
      </c>
      <c r="F1345" t="s">
        <v>2380</v>
      </c>
      <c r="G1345" t="s">
        <v>2381</v>
      </c>
      <c r="H1345" t="s">
        <v>2380</v>
      </c>
      <c r="I1345">
        <f t="shared" si="80"/>
        <v>0</v>
      </c>
      <c r="J1345" t="str">
        <f t="shared" si="81"/>
        <v>No</v>
      </c>
      <c r="K1345" t="str">
        <f t="shared" si="82"/>
        <v>Normol Weight</v>
      </c>
      <c r="L1345" t="str">
        <f t="shared" si="83"/>
        <v>Diabetes</v>
      </c>
    </row>
    <row r="1346" spans="1:12" x14ac:dyDescent="0.25">
      <c r="A1346" t="s">
        <v>1026</v>
      </c>
      <c r="B1346">
        <v>36.200000000000003</v>
      </c>
      <c r="C1346">
        <v>6.81</v>
      </c>
      <c r="D1346" t="s">
        <v>2382</v>
      </c>
      <c r="E1346" t="s">
        <v>2380</v>
      </c>
      <c r="F1346" t="s">
        <v>2380</v>
      </c>
      <c r="G1346">
        <v>1</v>
      </c>
      <c r="H1346" t="s">
        <v>2380</v>
      </c>
      <c r="I1346">
        <f t="shared" ref="I1346:I1409" si="84">IF(G1346="No major surgery",0,VALUE(G1346))</f>
        <v>1</v>
      </c>
      <c r="J1346" t="str">
        <f t="shared" si="81"/>
        <v>No</v>
      </c>
      <c r="K1346" t="str">
        <f t="shared" si="82"/>
        <v>Obesity</v>
      </c>
      <c r="L1346" t="str">
        <f t="shared" si="83"/>
        <v>Diabetes</v>
      </c>
    </row>
    <row r="1347" spans="1:12" x14ac:dyDescent="0.25">
      <c r="A1347" t="s">
        <v>1025</v>
      </c>
      <c r="B1347">
        <v>18.87</v>
      </c>
      <c r="C1347">
        <v>8.06</v>
      </c>
      <c r="D1347" t="s">
        <v>2380</v>
      </c>
      <c r="E1347" t="s">
        <v>2380</v>
      </c>
      <c r="F1347" t="s">
        <v>2380</v>
      </c>
      <c r="G1347" t="s">
        <v>2381</v>
      </c>
      <c r="H1347" t="s">
        <v>2380</v>
      </c>
      <c r="I1347">
        <f t="shared" si="84"/>
        <v>0</v>
      </c>
      <c r="J1347" t="str">
        <f t="shared" ref="J1347:J1410" si="85">IF(OR(H1347="",H1347="?"),"No",IF(OR(TRIM(LOWER(H1347))="yes",TRIM(LOWER(H1347))="yess",TRIM(LOWER(H1347))="yes"),"Yes",IF(OR(TRIM(LOWER(H1347))="no",TRIM(LOWER(H1347))="noo",TRIM(LOWER(H1347))="no"),"No","Unknown")))</f>
        <v>No</v>
      </c>
      <c r="K1347" t="str">
        <f t="shared" ref="K1347:K1410" si="86">IF(B1347&lt;18.5,"Underweight",IF(B1347&lt;=24.9,"Normol Weight","Obesity"))</f>
        <v>Normol Weight</v>
      </c>
      <c r="L1347" t="str">
        <f t="shared" ref="L1347:L1410" si="87">IF(C1347&lt;5.7, "Normal",IF(A1347&lt;=6.4,"Prediabetes","Diabetes"))</f>
        <v>Diabetes</v>
      </c>
    </row>
    <row r="1348" spans="1:12" x14ac:dyDescent="0.25">
      <c r="A1348" t="s">
        <v>1024</v>
      </c>
      <c r="B1348">
        <v>32.299999999999997</v>
      </c>
      <c r="C1348">
        <v>6.74</v>
      </c>
      <c r="D1348" t="s">
        <v>2382</v>
      </c>
      <c r="E1348" t="s">
        <v>2380</v>
      </c>
      <c r="F1348" t="s">
        <v>2380</v>
      </c>
      <c r="G1348">
        <v>1</v>
      </c>
      <c r="H1348" t="s">
        <v>2380</v>
      </c>
      <c r="I1348">
        <f t="shared" si="84"/>
        <v>1</v>
      </c>
      <c r="J1348" t="str">
        <f t="shared" si="85"/>
        <v>No</v>
      </c>
      <c r="K1348" t="str">
        <f t="shared" si="86"/>
        <v>Obesity</v>
      </c>
      <c r="L1348" t="str">
        <f t="shared" si="87"/>
        <v>Diabetes</v>
      </c>
    </row>
    <row r="1349" spans="1:12" x14ac:dyDescent="0.25">
      <c r="A1349" t="s">
        <v>1023</v>
      </c>
      <c r="B1349">
        <v>22.64</v>
      </c>
      <c r="C1349">
        <v>6.54</v>
      </c>
      <c r="D1349" t="s">
        <v>2382</v>
      </c>
      <c r="E1349" t="s">
        <v>2380</v>
      </c>
      <c r="F1349" t="s">
        <v>2380</v>
      </c>
      <c r="G1349">
        <v>2</v>
      </c>
      <c r="H1349" t="s">
        <v>2380</v>
      </c>
      <c r="I1349">
        <f t="shared" si="84"/>
        <v>2</v>
      </c>
      <c r="J1349" t="str">
        <f t="shared" si="85"/>
        <v>No</v>
      </c>
      <c r="K1349" t="str">
        <f t="shared" si="86"/>
        <v>Normol Weight</v>
      </c>
      <c r="L1349" t="str">
        <f t="shared" si="87"/>
        <v>Diabetes</v>
      </c>
    </row>
    <row r="1350" spans="1:12" x14ac:dyDescent="0.25">
      <c r="A1350" t="s">
        <v>1022</v>
      </c>
      <c r="B1350">
        <v>28.69</v>
      </c>
      <c r="C1350">
        <v>5.4</v>
      </c>
      <c r="D1350" t="s">
        <v>2380</v>
      </c>
      <c r="E1350" t="s">
        <v>2380</v>
      </c>
      <c r="F1350" t="s">
        <v>2380</v>
      </c>
      <c r="G1350" t="s">
        <v>2381</v>
      </c>
      <c r="H1350" t="s">
        <v>2380</v>
      </c>
      <c r="I1350">
        <f t="shared" si="84"/>
        <v>0</v>
      </c>
      <c r="J1350" t="str">
        <f t="shared" si="85"/>
        <v>No</v>
      </c>
      <c r="K1350" t="str">
        <f t="shared" si="86"/>
        <v>Obesity</v>
      </c>
      <c r="L1350" t="str">
        <f t="shared" si="87"/>
        <v>Normal</v>
      </c>
    </row>
    <row r="1351" spans="1:12" x14ac:dyDescent="0.25">
      <c r="A1351" t="s">
        <v>1021</v>
      </c>
      <c r="B1351">
        <v>28.16</v>
      </c>
      <c r="C1351">
        <v>5.58</v>
      </c>
      <c r="D1351" t="s">
        <v>2382</v>
      </c>
      <c r="E1351" t="s">
        <v>2380</v>
      </c>
      <c r="F1351" t="s">
        <v>2380</v>
      </c>
      <c r="G1351" t="s">
        <v>2381</v>
      </c>
      <c r="H1351" t="s">
        <v>2380</v>
      </c>
      <c r="I1351">
        <f t="shared" si="84"/>
        <v>0</v>
      </c>
      <c r="J1351" t="str">
        <f t="shared" si="85"/>
        <v>No</v>
      </c>
      <c r="K1351" t="str">
        <f t="shared" si="86"/>
        <v>Obesity</v>
      </c>
      <c r="L1351" t="str">
        <f t="shared" si="87"/>
        <v>Normal</v>
      </c>
    </row>
    <row r="1352" spans="1:12" x14ac:dyDescent="0.25">
      <c r="A1352" t="s">
        <v>1020</v>
      </c>
      <c r="B1352">
        <v>45.54</v>
      </c>
      <c r="C1352">
        <v>5.84</v>
      </c>
      <c r="D1352" t="s">
        <v>2380</v>
      </c>
      <c r="E1352" t="s">
        <v>2380</v>
      </c>
      <c r="F1352" t="s">
        <v>2382</v>
      </c>
      <c r="G1352">
        <v>1</v>
      </c>
      <c r="H1352" t="s">
        <v>2380</v>
      </c>
      <c r="I1352">
        <f t="shared" si="84"/>
        <v>1</v>
      </c>
      <c r="J1352" t="str">
        <f t="shared" si="85"/>
        <v>No</v>
      </c>
      <c r="K1352" t="str">
        <f t="shared" si="86"/>
        <v>Obesity</v>
      </c>
      <c r="L1352" t="str">
        <f t="shared" si="87"/>
        <v>Diabetes</v>
      </c>
    </row>
    <row r="1353" spans="1:12" x14ac:dyDescent="0.25">
      <c r="A1353" t="s">
        <v>1019</v>
      </c>
      <c r="B1353">
        <v>28.7</v>
      </c>
      <c r="C1353">
        <v>4.2</v>
      </c>
      <c r="D1353" t="s">
        <v>2380</v>
      </c>
      <c r="E1353" t="s">
        <v>2380</v>
      </c>
      <c r="F1353" t="s">
        <v>2380</v>
      </c>
      <c r="G1353" t="s">
        <v>2381</v>
      </c>
      <c r="H1353" t="s">
        <v>2380</v>
      </c>
      <c r="I1353">
        <f t="shared" si="84"/>
        <v>0</v>
      </c>
      <c r="J1353" t="str">
        <f t="shared" si="85"/>
        <v>No</v>
      </c>
      <c r="K1353" t="str">
        <f t="shared" si="86"/>
        <v>Obesity</v>
      </c>
      <c r="L1353" t="str">
        <f t="shared" si="87"/>
        <v>Normal</v>
      </c>
    </row>
    <row r="1354" spans="1:12" x14ac:dyDescent="0.25">
      <c r="A1354" t="s">
        <v>1018</v>
      </c>
      <c r="B1354">
        <v>27.74</v>
      </c>
      <c r="C1354">
        <v>6.06</v>
      </c>
      <c r="D1354" t="s">
        <v>2382</v>
      </c>
      <c r="E1354" t="s">
        <v>2380</v>
      </c>
      <c r="F1354" t="s">
        <v>2380</v>
      </c>
      <c r="G1354" t="s">
        <v>2381</v>
      </c>
      <c r="H1354" t="s">
        <v>2380</v>
      </c>
      <c r="I1354">
        <f t="shared" si="84"/>
        <v>0</v>
      </c>
      <c r="J1354" t="str">
        <f t="shared" si="85"/>
        <v>No</v>
      </c>
      <c r="K1354" t="str">
        <f t="shared" si="86"/>
        <v>Obesity</v>
      </c>
      <c r="L1354" t="str">
        <f t="shared" si="87"/>
        <v>Diabetes</v>
      </c>
    </row>
    <row r="1355" spans="1:12" x14ac:dyDescent="0.25">
      <c r="A1355" t="s">
        <v>1017</v>
      </c>
      <c r="B1355">
        <v>36.954999999999998</v>
      </c>
      <c r="C1355">
        <v>7.57</v>
      </c>
      <c r="D1355" t="s">
        <v>2380</v>
      </c>
      <c r="E1355" t="s">
        <v>2380</v>
      </c>
      <c r="F1355" t="s">
        <v>2380</v>
      </c>
      <c r="G1355" t="s">
        <v>2381</v>
      </c>
      <c r="H1355" t="s">
        <v>2380</v>
      </c>
      <c r="I1355">
        <f t="shared" si="84"/>
        <v>0</v>
      </c>
      <c r="J1355" t="str">
        <f t="shared" si="85"/>
        <v>No</v>
      </c>
      <c r="K1355" t="str">
        <f t="shared" si="86"/>
        <v>Obesity</v>
      </c>
      <c r="L1355" t="str">
        <f t="shared" si="87"/>
        <v>Diabetes</v>
      </c>
    </row>
    <row r="1356" spans="1:12" x14ac:dyDescent="0.25">
      <c r="A1356" t="s">
        <v>1016</v>
      </c>
      <c r="B1356">
        <v>30.69</v>
      </c>
      <c r="C1356">
        <v>6.15</v>
      </c>
      <c r="D1356" t="s">
        <v>2380</v>
      </c>
      <c r="E1356" t="s">
        <v>2380</v>
      </c>
      <c r="F1356" t="s">
        <v>2380</v>
      </c>
      <c r="G1356" t="s">
        <v>2381</v>
      </c>
      <c r="H1356" t="s">
        <v>2380</v>
      </c>
      <c r="I1356">
        <f t="shared" si="84"/>
        <v>0</v>
      </c>
      <c r="J1356" t="str">
        <f t="shared" si="85"/>
        <v>No</v>
      </c>
      <c r="K1356" t="str">
        <f t="shared" si="86"/>
        <v>Obesity</v>
      </c>
      <c r="L1356" t="str">
        <f t="shared" si="87"/>
        <v>Diabetes</v>
      </c>
    </row>
    <row r="1357" spans="1:12" x14ac:dyDescent="0.25">
      <c r="A1357" t="s">
        <v>1015</v>
      </c>
      <c r="B1357">
        <v>24.984999999999999</v>
      </c>
      <c r="C1357">
        <v>4.5599999999999996</v>
      </c>
      <c r="D1357" t="s">
        <v>2380</v>
      </c>
      <c r="E1357" t="s">
        <v>2380</v>
      </c>
      <c r="F1357" t="s">
        <v>2380</v>
      </c>
      <c r="G1357" t="s">
        <v>2381</v>
      </c>
      <c r="H1357" t="s">
        <v>2380</v>
      </c>
      <c r="I1357">
        <f t="shared" si="84"/>
        <v>0</v>
      </c>
      <c r="J1357" t="str">
        <f t="shared" si="85"/>
        <v>No</v>
      </c>
      <c r="K1357" t="str">
        <f t="shared" si="86"/>
        <v>Obesity</v>
      </c>
      <c r="L1357" t="str">
        <f t="shared" si="87"/>
        <v>Normal</v>
      </c>
    </row>
    <row r="1358" spans="1:12" x14ac:dyDescent="0.25">
      <c r="A1358" t="s">
        <v>1014</v>
      </c>
      <c r="B1358">
        <v>39.42</v>
      </c>
      <c r="C1358">
        <v>4.72</v>
      </c>
      <c r="D1358" t="s">
        <v>2382</v>
      </c>
      <c r="E1358" t="s">
        <v>2380</v>
      </c>
      <c r="F1358" t="s">
        <v>2380</v>
      </c>
      <c r="G1358">
        <v>1</v>
      </c>
      <c r="H1358" t="s">
        <v>2380</v>
      </c>
      <c r="I1358">
        <f t="shared" si="84"/>
        <v>1</v>
      </c>
      <c r="J1358" t="str">
        <f t="shared" si="85"/>
        <v>No</v>
      </c>
      <c r="K1358" t="str">
        <f t="shared" si="86"/>
        <v>Obesity</v>
      </c>
      <c r="L1358" t="str">
        <f t="shared" si="87"/>
        <v>Normal</v>
      </c>
    </row>
    <row r="1359" spans="1:12" x14ac:dyDescent="0.25">
      <c r="A1359" t="s">
        <v>1013</v>
      </c>
      <c r="B1359">
        <v>16.8</v>
      </c>
      <c r="C1359">
        <v>7.98</v>
      </c>
      <c r="D1359" t="s">
        <v>2380</v>
      </c>
      <c r="E1359" t="s">
        <v>2380</v>
      </c>
      <c r="F1359" t="s">
        <v>2380</v>
      </c>
      <c r="G1359" t="s">
        <v>2381</v>
      </c>
      <c r="H1359" t="s">
        <v>2380</v>
      </c>
      <c r="I1359">
        <f t="shared" si="84"/>
        <v>0</v>
      </c>
      <c r="J1359" t="str">
        <f t="shared" si="85"/>
        <v>No</v>
      </c>
      <c r="K1359" t="str">
        <f t="shared" si="86"/>
        <v>Underweight</v>
      </c>
      <c r="L1359" t="str">
        <f t="shared" si="87"/>
        <v>Diabetes</v>
      </c>
    </row>
    <row r="1360" spans="1:12" x14ac:dyDescent="0.25">
      <c r="A1360" t="s">
        <v>1012</v>
      </c>
      <c r="B1360">
        <v>23.274999999999999</v>
      </c>
      <c r="C1360">
        <v>6.26</v>
      </c>
      <c r="D1360" t="s">
        <v>2382</v>
      </c>
      <c r="E1360" t="s">
        <v>2380</v>
      </c>
      <c r="F1360" t="s">
        <v>2382</v>
      </c>
      <c r="G1360">
        <v>1</v>
      </c>
      <c r="H1360" t="s">
        <v>2380</v>
      </c>
      <c r="I1360">
        <f t="shared" si="84"/>
        <v>1</v>
      </c>
      <c r="J1360" t="str">
        <f t="shared" si="85"/>
        <v>No</v>
      </c>
      <c r="K1360" t="str">
        <f t="shared" si="86"/>
        <v>Normol Weight</v>
      </c>
      <c r="L1360" t="str">
        <f t="shared" si="87"/>
        <v>Diabetes</v>
      </c>
    </row>
    <row r="1361" spans="1:12" x14ac:dyDescent="0.25">
      <c r="A1361" t="s">
        <v>1011</v>
      </c>
      <c r="B1361">
        <v>22.8</v>
      </c>
      <c r="C1361">
        <v>4.29</v>
      </c>
      <c r="D1361" t="s">
        <v>2382</v>
      </c>
      <c r="E1361" t="s">
        <v>2380</v>
      </c>
      <c r="F1361" t="s">
        <v>2382</v>
      </c>
      <c r="G1361">
        <v>1</v>
      </c>
      <c r="H1361" t="s">
        <v>2380</v>
      </c>
      <c r="I1361">
        <f t="shared" si="84"/>
        <v>1</v>
      </c>
      <c r="J1361" t="str">
        <f t="shared" si="85"/>
        <v>No</v>
      </c>
      <c r="K1361" t="str">
        <f t="shared" si="86"/>
        <v>Normol Weight</v>
      </c>
      <c r="L1361" t="str">
        <f t="shared" si="87"/>
        <v>Normal</v>
      </c>
    </row>
    <row r="1362" spans="1:12" x14ac:dyDescent="0.25">
      <c r="A1362" t="s">
        <v>1010</v>
      </c>
      <c r="B1362">
        <v>24.3</v>
      </c>
      <c r="C1362">
        <v>5.43</v>
      </c>
      <c r="D1362" t="s">
        <v>2380</v>
      </c>
      <c r="E1362" t="s">
        <v>2380</v>
      </c>
      <c r="F1362" t="s">
        <v>2380</v>
      </c>
      <c r="G1362">
        <v>2</v>
      </c>
      <c r="H1362" t="s">
        <v>2380</v>
      </c>
      <c r="I1362">
        <f t="shared" si="84"/>
        <v>2</v>
      </c>
      <c r="J1362" t="str">
        <f t="shared" si="85"/>
        <v>No</v>
      </c>
      <c r="K1362" t="str">
        <f t="shared" si="86"/>
        <v>Normol Weight</v>
      </c>
      <c r="L1362" t="str">
        <f t="shared" si="87"/>
        <v>Normal</v>
      </c>
    </row>
    <row r="1363" spans="1:12" x14ac:dyDescent="0.25">
      <c r="A1363" t="s">
        <v>1009</v>
      </c>
      <c r="B1363">
        <v>25.13</v>
      </c>
      <c r="C1363">
        <v>8</v>
      </c>
      <c r="D1363" t="s">
        <v>2382</v>
      </c>
      <c r="E1363" t="s">
        <v>2380</v>
      </c>
      <c r="F1363" t="s">
        <v>2380</v>
      </c>
      <c r="G1363">
        <v>1</v>
      </c>
      <c r="H1363" t="s">
        <v>2380</v>
      </c>
      <c r="I1363">
        <f t="shared" si="84"/>
        <v>1</v>
      </c>
      <c r="J1363" t="str">
        <f t="shared" si="85"/>
        <v>No</v>
      </c>
      <c r="K1363" t="str">
        <f t="shared" si="86"/>
        <v>Obesity</v>
      </c>
      <c r="L1363" t="str">
        <f t="shared" si="87"/>
        <v>Diabetes</v>
      </c>
    </row>
    <row r="1364" spans="1:12" x14ac:dyDescent="0.25">
      <c r="A1364" t="s">
        <v>1008</v>
      </c>
      <c r="B1364">
        <v>22.72</v>
      </c>
      <c r="C1364">
        <v>9.9600000000000009</v>
      </c>
      <c r="D1364" t="s">
        <v>2382</v>
      </c>
      <c r="E1364" t="s">
        <v>2380</v>
      </c>
      <c r="F1364" t="s">
        <v>2380</v>
      </c>
      <c r="G1364">
        <v>2</v>
      </c>
      <c r="H1364" t="s">
        <v>2380</v>
      </c>
      <c r="I1364">
        <f t="shared" si="84"/>
        <v>2</v>
      </c>
      <c r="J1364" t="str">
        <f t="shared" si="85"/>
        <v>No</v>
      </c>
      <c r="K1364" t="str">
        <f t="shared" si="86"/>
        <v>Normol Weight</v>
      </c>
      <c r="L1364" t="str">
        <f t="shared" si="87"/>
        <v>Diabetes</v>
      </c>
    </row>
    <row r="1365" spans="1:12" x14ac:dyDescent="0.25">
      <c r="A1365" t="s">
        <v>1007</v>
      </c>
      <c r="B1365">
        <v>32.6</v>
      </c>
      <c r="C1365">
        <v>6.8</v>
      </c>
      <c r="D1365" t="s">
        <v>2382</v>
      </c>
      <c r="E1365" t="s">
        <v>2380</v>
      </c>
      <c r="F1365" t="s">
        <v>2380</v>
      </c>
      <c r="G1365" t="s">
        <v>2381</v>
      </c>
      <c r="H1365" t="s">
        <v>2380</v>
      </c>
      <c r="I1365">
        <f t="shared" si="84"/>
        <v>0</v>
      </c>
      <c r="J1365" t="str">
        <f t="shared" si="85"/>
        <v>No</v>
      </c>
      <c r="K1365" t="str">
        <f t="shared" si="86"/>
        <v>Obesity</v>
      </c>
      <c r="L1365" t="str">
        <f t="shared" si="87"/>
        <v>Diabetes</v>
      </c>
    </row>
    <row r="1366" spans="1:12" x14ac:dyDescent="0.25">
      <c r="A1366" t="s">
        <v>1006</v>
      </c>
      <c r="B1366">
        <v>17.28</v>
      </c>
      <c r="C1366">
        <v>6.22</v>
      </c>
      <c r="D1366" t="s">
        <v>2382</v>
      </c>
      <c r="E1366" t="s">
        <v>2380</v>
      </c>
      <c r="F1366" t="s">
        <v>2380</v>
      </c>
      <c r="G1366">
        <v>2</v>
      </c>
      <c r="H1366" t="s">
        <v>2380</v>
      </c>
      <c r="I1366">
        <f t="shared" si="84"/>
        <v>2</v>
      </c>
      <c r="J1366" t="str">
        <f t="shared" si="85"/>
        <v>No</v>
      </c>
      <c r="K1366" t="str">
        <f t="shared" si="86"/>
        <v>Underweight</v>
      </c>
      <c r="L1366" t="str">
        <f t="shared" si="87"/>
        <v>Diabetes</v>
      </c>
    </row>
    <row r="1367" spans="1:12" x14ac:dyDescent="0.25">
      <c r="A1367" t="s">
        <v>1005</v>
      </c>
      <c r="B1367">
        <v>27.92</v>
      </c>
      <c r="C1367">
        <v>5.79</v>
      </c>
      <c r="D1367" t="s">
        <v>2380</v>
      </c>
      <c r="E1367" t="s">
        <v>2380</v>
      </c>
      <c r="F1367" t="s">
        <v>2380</v>
      </c>
      <c r="G1367">
        <v>1</v>
      </c>
      <c r="H1367" t="s">
        <v>2380</v>
      </c>
      <c r="I1367">
        <f t="shared" si="84"/>
        <v>1</v>
      </c>
      <c r="J1367" t="str">
        <f t="shared" si="85"/>
        <v>No</v>
      </c>
      <c r="K1367" t="str">
        <f t="shared" si="86"/>
        <v>Obesity</v>
      </c>
      <c r="L1367" t="str">
        <f t="shared" si="87"/>
        <v>Diabetes</v>
      </c>
    </row>
    <row r="1368" spans="1:12" x14ac:dyDescent="0.25">
      <c r="A1368" t="s">
        <v>1004</v>
      </c>
      <c r="B1368">
        <v>38.284999999999997</v>
      </c>
      <c r="C1368">
        <v>5.41</v>
      </c>
      <c r="D1368" t="s">
        <v>2380</v>
      </c>
      <c r="E1368" t="s">
        <v>2380</v>
      </c>
      <c r="F1368" t="s">
        <v>2380</v>
      </c>
      <c r="G1368" t="s">
        <v>2381</v>
      </c>
      <c r="H1368" t="s">
        <v>2380</v>
      </c>
      <c r="I1368">
        <f t="shared" si="84"/>
        <v>0</v>
      </c>
      <c r="J1368" t="str">
        <f t="shared" si="85"/>
        <v>No</v>
      </c>
      <c r="K1368" t="str">
        <f t="shared" si="86"/>
        <v>Obesity</v>
      </c>
      <c r="L1368" t="str">
        <f t="shared" si="87"/>
        <v>Normal</v>
      </c>
    </row>
    <row r="1369" spans="1:12" x14ac:dyDescent="0.25">
      <c r="A1369" t="s">
        <v>1003</v>
      </c>
      <c r="B1369">
        <v>16.48</v>
      </c>
      <c r="C1369">
        <v>11.05</v>
      </c>
      <c r="D1369" t="s">
        <v>2380</v>
      </c>
      <c r="E1369" t="s">
        <v>2380</v>
      </c>
      <c r="F1369" t="s">
        <v>2380</v>
      </c>
      <c r="G1369" t="s">
        <v>2381</v>
      </c>
      <c r="H1369" t="s">
        <v>2380</v>
      </c>
      <c r="I1369">
        <f t="shared" si="84"/>
        <v>0</v>
      </c>
      <c r="J1369" t="str">
        <f t="shared" si="85"/>
        <v>No</v>
      </c>
      <c r="K1369" t="str">
        <f t="shared" si="86"/>
        <v>Underweight</v>
      </c>
      <c r="L1369" t="str">
        <f t="shared" si="87"/>
        <v>Diabetes</v>
      </c>
    </row>
    <row r="1370" spans="1:12" x14ac:dyDescent="0.25">
      <c r="A1370" t="s">
        <v>1002</v>
      </c>
      <c r="B1370">
        <v>38.57</v>
      </c>
      <c r="C1370">
        <v>6.27</v>
      </c>
      <c r="D1370" t="s">
        <v>2380</v>
      </c>
      <c r="E1370" t="s">
        <v>2380</v>
      </c>
      <c r="F1370" t="s">
        <v>2380</v>
      </c>
      <c r="G1370" t="s">
        <v>2381</v>
      </c>
      <c r="H1370" t="s">
        <v>2380</v>
      </c>
      <c r="I1370">
        <f t="shared" si="84"/>
        <v>0</v>
      </c>
      <c r="J1370" t="str">
        <f t="shared" si="85"/>
        <v>No</v>
      </c>
      <c r="K1370" t="str">
        <f t="shared" si="86"/>
        <v>Obesity</v>
      </c>
      <c r="L1370" t="str">
        <f t="shared" si="87"/>
        <v>Diabetes</v>
      </c>
    </row>
    <row r="1371" spans="1:12" x14ac:dyDescent="0.25">
      <c r="A1371" t="s">
        <v>1001</v>
      </c>
      <c r="B1371">
        <v>43.85</v>
      </c>
      <c r="C1371">
        <v>4.7699999999999996</v>
      </c>
      <c r="D1371" t="s">
        <v>2382</v>
      </c>
      <c r="E1371" t="s">
        <v>2380</v>
      </c>
      <c r="F1371" t="s">
        <v>2380</v>
      </c>
      <c r="G1371" t="s">
        <v>2381</v>
      </c>
      <c r="H1371" t="s">
        <v>2380</v>
      </c>
      <c r="I1371">
        <f t="shared" si="84"/>
        <v>0</v>
      </c>
      <c r="J1371" t="str">
        <f t="shared" si="85"/>
        <v>No</v>
      </c>
      <c r="K1371" t="str">
        <f t="shared" si="86"/>
        <v>Obesity</v>
      </c>
      <c r="L1371" t="str">
        <f t="shared" si="87"/>
        <v>Normal</v>
      </c>
    </row>
    <row r="1372" spans="1:12" x14ac:dyDescent="0.25">
      <c r="A1372" t="s">
        <v>1000</v>
      </c>
      <c r="B1372">
        <v>30.11</v>
      </c>
      <c r="C1372">
        <v>4.08</v>
      </c>
      <c r="D1372" t="s">
        <v>2380</v>
      </c>
      <c r="E1372" t="s">
        <v>2380</v>
      </c>
      <c r="F1372" t="s">
        <v>2380</v>
      </c>
      <c r="G1372" t="s">
        <v>2381</v>
      </c>
      <c r="H1372" t="s">
        <v>2380</v>
      </c>
      <c r="I1372">
        <f t="shared" si="84"/>
        <v>0</v>
      </c>
      <c r="J1372" t="str">
        <f t="shared" si="85"/>
        <v>No</v>
      </c>
      <c r="K1372" t="str">
        <f t="shared" si="86"/>
        <v>Obesity</v>
      </c>
      <c r="L1372" t="str">
        <f t="shared" si="87"/>
        <v>Normal</v>
      </c>
    </row>
    <row r="1373" spans="1:12" x14ac:dyDescent="0.25">
      <c r="A1373" t="s">
        <v>999</v>
      </c>
      <c r="B1373">
        <v>31.59</v>
      </c>
      <c r="C1373">
        <v>6.01</v>
      </c>
      <c r="D1373" t="s">
        <v>2380</v>
      </c>
      <c r="E1373" t="s">
        <v>2380</v>
      </c>
      <c r="F1373" t="s">
        <v>2380</v>
      </c>
      <c r="G1373" t="s">
        <v>2381</v>
      </c>
      <c r="H1373" t="s">
        <v>2380</v>
      </c>
      <c r="I1373">
        <f t="shared" si="84"/>
        <v>0</v>
      </c>
      <c r="J1373" t="str">
        <f t="shared" si="85"/>
        <v>No</v>
      </c>
      <c r="K1373" t="str">
        <f t="shared" si="86"/>
        <v>Obesity</v>
      </c>
      <c r="L1373" t="str">
        <f t="shared" si="87"/>
        <v>Diabetes</v>
      </c>
    </row>
    <row r="1374" spans="1:12" x14ac:dyDescent="0.25">
      <c r="A1374" t="s">
        <v>998</v>
      </c>
      <c r="B1374">
        <v>40.15</v>
      </c>
      <c r="C1374">
        <v>11.84</v>
      </c>
      <c r="D1374" t="s">
        <v>2380</v>
      </c>
      <c r="E1374" t="s">
        <v>2380</v>
      </c>
      <c r="F1374" t="s">
        <v>2380</v>
      </c>
      <c r="G1374" t="s">
        <v>2381</v>
      </c>
      <c r="H1374" t="s">
        <v>2380</v>
      </c>
      <c r="I1374">
        <f t="shared" si="84"/>
        <v>0</v>
      </c>
      <c r="J1374" t="str">
        <f t="shared" si="85"/>
        <v>No</v>
      </c>
      <c r="K1374" t="str">
        <f t="shared" si="86"/>
        <v>Obesity</v>
      </c>
      <c r="L1374" t="str">
        <f t="shared" si="87"/>
        <v>Diabetes</v>
      </c>
    </row>
    <row r="1375" spans="1:12" x14ac:dyDescent="0.25">
      <c r="A1375" t="s">
        <v>997</v>
      </c>
      <c r="B1375">
        <v>40.700000000000003</v>
      </c>
      <c r="C1375">
        <v>6.27</v>
      </c>
      <c r="D1375" t="s">
        <v>2382</v>
      </c>
      <c r="E1375" t="s">
        <v>2380</v>
      </c>
      <c r="F1375" t="s">
        <v>2382</v>
      </c>
      <c r="G1375">
        <v>1</v>
      </c>
      <c r="H1375" t="s">
        <v>2380</v>
      </c>
      <c r="I1375">
        <f t="shared" si="84"/>
        <v>1</v>
      </c>
      <c r="J1375" t="str">
        <f t="shared" si="85"/>
        <v>No</v>
      </c>
      <c r="K1375" t="str">
        <f t="shared" si="86"/>
        <v>Obesity</v>
      </c>
      <c r="L1375" t="str">
        <f t="shared" si="87"/>
        <v>Diabetes</v>
      </c>
    </row>
    <row r="1376" spans="1:12" x14ac:dyDescent="0.25">
      <c r="A1376" t="s">
        <v>996</v>
      </c>
      <c r="B1376">
        <v>40.76</v>
      </c>
      <c r="C1376">
        <v>5.28</v>
      </c>
      <c r="D1376" t="s">
        <v>2380</v>
      </c>
      <c r="E1376" t="s">
        <v>2380</v>
      </c>
      <c r="F1376" t="s">
        <v>2380</v>
      </c>
      <c r="G1376" t="s">
        <v>2381</v>
      </c>
      <c r="H1376" t="s">
        <v>2380</v>
      </c>
      <c r="I1376">
        <f t="shared" si="84"/>
        <v>0</v>
      </c>
      <c r="J1376" t="str">
        <f t="shared" si="85"/>
        <v>No</v>
      </c>
      <c r="K1376" t="str">
        <f t="shared" si="86"/>
        <v>Obesity</v>
      </c>
      <c r="L1376" t="str">
        <f t="shared" si="87"/>
        <v>Normal</v>
      </c>
    </row>
    <row r="1377" spans="1:12" x14ac:dyDescent="0.25">
      <c r="A1377" t="s">
        <v>995</v>
      </c>
      <c r="B1377">
        <v>29.7</v>
      </c>
      <c r="C1377">
        <v>7.03</v>
      </c>
      <c r="D1377" t="s">
        <v>2380</v>
      </c>
      <c r="E1377" t="s">
        <v>2380</v>
      </c>
      <c r="F1377" t="s">
        <v>2380</v>
      </c>
      <c r="G1377" t="s">
        <v>2381</v>
      </c>
      <c r="H1377" t="s">
        <v>2380</v>
      </c>
      <c r="I1377">
        <f t="shared" si="84"/>
        <v>0</v>
      </c>
      <c r="J1377" t="str">
        <f t="shared" si="85"/>
        <v>No</v>
      </c>
      <c r="K1377" t="str">
        <f t="shared" si="86"/>
        <v>Obesity</v>
      </c>
      <c r="L1377" t="str">
        <f t="shared" si="87"/>
        <v>Diabetes</v>
      </c>
    </row>
    <row r="1378" spans="1:12" x14ac:dyDescent="0.25">
      <c r="A1378" t="s">
        <v>994</v>
      </c>
      <c r="B1378">
        <v>40.58</v>
      </c>
      <c r="C1378">
        <v>5.32</v>
      </c>
      <c r="D1378" t="s">
        <v>2382</v>
      </c>
      <c r="E1378" t="s">
        <v>2380</v>
      </c>
      <c r="F1378" t="s">
        <v>2382</v>
      </c>
      <c r="G1378">
        <v>1</v>
      </c>
      <c r="H1378" t="s">
        <v>2380</v>
      </c>
      <c r="I1378">
        <f t="shared" si="84"/>
        <v>1</v>
      </c>
      <c r="J1378" t="str">
        <f t="shared" si="85"/>
        <v>No</v>
      </c>
      <c r="K1378" t="str">
        <f t="shared" si="86"/>
        <v>Obesity</v>
      </c>
      <c r="L1378" t="str">
        <f t="shared" si="87"/>
        <v>Normal</v>
      </c>
    </row>
    <row r="1379" spans="1:12" x14ac:dyDescent="0.25">
      <c r="A1379" t="s">
        <v>993</v>
      </c>
      <c r="B1379">
        <v>33.06</v>
      </c>
      <c r="C1379">
        <v>9.59</v>
      </c>
      <c r="D1379" t="s">
        <v>2382</v>
      </c>
      <c r="E1379" t="s">
        <v>2380</v>
      </c>
      <c r="F1379" t="s">
        <v>2380</v>
      </c>
      <c r="G1379" t="s">
        <v>2381</v>
      </c>
      <c r="H1379" t="s">
        <v>2380</v>
      </c>
      <c r="I1379">
        <f t="shared" si="84"/>
        <v>0</v>
      </c>
      <c r="J1379" t="str">
        <f t="shared" si="85"/>
        <v>No</v>
      </c>
      <c r="K1379" t="str">
        <f t="shared" si="86"/>
        <v>Obesity</v>
      </c>
      <c r="L1379" t="str">
        <f t="shared" si="87"/>
        <v>Diabetes</v>
      </c>
    </row>
    <row r="1380" spans="1:12" x14ac:dyDescent="0.25">
      <c r="A1380" t="s">
        <v>992</v>
      </c>
      <c r="B1380">
        <v>26.62</v>
      </c>
      <c r="C1380">
        <v>6.15</v>
      </c>
      <c r="D1380" t="s">
        <v>2382</v>
      </c>
      <c r="E1380" t="s">
        <v>2380</v>
      </c>
      <c r="F1380" t="s">
        <v>2380</v>
      </c>
      <c r="G1380" t="s">
        <v>2381</v>
      </c>
      <c r="H1380" t="s">
        <v>2380</v>
      </c>
      <c r="I1380">
        <f t="shared" si="84"/>
        <v>0</v>
      </c>
      <c r="J1380" t="str">
        <f t="shared" si="85"/>
        <v>No</v>
      </c>
      <c r="K1380" t="str">
        <f t="shared" si="86"/>
        <v>Obesity</v>
      </c>
      <c r="L1380" t="str">
        <f t="shared" si="87"/>
        <v>Diabetes</v>
      </c>
    </row>
    <row r="1381" spans="1:12" x14ac:dyDescent="0.25">
      <c r="A1381" t="s">
        <v>991</v>
      </c>
      <c r="B1381">
        <v>37.1</v>
      </c>
      <c r="C1381">
        <v>11.08</v>
      </c>
      <c r="D1381" t="s">
        <v>2380</v>
      </c>
      <c r="E1381" t="s">
        <v>2380</v>
      </c>
      <c r="F1381" t="s">
        <v>2380</v>
      </c>
      <c r="G1381" t="s">
        <v>2381</v>
      </c>
      <c r="H1381" t="s">
        <v>2380</v>
      </c>
      <c r="I1381">
        <f t="shared" si="84"/>
        <v>0</v>
      </c>
      <c r="J1381" t="str">
        <f t="shared" si="85"/>
        <v>No</v>
      </c>
      <c r="K1381" t="str">
        <f t="shared" si="86"/>
        <v>Obesity</v>
      </c>
      <c r="L1381" t="str">
        <f t="shared" si="87"/>
        <v>Diabetes</v>
      </c>
    </row>
    <row r="1382" spans="1:12" x14ac:dyDescent="0.25">
      <c r="A1382" t="s">
        <v>990</v>
      </c>
      <c r="B1382">
        <v>18.28</v>
      </c>
      <c r="C1382">
        <v>7.95</v>
      </c>
      <c r="D1382" t="s">
        <v>2380</v>
      </c>
      <c r="E1382" t="s">
        <v>2380</v>
      </c>
      <c r="F1382" t="s">
        <v>2380</v>
      </c>
      <c r="G1382" t="s">
        <v>2381</v>
      </c>
      <c r="H1382" t="s">
        <v>2380</v>
      </c>
      <c r="I1382">
        <f t="shared" si="84"/>
        <v>0</v>
      </c>
      <c r="J1382" t="str">
        <f t="shared" si="85"/>
        <v>No</v>
      </c>
      <c r="K1382" t="str">
        <f t="shared" si="86"/>
        <v>Underweight</v>
      </c>
      <c r="L1382" t="str">
        <f t="shared" si="87"/>
        <v>Diabetes</v>
      </c>
    </row>
    <row r="1383" spans="1:12" x14ac:dyDescent="0.25">
      <c r="A1383" t="s">
        <v>989</v>
      </c>
      <c r="B1383">
        <v>35.814999999999998</v>
      </c>
      <c r="C1383">
        <v>6.23</v>
      </c>
      <c r="D1383" t="s">
        <v>2380</v>
      </c>
      <c r="E1383" t="s">
        <v>2380</v>
      </c>
      <c r="F1383" t="s">
        <v>2380</v>
      </c>
      <c r="G1383" t="s">
        <v>2381</v>
      </c>
      <c r="H1383" t="s">
        <v>2380</v>
      </c>
      <c r="I1383">
        <f t="shared" si="84"/>
        <v>0</v>
      </c>
      <c r="J1383" t="str">
        <f t="shared" si="85"/>
        <v>No</v>
      </c>
      <c r="K1383" t="str">
        <f t="shared" si="86"/>
        <v>Obesity</v>
      </c>
      <c r="L1383" t="str">
        <f t="shared" si="87"/>
        <v>Diabetes</v>
      </c>
    </row>
    <row r="1384" spans="1:12" x14ac:dyDescent="0.25">
      <c r="A1384" t="s">
        <v>988</v>
      </c>
      <c r="B1384">
        <v>30.69</v>
      </c>
      <c r="C1384">
        <v>6.5</v>
      </c>
      <c r="D1384" t="s">
        <v>2380</v>
      </c>
      <c r="E1384" t="s">
        <v>2380</v>
      </c>
      <c r="F1384" t="s">
        <v>2380</v>
      </c>
      <c r="G1384" t="s">
        <v>2381</v>
      </c>
      <c r="H1384" t="s">
        <v>2380</v>
      </c>
      <c r="I1384">
        <f t="shared" si="84"/>
        <v>0</v>
      </c>
      <c r="J1384" t="str">
        <f t="shared" si="85"/>
        <v>No</v>
      </c>
      <c r="K1384" t="str">
        <f t="shared" si="86"/>
        <v>Obesity</v>
      </c>
      <c r="L1384" t="str">
        <f t="shared" si="87"/>
        <v>Diabetes</v>
      </c>
    </row>
    <row r="1385" spans="1:12" x14ac:dyDescent="0.25">
      <c r="A1385" t="s">
        <v>987</v>
      </c>
      <c r="B1385">
        <v>26.125</v>
      </c>
      <c r="C1385">
        <v>5.22</v>
      </c>
      <c r="D1385" t="s">
        <v>2380</v>
      </c>
      <c r="E1385" t="s">
        <v>2380</v>
      </c>
      <c r="F1385" t="s">
        <v>2380</v>
      </c>
      <c r="G1385" t="s">
        <v>2381</v>
      </c>
      <c r="H1385" t="s">
        <v>2380</v>
      </c>
      <c r="I1385">
        <f t="shared" si="84"/>
        <v>0</v>
      </c>
      <c r="J1385" t="str">
        <f t="shared" si="85"/>
        <v>No</v>
      </c>
      <c r="K1385" t="str">
        <f t="shared" si="86"/>
        <v>Obesity</v>
      </c>
      <c r="L1385" t="str">
        <f t="shared" si="87"/>
        <v>Normal</v>
      </c>
    </row>
    <row r="1386" spans="1:12" x14ac:dyDescent="0.25">
      <c r="A1386" t="s">
        <v>986</v>
      </c>
      <c r="B1386">
        <v>34.58</v>
      </c>
      <c r="C1386">
        <v>6.3</v>
      </c>
      <c r="D1386" t="s">
        <v>2380</v>
      </c>
      <c r="E1386" t="s">
        <v>2380</v>
      </c>
      <c r="F1386" t="s">
        <v>2382</v>
      </c>
      <c r="G1386">
        <v>1</v>
      </c>
      <c r="H1386" t="s">
        <v>2380</v>
      </c>
      <c r="I1386">
        <f t="shared" si="84"/>
        <v>1</v>
      </c>
      <c r="J1386" t="str">
        <f t="shared" si="85"/>
        <v>No</v>
      </c>
      <c r="K1386" t="str">
        <f t="shared" si="86"/>
        <v>Obesity</v>
      </c>
      <c r="L1386" t="str">
        <f t="shared" si="87"/>
        <v>Diabetes</v>
      </c>
    </row>
    <row r="1387" spans="1:12" x14ac:dyDescent="0.25">
      <c r="A1387" t="s">
        <v>985</v>
      </c>
      <c r="B1387">
        <v>27.4</v>
      </c>
      <c r="C1387">
        <v>8.84</v>
      </c>
      <c r="D1387" t="s">
        <v>2380</v>
      </c>
      <c r="E1387" t="s">
        <v>2380</v>
      </c>
      <c r="F1387" t="s">
        <v>2380</v>
      </c>
      <c r="G1387" t="s">
        <v>2381</v>
      </c>
      <c r="H1387" t="s">
        <v>2380</v>
      </c>
      <c r="I1387">
        <f t="shared" si="84"/>
        <v>0</v>
      </c>
      <c r="J1387" t="str">
        <f t="shared" si="85"/>
        <v>No</v>
      </c>
      <c r="K1387" t="str">
        <f t="shared" si="86"/>
        <v>Obesity</v>
      </c>
      <c r="L1387" t="str">
        <f t="shared" si="87"/>
        <v>Diabetes</v>
      </c>
    </row>
    <row r="1388" spans="1:12" x14ac:dyDescent="0.25">
      <c r="A1388" t="s">
        <v>984</v>
      </c>
      <c r="B1388">
        <v>27.53</v>
      </c>
      <c r="C1388">
        <v>4.1100000000000003</v>
      </c>
      <c r="D1388" t="s">
        <v>2380</v>
      </c>
      <c r="E1388" t="s">
        <v>2380</v>
      </c>
      <c r="F1388" t="s">
        <v>2380</v>
      </c>
      <c r="G1388">
        <v>1</v>
      </c>
      <c r="H1388" t="s">
        <v>2380</v>
      </c>
      <c r="I1388">
        <f t="shared" si="84"/>
        <v>1</v>
      </c>
      <c r="J1388" t="str">
        <f t="shared" si="85"/>
        <v>No</v>
      </c>
      <c r="K1388" t="str">
        <f t="shared" si="86"/>
        <v>Obesity</v>
      </c>
      <c r="L1388" t="str">
        <f t="shared" si="87"/>
        <v>Normal</v>
      </c>
    </row>
    <row r="1389" spans="1:12" x14ac:dyDescent="0.25">
      <c r="A1389" t="s">
        <v>983</v>
      </c>
      <c r="B1389">
        <v>33</v>
      </c>
      <c r="C1389">
        <v>4.57</v>
      </c>
      <c r="D1389" t="s">
        <v>2380</v>
      </c>
      <c r="E1389" t="s">
        <v>2380</v>
      </c>
      <c r="F1389" t="s">
        <v>2380</v>
      </c>
      <c r="G1389" t="s">
        <v>2381</v>
      </c>
      <c r="H1389" t="s">
        <v>2380</v>
      </c>
      <c r="I1389">
        <f t="shared" si="84"/>
        <v>0</v>
      </c>
      <c r="J1389" t="str">
        <f t="shared" si="85"/>
        <v>No</v>
      </c>
      <c r="K1389" t="str">
        <f t="shared" si="86"/>
        <v>Obesity</v>
      </c>
      <c r="L1389" t="str">
        <f t="shared" si="87"/>
        <v>Normal</v>
      </c>
    </row>
    <row r="1390" spans="1:12" x14ac:dyDescent="0.25">
      <c r="A1390" t="s">
        <v>982</v>
      </c>
      <c r="B1390">
        <v>25.78</v>
      </c>
      <c r="C1390">
        <v>11.06</v>
      </c>
      <c r="D1390" t="s">
        <v>2382</v>
      </c>
      <c r="E1390" t="s">
        <v>2380</v>
      </c>
      <c r="F1390" t="s">
        <v>2380</v>
      </c>
      <c r="G1390" t="s">
        <v>2381</v>
      </c>
      <c r="H1390" t="s">
        <v>2380</v>
      </c>
      <c r="I1390">
        <f t="shared" si="84"/>
        <v>0</v>
      </c>
      <c r="J1390" t="str">
        <f t="shared" si="85"/>
        <v>No</v>
      </c>
      <c r="K1390" t="str">
        <f t="shared" si="86"/>
        <v>Obesity</v>
      </c>
      <c r="L1390" t="str">
        <f t="shared" si="87"/>
        <v>Diabetes</v>
      </c>
    </row>
    <row r="1391" spans="1:12" x14ac:dyDescent="0.25">
      <c r="A1391" t="s">
        <v>981</v>
      </c>
      <c r="B1391">
        <v>22.66</v>
      </c>
      <c r="C1391">
        <v>10.68</v>
      </c>
      <c r="D1391" t="s">
        <v>2380</v>
      </c>
      <c r="E1391" t="s">
        <v>2380</v>
      </c>
      <c r="F1391" t="s">
        <v>2380</v>
      </c>
      <c r="G1391" t="s">
        <v>2381</v>
      </c>
      <c r="H1391" t="s">
        <v>2380</v>
      </c>
      <c r="I1391">
        <f t="shared" si="84"/>
        <v>0</v>
      </c>
      <c r="J1391" t="str">
        <f t="shared" si="85"/>
        <v>No</v>
      </c>
      <c r="K1391" t="str">
        <f t="shared" si="86"/>
        <v>Normol Weight</v>
      </c>
      <c r="L1391" t="str">
        <f t="shared" si="87"/>
        <v>Diabetes</v>
      </c>
    </row>
    <row r="1392" spans="1:12" x14ac:dyDescent="0.25">
      <c r="A1392" t="s">
        <v>980</v>
      </c>
      <c r="B1392">
        <v>38.81</v>
      </c>
      <c r="C1392">
        <v>6.14</v>
      </c>
      <c r="D1392" t="s">
        <v>2382</v>
      </c>
      <c r="E1392" t="s">
        <v>2380</v>
      </c>
      <c r="F1392" t="s">
        <v>2380</v>
      </c>
      <c r="G1392">
        <v>1</v>
      </c>
      <c r="H1392" t="s">
        <v>2380</v>
      </c>
      <c r="I1392">
        <f t="shared" si="84"/>
        <v>1</v>
      </c>
      <c r="J1392" t="str">
        <f t="shared" si="85"/>
        <v>No</v>
      </c>
      <c r="K1392" t="str">
        <f t="shared" si="86"/>
        <v>Obesity</v>
      </c>
      <c r="L1392" t="str">
        <f t="shared" si="87"/>
        <v>Diabetes</v>
      </c>
    </row>
    <row r="1393" spans="1:12" x14ac:dyDescent="0.25">
      <c r="A1393" t="s">
        <v>979</v>
      </c>
      <c r="B1393">
        <v>38.51</v>
      </c>
      <c r="C1393">
        <v>5.45</v>
      </c>
      <c r="D1393" t="s">
        <v>2382</v>
      </c>
      <c r="E1393" t="s">
        <v>2380</v>
      </c>
      <c r="F1393" t="s">
        <v>2380</v>
      </c>
      <c r="G1393" t="s">
        <v>2381</v>
      </c>
      <c r="H1393" t="s">
        <v>2380</v>
      </c>
      <c r="I1393">
        <f t="shared" si="84"/>
        <v>0</v>
      </c>
      <c r="J1393" t="str">
        <f t="shared" si="85"/>
        <v>No</v>
      </c>
      <c r="K1393" t="str">
        <f t="shared" si="86"/>
        <v>Obesity</v>
      </c>
      <c r="L1393" t="str">
        <f t="shared" si="87"/>
        <v>Normal</v>
      </c>
    </row>
    <row r="1394" spans="1:12" x14ac:dyDescent="0.25">
      <c r="A1394" t="s">
        <v>978</v>
      </c>
      <c r="B1394">
        <v>22.98</v>
      </c>
      <c r="C1394">
        <v>6.14</v>
      </c>
      <c r="D1394" t="s">
        <v>2382</v>
      </c>
      <c r="E1394" t="s">
        <v>2380</v>
      </c>
      <c r="F1394" t="s">
        <v>2380</v>
      </c>
      <c r="G1394" t="s">
        <v>2381</v>
      </c>
      <c r="H1394" t="s">
        <v>2380</v>
      </c>
      <c r="I1394">
        <f t="shared" si="84"/>
        <v>0</v>
      </c>
      <c r="J1394" t="str">
        <f t="shared" si="85"/>
        <v>No</v>
      </c>
      <c r="K1394" t="str">
        <f t="shared" si="86"/>
        <v>Normol Weight</v>
      </c>
      <c r="L1394" t="str">
        <f t="shared" si="87"/>
        <v>Diabetes</v>
      </c>
    </row>
    <row r="1395" spans="1:12" x14ac:dyDescent="0.25">
      <c r="A1395" t="s">
        <v>977</v>
      </c>
      <c r="B1395">
        <v>15.65</v>
      </c>
      <c r="C1395">
        <v>7.85</v>
      </c>
      <c r="D1395" t="s">
        <v>2380</v>
      </c>
      <c r="E1395" t="s">
        <v>2380</v>
      </c>
      <c r="F1395" t="s">
        <v>2380</v>
      </c>
      <c r="G1395" t="s">
        <v>2381</v>
      </c>
      <c r="H1395" t="s">
        <v>2380</v>
      </c>
      <c r="I1395">
        <f t="shared" si="84"/>
        <v>0</v>
      </c>
      <c r="J1395" t="str">
        <f t="shared" si="85"/>
        <v>No</v>
      </c>
      <c r="K1395" t="str">
        <f t="shared" si="86"/>
        <v>Underweight</v>
      </c>
      <c r="L1395" t="str">
        <f t="shared" si="87"/>
        <v>Diabetes</v>
      </c>
    </row>
    <row r="1396" spans="1:12" x14ac:dyDescent="0.25">
      <c r="A1396" t="s">
        <v>976</v>
      </c>
      <c r="B1396">
        <v>39.97</v>
      </c>
      <c r="C1396">
        <v>4.09</v>
      </c>
      <c r="D1396" t="s">
        <v>2380</v>
      </c>
      <c r="E1396" t="s">
        <v>2380</v>
      </c>
      <c r="F1396" t="s">
        <v>2380</v>
      </c>
      <c r="G1396">
        <v>1</v>
      </c>
      <c r="H1396" t="s">
        <v>2380</v>
      </c>
      <c r="I1396">
        <f t="shared" si="84"/>
        <v>1</v>
      </c>
      <c r="J1396" t="str">
        <f t="shared" si="85"/>
        <v>No</v>
      </c>
      <c r="K1396" t="str">
        <f t="shared" si="86"/>
        <v>Obesity</v>
      </c>
      <c r="L1396" t="str">
        <f t="shared" si="87"/>
        <v>Normal</v>
      </c>
    </row>
    <row r="1397" spans="1:12" x14ac:dyDescent="0.25">
      <c r="A1397" t="s">
        <v>975</v>
      </c>
      <c r="B1397">
        <v>37.22</v>
      </c>
      <c r="C1397">
        <v>4.62</v>
      </c>
      <c r="D1397" t="s">
        <v>2380</v>
      </c>
      <c r="E1397" t="s">
        <v>2380</v>
      </c>
      <c r="F1397" t="s">
        <v>2382</v>
      </c>
      <c r="G1397">
        <v>1</v>
      </c>
      <c r="H1397" t="s">
        <v>2380</v>
      </c>
      <c r="I1397">
        <f t="shared" si="84"/>
        <v>1</v>
      </c>
      <c r="J1397" t="str">
        <f t="shared" si="85"/>
        <v>No</v>
      </c>
      <c r="K1397" t="str">
        <f t="shared" si="86"/>
        <v>Obesity</v>
      </c>
      <c r="L1397" t="str">
        <f t="shared" si="87"/>
        <v>Normal</v>
      </c>
    </row>
    <row r="1398" spans="1:12" x14ac:dyDescent="0.25">
      <c r="A1398" t="s">
        <v>974</v>
      </c>
      <c r="B1398">
        <v>41.325000000000003</v>
      </c>
      <c r="C1398">
        <v>5.77</v>
      </c>
      <c r="D1398" t="s">
        <v>2380</v>
      </c>
      <c r="E1398" t="s">
        <v>2380</v>
      </c>
      <c r="F1398" t="s">
        <v>2380</v>
      </c>
      <c r="G1398" t="s">
        <v>2381</v>
      </c>
      <c r="H1398" t="s">
        <v>2380</v>
      </c>
      <c r="I1398">
        <f t="shared" si="84"/>
        <v>0</v>
      </c>
      <c r="J1398" t="str">
        <f t="shared" si="85"/>
        <v>No</v>
      </c>
      <c r="K1398" t="str">
        <f t="shared" si="86"/>
        <v>Obesity</v>
      </c>
      <c r="L1398" t="str">
        <f t="shared" si="87"/>
        <v>Diabetes</v>
      </c>
    </row>
    <row r="1399" spans="1:12" x14ac:dyDescent="0.25">
      <c r="A1399" t="s">
        <v>973</v>
      </c>
      <c r="B1399">
        <v>40.31</v>
      </c>
      <c r="C1399">
        <v>5.84</v>
      </c>
      <c r="D1399" t="s">
        <v>2380</v>
      </c>
      <c r="E1399" t="s">
        <v>2380</v>
      </c>
      <c r="F1399" t="s">
        <v>2380</v>
      </c>
      <c r="G1399" t="s">
        <v>2381</v>
      </c>
      <c r="H1399" t="s">
        <v>2380</v>
      </c>
      <c r="I1399">
        <f t="shared" si="84"/>
        <v>0</v>
      </c>
      <c r="J1399" t="str">
        <f t="shared" si="85"/>
        <v>No</v>
      </c>
      <c r="K1399" t="str">
        <f t="shared" si="86"/>
        <v>Obesity</v>
      </c>
      <c r="L1399" t="str">
        <f t="shared" si="87"/>
        <v>Diabetes</v>
      </c>
    </row>
    <row r="1400" spans="1:12" x14ac:dyDescent="0.25">
      <c r="A1400" t="s">
        <v>972</v>
      </c>
      <c r="B1400">
        <v>29.48</v>
      </c>
      <c r="C1400">
        <v>4.91</v>
      </c>
      <c r="D1400" t="s">
        <v>2380</v>
      </c>
      <c r="E1400" t="s">
        <v>2380</v>
      </c>
      <c r="F1400" t="s">
        <v>2380</v>
      </c>
      <c r="G1400" t="s">
        <v>2381</v>
      </c>
      <c r="H1400" t="s">
        <v>2380</v>
      </c>
      <c r="I1400">
        <f t="shared" si="84"/>
        <v>0</v>
      </c>
      <c r="J1400" t="str">
        <f t="shared" si="85"/>
        <v>No</v>
      </c>
      <c r="K1400" t="str">
        <f t="shared" si="86"/>
        <v>Obesity</v>
      </c>
      <c r="L1400" t="str">
        <f t="shared" si="87"/>
        <v>Normal</v>
      </c>
    </row>
    <row r="1401" spans="1:12" x14ac:dyDescent="0.25">
      <c r="A1401" t="s">
        <v>971</v>
      </c>
      <c r="B1401">
        <v>33.155000000000001</v>
      </c>
      <c r="C1401">
        <v>5.07</v>
      </c>
      <c r="D1401" t="s">
        <v>2380</v>
      </c>
      <c r="E1401" t="s">
        <v>2380</v>
      </c>
      <c r="F1401" t="s">
        <v>2380</v>
      </c>
      <c r="G1401" t="s">
        <v>2381</v>
      </c>
      <c r="H1401" t="s">
        <v>2380</v>
      </c>
      <c r="I1401">
        <f t="shared" si="84"/>
        <v>0</v>
      </c>
      <c r="J1401" t="str">
        <f t="shared" si="85"/>
        <v>No</v>
      </c>
      <c r="K1401" t="str">
        <f t="shared" si="86"/>
        <v>Obesity</v>
      </c>
      <c r="L1401" t="str">
        <f t="shared" si="87"/>
        <v>Normal</v>
      </c>
    </row>
    <row r="1402" spans="1:12" x14ac:dyDescent="0.25">
      <c r="A1402" t="s">
        <v>970</v>
      </c>
      <c r="B1402">
        <v>42.85</v>
      </c>
      <c r="C1402">
        <v>5.81</v>
      </c>
      <c r="D1402" t="s">
        <v>2382</v>
      </c>
      <c r="E1402" t="s">
        <v>2380</v>
      </c>
      <c r="F1402" t="s">
        <v>2380</v>
      </c>
      <c r="G1402" t="s">
        <v>2381</v>
      </c>
      <c r="H1402" t="s">
        <v>2380</v>
      </c>
      <c r="I1402">
        <f t="shared" si="84"/>
        <v>0</v>
      </c>
      <c r="J1402" t="str">
        <f t="shared" si="85"/>
        <v>No</v>
      </c>
      <c r="K1402" t="str">
        <f t="shared" si="86"/>
        <v>Obesity</v>
      </c>
      <c r="L1402" t="str">
        <f t="shared" si="87"/>
        <v>Diabetes</v>
      </c>
    </row>
    <row r="1403" spans="1:12" x14ac:dyDescent="0.25">
      <c r="A1403" t="s">
        <v>969</v>
      </c>
      <c r="B1403">
        <v>32.340000000000003</v>
      </c>
      <c r="C1403">
        <v>11.2</v>
      </c>
      <c r="D1403" t="s">
        <v>2380</v>
      </c>
      <c r="E1403" t="s">
        <v>2380</v>
      </c>
      <c r="F1403" t="s">
        <v>2380</v>
      </c>
      <c r="G1403" t="s">
        <v>2381</v>
      </c>
      <c r="H1403" t="s">
        <v>2380</v>
      </c>
      <c r="I1403">
        <f t="shared" si="84"/>
        <v>0</v>
      </c>
      <c r="J1403" t="str">
        <f t="shared" si="85"/>
        <v>No</v>
      </c>
      <c r="K1403" t="str">
        <f t="shared" si="86"/>
        <v>Obesity</v>
      </c>
      <c r="L1403" t="str">
        <f t="shared" si="87"/>
        <v>Diabetes</v>
      </c>
    </row>
    <row r="1404" spans="1:12" x14ac:dyDescent="0.25">
      <c r="A1404" t="s">
        <v>968</v>
      </c>
      <c r="B1404">
        <v>27.5</v>
      </c>
      <c r="C1404">
        <v>10.75</v>
      </c>
      <c r="D1404" t="s">
        <v>2380</v>
      </c>
      <c r="E1404" t="s">
        <v>2380</v>
      </c>
      <c r="F1404" t="s">
        <v>2380</v>
      </c>
      <c r="G1404" t="s">
        <v>2381</v>
      </c>
      <c r="H1404" t="s">
        <v>2380</v>
      </c>
      <c r="I1404">
        <f t="shared" si="84"/>
        <v>0</v>
      </c>
      <c r="J1404" t="str">
        <f t="shared" si="85"/>
        <v>No</v>
      </c>
      <c r="K1404" t="str">
        <f t="shared" si="86"/>
        <v>Obesity</v>
      </c>
      <c r="L1404" t="str">
        <f t="shared" si="87"/>
        <v>Diabetes</v>
      </c>
    </row>
    <row r="1405" spans="1:12" x14ac:dyDescent="0.25">
      <c r="A1405" t="s">
        <v>967</v>
      </c>
      <c r="B1405">
        <v>25.8</v>
      </c>
      <c r="C1405">
        <v>7.8</v>
      </c>
      <c r="D1405" t="s">
        <v>2380</v>
      </c>
      <c r="E1405" t="s">
        <v>2380</v>
      </c>
      <c r="F1405" t="s">
        <v>2380</v>
      </c>
      <c r="G1405" t="s">
        <v>2381</v>
      </c>
      <c r="H1405" t="s">
        <v>2380</v>
      </c>
      <c r="I1405">
        <f t="shared" si="84"/>
        <v>0</v>
      </c>
      <c r="J1405" t="str">
        <f t="shared" si="85"/>
        <v>No</v>
      </c>
      <c r="K1405" t="str">
        <f t="shared" si="86"/>
        <v>Obesity</v>
      </c>
      <c r="L1405" t="str">
        <f t="shared" si="87"/>
        <v>Diabetes</v>
      </c>
    </row>
    <row r="1406" spans="1:12" x14ac:dyDescent="0.25">
      <c r="A1406" t="s">
        <v>966</v>
      </c>
      <c r="B1406">
        <v>25</v>
      </c>
      <c r="C1406">
        <v>7.04</v>
      </c>
      <c r="D1406" t="s">
        <v>2380</v>
      </c>
      <c r="E1406" t="s">
        <v>2380</v>
      </c>
      <c r="F1406" t="s">
        <v>2380</v>
      </c>
      <c r="G1406" t="s">
        <v>2381</v>
      </c>
      <c r="H1406" t="s">
        <v>2380</v>
      </c>
      <c r="I1406">
        <f t="shared" si="84"/>
        <v>0</v>
      </c>
      <c r="J1406" t="str">
        <f t="shared" si="85"/>
        <v>No</v>
      </c>
      <c r="K1406" t="str">
        <f t="shared" si="86"/>
        <v>Obesity</v>
      </c>
      <c r="L1406" t="str">
        <f t="shared" si="87"/>
        <v>Diabetes</v>
      </c>
    </row>
    <row r="1407" spans="1:12" x14ac:dyDescent="0.25">
      <c r="A1407" t="s">
        <v>965</v>
      </c>
      <c r="B1407">
        <v>41.2</v>
      </c>
      <c r="C1407">
        <v>4.18</v>
      </c>
      <c r="D1407" t="s">
        <v>2382</v>
      </c>
      <c r="E1407" t="s">
        <v>2380</v>
      </c>
      <c r="F1407" t="s">
        <v>2380</v>
      </c>
      <c r="G1407" t="s">
        <v>2381</v>
      </c>
      <c r="H1407" t="s">
        <v>2380</v>
      </c>
      <c r="I1407">
        <f t="shared" si="84"/>
        <v>0</v>
      </c>
      <c r="J1407" t="str">
        <f t="shared" si="85"/>
        <v>No</v>
      </c>
      <c r="K1407" t="str">
        <f t="shared" si="86"/>
        <v>Obesity</v>
      </c>
      <c r="L1407" t="str">
        <f t="shared" si="87"/>
        <v>Normal</v>
      </c>
    </row>
    <row r="1408" spans="1:12" x14ac:dyDescent="0.25">
      <c r="A1408" t="s">
        <v>964</v>
      </c>
      <c r="B1408">
        <v>17.78</v>
      </c>
      <c r="C1408">
        <v>8.19</v>
      </c>
      <c r="D1408" t="s">
        <v>2380</v>
      </c>
      <c r="E1408" t="s">
        <v>2380</v>
      </c>
      <c r="F1408" t="s">
        <v>2380</v>
      </c>
      <c r="G1408" t="s">
        <v>2381</v>
      </c>
      <c r="H1408" t="s">
        <v>2380</v>
      </c>
      <c r="I1408">
        <f t="shared" si="84"/>
        <v>0</v>
      </c>
      <c r="J1408" t="str">
        <f t="shared" si="85"/>
        <v>No</v>
      </c>
      <c r="K1408" t="str">
        <f t="shared" si="86"/>
        <v>Underweight</v>
      </c>
      <c r="L1408" t="str">
        <f t="shared" si="87"/>
        <v>Diabetes</v>
      </c>
    </row>
    <row r="1409" spans="1:12" x14ac:dyDescent="0.25">
      <c r="A1409" t="s">
        <v>963</v>
      </c>
      <c r="B1409">
        <v>40.119999999999997</v>
      </c>
      <c r="C1409">
        <v>6.22</v>
      </c>
      <c r="D1409" t="s">
        <v>2382</v>
      </c>
      <c r="E1409" t="s">
        <v>2380</v>
      </c>
      <c r="F1409" t="s">
        <v>2382</v>
      </c>
      <c r="G1409">
        <v>1</v>
      </c>
      <c r="H1409" t="s">
        <v>2380</v>
      </c>
      <c r="I1409">
        <f t="shared" si="84"/>
        <v>1</v>
      </c>
      <c r="J1409" t="str">
        <f t="shared" si="85"/>
        <v>No</v>
      </c>
      <c r="K1409" t="str">
        <f t="shared" si="86"/>
        <v>Obesity</v>
      </c>
      <c r="L1409" t="str">
        <f t="shared" si="87"/>
        <v>Diabetes</v>
      </c>
    </row>
    <row r="1410" spans="1:12" x14ac:dyDescent="0.25">
      <c r="A1410" t="s">
        <v>962</v>
      </c>
      <c r="B1410">
        <v>19.350000000000001</v>
      </c>
      <c r="C1410">
        <v>8.2200000000000006</v>
      </c>
      <c r="D1410" t="s">
        <v>2382</v>
      </c>
      <c r="E1410" t="s">
        <v>2380</v>
      </c>
      <c r="F1410" t="s">
        <v>2380</v>
      </c>
      <c r="G1410" t="s">
        <v>2381</v>
      </c>
      <c r="H1410" t="s">
        <v>2380</v>
      </c>
      <c r="I1410">
        <f t="shared" ref="I1410:I1473" si="88">IF(G1410="No major surgery",0,VALUE(G1410))</f>
        <v>0</v>
      </c>
      <c r="J1410" t="str">
        <f t="shared" si="85"/>
        <v>No</v>
      </c>
      <c r="K1410" t="str">
        <f t="shared" si="86"/>
        <v>Normol Weight</v>
      </c>
      <c r="L1410" t="str">
        <f t="shared" si="87"/>
        <v>Diabetes</v>
      </c>
    </row>
    <row r="1411" spans="1:12" x14ac:dyDescent="0.25">
      <c r="A1411" t="s">
        <v>961</v>
      </c>
      <c r="B1411">
        <v>36.69</v>
      </c>
      <c r="C1411">
        <v>6.15</v>
      </c>
      <c r="D1411" t="s">
        <v>2380</v>
      </c>
      <c r="E1411" t="s">
        <v>2380</v>
      </c>
      <c r="F1411" t="s">
        <v>2380</v>
      </c>
      <c r="G1411" t="s">
        <v>2381</v>
      </c>
      <c r="H1411" t="s">
        <v>2380</v>
      </c>
      <c r="I1411">
        <f t="shared" si="88"/>
        <v>0</v>
      </c>
      <c r="J1411" t="str">
        <f t="shared" ref="J1411:J1474" si="89">IF(OR(H1411="",H1411="?"),"No",IF(OR(TRIM(LOWER(H1411))="yes",TRIM(LOWER(H1411))="yess",TRIM(LOWER(H1411))="yes"),"Yes",IF(OR(TRIM(LOWER(H1411))="no",TRIM(LOWER(H1411))="noo",TRIM(LOWER(H1411))="no"),"No","Unknown")))</f>
        <v>No</v>
      </c>
      <c r="K1411" t="str">
        <f t="shared" ref="K1411:K1474" si="90">IF(B1411&lt;18.5,"Underweight",IF(B1411&lt;=24.9,"Normol Weight","Obesity"))</f>
        <v>Obesity</v>
      </c>
      <c r="L1411" t="str">
        <f t="shared" ref="L1411:L1474" si="91">IF(C1411&lt;5.7, "Normal",IF(A1411&lt;=6.4,"Prediabetes","Diabetes"))</f>
        <v>Diabetes</v>
      </c>
    </row>
    <row r="1412" spans="1:12" x14ac:dyDescent="0.25">
      <c r="A1412" t="s">
        <v>960</v>
      </c>
      <c r="B1412">
        <v>28.51</v>
      </c>
      <c r="C1412">
        <v>5.65</v>
      </c>
      <c r="D1412" t="s">
        <v>2382</v>
      </c>
      <c r="E1412" t="s">
        <v>2380</v>
      </c>
      <c r="F1412" t="s">
        <v>2380</v>
      </c>
      <c r="G1412">
        <v>1</v>
      </c>
      <c r="H1412" t="s">
        <v>2380</v>
      </c>
      <c r="I1412">
        <f t="shared" si="88"/>
        <v>1</v>
      </c>
      <c r="J1412" t="str">
        <f t="shared" si="89"/>
        <v>No</v>
      </c>
      <c r="K1412" t="str">
        <f t="shared" si="90"/>
        <v>Obesity</v>
      </c>
      <c r="L1412" t="str">
        <f t="shared" si="91"/>
        <v>Normal</v>
      </c>
    </row>
    <row r="1413" spans="1:12" x14ac:dyDescent="0.25">
      <c r="A1413" t="s">
        <v>959</v>
      </c>
      <c r="B1413">
        <v>30.21</v>
      </c>
      <c r="C1413">
        <v>5.5</v>
      </c>
      <c r="D1413" t="s">
        <v>2380</v>
      </c>
      <c r="E1413" t="s">
        <v>2380</v>
      </c>
      <c r="F1413" t="s">
        <v>2380</v>
      </c>
      <c r="G1413">
        <v>1</v>
      </c>
      <c r="H1413" t="s">
        <v>2380</v>
      </c>
      <c r="I1413">
        <f t="shared" si="88"/>
        <v>1</v>
      </c>
      <c r="J1413" t="str">
        <f t="shared" si="89"/>
        <v>No</v>
      </c>
      <c r="K1413" t="str">
        <f t="shared" si="90"/>
        <v>Obesity</v>
      </c>
      <c r="L1413" t="str">
        <f t="shared" si="91"/>
        <v>Normal</v>
      </c>
    </row>
    <row r="1414" spans="1:12" x14ac:dyDescent="0.25">
      <c r="A1414" t="s">
        <v>958</v>
      </c>
      <c r="B1414">
        <v>24.33</v>
      </c>
      <c r="C1414">
        <v>8</v>
      </c>
      <c r="D1414" t="s">
        <v>2380</v>
      </c>
      <c r="E1414" t="s">
        <v>2380</v>
      </c>
      <c r="F1414" t="s">
        <v>2380</v>
      </c>
      <c r="G1414" t="s">
        <v>2381</v>
      </c>
      <c r="H1414" t="s">
        <v>2380</v>
      </c>
      <c r="I1414">
        <f t="shared" si="88"/>
        <v>0</v>
      </c>
      <c r="J1414" t="str">
        <f t="shared" si="89"/>
        <v>No</v>
      </c>
      <c r="K1414" t="str">
        <f t="shared" si="90"/>
        <v>Normol Weight</v>
      </c>
      <c r="L1414" t="str">
        <f t="shared" si="91"/>
        <v>Diabetes</v>
      </c>
    </row>
    <row r="1415" spans="1:12" x14ac:dyDescent="0.25">
      <c r="A1415" t="s">
        <v>957</v>
      </c>
      <c r="B1415">
        <v>19.855</v>
      </c>
      <c r="C1415">
        <v>5.71</v>
      </c>
      <c r="D1415" t="s">
        <v>2382</v>
      </c>
      <c r="E1415" t="s">
        <v>2380</v>
      </c>
      <c r="F1415" t="s">
        <v>2380</v>
      </c>
      <c r="G1415" t="s">
        <v>2381</v>
      </c>
      <c r="H1415" t="s">
        <v>2380</v>
      </c>
      <c r="I1415">
        <f t="shared" si="88"/>
        <v>0</v>
      </c>
      <c r="J1415" t="str">
        <f t="shared" si="89"/>
        <v>No</v>
      </c>
      <c r="K1415" t="str">
        <f t="shared" si="90"/>
        <v>Normol Weight</v>
      </c>
      <c r="L1415" t="str">
        <f t="shared" si="91"/>
        <v>Diabetes</v>
      </c>
    </row>
    <row r="1416" spans="1:12" x14ac:dyDescent="0.25">
      <c r="A1416" t="s">
        <v>956</v>
      </c>
      <c r="B1416">
        <v>25.364999999999998</v>
      </c>
      <c r="C1416">
        <v>11.71</v>
      </c>
      <c r="D1416" t="s">
        <v>2380</v>
      </c>
      <c r="E1416" t="s">
        <v>2380</v>
      </c>
      <c r="F1416" t="s">
        <v>2380</v>
      </c>
      <c r="G1416" t="s">
        <v>2381</v>
      </c>
      <c r="H1416" t="s">
        <v>2380</v>
      </c>
      <c r="I1416">
        <f t="shared" si="88"/>
        <v>0</v>
      </c>
      <c r="J1416" t="str">
        <f t="shared" si="89"/>
        <v>No</v>
      </c>
      <c r="K1416" t="str">
        <f t="shared" si="90"/>
        <v>Obesity</v>
      </c>
      <c r="L1416" t="str">
        <f t="shared" si="91"/>
        <v>Diabetes</v>
      </c>
    </row>
    <row r="1417" spans="1:12" x14ac:dyDescent="0.25">
      <c r="A1417" t="s">
        <v>955</v>
      </c>
      <c r="B1417">
        <v>29.6</v>
      </c>
      <c r="C1417">
        <v>6.17</v>
      </c>
      <c r="D1417" t="s">
        <v>2382</v>
      </c>
      <c r="E1417" t="s">
        <v>2380</v>
      </c>
      <c r="F1417" t="s">
        <v>2382</v>
      </c>
      <c r="G1417">
        <v>1</v>
      </c>
      <c r="H1417" t="s">
        <v>2380</v>
      </c>
      <c r="I1417">
        <f t="shared" si="88"/>
        <v>1</v>
      </c>
      <c r="J1417" t="str">
        <f t="shared" si="89"/>
        <v>No</v>
      </c>
      <c r="K1417" t="str">
        <f t="shared" si="90"/>
        <v>Obesity</v>
      </c>
      <c r="L1417" t="str">
        <f t="shared" si="91"/>
        <v>Diabetes</v>
      </c>
    </row>
    <row r="1418" spans="1:12" x14ac:dyDescent="0.25">
      <c r="A1418" t="s">
        <v>954</v>
      </c>
      <c r="B1418">
        <v>39.43</v>
      </c>
      <c r="C1418">
        <v>6.1</v>
      </c>
      <c r="D1418" t="s">
        <v>2382</v>
      </c>
      <c r="E1418" t="s">
        <v>2380</v>
      </c>
      <c r="F1418" t="s">
        <v>2382</v>
      </c>
      <c r="G1418">
        <v>1</v>
      </c>
      <c r="H1418" t="s">
        <v>2380</v>
      </c>
      <c r="I1418">
        <f t="shared" si="88"/>
        <v>1</v>
      </c>
      <c r="J1418" t="str">
        <f t="shared" si="89"/>
        <v>No</v>
      </c>
      <c r="K1418" t="str">
        <f t="shared" si="90"/>
        <v>Obesity</v>
      </c>
      <c r="L1418" t="str">
        <f t="shared" si="91"/>
        <v>Diabetes</v>
      </c>
    </row>
    <row r="1419" spans="1:12" x14ac:dyDescent="0.25">
      <c r="A1419" t="s">
        <v>953</v>
      </c>
      <c r="B1419">
        <v>27.34</v>
      </c>
      <c r="C1419">
        <v>5.19</v>
      </c>
      <c r="D1419" t="s">
        <v>2382</v>
      </c>
      <c r="E1419" t="s">
        <v>2380</v>
      </c>
      <c r="F1419" t="s">
        <v>2380</v>
      </c>
      <c r="G1419">
        <v>1</v>
      </c>
      <c r="H1419" t="s">
        <v>2380</v>
      </c>
      <c r="I1419">
        <f t="shared" si="88"/>
        <v>1</v>
      </c>
      <c r="J1419" t="str">
        <f t="shared" si="89"/>
        <v>No</v>
      </c>
      <c r="K1419" t="str">
        <f t="shared" si="90"/>
        <v>Obesity</v>
      </c>
      <c r="L1419" t="str">
        <f t="shared" si="91"/>
        <v>Normal</v>
      </c>
    </row>
    <row r="1420" spans="1:12" x14ac:dyDescent="0.25">
      <c r="A1420" t="s">
        <v>952</v>
      </c>
      <c r="B1420">
        <v>39.01</v>
      </c>
      <c r="C1420">
        <v>5.37</v>
      </c>
      <c r="D1420" t="s">
        <v>2382</v>
      </c>
      <c r="E1420" t="s">
        <v>2380</v>
      </c>
      <c r="F1420" t="s">
        <v>2380</v>
      </c>
      <c r="G1420" t="s">
        <v>2381</v>
      </c>
      <c r="H1420" t="s">
        <v>2380</v>
      </c>
      <c r="I1420">
        <f t="shared" si="88"/>
        <v>0</v>
      </c>
      <c r="J1420" t="str">
        <f t="shared" si="89"/>
        <v>No</v>
      </c>
      <c r="K1420" t="str">
        <f t="shared" si="90"/>
        <v>Obesity</v>
      </c>
      <c r="L1420" t="str">
        <f t="shared" si="91"/>
        <v>Normal</v>
      </c>
    </row>
    <row r="1421" spans="1:12" x14ac:dyDescent="0.25">
      <c r="A1421" t="s">
        <v>951</v>
      </c>
      <c r="B1421">
        <v>18.989999999999998</v>
      </c>
      <c r="C1421">
        <v>10.82</v>
      </c>
      <c r="D1421" t="s">
        <v>2382</v>
      </c>
      <c r="E1421" t="s">
        <v>2380</v>
      </c>
      <c r="F1421" t="s">
        <v>2380</v>
      </c>
      <c r="G1421" t="s">
        <v>2381</v>
      </c>
      <c r="H1421" t="s">
        <v>2380</v>
      </c>
      <c r="I1421">
        <f t="shared" si="88"/>
        <v>0</v>
      </c>
      <c r="J1421" t="str">
        <f t="shared" si="89"/>
        <v>No</v>
      </c>
      <c r="K1421" t="str">
        <f t="shared" si="90"/>
        <v>Normol Weight</v>
      </c>
      <c r="L1421" t="str">
        <f t="shared" si="91"/>
        <v>Diabetes</v>
      </c>
    </row>
    <row r="1422" spans="1:12" x14ac:dyDescent="0.25">
      <c r="A1422" t="s">
        <v>950</v>
      </c>
      <c r="B1422">
        <v>42.3</v>
      </c>
      <c r="C1422">
        <v>6.06</v>
      </c>
      <c r="D1422" t="s">
        <v>2382</v>
      </c>
      <c r="E1422" t="s">
        <v>2380</v>
      </c>
      <c r="F1422" t="s">
        <v>2380</v>
      </c>
      <c r="G1422" t="s">
        <v>2381</v>
      </c>
      <c r="H1422" t="s">
        <v>2380</v>
      </c>
      <c r="I1422">
        <f t="shared" si="88"/>
        <v>0</v>
      </c>
      <c r="J1422" t="str">
        <f t="shared" si="89"/>
        <v>No</v>
      </c>
      <c r="K1422" t="str">
        <f t="shared" si="90"/>
        <v>Obesity</v>
      </c>
      <c r="L1422" t="str">
        <f t="shared" si="91"/>
        <v>Diabetes</v>
      </c>
    </row>
    <row r="1423" spans="1:12" x14ac:dyDescent="0.25">
      <c r="A1423" t="s">
        <v>949</v>
      </c>
      <c r="B1423">
        <v>39.805</v>
      </c>
      <c r="C1423">
        <v>5.91</v>
      </c>
      <c r="D1423" t="s">
        <v>2380</v>
      </c>
      <c r="E1423" t="s">
        <v>2380</v>
      </c>
      <c r="F1423" t="s">
        <v>2380</v>
      </c>
      <c r="G1423" t="s">
        <v>2381</v>
      </c>
      <c r="H1423" t="s">
        <v>2380</v>
      </c>
      <c r="I1423">
        <f t="shared" si="88"/>
        <v>0</v>
      </c>
      <c r="J1423" t="str">
        <f t="shared" si="89"/>
        <v>No</v>
      </c>
      <c r="K1423" t="str">
        <f t="shared" si="90"/>
        <v>Obesity</v>
      </c>
      <c r="L1423" t="str">
        <f t="shared" si="91"/>
        <v>Diabetes</v>
      </c>
    </row>
    <row r="1424" spans="1:12" x14ac:dyDescent="0.25">
      <c r="A1424" t="s">
        <v>948</v>
      </c>
      <c r="B1424">
        <v>33.700000000000003</v>
      </c>
      <c r="C1424">
        <v>5.87</v>
      </c>
      <c r="D1424" t="s">
        <v>2380</v>
      </c>
      <c r="E1424" t="s">
        <v>2380</v>
      </c>
      <c r="F1424" t="s">
        <v>2380</v>
      </c>
      <c r="G1424" t="s">
        <v>2381</v>
      </c>
      <c r="H1424" t="s">
        <v>2380</v>
      </c>
      <c r="I1424">
        <f t="shared" si="88"/>
        <v>0</v>
      </c>
      <c r="J1424" t="str">
        <f t="shared" si="89"/>
        <v>No</v>
      </c>
      <c r="K1424" t="str">
        <f t="shared" si="90"/>
        <v>Obesity</v>
      </c>
      <c r="L1424" t="str">
        <f t="shared" si="91"/>
        <v>Diabetes</v>
      </c>
    </row>
    <row r="1425" spans="1:12" x14ac:dyDescent="0.25">
      <c r="A1425" t="s">
        <v>947</v>
      </c>
      <c r="B1425">
        <v>36.195</v>
      </c>
      <c r="C1425">
        <v>6.22</v>
      </c>
      <c r="D1425" t="s">
        <v>2380</v>
      </c>
      <c r="E1425" t="s">
        <v>2380</v>
      </c>
      <c r="F1425" t="s">
        <v>2380</v>
      </c>
      <c r="G1425" t="s">
        <v>2381</v>
      </c>
      <c r="H1425" t="s">
        <v>2380</v>
      </c>
      <c r="I1425">
        <f t="shared" si="88"/>
        <v>0</v>
      </c>
      <c r="J1425" t="str">
        <f t="shared" si="89"/>
        <v>No</v>
      </c>
      <c r="K1425" t="str">
        <f t="shared" si="90"/>
        <v>Obesity</v>
      </c>
      <c r="L1425" t="str">
        <f t="shared" si="91"/>
        <v>Diabetes</v>
      </c>
    </row>
    <row r="1426" spans="1:12" x14ac:dyDescent="0.25">
      <c r="A1426" t="s">
        <v>946</v>
      </c>
      <c r="B1426">
        <v>32.6</v>
      </c>
      <c r="C1426">
        <v>5.73</v>
      </c>
      <c r="D1426" t="s">
        <v>2380</v>
      </c>
      <c r="E1426" t="s">
        <v>2380</v>
      </c>
      <c r="F1426" t="s">
        <v>2382</v>
      </c>
      <c r="G1426">
        <v>1</v>
      </c>
      <c r="H1426" t="s">
        <v>2380</v>
      </c>
      <c r="I1426">
        <f t="shared" si="88"/>
        <v>1</v>
      </c>
      <c r="J1426" t="str">
        <f t="shared" si="89"/>
        <v>No</v>
      </c>
      <c r="K1426" t="str">
        <f t="shared" si="90"/>
        <v>Obesity</v>
      </c>
      <c r="L1426" t="str">
        <f t="shared" si="91"/>
        <v>Diabetes</v>
      </c>
    </row>
    <row r="1427" spans="1:12" x14ac:dyDescent="0.25">
      <c r="A1427" t="s">
        <v>945</v>
      </c>
      <c r="B1427">
        <v>30.2</v>
      </c>
      <c r="C1427">
        <v>5.7</v>
      </c>
      <c r="D1427" t="s">
        <v>2380</v>
      </c>
      <c r="E1427" t="s">
        <v>2380</v>
      </c>
      <c r="F1427" t="s">
        <v>2380</v>
      </c>
      <c r="G1427" t="s">
        <v>2381</v>
      </c>
      <c r="H1427" t="s">
        <v>2380</v>
      </c>
      <c r="I1427">
        <f t="shared" si="88"/>
        <v>0</v>
      </c>
      <c r="J1427" t="str">
        <f t="shared" si="89"/>
        <v>No</v>
      </c>
      <c r="K1427" t="str">
        <f t="shared" si="90"/>
        <v>Obesity</v>
      </c>
      <c r="L1427" t="str">
        <f t="shared" si="91"/>
        <v>Diabetes</v>
      </c>
    </row>
    <row r="1428" spans="1:12" x14ac:dyDescent="0.25">
      <c r="A1428" t="s">
        <v>944</v>
      </c>
      <c r="B1428">
        <v>27.645</v>
      </c>
      <c r="C1428">
        <v>9.91</v>
      </c>
      <c r="D1428" t="s">
        <v>2380</v>
      </c>
      <c r="E1428" t="s">
        <v>2380</v>
      </c>
      <c r="F1428" t="s">
        <v>2380</v>
      </c>
      <c r="G1428" t="s">
        <v>2381</v>
      </c>
      <c r="H1428" t="s">
        <v>2380</v>
      </c>
      <c r="I1428">
        <f t="shared" si="88"/>
        <v>0</v>
      </c>
      <c r="J1428" t="str">
        <f t="shared" si="89"/>
        <v>No</v>
      </c>
      <c r="K1428" t="str">
        <f t="shared" si="90"/>
        <v>Obesity</v>
      </c>
      <c r="L1428" t="str">
        <f t="shared" si="91"/>
        <v>Diabetes</v>
      </c>
    </row>
    <row r="1429" spans="1:12" x14ac:dyDescent="0.25">
      <c r="A1429" t="s">
        <v>943</v>
      </c>
      <c r="B1429">
        <v>26.41</v>
      </c>
      <c r="C1429">
        <v>11.4</v>
      </c>
      <c r="D1429" t="s">
        <v>2380</v>
      </c>
      <c r="E1429" t="s">
        <v>2380</v>
      </c>
      <c r="F1429" t="s">
        <v>2380</v>
      </c>
      <c r="G1429" t="s">
        <v>2381</v>
      </c>
      <c r="H1429" t="s">
        <v>2380</v>
      </c>
      <c r="I1429">
        <f t="shared" si="88"/>
        <v>0</v>
      </c>
      <c r="J1429" t="str">
        <f t="shared" si="89"/>
        <v>No</v>
      </c>
      <c r="K1429" t="str">
        <f t="shared" si="90"/>
        <v>Obesity</v>
      </c>
      <c r="L1429" t="str">
        <f t="shared" si="91"/>
        <v>Diabetes</v>
      </c>
    </row>
    <row r="1430" spans="1:12" x14ac:dyDescent="0.25">
      <c r="A1430" t="s">
        <v>942</v>
      </c>
      <c r="B1430">
        <v>34.1</v>
      </c>
      <c r="C1430">
        <v>6.29</v>
      </c>
      <c r="D1430" t="s">
        <v>2382</v>
      </c>
      <c r="E1430" t="s">
        <v>2380</v>
      </c>
      <c r="F1430" t="s">
        <v>2382</v>
      </c>
      <c r="G1430">
        <v>1</v>
      </c>
      <c r="H1430" t="s">
        <v>2380</v>
      </c>
      <c r="I1430">
        <f t="shared" si="88"/>
        <v>1</v>
      </c>
      <c r="J1430" t="str">
        <f t="shared" si="89"/>
        <v>No</v>
      </c>
      <c r="K1430" t="str">
        <f t="shared" si="90"/>
        <v>Obesity</v>
      </c>
      <c r="L1430" t="str">
        <f t="shared" si="91"/>
        <v>Diabetes</v>
      </c>
    </row>
    <row r="1431" spans="1:12" x14ac:dyDescent="0.25">
      <c r="A1431" t="s">
        <v>941</v>
      </c>
      <c r="B1431">
        <v>17.3</v>
      </c>
      <c r="C1431">
        <v>9.2799999999999994</v>
      </c>
      <c r="D1431" t="s">
        <v>2380</v>
      </c>
      <c r="E1431" t="s">
        <v>2380</v>
      </c>
      <c r="F1431" t="s">
        <v>2380</v>
      </c>
      <c r="G1431" t="s">
        <v>2381</v>
      </c>
      <c r="H1431" t="s">
        <v>2380</v>
      </c>
      <c r="I1431">
        <f t="shared" si="88"/>
        <v>0</v>
      </c>
      <c r="J1431" t="str">
        <f t="shared" si="89"/>
        <v>No</v>
      </c>
      <c r="K1431" t="str">
        <f t="shared" si="90"/>
        <v>Underweight</v>
      </c>
      <c r="L1431" t="str">
        <f t="shared" si="91"/>
        <v>Diabetes</v>
      </c>
    </row>
    <row r="1432" spans="1:12" x14ac:dyDescent="0.25">
      <c r="A1432" t="s">
        <v>940</v>
      </c>
      <c r="B1432">
        <v>35.020000000000003</v>
      </c>
      <c r="C1432">
        <v>4.78</v>
      </c>
      <c r="D1432" t="s">
        <v>2380</v>
      </c>
      <c r="E1432" t="s">
        <v>2380</v>
      </c>
      <c r="F1432" t="s">
        <v>2382</v>
      </c>
      <c r="G1432">
        <v>1</v>
      </c>
      <c r="H1432" t="s">
        <v>2380</v>
      </c>
      <c r="I1432">
        <f t="shared" si="88"/>
        <v>1</v>
      </c>
      <c r="J1432" t="str">
        <f t="shared" si="89"/>
        <v>No</v>
      </c>
      <c r="K1432" t="str">
        <f t="shared" si="90"/>
        <v>Obesity</v>
      </c>
      <c r="L1432" t="str">
        <f t="shared" si="91"/>
        <v>Normal</v>
      </c>
    </row>
    <row r="1433" spans="1:12" x14ac:dyDescent="0.25">
      <c r="A1433" t="s">
        <v>939</v>
      </c>
      <c r="B1433">
        <v>37.1</v>
      </c>
      <c r="C1433">
        <v>8.8699999999999992</v>
      </c>
      <c r="D1433" t="s">
        <v>2382</v>
      </c>
      <c r="E1433" t="s">
        <v>2380</v>
      </c>
      <c r="F1433" t="s">
        <v>2380</v>
      </c>
      <c r="G1433" t="s">
        <v>2381</v>
      </c>
      <c r="H1433" t="s">
        <v>2380</v>
      </c>
      <c r="I1433">
        <f t="shared" si="88"/>
        <v>0</v>
      </c>
      <c r="J1433" t="str">
        <f t="shared" si="89"/>
        <v>No</v>
      </c>
      <c r="K1433" t="str">
        <f t="shared" si="90"/>
        <v>Obesity</v>
      </c>
      <c r="L1433" t="str">
        <f t="shared" si="91"/>
        <v>Diabetes</v>
      </c>
    </row>
    <row r="1434" spans="1:12" x14ac:dyDescent="0.25">
      <c r="A1434" t="s">
        <v>938</v>
      </c>
      <c r="B1434">
        <v>16.79</v>
      </c>
      <c r="C1434">
        <v>11.4</v>
      </c>
      <c r="D1434" t="s">
        <v>2380</v>
      </c>
      <c r="E1434" t="s">
        <v>2380</v>
      </c>
      <c r="F1434" t="s">
        <v>2380</v>
      </c>
      <c r="G1434" t="s">
        <v>2381</v>
      </c>
      <c r="H1434" t="s">
        <v>2380</v>
      </c>
      <c r="I1434">
        <f t="shared" si="88"/>
        <v>0</v>
      </c>
      <c r="J1434" t="str">
        <f t="shared" si="89"/>
        <v>No</v>
      </c>
      <c r="K1434" t="str">
        <f t="shared" si="90"/>
        <v>Underweight</v>
      </c>
      <c r="L1434" t="str">
        <f t="shared" si="91"/>
        <v>Diabetes</v>
      </c>
    </row>
    <row r="1435" spans="1:12" x14ac:dyDescent="0.25">
      <c r="A1435" t="s">
        <v>937</v>
      </c>
      <c r="B1435">
        <v>31.635000000000002</v>
      </c>
      <c r="C1435">
        <v>9.1300000000000008</v>
      </c>
      <c r="D1435" t="s">
        <v>2382</v>
      </c>
      <c r="E1435" t="s">
        <v>2380</v>
      </c>
      <c r="F1435" t="s">
        <v>2380</v>
      </c>
      <c r="G1435" t="s">
        <v>2381</v>
      </c>
      <c r="H1435" t="s">
        <v>2380</v>
      </c>
      <c r="I1435">
        <f t="shared" si="88"/>
        <v>0</v>
      </c>
      <c r="J1435" t="str">
        <f t="shared" si="89"/>
        <v>No</v>
      </c>
      <c r="K1435" t="str">
        <f t="shared" si="90"/>
        <v>Obesity</v>
      </c>
      <c r="L1435" t="str">
        <f t="shared" si="91"/>
        <v>Diabetes</v>
      </c>
    </row>
    <row r="1436" spans="1:12" x14ac:dyDescent="0.25">
      <c r="A1436" t="s">
        <v>936</v>
      </c>
      <c r="B1436">
        <v>24.19</v>
      </c>
      <c r="C1436">
        <v>6.22</v>
      </c>
      <c r="D1436" t="s">
        <v>2382</v>
      </c>
      <c r="E1436" t="s">
        <v>2380</v>
      </c>
      <c r="F1436" t="s">
        <v>2382</v>
      </c>
      <c r="G1436">
        <v>1</v>
      </c>
      <c r="H1436" t="s">
        <v>2380</v>
      </c>
      <c r="I1436">
        <f t="shared" si="88"/>
        <v>1</v>
      </c>
      <c r="J1436" t="str">
        <f t="shared" si="89"/>
        <v>No</v>
      </c>
      <c r="K1436" t="str">
        <f t="shared" si="90"/>
        <v>Normol Weight</v>
      </c>
      <c r="L1436" t="str">
        <f t="shared" si="91"/>
        <v>Diabetes</v>
      </c>
    </row>
    <row r="1437" spans="1:12" x14ac:dyDescent="0.25">
      <c r="A1437" t="s">
        <v>935</v>
      </c>
      <c r="B1437">
        <v>35.29</v>
      </c>
      <c r="C1437">
        <v>5.9</v>
      </c>
      <c r="D1437" t="s">
        <v>2380</v>
      </c>
      <c r="E1437" t="s">
        <v>2380</v>
      </c>
      <c r="F1437" t="s">
        <v>2382</v>
      </c>
      <c r="G1437">
        <v>1</v>
      </c>
      <c r="H1437" t="s">
        <v>2380</v>
      </c>
      <c r="I1437">
        <f t="shared" si="88"/>
        <v>1</v>
      </c>
      <c r="J1437" t="str">
        <f t="shared" si="89"/>
        <v>No</v>
      </c>
      <c r="K1437" t="str">
        <f t="shared" si="90"/>
        <v>Obesity</v>
      </c>
      <c r="L1437" t="str">
        <f t="shared" si="91"/>
        <v>Diabetes</v>
      </c>
    </row>
    <row r="1438" spans="1:12" x14ac:dyDescent="0.25">
      <c r="A1438" t="s">
        <v>934</v>
      </c>
      <c r="B1438">
        <v>35.299999999999997</v>
      </c>
      <c r="C1438">
        <v>4.45</v>
      </c>
      <c r="D1438" t="s">
        <v>2380</v>
      </c>
      <c r="E1438" t="s">
        <v>2380</v>
      </c>
      <c r="F1438" t="s">
        <v>2380</v>
      </c>
      <c r="G1438" t="s">
        <v>2381</v>
      </c>
      <c r="H1438" t="s">
        <v>2380</v>
      </c>
      <c r="I1438">
        <f t="shared" si="88"/>
        <v>0</v>
      </c>
      <c r="J1438" t="str">
        <f t="shared" si="89"/>
        <v>No</v>
      </c>
      <c r="K1438" t="str">
        <f t="shared" si="90"/>
        <v>Obesity</v>
      </c>
      <c r="L1438" t="str">
        <f t="shared" si="91"/>
        <v>Normal</v>
      </c>
    </row>
    <row r="1439" spans="1:12" x14ac:dyDescent="0.25">
      <c r="A1439" t="s">
        <v>933</v>
      </c>
      <c r="B1439">
        <v>35.64</v>
      </c>
      <c r="C1439">
        <v>6.17</v>
      </c>
      <c r="D1439" t="s">
        <v>2380</v>
      </c>
      <c r="E1439" t="s">
        <v>2380</v>
      </c>
      <c r="F1439" t="s">
        <v>2382</v>
      </c>
      <c r="G1439">
        <v>1</v>
      </c>
      <c r="H1439" t="s">
        <v>2380</v>
      </c>
      <c r="I1439">
        <f t="shared" si="88"/>
        <v>1</v>
      </c>
      <c r="J1439" t="str">
        <f t="shared" si="89"/>
        <v>No</v>
      </c>
      <c r="K1439" t="str">
        <f t="shared" si="90"/>
        <v>Obesity</v>
      </c>
      <c r="L1439" t="str">
        <f t="shared" si="91"/>
        <v>Diabetes</v>
      </c>
    </row>
    <row r="1440" spans="1:12" x14ac:dyDescent="0.25">
      <c r="A1440" t="s">
        <v>932</v>
      </c>
      <c r="B1440">
        <v>33.1</v>
      </c>
      <c r="C1440">
        <v>4.93</v>
      </c>
      <c r="D1440" t="s">
        <v>2380</v>
      </c>
      <c r="E1440" t="s">
        <v>2380</v>
      </c>
      <c r="F1440" t="s">
        <v>2380</v>
      </c>
      <c r="G1440" t="s">
        <v>2381</v>
      </c>
      <c r="H1440" t="s">
        <v>2380</v>
      </c>
      <c r="I1440">
        <f t="shared" si="88"/>
        <v>0</v>
      </c>
      <c r="J1440" t="str">
        <f t="shared" si="89"/>
        <v>No</v>
      </c>
      <c r="K1440" t="str">
        <f t="shared" si="90"/>
        <v>Obesity</v>
      </c>
      <c r="L1440" t="str">
        <f t="shared" si="91"/>
        <v>Normal</v>
      </c>
    </row>
    <row r="1441" spans="1:12" x14ac:dyDescent="0.25">
      <c r="A1441" t="s">
        <v>931</v>
      </c>
      <c r="B1441">
        <v>26.41</v>
      </c>
      <c r="C1441">
        <v>7.32</v>
      </c>
      <c r="D1441" t="s">
        <v>2382</v>
      </c>
      <c r="E1441" t="s">
        <v>2380</v>
      </c>
      <c r="F1441" t="s">
        <v>2380</v>
      </c>
      <c r="G1441">
        <v>1</v>
      </c>
      <c r="H1441" t="s">
        <v>2380</v>
      </c>
      <c r="I1441">
        <f t="shared" si="88"/>
        <v>1</v>
      </c>
      <c r="J1441" t="str">
        <f t="shared" si="89"/>
        <v>No</v>
      </c>
      <c r="K1441" t="str">
        <f t="shared" si="90"/>
        <v>Obesity</v>
      </c>
      <c r="L1441" t="str">
        <f t="shared" si="91"/>
        <v>Diabetes</v>
      </c>
    </row>
    <row r="1442" spans="1:12" x14ac:dyDescent="0.25">
      <c r="A1442" t="s">
        <v>930</v>
      </c>
      <c r="B1442">
        <v>29.9</v>
      </c>
      <c r="C1442">
        <v>5.27</v>
      </c>
      <c r="D1442" t="s">
        <v>2380</v>
      </c>
      <c r="E1442" t="s">
        <v>2380</v>
      </c>
      <c r="F1442" t="s">
        <v>2382</v>
      </c>
      <c r="G1442">
        <v>1</v>
      </c>
      <c r="H1442" t="s">
        <v>2380</v>
      </c>
      <c r="I1442">
        <f t="shared" si="88"/>
        <v>1</v>
      </c>
      <c r="J1442" t="str">
        <f t="shared" si="89"/>
        <v>No</v>
      </c>
      <c r="K1442" t="str">
        <f t="shared" si="90"/>
        <v>Obesity</v>
      </c>
      <c r="L1442" t="str">
        <f t="shared" si="91"/>
        <v>Normal</v>
      </c>
    </row>
    <row r="1443" spans="1:12" x14ac:dyDescent="0.25">
      <c r="A1443" t="s">
        <v>929</v>
      </c>
      <c r="B1443">
        <v>25.24</v>
      </c>
      <c r="C1443">
        <v>5.82</v>
      </c>
      <c r="D1443" t="s">
        <v>2380</v>
      </c>
      <c r="E1443" t="s">
        <v>2380</v>
      </c>
      <c r="F1443" t="s">
        <v>2380</v>
      </c>
      <c r="G1443">
        <v>1</v>
      </c>
      <c r="H1443" t="s">
        <v>2380</v>
      </c>
      <c r="I1443">
        <f t="shared" si="88"/>
        <v>1</v>
      </c>
      <c r="J1443" t="str">
        <f t="shared" si="89"/>
        <v>No</v>
      </c>
      <c r="K1443" t="str">
        <f t="shared" si="90"/>
        <v>Obesity</v>
      </c>
      <c r="L1443" t="str">
        <f t="shared" si="91"/>
        <v>Diabetes</v>
      </c>
    </row>
    <row r="1444" spans="1:12" x14ac:dyDescent="0.25">
      <c r="A1444" t="s">
        <v>928</v>
      </c>
      <c r="B1444">
        <v>25.08</v>
      </c>
      <c r="C1444">
        <v>5.8</v>
      </c>
      <c r="D1444" t="s">
        <v>2380</v>
      </c>
      <c r="E1444" t="s">
        <v>2380</v>
      </c>
      <c r="F1444" t="s">
        <v>2382</v>
      </c>
      <c r="G1444">
        <v>1</v>
      </c>
      <c r="H1444" t="s">
        <v>2380</v>
      </c>
      <c r="I1444">
        <f t="shared" si="88"/>
        <v>1</v>
      </c>
      <c r="J1444" t="str">
        <f t="shared" si="89"/>
        <v>No</v>
      </c>
      <c r="K1444" t="str">
        <f t="shared" si="90"/>
        <v>Obesity</v>
      </c>
      <c r="L1444" t="str">
        <f t="shared" si="91"/>
        <v>Diabetes</v>
      </c>
    </row>
    <row r="1445" spans="1:12" x14ac:dyDescent="0.25">
      <c r="A1445" t="s">
        <v>927</v>
      </c>
      <c r="B1445">
        <v>29.164999999999999</v>
      </c>
      <c r="C1445">
        <v>4.87</v>
      </c>
      <c r="D1445" t="s">
        <v>2380</v>
      </c>
      <c r="E1445" t="s">
        <v>2382</v>
      </c>
      <c r="F1445" t="s">
        <v>2380</v>
      </c>
      <c r="G1445">
        <v>1</v>
      </c>
      <c r="H1445" t="s">
        <v>2380</v>
      </c>
      <c r="I1445">
        <f t="shared" si="88"/>
        <v>1</v>
      </c>
      <c r="J1445" t="str">
        <f t="shared" si="89"/>
        <v>No</v>
      </c>
      <c r="K1445" t="str">
        <f t="shared" si="90"/>
        <v>Obesity</v>
      </c>
      <c r="L1445" t="str">
        <f t="shared" si="91"/>
        <v>Normal</v>
      </c>
    </row>
    <row r="1446" spans="1:12" x14ac:dyDescent="0.25">
      <c r="A1446" t="s">
        <v>926</v>
      </c>
      <c r="B1446">
        <v>15.05</v>
      </c>
      <c r="C1446">
        <v>8.1199999999999992</v>
      </c>
      <c r="D1446" t="s">
        <v>2380</v>
      </c>
      <c r="E1446" t="s">
        <v>2380</v>
      </c>
      <c r="F1446" t="s">
        <v>2380</v>
      </c>
      <c r="G1446" t="s">
        <v>2381</v>
      </c>
      <c r="H1446" t="s">
        <v>2380</v>
      </c>
      <c r="I1446">
        <f t="shared" si="88"/>
        <v>0</v>
      </c>
      <c r="J1446" t="str">
        <f t="shared" si="89"/>
        <v>No</v>
      </c>
      <c r="K1446" t="str">
        <f t="shared" si="90"/>
        <v>Underweight</v>
      </c>
      <c r="L1446" t="str">
        <f t="shared" si="91"/>
        <v>Diabetes</v>
      </c>
    </row>
    <row r="1447" spans="1:12" x14ac:dyDescent="0.25">
      <c r="A1447" t="s">
        <v>925</v>
      </c>
      <c r="B1447">
        <v>19.95</v>
      </c>
      <c r="C1447">
        <v>4.3600000000000003</v>
      </c>
      <c r="D1447" t="s">
        <v>2380</v>
      </c>
      <c r="E1447" t="s">
        <v>2380</v>
      </c>
      <c r="F1447" t="s">
        <v>2380</v>
      </c>
      <c r="G1447">
        <v>2</v>
      </c>
      <c r="H1447" t="s">
        <v>2380</v>
      </c>
      <c r="I1447">
        <f t="shared" si="88"/>
        <v>2</v>
      </c>
      <c r="J1447" t="str">
        <f t="shared" si="89"/>
        <v>No</v>
      </c>
      <c r="K1447" t="str">
        <f t="shared" si="90"/>
        <v>Normol Weight</v>
      </c>
      <c r="L1447" t="str">
        <f t="shared" si="91"/>
        <v>Normal</v>
      </c>
    </row>
    <row r="1448" spans="1:12" x14ac:dyDescent="0.25">
      <c r="A1448" t="s">
        <v>924</v>
      </c>
      <c r="B1448">
        <v>16.66</v>
      </c>
      <c r="C1448">
        <v>9.16</v>
      </c>
      <c r="D1448" t="s">
        <v>2380</v>
      </c>
      <c r="E1448" t="s">
        <v>2380</v>
      </c>
      <c r="F1448" t="s">
        <v>2380</v>
      </c>
      <c r="G1448" t="s">
        <v>2381</v>
      </c>
      <c r="H1448" t="s">
        <v>2380</v>
      </c>
      <c r="I1448">
        <f t="shared" si="88"/>
        <v>0</v>
      </c>
      <c r="J1448" t="str">
        <f t="shared" si="89"/>
        <v>No</v>
      </c>
      <c r="K1448" t="str">
        <f t="shared" si="90"/>
        <v>Underweight</v>
      </c>
      <c r="L1448" t="str">
        <f t="shared" si="91"/>
        <v>Diabetes</v>
      </c>
    </row>
    <row r="1449" spans="1:12" x14ac:dyDescent="0.25">
      <c r="A1449" t="s">
        <v>923</v>
      </c>
      <c r="B1449">
        <v>16.62</v>
      </c>
      <c r="C1449">
        <v>9.14</v>
      </c>
      <c r="D1449" t="s">
        <v>2380</v>
      </c>
      <c r="E1449" t="s">
        <v>2380</v>
      </c>
      <c r="F1449" t="s">
        <v>2380</v>
      </c>
      <c r="G1449" t="s">
        <v>2381</v>
      </c>
      <c r="H1449" t="s">
        <v>2380</v>
      </c>
      <c r="I1449">
        <f t="shared" si="88"/>
        <v>0</v>
      </c>
      <c r="J1449" t="str">
        <f t="shared" si="89"/>
        <v>No</v>
      </c>
      <c r="K1449" t="str">
        <f t="shared" si="90"/>
        <v>Underweight</v>
      </c>
      <c r="L1449" t="str">
        <f t="shared" si="91"/>
        <v>Diabetes</v>
      </c>
    </row>
    <row r="1450" spans="1:12" x14ac:dyDescent="0.25">
      <c r="A1450" t="s">
        <v>922</v>
      </c>
      <c r="B1450">
        <v>15.36</v>
      </c>
      <c r="C1450">
        <v>5.49</v>
      </c>
      <c r="D1450" t="s">
        <v>2382</v>
      </c>
      <c r="E1450" t="s">
        <v>2380</v>
      </c>
      <c r="F1450" t="s">
        <v>2380</v>
      </c>
      <c r="G1450">
        <v>2</v>
      </c>
      <c r="H1450" t="s">
        <v>2380</v>
      </c>
      <c r="I1450">
        <f t="shared" si="88"/>
        <v>2</v>
      </c>
      <c r="J1450" t="str">
        <f t="shared" si="89"/>
        <v>No</v>
      </c>
      <c r="K1450" t="str">
        <f t="shared" si="90"/>
        <v>Underweight</v>
      </c>
      <c r="L1450" t="str">
        <f t="shared" si="91"/>
        <v>Normal</v>
      </c>
    </row>
    <row r="1451" spans="1:12" x14ac:dyDescent="0.25">
      <c r="A1451" t="s">
        <v>921</v>
      </c>
      <c r="B1451">
        <v>27.74</v>
      </c>
      <c r="C1451">
        <v>5.96</v>
      </c>
      <c r="D1451" t="s">
        <v>2382</v>
      </c>
      <c r="E1451" t="s">
        <v>2380</v>
      </c>
      <c r="F1451" t="s">
        <v>2380</v>
      </c>
      <c r="G1451" t="s">
        <v>2381</v>
      </c>
      <c r="H1451" t="s">
        <v>2380</v>
      </c>
      <c r="I1451">
        <f t="shared" si="88"/>
        <v>0</v>
      </c>
      <c r="J1451" t="str">
        <f t="shared" si="89"/>
        <v>No</v>
      </c>
      <c r="K1451" t="str">
        <f t="shared" si="90"/>
        <v>Obesity</v>
      </c>
      <c r="L1451" t="str">
        <f t="shared" si="91"/>
        <v>Diabetes</v>
      </c>
    </row>
    <row r="1452" spans="1:12" x14ac:dyDescent="0.25">
      <c r="A1452" t="s">
        <v>920</v>
      </c>
      <c r="B1452">
        <v>22.44</v>
      </c>
      <c r="C1452">
        <v>4.62</v>
      </c>
      <c r="D1452" t="s">
        <v>2382</v>
      </c>
      <c r="E1452" t="s">
        <v>2380</v>
      </c>
      <c r="F1452" t="s">
        <v>2380</v>
      </c>
      <c r="G1452" t="s">
        <v>2381</v>
      </c>
      <c r="H1452" t="s">
        <v>2380</v>
      </c>
      <c r="I1452">
        <f t="shared" si="88"/>
        <v>0</v>
      </c>
      <c r="J1452" t="str">
        <f t="shared" si="89"/>
        <v>No</v>
      </c>
      <c r="K1452" t="str">
        <f t="shared" si="90"/>
        <v>Normol Weight</v>
      </c>
      <c r="L1452" t="str">
        <f t="shared" si="91"/>
        <v>Normal</v>
      </c>
    </row>
    <row r="1453" spans="1:12" x14ac:dyDescent="0.25">
      <c r="A1453" t="s">
        <v>919</v>
      </c>
      <c r="B1453">
        <v>37.049999999999997</v>
      </c>
      <c r="C1453">
        <v>9.9600000000000009</v>
      </c>
      <c r="D1453" t="s">
        <v>2382</v>
      </c>
      <c r="E1453" t="s">
        <v>2380</v>
      </c>
      <c r="F1453" t="s">
        <v>2380</v>
      </c>
      <c r="G1453" t="s">
        <v>2381</v>
      </c>
      <c r="H1453" t="s">
        <v>2380</v>
      </c>
      <c r="I1453">
        <f t="shared" si="88"/>
        <v>0</v>
      </c>
      <c r="J1453" t="str">
        <f t="shared" si="89"/>
        <v>No</v>
      </c>
      <c r="K1453" t="str">
        <f t="shared" si="90"/>
        <v>Obesity</v>
      </c>
      <c r="L1453" t="str">
        <f t="shared" si="91"/>
        <v>Diabetes</v>
      </c>
    </row>
    <row r="1454" spans="1:12" x14ac:dyDescent="0.25">
      <c r="A1454" t="s">
        <v>918</v>
      </c>
      <c r="B1454">
        <v>22.95</v>
      </c>
      <c r="C1454">
        <v>10.53</v>
      </c>
      <c r="D1454" t="s">
        <v>2380</v>
      </c>
      <c r="E1454" t="s">
        <v>2380</v>
      </c>
      <c r="F1454" t="s">
        <v>2380</v>
      </c>
      <c r="G1454">
        <v>2</v>
      </c>
      <c r="H1454" t="s">
        <v>2380</v>
      </c>
      <c r="I1454">
        <f t="shared" si="88"/>
        <v>2</v>
      </c>
      <c r="J1454" t="str">
        <f t="shared" si="89"/>
        <v>No</v>
      </c>
      <c r="K1454" t="str">
        <f t="shared" si="90"/>
        <v>Normol Weight</v>
      </c>
      <c r="L1454" t="str">
        <f t="shared" si="91"/>
        <v>Diabetes</v>
      </c>
    </row>
    <row r="1455" spans="1:12" x14ac:dyDescent="0.25">
      <c r="A1455" t="s">
        <v>917</v>
      </c>
      <c r="B1455">
        <v>34.200000000000003</v>
      </c>
      <c r="C1455">
        <v>6.69</v>
      </c>
      <c r="D1455" t="s">
        <v>2382</v>
      </c>
      <c r="E1455" t="s">
        <v>2380</v>
      </c>
      <c r="F1455" t="s">
        <v>2380</v>
      </c>
      <c r="G1455" t="s">
        <v>2381</v>
      </c>
      <c r="H1455" t="s">
        <v>2380</v>
      </c>
      <c r="I1455">
        <f t="shared" si="88"/>
        <v>0</v>
      </c>
      <c r="J1455" t="str">
        <f t="shared" si="89"/>
        <v>No</v>
      </c>
      <c r="K1455" t="str">
        <f t="shared" si="90"/>
        <v>Obesity</v>
      </c>
      <c r="L1455" t="str">
        <f t="shared" si="91"/>
        <v>Diabetes</v>
      </c>
    </row>
    <row r="1456" spans="1:12" x14ac:dyDescent="0.25">
      <c r="A1456" t="s">
        <v>916</v>
      </c>
      <c r="B1456">
        <v>30.59</v>
      </c>
      <c r="C1456">
        <v>9.5500000000000007</v>
      </c>
      <c r="D1456" t="s">
        <v>2382</v>
      </c>
      <c r="E1456" t="s">
        <v>2380</v>
      </c>
      <c r="F1456" t="s">
        <v>2380</v>
      </c>
      <c r="G1456" t="s">
        <v>2381</v>
      </c>
      <c r="H1456" t="s">
        <v>2380</v>
      </c>
      <c r="I1456">
        <f t="shared" si="88"/>
        <v>0</v>
      </c>
      <c r="J1456" t="str">
        <f t="shared" si="89"/>
        <v>No</v>
      </c>
      <c r="K1456" t="str">
        <f t="shared" si="90"/>
        <v>Obesity</v>
      </c>
      <c r="L1456" t="str">
        <f t="shared" si="91"/>
        <v>Diabetes</v>
      </c>
    </row>
    <row r="1457" spans="1:12" x14ac:dyDescent="0.25">
      <c r="A1457" t="s">
        <v>915</v>
      </c>
      <c r="B1457">
        <v>25.51</v>
      </c>
      <c r="C1457">
        <v>6.05</v>
      </c>
      <c r="D1457" t="s">
        <v>2380</v>
      </c>
      <c r="E1457" t="s">
        <v>2380</v>
      </c>
      <c r="F1457" t="s">
        <v>2380</v>
      </c>
      <c r="G1457" t="s">
        <v>2381</v>
      </c>
      <c r="H1457" t="s">
        <v>2380</v>
      </c>
      <c r="I1457">
        <f t="shared" si="88"/>
        <v>0</v>
      </c>
      <c r="J1457" t="str">
        <f t="shared" si="89"/>
        <v>No</v>
      </c>
      <c r="K1457" t="str">
        <f t="shared" si="90"/>
        <v>Obesity</v>
      </c>
      <c r="L1457" t="str">
        <f t="shared" si="91"/>
        <v>Diabetes</v>
      </c>
    </row>
    <row r="1458" spans="1:12" x14ac:dyDescent="0.25">
      <c r="A1458" t="s">
        <v>914</v>
      </c>
      <c r="B1458">
        <v>29.04</v>
      </c>
      <c r="C1458">
        <v>10.56</v>
      </c>
      <c r="D1458" t="s">
        <v>2382</v>
      </c>
      <c r="E1458" t="s">
        <v>2380</v>
      </c>
      <c r="F1458" t="s">
        <v>2380</v>
      </c>
      <c r="G1458">
        <v>1</v>
      </c>
      <c r="H1458" t="s">
        <v>2380</v>
      </c>
      <c r="I1458">
        <f t="shared" si="88"/>
        <v>1</v>
      </c>
      <c r="J1458" t="str">
        <f t="shared" si="89"/>
        <v>No</v>
      </c>
      <c r="K1458" t="str">
        <f t="shared" si="90"/>
        <v>Obesity</v>
      </c>
      <c r="L1458" t="str">
        <f t="shared" si="91"/>
        <v>Diabetes</v>
      </c>
    </row>
    <row r="1459" spans="1:12" x14ac:dyDescent="0.25">
      <c r="A1459" t="s">
        <v>913</v>
      </c>
      <c r="B1459">
        <v>22.135000000000002</v>
      </c>
      <c r="C1459">
        <v>10.81</v>
      </c>
      <c r="D1459" t="s">
        <v>2382</v>
      </c>
      <c r="E1459" t="s">
        <v>2380</v>
      </c>
      <c r="F1459" t="s">
        <v>2380</v>
      </c>
      <c r="G1459">
        <v>1</v>
      </c>
      <c r="H1459" t="s">
        <v>2380</v>
      </c>
      <c r="I1459">
        <f t="shared" si="88"/>
        <v>1</v>
      </c>
      <c r="J1459" t="str">
        <f t="shared" si="89"/>
        <v>No</v>
      </c>
      <c r="K1459" t="str">
        <f t="shared" si="90"/>
        <v>Normol Weight</v>
      </c>
      <c r="L1459" t="str">
        <f t="shared" si="91"/>
        <v>Diabetes</v>
      </c>
    </row>
    <row r="1460" spans="1:12" x14ac:dyDescent="0.25">
      <c r="A1460" t="s">
        <v>912</v>
      </c>
      <c r="B1460">
        <v>21.375</v>
      </c>
      <c r="C1460">
        <v>4.32</v>
      </c>
      <c r="D1460" t="s">
        <v>2380</v>
      </c>
      <c r="E1460" t="s">
        <v>2380</v>
      </c>
      <c r="F1460" t="s">
        <v>2380</v>
      </c>
      <c r="G1460" t="s">
        <v>2381</v>
      </c>
      <c r="H1460" t="s">
        <v>2380</v>
      </c>
      <c r="I1460">
        <f t="shared" si="88"/>
        <v>0</v>
      </c>
      <c r="J1460" t="str">
        <f t="shared" si="89"/>
        <v>No</v>
      </c>
      <c r="K1460" t="str">
        <f t="shared" si="90"/>
        <v>Normol Weight</v>
      </c>
      <c r="L1460" t="str">
        <f t="shared" si="91"/>
        <v>Normal</v>
      </c>
    </row>
    <row r="1461" spans="1:12" x14ac:dyDescent="0.25">
      <c r="A1461" t="s">
        <v>911</v>
      </c>
      <c r="B1461">
        <v>29.19</v>
      </c>
      <c r="C1461">
        <v>4.37</v>
      </c>
      <c r="D1461" t="s">
        <v>2380</v>
      </c>
      <c r="E1461" t="s">
        <v>2380</v>
      </c>
      <c r="F1461" t="s">
        <v>2380</v>
      </c>
      <c r="G1461" t="s">
        <v>2381</v>
      </c>
      <c r="H1461" t="s">
        <v>2380</v>
      </c>
      <c r="I1461">
        <f t="shared" si="88"/>
        <v>0</v>
      </c>
      <c r="J1461" t="str">
        <f t="shared" si="89"/>
        <v>No</v>
      </c>
      <c r="K1461" t="str">
        <f t="shared" si="90"/>
        <v>Obesity</v>
      </c>
      <c r="L1461" t="str">
        <f t="shared" si="91"/>
        <v>Normal</v>
      </c>
    </row>
    <row r="1462" spans="1:12" x14ac:dyDescent="0.25">
      <c r="A1462" t="s">
        <v>910</v>
      </c>
      <c r="B1462">
        <v>31.92</v>
      </c>
      <c r="C1462">
        <v>4.8099999999999996</v>
      </c>
      <c r="D1462" t="s">
        <v>2382</v>
      </c>
      <c r="E1462" t="s">
        <v>2380</v>
      </c>
      <c r="F1462" t="s">
        <v>2382</v>
      </c>
      <c r="G1462">
        <v>1</v>
      </c>
      <c r="H1462" t="s">
        <v>2380</v>
      </c>
      <c r="I1462">
        <f t="shared" si="88"/>
        <v>1</v>
      </c>
      <c r="J1462" t="str">
        <f t="shared" si="89"/>
        <v>No</v>
      </c>
      <c r="K1462" t="str">
        <f t="shared" si="90"/>
        <v>Obesity</v>
      </c>
      <c r="L1462" t="str">
        <f t="shared" si="91"/>
        <v>Normal</v>
      </c>
    </row>
    <row r="1463" spans="1:12" x14ac:dyDescent="0.25">
      <c r="A1463" t="s">
        <v>909</v>
      </c>
      <c r="B1463">
        <v>26.315000000000001</v>
      </c>
      <c r="C1463">
        <v>4.5599999999999996</v>
      </c>
      <c r="D1463" t="s">
        <v>2382</v>
      </c>
      <c r="E1463" t="s">
        <v>2380</v>
      </c>
      <c r="F1463" t="s">
        <v>2382</v>
      </c>
      <c r="G1463">
        <v>1</v>
      </c>
      <c r="H1463" t="s">
        <v>2380</v>
      </c>
      <c r="I1463">
        <f t="shared" si="88"/>
        <v>1</v>
      </c>
      <c r="J1463" t="str">
        <f t="shared" si="89"/>
        <v>No</v>
      </c>
      <c r="K1463" t="str">
        <f t="shared" si="90"/>
        <v>Obesity</v>
      </c>
      <c r="L1463" t="str">
        <f t="shared" si="91"/>
        <v>Normal</v>
      </c>
    </row>
    <row r="1464" spans="1:12" x14ac:dyDescent="0.25">
      <c r="A1464" t="s">
        <v>908</v>
      </c>
      <c r="B1464">
        <v>35.299999999999997</v>
      </c>
      <c r="C1464">
        <v>4.3899999999999997</v>
      </c>
      <c r="D1464" t="s">
        <v>2380</v>
      </c>
      <c r="E1464" t="s">
        <v>2380</v>
      </c>
      <c r="F1464" t="s">
        <v>2380</v>
      </c>
      <c r="G1464" t="s">
        <v>2381</v>
      </c>
      <c r="H1464" t="s">
        <v>2380</v>
      </c>
      <c r="I1464">
        <f t="shared" si="88"/>
        <v>0</v>
      </c>
      <c r="J1464" t="str">
        <f t="shared" si="89"/>
        <v>No</v>
      </c>
      <c r="K1464" t="str">
        <f t="shared" si="90"/>
        <v>Obesity</v>
      </c>
      <c r="L1464" t="str">
        <f t="shared" si="91"/>
        <v>Normal</v>
      </c>
    </row>
    <row r="1465" spans="1:12" x14ac:dyDescent="0.25">
      <c r="A1465" t="s">
        <v>907</v>
      </c>
      <c r="B1465">
        <v>18.91</v>
      </c>
      <c r="C1465">
        <v>11.44</v>
      </c>
      <c r="D1465" t="s">
        <v>2380</v>
      </c>
      <c r="E1465" t="s">
        <v>2380</v>
      </c>
      <c r="F1465" t="s">
        <v>2380</v>
      </c>
      <c r="G1465" t="s">
        <v>2381</v>
      </c>
      <c r="H1465" t="s">
        <v>2380</v>
      </c>
      <c r="I1465">
        <f t="shared" si="88"/>
        <v>0</v>
      </c>
      <c r="J1465" t="str">
        <f t="shared" si="89"/>
        <v>No</v>
      </c>
      <c r="K1465" t="str">
        <f t="shared" si="90"/>
        <v>Normol Weight</v>
      </c>
      <c r="L1465" t="str">
        <f t="shared" si="91"/>
        <v>Diabetes</v>
      </c>
    </row>
    <row r="1466" spans="1:12" x14ac:dyDescent="0.25">
      <c r="A1466" t="s">
        <v>906</v>
      </c>
      <c r="B1466">
        <v>22.41</v>
      </c>
      <c r="C1466">
        <v>11.37</v>
      </c>
      <c r="D1466" t="s">
        <v>2382</v>
      </c>
      <c r="E1466" t="s">
        <v>2380</v>
      </c>
      <c r="F1466" t="s">
        <v>2380</v>
      </c>
      <c r="G1466">
        <v>1</v>
      </c>
      <c r="H1466" t="s">
        <v>2380</v>
      </c>
      <c r="I1466">
        <f t="shared" si="88"/>
        <v>1</v>
      </c>
      <c r="J1466" t="str">
        <f t="shared" si="89"/>
        <v>No</v>
      </c>
      <c r="K1466" t="str">
        <f t="shared" si="90"/>
        <v>Normol Weight</v>
      </c>
      <c r="L1466" t="str">
        <f t="shared" si="91"/>
        <v>Diabetes</v>
      </c>
    </row>
    <row r="1467" spans="1:12" x14ac:dyDescent="0.25">
      <c r="A1467" t="s">
        <v>905</v>
      </c>
      <c r="B1467">
        <v>22.704999999999998</v>
      </c>
      <c r="C1467">
        <v>6.14</v>
      </c>
      <c r="D1467" t="s">
        <v>2380</v>
      </c>
      <c r="E1467" t="s">
        <v>2380</v>
      </c>
      <c r="F1467" t="s">
        <v>2380</v>
      </c>
      <c r="G1467" t="s">
        <v>2381</v>
      </c>
      <c r="H1467" t="s">
        <v>2380</v>
      </c>
      <c r="I1467">
        <f t="shared" si="88"/>
        <v>0</v>
      </c>
      <c r="J1467" t="str">
        <f t="shared" si="89"/>
        <v>No</v>
      </c>
      <c r="K1467" t="str">
        <f t="shared" si="90"/>
        <v>Normol Weight</v>
      </c>
      <c r="L1467" t="str">
        <f t="shared" si="91"/>
        <v>Diabetes</v>
      </c>
    </row>
    <row r="1468" spans="1:12" x14ac:dyDescent="0.25">
      <c r="A1468" t="s">
        <v>904</v>
      </c>
      <c r="B1468">
        <v>37.18</v>
      </c>
      <c r="C1468">
        <v>4.8899999999999997</v>
      </c>
      <c r="D1468" t="s">
        <v>2380</v>
      </c>
      <c r="E1468" t="s">
        <v>2380</v>
      </c>
      <c r="F1468" t="s">
        <v>2380</v>
      </c>
      <c r="G1468" t="s">
        <v>2381</v>
      </c>
      <c r="H1468" t="s">
        <v>2380</v>
      </c>
      <c r="I1468">
        <f t="shared" si="88"/>
        <v>0</v>
      </c>
      <c r="J1468" t="str">
        <f t="shared" si="89"/>
        <v>No</v>
      </c>
      <c r="K1468" t="str">
        <f t="shared" si="90"/>
        <v>Obesity</v>
      </c>
      <c r="L1468" t="str">
        <f t="shared" si="91"/>
        <v>Normal</v>
      </c>
    </row>
    <row r="1469" spans="1:12" x14ac:dyDescent="0.25">
      <c r="A1469" t="s">
        <v>903</v>
      </c>
      <c r="B1469">
        <v>35.97</v>
      </c>
      <c r="C1469">
        <v>4.5999999999999996</v>
      </c>
      <c r="D1469" t="s">
        <v>2380</v>
      </c>
      <c r="E1469" t="s">
        <v>2380</v>
      </c>
      <c r="F1469" t="s">
        <v>2380</v>
      </c>
      <c r="G1469" t="s">
        <v>2381</v>
      </c>
      <c r="H1469" t="s">
        <v>2380</v>
      </c>
      <c r="I1469">
        <f t="shared" si="88"/>
        <v>0</v>
      </c>
      <c r="J1469" t="str">
        <f t="shared" si="89"/>
        <v>No</v>
      </c>
      <c r="K1469" t="str">
        <f t="shared" si="90"/>
        <v>Obesity</v>
      </c>
      <c r="L1469" t="str">
        <f t="shared" si="91"/>
        <v>Normal</v>
      </c>
    </row>
    <row r="1470" spans="1:12" x14ac:dyDescent="0.25">
      <c r="A1470" t="s">
        <v>902</v>
      </c>
      <c r="B1470">
        <v>35.799999999999997</v>
      </c>
      <c r="C1470">
        <v>4.42</v>
      </c>
      <c r="D1470" t="s">
        <v>2380</v>
      </c>
      <c r="E1470" t="s">
        <v>2380</v>
      </c>
      <c r="F1470" t="s">
        <v>2380</v>
      </c>
      <c r="G1470" t="s">
        <v>2381</v>
      </c>
      <c r="H1470" t="s">
        <v>2380</v>
      </c>
      <c r="I1470">
        <f t="shared" si="88"/>
        <v>0</v>
      </c>
      <c r="J1470" t="str">
        <f t="shared" si="89"/>
        <v>No</v>
      </c>
      <c r="K1470" t="str">
        <f t="shared" si="90"/>
        <v>Obesity</v>
      </c>
      <c r="L1470" t="str">
        <f t="shared" si="91"/>
        <v>Normal</v>
      </c>
    </row>
    <row r="1471" spans="1:12" x14ac:dyDescent="0.25">
      <c r="A1471" t="s">
        <v>901</v>
      </c>
      <c r="B1471">
        <v>28.31</v>
      </c>
      <c r="C1471">
        <v>7.48</v>
      </c>
      <c r="D1471" t="s">
        <v>2382</v>
      </c>
      <c r="E1471" t="s">
        <v>2380</v>
      </c>
      <c r="F1471" t="s">
        <v>2380</v>
      </c>
      <c r="G1471" t="s">
        <v>2381</v>
      </c>
      <c r="H1471" t="s">
        <v>2380</v>
      </c>
      <c r="I1471">
        <f t="shared" si="88"/>
        <v>0</v>
      </c>
      <c r="J1471" t="str">
        <f t="shared" si="89"/>
        <v>No</v>
      </c>
      <c r="K1471" t="str">
        <f t="shared" si="90"/>
        <v>Obesity</v>
      </c>
      <c r="L1471" t="str">
        <f t="shared" si="91"/>
        <v>Diabetes</v>
      </c>
    </row>
    <row r="1472" spans="1:12" x14ac:dyDescent="0.25">
      <c r="A1472" t="s">
        <v>900</v>
      </c>
      <c r="B1472">
        <v>38.06</v>
      </c>
      <c r="C1472">
        <v>10.74</v>
      </c>
      <c r="D1472" t="s">
        <v>2380</v>
      </c>
      <c r="E1472" t="s">
        <v>2380</v>
      </c>
      <c r="F1472" t="s">
        <v>2380</v>
      </c>
      <c r="G1472" t="s">
        <v>2381</v>
      </c>
      <c r="H1472" t="s">
        <v>2380</v>
      </c>
      <c r="I1472">
        <f t="shared" si="88"/>
        <v>0</v>
      </c>
      <c r="J1472" t="str">
        <f t="shared" si="89"/>
        <v>No</v>
      </c>
      <c r="K1472" t="str">
        <f t="shared" si="90"/>
        <v>Obesity</v>
      </c>
      <c r="L1472" t="str">
        <f t="shared" si="91"/>
        <v>Diabetes</v>
      </c>
    </row>
    <row r="1473" spans="1:12" x14ac:dyDescent="0.25">
      <c r="A1473" t="s">
        <v>899</v>
      </c>
      <c r="B1473">
        <v>28</v>
      </c>
      <c r="C1473">
        <v>5.19</v>
      </c>
      <c r="D1473" t="s">
        <v>2380</v>
      </c>
      <c r="E1473" t="s">
        <v>2380</v>
      </c>
      <c r="F1473" t="s">
        <v>2380</v>
      </c>
      <c r="G1473">
        <v>1</v>
      </c>
      <c r="H1473" t="s">
        <v>2380</v>
      </c>
      <c r="I1473">
        <f t="shared" si="88"/>
        <v>1</v>
      </c>
      <c r="J1473" t="str">
        <f t="shared" si="89"/>
        <v>No</v>
      </c>
      <c r="K1473" t="str">
        <f t="shared" si="90"/>
        <v>Obesity</v>
      </c>
      <c r="L1473" t="str">
        <f t="shared" si="91"/>
        <v>Normal</v>
      </c>
    </row>
    <row r="1474" spans="1:12" x14ac:dyDescent="0.25">
      <c r="A1474" t="s">
        <v>898</v>
      </c>
      <c r="B1474">
        <v>34.32</v>
      </c>
      <c r="C1474">
        <v>9.17</v>
      </c>
      <c r="D1474" t="s">
        <v>2380</v>
      </c>
      <c r="E1474" t="s">
        <v>2380</v>
      </c>
      <c r="F1474" t="s">
        <v>2380</v>
      </c>
      <c r="G1474" t="s">
        <v>2381</v>
      </c>
      <c r="H1474" t="s">
        <v>2380</v>
      </c>
      <c r="I1474">
        <f t="shared" ref="I1474:I1537" si="92">IF(G1474="No major surgery",0,VALUE(G1474))</f>
        <v>0</v>
      </c>
      <c r="J1474" t="str">
        <f t="shared" si="89"/>
        <v>No</v>
      </c>
      <c r="K1474" t="str">
        <f t="shared" si="90"/>
        <v>Obesity</v>
      </c>
      <c r="L1474" t="str">
        <f t="shared" si="91"/>
        <v>Diabetes</v>
      </c>
    </row>
    <row r="1475" spans="1:12" x14ac:dyDescent="0.25">
      <c r="A1475" t="s">
        <v>897</v>
      </c>
      <c r="B1475">
        <v>22.3</v>
      </c>
      <c r="C1475">
        <v>4.95</v>
      </c>
      <c r="D1475" t="s">
        <v>2382</v>
      </c>
      <c r="E1475" t="s">
        <v>2380</v>
      </c>
      <c r="F1475" t="s">
        <v>2380</v>
      </c>
      <c r="G1475" t="s">
        <v>2381</v>
      </c>
      <c r="H1475" t="s">
        <v>2380</v>
      </c>
      <c r="I1475">
        <f t="shared" si="92"/>
        <v>0</v>
      </c>
      <c r="J1475" t="str">
        <f t="shared" ref="J1475:J1538" si="93">IF(OR(H1475="",H1475="?"),"No",IF(OR(TRIM(LOWER(H1475))="yes",TRIM(LOWER(H1475))="yess",TRIM(LOWER(H1475))="yes"),"Yes",IF(OR(TRIM(LOWER(H1475))="no",TRIM(LOWER(H1475))="noo",TRIM(LOWER(H1475))="no"),"No","Unknown")))</f>
        <v>No</v>
      </c>
      <c r="K1475" t="str">
        <f t="shared" ref="K1475:K1538" si="94">IF(B1475&lt;18.5,"Underweight",IF(B1475&lt;=24.9,"Normol Weight","Obesity"))</f>
        <v>Normol Weight</v>
      </c>
      <c r="L1475" t="str">
        <f t="shared" ref="L1475:L1538" si="95">IF(C1475&lt;5.7, "Normal",IF(A1475&lt;=6.4,"Prediabetes","Diabetes"))</f>
        <v>Normal</v>
      </c>
    </row>
    <row r="1476" spans="1:12" x14ac:dyDescent="0.25">
      <c r="A1476" t="s">
        <v>896</v>
      </c>
      <c r="B1476">
        <v>27.835000000000001</v>
      </c>
      <c r="C1476">
        <v>6.03</v>
      </c>
      <c r="D1476" t="s">
        <v>2380</v>
      </c>
      <c r="E1476" t="s">
        <v>2380</v>
      </c>
      <c r="F1476" t="s">
        <v>2380</v>
      </c>
      <c r="G1476">
        <v>1</v>
      </c>
      <c r="H1476" t="s">
        <v>2380</v>
      </c>
      <c r="I1476">
        <f t="shared" si="92"/>
        <v>1</v>
      </c>
      <c r="J1476" t="str">
        <f t="shared" si="93"/>
        <v>No</v>
      </c>
      <c r="K1476" t="str">
        <f t="shared" si="94"/>
        <v>Obesity</v>
      </c>
      <c r="L1476" t="str">
        <f t="shared" si="95"/>
        <v>Diabetes</v>
      </c>
    </row>
    <row r="1477" spans="1:12" x14ac:dyDescent="0.25">
      <c r="A1477" t="s">
        <v>895</v>
      </c>
      <c r="B1477">
        <v>39.229999999999997</v>
      </c>
      <c r="C1477">
        <v>5.36</v>
      </c>
      <c r="D1477" t="s">
        <v>2380</v>
      </c>
      <c r="E1477" t="s">
        <v>2380</v>
      </c>
      <c r="F1477" t="s">
        <v>2380</v>
      </c>
      <c r="G1477" t="s">
        <v>2381</v>
      </c>
      <c r="H1477" t="s">
        <v>2380</v>
      </c>
      <c r="I1477">
        <f t="shared" si="92"/>
        <v>0</v>
      </c>
      <c r="J1477" t="str">
        <f t="shared" si="93"/>
        <v>No</v>
      </c>
      <c r="K1477" t="str">
        <f t="shared" si="94"/>
        <v>Obesity</v>
      </c>
      <c r="L1477" t="str">
        <f t="shared" si="95"/>
        <v>Normal</v>
      </c>
    </row>
    <row r="1478" spans="1:12" x14ac:dyDescent="0.25">
      <c r="A1478" t="s">
        <v>894</v>
      </c>
      <c r="B1478">
        <v>19.95</v>
      </c>
      <c r="C1478">
        <v>6.11</v>
      </c>
      <c r="D1478" t="s">
        <v>2380</v>
      </c>
      <c r="E1478" t="s">
        <v>2380</v>
      </c>
      <c r="F1478" t="s">
        <v>2380</v>
      </c>
      <c r="G1478">
        <v>1</v>
      </c>
      <c r="H1478" t="s">
        <v>2380</v>
      </c>
      <c r="I1478">
        <f t="shared" si="92"/>
        <v>1</v>
      </c>
      <c r="J1478" t="str">
        <f t="shared" si="93"/>
        <v>No</v>
      </c>
      <c r="K1478" t="str">
        <f t="shared" si="94"/>
        <v>Normol Weight</v>
      </c>
      <c r="L1478" t="str">
        <f t="shared" si="95"/>
        <v>Diabetes</v>
      </c>
    </row>
    <row r="1479" spans="1:12" x14ac:dyDescent="0.25">
      <c r="A1479" t="s">
        <v>893</v>
      </c>
      <c r="B1479">
        <v>34.64</v>
      </c>
      <c r="C1479">
        <v>4.88</v>
      </c>
      <c r="D1479" t="s">
        <v>2380</v>
      </c>
      <c r="E1479" t="s">
        <v>2380</v>
      </c>
      <c r="F1479" t="s">
        <v>2382</v>
      </c>
      <c r="G1479">
        <v>1</v>
      </c>
      <c r="H1479" t="s">
        <v>2380</v>
      </c>
      <c r="I1479">
        <f t="shared" si="92"/>
        <v>1</v>
      </c>
      <c r="J1479" t="str">
        <f t="shared" si="93"/>
        <v>No</v>
      </c>
      <c r="K1479" t="str">
        <f t="shared" si="94"/>
        <v>Obesity</v>
      </c>
      <c r="L1479" t="str">
        <f t="shared" si="95"/>
        <v>Normal</v>
      </c>
    </row>
    <row r="1480" spans="1:12" x14ac:dyDescent="0.25">
      <c r="A1480" t="s">
        <v>892</v>
      </c>
      <c r="B1480">
        <v>18.75</v>
      </c>
      <c r="C1480">
        <v>6.72</v>
      </c>
      <c r="D1480" t="s">
        <v>2380</v>
      </c>
      <c r="E1480" t="s">
        <v>2380</v>
      </c>
      <c r="F1480" t="s">
        <v>2380</v>
      </c>
      <c r="G1480" t="s">
        <v>2381</v>
      </c>
      <c r="H1480" t="s">
        <v>2380</v>
      </c>
      <c r="I1480">
        <f t="shared" si="92"/>
        <v>0</v>
      </c>
      <c r="J1480" t="str">
        <f t="shared" si="93"/>
        <v>No</v>
      </c>
      <c r="K1480" t="str">
        <f t="shared" si="94"/>
        <v>Normol Weight</v>
      </c>
      <c r="L1480" t="str">
        <f t="shared" si="95"/>
        <v>Diabetes</v>
      </c>
    </row>
    <row r="1481" spans="1:12" x14ac:dyDescent="0.25">
      <c r="A1481" t="s">
        <v>891</v>
      </c>
      <c r="B1481">
        <v>26.48</v>
      </c>
      <c r="C1481">
        <v>4.2</v>
      </c>
      <c r="D1481" t="s">
        <v>2380</v>
      </c>
      <c r="E1481" t="s">
        <v>2380</v>
      </c>
      <c r="F1481" t="s">
        <v>2380</v>
      </c>
      <c r="G1481">
        <v>1</v>
      </c>
      <c r="H1481" t="s">
        <v>2380</v>
      </c>
      <c r="I1481">
        <f t="shared" si="92"/>
        <v>1</v>
      </c>
      <c r="J1481" t="str">
        <f t="shared" si="93"/>
        <v>No</v>
      </c>
      <c r="K1481" t="str">
        <f t="shared" si="94"/>
        <v>Obesity</v>
      </c>
      <c r="L1481" t="str">
        <f t="shared" si="95"/>
        <v>Normal</v>
      </c>
    </row>
    <row r="1482" spans="1:12" x14ac:dyDescent="0.25">
      <c r="A1482" t="s">
        <v>890</v>
      </c>
      <c r="B1482">
        <v>34.83</v>
      </c>
      <c r="C1482">
        <v>5.79</v>
      </c>
      <c r="D1482" t="s">
        <v>2380</v>
      </c>
      <c r="E1482" t="s">
        <v>2380</v>
      </c>
      <c r="F1482" t="s">
        <v>2380</v>
      </c>
      <c r="G1482">
        <v>1</v>
      </c>
      <c r="H1482" t="s">
        <v>2380</v>
      </c>
      <c r="I1482">
        <f t="shared" si="92"/>
        <v>1</v>
      </c>
      <c r="J1482" t="str">
        <f t="shared" si="93"/>
        <v>No</v>
      </c>
      <c r="K1482" t="str">
        <f t="shared" si="94"/>
        <v>Obesity</v>
      </c>
      <c r="L1482" t="str">
        <f t="shared" si="95"/>
        <v>Diabetes</v>
      </c>
    </row>
    <row r="1483" spans="1:12" x14ac:dyDescent="0.25">
      <c r="A1483" t="s">
        <v>889</v>
      </c>
      <c r="B1483">
        <v>25.46</v>
      </c>
      <c r="C1483">
        <v>4.29</v>
      </c>
      <c r="D1483" t="s">
        <v>2380</v>
      </c>
      <c r="E1483" t="s">
        <v>2380</v>
      </c>
      <c r="F1483" t="s">
        <v>2380</v>
      </c>
      <c r="G1483" t="s">
        <v>2381</v>
      </c>
      <c r="H1483" t="s">
        <v>2380</v>
      </c>
      <c r="I1483">
        <f t="shared" si="92"/>
        <v>0</v>
      </c>
      <c r="J1483" t="str">
        <f t="shared" si="93"/>
        <v>No</v>
      </c>
      <c r="K1483" t="str">
        <f t="shared" si="94"/>
        <v>Obesity</v>
      </c>
      <c r="L1483" t="str">
        <f t="shared" si="95"/>
        <v>Normal</v>
      </c>
    </row>
    <row r="1484" spans="1:12" x14ac:dyDescent="0.25">
      <c r="A1484" t="s">
        <v>888</v>
      </c>
      <c r="B1484">
        <v>23.31</v>
      </c>
      <c r="C1484">
        <v>8.27</v>
      </c>
      <c r="D1484" t="s">
        <v>2380</v>
      </c>
      <c r="E1484" t="s">
        <v>2380</v>
      </c>
      <c r="F1484" t="s">
        <v>2380</v>
      </c>
      <c r="G1484" t="s">
        <v>2381</v>
      </c>
      <c r="H1484" t="s">
        <v>2380</v>
      </c>
      <c r="I1484">
        <f t="shared" si="92"/>
        <v>0</v>
      </c>
      <c r="J1484" t="str">
        <f t="shared" si="93"/>
        <v>No</v>
      </c>
      <c r="K1484" t="str">
        <f t="shared" si="94"/>
        <v>Normol Weight</v>
      </c>
      <c r="L1484" t="str">
        <f t="shared" si="95"/>
        <v>Diabetes</v>
      </c>
    </row>
    <row r="1485" spans="1:12" x14ac:dyDescent="0.25">
      <c r="A1485" t="s">
        <v>887</v>
      </c>
      <c r="B1485">
        <v>29</v>
      </c>
      <c r="C1485">
        <v>4.5599999999999996</v>
      </c>
      <c r="D1485" t="s">
        <v>2380</v>
      </c>
      <c r="E1485" t="s">
        <v>2380</v>
      </c>
      <c r="F1485" t="s">
        <v>2380</v>
      </c>
      <c r="G1485" t="s">
        <v>2381</v>
      </c>
      <c r="H1485" t="s">
        <v>2380</v>
      </c>
      <c r="I1485">
        <f t="shared" si="92"/>
        <v>0</v>
      </c>
      <c r="J1485" t="str">
        <f t="shared" si="93"/>
        <v>No</v>
      </c>
      <c r="K1485" t="str">
        <f t="shared" si="94"/>
        <v>Obesity</v>
      </c>
      <c r="L1485" t="str">
        <f t="shared" si="95"/>
        <v>Normal</v>
      </c>
    </row>
    <row r="1486" spans="1:12" x14ac:dyDescent="0.25">
      <c r="A1486" t="s">
        <v>886</v>
      </c>
      <c r="B1486">
        <v>32.869999999999997</v>
      </c>
      <c r="C1486">
        <v>5.33</v>
      </c>
      <c r="D1486" t="s">
        <v>2380</v>
      </c>
      <c r="E1486" t="s">
        <v>2380</v>
      </c>
      <c r="F1486" t="s">
        <v>2380</v>
      </c>
      <c r="G1486" t="s">
        <v>2381</v>
      </c>
      <c r="H1486" t="s">
        <v>2380</v>
      </c>
      <c r="I1486">
        <f t="shared" si="92"/>
        <v>0</v>
      </c>
      <c r="J1486" t="str">
        <f t="shared" si="93"/>
        <v>No</v>
      </c>
      <c r="K1486" t="str">
        <f t="shared" si="94"/>
        <v>Obesity</v>
      </c>
      <c r="L1486" t="str">
        <f t="shared" si="95"/>
        <v>Normal</v>
      </c>
    </row>
    <row r="1487" spans="1:12" x14ac:dyDescent="0.25">
      <c r="A1487" t="s">
        <v>885</v>
      </c>
      <c r="B1487">
        <v>26.18</v>
      </c>
      <c r="C1487">
        <v>5.63</v>
      </c>
      <c r="D1487" t="s">
        <v>2380</v>
      </c>
      <c r="E1487" t="s">
        <v>2380</v>
      </c>
      <c r="F1487" t="s">
        <v>2380</v>
      </c>
      <c r="G1487" t="s">
        <v>2381</v>
      </c>
      <c r="H1487" t="s">
        <v>2380</v>
      </c>
      <c r="I1487">
        <f t="shared" si="92"/>
        <v>0</v>
      </c>
      <c r="J1487" t="str">
        <f t="shared" si="93"/>
        <v>No</v>
      </c>
      <c r="K1487" t="str">
        <f t="shared" si="94"/>
        <v>Obesity</v>
      </c>
      <c r="L1487" t="str">
        <f t="shared" si="95"/>
        <v>Normal</v>
      </c>
    </row>
    <row r="1488" spans="1:12" x14ac:dyDescent="0.25">
      <c r="A1488" t="s">
        <v>884</v>
      </c>
      <c r="B1488">
        <v>25.3</v>
      </c>
      <c r="C1488">
        <v>5.12</v>
      </c>
      <c r="D1488" t="s">
        <v>2380</v>
      </c>
      <c r="E1488" t="s">
        <v>2380</v>
      </c>
      <c r="F1488" t="s">
        <v>2380</v>
      </c>
      <c r="G1488" t="s">
        <v>2381</v>
      </c>
      <c r="H1488" t="s">
        <v>2380</v>
      </c>
      <c r="I1488">
        <f t="shared" si="92"/>
        <v>0</v>
      </c>
      <c r="J1488" t="str">
        <f t="shared" si="93"/>
        <v>No</v>
      </c>
      <c r="K1488" t="str">
        <f t="shared" si="94"/>
        <v>Obesity</v>
      </c>
      <c r="L1488" t="str">
        <f t="shared" si="95"/>
        <v>Normal</v>
      </c>
    </row>
    <row r="1489" spans="1:12" x14ac:dyDescent="0.25">
      <c r="A1489" t="s">
        <v>883</v>
      </c>
      <c r="B1489">
        <v>36.94</v>
      </c>
      <c r="C1489">
        <v>5.15</v>
      </c>
      <c r="D1489" t="s">
        <v>2382</v>
      </c>
      <c r="E1489" t="s">
        <v>2380</v>
      </c>
      <c r="F1489" t="s">
        <v>2380</v>
      </c>
      <c r="G1489">
        <v>1</v>
      </c>
      <c r="H1489" t="s">
        <v>2380</v>
      </c>
      <c r="I1489">
        <f t="shared" si="92"/>
        <v>1</v>
      </c>
      <c r="J1489" t="str">
        <f t="shared" si="93"/>
        <v>No</v>
      </c>
      <c r="K1489" t="str">
        <f t="shared" si="94"/>
        <v>Obesity</v>
      </c>
      <c r="L1489" t="str">
        <f t="shared" si="95"/>
        <v>Normal</v>
      </c>
    </row>
    <row r="1490" spans="1:12" x14ac:dyDescent="0.25">
      <c r="A1490" t="s">
        <v>882</v>
      </c>
      <c r="B1490">
        <v>22.86</v>
      </c>
      <c r="C1490">
        <v>7.5</v>
      </c>
      <c r="D1490" t="s">
        <v>2380</v>
      </c>
      <c r="E1490" t="s">
        <v>2380</v>
      </c>
      <c r="F1490" t="s">
        <v>2380</v>
      </c>
      <c r="G1490" t="s">
        <v>2381</v>
      </c>
      <c r="H1490" t="s">
        <v>2380</v>
      </c>
      <c r="I1490">
        <f t="shared" si="92"/>
        <v>0</v>
      </c>
      <c r="J1490" t="str">
        <f t="shared" si="93"/>
        <v>No</v>
      </c>
      <c r="K1490" t="str">
        <f t="shared" si="94"/>
        <v>Normol Weight</v>
      </c>
      <c r="L1490" t="str">
        <f t="shared" si="95"/>
        <v>Diabetes</v>
      </c>
    </row>
    <row r="1491" spans="1:12" x14ac:dyDescent="0.25">
      <c r="A1491" t="s">
        <v>881</v>
      </c>
      <c r="B1491">
        <v>18.760000000000002</v>
      </c>
      <c r="C1491">
        <v>4.88</v>
      </c>
      <c r="D1491" t="s">
        <v>2382</v>
      </c>
      <c r="E1491" t="s">
        <v>2380</v>
      </c>
      <c r="F1491" t="s">
        <v>2382</v>
      </c>
      <c r="G1491">
        <v>1</v>
      </c>
      <c r="H1491" t="s">
        <v>2380</v>
      </c>
      <c r="I1491">
        <f t="shared" si="92"/>
        <v>1</v>
      </c>
      <c r="J1491" t="str">
        <f t="shared" si="93"/>
        <v>No</v>
      </c>
      <c r="K1491" t="str">
        <f t="shared" si="94"/>
        <v>Normol Weight</v>
      </c>
      <c r="L1491" t="str">
        <f t="shared" si="95"/>
        <v>Normal</v>
      </c>
    </row>
    <row r="1492" spans="1:12" x14ac:dyDescent="0.25">
      <c r="A1492" t="s">
        <v>880</v>
      </c>
      <c r="B1492">
        <v>24.36</v>
      </c>
      <c r="C1492">
        <v>5.57</v>
      </c>
      <c r="D1492" t="s">
        <v>2380</v>
      </c>
      <c r="E1492" t="s">
        <v>2380</v>
      </c>
      <c r="F1492" t="s">
        <v>2380</v>
      </c>
      <c r="G1492" t="s">
        <v>2381</v>
      </c>
      <c r="H1492" t="s">
        <v>2380</v>
      </c>
      <c r="I1492">
        <f t="shared" si="92"/>
        <v>0</v>
      </c>
      <c r="J1492" t="str">
        <f t="shared" si="93"/>
        <v>No</v>
      </c>
      <c r="K1492" t="str">
        <f t="shared" si="94"/>
        <v>Normol Weight</v>
      </c>
      <c r="L1492" t="str">
        <f t="shared" si="95"/>
        <v>Normal</v>
      </c>
    </row>
    <row r="1493" spans="1:12" x14ac:dyDescent="0.25">
      <c r="A1493" t="s">
        <v>879</v>
      </c>
      <c r="B1493">
        <v>32.299999999999997</v>
      </c>
      <c r="C1493">
        <v>5.31</v>
      </c>
      <c r="D1493" t="s">
        <v>2380</v>
      </c>
      <c r="E1493" t="s">
        <v>2380</v>
      </c>
      <c r="F1493" t="s">
        <v>2380</v>
      </c>
      <c r="G1493" t="s">
        <v>2381</v>
      </c>
      <c r="H1493" t="s">
        <v>2380</v>
      </c>
      <c r="I1493">
        <f t="shared" si="92"/>
        <v>0</v>
      </c>
      <c r="J1493" t="str">
        <f t="shared" si="93"/>
        <v>No</v>
      </c>
      <c r="K1493" t="str">
        <f t="shared" si="94"/>
        <v>Obesity</v>
      </c>
      <c r="L1493" t="str">
        <f t="shared" si="95"/>
        <v>Normal</v>
      </c>
    </row>
    <row r="1494" spans="1:12" x14ac:dyDescent="0.25">
      <c r="A1494" t="s">
        <v>878</v>
      </c>
      <c r="B1494">
        <v>22.704999999999998</v>
      </c>
      <c r="C1494">
        <v>4.57</v>
      </c>
      <c r="D1494" t="s">
        <v>2382</v>
      </c>
      <c r="E1494" t="s">
        <v>2380</v>
      </c>
      <c r="F1494" t="s">
        <v>2380</v>
      </c>
      <c r="G1494" t="s">
        <v>2381</v>
      </c>
      <c r="H1494" t="s">
        <v>2380</v>
      </c>
      <c r="I1494">
        <f t="shared" si="92"/>
        <v>0</v>
      </c>
      <c r="J1494" t="str">
        <f t="shared" si="93"/>
        <v>No</v>
      </c>
      <c r="K1494" t="str">
        <f t="shared" si="94"/>
        <v>Normol Weight</v>
      </c>
      <c r="L1494" t="str">
        <f t="shared" si="95"/>
        <v>Normal</v>
      </c>
    </row>
    <row r="1495" spans="1:12" x14ac:dyDescent="0.25">
      <c r="A1495" t="s">
        <v>877</v>
      </c>
      <c r="B1495">
        <v>21.79</v>
      </c>
      <c r="C1495">
        <v>8.6999999999999993</v>
      </c>
      <c r="D1495" t="s">
        <v>2382</v>
      </c>
      <c r="E1495" t="s">
        <v>2380</v>
      </c>
      <c r="F1495" t="s">
        <v>2380</v>
      </c>
      <c r="G1495">
        <v>1</v>
      </c>
      <c r="H1495" t="s">
        <v>2380</v>
      </c>
      <c r="I1495">
        <f t="shared" si="92"/>
        <v>1</v>
      </c>
      <c r="J1495" t="str">
        <f t="shared" si="93"/>
        <v>No</v>
      </c>
      <c r="K1495" t="str">
        <f t="shared" si="94"/>
        <v>Normol Weight</v>
      </c>
      <c r="L1495" t="str">
        <f t="shared" si="95"/>
        <v>Diabetes</v>
      </c>
    </row>
    <row r="1496" spans="1:12" x14ac:dyDescent="0.25">
      <c r="A1496" t="s">
        <v>876</v>
      </c>
      <c r="B1496">
        <v>24.52</v>
      </c>
      <c r="C1496">
        <v>4.76</v>
      </c>
      <c r="D1496" t="s">
        <v>2380</v>
      </c>
      <c r="E1496" t="s">
        <v>2380</v>
      </c>
      <c r="F1496" t="s">
        <v>2380</v>
      </c>
      <c r="G1496" t="s">
        <v>2381</v>
      </c>
      <c r="H1496" t="s">
        <v>2380</v>
      </c>
      <c r="I1496">
        <f t="shared" si="92"/>
        <v>0</v>
      </c>
      <c r="J1496" t="str">
        <f t="shared" si="93"/>
        <v>No</v>
      </c>
      <c r="K1496" t="str">
        <f t="shared" si="94"/>
        <v>Normol Weight</v>
      </c>
      <c r="L1496" t="str">
        <f t="shared" si="95"/>
        <v>Normal</v>
      </c>
    </row>
    <row r="1497" spans="1:12" x14ac:dyDescent="0.25">
      <c r="A1497" t="s">
        <v>875</v>
      </c>
      <c r="B1497">
        <v>39.520000000000003</v>
      </c>
      <c r="C1497">
        <v>11.81</v>
      </c>
      <c r="D1497" t="s">
        <v>2380</v>
      </c>
      <c r="E1497" t="s">
        <v>2380</v>
      </c>
      <c r="F1497" t="s">
        <v>2380</v>
      </c>
      <c r="G1497" t="s">
        <v>2381</v>
      </c>
      <c r="H1497" t="s">
        <v>2380</v>
      </c>
      <c r="I1497">
        <f t="shared" si="92"/>
        <v>0</v>
      </c>
      <c r="J1497" t="str">
        <f t="shared" si="93"/>
        <v>No</v>
      </c>
      <c r="K1497" t="str">
        <f t="shared" si="94"/>
        <v>Obesity</v>
      </c>
      <c r="L1497" t="str">
        <f t="shared" si="95"/>
        <v>Diabetes</v>
      </c>
    </row>
    <row r="1498" spans="1:12" x14ac:dyDescent="0.25">
      <c r="A1498" t="s">
        <v>874</v>
      </c>
      <c r="B1498">
        <v>24.49</v>
      </c>
      <c r="C1498">
        <v>4.67</v>
      </c>
      <c r="D1498" t="s">
        <v>2380</v>
      </c>
      <c r="E1498" t="s">
        <v>2380</v>
      </c>
      <c r="F1498" t="s">
        <v>2380</v>
      </c>
      <c r="G1498" t="s">
        <v>2381</v>
      </c>
      <c r="H1498" t="s">
        <v>2380</v>
      </c>
      <c r="I1498">
        <f t="shared" si="92"/>
        <v>0</v>
      </c>
      <c r="J1498" t="str">
        <f t="shared" si="93"/>
        <v>No</v>
      </c>
      <c r="K1498" t="str">
        <f t="shared" si="94"/>
        <v>Normol Weight</v>
      </c>
      <c r="L1498" t="str">
        <f t="shared" si="95"/>
        <v>Normal</v>
      </c>
    </row>
    <row r="1499" spans="1:12" x14ac:dyDescent="0.25">
      <c r="A1499" t="s">
        <v>873</v>
      </c>
      <c r="B1499">
        <v>26.315000000000001</v>
      </c>
      <c r="C1499">
        <v>6.02</v>
      </c>
      <c r="D1499" t="s">
        <v>2380</v>
      </c>
      <c r="E1499" t="s">
        <v>2380</v>
      </c>
      <c r="F1499" t="s">
        <v>2380</v>
      </c>
      <c r="G1499" t="s">
        <v>2381</v>
      </c>
      <c r="H1499" t="s">
        <v>2380</v>
      </c>
      <c r="I1499">
        <f t="shared" si="92"/>
        <v>0</v>
      </c>
      <c r="J1499" t="str">
        <f t="shared" si="93"/>
        <v>No</v>
      </c>
      <c r="K1499" t="str">
        <f t="shared" si="94"/>
        <v>Obesity</v>
      </c>
      <c r="L1499" t="str">
        <f t="shared" si="95"/>
        <v>Diabetes</v>
      </c>
    </row>
    <row r="1500" spans="1:12" x14ac:dyDescent="0.25">
      <c r="A1500" t="s">
        <v>872</v>
      </c>
      <c r="B1500">
        <v>22.58</v>
      </c>
      <c r="C1500">
        <v>7.46</v>
      </c>
      <c r="D1500" t="s">
        <v>2380</v>
      </c>
      <c r="E1500" t="s">
        <v>2380</v>
      </c>
      <c r="F1500" t="s">
        <v>2380</v>
      </c>
      <c r="G1500" t="s">
        <v>2381</v>
      </c>
      <c r="H1500" t="s">
        <v>2380</v>
      </c>
      <c r="I1500">
        <f t="shared" si="92"/>
        <v>0</v>
      </c>
      <c r="J1500" t="str">
        <f t="shared" si="93"/>
        <v>No</v>
      </c>
      <c r="K1500" t="str">
        <f t="shared" si="94"/>
        <v>Normol Weight</v>
      </c>
      <c r="L1500" t="str">
        <f t="shared" si="95"/>
        <v>Diabetes</v>
      </c>
    </row>
    <row r="1501" spans="1:12" x14ac:dyDescent="0.25">
      <c r="A1501" t="s">
        <v>871</v>
      </c>
      <c r="B1501">
        <v>19.475000000000001</v>
      </c>
      <c r="C1501">
        <v>4.74</v>
      </c>
      <c r="D1501" t="s">
        <v>2380</v>
      </c>
      <c r="E1501" t="s">
        <v>2380</v>
      </c>
      <c r="F1501" t="s">
        <v>2380</v>
      </c>
      <c r="G1501">
        <v>1</v>
      </c>
      <c r="H1501" t="s">
        <v>2380</v>
      </c>
      <c r="I1501">
        <f t="shared" si="92"/>
        <v>1</v>
      </c>
      <c r="J1501" t="str">
        <f t="shared" si="93"/>
        <v>No</v>
      </c>
      <c r="K1501" t="str">
        <f t="shared" si="94"/>
        <v>Normol Weight</v>
      </c>
      <c r="L1501" t="str">
        <f t="shared" si="95"/>
        <v>Normal</v>
      </c>
    </row>
    <row r="1502" spans="1:12" x14ac:dyDescent="0.25">
      <c r="A1502" t="s">
        <v>870</v>
      </c>
      <c r="B1502">
        <v>26.33</v>
      </c>
      <c r="C1502">
        <v>4.79</v>
      </c>
      <c r="D1502" t="s">
        <v>2380</v>
      </c>
      <c r="E1502" t="s">
        <v>2380</v>
      </c>
      <c r="F1502" t="s">
        <v>2380</v>
      </c>
      <c r="G1502" t="s">
        <v>2381</v>
      </c>
      <c r="H1502" t="s">
        <v>2380</v>
      </c>
      <c r="I1502">
        <f t="shared" si="92"/>
        <v>0</v>
      </c>
      <c r="J1502" t="str">
        <f t="shared" si="93"/>
        <v>No</v>
      </c>
      <c r="K1502" t="str">
        <f t="shared" si="94"/>
        <v>Obesity</v>
      </c>
      <c r="L1502" t="str">
        <f t="shared" si="95"/>
        <v>Normal</v>
      </c>
    </row>
    <row r="1503" spans="1:12" x14ac:dyDescent="0.25">
      <c r="A1503" t="s">
        <v>869</v>
      </c>
      <c r="B1503">
        <v>17.29</v>
      </c>
      <c r="C1503">
        <v>5.35</v>
      </c>
      <c r="D1503" t="s">
        <v>2382</v>
      </c>
      <c r="E1503" t="s">
        <v>2380</v>
      </c>
      <c r="F1503" t="s">
        <v>2380</v>
      </c>
      <c r="G1503" t="s">
        <v>2381</v>
      </c>
      <c r="H1503" t="s">
        <v>2380</v>
      </c>
      <c r="I1503">
        <f t="shared" si="92"/>
        <v>0</v>
      </c>
      <c r="J1503" t="str">
        <f t="shared" si="93"/>
        <v>No</v>
      </c>
      <c r="K1503" t="str">
        <f t="shared" si="94"/>
        <v>Underweight</v>
      </c>
      <c r="L1503" t="str">
        <f t="shared" si="95"/>
        <v>Normal</v>
      </c>
    </row>
    <row r="1504" spans="1:12" x14ac:dyDescent="0.25">
      <c r="A1504" t="s">
        <v>868</v>
      </c>
      <c r="B1504">
        <v>42.88</v>
      </c>
      <c r="C1504">
        <v>4.87</v>
      </c>
      <c r="D1504" t="s">
        <v>2380</v>
      </c>
      <c r="E1504" t="s">
        <v>2382</v>
      </c>
      <c r="F1504" t="s">
        <v>2380</v>
      </c>
      <c r="G1504">
        <v>1</v>
      </c>
      <c r="H1504" t="s">
        <v>2380</v>
      </c>
      <c r="I1504">
        <f t="shared" si="92"/>
        <v>1</v>
      </c>
      <c r="J1504" t="str">
        <f t="shared" si="93"/>
        <v>No</v>
      </c>
      <c r="K1504" t="str">
        <f t="shared" si="94"/>
        <v>Obesity</v>
      </c>
      <c r="L1504" t="str">
        <f t="shared" si="95"/>
        <v>Normal</v>
      </c>
    </row>
    <row r="1505" spans="1:12" x14ac:dyDescent="0.25">
      <c r="A1505" t="s">
        <v>867</v>
      </c>
      <c r="B1505">
        <v>32.200000000000003</v>
      </c>
      <c r="C1505">
        <v>10.09</v>
      </c>
      <c r="D1505" t="s">
        <v>2382</v>
      </c>
      <c r="E1505" t="s">
        <v>2380</v>
      </c>
      <c r="F1505" t="s">
        <v>2380</v>
      </c>
      <c r="G1505" t="s">
        <v>2381</v>
      </c>
      <c r="H1505" t="s">
        <v>2380</v>
      </c>
      <c r="I1505">
        <f t="shared" si="92"/>
        <v>0</v>
      </c>
      <c r="J1505" t="str">
        <f t="shared" si="93"/>
        <v>No</v>
      </c>
      <c r="K1505" t="str">
        <f t="shared" si="94"/>
        <v>Obesity</v>
      </c>
      <c r="L1505" t="str">
        <f t="shared" si="95"/>
        <v>Diabetes</v>
      </c>
    </row>
    <row r="1506" spans="1:12" x14ac:dyDescent="0.25">
      <c r="A1506" t="s">
        <v>866</v>
      </c>
      <c r="B1506">
        <v>18.75</v>
      </c>
      <c r="C1506">
        <v>5.47</v>
      </c>
      <c r="D1506" t="s">
        <v>2382</v>
      </c>
      <c r="E1506" t="s">
        <v>2380</v>
      </c>
      <c r="F1506" t="s">
        <v>2382</v>
      </c>
      <c r="G1506">
        <v>1</v>
      </c>
      <c r="H1506" t="s">
        <v>2380</v>
      </c>
      <c r="I1506">
        <f t="shared" si="92"/>
        <v>1</v>
      </c>
      <c r="J1506" t="str">
        <f t="shared" si="93"/>
        <v>No</v>
      </c>
      <c r="K1506" t="str">
        <f t="shared" si="94"/>
        <v>Normol Weight</v>
      </c>
      <c r="L1506" t="str">
        <f t="shared" si="95"/>
        <v>Normal</v>
      </c>
    </row>
    <row r="1507" spans="1:12" x14ac:dyDescent="0.25">
      <c r="A1507" t="s">
        <v>865</v>
      </c>
      <c r="B1507">
        <v>22.36</v>
      </c>
      <c r="C1507">
        <v>8.6</v>
      </c>
      <c r="D1507" t="s">
        <v>2380</v>
      </c>
      <c r="E1507" t="s">
        <v>2380</v>
      </c>
      <c r="F1507" t="s">
        <v>2380</v>
      </c>
      <c r="G1507" t="s">
        <v>2381</v>
      </c>
      <c r="H1507" t="s">
        <v>2380</v>
      </c>
      <c r="I1507">
        <f t="shared" si="92"/>
        <v>0</v>
      </c>
      <c r="J1507" t="str">
        <f t="shared" si="93"/>
        <v>No</v>
      </c>
      <c r="K1507" t="str">
        <f t="shared" si="94"/>
        <v>Normol Weight</v>
      </c>
      <c r="L1507" t="str">
        <f t="shared" si="95"/>
        <v>Diabetes</v>
      </c>
    </row>
    <row r="1508" spans="1:12" x14ac:dyDescent="0.25">
      <c r="A1508" t="s">
        <v>864</v>
      </c>
      <c r="B1508">
        <v>23.94</v>
      </c>
      <c r="C1508">
        <v>10.74</v>
      </c>
      <c r="D1508" t="s">
        <v>2382</v>
      </c>
      <c r="E1508" t="s">
        <v>2380</v>
      </c>
      <c r="F1508" t="s">
        <v>2380</v>
      </c>
      <c r="G1508" t="s">
        <v>2381</v>
      </c>
      <c r="H1508" t="s">
        <v>2380</v>
      </c>
      <c r="I1508">
        <f t="shared" si="92"/>
        <v>0</v>
      </c>
      <c r="J1508" t="str">
        <f t="shared" si="93"/>
        <v>No</v>
      </c>
      <c r="K1508" t="str">
        <f t="shared" si="94"/>
        <v>Normol Weight</v>
      </c>
      <c r="L1508" t="str">
        <f t="shared" si="95"/>
        <v>Diabetes</v>
      </c>
    </row>
    <row r="1509" spans="1:12" x14ac:dyDescent="0.25">
      <c r="A1509" t="s">
        <v>863</v>
      </c>
      <c r="B1509">
        <v>30.1</v>
      </c>
      <c r="C1509">
        <v>4.3899999999999997</v>
      </c>
      <c r="D1509" t="s">
        <v>2380</v>
      </c>
      <c r="E1509" t="s">
        <v>2380</v>
      </c>
      <c r="F1509" t="s">
        <v>2382</v>
      </c>
      <c r="G1509">
        <v>1</v>
      </c>
      <c r="H1509" t="s">
        <v>2380</v>
      </c>
      <c r="I1509">
        <f t="shared" si="92"/>
        <v>1</v>
      </c>
      <c r="J1509" t="str">
        <f t="shared" si="93"/>
        <v>No</v>
      </c>
      <c r="K1509" t="str">
        <f t="shared" si="94"/>
        <v>Obesity</v>
      </c>
      <c r="L1509" t="str">
        <f t="shared" si="95"/>
        <v>Normal</v>
      </c>
    </row>
    <row r="1510" spans="1:12" x14ac:dyDescent="0.25">
      <c r="A1510" t="s">
        <v>862</v>
      </c>
      <c r="B1510">
        <v>21.93</v>
      </c>
      <c r="C1510">
        <v>6.3</v>
      </c>
      <c r="D1510" t="s">
        <v>2380</v>
      </c>
      <c r="E1510" t="s">
        <v>2380</v>
      </c>
      <c r="F1510" t="s">
        <v>2380</v>
      </c>
      <c r="G1510" t="s">
        <v>2381</v>
      </c>
      <c r="H1510" t="s">
        <v>2380</v>
      </c>
      <c r="I1510">
        <f t="shared" si="92"/>
        <v>0</v>
      </c>
      <c r="J1510" t="str">
        <f t="shared" si="93"/>
        <v>No</v>
      </c>
      <c r="K1510" t="str">
        <f t="shared" si="94"/>
        <v>Normol Weight</v>
      </c>
      <c r="L1510" t="str">
        <f t="shared" si="95"/>
        <v>Diabetes</v>
      </c>
    </row>
    <row r="1511" spans="1:12" x14ac:dyDescent="0.25">
      <c r="A1511" t="s">
        <v>861</v>
      </c>
      <c r="B1511">
        <v>39.75</v>
      </c>
      <c r="C1511">
        <v>5.41</v>
      </c>
      <c r="D1511" t="s">
        <v>2380</v>
      </c>
      <c r="E1511" t="s">
        <v>2382</v>
      </c>
      <c r="F1511" t="s">
        <v>2380</v>
      </c>
      <c r="G1511">
        <v>1</v>
      </c>
      <c r="H1511" t="s">
        <v>2380</v>
      </c>
      <c r="I1511">
        <f t="shared" si="92"/>
        <v>1</v>
      </c>
      <c r="J1511" t="str">
        <f t="shared" si="93"/>
        <v>No</v>
      </c>
      <c r="K1511" t="str">
        <f t="shared" si="94"/>
        <v>Obesity</v>
      </c>
      <c r="L1511" t="str">
        <f t="shared" si="95"/>
        <v>Normal</v>
      </c>
    </row>
    <row r="1512" spans="1:12" x14ac:dyDescent="0.25">
      <c r="A1512" t="s">
        <v>860</v>
      </c>
      <c r="B1512">
        <v>26.03</v>
      </c>
      <c r="C1512">
        <v>4.47</v>
      </c>
      <c r="D1512" t="s">
        <v>2380</v>
      </c>
      <c r="E1512" t="s">
        <v>2380</v>
      </c>
      <c r="F1512" t="s">
        <v>2382</v>
      </c>
      <c r="G1512">
        <v>1</v>
      </c>
      <c r="H1512" t="s">
        <v>2380</v>
      </c>
      <c r="I1512">
        <f t="shared" si="92"/>
        <v>1</v>
      </c>
      <c r="J1512" t="str">
        <f t="shared" si="93"/>
        <v>No</v>
      </c>
      <c r="K1512" t="str">
        <f t="shared" si="94"/>
        <v>Obesity</v>
      </c>
      <c r="L1512" t="str">
        <f t="shared" si="95"/>
        <v>Normal</v>
      </c>
    </row>
    <row r="1513" spans="1:12" x14ac:dyDescent="0.25">
      <c r="A1513" t="s">
        <v>859</v>
      </c>
      <c r="B1513">
        <v>34.51</v>
      </c>
      <c r="C1513">
        <v>6.26</v>
      </c>
      <c r="D1513" t="s">
        <v>2380</v>
      </c>
      <c r="E1513" t="s">
        <v>2380</v>
      </c>
      <c r="F1513" t="s">
        <v>2380</v>
      </c>
      <c r="G1513" t="s">
        <v>2381</v>
      </c>
      <c r="H1513" t="s">
        <v>2380</v>
      </c>
      <c r="I1513">
        <f t="shared" si="92"/>
        <v>0</v>
      </c>
      <c r="J1513" t="str">
        <f t="shared" si="93"/>
        <v>No</v>
      </c>
      <c r="K1513" t="str">
        <f t="shared" si="94"/>
        <v>Obesity</v>
      </c>
      <c r="L1513" t="str">
        <f t="shared" si="95"/>
        <v>Diabetes</v>
      </c>
    </row>
    <row r="1514" spans="1:12" x14ac:dyDescent="0.25">
      <c r="A1514" t="s">
        <v>858</v>
      </c>
      <c r="B1514">
        <v>19.32</v>
      </c>
      <c r="C1514">
        <v>11.58</v>
      </c>
      <c r="D1514" t="s">
        <v>2382</v>
      </c>
      <c r="E1514" t="s">
        <v>2380</v>
      </c>
      <c r="F1514" t="s">
        <v>2380</v>
      </c>
      <c r="G1514">
        <v>1</v>
      </c>
      <c r="H1514" t="s">
        <v>2380</v>
      </c>
      <c r="I1514">
        <f t="shared" si="92"/>
        <v>1</v>
      </c>
      <c r="J1514" t="str">
        <f t="shared" si="93"/>
        <v>No</v>
      </c>
      <c r="K1514" t="str">
        <f t="shared" si="94"/>
        <v>Normol Weight</v>
      </c>
      <c r="L1514" t="str">
        <f t="shared" si="95"/>
        <v>Diabetes</v>
      </c>
    </row>
    <row r="1515" spans="1:12" x14ac:dyDescent="0.25">
      <c r="A1515" t="s">
        <v>857</v>
      </c>
      <c r="B1515">
        <v>28.5</v>
      </c>
      <c r="C1515">
        <v>4.3600000000000003</v>
      </c>
      <c r="D1515" t="s">
        <v>2380</v>
      </c>
      <c r="E1515" t="s">
        <v>2380</v>
      </c>
      <c r="F1515" t="s">
        <v>2380</v>
      </c>
      <c r="G1515" t="s">
        <v>2381</v>
      </c>
      <c r="H1515" t="s">
        <v>2380</v>
      </c>
      <c r="I1515">
        <f t="shared" si="92"/>
        <v>0</v>
      </c>
      <c r="J1515" t="str">
        <f t="shared" si="93"/>
        <v>No</v>
      </c>
      <c r="K1515" t="str">
        <f t="shared" si="94"/>
        <v>Obesity</v>
      </c>
      <c r="L1515" t="str">
        <f t="shared" si="95"/>
        <v>Normal</v>
      </c>
    </row>
    <row r="1516" spans="1:12" x14ac:dyDescent="0.25">
      <c r="A1516" t="s">
        <v>856</v>
      </c>
      <c r="B1516">
        <v>30.875</v>
      </c>
      <c r="C1516">
        <v>4.1399999999999997</v>
      </c>
      <c r="D1516" t="s">
        <v>2382</v>
      </c>
      <c r="E1516" t="s">
        <v>2380</v>
      </c>
      <c r="F1516" t="s">
        <v>2380</v>
      </c>
      <c r="G1516" t="s">
        <v>2381</v>
      </c>
      <c r="H1516" t="s">
        <v>2380</v>
      </c>
      <c r="I1516">
        <f t="shared" si="92"/>
        <v>0</v>
      </c>
      <c r="J1516" t="str">
        <f t="shared" si="93"/>
        <v>No</v>
      </c>
      <c r="K1516" t="str">
        <f t="shared" si="94"/>
        <v>Obesity</v>
      </c>
      <c r="L1516" t="str">
        <f t="shared" si="95"/>
        <v>Normal</v>
      </c>
    </row>
    <row r="1517" spans="1:12" x14ac:dyDescent="0.25">
      <c r="A1517" t="s">
        <v>855</v>
      </c>
      <c r="B1517">
        <v>24.02</v>
      </c>
      <c r="C1517">
        <v>4.38</v>
      </c>
      <c r="D1517" t="s">
        <v>2380</v>
      </c>
      <c r="E1517" t="s">
        <v>2380</v>
      </c>
      <c r="F1517" t="s">
        <v>2380</v>
      </c>
      <c r="G1517" t="s">
        <v>2381</v>
      </c>
      <c r="H1517" t="s">
        <v>2380</v>
      </c>
      <c r="I1517">
        <f t="shared" si="92"/>
        <v>0</v>
      </c>
      <c r="J1517" t="str">
        <f t="shared" si="93"/>
        <v>No</v>
      </c>
      <c r="K1517" t="str">
        <f t="shared" si="94"/>
        <v>Normol Weight</v>
      </c>
      <c r="L1517" t="str">
        <f t="shared" si="95"/>
        <v>Normal</v>
      </c>
    </row>
    <row r="1518" spans="1:12" x14ac:dyDescent="0.25">
      <c r="A1518" t="s">
        <v>854</v>
      </c>
      <c r="B1518">
        <v>36.08</v>
      </c>
      <c r="C1518">
        <v>11.61</v>
      </c>
      <c r="D1518" t="s">
        <v>2382</v>
      </c>
      <c r="E1518" t="s">
        <v>2380</v>
      </c>
      <c r="F1518" t="s">
        <v>2380</v>
      </c>
      <c r="G1518" t="s">
        <v>2381</v>
      </c>
      <c r="H1518" t="s">
        <v>2380</v>
      </c>
      <c r="I1518">
        <f t="shared" si="92"/>
        <v>0</v>
      </c>
      <c r="J1518" t="str">
        <f t="shared" si="93"/>
        <v>No</v>
      </c>
      <c r="K1518" t="str">
        <f t="shared" si="94"/>
        <v>Obesity</v>
      </c>
      <c r="L1518" t="str">
        <f t="shared" si="95"/>
        <v>Diabetes</v>
      </c>
    </row>
    <row r="1519" spans="1:12" x14ac:dyDescent="0.25">
      <c r="A1519" t="s">
        <v>853</v>
      </c>
      <c r="B1519">
        <v>32.200000000000003</v>
      </c>
      <c r="C1519">
        <v>10.59</v>
      </c>
      <c r="D1519" t="s">
        <v>2382</v>
      </c>
      <c r="E1519" t="s">
        <v>2380</v>
      </c>
      <c r="F1519" t="s">
        <v>2380</v>
      </c>
      <c r="G1519" t="s">
        <v>2381</v>
      </c>
      <c r="H1519" t="s">
        <v>2380</v>
      </c>
      <c r="I1519">
        <f t="shared" si="92"/>
        <v>0</v>
      </c>
      <c r="J1519" t="str">
        <f t="shared" si="93"/>
        <v>No</v>
      </c>
      <c r="K1519" t="str">
        <f t="shared" si="94"/>
        <v>Obesity</v>
      </c>
      <c r="L1519" t="str">
        <f t="shared" si="95"/>
        <v>Diabetes</v>
      </c>
    </row>
    <row r="1520" spans="1:12" x14ac:dyDescent="0.25">
      <c r="A1520" t="s">
        <v>852</v>
      </c>
      <c r="B1520">
        <v>28.05</v>
      </c>
      <c r="C1520">
        <v>11.85</v>
      </c>
      <c r="D1520" t="s">
        <v>2382</v>
      </c>
      <c r="E1520" t="s">
        <v>2380</v>
      </c>
      <c r="F1520" t="s">
        <v>2380</v>
      </c>
      <c r="G1520" t="s">
        <v>2381</v>
      </c>
      <c r="H1520" t="s">
        <v>2380</v>
      </c>
      <c r="I1520">
        <f t="shared" si="92"/>
        <v>0</v>
      </c>
      <c r="J1520" t="str">
        <f t="shared" si="93"/>
        <v>No</v>
      </c>
      <c r="K1520" t="str">
        <f t="shared" si="94"/>
        <v>Obesity</v>
      </c>
      <c r="L1520" t="str">
        <f t="shared" si="95"/>
        <v>Diabetes</v>
      </c>
    </row>
    <row r="1521" spans="1:12" x14ac:dyDescent="0.25">
      <c r="A1521" t="s">
        <v>851</v>
      </c>
      <c r="B1521">
        <v>19</v>
      </c>
      <c r="C1521">
        <v>5.46</v>
      </c>
      <c r="D1521" t="s">
        <v>2382</v>
      </c>
      <c r="E1521" t="s">
        <v>2380</v>
      </c>
      <c r="F1521" t="s">
        <v>2380</v>
      </c>
      <c r="G1521">
        <v>1</v>
      </c>
      <c r="H1521" t="s">
        <v>2380</v>
      </c>
      <c r="I1521">
        <f t="shared" si="92"/>
        <v>1</v>
      </c>
      <c r="J1521" t="str">
        <f t="shared" si="93"/>
        <v>No</v>
      </c>
      <c r="K1521" t="str">
        <f t="shared" si="94"/>
        <v>Normol Weight</v>
      </c>
      <c r="L1521" t="str">
        <f t="shared" si="95"/>
        <v>Normal</v>
      </c>
    </row>
    <row r="1522" spans="1:12" x14ac:dyDescent="0.25">
      <c r="A1522" t="s">
        <v>850</v>
      </c>
      <c r="B1522">
        <v>16.13</v>
      </c>
      <c r="C1522">
        <v>4.54</v>
      </c>
      <c r="D1522" t="s">
        <v>2382</v>
      </c>
      <c r="E1522" t="s">
        <v>2380</v>
      </c>
      <c r="F1522" t="s">
        <v>2380</v>
      </c>
      <c r="G1522">
        <v>2</v>
      </c>
      <c r="H1522" t="s">
        <v>2380</v>
      </c>
      <c r="I1522">
        <f t="shared" si="92"/>
        <v>2</v>
      </c>
      <c r="J1522" t="str">
        <f t="shared" si="93"/>
        <v>No</v>
      </c>
      <c r="K1522" t="str">
        <f t="shared" si="94"/>
        <v>Underweight</v>
      </c>
      <c r="L1522" t="str">
        <f t="shared" si="95"/>
        <v>Normal</v>
      </c>
    </row>
    <row r="1523" spans="1:12" x14ac:dyDescent="0.25">
      <c r="A1523" t="s">
        <v>849</v>
      </c>
      <c r="B1523">
        <v>18.77</v>
      </c>
      <c r="C1523">
        <v>11.98</v>
      </c>
      <c r="D1523" t="s">
        <v>2382</v>
      </c>
      <c r="E1523" t="s">
        <v>2380</v>
      </c>
      <c r="F1523" t="s">
        <v>2380</v>
      </c>
      <c r="G1523">
        <v>2</v>
      </c>
      <c r="H1523" t="s">
        <v>2380</v>
      </c>
      <c r="I1523">
        <f t="shared" si="92"/>
        <v>2</v>
      </c>
      <c r="J1523" t="str">
        <f t="shared" si="93"/>
        <v>No</v>
      </c>
      <c r="K1523" t="str">
        <f t="shared" si="94"/>
        <v>Normol Weight</v>
      </c>
      <c r="L1523" t="str">
        <f t="shared" si="95"/>
        <v>Diabetes</v>
      </c>
    </row>
    <row r="1524" spans="1:12" x14ac:dyDescent="0.25">
      <c r="A1524" t="s">
        <v>848</v>
      </c>
      <c r="B1524">
        <v>28.88</v>
      </c>
      <c r="C1524">
        <v>6.59</v>
      </c>
      <c r="D1524" t="s">
        <v>2382</v>
      </c>
      <c r="E1524" t="s">
        <v>2380</v>
      </c>
      <c r="F1524" t="s">
        <v>2380</v>
      </c>
      <c r="G1524">
        <v>1</v>
      </c>
      <c r="H1524" t="s">
        <v>2380</v>
      </c>
      <c r="I1524">
        <f t="shared" si="92"/>
        <v>1</v>
      </c>
      <c r="J1524" t="str">
        <f t="shared" si="93"/>
        <v>No</v>
      </c>
      <c r="K1524" t="str">
        <f t="shared" si="94"/>
        <v>Obesity</v>
      </c>
      <c r="L1524" t="str">
        <f t="shared" si="95"/>
        <v>Diabetes</v>
      </c>
    </row>
    <row r="1525" spans="1:12" x14ac:dyDescent="0.25">
      <c r="A1525" t="s">
        <v>847</v>
      </c>
      <c r="B1525">
        <v>27.55</v>
      </c>
      <c r="C1525">
        <v>10.83</v>
      </c>
      <c r="D1525" t="s">
        <v>2382</v>
      </c>
      <c r="E1525" t="s">
        <v>2380</v>
      </c>
      <c r="F1525" t="s">
        <v>2380</v>
      </c>
      <c r="G1525">
        <v>1</v>
      </c>
      <c r="H1525" t="s">
        <v>2380</v>
      </c>
      <c r="I1525">
        <f t="shared" si="92"/>
        <v>1</v>
      </c>
      <c r="J1525" t="str">
        <f t="shared" si="93"/>
        <v>No</v>
      </c>
      <c r="K1525" t="str">
        <f t="shared" si="94"/>
        <v>Obesity</v>
      </c>
      <c r="L1525" t="str">
        <f t="shared" si="95"/>
        <v>Diabetes</v>
      </c>
    </row>
    <row r="1526" spans="1:12" x14ac:dyDescent="0.25">
      <c r="A1526" t="s">
        <v>846</v>
      </c>
      <c r="B1526">
        <v>15.6</v>
      </c>
      <c r="C1526">
        <v>8.6</v>
      </c>
      <c r="D1526" t="s">
        <v>2380</v>
      </c>
      <c r="E1526" t="s">
        <v>2380</v>
      </c>
      <c r="F1526" t="s">
        <v>2380</v>
      </c>
      <c r="G1526" t="s">
        <v>2381</v>
      </c>
      <c r="H1526" t="s">
        <v>2380</v>
      </c>
      <c r="I1526">
        <f t="shared" si="92"/>
        <v>0</v>
      </c>
      <c r="J1526" t="str">
        <f t="shared" si="93"/>
        <v>No</v>
      </c>
      <c r="K1526" t="str">
        <f t="shared" si="94"/>
        <v>Underweight</v>
      </c>
      <c r="L1526" t="str">
        <f t="shared" si="95"/>
        <v>Diabetes</v>
      </c>
    </row>
    <row r="1527" spans="1:12" x14ac:dyDescent="0.25">
      <c r="A1527" t="s">
        <v>845</v>
      </c>
      <c r="B1527">
        <v>21.99</v>
      </c>
      <c r="C1527">
        <v>11.17</v>
      </c>
      <c r="D1527" t="s">
        <v>2380</v>
      </c>
      <c r="E1527" t="s">
        <v>2380</v>
      </c>
      <c r="F1527" t="s">
        <v>2380</v>
      </c>
      <c r="G1527" t="s">
        <v>2381</v>
      </c>
      <c r="H1527" t="s">
        <v>2380</v>
      </c>
      <c r="I1527">
        <f t="shared" si="92"/>
        <v>0</v>
      </c>
      <c r="J1527" t="str">
        <f t="shared" si="93"/>
        <v>No</v>
      </c>
      <c r="K1527" t="str">
        <f t="shared" si="94"/>
        <v>Normol Weight</v>
      </c>
      <c r="L1527" t="str">
        <f t="shared" si="95"/>
        <v>Diabetes</v>
      </c>
    </row>
    <row r="1528" spans="1:12" x14ac:dyDescent="0.25">
      <c r="A1528" t="s">
        <v>844</v>
      </c>
      <c r="B1528">
        <v>34.85</v>
      </c>
      <c r="C1528">
        <v>5.75</v>
      </c>
      <c r="D1528" t="s">
        <v>2380</v>
      </c>
      <c r="E1528" t="s">
        <v>2380</v>
      </c>
      <c r="F1528" t="s">
        <v>2380</v>
      </c>
      <c r="G1528" t="s">
        <v>2381</v>
      </c>
      <c r="H1528" t="s">
        <v>2380</v>
      </c>
      <c r="I1528">
        <f t="shared" si="92"/>
        <v>0</v>
      </c>
      <c r="J1528" t="str">
        <f t="shared" si="93"/>
        <v>No</v>
      </c>
      <c r="K1528" t="str">
        <f t="shared" si="94"/>
        <v>Obesity</v>
      </c>
      <c r="L1528" t="str">
        <f t="shared" si="95"/>
        <v>Diabetes</v>
      </c>
    </row>
    <row r="1529" spans="1:12" x14ac:dyDescent="0.25">
      <c r="A1529" t="s">
        <v>843</v>
      </c>
      <c r="B1529">
        <v>24.51</v>
      </c>
      <c r="C1529">
        <v>4.83</v>
      </c>
      <c r="D1529" t="s">
        <v>2382</v>
      </c>
      <c r="E1529" t="s">
        <v>2380</v>
      </c>
      <c r="F1529" t="s">
        <v>2382</v>
      </c>
      <c r="G1529">
        <v>1</v>
      </c>
      <c r="H1529" t="s">
        <v>2380</v>
      </c>
      <c r="I1529">
        <f t="shared" si="92"/>
        <v>1</v>
      </c>
      <c r="J1529" t="str">
        <f t="shared" si="93"/>
        <v>No</v>
      </c>
      <c r="K1529" t="str">
        <f t="shared" si="94"/>
        <v>Normol Weight</v>
      </c>
      <c r="L1529" t="str">
        <f t="shared" si="95"/>
        <v>Normal</v>
      </c>
    </row>
    <row r="1530" spans="1:12" x14ac:dyDescent="0.25">
      <c r="A1530" t="s">
        <v>842</v>
      </c>
      <c r="B1530">
        <v>19.399999999999999</v>
      </c>
      <c r="C1530">
        <v>11.93</v>
      </c>
      <c r="D1530" t="s">
        <v>2380</v>
      </c>
      <c r="E1530" t="s">
        <v>2380</v>
      </c>
      <c r="F1530" t="s">
        <v>2380</v>
      </c>
      <c r="G1530" t="s">
        <v>2381</v>
      </c>
      <c r="H1530" t="s">
        <v>2380</v>
      </c>
      <c r="I1530">
        <f t="shared" si="92"/>
        <v>0</v>
      </c>
      <c r="J1530" t="str">
        <f t="shared" si="93"/>
        <v>No</v>
      </c>
      <c r="K1530" t="str">
        <f t="shared" si="94"/>
        <v>Normol Weight</v>
      </c>
      <c r="L1530" t="str">
        <f t="shared" si="95"/>
        <v>Diabetes</v>
      </c>
    </row>
    <row r="1531" spans="1:12" x14ac:dyDescent="0.25">
      <c r="A1531" t="s">
        <v>841</v>
      </c>
      <c r="B1531">
        <v>15.1</v>
      </c>
      <c r="C1531">
        <v>8.41</v>
      </c>
      <c r="D1531" t="s">
        <v>2380</v>
      </c>
      <c r="E1531" t="s">
        <v>2380</v>
      </c>
      <c r="F1531" t="s">
        <v>2380</v>
      </c>
      <c r="G1531" t="s">
        <v>2381</v>
      </c>
      <c r="H1531" t="s">
        <v>2380</v>
      </c>
      <c r="I1531">
        <f t="shared" si="92"/>
        <v>0</v>
      </c>
      <c r="J1531" t="str">
        <f t="shared" si="93"/>
        <v>No</v>
      </c>
      <c r="K1531" t="str">
        <f t="shared" si="94"/>
        <v>Underweight</v>
      </c>
      <c r="L1531" t="str">
        <f t="shared" si="95"/>
        <v>Diabetes</v>
      </c>
    </row>
    <row r="1532" spans="1:12" x14ac:dyDescent="0.25">
      <c r="A1532" t="s">
        <v>840</v>
      </c>
      <c r="B1532">
        <v>23.37</v>
      </c>
      <c r="C1532">
        <v>5.59</v>
      </c>
      <c r="D1532" t="s">
        <v>2382</v>
      </c>
      <c r="E1532" t="s">
        <v>2380</v>
      </c>
      <c r="F1532" t="s">
        <v>2380</v>
      </c>
      <c r="G1532" t="s">
        <v>2381</v>
      </c>
      <c r="H1532" t="s">
        <v>2380</v>
      </c>
      <c r="I1532">
        <f t="shared" si="92"/>
        <v>0</v>
      </c>
      <c r="J1532" t="str">
        <f t="shared" si="93"/>
        <v>No</v>
      </c>
      <c r="K1532" t="str">
        <f t="shared" si="94"/>
        <v>Normol Weight</v>
      </c>
      <c r="L1532" t="str">
        <f t="shared" si="95"/>
        <v>Normal</v>
      </c>
    </row>
    <row r="1533" spans="1:12" x14ac:dyDescent="0.25">
      <c r="A1533" t="s">
        <v>839</v>
      </c>
      <c r="B1533">
        <v>42.4</v>
      </c>
      <c r="C1533">
        <v>4.0599999999999996</v>
      </c>
      <c r="D1533" t="s">
        <v>2380</v>
      </c>
      <c r="E1533" t="s">
        <v>2380</v>
      </c>
      <c r="F1533" t="s">
        <v>2380</v>
      </c>
      <c r="G1533" t="s">
        <v>2381</v>
      </c>
      <c r="H1533" t="s">
        <v>2380</v>
      </c>
      <c r="I1533">
        <f t="shared" si="92"/>
        <v>0</v>
      </c>
      <c r="J1533" t="str">
        <f t="shared" si="93"/>
        <v>No</v>
      </c>
      <c r="K1533" t="str">
        <f t="shared" si="94"/>
        <v>Obesity</v>
      </c>
      <c r="L1533" t="str">
        <f t="shared" si="95"/>
        <v>Normal</v>
      </c>
    </row>
    <row r="1534" spans="1:12" x14ac:dyDescent="0.25">
      <c r="A1534" t="s">
        <v>838</v>
      </c>
      <c r="B1534">
        <v>28.405000000000001</v>
      </c>
      <c r="C1534">
        <v>7.02</v>
      </c>
      <c r="D1534" t="s">
        <v>2382</v>
      </c>
      <c r="E1534" t="s">
        <v>2380</v>
      </c>
      <c r="F1534" t="s">
        <v>2380</v>
      </c>
      <c r="G1534" t="s">
        <v>2381</v>
      </c>
      <c r="H1534" t="s">
        <v>2380</v>
      </c>
      <c r="I1534">
        <f t="shared" si="92"/>
        <v>0</v>
      </c>
      <c r="J1534" t="str">
        <f t="shared" si="93"/>
        <v>No</v>
      </c>
      <c r="K1534" t="str">
        <f t="shared" si="94"/>
        <v>Obesity</v>
      </c>
      <c r="L1534" t="str">
        <f t="shared" si="95"/>
        <v>Diabetes</v>
      </c>
    </row>
    <row r="1535" spans="1:12" x14ac:dyDescent="0.25">
      <c r="A1535" t="s">
        <v>837</v>
      </c>
      <c r="B1535">
        <v>23.4</v>
      </c>
      <c r="C1535">
        <v>4.47</v>
      </c>
      <c r="D1535" t="s">
        <v>2380</v>
      </c>
      <c r="E1535" t="s">
        <v>2380</v>
      </c>
      <c r="F1535" t="s">
        <v>2380</v>
      </c>
      <c r="G1535" t="s">
        <v>2381</v>
      </c>
      <c r="H1535" t="s">
        <v>2380</v>
      </c>
      <c r="I1535">
        <f t="shared" si="92"/>
        <v>0</v>
      </c>
      <c r="J1535" t="str">
        <f t="shared" si="93"/>
        <v>No</v>
      </c>
      <c r="K1535" t="str">
        <f t="shared" si="94"/>
        <v>Normol Weight</v>
      </c>
      <c r="L1535" t="str">
        <f t="shared" si="95"/>
        <v>Normal</v>
      </c>
    </row>
    <row r="1536" spans="1:12" x14ac:dyDescent="0.25">
      <c r="A1536" t="s">
        <v>836</v>
      </c>
      <c r="B1536">
        <v>33.44</v>
      </c>
      <c r="C1536">
        <v>4.54</v>
      </c>
      <c r="D1536" t="s">
        <v>2380</v>
      </c>
      <c r="E1536" t="s">
        <v>2380</v>
      </c>
      <c r="F1536" t="s">
        <v>2380</v>
      </c>
      <c r="G1536" t="s">
        <v>2381</v>
      </c>
      <c r="H1536" t="s">
        <v>2380</v>
      </c>
      <c r="I1536">
        <f t="shared" si="92"/>
        <v>0</v>
      </c>
      <c r="J1536" t="str">
        <f t="shared" si="93"/>
        <v>No</v>
      </c>
      <c r="K1536" t="str">
        <f t="shared" si="94"/>
        <v>Obesity</v>
      </c>
      <c r="L1536" t="str">
        <f t="shared" si="95"/>
        <v>Normal</v>
      </c>
    </row>
    <row r="1537" spans="1:12" x14ac:dyDescent="0.25">
      <c r="A1537" t="s">
        <v>835</v>
      </c>
      <c r="B1537">
        <v>21.12</v>
      </c>
      <c r="C1537">
        <v>4.99</v>
      </c>
      <c r="D1537" t="s">
        <v>2380</v>
      </c>
      <c r="E1537" t="s">
        <v>2380</v>
      </c>
      <c r="F1537" t="s">
        <v>2380</v>
      </c>
      <c r="G1537">
        <v>1</v>
      </c>
      <c r="H1537" t="s">
        <v>2380</v>
      </c>
      <c r="I1537">
        <f t="shared" si="92"/>
        <v>1</v>
      </c>
      <c r="J1537" t="str">
        <f t="shared" si="93"/>
        <v>No</v>
      </c>
      <c r="K1537" t="str">
        <f t="shared" si="94"/>
        <v>Normol Weight</v>
      </c>
      <c r="L1537" t="str">
        <f t="shared" si="95"/>
        <v>Normal</v>
      </c>
    </row>
    <row r="1538" spans="1:12" x14ac:dyDescent="0.25">
      <c r="A1538" t="s">
        <v>834</v>
      </c>
      <c r="B1538">
        <v>18.48</v>
      </c>
      <c r="C1538">
        <v>10.84</v>
      </c>
      <c r="D1538" t="s">
        <v>2382</v>
      </c>
      <c r="E1538" t="s">
        <v>2380</v>
      </c>
      <c r="F1538" t="s">
        <v>2380</v>
      </c>
      <c r="G1538">
        <v>2</v>
      </c>
      <c r="H1538" t="s">
        <v>2380</v>
      </c>
      <c r="I1538">
        <f t="shared" ref="I1538:I1601" si="96">IF(G1538="No major surgery",0,VALUE(G1538))</f>
        <v>2</v>
      </c>
      <c r="J1538" t="str">
        <f t="shared" si="93"/>
        <v>No</v>
      </c>
      <c r="K1538" t="str">
        <f t="shared" si="94"/>
        <v>Underweight</v>
      </c>
      <c r="L1538" t="str">
        <f t="shared" si="95"/>
        <v>Diabetes</v>
      </c>
    </row>
    <row r="1539" spans="1:12" x14ac:dyDescent="0.25">
      <c r="A1539" t="s">
        <v>833</v>
      </c>
      <c r="B1539">
        <v>16.815000000000001</v>
      </c>
      <c r="C1539">
        <v>5.63</v>
      </c>
      <c r="D1539" t="s">
        <v>2380</v>
      </c>
      <c r="E1539" t="s">
        <v>2380</v>
      </c>
      <c r="F1539" t="s">
        <v>2380</v>
      </c>
      <c r="G1539">
        <v>1</v>
      </c>
      <c r="H1539" t="s">
        <v>2380</v>
      </c>
      <c r="I1539">
        <f t="shared" si="96"/>
        <v>1</v>
      </c>
      <c r="J1539" t="str">
        <f t="shared" ref="J1539:J1602" si="97">IF(OR(H1539="",H1539="?"),"No",IF(OR(TRIM(LOWER(H1539))="yes",TRIM(LOWER(H1539))="yess",TRIM(LOWER(H1539))="yes"),"Yes",IF(OR(TRIM(LOWER(H1539))="no",TRIM(LOWER(H1539))="noo",TRIM(LOWER(H1539))="no"),"No","Unknown")))</f>
        <v>No</v>
      </c>
      <c r="K1539" t="str">
        <f t="shared" ref="K1539:K1602" si="98">IF(B1539&lt;18.5,"Underweight",IF(B1539&lt;=24.9,"Normol Weight","Obesity"))</f>
        <v>Underweight</v>
      </c>
      <c r="L1539" t="str">
        <f t="shared" ref="L1539:L1602" si="99">IF(C1539&lt;5.7, "Normal",IF(A1539&lt;=6.4,"Prediabetes","Diabetes"))</f>
        <v>Normal</v>
      </c>
    </row>
    <row r="1540" spans="1:12" x14ac:dyDescent="0.25">
      <c r="A1540" t="s">
        <v>832</v>
      </c>
      <c r="B1540">
        <v>26.72</v>
      </c>
      <c r="C1540">
        <v>4.1399999999999997</v>
      </c>
      <c r="D1540" t="s">
        <v>2380</v>
      </c>
      <c r="E1540" t="s">
        <v>2380</v>
      </c>
      <c r="F1540" t="s">
        <v>2380</v>
      </c>
      <c r="G1540" t="s">
        <v>2381</v>
      </c>
      <c r="H1540" t="s">
        <v>2380</v>
      </c>
      <c r="I1540">
        <f t="shared" si="96"/>
        <v>0</v>
      </c>
      <c r="J1540" t="str">
        <f t="shared" si="97"/>
        <v>No</v>
      </c>
      <c r="K1540" t="str">
        <f t="shared" si="98"/>
        <v>Obesity</v>
      </c>
      <c r="L1540" t="str">
        <f t="shared" si="99"/>
        <v>Normal</v>
      </c>
    </row>
    <row r="1541" spans="1:12" x14ac:dyDescent="0.25">
      <c r="A1541" t="s">
        <v>831</v>
      </c>
      <c r="B1541">
        <v>41.42</v>
      </c>
      <c r="C1541">
        <v>5.17</v>
      </c>
      <c r="D1541" t="s">
        <v>2380</v>
      </c>
      <c r="E1541" t="s">
        <v>2380</v>
      </c>
      <c r="F1541" t="s">
        <v>2382</v>
      </c>
      <c r="G1541">
        <v>1</v>
      </c>
      <c r="H1541" t="s">
        <v>2380</v>
      </c>
      <c r="I1541">
        <f t="shared" si="96"/>
        <v>1</v>
      </c>
      <c r="J1541" t="str">
        <f t="shared" si="97"/>
        <v>No</v>
      </c>
      <c r="K1541" t="str">
        <f t="shared" si="98"/>
        <v>Obesity</v>
      </c>
      <c r="L1541" t="str">
        <f t="shared" si="99"/>
        <v>Normal</v>
      </c>
    </row>
    <row r="1542" spans="1:12" x14ac:dyDescent="0.25">
      <c r="A1542" t="s">
        <v>830</v>
      </c>
      <c r="B1542">
        <v>20.69</v>
      </c>
      <c r="C1542">
        <v>6.93</v>
      </c>
      <c r="D1542" t="s">
        <v>2380</v>
      </c>
      <c r="E1542" t="s">
        <v>2380</v>
      </c>
      <c r="F1542" t="s">
        <v>2380</v>
      </c>
      <c r="G1542">
        <v>2</v>
      </c>
      <c r="H1542" t="s">
        <v>2380</v>
      </c>
      <c r="I1542">
        <f t="shared" si="96"/>
        <v>2</v>
      </c>
      <c r="J1542" t="str">
        <f t="shared" si="97"/>
        <v>No</v>
      </c>
      <c r="K1542" t="str">
        <f t="shared" si="98"/>
        <v>Normol Weight</v>
      </c>
      <c r="L1542" t="str">
        <f t="shared" si="99"/>
        <v>Diabetes</v>
      </c>
    </row>
    <row r="1543" spans="1:12" x14ac:dyDescent="0.25">
      <c r="A1543" t="s">
        <v>829</v>
      </c>
      <c r="B1543">
        <v>41.23</v>
      </c>
      <c r="C1543">
        <v>4.24</v>
      </c>
      <c r="D1543" t="s">
        <v>2380</v>
      </c>
      <c r="E1543" t="s">
        <v>2380</v>
      </c>
      <c r="F1543" t="s">
        <v>2380</v>
      </c>
      <c r="G1543" t="s">
        <v>2381</v>
      </c>
      <c r="H1543" t="s">
        <v>2380</v>
      </c>
      <c r="I1543">
        <f t="shared" si="96"/>
        <v>0</v>
      </c>
      <c r="J1543" t="str">
        <f t="shared" si="97"/>
        <v>No</v>
      </c>
      <c r="K1543" t="str">
        <f t="shared" si="98"/>
        <v>Obesity</v>
      </c>
      <c r="L1543" t="str">
        <f t="shared" si="99"/>
        <v>Normal</v>
      </c>
    </row>
    <row r="1544" spans="1:12" x14ac:dyDescent="0.25">
      <c r="A1544" t="s">
        <v>828</v>
      </c>
      <c r="B1544">
        <v>29.9</v>
      </c>
      <c r="C1544">
        <v>5.91</v>
      </c>
      <c r="D1544" t="s">
        <v>2380</v>
      </c>
      <c r="E1544" t="s">
        <v>2380</v>
      </c>
      <c r="F1544" t="s">
        <v>2380</v>
      </c>
      <c r="G1544" t="s">
        <v>2381</v>
      </c>
      <c r="H1544" t="s">
        <v>2380</v>
      </c>
      <c r="I1544">
        <f t="shared" si="96"/>
        <v>0</v>
      </c>
      <c r="J1544" t="str">
        <f t="shared" si="97"/>
        <v>No</v>
      </c>
      <c r="K1544" t="str">
        <f t="shared" si="98"/>
        <v>Obesity</v>
      </c>
      <c r="L1544" t="str">
        <f t="shared" si="99"/>
        <v>Diabetes</v>
      </c>
    </row>
    <row r="1545" spans="1:12" x14ac:dyDescent="0.25">
      <c r="A1545" t="s">
        <v>827</v>
      </c>
      <c r="B1545">
        <v>34.104999999999997</v>
      </c>
      <c r="C1545">
        <v>5.93</v>
      </c>
      <c r="D1545" t="s">
        <v>2380</v>
      </c>
      <c r="E1545" t="s">
        <v>2380</v>
      </c>
      <c r="F1545" t="s">
        <v>2380</v>
      </c>
      <c r="G1545" t="s">
        <v>2381</v>
      </c>
      <c r="H1545" t="s">
        <v>2380</v>
      </c>
      <c r="I1545">
        <f t="shared" si="96"/>
        <v>0</v>
      </c>
      <c r="J1545" t="str">
        <f t="shared" si="97"/>
        <v>No</v>
      </c>
      <c r="K1545" t="str">
        <f t="shared" si="98"/>
        <v>Obesity</v>
      </c>
      <c r="L1545" t="str">
        <f t="shared" si="99"/>
        <v>Diabetes</v>
      </c>
    </row>
    <row r="1546" spans="1:12" x14ac:dyDescent="0.25">
      <c r="A1546" t="s">
        <v>826</v>
      </c>
      <c r="B1546">
        <v>24.97</v>
      </c>
      <c r="C1546">
        <v>5.66</v>
      </c>
      <c r="D1546" t="s">
        <v>2380</v>
      </c>
      <c r="E1546" t="s">
        <v>2380</v>
      </c>
      <c r="F1546" t="s">
        <v>2380</v>
      </c>
      <c r="G1546" t="s">
        <v>2381</v>
      </c>
      <c r="H1546" t="s">
        <v>2380</v>
      </c>
      <c r="I1546">
        <f t="shared" si="96"/>
        <v>0</v>
      </c>
      <c r="J1546" t="str">
        <f t="shared" si="97"/>
        <v>No</v>
      </c>
      <c r="K1546" t="str">
        <f t="shared" si="98"/>
        <v>Obesity</v>
      </c>
      <c r="L1546" t="str">
        <f t="shared" si="99"/>
        <v>Normal</v>
      </c>
    </row>
    <row r="1547" spans="1:12" x14ac:dyDescent="0.25">
      <c r="A1547" t="s">
        <v>825</v>
      </c>
      <c r="B1547">
        <v>34.799999999999997</v>
      </c>
      <c r="C1547">
        <v>4.1900000000000004</v>
      </c>
      <c r="D1547" t="s">
        <v>2380</v>
      </c>
      <c r="E1547" t="s">
        <v>2380</v>
      </c>
      <c r="F1547" t="s">
        <v>2380</v>
      </c>
      <c r="G1547">
        <v>1</v>
      </c>
      <c r="H1547" t="s">
        <v>2380</v>
      </c>
      <c r="I1547">
        <f t="shared" si="96"/>
        <v>1</v>
      </c>
      <c r="J1547" t="str">
        <f t="shared" si="97"/>
        <v>No</v>
      </c>
      <c r="K1547" t="str">
        <f t="shared" si="98"/>
        <v>Obesity</v>
      </c>
      <c r="L1547" t="str">
        <f t="shared" si="99"/>
        <v>Normal</v>
      </c>
    </row>
    <row r="1548" spans="1:12" x14ac:dyDescent="0.25">
      <c r="A1548" t="s">
        <v>824</v>
      </c>
      <c r="B1548">
        <v>32.965000000000003</v>
      </c>
      <c r="C1548">
        <v>9.2100000000000009</v>
      </c>
      <c r="D1548" t="s">
        <v>2382</v>
      </c>
      <c r="E1548" t="s">
        <v>2380</v>
      </c>
      <c r="F1548" t="s">
        <v>2380</v>
      </c>
      <c r="G1548" t="s">
        <v>2381</v>
      </c>
      <c r="H1548" t="s">
        <v>2380</v>
      </c>
      <c r="I1548">
        <f t="shared" si="96"/>
        <v>0</v>
      </c>
      <c r="J1548" t="str">
        <f t="shared" si="97"/>
        <v>No</v>
      </c>
      <c r="K1548" t="str">
        <f t="shared" si="98"/>
        <v>Obesity</v>
      </c>
      <c r="L1548" t="str">
        <f t="shared" si="99"/>
        <v>Diabetes</v>
      </c>
    </row>
    <row r="1549" spans="1:12" x14ac:dyDescent="0.25">
      <c r="A1549" t="s">
        <v>823</v>
      </c>
      <c r="B1549">
        <v>27.265000000000001</v>
      </c>
      <c r="C1549">
        <v>5.51</v>
      </c>
      <c r="D1549" t="s">
        <v>2380</v>
      </c>
      <c r="E1549" t="s">
        <v>2380</v>
      </c>
      <c r="F1549" t="s">
        <v>2380</v>
      </c>
      <c r="G1549">
        <v>1</v>
      </c>
      <c r="H1549" t="s">
        <v>2380</v>
      </c>
      <c r="I1549">
        <f t="shared" si="96"/>
        <v>1</v>
      </c>
      <c r="J1549" t="str">
        <f t="shared" si="97"/>
        <v>No</v>
      </c>
      <c r="K1549" t="str">
        <f t="shared" si="98"/>
        <v>Obesity</v>
      </c>
      <c r="L1549" t="str">
        <f t="shared" si="99"/>
        <v>Normal</v>
      </c>
    </row>
    <row r="1550" spans="1:12" x14ac:dyDescent="0.25">
      <c r="A1550" t="s">
        <v>822</v>
      </c>
      <c r="B1550">
        <v>17.059999999999999</v>
      </c>
      <c r="C1550">
        <v>8.5</v>
      </c>
      <c r="D1550" t="s">
        <v>2380</v>
      </c>
      <c r="E1550" t="s">
        <v>2380</v>
      </c>
      <c r="F1550" t="s">
        <v>2380</v>
      </c>
      <c r="G1550" t="s">
        <v>2381</v>
      </c>
      <c r="H1550" t="s">
        <v>2380</v>
      </c>
      <c r="I1550">
        <f t="shared" si="96"/>
        <v>0</v>
      </c>
      <c r="J1550" t="str">
        <f t="shared" si="97"/>
        <v>No</v>
      </c>
      <c r="K1550" t="str">
        <f t="shared" si="98"/>
        <v>Underweight</v>
      </c>
      <c r="L1550" t="str">
        <f t="shared" si="99"/>
        <v>Diabetes</v>
      </c>
    </row>
    <row r="1551" spans="1:12" x14ac:dyDescent="0.25">
      <c r="A1551" t="s">
        <v>821</v>
      </c>
      <c r="B1551">
        <v>36.29</v>
      </c>
      <c r="C1551">
        <v>6.23</v>
      </c>
      <c r="D1551" t="s">
        <v>2380</v>
      </c>
      <c r="E1551" t="s">
        <v>2380</v>
      </c>
      <c r="F1551" t="s">
        <v>2380</v>
      </c>
      <c r="G1551" t="s">
        <v>2381</v>
      </c>
      <c r="H1551" t="s">
        <v>2380</v>
      </c>
      <c r="I1551">
        <f t="shared" si="96"/>
        <v>0</v>
      </c>
      <c r="J1551" t="str">
        <f t="shared" si="97"/>
        <v>No</v>
      </c>
      <c r="K1551" t="str">
        <f t="shared" si="98"/>
        <v>Obesity</v>
      </c>
      <c r="L1551" t="str">
        <f t="shared" si="99"/>
        <v>Diabetes</v>
      </c>
    </row>
    <row r="1552" spans="1:12" x14ac:dyDescent="0.25">
      <c r="A1552" t="s">
        <v>820</v>
      </c>
      <c r="B1552">
        <v>28.594999999999999</v>
      </c>
      <c r="C1552">
        <v>8.5299999999999994</v>
      </c>
      <c r="D1552" t="s">
        <v>2382</v>
      </c>
      <c r="E1552" t="s">
        <v>2380</v>
      </c>
      <c r="F1552" t="s">
        <v>2380</v>
      </c>
      <c r="G1552">
        <v>1</v>
      </c>
      <c r="H1552" t="s">
        <v>2380</v>
      </c>
      <c r="I1552">
        <f t="shared" si="96"/>
        <v>1</v>
      </c>
      <c r="J1552" t="str">
        <f t="shared" si="97"/>
        <v>No</v>
      </c>
      <c r="K1552" t="str">
        <f t="shared" si="98"/>
        <v>Obesity</v>
      </c>
      <c r="L1552" t="str">
        <f t="shared" si="99"/>
        <v>Diabetes</v>
      </c>
    </row>
    <row r="1553" spans="1:12" x14ac:dyDescent="0.25">
      <c r="A1553" t="s">
        <v>819</v>
      </c>
      <c r="B1553">
        <v>17.8</v>
      </c>
      <c r="C1553">
        <v>5.75</v>
      </c>
      <c r="D1553" t="s">
        <v>2382</v>
      </c>
      <c r="E1553" t="s">
        <v>2380</v>
      </c>
      <c r="F1553" t="s">
        <v>2382</v>
      </c>
      <c r="G1553">
        <v>1</v>
      </c>
      <c r="H1553" t="s">
        <v>2380</v>
      </c>
      <c r="I1553">
        <f t="shared" si="96"/>
        <v>1</v>
      </c>
      <c r="J1553" t="str">
        <f t="shared" si="97"/>
        <v>No</v>
      </c>
      <c r="K1553" t="str">
        <f t="shared" si="98"/>
        <v>Underweight</v>
      </c>
      <c r="L1553" t="str">
        <f t="shared" si="99"/>
        <v>Diabetes</v>
      </c>
    </row>
    <row r="1554" spans="1:12" x14ac:dyDescent="0.25">
      <c r="A1554" t="s">
        <v>818</v>
      </c>
      <c r="B1554">
        <v>21.4</v>
      </c>
      <c r="C1554">
        <v>5.6</v>
      </c>
      <c r="D1554" t="s">
        <v>2380</v>
      </c>
      <c r="E1554" t="s">
        <v>2380</v>
      </c>
      <c r="F1554" t="s">
        <v>2380</v>
      </c>
      <c r="G1554" t="s">
        <v>2381</v>
      </c>
      <c r="H1554" t="s">
        <v>2380</v>
      </c>
      <c r="I1554">
        <f t="shared" si="96"/>
        <v>0</v>
      </c>
      <c r="J1554" t="str">
        <f t="shared" si="97"/>
        <v>No</v>
      </c>
      <c r="K1554" t="str">
        <f t="shared" si="98"/>
        <v>Normol Weight</v>
      </c>
      <c r="L1554" t="str">
        <f t="shared" si="99"/>
        <v>Normal</v>
      </c>
    </row>
    <row r="1555" spans="1:12" x14ac:dyDescent="0.25">
      <c r="A1555" t="s">
        <v>817</v>
      </c>
      <c r="B1555">
        <v>23.01</v>
      </c>
      <c r="C1555">
        <v>4.68</v>
      </c>
      <c r="D1555" t="s">
        <v>2380</v>
      </c>
      <c r="E1555" t="s">
        <v>2380</v>
      </c>
      <c r="F1555" t="s">
        <v>2380</v>
      </c>
      <c r="G1555" t="s">
        <v>2381</v>
      </c>
      <c r="H1555" t="s">
        <v>2380</v>
      </c>
      <c r="I1555">
        <f t="shared" si="96"/>
        <v>0</v>
      </c>
      <c r="J1555" t="str">
        <f t="shared" si="97"/>
        <v>No</v>
      </c>
      <c r="K1555" t="str">
        <f t="shared" si="98"/>
        <v>Normol Weight</v>
      </c>
      <c r="L1555" t="str">
        <f t="shared" si="99"/>
        <v>Normal</v>
      </c>
    </row>
    <row r="1556" spans="1:12" x14ac:dyDescent="0.25">
      <c r="A1556" t="s">
        <v>816</v>
      </c>
      <c r="B1556">
        <v>19.86</v>
      </c>
      <c r="C1556">
        <v>5.62</v>
      </c>
      <c r="D1556" t="s">
        <v>2382</v>
      </c>
      <c r="E1556" t="s">
        <v>2380</v>
      </c>
      <c r="F1556" t="s">
        <v>2380</v>
      </c>
      <c r="G1556" t="s">
        <v>2381</v>
      </c>
      <c r="H1556" t="s">
        <v>2380</v>
      </c>
      <c r="I1556">
        <f t="shared" si="96"/>
        <v>0</v>
      </c>
      <c r="J1556" t="str">
        <f t="shared" si="97"/>
        <v>No</v>
      </c>
      <c r="K1556" t="str">
        <f t="shared" si="98"/>
        <v>Normol Weight</v>
      </c>
      <c r="L1556" t="str">
        <f t="shared" si="99"/>
        <v>Normal</v>
      </c>
    </row>
    <row r="1557" spans="1:12" x14ac:dyDescent="0.25">
      <c r="A1557" t="s">
        <v>815</v>
      </c>
      <c r="B1557">
        <v>33.58</v>
      </c>
      <c r="C1557">
        <v>5.08</v>
      </c>
      <c r="D1557" t="s">
        <v>2380</v>
      </c>
      <c r="E1557" t="s">
        <v>2380</v>
      </c>
      <c r="F1557" t="s">
        <v>2380</v>
      </c>
      <c r="G1557" t="s">
        <v>2381</v>
      </c>
      <c r="H1557" t="s">
        <v>2380</v>
      </c>
      <c r="I1557">
        <f t="shared" si="96"/>
        <v>0</v>
      </c>
      <c r="J1557" t="str">
        <f t="shared" si="97"/>
        <v>No</v>
      </c>
      <c r="K1557" t="str">
        <f t="shared" si="98"/>
        <v>Obesity</v>
      </c>
      <c r="L1557" t="str">
        <f t="shared" si="99"/>
        <v>Normal</v>
      </c>
    </row>
    <row r="1558" spans="1:12" x14ac:dyDescent="0.25">
      <c r="A1558" t="s">
        <v>814</v>
      </c>
      <c r="B1558">
        <v>29.81</v>
      </c>
      <c r="C1558">
        <v>5.28</v>
      </c>
      <c r="D1558" t="s">
        <v>2380</v>
      </c>
      <c r="E1558" t="s">
        <v>2380</v>
      </c>
      <c r="F1558" t="s">
        <v>2380</v>
      </c>
      <c r="G1558" t="s">
        <v>2381</v>
      </c>
      <c r="H1558" t="s">
        <v>2380</v>
      </c>
      <c r="I1558">
        <f t="shared" si="96"/>
        <v>0</v>
      </c>
      <c r="J1558" t="str">
        <f t="shared" si="97"/>
        <v>No</v>
      </c>
      <c r="K1558" t="str">
        <f t="shared" si="98"/>
        <v>Obesity</v>
      </c>
      <c r="L1558" t="str">
        <f t="shared" si="99"/>
        <v>Normal</v>
      </c>
    </row>
    <row r="1559" spans="1:12" x14ac:dyDescent="0.25">
      <c r="A1559" t="s">
        <v>813</v>
      </c>
      <c r="B1559">
        <v>27.4</v>
      </c>
      <c r="C1559">
        <v>4.6100000000000003</v>
      </c>
      <c r="D1559" t="s">
        <v>2380</v>
      </c>
      <c r="E1559" t="s">
        <v>2380</v>
      </c>
      <c r="F1559" t="s">
        <v>2380</v>
      </c>
      <c r="G1559" t="s">
        <v>2381</v>
      </c>
      <c r="H1559" t="s">
        <v>2380</v>
      </c>
      <c r="I1559">
        <f t="shared" si="96"/>
        <v>0</v>
      </c>
      <c r="J1559" t="str">
        <f t="shared" si="97"/>
        <v>No</v>
      </c>
      <c r="K1559" t="str">
        <f t="shared" si="98"/>
        <v>Obesity</v>
      </c>
      <c r="L1559" t="str">
        <f t="shared" si="99"/>
        <v>Normal</v>
      </c>
    </row>
    <row r="1560" spans="1:12" x14ac:dyDescent="0.25">
      <c r="A1560" t="s">
        <v>812</v>
      </c>
      <c r="B1560">
        <v>17.98</v>
      </c>
      <c r="C1560">
        <v>6.57</v>
      </c>
      <c r="D1560" t="s">
        <v>2382</v>
      </c>
      <c r="E1560" t="s">
        <v>2380</v>
      </c>
      <c r="F1560" t="s">
        <v>2380</v>
      </c>
      <c r="G1560">
        <v>2</v>
      </c>
      <c r="H1560" t="s">
        <v>2380</v>
      </c>
      <c r="I1560">
        <f t="shared" si="96"/>
        <v>2</v>
      </c>
      <c r="J1560" t="str">
        <f t="shared" si="97"/>
        <v>No</v>
      </c>
      <c r="K1560" t="str">
        <f t="shared" si="98"/>
        <v>Underweight</v>
      </c>
      <c r="L1560" t="str">
        <f t="shared" si="99"/>
        <v>Diabetes</v>
      </c>
    </row>
    <row r="1561" spans="1:12" x14ac:dyDescent="0.25">
      <c r="A1561" t="s">
        <v>811</v>
      </c>
      <c r="B1561">
        <v>37.9</v>
      </c>
      <c r="C1561">
        <v>5.83</v>
      </c>
      <c r="D1561" t="s">
        <v>2380</v>
      </c>
      <c r="E1561" t="s">
        <v>2380</v>
      </c>
      <c r="F1561" t="s">
        <v>2380</v>
      </c>
      <c r="G1561" t="s">
        <v>2381</v>
      </c>
      <c r="H1561" t="s">
        <v>2380</v>
      </c>
      <c r="I1561">
        <f t="shared" si="96"/>
        <v>0</v>
      </c>
      <c r="J1561" t="str">
        <f t="shared" si="97"/>
        <v>No</v>
      </c>
      <c r="K1561" t="str">
        <f t="shared" si="98"/>
        <v>Obesity</v>
      </c>
      <c r="L1561" t="str">
        <f t="shared" si="99"/>
        <v>Diabetes</v>
      </c>
    </row>
    <row r="1562" spans="1:12" x14ac:dyDescent="0.25">
      <c r="A1562" t="s">
        <v>810</v>
      </c>
      <c r="B1562">
        <v>25.27</v>
      </c>
      <c r="C1562">
        <v>6.98</v>
      </c>
      <c r="D1562" t="s">
        <v>2382</v>
      </c>
      <c r="E1562" t="s">
        <v>2380</v>
      </c>
      <c r="F1562" t="s">
        <v>2380</v>
      </c>
      <c r="G1562" t="s">
        <v>2381</v>
      </c>
      <c r="H1562" t="s">
        <v>2380</v>
      </c>
      <c r="I1562">
        <f t="shared" si="96"/>
        <v>0</v>
      </c>
      <c r="J1562" t="str">
        <f t="shared" si="97"/>
        <v>No</v>
      </c>
      <c r="K1562" t="str">
        <f t="shared" si="98"/>
        <v>Obesity</v>
      </c>
      <c r="L1562" t="str">
        <f t="shared" si="99"/>
        <v>Diabetes</v>
      </c>
    </row>
    <row r="1563" spans="1:12" x14ac:dyDescent="0.25">
      <c r="A1563" t="s">
        <v>809</v>
      </c>
      <c r="B1563">
        <v>29.26</v>
      </c>
      <c r="C1563">
        <v>4.03</v>
      </c>
      <c r="D1563" t="s">
        <v>2380</v>
      </c>
      <c r="E1563" t="s">
        <v>2380</v>
      </c>
      <c r="F1563" t="s">
        <v>2380</v>
      </c>
      <c r="G1563">
        <v>1</v>
      </c>
      <c r="H1563" t="s">
        <v>2380</v>
      </c>
      <c r="I1563">
        <f t="shared" si="96"/>
        <v>1</v>
      </c>
      <c r="J1563" t="str">
        <f t="shared" si="97"/>
        <v>No</v>
      </c>
      <c r="K1563" t="str">
        <f t="shared" si="98"/>
        <v>Obesity</v>
      </c>
      <c r="L1563" t="str">
        <f t="shared" si="99"/>
        <v>Normal</v>
      </c>
    </row>
    <row r="1564" spans="1:12" x14ac:dyDescent="0.25">
      <c r="A1564" t="s">
        <v>808</v>
      </c>
      <c r="B1564">
        <v>27.835000000000001</v>
      </c>
      <c r="C1564">
        <v>4.5599999999999996</v>
      </c>
      <c r="D1564" t="s">
        <v>2380</v>
      </c>
      <c r="E1564" t="s">
        <v>2380</v>
      </c>
      <c r="F1564" t="s">
        <v>2380</v>
      </c>
      <c r="G1564">
        <v>1</v>
      </c>
      <c r="H1564" t="s">
        <v>2380</v>
      </c>
      <c r="I1564">
        <f t="shared" si="96"/>
        <v>1</v>
      </c>
      <c r="J1564" t="str">
        <f t="shared" si="97"/>
        <v>No</v>
      </c>
      <c r="K1564" t="str">
        <f t="shared" si="98"/>
        <v>Obesity</v>
      </c>
      <c r="L1564" t="str">
        <f t="shared" si="99"/>
        <v>Normal</v>
      </c>
    </row>
    <row r="1565" spans="1:12" x14ac:dyDescent="0.25">
      <c r="A1565" t="s">
        <v>807</v>
      </c>
      <c r="B1565">
        <v>46.53</v>
      </c>
      <c r="C1565">
        <v>5.38</v>
      </c>
      <c r="D1565" t="s">
        <v>2382</v>
      </c>
      <c r="E1565" t="s">
        <v>2380</v>
      </c>
      <c r="F1565" t="s">
        <v>2380</v>
      </c>
      <c r="G1565" t="s">
        <v>2381</v>
      </c>
      <c r="H1565" t="s">
        <v>2380</v>
      </c>
      <c r="I1565">
        <f t="shared" si="96"/>
        <v>0</v>
      </c>
      <c r="J1565" t="str">
        <f t="shared" si="97"/>
        <v>No</v>
      </c>
      <c r="K1565" t="str">
        <f t="shared" si="98"/>
        <v>Obesity</v>
      </c>
      <c r="L1565" t="str">
        <f t="shared" si="99"/>
        <v>Normal</v>
      </c>
    </row>
    <row r="1566" spans="1:12" x14ac:dyDescent="0.25">
      <c r="A1566" t="s">
        <v>806</v>
      </c>
      <c r="B1566">
        <v>20.58</v>
      </c>
      <c r="C1566">
        <v>11.04</v>
      </c>
      <c r="D1566" t="s">
        <v>2382</v>
      </c>
      <c r="E1566" t="s">
        <v>2380</v>
      </c>
      <c r="F1566" t="s">
        <v>2380</v>
      </c>
      <c r="G1566">
        <v>1</v>
      </c>
      <c r="H1566" t="s">
        <v>2380</v>
      </c>
      <c r="I1566">
        <f t="shared" si="96"/>
        <v>1</v>
      </c>
      <c r="J1566" t="str">
        <f t="shared" si="97"/>
        <v>No</v>
      </c>
      <c r="K1566" t="str">
        <f t="shared" si="98"/>
        <v>Normol Weight</v>
      </c>
      <c r="L1566" t="str">
        <f t="shared" si="99"/>
        <v>Diabetes</v>
      </c>
    </row>
    <row r="1567" spans="1:12" x14ac:dyDescent="0.25">
      <c r="A1567" t="s">
        <v>805</v>
      </c>
      <c r="B1567">
        <v>19.53</v>
      </c>
      <c r="C1567">
        <v>6.09</v>
      </c>
      <c r="D1567" t="s">
        <v>2382</v>
      </c>
      <c r="E1567" t="s">
        <v>2380</v>
      </c>
      <c r="F1567" t="s">
        <v>2380</v>
      </c>
      <c r="G1567" t="s">
        <v>2381</v>
      </c>
      <c r="H1567" t="s">
        <v>2380</v>
      </c>
      <c r="I1567">
        <f t="shared" si="96"/>
        <v>0</v>
      </c>
      <c r="J1567" t="str">
        <f t="shared" si="97"/>
        <v>No</v>
      </c>
      <c r="K1567" t="str">
        <f t="shared" si="98"/>
        <v>Normol Weight</v>
      </c>
      <c r="L1567" t="str">
        <f t="shared" si="99"/>
        <v>Diabetes</v>
      </c>
    </row>
    <row r="1568" spans="1:12" x14ac:dyDescent="0.25">
      <c r="A1568" t="s">
        <v>804</v>
      </c>
      <c r="B1568">
        <v>27.7</v>
      </c>
      <c r="C1568">
        <v>4.71</v>
      </c>
      <c r="D1568" t="s">
        <v>2380</v>
      </c>
      <c r="E1568" t="s">
        <v>2380</v>
      </c>
      <c r="F1568" t="s">
        <v>2380</v>
      </c>
      <c r="G1568">
        <v>1</v>
      </c>
      <c r="H1568" t="s">
        <v>2380</v>
      </c>
      <c r="I1568">
        <f t="shared" si="96"/>
        <v>1</v>
      </c>
      <c r="J1568" t="str">
        <f t="shared" si="97"/>
        <v>No</v>
      </c>
      <c r="K1568" t="str">
        <f t="shared" si="98"/>
        <v>Obesity</v>
      </c>
      <c r="L1568" t="str">
        <f t="shared" si="99"/>
        <v>Normal</v>
      </c>
    </row>
    <row r="1569" spans="1:12" x14ac:dyDescent="0.25">
      <c r="A1569" t="s">
        <v>803</v>
      </c>
      <c r="B1569">
        <v>18.920000000000002</v>
      </c>
      <c r="C1569">
        <v>8.18</v>
      </c>
      <c r="D1569" t="s">
        <v>2380</v>
      </c>
      <c r="E1569" t="s">
        <v>2380</v>
      </c>
      <c r="F1569" t="s">
        <v>2380</v>
      </c>
      <c r="G1569" t="s">
        <v>2381</v>
      </c>
      <c r="H1569" t="s">
        <v>2380</v>
      </c>
      <c r="I1569">
        <f t="shared" si="96"/>
        <v>0</v>
      </c>
      <c r="J1569" t="str">
        <f t="shared" si="97"/>
        <v>No</v>
      </c>
      <c r="K1569" t="str">
        <f t="shared" si="98"/>
        <v>Normol Weight</v>
      </c>
      <c r="L1569" t="str">
        <f t="shared" si="99"/>
        <v>Diabetes</v>
      </c>
    </row>
    <row r="1570" spans="1:12" x14ac:dyDescent="0.25">
      <c r="A1570" t="s">
        <v>802</v>
      </c>
      <c r="B1570">
        <v>17.760000000000002</v>
      </c>
      <c r="C1570">
        <v>11.18</v>
      </c>
      <c r="D1570" t="s">
        <v>2382</v>
      </c>
      <c r="E1570" t="s">
        <v>2380</v>
      </c>
      <c r="F1570" t="s">
        <v>2380</v>
      </c>
      <c r="G1570">
        <v>2</v>
      </c>
      <c r="H1570" t="s">
        <v>2380</v>
      </c>
      <c r="I1570">
        <f t="shared" si="96"/>
        <v>2</v>
      </c>
      <c r="J1570" t="str">
        <f t="shared" si="97"/>
        <v>No</v>
      </c>
      <c r="K1570" t="str">
        <f t="shared" si="98"/>
        <v>Underweight</v>
      </c>
      <c r="L1570" t="str">
        <f t="shared" si="99"/>
        <v>Diabetes</v>
      </c>
    </row>
    <row r="1571" spans="1:12" x14ac:dyDescent="0.25">
      <c r="A1571" t="s">
        <v>801</v>
      </c>
      <c r="B1571">
        <v>29.83</v>
      </c>
      <c r="C1571">
        <v>5.03</v>
      </c>
      <c r="D1571" t="s">
        <v>2382</v>
      </c>
      <c r="E1571" t="s">
        <v>2380</v>
      </c>
      <c r="F1571" t="s">
        <v>2380</v>
      </c>
      <c r="G1571" t="s">
        <v>2381</v>
      </c>
      <c r="H1571" t="s">
        <v>2380</v>
      </c>
      <c r="I1571">
        <f t="shared" si="96"/>
        <v>0</v>
      </c>
      <c r="J1571" t="str">
        <f t="shared" si="97"/>
        <v>No</v>
      </c>
      <c r="K1571" t="str">
        <f t="shared" si="98"/>
        <v>Obesity</v>
      </c>
      <c r="L1571" t="str">
        <f t="shared" si="99"/>
        <v>Normal</v>
      </c>
    </row>
    <row r="1572" spans="1:12" x14ac:dyDescent="0.25">
      <c r="A1572" t="s">
        <v>800</v>
      </c>
      <c r="B1572">
        <v>23.465</v>
      </c>
      <c r="C1572">
        <v>5.56</v>
      </c>
      <c r="D1572" t="s">
        <v>2380</v>
      </c>
      <c r="E1572" t="s">
        <v>2380</v>
      </c>
      <c r="F1572" t="s">
        <v>2380</v>
      </c>
      <c r="G1572">
        <v>1</v>
      </c>
      <c r="H1572" t="s">
        <v>2380</v>
      </c>
      <c r="I1572">
        <f t="shared" si="96"/>
        <v>1</v>
      </c>
      <c r="J1572" t="str">
        <f t="shared" si="97"/>
        <v>No</v>
      </c>
      <c r="K1572" t="str">
        <f t="shared" si="98"/>
        <v>Normol Weight</v>
      </c>
      <c r="L1572" t="str">
        <f t="shared" si="99"/>
        <v>Normal</v>
      </c>
    </row>
    <row r="1573" spans="1:12" x14ac:dyDescent="0.25">
      <c r="A1573" t="s">
        <v>799</v>
      </c>
      <c r="B1573">
        <v>29.355</v>
      </c>
      <c r="C1573">
        <v>4.33</v>
      </c>
      <c r="D1573" t="s">
        <v>2380</v>
      </c>
      <c r="E1573" t="s">
        <v>2380</v>
      </c>
      <c r="F1573" t="s">
        <v>2380</v>
      </c>
      <c r="G1573" t="s">
        <v>2381</v>
      </c>
      <c r="H1573" t="s">
        <v>2380</v>
      </c>
      <c r="I1573">
        <f t="shared" si="96"/>
        <v>0</v>
      </c>
      <c r="J1573" t="str">
        <f t="shared" si="97"/>
        <v>No</v>
      </c>
      <c r="K1573" t="str">
        <f t="shared" si="98"/>
        <v>Obesity</v>
      </c>
      <c r="L1573" t="str">
        <f t="shared" si="99"/>
        <v>Normal</v>
      </c>
    </row>
    <row r="1574" spans="1:12" x14ac:dyDescent="0.25">
      <c r="A1574" t="s">
        <v>798</v>
      </c>
      <c r="B1574">
        <v>35.49</v>
      </c>
      <c r="C1574">
        <v>5.21</v>
      </c>
      <c r="D1574" t="s">
        <v>2382</v>
      </c>
      <c r="E1574" t="s">
        <v>2380</v>
      </c>
      <c r="F1574" t="s">
        <v>2382</v>
      </c>
      <c r="G1574">
        <v>1</v>
      </c>
      <c r="H1574" t="s">
        <v>2380</v>
      </c>
      <c r="I1574">
        <f t="shared" si="96"/>
        <v>1</v>
      </c>
      <c r="J1574" t="str">
        <f t="shared" si="97"/>
        <v>No</v>
      </c>
      <c r="K1574" t="str">
        <f t="shared" si="98"/>
        <v>Obesity</v>
      </c>
      <c r="L1574" t="str">
        <f t="shared" si="99"/>
        <v>Normal</v>
      </c>
    </row>
    <row r="1575" spans="1:12" x14ac:dyDescent="0.25">
      <c r="A1575" t="s">
        <v>797</v>
      </c>
      <c r="B1575">
        <v>26.315000000000001</v>
      </c>
      <c r="C1575">
        <v>5.89</v>
      </c>
      <c r="D1575" t="s">
        <v>2380</v>
      </c>
      <c r="E1575" t="s">
        <v>2380</v>
      </c>
      <c r="F1575" t="s">
        <v>2380</v>
      </c>
      <c r="G1575" t="s">
        <v>2381</v>
      </c>
      <c r="H1575" t="s">
        <v>2380</v>
      </c>
      <c r="I1575">
        <f t="shared" si="96"/>
        <v>0</v>
      </c>
      <c r="J1575" t="str">
        <f t="shared" si="97"/>
        <v>No</v>
      </c>
      <c r="K1575" t="str">
        <f t="shared" si="98"/>
        <v>Obesity</v>
      </c>
      <c r="L1575" t="str">
        <f t="shared" si="99"/>
        <v>Diabetes</v>
      </c>
    </row>
    <row r="1576" spans="1:12" x14ac:dyDescent="0.25">
      <c r="A1576" t="s">
        <v>796</v>
      </c>
      <c r="B1576">
        <v>19.79</v>
      </c>
      <c r="C1576">
        <v>4.8099999999999996</v>
      </c>
      <c r="D1576" t="s">
        <v>2382</v>
      </c>
      <c r="E1576" t="s">
        <v>2380</v>
      </c>
      <c r="F1576" t="s">
        <v>2380</v>
      </c>
      <c r="G1576" t="s">
        <v>2381</v>
      </c>
      <c r="H1576" t="s">
        <v>2380</v>
      </c>
      <c r="I1576">
        <f t="shared" si="96"/>
        <v>0</v>
      </c>
      <c r="J1576" t="str">
        <f t="shared" si="97"/>
        <v>No</v>
      </c>
      <c r="K1576" t="str">
        <f t="shared" si="98"/>
        <v>Normol Weight</v>
      </c>
      <c r="L1576" t="str">
        <f t="shared" si="99"/>
        <v>Normal</v>
      </c>
    </row>
    <row r="1577" spans="1:12" x14ac:dyDescent="0.25">
      <c r="A1577" t="s">
        <v>795</v>
      </c>
      <c r="B1577">
        <v>40.564999999999998</v>
      </c>
      <c r="C1577">
        <v>5.66</v>
      </c>
      <c r="D1577" t="s">
        <v>2380</v>
      </c>
      <c r="E1577" t="s">
        <v>2380</v>
      </c>
      <c r="F1577" t="s">
        <v>2380</v>
      </c>
      <c r="G1577">
        <v>1</v>
      </c>
      <c r="H1577" t="s">
        <v>2380</v>
      </c>
      <c r="I1577">
        <f t="shared" si="96"/>
        <v>1</v>
      </c>
      <c r="J1577" t="str">
        <f t="shared" si="97"/>
        <v>No</v>
      </c>
      <c r="K1577" t="str">
        <f t="shared" si="98"/>
        <v>Obesity</v>
      </c>
      <c r="L1577" t="str">
        <f t="shared" si="99"/>
        <v>Normal</v>
      </c>
    </row>
    <row r="1578" spans="1:12" x14ac:dyDescent="0.25">
      <c r="A1578" t="s">
        <v>794</v>
      </c>
      <c r="B1578">
        <v>18.03</v>
      </c>
      <c r="C1578">
        <v>10.66</v>
      </c>
      <c r="D1578" t="s">
        <v>2382</v>
      </c>
      <c r="E1578" t="s">
        <v>2380</v>
      </c>
      <c r="F1578" t="s">
        <v>2380</v>
      </c>
      <c r="G1578">
        <v>2</v>
      </c>
      <c r="H1578" t="s">
        <v>2380</v>
      </c>
      <c r="I1578">
        <f t="shared" si="96"/>
        <v>2</v>
      </c>
      <c r="J1578" t="str">
        <f t="shared" si="97"/>
        <v>No</v>
      </c>
      <c r="K1578" t="str">
        <f t="shared" si="98"/>
        <v>Underweight</v>
      </c>
      <c r="L1578" t="str">
        <f t="shared" si="99"/>
        <v>Diabetes</v>
      </c>
    </row>
    <row r="1579" spans="1:12" x14ac:dyDescent="0.25">
      <c r="A1579" t="s">
        <v>793</v>
      </c>
      <c r="B1579">
        <v>34.65</v>
      </c>
      <c r="C1579">
        <v>5.98</v>
      </c>
      <c r="D1579" t="s">
        <v>2382</v>
      </c>
      <c r="E1579" t="s">
        <v>2380</v>
      </c>
      <c r="F1579" t="s">
        <v>2380</v>
      </c>
      <c r="G1579" t="s">
        <v>2381</v>
      </c>
      <c r="H1579" t="s">
        <v>2380</v>
      </c>
      <c r="I1579">
        <f t="shared" si="96"/>
        <v>0</v>
      </c>
      <c r="J1579" t="str">
        <f t="shared" si="97"/>
        <v>No</v>
      </c>
      <c r="K1579" t="str">
        <f t="shared" si="98"/>
        <v>Obesity</v>
      </c>
      <c r="L1579" t="str">
        <f t="shared" si="99"/>
        <v>Diabetes</v>
      </c>
    </row>
    <row r="1580" spans="1:12" x14ac:dyDescent="0.25">
      <c r="A1580" t="s">
        <v>792</v>
      </c>
      <c r="B1580">
        <v>42.94</v>
      </c>
      <c r="C1580">
        <v>4.34</v>
      </c>
      <c r="D1580" t="s">
        <v>2380</v>
      </c>
      <c r="E1580" t="s">
        <v>2380</v>
      </c>
      <c r="F1580" t="s">
        <v>2380</v>
      </c>
      <c r="G1580" t="s">
        <v>2381</v>
      </c>
      <c r="H1580" t="s">
        <v>2380</v>
      </c>
      <c r="I1580">
        <f t="shared" si="96"/>
        <v>0</v>
      </c>
      <c r="J1580" t="str">
        <f t="shared" si="97"/>
        <v>No</v>
      </c>
      <c r="K1580" t="str">
        <f t="shared" si="98"/>
        <v>Obesity</v>
      </c>
      <c r="L1580" t="str">
        <f t="shared" si="99"/>
        <v>Normal</v>
      </c>
    </row>
    <row r="1581" spans="1:12" x14ac:dyDescent="0.25">
      <c r="A1581" t="s">
        <v>791</v>
      </c>
      <c r="B1581">
        <v>31.254999999999999</v>
      </c>
      <c r="C1581">
        <v>5.17</v>
      </c>
      <c r="D1581" t="s">
        <v>2380</v>
      </c>
      <c r="E1581" t="s">
        <v>2380</v>
      </c>
      <c r="F1581" t="s">
        <v>2380</v>
      </c>
      <c r="G1581" t="s">
        <v>2381</v>
      </c>
      <c r="H1581" t="s">
        <v>2380</v>
      </c>
      <c r="I1581">
        <f t="shared" si="96"/>
        <v>0</v>
      </c>
      <c r="J1581" t="str">
        <f t="shared" si="97"/>
        <v>No</v>
      </c>
      <c r="K1581" t="str">
        <f t="shared" si="98"/>
        <v>Obesity</v>
      </c>
      <c r="L1581" t="str">
        <f t="shared" si="99"/>
        <v>Normal</v>
      </c>
    </row>
    <row r="1582" spans="1:12" x14ac:dyDescent="0.25">
      <c r="A1582" t="s">
        <v>790</v>
      </c>
      <c r="B1582">
        <v>45.43</v>
      </c>
      <c r="C1582">
        <v>4.2300000000000004</v>
      </c>
      <c r="D1582" t="s">
        <v>2382</v>
      </c>
      <c r="E1582" t="s">
        <v>2380</v>
      </c>
      <c r="F1582" t="s">
        <v>2382</v>
      </c>
      <c r="G1582">
        <v>1</v>
      </c>
      <c r="H1582" t="s">
        <v>2380</v>
      </c>
      <c r="I1582">
        <f t="shared" si="96"/>
        <v>1</v>
      </c>
      <c r="J1582" t="str">
        <f t="shared" si="97"/>
        <v>No</v>
      </c>
      <c r="K1582" t="str">
        <f t="shared" si="98"/>
        <v>Obesity</v>
      </c>
      <c r="L1582" t="str">
        <f t="shared" si="99"/>
        <v>Normal</v>
      </c>
    </row>
    <row r="1583" spans="1:12" x14ac:dyDescent="0.25">
      <c r="A1583" t="s">
        <v>789</v>
      </c>
      <c r="B1583">
        <v>32.340000000000003</v>
      </c>
      <c r="C1583">
        <v>4.88</v>
      </c>
      <c r="D1583" t="s">
        <v>2382</v>
      </c>
      <c r="E1583" t="s">
        <v>2380</v>
      </c>
      <c r="F1583" t="s">
        <v>2382</v>
      </c>
      <c r="G1583">
        <v>1</v>
      </c>
      <c r="H1583" t="s">
        <v>2380</v>
      </c>
      <c r="I1583">
        <f t="shared" si="96"/>
        <v>1</v>
      </c>
      <c r="J1583" t="str">
        <f t="shared" si="97"/>
        <v>No</v>
      </c>
      <c r="K1583" t="str">
        <f t="shared" si="98"/>
        <v>Obesity</v>
      </c>
      <c r="L1583" t="str">
        <f t="shared" si="99"/>
        <v>Normal</v>
      </c>
    </row>
    <row r="1584" spans="1:12" x14ac:dyDescent="0.25">
      <c r="A1584" t="s">
        <v>788</v>
      </c>
      <c r="B1584">
        <v>25.46</v>
      </c>
      <c r="C1584">
        <v>9.7100000000000009</v>
      </c>
      <c r="D1584" t="s">
        <v>2382</v>
      </c>
      <c r="E1584" t="s">
        <v>2380</v>
      </c>
      <c r="F1584" t="s">
        <v>2380</v>
      </c>
      <c r="G1584">
        <v>1</v>
      </c>
      <c r="H1584" t="s">
        <v>2380</v>
      </c>
      <c r="I1584">
        <f t="shared" si="96"/>
        <v>1</v>
      </c>
      <c r="J1584" t="str">
        <f t="shared" si="97"/>
        <v>No</v>
      </c>
      <c r="K1584" t="str">
        <f t="shared" si="98"/>
        <v>Obesity</v>
      </c>
      <c r="L1584" t="str">
        <f t="shared" si="99"/>
        <v>Diabetes</v>
      </c>
    </row>
    <row r="1585" spans="1:12" x14ac:dyDescent="0.25">
      <c r="A1585" t="s">
        <v>787</v>
      </c>
      <c r="B1585">
        <v>37.145000000000003</v>
      </c>
      <c r="C1585">
        <v>5.32</v>
      </c>
      <c r="D1585" t="s">
        <v>2380</v>
      </c>
      <c r="E1585" t="s">
        <v>2380</v>
      </c>
      <c r="F1585" t="s">
        <v>2380</v>
      </c>
      <c r="G1585" t="s">
        <v>2381</v>
      </c>
      <c r="H1585" t="s">
        <v>2380</v>
      </c>
      <c r="I1585">
        <f t="shared" si="96"/>
        <v>0</v>
      </c>
      <c r="J1585" t="str">
        <f t="shared" si="97"/>
        <v>No</v>
      </c>
      <c r="K1585" t="str">
        <f t="shared" si="98"/>
        <v>Obesity</v>
      </c>
      <c r="L1585" t="str">
        <f t="shared" si="99"/>
        <v>Normal</v>
      </c>
    </row>
    <row r="1586" spans="1:12" x14ac:dyDescent="0.25">
      <c r="A1586" t="s">
        <v>786</v>
      </c>
      <c r="B1586">
        <v>30.8</v>
      </c>
      <c r="C1586">
        <v>5.83</v>
      </c>
      <c r="D1586" t="s">
        <v>2382</v>
      </c>
      <c r="E1586" t="s">
        <v>2380</v>
      </c>
      <c r="F1586" t="s">
        <v>2380</v>
      </c>
      <c r="G1586" t="s">
        <v>2381</v>
      </c>
      <c r="H1586" t="s">
        <v>2380</v>
      </c>
      <c r="I1586">
        <f t="shared" si="96"/>
        <v>0</v>
      </c>
      <c r="J1586" t="str">
        <f t="shared" si="97"/>
        <v>No</v>
      </c>
      <c r="K1586" t="str">
        <f t="shared" si="98"/>
        <v>Obesity</v>
      </c>
      <c r="L1586" t="str">
        <f t="shared" si="99"/>
        <v>Diabetes</v>
      </c>
    </row>
    <row r="1587" spans="1:12" x14ac:dyDescent="0.25">
      <c r="A1587" t="s">
        <v>785</v>
      </c>
      <c r="B1587">
        <v>29.5</v>
      </c>
      <c r="C1587">
        <v>5.54</v>
      </c>
      <c r="D1587" t="s">
        <v>2382</v>
      </c>
      <c r="E1587" t="s">
        <v>2380</v>
      </c>
      <c r="F1587" t="s">
        <v>2380</v>
      </c>
      <c r="G1587" t="s">
        <v>2381</v>
      </c>
      <c r="H1587" t="s">
        <v>2380</v>
      </c>
      <c r="I1587">
        <f t="shared" si="96"/>
        <v>0</v>
      </c>
      <c r="J1587" t="str">
        <f t="shared" si="97"/>
        <v>No</v>
      </c>
      <c r="K1587" t="str">
        <f t="shared" si="98"/>
        <v>Obesity</v>
      </c>
      <c r="L1587" t="str">
        <f t="shared" si="99"/>
        <v>Normal</v>
      </c>
    </row>
    <row r="1588" spans="1:12" x14ac:dyDescent="0.25">
      <c r="A1588" t="s">
        <v>784</v>
      </c>
      <c r="B1588">
        <v>43.39</v>
      </c>
      <c r="C1588">
        <v>5.85</v>
      </c>
      <c r="D1588" t="s">
        <v>2380</v>
      </c>
      <c r="E1588" t="s">
        <v>2382</v>
      </c>
      <c r="F1588" t="s">
        <v>2380</v>
      </c>
      <c r="G1588">
        <v>1</v>
      </c>
      <c r="H1588" t="s">
        <v>2380</v>
      </c>
      <c r="I1588">
        <f t="shared" si="96"/>
        <v>1</v>
      </c>
      <c r="J1588" t="str">
        <f t="shared" si="97"/>
        <v>No</v>
      </c>
      <c r="K1588" t="str">
        <f t="shared" si="98"/>
        <v>Obesity</v>
      </c>
      <c r="L1588" t="str">
        <f t="shared" si="99"/>
        <v>Diabetes</v>
      </c>
    </row>
    <row r="1589" spans="1:12" x14ac:dyDescent="0.25">
      <c r="A1589" t="s">
        <v>783</v>
      </c>
      <c r="B1589">
        <v>15.08</v>
      </c>
      <c r="C1589">
        <v>4.8499999999999996</v>
      </c>
      <c r="D1589" t="s">
        <v>2382</v>
      </c>
      <c r="E1589" t="s">
        <v>2380</v>
      </c>
      <c r="F1589" t="s">
        <v>2382</v>
      </c>
      <c r="G1589">
        <v>1</v>
      </c>
      <c r="H1589" t="s">
        <v>2380</v>
      </c>
      <c r="I1589">
        <f t="shared" si="96"/>
        <v>1</v>
      </c>
      <c r="J1589" t="str">
        <f t="shared" si="97"/>
        <v>No</v>
      </c>
      <c r="K1589" t="str">
        <f t="shared" si="98"/>
        <v>Underweight</v>
      </c>
      <c r="L1589" t="str">
        <f t="shared" si="99"/>
        <v>Normal</v>
      </c>
    </row>
    <row r="1590" spans="1:12" x14ac:dyDescent="0.25">
      <c r="A1590" t="s">
        <v>782</v>
      </c>
      <c r="B1590">
        <v>20.48</v>
      </c>
      <c r="C1590">
        <v>11.09</v>
      </c>
      <c r="D1590" t="s">
        <v>2380</v>
      </c>
      <c r="E1590" t="s">
        <v>2380</v>
      </c>
      <c r="F1590" t="s">
        <v>2380</v>
      </c>
      <c r="G1590" t="s">
        <v>2381</v>
      </c>
      <c r="H1590" t="s">
        <v>2380</v>
      </c>
      <c r="I1590">
        <f t="shared" si="96"/>
        <v>0</v>
      </c>
      <c r="J1590" t="str">
        <f t="shared" si="97"/>
        <v>No</v>
      </c>
      <c r="K1590" t="str">
        <f t="shared" si="98"/>
        <v>Normol Weight</v>
      </c>
      <c r="L1590" t="str">
        <f t="shared" si="99"/>
        <v>Diabetes</v>
      </c>
    </row>
    <row r="1591" spans="1:12" x14ac:dyDescent="0.25">
      <c r="A1591" t="s">
        <v>781</v>
      </c>
      <c r="B1591">
        <v>34.450000000000003</v>
      </c>
      <c r="C1591">
        <v>5.58</v>
      </c>
      <c r="D1591" t="s">
        <v>2382</v>
      </c>
      <c r="E1591" t="s">
        <v>2380</v>
      </c>
      <c r="F1591" t="s">
        <v>2380</v>
      </c>
      <c r="G1591" t="s">
        <v>2381</v>
      </c>
      <c r="H1591" t="s">
        <v>2380</v>
      </c>
      <c r="I1591">
        <f t="shared" si="96"/>
        <v>0</v>
      </c>
      <c r="J1591" t="str">
        <f t="shared" si="97"/>
        <v>No</v>
      </c>
      <c r="K1591" t="str">
        <f t="shared" si="98"/>
        <v>Obesity</v>
      </c>
      <c r="L1591" t="str">
        <f t="shared" si="99"/>
        <v>Normal</v>
      </c>
    </row>
    <row r="1592" spans="1:12" x14ac:dyDescent="0.25">
      <c r="A1592" t="s">
        <v>780</v>
      </c>
      <c r="B1592">
        <v>34.21</v>
      </c>
      <c r="C1592">
        <v>9.7200000000000006</v>
      </c>
      <c r="D1592" t="s">
        <v>2382</v>
      </c>
      <c r="E1592" t="s">
        <v>2380</v>
      </c>
      <c r="F1592" t="s">
        <v>2380</v>
      </c>
      <c r="G1592" t="s">
        <v>2381</v>
      </c>
      <c r="H1592" t="s">
        <v>2380</v>
      </c>
      <c r="I1592">
        <f t="shared" si="96"/>
        <v>0</v>
      </c>
      <c r="J1592" t="str">
        <f t="shared" si="97"/>
        <v>No</v>
      </c>
      <c r="K1592" t="str">
        <f t="shared" si="98"/>
        <v>Obesity</v>
      </c>
      <c r="L1592" t="str">
        <f t="shared" si="99"/>
        <v>Diabetes</v>
      </c>
    </row>
    <row r="1593" spans="1:12" x14ac:dyDescent="0.25">
      <c r="A1593" t="s">
        <v>779</v>
      </c>
      <c r="B1593">
        <v>28.8</v>
      </c>
      <c r="C1593">
        <v>11.41</v>
      </c>
      <c r="D1593" t="s">
        <v>2382</v>
      </c>
      <c r="E1593" t="s">
        <v>2380</v>
      </c>
      <c r="F1593" t="s">
        <v>2380</v>
      </c>
      <c r="G1593" t="s">
        <v>2381</v>
      </c>
      <c r="H1593" t="s">
        <v>2380</v>
      </c>
      <c r="I1593">
        <f t="shared" si="96"/>
        <v>0</v>
      </c>
      <c r="J1593" t="str">
        <f t="shared" si="97"/>
        <v>No</v>
      </c>
      <c r="K1593" t="str">
        <f t="shared" si="98"/>
        <v>Obesity</v>
      </c>
      <c r="L1593" t="str">
        <f t="shared" si="99"/>
        <v>Diabetes</v>
      </c>
    </row>
    <row r="1594" spans="1:12" x14ac:dyDescent="0.25">
      <c r="A1594" t="s">
        <v>778</v>
      </c>
      <c r="B1594">
        <v>31.74</v>
      </c>
      <c r="C1594">
        <v>4.46</v>
      </c>
      <c r="D1594" t="s">
        <v>2380</v>
      </c>
      <c r="E1594" t="s">
        <v>2380</v>
      </c>
      <c r="F1594" t="s">
        <v>2382</v>
      </c>
      <c r="G1594">
        <v>1</v>
      </c>
      <c r="H1594" t="s">
        <v>2380</v>
      </c>
      <c r="I1594">
        <f t="shared" si="96"/>
        <v>1</v>
      </c>
      <c r="J1594" t="str">
        <f t="shared" si="97"/>
        <v>No</v>
      </c>
      <c r="K1594" t="str">
        <f t="shared" si="98"/>
        <v>Obesity</v>
      </c>
      <c r="L1594" t="str">
        <f t="shared" si="99"/>
        <v>Normal</v>
      </c>
    </row>
    <row r="1595" spans="1:12" x14ac:dyDescent="0.25">
      <c r="A1595" t="s">
        <v>777</v>
      </c>
      <c r="B1595">
        <v>21.78</v>
      </c>
      <c r="C1595">
        <v>9.31</v>
      </c>
      <c r="D1595" t="s">
        <v>2382</v>
      </c>
      <c r="E1595" t="s">
        <v>2380</v>
      </c>
      <c r="F1595" t="s">
        <v>2380</v>
      </c>
      <c r="G1595" t="s">
        <v>2381</v>
      </c>
      <c r="H1595" t="s">
        <v>2380</v>
      </c>
      <c r="I1595">
        <f t="shared" si="96"/>
        <v>0</v>
      </c>
      <c r="J1595" t="str">
        <f t="shared" si="97"/>
        <v>No</v>
      </c>
      <c r="K1595" t="str">
        <f t="shared" si="98"/>
        <v>Normol Weight</v>
      </c>
      <c r="L1595" t="str">
        <f t="shared" si="99"/>
        <v>Diabetes</v>
      </c>
    </row>
    <row r="1596" spans="1:12" x14ac:dyDescent="0.25">
      <c r="A1596" t="s">
        <v>776</v>
      </c>
      <c r="B1596">
        <v>23.75</v>
      </c>
      <c r="C1596">
        <v>5.03</v>
      </c>
      <c r="D1596" t="s">
        <v>2380</v>
      </c>
      <c r="E1596" t="s">
        <v>2380</v>
      </c>
      <c r="F1596" t="s">
        <v>2380</v>
      </c>
      <c r="G1596">
        <v>1</v>
      </c>
      <c r="H1596" t="s">
        <v>2380</v>
      </c>
      <c r="I1596">
        <f t="shared" si="96"/>
        <v>1</v>
      </c>
      <c r="J1596" t="str">
        <f t="shared" si="97"/>
        <v>No</v>
      </c>
      <c r="K1596" t="str">
        <f t="shared" si="98"/>
        <v>Normol Weight</v>
      </c>
      <c r="L1596" t="str">
        <f t="shared" si="99"/>
        <v>Normal</v>
      </c>
    </row>
    <row r="1597" spans="1:12" x14ac:dyDescent="0.25">
      <c r="A1597" t="s">
        <v>775</v>
      </c>
      <c r="B1597">
        <v>33.21</v>
      </c>
      <c r="C1597">
        <v>5.07</v>
      </c>
      <c r="D1597" t="s">
        <v>2382</v>
      </c>
      <c r="E1597" t="s">
        <v>2380</v>
      </c>
      <c r="F1597" t="s">
        <v>2380</v>
      </c>
      <c r="G1597">
        <v>1</v>
      </c>
      <c r="H1597" t="s">
        <v>2380</v>
      </c>
      <c r="I1597">
        <f t="shared" si="96"/>
        <v>1</v>
      </c>
      <c r="J1597" t="str">
        <f t="shared" si="97"/>
        <v>No</v>
      </c>
      <c r="K1597" t="str">
        <f t="shared" si="98"/>
        <v>Obesity</v>
      </c>
      <c r="L1597" t="str">
        <f t="shared" si="99"/>
        <v>Normal</v>
      </c>
    </row>
    <row r="1598" spans="1:12" x14ac:dyDescent="0.25">
      <c r="A1598" t="s">
        <v>774</v>
      </c>
      <c r="B1598">
        <v>17.7</v>
      </c>
      <c r="C1598">
        <v>10.42</v>
      </c>
      <c r="D1598" t="s">
        <v>2382</v>
      </c>
      <c r="E1598" t="s">
        <v>2380</v>
      </c>
      <c r="F1598" t="s">
        <v>2380</v>
      </c>
      <c r="G1598">
        <v>2</v>
      </c>
      <c r="H1598" t="s">
        <v>2380</v>
      </c>
      <c r="I1598">
        <f t="shared" si="96"/>
        <v>2</v>
      </c>
      <c r="J1598" t="str">
        <f t="shared" si="97"/>
        <v>No</v>
      </c>
      <c r="K1598" t="str">
        <f t="shared" si="98"/>
        <v>Underweight</v>
      </c>
      <c r="L1598" t="str">
        <f t="shared" si="99"/>
        <v>Diabetes</v>
      </c>
    </row>
    <row r="1599" spans="1:12" x14ac:dyDescent="0.25">
      <c r="A1599" t="s">
        <v>773</v>
      </c>
      <c r="B1599">
        <v>17.2</v>
      </c>
      <c r="C1599">
        <v>6.45</v>
      </c>
      <c r="D1599" t="s">
        <v>2380</v>
      </c>
      <c r="E1599" t="s">
        <v>2380</v>
      </c>
      <c r="F1599" t="s">
        <v>2380</v>
      </c>
      <c r="G1599">
        <v>2</v>
      </c>
      <c r="H1599" t="s">
        <v>2380</v>
      </c>
      <c r="I1599">
        <f t="shared" si="96"/>
        <v>2</v>
      </c>
      <c r="J1599" t="str">
        <f t="shared" si="97"/>
        <v>No</v>
      </c>
      <c r="K1599" t="str">
        <f t="shared" si="98"/>
        <v>Underweight</v>
      </c>
      <c r="L1599" t="str">
        <f t="shared" si="99"/>
        <v>Diabetes</v>
      </c>
    </row>
    <row r="1600" spans="1:12" x14ac:dyDescent="0.25">
      <c r="A1600" t="s">
        <v>772</v>
      </c>
      <c r="B1600">
        <v>19.21</v>
      </c>
      <c r="C1600">
        <v>5.52</v>
      </c>
      <c r="D1600" t="s">
        <v>2380</v>
      </c>
      <c r="E1600" t="s">
        <v>2380</v>
      </c>
      <c r="F1600" t="s">
        <v>2380</v>
      </c>
      <c r="G1600">
        <v>2</v>
      </c>
      <c r="H1600" t="s">
        <v>2380</v>
      </c>
      <c r="I1600">
        <f t="shared" si="96"/>
        <v>2</v>
      </c>
      <c r="J1600" t="str">
        <f t="shared" si="97"/>
        <v>No</v>
      </c>
      <c r="K1600" t="str">
        <f t="shared" si="98"/>
        <v>Normol Weight</v>
      </c>
      <c r="L1600" t="str">
        <f t="shared" si="99"/>
        <v>Normal</v>
      </c>
    </row>
    <row r="1601" spans="1:12" x14ac:dyDescent="0.25">
      <c r="A1601" t="s">
        <v>771</v>
      </c>
      <c r="B1601">
        <v>23.2</v>
      </c>
      <c r="C1601">
        <v>4.41</v>
      </c>
      <c r="D1601" t="s">
        <v>2380</v>
      </c>
      <c r="E1601" t="s">
        <v>2380</v>
      </c>
      <c r="F1601" t="s">
        <v>2382</v>
      </c>
      <c r="G1601">
        <v>1</v>
      </c>
      <c r="H1601" t="s">
        <v>2380</v>
      </c>
      <c r="I1601">
        <f t="shared" si="96"/>
        <v>1</v>
      </c>
      <c r="J1601" t="str">
        <f t="shared" si="97"/>
        <v>No</v>
      </c>
      <c r="K1601" t="str">
        <f t="shared" si="98"/>
        <v>Normol Weight</v>
      </c>
      <c r="L1601" t="str">
        <f t="shared" si="99"/>
        <v>Normal</v>
      </c>
    </row>
    <row r="1602" spans="1:12" x14ac:dyDescent="0.25">
      <c r="A1602" t="s">
        <v>770</v>
      </c>
      <c r="B1602">
        <v>32.5</v>
      </c>
      <c r="C1602">
        <v>4.6900000000000004</v>
      </c>
      <c r="D1602" t="s">
        <v>2382</v>
      </c>
      <c r="E1602" t="s">
        <v>2380</v>
      </c>
      <c r="F1602" t="s">
        <v>2382</v>
      </c>
      <c r="G1602">
        <v>1</v>
      </c>
      <c r="H1602" t="s">
        <v>2380</v>
      </c>
      <c r="I1602">
        <f t="shared" ref="I1602:I1665" si="100">IF(G1602="No major surgery",0,VALUE(G1602))</f>
        <v>1</v>
      </c>
      <c r="J1602" t="str">
        <f t="shared" si="97"/>
        <v>No</v>
      </c>
      <c r="K1602" t="str">
        <f t="shared" si="98"/>
        <v>Obesity</v>
      </c>
      <c r="L1602" t="str">
        <f t="shared" si="99"/>
        <v>Normal</v>
      </c>
    </row>
    <row r="1603" spans="1:12" x14ac:dyDescent="0.25">
      <c r="A1603" t="s">
        <v>769</v>
      </c>
      <c r="B1603">
        <v>20.9</v>
      </c>
      <c r="C1603">
        <v>6.94</v>
      </c>
      <c r="D1603" t="s">
        <v>2380</v>
      </c>
      <c r="E1603" t="s">
        <v>2380</v>
      </c>
      <c r="F1603" t="s">
        <v>2380</v>
      </c>
      <c r="G1603" t="s">
        <v>2381</v>
      </c>
      <c r="H1603" t="s">
        <v>2380</v>
      </c>
      <c r="I1603">
        <f t="shared" si="100"/>
        <v>0</v>
      </c>
      <c r="J1603" t="str">
        <f t="shared" ref="J1603:J1666" si="101">IF(OR(H1603="",H1603="?"),"No",IF(OR(TRIM(LOWER(H1603))="yes",TRIM(LOWER(H1603))="yess",TRIM(LOWER(H1603))="yes"),"Yes",IF(OR(TRIM(LOWER(H1603))="no",TRIM(LOWER(H1603))="noo",TRIM(LOWER(H1603))="no"),"No","Unknown")))</f>
        <v>No</v>
      </c>
      <c r="K1603" t="str">
        <f t="shared" ref="K1603:K1666" si="102">IF(B1603&lt;18.5,"Underweight",IF(B1603&lt;=24.9,"Normol Weight","Obesity"))</f>
        <v>Normol Weight</v>
      </c>
      <c r="L1603" t="str">
        <f t="shared" ref="L1603:L1666" si="103">IF(C1603&lt;5.7, "Normal",IF(A1603&lt;=6.4,"Prediabetes","Diabetes"))</f>
        <v>Diabetes</v>
      </c>
    </row>
    <row r="1604" spans="1:12" x14ac:dyDescent="0.25">
      <c r="A1604" t="s">
        <v>768</v>
      </c>
      <c r="B1604">
        <v>19.11</v>
      </c>
      <c r="C1604">
        <v>4.3499999999999996</v>
      </c>
      <c r="D1604" t="s">
        <v>2380</v>
      </c>
      <c r="E1604" t="s">
        <v>2380</v>
      </c>
      <c r="F1604" t="s">
        <v>2380</v>
      </c>
      <c r="G1604">
        <v>2</v>
      </c>
      <c r="H1604" t="s">
        <v>2380</v>
      </c>
      <c r="I1604">
        <f t="shared" si="100"/>
        <v>2</v>
      </c>
      <c r="J1604" t="str">
        <f t="shared" si="101"/>
        <v>No</v>
      </c>
      <c r="K1604" t="str">
        <f t="shared" si="102"/>
        <v>Normol Weight</v>
      </c>
      <c r="L1604" t="str">
        <f t="shared" si="103"/>
        <v>Normal</v>
      </c>
    </row>
    <row r="1605" spans="1:12" x14ac:dyDescent="0.25">
      <c r="A1605" t="s">
        <v>767</v>
      </c>
      <c r="B1605">
        <v>31.17</v>
      </c>
      <c r="C1605">
        <v>5.28</v>
      </c>
      <c r="D1605" t="s">
        <v>2380</v>
      </c>
      <c r="E1605" t="s">
        <v>2380</v>
      </c>
      <c r="F1605" t="s">
        <v>2380</v>
      </c>
      <c r="G1605">
        <v>1</v>
      </c>
      <c r="H1605" t="s">
        <v>2380</v>
      </c>
      <c r="I1605">
        <f t="shared" si="100"/>
        <v>1</v>
      </c>
      <c r="J1605" t="str">
        <f t="shared" si="101"/>
        <v>No</v>
      </c>
      <c r="K1605" t="str">
        <f t="shared" si="102"/>
        <v>Obesity</v>
      </c>
      <c r="L1605" t="str">
        <f t="shared" si="103"/>
        <v>Normal</v>
      </c>
    </row>
    <row r="1606" spans="1:12" x14ac:dyDescent="0.25">
      <c r="A1606" t="s">
        <v>766</v>
      </c>
      <c r="B1606">
        <v>36.08</v>
      </c>
      <c r="C1606">
        <v>4.29</v>
      </c>
      <c r="D1606" t="s">
        <v>2380</v>
      </c>
      <c r="E1606" t="s">
        <v>2380</v>
      </c>
      <c r="F1606" t="s">
        <v>2380</v>
      </c>
      <c r="G1606" t="s">
        <v>2381</v>
      </c>
      <c r="H1606" t="s">
        <v>2380</v>
      </c>
      <c r="I1606">
        <f t="shared" si="100"/>
        <v>0</v>
      </c>
      <c r="J1606" t="str">
        <f t="shared" si="101"/>
        <v>No</v>
      </c>
      <c r="K1606" t="str">
        <f t="shared" si="102"/>
        <v>Obesity</v>
      </c>
      <c r="L1606" t="str">
        <f t="shared" si="103"/>
        <v>Normal</v>
      </c>
    </row>
    <row r="1607" spans="1:12" x14ac:dyDescent="0.25">
      <c r="A1607" t="s">
        <v>765</v>
      </c>
      <c r="B1607">
        <v>28.024999999999999</v>
      </c>
      <c r="C1607">
        <v>5.69</v>
      </c>
      <c r="D1607" t="s">
        <v>2382</v>
      </c>
      <c r="E1607" t="s">
        <v>2380</v>
      </c>
      <c r="F1607" t="s">
        <v>2380</v>
      </c>
      <c r="G1607" t="s">
        <v>2381</v>
      </c>
      <c r="H1607" t="s">
        <v>2380</v>
      </c>
      <c r="I1607">
        <f t="shared" si="100"/>
        <v>0</v>
      </c>
      <c r="J1607" t="str">
        <f t="shared" si="101"/>
        <v>No</v>
      </c>
      <c r="K1607" t="str">
        <f t="shared" si="102"/>
        <v>Obesity</v>
      </c>
      <c r="L1607" t="str">
        <f t="shared" si="103"/>
        <v>Normal</v>
      </c>
    </row>
    <row r="1608" spans="1:12" x14ac:dyDescent="0.25">
      <c r="A1608" t="s">
        <v>764</v>
      </c>
      <c r="B1608">
        <v>24.32</v>
      </c>
      <c r="C1608">
        <v>5.56</v>
      </c>
      <c r="D1608" t="s">
        <v>2382</v>
      </c>
      <c r="E1608" t="s">
        <v>2380</v>
      </c>
      <c r="F1608" t="s">
        <v>2380</v>
      </c>
      <c r="G1608" t="s">
        <v>2381</v>
      </c>
      <c r="H1608" t="s">
        <v>2380</v>
      </c>
      <c r="I1608">
        <f t="shared" si="100"/>
        <v>0</v>
      </c>
      <c r="J1608" t="str">
        <f t="shared" si="101"/>
        <v>No</v>
      </c>
      <c r="K1608" t="str">
        <f t="shared" si="102"/>
        <v>Normol Weight</v>
      </c>
      <c r="L1608" t="str">
        <f t="shared" si="103"/>
        <v>Normal</v>
      </c>
    </row>
    <row r="1609" spans="1:12" x14ac:dyDescent="0.25">
      <c r="A1609" t="s">
        <v>763</v>
      </c>
      <c r="B1609">
        <v>38</v>
      </c>
      <c r="C1609">
        <v>5.41</v>
      </c>
      <c r="D1609" t="s">
        <v>2382</v>
      </c>
      <c r="E1609" t="s">
        <v>2380</v>
      </c>
      <c r="F1609" t="s">
        <v>2380</v>
      </c>
      <c r="G1609">
        <v>1</v>
      </c>
      <c r="H1609" t="s">
        <v>2380</v>
      </c>
      <c r="I1609">
        <f t="shared" si="100"/>
        <v>1</v>
      </c>
      <c r="J1609" t="str">
        <f t="shared" si="101"/>
        <v>No</v>
      </c>
      <c r="K1609" t="str">
        <f t="shared" si="102"/>
        <v>Obesity</v>
      </c>
      <c r="L1609" t="str">
        <f t="shared" si="103"/>
        <v>Normal</v>
      </c>
    </row>
    <row r="1610" spans="1:12" x14ac:dyDescent="0.25">
      <c r="A1610" t="s">
        <v>762</v>
      </c>
      <c r="B1610">
        <v>31.6</v>
      </c>
      <c r="C1610">
        <v>10.85</v>
      </c>
      <c r="D1610" t="s">
        <v>2382</v>
      </c>
      <c r="E1610" t="s">
        <v>2380</v>
      </c>
      <c r="F1610" t="s">
        <v>2380</v>
      </c>
      <c r="G1610" t="s">
        <v>2381</v>
      </c>
      <c r="H1610" t="s">
        <v>2380</v>
      </c>
      <c r="I1610">
        <f t="shared" si="100"/>
        <v>0</v>
      </c>
      <c r="J1610" t="str">
        <f t="shared" si="101"/>
        <v>No</v>
      </c>
      <c r="K1610" t="str">
        <f t="shared" si="102"/>
        <v>Obesity</v>
      </c>
      <c r="L1610" t="str">
        <f t="shared" si="103"/>
        <v>Diabetes</v>
      </c>
    </row>
    <row r="1611" spans="1:12" x14ac:dyDescent="0.25">
      <c r="A1611" t="s">
        <v>761</v>
      </c>
      <c r="B1611">
        <v>31.02</v>
      </c>
      <c r="C1611">
        <v>11.63</v>
      </c>
      <c r="D1611" t="s">
        <v>2382</v>
      </c>
      <c r="E1611" t="s">
        <v>2380</v>
      </c>
      <c r="F1611" t="s">
        <v>2380</v>
      </c>
      <c r="G1611" t="s">
        <v>2381</v>
      </c>
      <c r="H1611" t="s">
        <v>2380</v>
      </c>
      <c r="I1611">
        <f t="shared" si="100"/>
        <v>0</v>
      </c>
      <c r="J1611" t="str">
        <f t="shared" si="101"/>
        <v>No</v>
      </c>
      <c r="K1611" t="str">
        <f t="shared" si="102"/>
        <v>Obesity</v>
      </c>
      <c r="L1611" t="str">
        <f t="shared" si="103"/>
        <v>Diabetes</v>
      </c>
    </row>
    <row r="1612" spans="1:12" x14ac:dyDescent="0.25">
      <c r="A1612" t="s">
        <v>760</v>
      </c>
      <c r="B1612">
        <v>29.26</v>
      </c>
      <c r="C1612">
        <v>5.68</v>
      </c>
      <c r="D1612" t="s">
        <v>2382</v>
      </c>
      <c r="E1612" t="s">
        <v>2380</v>
      </c>
      <c r="F1612" t="s">
        <v>2380</v>
      </c>
      <c r="G1612">
        <v>1</v>
      </c>
      <c r="H1612" t="s">
        <v>2380</v>
      </c>
      <c r="I1612">
        <f t="shared" si="100"/>
        <v>1</v>
      </c>
      <c r="J1612" t="str">
        <f t="shared" si="101"/>
        <v>No</v>
      </c>
      <c r="K1612" t="str">
        <f t="shared" si="102"/>
        <v>Obesity</v>
      </c>
      <c r="L1612" t="str">
        <f t="shared" si="103"/>
        <v>Normal</v>
      </c>
    </row>
    <row r="1613" spans="1:12" x14ac:dyDescent="0.25">
      <c r="A1613" t="s">
        <v>759</v>
      </c>
      <c r="B1613">
        <v>15.09</v>
      </c>
      <c r="C1613">
        <v>7.59</v>
      </c>
      <c r="D1613" t="s">
        <v>2382</v>
      </c>
      <c r="E1613" t="s">
        <v>2380</v>
      </c>
      <c r="F1613" t="s">
        <v>2380</v>
      </c>
      <c r="G1613">
        <v>2</v>
      </c>
      <c r="H1613" t="s">
        <v>2380</v>
      </c>
      <c r="I1613">
        <f t="shared" si="100"/>
        <v>2</v>
      </c>
      <c r="J1613" t="str">
        <f t="shared" si="101"/>
        <v>No</v>
      </c>
      <c r="K1613" t="str">
        <f t="shared" si="102"/>
        <v>Underweight</v>
      </c>
      <c r="L1613" t="str">
        <f t="shared" si="103"/>
        <v>Diabetes</v>
      </c>
    </row>
    <row r="1614" spans="1:12" x14ac:dyDescent="0.25">
      <c r="A1614" t="s">
        <v>758</v>
      </c>
      <c r="B1614">
        <v>22.63</v>
      </c>
      <c r="C1614">
        <v>5.09</v>
      </c>
      <c r="D1614" t="s">
        <v>2382</v>
      </c>
      <c r="E1614" t="s">
        <v>2380</v>
      </c>
      <c r="F1614" t="s">
        <v>2380</v>
      </c>
      <c r="G1614" t="s">
        <v>2381</v>
      </c>
      <c r="H1614" t="s">
        <v>2380</v>
      </c>
      <c r="I1614">
        <f t="shared" si="100"/>
        <v>0</v>
      </c>
      <c r="J1614" t="str">
        <f t="shared" si="101"/>
        <v>No</v>
      </c>
      <c r="K1614" t="str">
        <f t="shared" si="102"/>
        <v>Normol Weight</v>
      </c>
      <c r="L1614" t="str">
        <f t="shared" si="103"/>
        <v>Normal</v>
      </c>
    </row>
    <row r="1615" spans="1:12" x14ac:dyDescent="0.25">
      <c r="A1615" t="s">
        <v>757</v>
      </c>
      <c r="B1615">
        <v>23.46</v>
      </c>
      <c r="C1615">
        <v>4.21</v>
      </c>
      <c r="D1615" t="s">
        <v>2380</v>
      </c>
      <c r="E1615" t="s">
        <v>2380</v>
      </c>
      <c r="F1615" t="s">
        <v>2380</v>
      </c>
      <c r="G1615">
        <v>1</v>
      </c>
      <c r="H1615" t="s">
        <v>2380</v>
      </c>
      <c r="I1615">
        <f t="shared" si="100"/>
        <v>1</v>
      </c>
      <c r="J1615" t="str">
        <f t="shared" si="101"/>
        <v>No</v>
      </c>
      <c r="K1615" t="str">
        <f t="shared" si="102"/>
        <v>Normol Weight</v>
      </c>
      <c r="L1615" t="str">
        <f t="shared" si="103"/>
        <v>Normal</v>
      </c>
    </row>
    <row r="1616" spans="1:12" x14ac:dyDescent="0.25">
      <c r="A1616" t="s">
        <v>756</v>
      </c>
      <c r="B1616">
        <v>22.56</v>
      </c>
      <c r="C1616">
        <v>4.34</v>
      </c>
      <c r="D1616" t="s">
        <v>2382</v>
      </c>
      <c r="E1616" t="s">
        <v>2380</v>
      </c>
      <c r="F1616" t="s">
        <v>2380</v>
      </c>
      <c r="G1616" t="s">
        <v>2381</v>
      </c>
      <c r="H1616" t="s">
        <v>2380</v>
      </c>
      <c r="I1616">
        <f t="shared" si="100"/>
        <v>0</v>
      </c>
      <c r="J1616" t="str">
        <f t="shared" si="101"/>
        <v>No</v>
      </c>
      <c r="K1616" t="str">
        <f t="shared" si="102"/>
        <v>Normol Weight</v>
      </c>
      <c r="L1616" t="str">
        <f t="shared" si="103"/>
        <v>Normal</v>
      </c>
    </row>
    <row r="1617" spans="1:12" x14ac:dyDescent="0.25">
      <c r="A1617" t="s">
        <v>755</v>
      </c>
      <c r="B1617">
        <v>19.28</v>
      </c>
      <c r="C1617">
        <v>11.85</v>
      </c>
      <c r="D1617" t="s">
        <v>2380</v>
      </c>
      <c r="E1617" t="s">
        <v>2380</v>
      </c>
      <c r="F1617" t="s">
        <v>2380</v>
      </c>
      <c r="G1617">
        <v>2</v>
      </c>
      <c r="H1617" t="s">
        <v>2380</v>
      </c>
      <c r="I1617">
        <f t="shared" si="100"/>
        <v>2</v>
      </c>
      <c r="J1617" t="str">
        <f t="shared" si="101"/>
        <v>No</v>
      </c>
      <c r="K1617" t="str">
        <f t="shared" si="102"/>
        <v>Normol Weight</v>
      </c>
      <c r="L1617" t="str">
        <f t="shared" si="103"/>
        <v>Diabetes</v>
      </c>
    </row>
    <row r="1618" spans="1:12" x14ac:dyDescent="0.25">
      <c r="A1618" t="s">
        <v>754</v>
      </c>
      <c r="B1618">
        <v>15.37</v>
      </c>
      <c r="C1618">
        <v>9.61</v>
      </c>
      <c r="D1618" t="s">
        <v>2382</v>
      </c>
      <c r="E1618" t="s">
        <v>2380</v>
      </c>
      <c r="F1618" t="s">
        <v>2380</v>
      </c>
      <c r="G1618">
        <v>2</v>
      </c>
      <c r="H1618" t="s">
        <v>2380</v>
      </c>
      <c r="I1618">
        <f t="shared" si="100"/>
        <v>2</v>
      </c>
      <c r="J1618" t="str">
        <f t="shared" si="101"/>
        <v>No</v>
      </c>
      <c r="K1618" t="str">
        <f t="shared" si="102"/>
        <v>Underweight</v>
      </c>
      <c r="L1618" t="str">
        <f t="shared" si="103"/>
        <v>Diabetes</v>
      </c>
    </row>
    <row r="1619" spans="1:12" x14ac:dyDescent="0.25">
      <c r="A1619" t="s">
        <v>753</v>
      </c>
      <c r="B1619">
        <v>18.71</v>
      </c>
      <c r="C1619">
        <v>5.29</v>
      </c>
      <c r="D1619" t="s">
        <v>2382</v>
      </c>
      <c r="E1619" t="s">
        <v>2380</v>
      </c>
      <c r="F1619" t="s">
        <v>2380</v>
      </c>
      <c r="G1619" t="s">
        <v>2381</v>
      </c>
      <c r="H1619" t="s">
        <v>2380</v>
      </c>
      <c r="I1619">
        <f t="shared" si="100"/>
        <v>0</v>
      </c>
      <c r="J1619" t="str">
        <f t="shared" si="101"/>
        <v>No</v>
      </c>
      <c r="K1619" t="str">
        <f t="shared" si="102"/>
        <v>Normol Weight</v>
      </c>
      <c r="L1619" t="str">
        <f t="shared" si="103"/>
        <v>Normal</v>
      </c>
    </row>
    <row r="1620" spans="1:12" x14ac:dyDescent="0.25">
      <c r="A1620" t="s">
        <v>752</v>
      </c>
      <c r="B1620">
        <v>20.61</v>
      </c>
      <c r="C1620">
        <v>6.89</v>
      </c>
      <c r="D1620" t="s">
        <v>2380</v>
      </c>
      <c r="E1620" t="s">
        <v>2380</v>
      </c>
      <c r="F1620" t="s">
        <v>2380</v>
      </c>
      <c r="G1620" t="s">
        <v>2381</v>
      </c>
      <c r="H1620" t="s">
        <v>2380</v>
      </c>
      <c r="I1620">
        <f t="shared" si="100"/>
        <v>0</v>
      </c>
      <c r="J1620" t="str">
        <f t="shared" si="101"/>
        <v>No</v>
      </c>
      <c r="K1620" t="str">
        <f t="shared" si="102"/>
        <v>Normol Weight</v>
      </c>
      <c r="L1620" t="str">
        <f t="shared" si="103"/>
        <v>Diabetes</v>
      </c>
    </row>
    <row r="1621" spans="1:12" x14ac:dyDescent="0.25">
      <c r="A1621" t="s">
        <v>751</v>
      </c>
      <c r="B1621">
        <v>15.99</v>
      </c>
      <c r="C1621">
        <v>4.57</v>
      </c>
      <c r="D1621" t="s">
        <v>2382</v>
      </c>
      <c r="E1621" t="s">
        <v>2380</v>
      </c>
      <c r="F1621" t="s">
        <v>2382</v>
      </c>
      <c r="G1621">
        <v>1</v>
      </c>
      <c r="H1621" t="s">
        <v>2380</v>
      </c>
      <c r="I1621">
        <f t="shared" si="100"/>
        <v>1</v>
      </c>
      <c r="J1621" t="str">
        <f t="shared" si="101"/>
        <v>No</v>
      </c>
      <c r="K1621" t="str">
        <f t="shared" si="102"/>
        <v>Underweight</v>
      </c>
      <c r="L1621" t="str">
        <f t="shared" si="103"/>
        <v>Normal</v>
      </c>
    </row>
    <row r="1622" spans="1:12" x14ac:dyDescent="0.25">
      <c r="A1622" t="s">
        <v>750</v>
      </c>
      <c r="B1622">
        <v>33.155000000000001</v>
      </c>
      <c r="C1622">
        <v>4.32</v>
      </c>
      <c r="D1622" t="s">
        <v>2380</v>
      </c>
      <c r="E1622" t="s">
        <v>2380</v>
      </c>
      <c r="F1622" t="s">
        <v>2380</v>
      </c>
      <c r="G1622" t="s">
        <v>2381</v>
      </c>
      <c r="H1622" t="s">
        <v>2380</v>
      </c>
      <c r="I1622">
        <f t="shared" si="100"/>
        <v>0</v>
      </c>
      <c r="J1622" t="str">
        <f t="shared" si="101"/>
        <v>No</v>
      </c>
      <c r="K1622" t="str">
        <f t="shared" si="102"/>
        <v>Obesity</v>
      </c>
      <c r="L1622" t="str">
        <f t="shared" si="103"/>
        <v>Normal</v>
      </c>
    </row>
    <row r="1623" spans="1:12" x14ac:dyDescent="0.25">
      <c r="A1623" t="s">
        <v>749</v>
      </c>
      <c r="B1623">
        <v>26.22</v>
      </c>
      <c r="C1623">
        <v>5.57</v>
      </c>
      <c r="D1623" t="s">
        <v>2382</v>
      </c>
      <c r="E1623" t="s">
        <v>2380</v>
      </c>
      <c r="F1623" t="s">
        <v>2382</v>
      </c>
      <c r="G1623">
        <v>1</v>
      </c>
      <c r="H1623" t="s">
        <v>2380</v>
      </c>
      <c r="I1623">
        <f t="shared" si="100"/>
        <v>1</v>
      </c>
      <c r="J1623" t="str">
        <f t="shared" si="101"/>
        <v>No</v>
      </c>
      <c r="K1623" t="str">
        <f t="shared" si="102"/>
        <v>Obesity</v>
      </c>
      <c r="L1623" t="str">
        <f t="shared" si="103"/>
        <v>Normal</v>
      </c>
    </row>
    <row r="1624" spans="1:12" x14ac:dyDescent="0.25">
      <c r="A1624" t="s">
        <v>748</v>
      </c>
      <c r="B1624">
        <v>21.85</v>
      </c>
      <c r="C1624">
        <v>5.26</v>
      </c>
      <c r="D1624" t="s">
        <v>2382</v>
      </c>
      <c r="E1624" t="s">
        <v>2380</v>
      </c>
      <c r="F1624" t="s">
        <v>2382</v>
      </c>
      <c r="G1624">
        <v>1</v>
      </c>
      <c r="H1624" t="s">
        <v>2380</v>
      </c>
      <c r="I1624">
        <f t="shared" si="100"/>
        <v>1</v>
      </c>
      <c r="J1624" t="str">
        <f t="shared" si="101"/>
        <v>No</v>
      </c>
      <c r="K1624" t="str">
        <f t="shared" si="102"/>
        <v>Normol Weight</v>
      </c>
      <c r="L1624" t="str">
        <f t="shared" si="103"/>
        <v>Normal</v>
      </c>
    </row>
    <row r="1625" spans="1:12" x14ac:dyDescent="0.25">
      <c r="A1625" t="s">
        <v>747</v>
      </c>
      <c r="B1625">
        <v>30.495000000000001</v>
      </c>
      <c r="C1625">
        <v>6.25</v>
      </c>
      <c r="D1625" t="s">
        <v>2380</v>
      </c>
      <c r="E1625" t="s">
        <v>2380</v>
      </c>
      <c r="F1625" t="s">
        <v>2380</v>
      </c>
      <c r="G1625" t="s">
        <v>2381</v>
      </c>
      <c r="H1625" t="s">
        <v>2380</v>
      </c>
      <c r="I1625">
        <f t="shared" si="100"/>
        <v>0</v>
      </c>
      <c r="J1625" t="str">
        <f t="shared" si="101"/>
        <v>No</v>
      </c>
      <c r="K1625" t="str">
        <f t="shared" si="102"/>
        <v>Obesity</v>
      </c>
      <c r="L1625" t="str">
        <f t="shared" si="103"/>
        <v>Diabetes</v>
      </c>
    </row>
    <row r="1626" spans="1:12" x14ac:dyDescent="0.25">
      <c r="A1626" t="s">
        <v>746</v>
      </c>
      <c r="B1626">
        <v>34.104999999999997</v>
      </c>
      <c r="C1626">
        <v>5.67</v>
      </c>
      <c r="D1626" t="s">
        <v>2382</v>
      </c>
      <c r="E1626" t="s">
        <v>2380</v>
      </c>
      <c r="F1626" t="s">
        <v>2380</v>
      </c>
      <c r="G1626" t="s">
        <v>2381</v>
      </c>
      <c r="H1626" t="s">
        <v>2380</v>
      </c>
      <c r="I1626">
        <f t="shared" si="100"/>
        <v>0</v>
      </c>
      <c r="J1626" t="str">
        <f t="shared" si="101"/>
        <v>No</v>
      </c>
      <c r="K1626" t="str">
        <f t="shared" si="102"/>
        <v>Obesity</v>
      </c>
      <c r="L1626" t="str">
        <f t="shared" si="103"/>
        <v>Normal</v>
      </c>
    </row>
    <row r="1627" spans="1:12" x14ac:dyDescent="0.25">
      <c r="A1627" t="s">
        <v>745</v>
      </c>
      <c r="B1627">
        <v>32.770000000000003</v>
      </c>
      <c r="C1627">
        <v>4.42</v>
      </c>
      <c r="D1627" t="s">
        <v>2382</v>
      </c>
      <c r="E1627" t="s">
        <v>2380</v>
      </c>
      <c r="F1627" t="s">
        <v>2380</v>
      </c>
      <c r="G1627">
        <v>1</v>
      </c>
      <c r="H1627" t="s">
        <v>2380</v>
      </c>
      <c r="I1627">
        <f t="shared" si="100"/>
        <v>1</v>
      </c>
      <c r="J1627" t="str">
        <f t="shared" si="101"/>
        <v>No</v>
      </c>
      <c r="K1627" t="str">
        <f t="shared" si="102"/>
        <v>Obesity</v>
      </c>
      <c r="L1627" t="str">
        <f t="shared" si="103"/>
        <v>Normal</v>
      </c>
    </row>
    <row r="1628" spans="1:12" x14ac:dyDescent="0.25">
      <c r="A1628" t="s">
        <v>744</v>
      </c>
      <c r="B1628">
        <v>16.850000000000001</v>
      </c>
      <c r="C1628">
        <v>11.75</v>
      </c>
      <c r="D1628" t="s">
        <v>2382</v>
      </c>
      <c r="E1628" t="s">
        <v>2380</v>
      </c>
      <c r="F1628" t="s">
        <v>2380</v>
      </c>
      <c r="G1628">
        <v>2</v>
      </c>
      <c r="H1628" t="s">
        <v>2380</v>
      </c>
      <c r="I1628">
        <f t="shared" si="100"/>
        <v>2</v>
      </c>
      <c r="J1628" t="str">
        <f t="shared" si="101"/>
        <v>No</v>
      </c>
      <c r="K1628" t="str">
        <f t="shared" si="102"/>
        <v>Underweight</v>
      </c>
      <c r="L1628" t="str">
        <f t="shared" si="103"/>
        <v>Diabetes</v>
      </c>
    </row>
    <row r="1629" spans="1:12" x14ac:dyDescent="0.25">
      <c r="A1629" t="s">
        <v>743</v>
      </c>
      <c r="B1629">
        <v>34.700000000000003</v>
      </c>
      <c r="C1629">
        <v>6.06</v>
      </c>
      <c r="D1629" t="s">
        <v>2380</v>
      </c>
      <c r="E1629" t="s">
        <v>2380</v>
      </c>
      <c r="F1629" t="s">
        <v>2380</v>
      </c>
      <c r="G1629">
        <v>1</v>
      </c>
      <c r="H1629" t="s">
        <v>2380</v>
      </c>
      <c r="I1629">
        <f t="shared" si="100"/>
        <v>1</v>
      </c>
      <c r="J1629" t="str">
        <f t="shared" si="101"/>
        <v>No</v>
      </c>
      <c r="K1629" t="str">
        <f t="shared" si="102"/>
        <v>Obesity</v>
      </c>
      <c r="L1629" t="str">
        <f t="shared" si="103"/>
        <v>Diabetes</v>
      </c>
    </row>
    <row r="1630" spans="1:12" x14ac:dyDescent="0.25">
      <c r="A1630" t="s">
        <v>742</v>
      </c>
      <c r="B1630">
        <v>37.049999999999997</v>
      </c>
      <c r="C1630">
        <v>5.48</v>
      </c>
      <c r="D1630" t="s">
        <v>2380</v>
      </c>
      <c r="E1630" t="s">
        <v>2380</v>
      </c>
      <c r="F1630" t="s">
        <v>2380</v>
      </c>
      <c r="G1630">
        <v>1</v>
      </c>
      <c r="H1630" t="s">
        <v>2380</v>
      </c>
      <c r="I1630">
        <f t="shared" si="100"/>
        <v>1</v>
      </c>
      <c r="J1630" t="str">
        <f t="shared" si="101"/>
        <v>No</v>
      </c>
      <c r="K1630" t="str">
        <f t="shared" si="102"/>
        <v>Obesity</v>
      </c>
      <c r="L1630" t="str">
        <f t="shared" si="103"/>
        <v>Normal</v>
      </c>
    </row>
    <row r="1631" spans="1:12" x14ac:dyDescent="0.25">
      <c r="A1631" t="s">
        <v>741</v>
      </c>
      <c r="B1631">
        <v>18.78</v>
      </c>
      <c r="C1631">
        <v>4.45</v>
      </c>
      <c r="D1631" t="s">
        <v>2380</v>
      </c>
      <c r="E1631" t="s">
        <v>2380</v>
      </c>
      <c r="F1631" t="s">
        <v>2382</v>
      </c>
      <c r="G1631">
        <v>1</v>
      </c>
      <c r="H1631" t="s">
        <v>2380</v>
      </c>
      <c r="I1631">
        <f t="shared" si="100"/>
        <v>1</v>
      </c>
      <c r="J1631" t="str">
        <f t="shared" si="101"/>
        <v>No</v>
      </c>
      <c r="K1631" t="str">
        <f t="shared" si="102"/>
        <v>Normol Weight</v>
      </c>
      <c r="L1631" t="str">
        <f t="shared" si="103"/>
        <v>Normal</v>
      </c>
    </row>
    <row r="1632" spans="1:12" x14ac:dyDescent="0.25">
      <c r="A1632" t="s">
        <v>740</v>
      </c>
      <c r="B1632">
        <v>28.024999999999999</v>
      </c>
      <c r="C1632">
        <v>5</v>
      </c>
      <c r="D1632" t="s">
        <v>2380</v>
      </c>
      <c r="E1632" t="s">
        <v>2380</v>
      </c>
      <c r="F1632" t="s">
        <v>2380</v>
      </c>
      <c r="G1632">
        <v>1</v>
      </c>
      <c r="H1632" t="s">
        <v>2380</v>
      </c>
      <c r="I1632">
        <f t="shared" si="100"/>
        <v>1</v>
      </c>
      <c r="J1632" t="str">
        <f t="shared" si="101"/>
        <v>No</v>
      </c>
      <c r="K1632" t="str">
        <f t="shared" si="102"/>
        <v>Obesity</v>
      </c>
      <c r="L1632" t="str">
        <f t="shared" si="103"/>
        <v>Normal</v>
      </c>
    </row>
    <row r="1633" spans="1:12" x14ac:dyDescent="0.25">
      <c r="A1633" t="s">
        <v>739</v>
      </c>
      <c r="B1633">
        <v>35.090000000000003</v>
      </c>
      <c r="C1633">
        <v>5.84</v>
      </c>
      <c r="D1633" t="s">
        <v>2380</v>
      </c>
      <c r="E1633" t="s">
        <v>2380</v>
      </c>
      <c r="F1633" t="s">
        <v>2380</v>
      </c>
      <c r="G1633" t="s">
        <v>2381</v>
      </c>
      <c r="H1633" t="s">
        <v>2380</v>
      </c>
      <c r="I1633">
        <f t="shared" si="100"/>
        <v>0</v>
      </c>
      <c r="J1633" t="str">
        <f t="shared" si="101"/>
        <v>No</v>
      </c>
      <c r="K1633" t="str">
        <f t="shared" si="102"/>
        <v>Obesity</v>
      </c>
      <c r="L1633" t="str">
        <f t="shared" si="103"/>
        <v>Diabetes</v>
      </c>
    </row>
    <row r="1634" spans="1:12" x14ac:dyDescent="0.25">
      <c r="A1634" t="s">
        <v>738</v>
      </c>
      <c r="B1634">
        <v>34.42</v>
      </c>
      <c r="C1634">
        <v>5.21</v>
      </c>
      <c r="D1634" t="s">
        <v>2382</v>
      </c>
      <c r="E1634" t="s">
        <v>2380</v>
      </c>
      <c r="F1634" t="s">
        <v>2380</v>
      </c>
      <c r="G1634" t="s">
        <v>2381</v>
      </c>
      <c r="H1634" t="s">
        <v>2380</v>
      </c>
      <c r="I1634">
        <f t="shared" si="100"/>
        <v>0</v>
      </c>
      <c r="J1634" t="str">
        <f t="shared" si="101"/>
        <v>No</v>
      </c>
      <c r="K1634" t="str">
        <f t="shared" si="102"/>
        <v>Obesity</v>
      </c>
      <c r="L1634" t="str">
        <f t="shared" si="103"/>
        <v>Normal</v>
      </c>
    </row>
    <row r="1635" spans="1:12" x14ac:dyDescent="0.25">
      <c r="A1635" t="s">
        <v>737</v>
      </c>
      <c r="B1635">
        <v>29.4</v>
      </c>
      <c r="C1635">
        <v>4.26</v>
      </c>
      <c r="D1635" t="s">
        <v>2380</v>
      </c>
      <c r="E1635" t="s">
        <v>2380</v>
      </c>
      <c r="F1635" t="s">
        <v>2380</v>
      </c>
      <c r="G1635" t="s">
        <v>2381</v>
      </c>
      <c r="H1635" t="s">
        <v>2380</v>
      </c>
      <c r="I1635">
        <f t="shared" si="100"/>
        <v>0</v>
      </c>
      <c r="J1635" t="str">
        <f t="shared" si="101"/>
        <v>No</v>
      </c>
      <c r="K1635" t="str">
        <f t="shared" si="102"/>
        <v>Obesity</v>
      </c>
      <c r="L1635" t="str">
        <f t="shared" si="103"/>
        <v>Normal</v>
      </c>
    </row>
    <row r="1636" spans="1:12" x14ac:dyDescent="0.25">
      <c r="A1636" t="s">
        <v>736</v>
      </c>
      <c r="B1636">
        <v>21.31</v>
      </c>
      <c r="C1636">
        <v>4.17</v>
      </c>
      <c r="D1636" t="s">
        <v>2380</v>
      </c>
      <c r="E1636" t="s">
        <v>2380</v>
      </c>
      <c r="F1636" t="s">
        <v>2380</v>
      </c>
      <c r="G1636" t="s">
        <v>2381</v>
      </c>
      <c r="H1636" t="s">
        <v>2380</v>
      </c>
      <c r="I1636">
        <f t="shared" si="100"/>
        <v>0</v>
      </c>
      <c r="J1636" t="str">
        <f t="shared" si="101"/>
        <v>No</v>
      </c>
      <c r="K1636" t="str">
        <f t="shared" si="102"/>
        <v>Normol Weight</v>
      </c>
      <c r="L1636" t="str">
        <f t="shared" si="103"/>
        <v>Normal</v>
      </c>
    </row>
    <row r="1637" spans="1:12" x14ac:dyDescent="0.25">
      <c r="A1637" t="s">
        <v>735</v>
      </c>
      <c r="B1637">
        <v>19.559999999999999</v>
      </c>
      <c r="C1637">
        <v>11.96</v>
      </c>
      <c r="D1637" t="s">
        <v>2380</v>
      </c>
      <c r="E1637" t="s">
        <v>2380</v>
      </c>
      <c r="F1637" t="s">
        <v>2380</v>
      </c>
      <c r="G1637" t="s">
        <v>2381</v>
      </c>
      <c r="H1637" t="s">
        <v>2380</v>
      </c>
      <c r="I1637">
        <f t="shared" si="100"/>
        <v>0</v>
      </c>
      <c r="J1637" t="str">
        <f t="shared" si="101"/>
        <v>No</v>
      </c>
      <c r="K1637" t="str">
        <f t="shared" si="102"/>
        <v>Normol Weight</v>
      </c>
      <c r="L1637" t="str">
        <f t="shared" si="103"/>
        <v>Diabetes</v>
      </c>
    </row>
    <row r="1638" spans="1:12" x14ac:dyDescent="0.25">
      <c r="A1638" t="s">
        <v>734</v>
      </c>
      <c r="B1638">
        <v>37.335000000000001</v>
      </c>
      <c r="C1638">
        <v>6.26</v>
      </c>
      <c r="D1638" t="s">
        <v>2382</v>
      </c>
      <c r="E1638" t="s">
        <v>2380</v>
      </c>
      <c r="F1638" t="s">
        <v>2380</v>
      </c>
      <c r="G1638">
        <v>1</v>
      </c>
      <c r="H1638" t="s">
        <v>2380</v>
      </c>
      <c r="I1638">
        <f t="shared" si="100"/>
        <v>1</v>
      </c>
      <c r="J1638" t="str">
        <f t="shared" si="101"/>
        <v>No</v>
      </c>
      <c r="K1638" t="str">
        <f t="shared" si="102"/>
        <v>Obesity</v>
      </c>
      <c r="L1638" t="str">
        <f t="shared" si="103"/>
        <v>Diabetes</v>
      </c>
    </row>
    <row r="1639" spans="1:12" x14ac:dyDescent="0.25">
      <c r="A1639" t="s">
        <v>733</v>
      </c>
      <c r="B1639">
        <v>19.53</v>
      </c>
      <c r="C1639">
        <v>11.68</v>
      </c>
      <c r="D1639" t="s">
        <v>2380</v>
      </c>
      <c r="E1639" t="s">
        <v>2380</v>
      </c>
      <c r="F1639" t="s">
        <v>2380</v>
      </c>
      <c r="G1639" t="s">
        <v>2381</v>
      </c>
      <c r="H1639" t="s">
        <v>2380</v>
      </c>
      <c r="I1639">
        <f t="shared" si="100"/>
        <v>0</v>
      </c>
      <c r="J1639" t="str">
        <f t="shared" si="101"/>
        <v>No</v>
      </c>
      <c r="K1639" t="str">
        <f t="shared" si="102"/>
        <v>Normol Weight</v>
      </c>
      <c r="L1639" t="str">
        <f t="shared" si="103"/>
        <v>Diabetes</v>
      </c>
    </row>
    <row r="1640" spans="1:12" x14ac:dyDescent="0.25">
      <c r="A1640" t="s">
        <v>732</v>
      </c>
      <c r="B1640">
        <v>34.1</v>
      </c>
      <c r="C1640">
        <v>5.16</v>
      </c>
      <c r="D1640" t="s">
        <v>2380</v>
      </c>
      <c r="E1640" t="s">
        <v>2380</v>
      </c>
      <c r="F1640" t="s">
        <v>2380</v>
      </c>
      <c r="G1640" t="s">
        <v>2381</v>
      </c>
      <c r="H1640" t="s">
        <v>2380</v>
      </c>
      <c r="I1640">
        <f t="shared" si="100"/>
        <v>0</v>
      </c>
      <c r="J1640" t="str">
        <f t="shared" si="101"/>
        <v>No</v>
      </c>
      <c r="K1640" t="str">
        <f t="shared" si="102"/>
        <v>Obesity</v>
      </c>
      <c r="L1640" t="str">
        <f t="shared" si="103"/>
        <v>Normal</v>
      </c>
    </row>
    <row r="1641" spans="1:12" x14ac:dyDescent="0.25">
      <c r="A1641" t="s">
        <v>731</v>
      </c>
      <c r="B1641">
        <v>16.5</v>
      </c>
      <c r="C1641">
        <v>6.9</v>
      </c>
      <c r="D1641" t="s">
        <v>2382</v>
      </c>
      <c r="E1641" t="s">
        <v>2380</v>
      </c>
      <c r="F1641" t="s">
        <v>2380</v>
      </c>
      <c r="G1641">
        <v>2</v>
      </c>
      <c r="H1641" t="s">
        <v>2380</v>
      </c>
      <c r="I1641">
        <f t="shared" si="100"/>
        <v>2</v>
      </c>
      <c r="J1641" t="str">
        <f t="shared" si="101"/>
        <v>No</v>
      </c>
      <c r="K1641" t="str">
        <f t="shared" si="102"/>
        <v>Underweight</v>
      </c>
      <c r="L1641" t="str">
        <f t="shared" si="103"/>
        <v>Diabetes</v>
      </c>
    </row>
    <row r="1642" spans="1:12" x14ac:dyDescent="0.25">
      <c r="A1642" t="s">
        <v>730</v>
      </c>
      <c r="B1642">
        <v>30.69</v>
      </c>
      <c r="C1642">
        <v>4.83</v>
      </c>
      <c r="D1642" t="s">
        <v>2380</v>
      </c>
      <c r="E1642" t="s">
        <v>2380</v>
      </c>
      <c r="F1642" t="s">
        <v>2380</v>
      </c>
      <c r="G1642">
        <v>1</v>
      </c>
      <c r="H1642" t="s">
        <v>2380</v>
      </c>
      <c r="I1642">
        <f t="shared" si="100"/>
        <v>1</v>
      </c>
      <c r="J1642" t="str">
        <f t="shared" si="101"/>
        <v>No</v>
      </c>
      <c r="K1642" t="str">
        <f t="shared" si="102"/>
        <v>Obesity</v>
      </c>
      <c r="L1642" t="str">
        <f t="shared" si="103"/>
        <v>Normal</v>
      </c>
    </row>
    <row r="1643" spans="1:12" x14ac:dyDescent="0.25">
      <c r="A1643" t="s">
        <v>729</v>
      </c>
      <c r="B1643">
        <v>28.93</v>
      </c>
      <c r="C1643">
        <v>4.87</v>
      </c>
      <c r="D1643" t="s">
        <v>2380</v>
      </c>
      <c r="E1643" t="s">
        <v>2380</v>
      </c>
      <c r="F1643" t="s">
        <v>2380</v>
      </c>
      <c r="G1643">
        <v>1</v>
      </c>
      <c r="H1643" t="s">
        <v>2380</v>
      </c>
      <c r="I1643">
        <f t="shared" si="100"/>
        <v>1</v>
      </c>
      <c r="J1643" t="str">
        <f t="shared" si="101"/>
        <v>No</v>
      </c>
      <c r="K1643" t="str">
        <f t="shared" si="102"/>
        <v>Obesity</v>
      </c>
      <c r="L1643" t="str">
        <f t="shared" si="103"/>
        <v>Normal</v>
      </c>
    </row>
    <row r="1644" spans="1:12" x14ac:dyDescent="0.25">
      <c r="A1644" t="s">
        <v>728</v>
      </c>
      <c r="B1644">
        <v>38.9</v>
      </c>
      <c r="C1644">
        <v>4.28</v>
      </c>
      <c r="D1644" t="s">
        <v>2380</v>
      </c>
      <c r="E1644" t="s">
        <v>2380</v>
      </c>
      <c r="F1644" t="s">
        <v>2380</v>
      </c>
      <c r="G1644" t="s">
        <v>2381</v>
      </c>
      <c r="H1644" t="s">
        <v>2380</v>
      </c>
      <c r="I1644">
        <f t="shared" si="100"/>
        <v>0</v>
      </c>
      <c r="J1644" t="str">
        <f t="shared" si="101"/>
        <v>No</v>
      </c>
      <c r="K1644" t="str">
        <f t="shared" si="102"/>
        <v>Obesity</v>
      </c>
      <c r="L1644" t="str">
        <f t="shared" si="103"/>
        <v>Normal</v>
      </c>
    </row>
    <row r="1645" spans="1:12" x14ac:dyDescent="0.25">
      <c r="A1645" t="s">
        <v>727</v>
      </c>
      <c r="B1645">
        <v>26.9</v>
      </c>
      <c r="C1645">
        <v>4.07</v>
      </c>
      <c r="D1645" t="s">
        <v>2380</v>
      </c>
      <c r="E1645" t="s">
        <v>2380</v>
      </c>
      <c r="F1645" t="s">
        <v>2380</v>
      </c>
      <c r="G1645" t="s">
        <v>2381</v>
      </c>
      <c r="H1645" t="s">
        <v>2380</v>
      </c>
      <c r="I1645">
        <f t="shared" si="100"/>
        <v>0</v>
      </c>
      <c r="J1645" t="str">
        <f t="shared" si="101"/>
        <v>No</v>
      </c>
      <c r="K1645" t="str">
        <f t="shared" si="102"/>
        <v>Obesity</v>
      </c>
      <c r="L1645" t="str">
        <f t="shared" si="103"/>
        <v>Normal</v>
      </c>
    </row>
    <row r="1646" spans="1:12" x14ac:dyDescent="0.25">
      <c r="A1646" t="s">
        <v>726</v>
      </c>
      <c r="B1646">
        <v>24.86</v>
      </c>
      <c r="C1646">
        <v>6.23</v>
      </c>
      <c r="D1646" t="s">
        <v>2380</v>
      </c>
      <c r="E1646" t="s">
        <v>2380</v>
      </c>
      <c r="F1646" t="s">
        <v>2380</v>
      </c>
      <c r="G1646" t="s">
        <v>2381</v>
      </c>
      <c r="H1646" t="s">
        <v>2380</v>
      </c>
      <c r="I1646">
        <f t="shared" si="100"/>
        <v>0</v>
      </c>
      <c r="J1646" t="str">
        <f t="shared" si="101"/>
        <v>No</v>
      </c>
      <c r="K1646" t="str">
        <f t="shared" si="102"/>
        <v>Normol Weight</v>
      </c>
      <c r="L1646" t="str">
        <f t="shared" si="103"/>
        <v>Diabetes</v>
      </c>
    </row>
    <row r="1647" spans="1:12" x14ac:dyDescent="0.25">
      <c r="A1647" t="s">
        <v>725</v>
      </c>
      <c r="B1647">
        <v>39.14</v>
      </c>
      <c r="C1647">
        <v>6.24</v>
      </c>
      <c r="D1647" t="s">
        <v>2380</v>
      </c>
      <c r="E1647" t="s">
        <v>2382</v>
      </c>
      <c r="F1647" t="s">
        <v>2380</v>
      </c>
      <c r="G1647">
        <v>1</v>
      </c>
      <c r="H1647" t="s">
        <v>2380</v>
      </c>
      <c r="I1647">
        <f t="shared" si="100"/>
        <v>1</v>
      </c>
      <c r="J1647" t="str">
        <f t="shared" si="101"/>
        <v>No</v>
      </c>
      <c r="K1647" t="str">
        <f t="shared" si="102"/>
        <v>Obesity</v>
      </c>
      <c r="L1647" t="str">
        <f t="shared" si="103"/>
        <v>Diabetes</v>
      </c>
    </row>
    <row r="1648" spans="1:12" x14ac:dyDescent="0.25">
      <c r="A1648" t="s">
        <v>724</v>
      </c>
      <c r="B1648">
        <v>39.799999999999997</v>
      </c>
      <c r="C1648">
        <v>6.17</v>
      </c>
      <c r="D1648" t="s">
        <v>2380</v>
      </c>
      <c r="E1648" t="s">
        <v>2380</v>
      </c>
      <c r="F1648" t="s">
        <v>2382</v>
      </c>
      <c r="G1648">
        <v>1</v>
      </c>
      <c r="H1648" t="s">
        <v>2380</v>
      </c>
      <c r="I1648">
        <f t="shared" si="100"/>
        <v>1</v>
      </c>
      <c r="J1648" t="str">
        <f t="shared" si="101"/>
        <v>No</v>
      </c>
      <c r="K1648" t="str">
        <f t="shared" si="102"/>
        <v>Obesity</v>
      </c>
      <c r="L1648" t="str">
        <f t="shared" si="103"/>
        <v>Diabetes</v>
      </c>
    </row>
    <row r="1649" spans="1:12" x14ac:dyDescent="0.25">
      <c r="A1649" t="s">
        <v>723</v>
      </c>
      <c r="B1649">
        <v>34.32</v>
      </c>
      <c r="C1649">
        <v>5.16</v>
      </c>
      <c r="D1649" t="s">
        <v>2380</v>
      </c>
      <c r="E1649" t="s">
        <v>2380</v>
      </c>
      <c r="F1649" t="s">
        <v>2380</v>
      </c>
      <c r="G1649">
        <v>1</v>
      </c>
      <c r="H1649" t="s">
        <v>2380</v>
      </c>
      <c r="I1649">
        <f t="shared" si="100"/>
        <v>1</v>
      </c>
      <c r="J1649" t="str">
        <f t="shared" si="101"/>
        <v>No</v>
      </c>
      <c r="K1649" t="str">
        <f t="shared" si="102"/>
        <v>Obesity</v>
      </c>
      <c r="L1649" t="str">
        <f t="shared" si="103"/>
        <v>Normal</v>
      </c>
    </row>
    <row r="1650" spans="1:12" x14ac:dyDescent="0.25">
      <c r="A1650" t="s">
        <v>722</v>
      </c>
      <c r="B1650">
        <v>32.51</v>
      </c>
      <c r="C1650">
        <v>4.3</v>
      </c>
      <c r="D1650" t="s">
        <v>2380</v>
      </c>
      <c r="E1650" t="s">
        <v>2380</v>
      </c>
      <c r="F1650" t="s">
        <v>2380</v>
      </c>
      <c r="G1650" t="s">
        <v>2381</v>
      </c>
      <c r="H1650" t="s">
        <v>2380</v>
      </c>
      <c r="I1650">
        <f t="shared" si="100"/>
        <v>0</v>
      </c>
      <c r="J1650" t="str">
        <f t="shared" si="101"/>
        <v>No</v>
      </c>
      <c r="K1650" t="str">
        <f t="shared" si="102"/>
        <v>Obesity</v>
      </c>
      <c r="L1650" t="str">
        <f t="shared" si="103"/>
        <v>Normal</v>
      </c>
    </row>
    <row r="1651" spans="1:12" x14ac:dyDescent="0.25">
      <c r="A1651" t="s">
        <v>721</v>
      </c>
      <c r="B1651">
        <v>30.71</v>
      </c>
      <c r="C1651">
        <v>6.14</v>
      </c>
      <c r="D1651" t="s">
        <v>2380</v>
      </c>
      <c r="E1651" t="s">
        <v>2380</v>
      </c>
      <c r="F1651" t="s">
        <v>2382</v>
      </c>
      <c r="G1651">
        <v>1</v>
      </c>
      <c r="H1651" t="s">
        <v>2380</v>
      </c>
      <c r="I1651">
        <f t="shared" si="100"/>
        <v>1</v>
      </c>
      <c r="J1651" t="str">
        <f t="shared" si="101"/>
        <v>No</v>
      </c>
      <c r="K1651" t="str">
        <f t="shared" si="102"/>
        <v>Obesity</v>
      </c>
      <c r="L1651" t="str">
        <f t="shared" si="103"/>
        <v>Diabetes</v>
      </c>
    </row>
    <row r="1652" spans="1:12" x14ac:dyDescent="0.25">
      <c r="A1652" t="s">
        <v>720</v>
      </c>
      <c r="B1652">
        <v>28.9</v>
      </c>
      <c r="C1652">
        <v>5.36</v>
      </c>
      <c r="D1652" t="s">
        <v>2380</v>
      </c>
      <c r="E1652" t="s">
        <v>2380</v>
      </c>
      <c r="F1652" t="s">
        <v>2380</v>
      </c>
      <c r="G1652">
        <v>1</v>
      </c>
      <c r="H1652" t="s">
        <v>2380</v>
      </c>
      <c r="I1652">
        <f t="shared" si="100"/>
        <v>1</v>
      </c>
      <c r="J1652" t="str">
        <f t="shared" si="101"/>
        <v>No</v>
      </c>
      <c r="K1652" t="str">
        <f t="shared" si="102"/>
        <v>Obesity</v>
      </c>
      <c r="L1652" t="str">
        <f t="shared" si="103"/>
        <v>Normal</v>
      </c>
    </row>
    <row r="1653" spans="1:12" x14ac:dyDescent="0.25">
      <c r="A1653" t="s">
        <v>719</v>
      </c>
      <c r="B1653">
        <v>36.19</v>
      </c>
      <c r="C1653">
        <v>4.3</v>
      </c>
      <c r="D1653" t="s">
        <v>2380</v>
      </c>
      <c r="E1653" t="s">
        <v>2380</v>
      </c>
      <c r="F1653" t="s">
        <v>2380</v>
      </c>
      <c r="G1653" t="s">
        <v>2381</v>
      </c>
      <c r="H1653" t="s">
        <v>2380</v>
      </c>
      <c r="I1653">
        <f t="shared" si="100"/>
        <v>0</v>
      </c>
      <c r="J1653" t="str">
        <f t="shared" si="101"/>
        <v>No</v>
      </c>
      <c r="K1653" t="str">
        <f t="shared" si="102"/>
        <v>Obesity</v>
      </c>
      <c r="L1653" t="str">
        <f t="shared" si="103"/>
        <v>Normal</v>
      </c>
    </row>
    <row r="1654" spans="1:12" x14ac:dyDescent="0.25">
      <c r="A1654" t="s">
        <v>718</v>
      </c>
      <c r="B1654">
        <v>29.6</v>
      </c>
      <c r="C1654">
        <v>4.09</v>
      </c>
      <c r="D1654" t="s">
        <v>2380</v>
      </c>
      <c r="E1654" t="s">
        <v>2380</v>
      </c>
      <c r="F1654" t="s">
        <v>2380</v>
      </c>
      <c r="G1654" t="s">
        <v>2381</v>
      </c>
      <c r="H1654" t="s">
        <v>2380</v>
      </c>
      <c r="I1654">
        <f t="shared" si="100"/>
        <v>0</v>
      </c>
      <c r="J1654" t="str">
        <f t="shared" si="101"/>
        <v>No</v>
      </c>
      <c r="K1654" t="str">
        <f t="shared" si="102"/>
        <v>Obesity</v>
      </c>
      <c r="L1654" t="str">
        <f t="shared" si="103"/>
        <v>Normal</v>
      </c>
    </row>
    <row r="1655" spans="1:12" x14ac:dyDescent="0.25">
      <c r="A1655" t="s">
        <v>717</v>
      </c>
      <c r="B1655">
        <v>30.95</v>
      </c>
      <c r="C1655">
        <v>6.27</v>
      </c>
      <c r="D1655" t="s">
        <v>2380</v>
      </c>
      <c r="E1655" t="s">
        <v>2380</v>
      </c>
      <c r="F1655" t="s">
        <v>2382</v>
      </c>
      <c r="G1655">
        <v>1</v>
      </c>
      <c r="H1655" t="s">
        <v>2380</v>
      </c>
      <c r="I1655">
        <f t="shared" si="100"/>
        <v>1</v>
      </c>
      <c r="J1655" t="str">
        <f t="shared" si="101"/>
        <v>No</v>
      </c>
      <c r="K1655" t="str">
        <f t="shared" si="102"/>
        <v>Obesity</v>
      </c>
      <c r="L1655" t="str">
        <f t="shared" si="103"/>
        <v>Diabetes</v>
      </c>
    </row>
    <row r="1656" spans="1:12" x14ac:dyDescent="0.25">
      <c r="A1656" t="s">
        <v>716</v>
      </c>
      <c r="B1656">
        <v>19.95</v>
      </c>
      <c r="C1656">
        <v>5.39</v>
      </c>
      <c r="D1656" t="s">
        <v>2380</v>
      </c>
      <c r="E1656" t="s">
        <v>2380</v>
      </c>
      <c r="F1656" t="s">
        <v>2380</v>
      </c>
      <c r="G1656">
        <v>1</v>
      </c>
      <c r="H1656" t="s">
        <v>2380</v>
      </c>
      <c r="I1656">
        <f t="shared" si="100"/>
        <v>1</v>
      </c>
      <c r="J1656" t="str">
        <f t="shared" si="101"/>
        <v>No</v>
      </c>
      <c r="K1656" t="str">
        <f t="shared" si="102"/>
        <v>Normol Weight</v>
      </c>
      <c r="L1656" t="str">
        <f t="shared" si="103"/>
        <v>Normal</v>
      </c>
    </row>
    <row r="1657" spans="1:12" x14ac:dyDescent="0.25">
      <c r="A1657" t="s">
        <v>715</v>
      </c>
      <c r="B1657">
        <v>23.65</v>
      </c>
      <c r="C1657">
        <v>5.75</v>
      </c>
      <c r="D1657" t="s">
        <v>2382</v>
      </c>
      <c r="E1657" t="s">
        <v>2380</v>
      </c>
      <c r="F1657" t="s">
        <v>2380</v>
      </c>
      <c r="G1657" t="s">
        <v>2381</v>
      </c>
      <c r="H1657" t="s">
        <v>2380</v>
      </c>
      <c r="I1657">
        <f t="shared" si="100"/>
        <v>0</v>
      </c>
      <c r="J1657" t="str">
        <f t="shared" si="101"/>
        <v>No</v>
      </c>
      <c r="K1657" t="str">
        <f t="shared" si="102"/>
        <v>Normol Weight</v>
      </c>
      <c r="L1657" t="str">
        <f t="shared" si="103"/>
        <v>Diabetes</v>
      </c>
    </row>
    <row r="1658" spans="1:12" x14ac:dyDescent="0.25">
      <c r="A1658" t="s">
        <v>714</v>
      </c>
      <c r="B1658">
        <v>43.34</v>
      </c>
      <c r="C1658">
        <v>4.91</v>
      </c>
      <c r="D1658" t="s">
        <v>2380</v>
      </c>
      <c r="E1658" t="s">
        <v>2380</v>
      </c>
      <c r="F1658" t="s">
        <v>2380</v>
      </c>
      <c r="G1658">
        <v>1</v>
      </c>
      <c r="H1658" t="s">
        <v>2380</v>
      </c>
      <c r="I1658">
        <f t="shared" si="100"/>
        <v>1</v>
      </c>
      <c r="J1658" t="str">
        <f t="shared" si="101"/>
        <v>No</v>
      </c>
      <c r="K1658" t="str">
        <f t="shared" si="102"/>
        <v>Obesity</v>
      </c>
      <c r="L1658" t="str">
        <f t="shared" si="103"/>
        <v>Normal</v>
      </c>
    </row>
    <row r="1659" spans="1:12" x14ac:dyDescent="0.25">
      <c r="A1659" t="s">
        <v>713</v>
      </c>
      <c r="B1659">
        <v>31.98</v>
      </c>
      <c r="C1659">
        <v>4.46</v>
      </c>
      <c r="D1659" t="s">
        <v>2382</v>
      </c>
      <c r="E1659" t="s">
        <v>2380</v>
      </c>
      <c r="F1659" t="s">
        <v>2380</v>
      </c>
      <c r="G1659">
        <v>1</v>
      </c>
      <c r="H1659" t="s">
        <v>2380</v>
      </c>
      <c r="I1659">
        <f t="shared" si="100"/>
        <v>1</v>
      </c>
      <c r="J1659" t="str">
        <f t="shared" si="101"/>
        <v>No</v>
      </c>
      <c r="K1659" t="str">
        <f t="shared" si="102"/>
        <v>Obesity</v>
      </c>
      <c r="L1659" t="str">
        <f t="shared" si="103"/>
        <v>Normal</v>
      </c>
    </row>
    <row r="1660" spans="1:12" x14ac:dyDescent="0.25">
      <c r="A1660" t="s">
        <v>712</v>
      </c>
      <c r="B1660">
        <v>35.86</v>
      </c>
      <c r="C1660">
        <v>6.22</v>
      </c>
      <c r="D1660" t="s">
        <v>2380</v>
      </c>
      <c r="E1660" t="s">
        <v>2380</v>
      </c>
      <c r="F1660" t="s">
        <v>2380</v>
      </c>
      <c r="G1660">
        <v>1</v>
      </c>
      <c r="H1660" t="s">
        <v>2380</v>
      </c>
      <c r="I1660">
        <f t="shared" si="100"/>
        <v>1</v>
      </c>
      <c r="J1660" t="str">
        <f t="shared" si="101"/>
        <v>No</v>
      </c>
      <c r="K1660" t="str">
        <f t="shared" si="102"/>
        <v>Obesity</v>
      </c>
      <c r="L1660" t="str">
        <f t="shared" si="103"/>
        <v>Diabetes</v>
      </c>
    </row>
    <row r="1661" spans="1:12" x14ac:dyDescent="0.25">
      <c r="A1661" t="s">
        <v>711</v>
      </c>
      <c r="B1661">
        <v>15.2</v>
      </c>
      <c r="C1661">
        <v>8.82</v>
      </c>
      <c r="D1661" t="s">
        <v>2380</v>
      </c>
      <c r="E1661" t="s">
        <v>2380</v>
      </c>
      <c r="F1661" t="s">
        <v>2380</v>
      </c>
      <c r="G1661" t="s">
        <v>2381</v>
      </c>
      <c r="H1661" t="s">
        <v>2380</v>
      </c>
      <c r="I1661">
        <f t="shared" si="100"/>
        <v>0</v>
      </c>
      <c r="J1661" t="str">
        <f t="shared" si="101"/>
        <v>No</v>
      </c>
      <c r="K1661" t="str">
        <f t="shared" si="102"/>
        <v>Underweight</v>
      </c>
      <c r="L1661" t="str">
        <f t="shared" si="103"/>
        <v>Diabetes</v>
      </c>
    </row>
    <row r="1662" spans="1:12" x14ac:dyDescent="0.25">
      <c r="A1662" t="s">
        <v>710</v>
      </c>
      <c r="B1662">
        <v>37.200000000000003</v>
      </c>
      <c r="C1662">
        <v>10.14</v>
      </c>
      <c r="D1662" t="s">
        <v>2380</v>
      </c>
      <c r="E1662" t="s">
        <v>2380</v>
      </c>
      <c r="F1662" t="s">
        <v>2380</v>
      </c>
      <c r="G1662" t="s">
        <v>2381</v>
      </c>
      <c r="H1662" t="s">
        <v>2380</v>
      </c>
      <c r="I1662">
        <f t="shared" si="100"/>
        <v>0</v>
      </c>
      <c r="J1662" t="str">
        <f t="shared" si="101"/>
        <v>No</v>
      </c>
      <c r="K1662" t="str">
        <f t="shared" si="102"/>
        <v>Obesity</v>
      </c>
      <c r="L1662" t="str">
        <f t="shared" si="103"/>
        <v>Diabetes</v>
      </c>
    </row>
    <row r="1663" spans="1:12" x14ac:dyDescent="0.25">
      <c r="A1663" t="s">
        <v>709</v>
      </c>
      <c r="B1663">
        <v>17.91</v>
      </c>
      <c r="C1663">
        <v>4.66</v>
      </c>
      <c r="D1663" t="s">
        <v>2380</v>
      </c>
      <c r="E1663" t="s">
        <v>2380</v>
      </c>
      <c r="F1663" t="s">
        <v>2380</v>
      </c>
      <c r="G1663">
        <v>2</v>
      </c>
      <c r="H1663" t="s">
        <v>2380</v>
      </c>
      <c r="I1663">
        <f t="shared" si="100"/>
        <v>2</v>
      </c>
      <c r="J1663" t="str">
        <f t="shared" si="101"/>
        <v>No</v>
      </c>
      <c r="K1663" t="str">
        <f t="shared" si="102"/>
        <v>Underweight</v>
      </c>
      <c r="L1663" t="str">
        <f t="shared" si="103"/>
        <v>Normal</v>
      </c>
    </row>
    <row r="1664" spans="1:12" x14ac:dyDescent="0.25">
      <c r="A1664" t="s">
        <v>708</v>
      </c>
      <c r="B1664">
        <v>20.76</v>
      </c>
      <c r="C1664">
        <v>6.26</v>
      </c>
      <c r="D1664" t="s">
        <v>2380</v>
      </c>
      <c r="E1664" t="s">
        <v>2380</v>
      </c>
      <c r="F1664" t="s">
        <v>2380</v>
      </c>
      <c r="G1664" t="s">
        <v>2381</v>
      </c>
      <c r="H1664" t="s">
        <v>2380</v>
      </c>
      <c r="I1664">
        <f t="shared" si="100"/>
        <v>0</v>
      </c>
      <c r="J1664" t="str">
        <f t="shared" si="101"/>
        <v>No</v>
      </c>
      <c r="K1664" t="str">
        <f t="shared" si="102"/>
        <v>Normol Weight</v>
      </c>
      <c r="L1664" t="str">
        <f t="shared" si="103"/>
        <v>Diabetes</v>
      </c>
    </row>
    <row r="1665" spans="1:12" x14ac:dyDescent="0.25">
      <c r="A1665" t="s">
        <v>707</v>
      </c>
      <c r="B1665">
        <v>38.99</v>
      </c>
      <c r="C1665">
        <v>5.21</v>
      </c>
      <c r="D1665" t="s">
        <v>2380</v>
      </c>
      <c r="E1665" t="s">
        <v>2382</v>
      </c>
      <c r="F1665" t="s">
        <v>2380</v>
      </c>
      <c r="G1665">
        <v>1</v>
      </c>
      <c r="H1665" t="s">
        <v>2380</v>
      </c>
      <c r="I1665">
        <f t="shared" si="100"/>
        <v>1</v>
      </c>
      <c r="J1665" t="str">
        <f t="shared" si="101"/>
        <v>No</v>
      </c>
      <c r="K1665" t="str">
        <f t="shared" si="102"/>
        <v>Obesity</v>
      </c>
      <c r="L1665" t="str">
        <f t="shared" si="103"/>
        <v>Normal</v>
      </c>
    </row>
    <row r="1666" spans="1:12" x14ac:dyDescent="0.25">
      <c r="A1666" t="s">
        <v>706</v>
      </c>
      <c r="B1666">
        <v>42.655000000000001</v>
      </c>
      <c r="C1666">
        <v>5.94</v>
      </c>
      <c r="D1666" t="s">
        <v>2382</v>
      </c>
      <c r="E1666" t="s">
        <v>2380</v>
      </c>
      <c r="F1666" t="s">
        <v>2382</v>
      </c>
      <c r="G1666">
        <v>1</v>
      </c>
      <c r="H1666" t="s">
        <v>2380</v>
      </c>
      <c r="I1666">
        <f t="shared" ref="I1666:I1729" si="104">IF(G1666="No major surgery",0,VALUE(G1666))</f>
        <v>1</v>
      </c>
      <c r="J1666" t="str">
        <f t="shared" si="101"/>
        <v>No</v>
      </c>
      <c r="K1666" t="str">
        <f t="shared" si="102"/>
        <v>Obesity</v>
      </c>
      <c r="L1666" t="str">
        <f t="shared" si="103"/>
        <v>Diabetes</v>
      </c>
    </row>
    <row r="1667" spans="1:12" x14ac:dyDescent="0.25">
      <c r="A1667" t="s">
        <v>705</v>
      </c>
      <c r="B1667">
        <v>30.57</v>
      </c>
      <c r="C1667">
        <v>5.34</v>
      </c>
      <c r="D1667" t="s">
        <v>2380</v>
      </c>
      <c r="E1667" t="s">
        <v>2380</v>
      </c>
      <c r="F1667" t="s">
        <v>2382</v>
      </c>
      <c r="G1667">
        <v>1</v>
      </c>
      <c r="H1667" t="s">
        <v>2380</v>
      </c>
      <c r="I1667">
        <f t="shared" si="104"/>
        <v>1</v>
      </c>
      <c r="J1667" t="str">
        <f t="shared" ref="J1667:J1730" si="105">IF(OR(H1667="",H1667="?"),"No",IF(OR(TRIM(LOWER(H1667))="yes",TRIM(LOWER(H1667))="yess",TRIM(LOWER(H1667))="yes"),"Yes",IF(OR(TRIM(LOWER(H1667))="no",TRIM(LOWER(H1667))="noo",TRIM(LOWER(H1667))="no"),"No","Unknown")))</f>
        <v>No</v>
      </c>
      <c r="K1667" t="str">
        <f t="shared" ref="K1667:K1730" si="106">IF(B1667&lt;18.5,"Underweight",IF(B1667&lt;=24.9,"Normol Weight","Obesity"))</f>
        <v>Obesity</v>
      </c>
      <c r="L1667" t="str">
        <f t="shared" ref="L1667:L1730" si="107">IF(C1667&lt;5.7, "Normal",IF(A1667&lt;=6.4,"Prediabetes","Diabetes"))</f>
        <v>Normal</v>
      </c>
    </row>
    <row r="1668" spans="1:12" x14ac:dyDescent="0.25">
      <c r="A1668" t="s">
        <v>704</v>
      </c>
      <c r="B1668">
        <v>17.7</v>
      </c>
      <c r="C1668">
        <v>6.38</v>
      </c>
      <c r="D1668" t="s">
        <v>2380</v>
      </c>
      <c r="E1668" t="s">
        <v>2380</v>
      </c>
      <c r="F1668" t="s">
        <v>2380</v>
      </c>
      <c r="G1668">
        <v>2</v>
      </c>
      <c r="H1668" t="s">
        <v>2380</v>
      </c>
      <c r="I1668">
        <f t="shared" si="104"/>
        <v>2</v>
      </c>
      <c r="J1668" t="str">
        <f t="shared" si="105"/>
        <v>No</v>
      </c>
      <c r="K1668" t="str">
        <f t="shared" si="106"/>
        <v>Underweight</v>
      </c>
      <c r="L1668" t="str">
        <f t="shared" si="107"/>
        <v>Diabetes</v>
      </c>
    </row>
    <row r="1669" spans="1:12" x14ac:dyDescent="0.25">
      <c r="A1669" t="s">
        <v>703</v>
      </c>
      <c r="B1669">
        <v>34.770000000000003</v>
      </c>
      <c r="C1669">
        <v>4.47</v>
      </c>
      <c r="D1669" t="s">
        <v>2380</v>
      </c>
      <c r="E1669" t="s">
        <v>2380</v>
      </c>
      <c r="F1669" t="s">
        <v>2380</v>
      </c>
      <c r="G1669">
        <v>1</v>
      </c>
      <c r="H1669" t="s">
        <v>2380</v>
      </c>
      <c r="I1669">
        <f t="shared" si="104"/>
        <v>1</v>
      </c>
      <c r="J1669" t="str">
        <f t="shared" si="105"/>
        <v>No</v>
      </c>
      <c r="K1669" t="str">
        <f t="shared" si="106"/>
        <v>Obesity</v>
      </c>
      <c r="L1669" t="str">
        <f t="shared" si="107"/>
        <v>Normal</v>
      </c>
    </row>
    <row r="1670" spans="1:12" x14ac:dyDescent="0.25">
      <c r="A1670" t="s">
        <v>702</v>
      </c>
      <c r="B1670">
        <v>16.88</v>
      </c>
      <c r="C1670">
        <v>9.9600000000000009</v>
      </c>
      <c r="D1670" t="s">
        <v>2380</v>
      </c>
      <c r="E1670" t="s">
        <v>2380</v>
      </c>
      <c r="F1670" t="s">
        <v>2380</v>
      </c>
      <c r="G1670" t="s">
        <v>2381</v>
      </c>
      <c r="H1670" t="s">
        <v>2380</v>
      </c>
      <c r="I1670">
        <f t="shared" si="104"/>
        <v>0</v>
      </c>
      <c r="J1670" t="str">
        <f t="shared" si="105"/>
        <v>No</v>
      </c>
      <c r="K1670" t="str">
        <f t="shared" si="106"/>
        <v>Underweight</v>
      </c>
      <c r="L1670" t="str">
        <f t="shared" si="107"/>
        <v>Diabetes</v>
      </c>
    </row>
    <row r="1671" spans="1:12" x14ac:dyDescent="0.25">
      <c r="A1671" t="s">
        <v>701</v>
      </c>
      <c r="B1671">
        <v>40.26</v>
      </c>
      <c r="C1671">
        <v>9.92</v>
      </c>
      <c r="D1671" t="s">
        <v>2382</v>
      </c>
      <c r="E1671" t="s">
        <v>2380</v>
      </c>
      <c r="F1671" t="s">
        <v>2380</v>
      </c>
      <c r="G1671" t="s">
        <v>2381</v>
      </c>
      <c r="H1671" t="s">
        <v>2380</v>
      </c>
      <c r="I1671">
        <f t="shared" si="104"/>
        <v>0</v>
      </c>
      <c r="J1671" t="str">
        <f t="shared" si="105"/>
        <v>No</v>
      </c>
      <c r="K1671" t="str">
        <f t="shared" si="106"/>
        <v>Obesity</v>
      </c>
      <c r="L1671" t="str">
        <f t="shared" si="107"/>
        <v>Diabetes</v>
      </c>
    </row>
    <row r="1672" spans="1:12" x14ac:dyDescent="0.25">
      <c r="A1672" t="s">
        <v>700</v>
      </c>
      <c r="B1672">
        <v>25.6</v>
      </c>
      <c r="C1672">
        <v>6.03</v>
      </c>
      <c r="D1672" t="s">
        <v>2380</v>
      </c>
      <c r="E1672" t="s">
        <v>2380</v>
      </c>
      <c r="F1672" t="s">
        <v>2382</v>
      </c>
      <c r="G1672">
        <v>1</v>
      </c>
      <c r="H1672" t="s">
        <v>2380</v>
      </c>
      <c r="I1672">
        <f t="shared" si="104"/>
        <v>1</v>
      </c>
      <c r="J1672" t="str">
        <f t="shared" si="105"/>
        <v>No</v>
      </c>
      <c r="K1672" t="str">
        <f t="shared" si="106"/>
        <v>Obesity</v>
      </c>
      <c r="L1672" t="str">
        <f t="shared" si="107"/>
        <v>Diabetes</v>
      </c>
    </row>
    <row r="1673" spans="1:12" x14ac:dyDescent="0.25">
      <c r="A1673" t="s">
        <v>699</v>
      </c>
      <c r="B1673">
        <v>33.549999999999997</v>
      </c>
      <c r="C1673">
        <v>10.9</v>
      </c>
      <c r="D1673" t="s">
        <v>2382</v>
      </c>
      <c r="E1673" t="s">
        <v>2380</v>
      </c>
      <c r="F1673" t="s">
        <v>2380</v>
      </c>
      <c r="G1673" t="s">
        <v>2381</v>
      </c>
      <c r="H1673" t="s">
        <v>2380</v>
      </c>
      <c r="I1673">
        <f t="shared" si="104"/>
        <v>0</v>
      </c>
      <c r="J1673" t="str">
        <f t="shared" si="105"/>
        <v>No</v>
      </c>
      <c r="K1673" t="str">
        <f t="shared" si="106"/>
        <v>Obesity</v>
      </c>
      <c r="L1673" t="str">
        <f t="shared" si="107"/>
        <v>Diabetes</v>
      </c>
    </row>
    <row r="1674" spans="1:12" x14ac:dyDescent="0.25">
      <c r="A1674" t="s">
        <v>698</v>
      </c>
      <c r="B1674">
        <v>16.690000000000001</v>
      </c>
      <c r="C1674">
        <v>10.66</v>
      </c>
      <c r="D1674" t="s">
        <v>2380</v>
      </c>
      <c r="E1674" t="s">
        <v>2380</v>
      </c>
      <c r="F1674" t="s">
        <v>2380</v>
      </c>
      <c r="G1674" t="s">
        <v>2381</v>
      </c>
      <c r="H1674" t="s">
        <v>2380</v>
      </c>
      <c r="I1674">
        <f t="shared" si="104"/>
        <v>0</v>
      </c>
      <c r="J1674" t="str">
        <f t="shared" si="105"/>
        <v>No</v>
      </c>
      <c r="K1674" t="str">
        <f t="shared" si="106"/>
        <v>Underweight</v>
      </c>
      <c r="L1674" t="str">
        <f t="shared" si="107"/>
        <v>Diabetes</v>
      </c>
    </row>
    <row r="1675" spans="1:12" x14ac:dyDescent="0.25">
      <c r="A1675" t="s">
        <v>697</v>
      </c>
      <c r="B1675">
        <v>19.95</v>
      </c>
      <c r="C1675">
        <v>4.05</v>
      </c>
      <c r="D1675" t="s">
        <v>2380</v>
      </c>
      <c r="E1675" t="s">
        <v>2380</v>
      </c>
      <c r="F1675" t="s">
        <v>2380</v>
      </c>
      <c r="G1675">
        <v>1</v>
      </c>
      <c r="H1675" t="s">
        <v>2380</v>
      </c>
      <c r="I1675">
        <f t="shared" si="104"/>
        <v>1</v>
      </c>
      <c r="J1675" t="str">
        <f t="shared" si="105"/>
        <v>No</v>
      </c>
      <c r="K1675" t="str">
        <f t="shared" si="106"/>
        <v>Normol Weight</v>
      </c>
      <c r="L1675" t="str">
        <f t="shared" si="107"/>
        <v>Normal</v>
      </c>
    </row>
    <row r="1676" spans="1:12" x14ac:dyDescent="0.25">
      <c r="A1676" t="s">
        <v>696</v>
      </c>
      <c r="B1676">
        <v>17.55</v>
      </c>
      <c r="C1676">
        <v>4.2300000000000004</v>
      </c>
      <c r="D1676" t="s">
        <v>2380</v>
      </c>
      <c r="E1676" t="s">
        <v>2380</v>
      </c>
      <c r="F1676" t="s">
        <v>2380</v>
      </c>
      <c r="G1676">
        <v>2</v>
      </c>
      <c r="H1676" t="s">
        <v>2380</v>
      </c>
      <c r="I1676">
        <f t="shared" si="104"/>
        <v>2</v>
      </c>
      <c r="J1676" t="str">
        <f t="shared" si="105"/>
        <v>No</v>
      </c>
      <c r="K1676" t="str">
        <f t="shared" si="106"/>
        <v>Underweight</v>
      </c>
      <c r="L1676" t="str">
        <f t="shared" si="107"/>
        <v>Normal</v>
      </c>
    </row>
    <row r="1677" spans="1:12" x14ac:dyDescent="0.25">
      <c r="A1677" t="s">
        <v>695</v>
      </c>
      <c r="B1677">
        <v>22.01</v>
      </c>
      <c r="C1677">
        <v>5.01</v>
      </c>
      <c r="D1677" t="s">
        <v>2380</v>
      </c>
      <c r="E1677" t="s">
        <v>2380</v>
      </c>
      <c r="F1677" t="s">
        <v>2380</v>
      </c>
      <c r="G1677">
        <v>1</v>
      </c>
      <c r="H1677" t="s">
        <v>2380</v>
      </c>
      <c r="I1677">
        <f t="shared" si="104"/>
        <v>1</v>
      </c>
      <c r="J1677" t="str">
        <f t="shared" si="105"/>
        <v>No</v>
      </c>
      <c r="K1677" t="str">
        <f t="shared" si="106"/>
        <v>Normol Weight</v>
      </c>
      <c r="L1677" t="str">
        <f t="shared" si="107"/>
        <v>Normal</v>
      </c>
    </row>
    <row r="1678" spans="1:12" x14ac:dyDescent="0.25">
      <c r="A1678" t="s">
        <v>694</v>
      </c>
      <c r="B1678">
        <v>41.8</v>
      </c>
      <c r="C1678">
        <v>5.82</v>
      </c>
      <c r="D1678" t="s">
        <v>2382</v>
      </c>
      <c r="E1678" t="s">
        <v>2380</v>
      </c>
      <c r="F1678" t="s">
        <v>2382</v>
      </c>
      <c r="G1678">
        <v>1</v>
      </c>
      <c r="H1678" t="s">
        <v>2380</v>
      </c>
      <c r="I1678">
        <f t="shared" si="104"/>
        <v>1</v>
      </c>
      <c r="J1678" t="str">
        <f t="shared" si="105"/>
        <v>No</v>
      </c>
      <c r="K1678" t="str">
        <f t="shared" si="106"/>
        <v>Obesity</v>
      </c>
      <c r="L1678" t="str">
        <f t="shared" si="107"/>
        <v>Diabetes</v>
      </c>
    </row>
    <row r="1679" spans="1:12" x14ac:dyDescent="0.25">
      <c r="A1679" t="s">
        <v>693</v>
      </c>
      <c r="B1679">
        <v>19.170000000000002</v>
      </c>
      <c r="C1679">
        <v>7.94</v>
      </c>
      <c r="D1679" t="s">
        <v>2380</v>
      </c>
      <c r="E1679" t="s">
        <v>2380</v>
      </c>
      <c r="F1679" t="s">
        <v>2380</v>
      </c>
      <c r="G1679" t="s">
        <v>2381</v>
      </c>
      <c r="H1679" t="s">
        <v>2380</v>
      </c>
      <c r="I1679">
        <f t="shared" si="104"/>
        <v>0</v>
      </c>
      <c r="J1679" t="str">
        <f t="shared" si="105"/>
        <v>No</v>
      </c>
      <c r="K1679" t="str">
        <f t="shared" si="106"/>
        <v>Normol Weight</v>
      </c>
      <c r="L1679" t="str">
        <f t="shared" si="107"/>
        <v>Diabetes</v>
      </c>
    </row>
    <row r="1680" spans="1:12" x14ac:dyDescent="0.25">
      <c r="A1680" t="s">
        <v>692</v>
      </c>
      <c r="B1680">
        <v>32.799999999999997</v>
      </c>
      <c r="C1680">
        <v>6.16</v>
      </c>
      <c r="D1680" t="s">
        <v>2382</v>
      </c>
      <c r="E1680" t="s">
        <v>2380</v>
      </c>
      <c r="F1680" t="s">
        <v>2382</v>
      </c>
      <c r="G1680">
        <v>1</v>
      </c>
      <c r="H1680" t="s">
        <v>2380</v>
      </c>
      <c r="I1680">
        <f t="shared" si="104"/>
        <v>1</v>
      </c>
      <c r="J1680" t="str">
        <f t="shared" si="105"/>
        <v>No</v>
      </c>
      <c r="K1680" t="str">
        <f t="shared" si="106"/>
        <v>Obesity</v>
      </c>
      <c r="L1680" t="str">
        <f t="shared" si="107"/>
        <v>Diabetes</v>
      </c>
    </row>
    <row r="1681" spans="1:12" x14ac:dyDescent="0.25">
      <c r="A1681" t="s">
        <v>691</v>
      </c>
      <c r="B1681">
        <v>35.814999999999998</v>
      </c>
      <c r="C1681">
        <v>4.1500000000000004</v>
      </c>
      <c r="D1681" t="s">
        <v>2380</v>
      </c>
      <c r="E1681" t="s">
        <v>2380</v>
      </c>
      <c r="F1681" t="s">
        <v>2380</v>
      </c>
      <c r="G1681">
        <v>1</v>
      </c>
      <c r="H1681" t="s">
        <v>2380</v>
      </c>
      <c r="I1681">
        <f t="shared" si="104"/>
        <v>1</v>
      </c>
      <c r="J1681" t="str">
        <f t="shared" si="105"/>
        <v>No</v>
      </c>
      <c r="K1681" t="str">
        <f t="shared" si="106"/>
        <v>Obesity</v>
      </c>
      <c r="L1681" t="str">
        <f t="shared" si="107"/>
        <v>Normal</v>
      </c>
    </row>
    <row r="1682" spans="1:12" x14ac:dyDescent="0.25">
      <c r="A1682" t="s">
        <v>690</v>
      </c>
      <c r="B1682">
        <v>24.3</v>
      </c>
      <c r="C1682">
        <v>6.23</v>
      </c>
      <c r="D1682" t="s">
        <v>2380</v>
      </c>
      <c r="E1682" t="s">
        <v>2380</v>
      </c>
      <c r="F1682" t="s">
        <v>2380</v>
      </c>
      <c r="G1682" t="s">
        <v>2381</v>
      </c>
      <c r="H1682" t="s">
        <v>2380</v>
      </c>
      <c r="I1682">
        <f t="shared" si="104"/>
        <v>0</v>
      </c>
      <c r="J1682" t="str">
        <f t="shared" si="105"/>
        <v>No</v>
      </c>
      <c r="K1682" t="str">
        <f t="shared" si="106"/>
        <v>Normol Weight</v>
      </c>
      <c r="L1682" t="str">
        <f t="shared" si="107"/>
        <v>Diabetes</v>
      </c>
    </row>
    <row r="1683" spans="1:12" x14ac:dyDescent="0.25">
      <c r="A1683" t="s">
        <v>689</v>
      </c>
      <c r="B1683">
        <v>19.059999999999999</v>
      </c>
      <c r="C1683">
        <v>7.41</v>
      </c>
      <c r="D1683" t="s">
        <v>2380</v>
      </c>
      <c r="E1683" t="s">
        <v>2380</v>
      </c>
      <c r="F1683" t="s">
        <v>2380</v>
      </c>
      <c r="G1683" t="s">
        <v>2381</v>
      </c>
      <c r="H1683" t="s">
        <v>2380</v>
      </c>
      <c r="I1683">
        <f t="shared" si="104"/>
        <v>0</v>
      </c>
      <c r="J1683" t="str">
        <f t="shared" si="105"/>
        <v>No</v>
      </c>
      <c r="K1683" t="str">
        <f t="shared" si="106"/>
        <v>Normol Weight</v>
      </c>
      <c r="L1683" t="str">
        <f t="shared" si="107"/>
        <v>Diabetes</v>
      </c>
    </row>
    <row r="1684" spans="1:12" x14ac:dyDescent="0.25">
      <c r="A1684" t="s">
        <v>688</v>
      </c>
      <c r="B1684">
        <v>33.25</v>
      </c>
      <c r="C1684">
        <v>5.62</v>
      </c>
      <c r="D1684" t="s">
        <v>2382</v>
      </c>
      <c r="E1684" t="s">
        <v>2380</v>
      </c>
      <c r="F1684" t="s">
        <v>2380</v>
      </c>
      <c r="G1684">
        <v>1</v>
      </c>
      <c r="H1684" t="s">
        <v>2380</v>
      </c>
      <c r="I1684">
        <f t="shared" si="104"/>
        <v>1</v>
      </c>
      <c r="J1684" t="str">
        <f t="shared" si="105"/>
        <v>No</v>
      </c>
      <c r="K1684" t="str">
        <f t="shared" si="106"/>
        <v>Obesity</v>
      </c>
      <c r="L1684" t="str">
        <f t="shared" si="107"/>
        <v>Normal</v>
      </c>
    </row>
    <row r="1685" spans="1:12" x14ac:dyDescent="0.25">
      <c r="A1685" t="s">
        <v>687</v>
      </c>
      <c r="B1685">
        <v>21.37</v>
      </c>
      <c r="C1685">
        <v>4.54</v>
      </c>
      <c r="D1685" t="s">
        <v>2382</v>
      </c>
      <c r="E1685" t="s">
        <v>2380</v>
      </c>
      <c r="F1685" t="s">
        <v>2382</v>
      </c>
      <c r="G1685">
        <v>1</v>
      </c>
      <c r="H1685" t="s">
        <v>2380</v>
      </c>
      <c r="I1685">
        <f t="shared" si="104"/>
        <v>1</v>
      </c>
      <c r="J1685" t="str">
        <f t="shared" si="105"/>
        <v>No</v>
      </c>
      <c r="K1685" t="str">
        <f t="shared" si="106"/>
        <v>Normol Weight</v>
      </c>
      <c r="L1685" t="str">
        <f t="shared" si="107"/>
        <v>Normal</v>
      </c>
    </row>
    <row r="1686" spans="1:12" x14ac:dyDescent="0.25">
      <c r="A1686" t="s">
        <v>686</v>
      </c>
      <c r="B1686">
        <v>34.43</v>
      </c>
      <c r="C1686">
        <v>8.6199999999999992</v>
      </c>
      <c r="D1686" t="s">
        <v>2382</v>
      </c>
      <c r="E1686" t="s">
        <v>2380</v>
      </c>
      <c r="F1686" t="s">
        <v>2380</v>
      </c>
      <c r="G1686">
        <v>1</v>
      </c>
      <c r="H1686" t="s">
        <v>2380</v>
      </c>
      <c r="I1686">
        <f t="shared" si="104"/>
        <v>1</v>
      </c>
      <c r="J1686" t="str">
        <f t="shared" si="105"/>
        <v>No</v>
      </c>
      <c r="K1686" t="str">
        <f t="shared" si="106"/>
        <v>Obesity</v>
      </c>
      <c r="L1686" t="str">
        <f t="shared" si="107"/>
        <v>Diabetes</v>
      </c>
    </row>
    <row r="1687" spans="1:12" x14ac:dyDescent="0.25">
      <c r="A1687" t="s">
        <v>685</v>
      </c>
      <c r="B1687">
        <v>20.86</v>
      </c>
      <c r="C1687">
        <v>4.3600000000000003</v>
      </c>
      <c r="D1687" t="s">
        <v>2382</v>
      </c>
      <c r="E1687" t="s">
        <v>2380</v>
      </c>
      <c r="F1687" t="s">
        <v>2380</v>
      </c>
      <c r="G1687" t="s">
        <v>2381</v>
      </c>
      <c r="H1687" t="s">
        <v>2380</v>
      </c>
      <c r="I1687">
        <f t="shared" si="104"/>
        <v>0</v>
      </c>
      <c r="J1687" t="str">
        <f t="shared" si="105"/>
        <v>No</v>
      </c>
      <c r="K1687" t="str">
        <f t="shared" si="106"/>
        <v>Normol Weight</v>
      </c>
      <c r="L1687" t="str">
        <f t="shared" si="107"/>
        <v>Normal</v>
      </c>
    </row>
    <row r="1688" spans="1:12" x14ac:dyDescent="0.25">
      <c r="A1688" t="s">
        <v>684</v>
      </c>
      <c r="B1688">
        <v>18.34</v>
      </c>
      <c r="C1688">
        <v>10.01</v>
      </c>
      <c r="D1688" t="s">
        <v>2380</v>
      </c>
      <c r="E1688" t="s">
        <v>2380</v>
      </c>
      <c r="F1688" t="s">
        <v>2380</v>
      </c>
      <c r="G1688" t="s">
        <v>2381</v>
      </c>
      <c r="H1688" t="s">
        <v>2380</v>
      </c>
      <c r="I1688">
        <f t="shared" si="104"/>
        <v>0</v>
      </c>
      <c r="J1688" t="str">
        <f t="shared" si="105"/>
        <v>No</v>
      </c>
      <c r="K1688" t="str">
        <f t="shared" si="106"/>
        <v>Underweight</v>
      </c>
      <c r="L1688" t="str">
        <f t="shared" si="107"/>
        <v>Diabetes</v>
      </c>
    </row>
    <row r="1689" spans="1:12" x14ac:dyDescent="0.25">
      <c r="A1689" t="s">
        <v>683</v>
      </c>
      <c r="B1689">
        <v>34.15</v>
      </c>
      <c r="C1689">
        <v>5.42</v>
      </c>
      <c r="D1689" t="s">
        <v>2380</v>
      </c>
      <c r="E1689" t="s">
        <v>2380</v>
      </c>
      <c r="F1689" t="s">
        <v>2380</v>
      </c>
      <c r="G1689" t="s">
        <v>2381</v>
      </c>
      <c r="H1689" t="s">
        <v>2380</v>
      </c>
      <c r="I1689">
        <f t="shared" si="104"/>
        <v>0</v>
      </c>
      <c r="J1689" t="str">
        <f t="shared" si="105"/>
        <v>No</v>
      </c>
      <c r="K1689" t="str">
        <f t="shared" si="106"/>
        <v>Obesity</v>
      </c>
      <c r="L1689" t="str">
        <f t="shared" si="107"/>
        <v>Normal</v>
      </c>
    </row>
    <row r="1690" spans="1:12" x14ac:dyDescent="0.25">
      <c r="A1690" t="s">
        <v>682</v>
      </c>
      <c r="B1690">
        <v>18.350000000000001</v>
      </c>
      <c r="C1690">
        <v>5.12</v>
      </c>
      <c r="D1690" t="s">
        <v>2380</v>
      </c>
      <c r="E1690" t="s">
        <v>2380</v>
      </c>
      <c r="F1690" t="s">
        <v>2380</v>
      </c>
      <c r="G1690" t="s">
        <v>2381</v>
      </c>
      <c r="H1690" t="s">
        <v>2380</v>
      </c>
      <c r="I1690">
        <f t="shared" si="104"/>
        <v>0</v>
      </c>
      <c r="J1690" t="str">
        <f t="shared" si="105"/>
        <v>No</v>
      </c>
      <c r="K1690" t="str">
        <f t="shared" si="106"/>
        <v>Underweight</v>
      </c>
      <c r="L1690" t="str">
        <f t="shared" si="107"/>
        <v>Normal</v>
      </c>
    </row>
    <row r="1691" spans="1:12" x14ac:dyDescent="0.25">
      <c r="A1691" t="s">
        <v>681</v>
      </c>
      <c r="B1691">
        <v>22.13</v>
      </c>
      <c r="C1691">
        <v>9.1999999999999993</v>
      </c>
      <c r="D1691" t="s">
        <v>2382</v>
      </c>
      <c r="E1691" t="s">
        <v>2380</v>
      </c>
      <c r="F1691" t="s">
        <v>2380</v>
      </c>
      <c r="G1691" t="s">
        <v>2381</v>
      </c>
      <c r="H1691" t="s">
        <v>2380</v>
      </c>
      <c r="I1691">
        <f t="shared" si="104"/>
        <v>0</v>
      </c>
      <c r="J1691" t="str">
        <f t="shared" si="105"/>
        <v>No</v>
      </c>
      <c r="K1691" t="str">
        <f t="shared" si="106"/>
        <v>Normol Weight</v>
      </c>
      <c r="L1691" t="str">
        <f t="shared" si="107"/>
        <v>Diabetes</v>
      </c>
    </row>
    <row r="1692" spans="1:12" x14ac:dyDescent="0.25">
      <c r="A1692" t="s">
        <v>680</v>
      </c>
      <c r="B1692">
        <v>22.51</v>
      </c>
      <c r="C1692">
        <v>6.08</v>
      </c>
      <c r="D1692" t="s">
        <v>2382</v>
      </c>
      <c r="E1692" t="s">
        <v>2380</v>
      </c>
      <c r="F1692" t="s">
        <v>2380</v>
      </c>
      <c r="G1692">
        <v>1</v>
      </c>
      <c r="H1692" t="s">
        <v>2380</v>
      </c>
      <c r="I1692">
        <f t="shared" si="104"/>
        <v>1</v>
      </c>
      <c r="J1692" t="str">
        <f t="shared" si="105"/>
        <v>No</v>
      </c>
      <c r="K1692" t="str">
        <f t="shared" si="106"/>
        <v>Normol Weight</v>
      </c>
      <c r="L1692" t="str">
        <f t="shared" si="107"/>
        <v>Diabetes</v>
      </c>
    </row>
    <row r="1693" spans="1:12" x14ac:dyDescent="0.25">
      <c r="A1693" t="s">
        <v>679</v>
      </c>
      <c r="B1693">
        <v>31</v>
      </c>
      <c r="C1693">
        <v>4.7699999999999996</v>
      </c>
      <c r="D1693" t="s">
        <v>2380</v>
      </c>
      <c r="E1693" t="s">
        <v>2380</v>
      </c>
      <c r="F1693" t="s">
        <v>2380</v>
      </c>
      <c r="G1693">
        <v>1</v>
      </c>
      <c r="H1693" t="s">
        <v>2380</v>
      </c>
      <c r="I1693">
        <f t="shared" si="104"/>
        <v>1</v>
      </c>
      <c r="J1693" t="str">
        <f t="shared" si="105"/>
        <v>No</v>
      </c>
      <c r="K1693" t="str">
        <f t="shared" si="106"/>
        <v>Obesity</v>
      </c>
      <c r="L1693" t="str">
        <f t="shared" si="107"/>
        <v>Normal</v>
      </c>
    </row>
    <row r="1694" spans="1:12" x14ac:dyDescent="0.25">
      <c r="A1694" t="s">
        <v>678</v>
      </c>
      <c r="B1694">
        <v>28.27</v>
      </c>
      <c r="C1694">
        <v>4.62</v>
      </c>
      <c r="D1694" t="s">
        <v>2380</v>
      </c>
      <c r="E1694" t="s">
        <v>2380</v>
      </c>
      <c r="F1694" t="s">
        <v>2380</v>
      </c>
      <c r="G1694">
        <v>1</v>
      </c>
      <c r="H1694" t="s">
        <v>2380</v>
      </c>
      <c r="I1694">
        <f t="shared" si="104"/>
        <v>1</v>
      </c>
      <c r="J1694" t="str">
        <f t="shared" si="105"/>
        <v>No</v>
      </c>
      <c r="K1694" t="str">
        <f t="shared" si="106"/>
        <v>Obesity</v>
      </c>
      <c r="L1694" t="str">
        <f t="shared" si="107"/>
        <v>Normal</v>
      </c>
    </row>
    <row r="1695" spans="1:12" x14ac:dyDescent="0.25">
      <c r="A1695" t="s">
        <v>677</v>
      </c>
      <c r="B1695">
        <v>29.92</v>
      </c>
      <c r="C1695">
        <v>9.07</v>
      </c>
      <c r="D1695" t="s">
        <v>2382</v>
      </c>
      <c r="E1695" t="s">
        <v>2380</v>
      </c>
      <c r="F1695" t="s">
        <v>2380</v>
      </c>
      <c r="G1695">
        <v>1</v>
      </c>
      <c r="H1695" t="s">
        <v>2380</v>
      </c>
      <c r="I1695">
        <f t="shared" si="104"/>
        <v>1</v>
      </c>
      <c r="J1695" t="str">
        <f t="shared" si="105"/>
        <v>No</v>
      </c>
      <c r="K1695" t="str">
        <f t="shared" si="106"/>
        <v>Obesity</v>
      </c>
      <c r="L1695" t="str">
        <f t="shared" si="107"/>
        <v>Diabetes</v>
      </c>
    </row>
    <row r="1696" spans="1:12" x14ac:dyDescent="0.25">
      <c r="A1696" t="s">
        <v>676</v>
      </c>
      <c r="B1696">
        <v>25.9</v>
      </c>
      <c r="C1696">
        <v>9.1199999999999992</v>
      </c>
      <c r="D1696" t="s">
        <v>2382</v>
      </c>
      <c r="E1696" t="s">
        <v>2380</v>
      </c>
      <c r="F1696" t="s">
        <v>2380</v>
      </c>
      <c r="G1696">
        <v>1</v>
      </c>
      <c r="H1696" t="s">
        <v>2380</v>
      </c>
      <c r="I1696">
        <f t="shared" si="104"/>
        <v>1</v>
      </c>
      <c r="J1696" t="str">
        <f t="shared" si="105"/>
        <v>No</v>
      </c>
      <c r="K1696" t="str">
        <f t="shared" si="106"/>
        <v>Obesity</v>
      </c>
      <c r="L1696" t="str">
        <f t="shared" si="107"/>
        <v>Diabetes</v>
      </c>
    </row>
    <row r="1697" spans="1:12" x14ac:dyDescent="0.25">
      <c r="A1697" t="s">
        <v>675</v>
      </c>
      <c r="B1697">
        <v>27.74</v>
      </c>
      <c r="C1697">
        <v>7.32</v>
      </c>
      <c r="D1697" t="s">
        <v>2382</v>
      </c>
      <c r="E1697" t="s">
        <v>2380</v>
      </c>
      <c r="F1697" t="s">
        <v>2380</v>
      </c>
      <c r="G1697">
        <v>1</v>
      </c>
      <c r="H1697" t="s">
        <v>2380</v>
      </c>
      <c r="I1697">
        <f t="shared" si="104"/>
        <v>1</v>
      </c>
      <c r="J1697" t="str">
        <f t="shared" si="105"/>
        <v>No</v>
      </c>
      <c r="K1697" t="str">
        <f t="shared" si="106"/>
        <v>Obesity</v>
      </c>
      <c r="L1697" t="str">
        <f t="shared" si="107"/>
        <v>Diabetes</v>
      </c>
    </row>
    <row r="1698" spans="1:12" x14ac:dyDescent="0.25">
      <c r="A1698" t="s">
        <v>674</v>
      </c>
      <c r="B1698">
        <v>17.260000000000002</v>
      </c>
      <c r="C1698">
        <v>11.73</v>
      </c>
      <c r="D1698" t="s">
        <v>2380</v>
      </c>
      <c r="E1698" t="s">
        <v>2380</v>
      </c>
      <c r="F1698" t="s">
        <v>2380</v>
      </c>
      <c r="G1698">
        <v>2</v>
      </c>
      <c r="H1698" t="s">
        <v>2380</v>
      </c>
      <c r="I1698">
        <f t="shared" si="104"/>
        <v>2</v>
      </c>
      <c r="J1698" t="str">
        <f t="shared" si="105"/>
        <v>No</v>
      </c>
      <c r="K1698" t="str">
        <f t="shared" si="106"/>
        <v>Underweight</v>
      </c>
      <c r="L1698" t="str">
        <f t="shared" si="107"/>
        <v>Diabetes</v>
      </c>
    </row>
    <row r="1699" spans="1:12" x14ac:dyDescent="0.25">
      <c r="A1699" t="s">
        <v>673</v>
      </c>
      <c r="B1699">
        <v>19.855</v>
      </c>
      <c r="C1699">
        <v>6.64</v>
      </c>
      <c r="D1699" t="s">
        <v>2382</v>
      </c>
      <c r="E1699" t="s">
        <v>2380</v>
      </c>
      <c r="F1699" t="s">
        <v>2380</v>
      </c>
      <c r="G1699">
        <v>1</v>
      </c>
      <c r="H1699" t="s">
        <v>2380</v>
      </c>
      <c r="I1699">
        <f t="shared" si="104"/>
        <v>1</v>
      </c>
      <c r="J1699" t="str">
        <f t="shared" si="105"/>
        <v>No</v>
      </c>
      <c r="K1699" t="str">
        <f t="shared" si="106"/>
        <v>Normol Weight</v>
      </c>
      <c r="L1699" t="str">
        <f t="shared" si="107"/>
        <v>Diabetes</v>
      </c>
    </row>
    <row r="1700" spans="1:12" x14ac:dyDescent="0.25">
      <c r="A1700" t="s">
        <v>672</v>
      </c>
      <c r="B1700">
        <v>41.69</v>
      </c>
      <c r="C1700">
        <v>5.78</v>
      </c>
      <c r="D1700" t="s">
        <v>2380</v>
      </c>
      <c r="E1700" t="s">
        <v>2380</v>
      </c>
      <c r="F1700" t="s">
        <v>2380</v>
      </c>
      <c r="G1700" t="s">
        <v>2381</v>
      </c>
      <c r="H1700" t="s">
        <v>2380</v>
      </c>
      <c r="I1700">
        <f t="shared" si="104"/>
        <v>0</v>
      </c>
      <c r="J1700" t="str">
        <f t="shared" si="105"/>
        <v>No</v>
      </c>
      <c r="K1700" t="str">
        <f t="shared" si="106"/>
        <v>Obesity</v>
      </c>
      <c r="L1700" t="str">
        <f t="shared" si="107"/>
        <v>Diabetes</v>
      </c>
    </row>
    <row r="1701" spans="1:12" x14ac:dyDescent="0.25">
      <c r="A1701" t="s">
        <v>671</v>
      </c>
      <c r="B1701">
        <v>16.12</v>
      </c>
      <c r="C1701">
        <v>10.45</v>
      </c>
      <c r="D1701" t="s">
        <v>2380</v>
      </c>
      <c r="E1701" t="s">
        <v>2380</v>
      </c>
      <c r="F1701" t="s">
        <v>2380</v>
      </c>
      <c r="G1701" t="s">
        <v>2381</v>
      </c>
      <c r="H1701" t="s">
        <v>2380</v>
      </c>
      <c r="I1701">
        <f t="shared" si="104"/>
        <v>0</v>
      </c>
      <c r="J1701" t="str">
        <f t="shared" si="105"/>
        <v>No</v>
      </c>
      <c r="K1701" t="str">
        <f t="shared" si="106"/>
        <v>Underweight</v>
      </c>
      <c r="L1701" t="str">
        <f t="shared" si="107"/>
        <v>Diabetes</v>
      </c>
    </row>
    <row r="1702" spans="1:12" x14ac:dyDescent="0.25">
      <c r="A1702" t="s">
        <v>670</v>
      </c>
      <c r="B1702">
        <v>37.43</v>
      </c>
      <c r="C1702">
        <v>4.5199999999999996</v>
      </c>
      <c r="D1702" t="s">
        <v>2380</v>
      </c>
      <c r="E1702" t="s">
        <v>2380</v>
      </c>
      <c r="F1702" t="s">
        <v>2380</v>
      </c>
      <c r="G1702">
        <v>1</v>
      </c>
      <c r="H1702" t="s">
        <v>2380</v>
      </c>
      <c r="I1702">
        <f t="shared" si="104"/>
        <v>1</v>
      </c>
      <c r="J1702" t="str">
        <f t="shared" si="105"/>
        <v>No</v>
      </c>
      <c r="K1702" t="str">
        <f t="shared" si="106"/>
        <v>Obesity</v>
      </c>
      <c r="L1702" t="str">
        <f t="shared" si="107"/>
        <v>Normal</v>
      </c>
    </row>
    <row r="1703" spans="1:12" x14ac:dyDescent="0.25">
      <c r="A1703" t="s">
        <v>669</v>
      </c>
      <c r="B1703">
        <v>31.065000000000001</v>
      </c>
      <c r="C1703">
        <v>5.71</v>
      </c>
      <c r="D1703" t="s">
        <v>2380</v>
      </c>
      <c r="E1703" t="s">
        <v>2380</v>
      </c>
      <c r="F1703" t="s">
        <v>2380</v>
      </c>
      <c r="G1703" t="s">
        <v>2381</v>
      </c>
      <c r="H1703" t="s">
        <v>2380</v>
      </c>
      <c r="I1703">
        <f t="shared" si="104"/>
        <v>0</v>
      </c>
      <c r="J1703" t="str">
        <f t="shared" si="105"/>
        <v>No</v>
      </c>
      <c r="K1703" t="str">
        <f t="shared" si="106"/>
        <v>Obesity</v>
      </c>
      <c r="L1703" t="str">
        <f t="shared" si="107"/>
        <v>Diabetes</v>
      </c>
    </row>
    <row r="1704" spans="1:12" x14ac:dyDescent="0.25">
      <c r="A1704" t="s">
        <v>668</v>
      </c>
      <c r="B1704">
        <v>25.08</v>
      </c>
      <c r="C1704">
        <v>4.7699999999999996</v>
      </c>
      <c r="D1704" t="s">
        <v>2380</v>
      </c>
      <c r="E1704" t="s">
        <v>2380</v>
      </c>
      <c r="F1704" t="s">
        <v>2380</v>
      </c>
      <c r="G1704" t="s">
        <v>2381</v>
      </c>
      <c r="H1704" t="s">
        <v>2380</v>
      </c>
      <c r="I1704">
        <f t="shared" si="104"/>
        <v>0</v>
      </c>
      <c r="J1704" t="str">
        <f t="shared" si="105"/>
        <v>No</v>
      </c>
      <c r="K1704" t="str">
        <f t="shared" si="106"/>
        <v>Obesity</v>
      </c>
      <c r="L1704" t="str">
        <f t="shared" si="107"/>
        <v>Normal</v>
      </c>
    </row>
    <row r="1705" spans="1:12" x14ac:dyDescent="0.25">
      <c r="A1705" t="s">
        <v>667</v>
      </c>
      <c r="B1705">
        <v>15.2</v>
      </c>
      <c r="C1705">
        <v>7.81</v>
      </c>
      <c r="D1705" t="s">
        <v>2382</v>
      </c>
      <c r="E1705" t="s">
        <v>2380</v>
      </c>
      <c r="F1705" t="s">
        <v>2380</v>
      </c>
      <c r="G1705">
        <v>1</v>
      </c>
      <c r="H1705" t="s">
        <v>2380</v>
      </c>
      <c r="I1705">
        <f t="shared" si="104"/>
        <v>1</v>
      </c>
      <c r="J1705" t="str">
        <f t="shared" si="105"/>
        <v>No</v>
      </c>
      <c r="K1705" t="str">
        <f t="shared" si="106"/>
        <v>Underweight</v>
      </c>
      <c r="L1705" t="str">
        <f t="shared" si="107"/>
        <v>Diabetes</v>
      </c>
    </row>
    <row r="1706" spans="1:12" x14ac:dyDescent="0.25">
      <c r="A1706" t="s">
        <v>666</v>
      </c>
      <c r="B1706">
        <v>22.34</v>
      </c>
      <c r="C1706">
        <v>5.19</v>
      </c>
      <c r="D1706" t="s">
        <v>2382</v>
      </c>
      <c r="E1706" t="s">
        <v>2380</v>
      </c>
      <c r="F1706" t="s">
        <v>2380</v>
      </c>
      <c r="G1706" t="s">
        <v>2381</v>
      </c>
      <c r="H1706" t="s">
        <v>2380</v>
      </c>
      <c r="I1706">
        <f t="shared" si="104"/>
        <v>0</v>
      </c>
      <c r="J1706" t="str">
        <f t="shared" si="105"/>
        <v>No</v>
      </c>
      <c r="K1706" t="str">
        <f t="shared" si="106"/>
        <v>Normol Weight</v>
      </c>
      <c r="L1706" t="str">
        <f t="shared" si="107"/>
        <v>Normal</v>
      </c>
    </row>
    <row r="1707" spans="1:12" x14ac:dyDescent="0.25">
      <c r="A1707" t="s">
        <v>665</v>
      </c>
      <c r="B1707">
        <v>40.15</v>
      </c>
      <c r="C1707">
        <v>5.93</v>
      </c>
      <c r="D1707" t="s">
        <v>2380</v>
      </c>
      <c r="E1707" t="s">
        <v>2380</v>
      </c>
      <c r="F1707" t="s">
        <v>2380</v>
      </c>
      <c r="G1707">
        <v>1</v>
      </c>
      <c r="H1707" t="s">
        <v>2380</v>
      </c>
      <c r="I1707">
        <f t="shared" si="104"/>
        <v>1</v>
      </c>
      <c r="J1707" t="str">
        <f t="shared" si="105"/>
        <v>No</v>
      </c>
      <c r="K1707" t="str">
        <f t="shared" si="106"/>
        <v>Obesity</v>
      </c>
      <c r="L1707" t="str">
        <f t="shared" si="107"/>
        <v>Diabetes</v>
      </c>
    </row>
    <row r="1708" spans="1:12" x14ac:dyDescent="0.25">
      <c r="A1708" t="s">
        <v>664</v>
      </c>
      <c r="B1708">
        <v>37.729999999999997</v>
      </c>
      <c r="C1708">
        <v>6.29</v>
      </c>
      <c r="D1708" t="s">
        <v>2380</v>
      </c>
      <c r="E1708" t="s">
        <v>2380</v>
      </c>
      <c r="F1708" t="s">
        <v>2380</v>
      </c>
      <c r="G1708">
        <v>1</v>
      </c>
      <c r="H1708" t="s">
        <v>2380</v>
      </c>
      <c r="I1708">
        <f t="shared" si="104"/>
        <v>1</v>
      </c>
      <c r="J1708" t="str">
        <f t="shared" si="105"/>
        <v>No</v>
      </c>
      <c r="K1708" t="str">
        <f t="shared" si="106"/>
        <v>Obesity</v>
      </c>
      <c r="L1708" t="str">
        <f t="shared" si="107"/>
        <v>Diabetes</v>
      </c>
    </row>
    <row r="1709" spans="1:12" x14ac:dyDescent="0.25">
      <c r="A1709" t="s">
        <v>663</v>
      </c>
      <c r="B1709">
        <v>25.35</v>
      </c>
      <c r="C1709">
        <v>4.9000000000000004</v>
      </c>
      <c r="D1709" t="s">
        <v>2380</v>
      </c>
      <c r="E1709" t="s">
        <v>2380</v>
      </c>
      <c r="F1709" t="s">
        <v>2380</v>
      </c>
      <c r="G1709" t="s">
        <v>2381</v>
      </c>
      <c r="H1709" t="s">
        <v>2380</v>
      </c>
      <c r="I1709">
        <f t="shared" si="104"/>
        <v>0</v>
      </c>
      <c r="J1709" t="str">
        <f t="shared" si="105"/>
        <v>No</v>
      </c>
      <c r="K1709" t="str">
        <f t="shared" si="106"/>
        <v>Obesity</v>
      </c>
      <c r="L1709" t="str">
        <f t="shared" si="107"/>
        <v>Normal</v>
      </c>
    </row>
    <row r="1710" spans="1:12" x14ac:dyDescent="0.25">
      <c r="A1710" t="s">
        <v>662</v>
      </c>
      <c r="B1710">
        <v>26.41</v>
      </c>
      <c r="C1710">
        <v>5.07</v>
      </c>
      <c r="D1710" t="s">
        <v>2382</v>
      </c>
      <c r="E1710" t="s">
        <v>2380</v>
      </c>
      <c r="F1710" t="s">
        <v>2380</v>
      </c>
      <c r="G1710">
        <v>1</v>
      </c>
      <c r="H1710" t="s">
        <v>2380</v>
      </c>
      <c r="I1710">
        <f t="shared" si="104"/>
        <v>1</v>
      </c>
      <c r="J1710" t="str">
        <f t="shared" si="105"/>
        <v>No</v>
      </c>
      <c r="K1710" t="str">
        <f t="shared" si="106"/>
        <v>Obesity</v>
      </c>
      <c r="L1710" t="str">
        <f t="shared" si="107"/>
        <v>Normal</v>
      </c>
    </row>
    <row r="1711" spans="1:12" x14ac:dyDescent="0.25">
      <c r="A1711" t="s">
        <v>661</v>
      </c>
      <c r="B1711">
        <v>27.6</v>
      </c>
      <c r="C1711">
        <v>5.33</v>
      </c>
      <c r="D1711" t="s">
        <v>2380</v>
      </c>
      <c r="E1711" t="s">
        <v>2380</v>
      </c>
      <c r="F1711" t="s">
        <v>2380</v>
      </c>
      <c r="G1711">
        <v>1</v>
      </c>
      <c r="H1711" t="s">
        <v>2380</v>
      </c>
      <c r="I1711">
        <f t="shared" si="104"/>
        <v>1</v>
      </c>
      <c r="J1711" t="str">
        <f t="shared" si="105"/>
        <v>No</v>
      </c>
      <c r="K1711" t="str">
        <f t="shared" si="106"/>
        <v>Obesity</v>
      </c>
      <c r="L1711" t="str">
        <f t="shared" si="107"/>
        <v>Normal</v>
      </c>
    </row>
    <row r="1712" spans="1:12" x14ac:dyDescent="0.25">
      <c r="A1712" t="s">
        <v>660</v>
      </c>
      <c r="B1712">
        <v>33.82</v>
      </c>
      <c r="C1712">
        <v>8.93</v>
      </c>
      <c r="D1712" t="s">
        <v>2382</v>
      </c>
      <c r="E1712" t="s">
        <v>2380</v>
      </c>
      <c r="F1712" t="s">
        <v>2380</v>
      </c>
      <c r="G1712">
        <v>1</v>
      </c>
      <c r="H1712" t="s">
        <v>2380</v>
      </c>
      <c r="I1712">
        <f t="shared" si="104"/>
        <v>1</v>
      </c>
      <c r="J1712" t="str">
        <f t="shared" si="105"/>
        <v>No</v>
      </c>
      <c r="K1712" t="str">
        <f t="shared" si="106"/>
        <v>Obesity</v>
      </c>
      <c r="L1712" t="str">
        <f t="shared" si="107"/>
        <v>Diabetes</v>
      </c>
    </row>
    <row r="1713" spans="1:12" x14ac:dyDescent="0.25">
      <c r="A1713" t="s">
        <v>659</v>
      </c>
      <c r="B1713">
        <v>32.9</v>
      </c>
      <c r="C1713">
        <v>4.3499999999999996</v>
      </c>
      <c r="D1713" t="s">
        <v>2380</v>
      </c>
      <c r="E1713" t="s">
        <v>2380</v>
      </c>
      <c r="F1713" t="s">
        <v>2380</v>
      </c>
      <c r="G1713" t="s">
        <v>2381</v>
      </c>
      <c r="H1713" t="s">
        <v>2380</v>
      </c>
      <c r="I1713">
        <f t="shared" si="104"/>
        <v>0</v>
      </c>
      <c r="J1713" t="str">
        <f t="shared" si="105"/>
        <v>No</v>
      </c>
      <c r="K1713" t="str">
        <f t="shared" si="106"/>
        <v>Obesity</v>
      </c>
      <c r="L1713" t="str">
        <f t="shared" si="107"/>
        <v>Normal</v>
      </c>
    </row>
    <row r="1714" spans="1:12" x14ac:dyDescent="0.25">
      <c r="A1714" t="s">
        <v>658</v>
      </c>
      <c r="B1714">
        <v>30.875</v>
      </c>
      <c r="C1714">
        <v>9.5399999999999991</v>
      </c>
      <c r="D1714" t="s">
        <v>2382</v>
      </c>
      <c r="E1714" t="s">
        <v>2380</v>
      </c>
      <c r="F1714" t="s">
        <v>2380</v>
      </c>
      <c r="G1714">
        <v>1</v>
      </c>
      <c r="H1714" t="s">
        <v>2380</v>
      </c>
      <c r="I1714">
        <f t="shared" si="104"/>
        <v>1</v>
      </c>
      <c r="J1714" t="str">
        <f t="shared" si="105"/>
        <v>No</v>
      </c>
      <c r="K1714" t="str">
        <f t="shared" si="106"/>
        <v>Obesity</v>
      </c>
      <c r="L1714" t="str">
        <f t="shared" si="107"/>
        <v>Diabetes</v>
      </c>
    </row>
    <row r="1715" spans="1:12" x14ac:dyDescent="0.25">
      <c r="A1715" t="s">
        <v>657</v>
      </c>
      <c r="B1715">
        <v>32.64</v>
      </c>
      <c r="C1715">
        <v>5.91</v>
      </c>
      <c r="D1715" t="s">
        <v>2380</v>
      </c>
      <c r="E1715" t="s">
        <v>2380</v>
      </c>
      <c r="F1715" t="s">
        <v>2380</v>
      </c>
      <c r="G1715" t="s">
        <v>2381</v>
      </c>
      <c r="H1715" t="s">
        <v>2380</v>
      </c>
      <c r="I1715">
        <f t="shared" si="104"/>
        <v>0</v>
      </c>
      <c r="J1715" t="str">
        <f t="shared" si="105"/>
        <v>No</v>
      </c>
      <c r="K1715" t="str">
        <f t="shared" si="106"/>
        <v>Obesity</v>
      </c>
      <c r="L1715" t="str">
        <f t="shared" si="107"/>
        <v>Diabetes</v>
      </c>
    </row>
    <row r="1716" spans="1:12" x14ac:dyDescent="0.25">
      <c r="A1716" t="s">
        <v>656</v>
      </c>
      <c r="B1716">
        <v>22.135000000000002</v>
      </c>
      <c r="C1716">
        <v>5.0999999999999996</v>
      </c>
      <c r="D1716" t="s">
        <v>2380</v>
      </c>
      <c r="E1716" t="s">
        <v>2380</v>
      </c>
      <c r="F1716" t="s">
        <v>2380</v>
      </c>
      <c r="G1716" t="s">
        <v>2381</v>
      </c>
      <c r="H1716" t="s">
        <v>2380</v>
      </c>
      <c r="I1716">
        <f t="shared" si="104"/>
        <v>0</v>
      </c>
      <c r="J1716" t="str">
        <f t="shared" si="105"/>
        <v>No</v>
      </c>
      <c r="K1716" t="str">
        <f t="shared" si="106"/>
        <v>Normol Weight</v>
      </c>
      <c r="L1716" t="str">
        <f t="shared" si="107"/>
        <v>Normal</v>
      </c>
    </row>
    <row r="1717" spans="1:12" x14ac:dyDescent="0.25">
      <c r="A1717" t="s">
        <v>655</v>
      </c>
      <c r="B1717">
        <v>16.53</v>
      </c>
      <c r="C1717">
        <v>5.08</v>
      </c>
      <c r="D1717" t="s">
        <v>2380</v>
      </c>
      <c r="E1717" t="s">
        <v>2380</v>
      </c>
      <c r="F1717" t="s">
        <v>2380</v>
      </c>
      <c r="G1717">
        <v>2</v>
      </c>
      <c r="H1717" t="s">
        <v>2380</v>
      </c>
      <c r="I1717">
        <f t="shared" si="104"/>
        <v>2</v>
      </c>
      <c r="J1717" t="str">
        <f t="shared" si="105"/>
        <v>No</v>
      </c>
      <c r="K1717" t="str">
        <f t="shared" si="106"/>
        <v>Underweight</v>
      </c>
      <c r="L1717" t="str">
        <f t="shared" si="107"/>
        <v>Normal</v>
      </c>
    </row>
    <row r="1718" spans="1:12" x14ac:dyDescent="0.25">
      <c r="A1718" t="s">
        <v>654</v>
      </c>
      <c r="B1718">
        <v>32.774999999999999</v>
      </c>
      <c r="C1718">
        <v>4.75</v>
      </c>
      <c r="D1718" t="s">
        <v>2380</v>
      </c>
      <c r="E1718" t="s">
        <v>2380</v>
      </c>
      <c r="F1718" t="s">
        <v>2380</v>
      </c>
      <c r="G1718" t="s">
        <v>2381</v>
      </c>
      <c r="H1718" t="s">
        <v>2380</v>
      </c>
      <c r="I1718">
        <f t="shared" si="104"/>
        <v>0</v>
      </c>
      <c r="J1718" t="str">
        <f t="shared" si="105"/>
        <v>No</v>
      </c>
      <c r="K1718" t="str">
        <f t="shared" si="106"/>
        <v>Obesity</v>
      </c>
      <c r="L1718" t="str">
        <f t="shared" si="107"/>
        <v>Normal</v>
      </c>
    </row>
    <row r="1719" spans="1:12" x14ac:dyDescent="0.25">
      <c r="A1719" t="s">
        <v>653</v>
      </c>
      <c r="B1719">
        <v>30.9</v>
      </c>
      <c r="C1719">
        <v>6.05</v>
      </c>
      <c r="D1719" t="s">
        <v>2380</v>
      </c>
      <c r="E1719" t="s">
        <v>2380</v>
      </c>
      <c r="F1719" t="s">
        <v>2380</v>
      </c>
      <c r="G1719">
        <v>1</v>
      </c>
      <c r="H1719" t="s">
        <v>2380</v>
      </c>
      <c r="I1719">
        <f t="shared" si="104"/>
        <v>1</v>
      </c>
      <c r="J1719" t="str">
        <f t="shared" si="105"/>
        <v>No</v>
      </c>
      <c r="K1719" t="str">
        <f t="shared" si="106"/>
        <v>Obesity</v>
      </c>
      <c r="L1719" t="str">
        <f t="shared" si="107"/>
        <v>Diabetes</v>
      </c>
    </row>
    <row r="1720" spans="1:12" x14ac:dyDescent="0.25">
      <c r="A1720" t="s">
        <v>652</v>
      </c>
      <c r="B1720">
        <v>15.58</v>
      </c>
      <c r="C1720">
        <v>11.56</v>
      </c>
      <c r="D1720" t="s">
        <v>2380</v>
      </c>
      <c r="E1720" t="s">
        <v>2380</v>
      </c>
      <c r="F1720" t="s">
        <v>2380</v>
      </c>
      <c r="G1720" t="s">
        <v>2381</v>
      </c>
      <c r="H1720" t="s">
        <v>2380</v>
      </c>
      <c r="I1720">
        <f t="shared" si="104"/>
        <v>0</v>
      </c>
      <c r="J1720" t="str">
        <f t="shared" si="105"/>
        <v>No</v>
      </c>
      <c r="K1720" t="str">
        <f t="shared" si="106"/>
        <v>Underweight</v>
      </c>
      <c r="L1720" t="str">
        <f t="shared" si="107"/>
        <v>Diabetes</v>
      </c>
    </row>
    <row r="1721" spans="1:12" x14ac:dyDescent="0.25">
      <c r="A1721" t="s">
        <v>651</v>
      </c>
      <c r="B1721">
        <v>26.315000000000001</v>
      </c>
      <c r="C1721">
        <v>5.76</v>
      </c>
      <c r="D1721" t="s">
        <v>2380</v>
      </c>
      <c r="E1721" t="s">
        <v>2380</v>
      </c>
      <c r="F1721" t="s">
        <v>2380</v>
      </c>
      <c r="G1721" t="s">
        <v>2381</v>
      </c>
      <c r="H1721" t="s">
        <v>2380</v>
      </c>
      <c r="I1721">
        <f t="shared" si="104"/>
        <v>0</v>
      </c>
      <c r="J1721" t="str">
        <f t="shared" si="105"/>
        <v>No</v>
      </c>
      <c r="K1721" t="str">
        <f t="shared" si="106"/>
        <v>Obesity</v>
      </c>
      <c r="L1721" t="str">
        <f t="shared" si="107"/>
        <v>Diabetes</v>
      </c>
    </row>
    <row r="1722" spans="1:12" x14ac:dyDescent="0.25">
      <c r="A1722" t="s">
        <v>650</v>
      </c>
      <c r="B1722">
        <v>35.61</v>
      </c>
      <c r="C1722">
        <v>5.65</v>
      </c>
      <c r="D1722" t="s">
        <v>2380</v>
      </c>
      <c r="E1722" t="s">
        <v>2382</v>
      </c>
      <c r="F1722" t="s">
        <v>2380</v>
      </c>
      <c r="G1722">
        <v>1</v>
      </c>
      <c r="H1722" t="s">
        <v>2380</v>
      </c>
      <c r="I1722">
        <f t="shared" si="104"/>
        <v>1</v>
      </c>
      <c r="J1722" t="str">
        <f t="shared" si="105"/>
        <v>No</v>
      </c>
      <c r="K1722" t="str">
        <f t="shared" si="106"/>
        <v>Obesity</v>
      </c>
      <c r="L1722" t="str">
        <f t="shared" si="107"/>
        <v>Normal</v>
      </c>
    </row>
    <row r="1723" spans="1:12" x14ac:dyDescent="0.25">
      <c r="A1723" t="s">
        <v>649</v>
      </c>
      <c r="B1723">
        <v>37.56</v>
      </c>
      <c r="C1723">
        <v>5.88</v>
      </c>
      <c r="D1723" t="s">
        <v>2380</v>
      </c>
      <c r="E1723" t="s">
        <v>2382</v>
      </c>
      <c r="F1723" t="s">
        <v>2380</v>
      </c>
      <c r="G1723">
        <v>1</v>
      </c>
      <c r="H1723" t="s">
        <v>2380</v>
      </c>
      <c r="I1723">
        <f t="shared" si="104"/>
        <v>1</v>
      </c>
      <c r="J1723" t="str">
        <f t="shared" si="105"/>
        <v>No</v>
      </c>
      <c r="K1723" t="str">
        <f t="shared" si="106"/>
        <v>Obesity</v>
      </c>
      <c r="L1723" t="str">
        <f t="shared" si="107"/>
        <v>Diabetes</v>
      </c>
    </row>
    <row r="1724" spans="1:12" x14ac:dyDescent="0.25">
      <c r="A1724" t="s">
        <v>648</v>
      </c>
      <c r="B1724">
        <v>15.49</v>
      </c>
      <c r="C1724">
        <v>9.6</v>
      </c>
      <c r="D1724" t="s">
        <v>2380</v>
      </c>
      <c r="E1724" t="s">
        <v>2380</v>
      </c>
      <c r="F1724" t="s">
        <v>2380</v>
      </c>
      <c r="G1724" t="s">
        <v>2381</v>
      </c>
      <c r="H1724" t="s">
        <v>2380</v>
      </c>
      <c r="I1724">
        <f t="shared" si="104"/>
        <v>0</v>
      </c>
      <c r="J1724" t="str">
        <f t="shared" si="105"/>
        <v>No</v>
      </c>
      <c r="K1724" t="str">
        <f t="shared" si="106"/>
        <v>Underweight</v>
      </c>
      <c r="L1724" t="str">
        <f t="shared" si="107"/>
        <v>Diabetes</v>
      </c>
    </row>
    <row r="1725" spans="1:12" x14ac:dyDescent="0.25">
      <c r="A1725" t="s">
        <v>647</v>
      </c>
      <c r="B1725">
        <v>23.48</v>
      </c>
      <c r="C1725">
        <v>6.24</v>
      </c>
      <c r="D1725" t="s">
        <v>2380</v>
      </c>
      <c r="E1725" t="s">
        <v>2380</v>
      </c>
      <c r="F1725" t="s">
        <v>2380</v>
      </c>
      <c r="G1725">
        <v>1</v>
      </c>
      <c r="H1725" t="s">
        <v>2380</v>
      </c>
      <c r="I1725">
        <f t="shared" si="104"/>
        <v>1</v>
      </c>
      <c r="J1725" t="str">
        <f t="shared" si="105"/>
        <v>No</v>
      </c>
      <c r="K1725" t="str">
        <f t="shared" si="106"/>
        <v>Normol Weight</v>
      </c>
      <c r="L1725" t="str">
        <f t="shared" si="107"/>
        <v>Diabetes</v>
      </c>
    </row>
    <row r="1726" spans="1:12" x14ac:dyDescent="0.25">
      <c r="A1726" t="s">
        <v>646</v>
      </c>
      <c r="B1726">
        <v>30.02</v>
      </c>
      <c r="C1726">
        <v>7.63</v>
      </c>
      <c r="D1726" t="s">
        <v>2382</v>
      </c>
      <c r="E1726" t="s">
        <v>2380</v>
      </c>
      <c r="F1726" t="s">
        <v>2380</v>
      </c>
      <c r="G1726">
        <v>1</v>
      </c>
      <c r="H1726" t="s">
        <v>2380</v>
      </c>
      <c r="I1726">
        <f t="shared" si="104"/>
        <v>1</v>
      </c>
      <c r="J1726" t="str">
        <f t="shared" si="105"/>
        <v>No</v>
      </c>
      <c r="K1726" t="str">
        <f t="shared" si="106"/>
        <v>Obesity</v>
      </c>
      <c r="L1726" t="str">
        <f t="shared" si="107"/>
        <v>Diabetes</v>
      </c>
    </row>
    <row r="1727" spans="1:12" x14ac:dyDescent="0.25">
      <c r="A1727" t="s">
        <v>645</v>
      </c>
      <c r="B1727">
        <v>26.885000000000002</v>
      </c>
      <c r="C1727">
        <v>8.66</v>
      </c>
      <c r="D1727" t="s">
        <v>2382</v>
      </c>
      <c r="E1727" t="s">
        <v>2380</v>
      </c>
      <c r="F1727" t="s">
        <v>2380</v>
      </c>
      <c r="G1727">
        <v>1</v>
      </c>
      <c r="H1727" t="s">
        <v>2380</v>
      </c>
      <c r="I1727">
        <f t="shared" si="104"/>
        <v>1</v>
      </c>
      <c r="J1727" t="str">
        <f t="shared" si="105"/>
        <v>No</v>
      </c>
      <c r="K1727" t="str">
        <f t="shared" si="106"/>
        <v>Obesity</v>
      </c>
      <c r="L1727" t="str">
        <f t="shared" si="107"/>
        <v>Diabetes</v>
      </c>
    </row>
    <row r="1728" spans="1:12" x14ac:dyDescent="0.25">
      <c r="A1728" t="s">
        <v>644</v>
      </c>
      <c r="B1728">
        <v>25.84</v>
      </c>
      <c r="C1728">
        <v>8.5500000000000007</v>
      </c>
      <c r="D1728" t="s">
        <v>2382</v>
      </c>
      <c r="E1728" t="s">
        <v>2380</v>
      </c>
      <c r="F1728" t="s">
        <v>2380</v>
      </c>
      <c r="G1728">
        <v>1</v>
      </c>
      <c r="H1728" t="s">
        <v>2380</v>
      </c>
      <c r="I1728">
        <f t="shared" si="104"/>
        <v>1</v>
      </c>
      <c r="J1728" t="str">
        <f t="shared" si="105"/>
        <v>No</v>
      </c>
      <c r="K1728" t="str">
        <f t="shared" si="106"/>
        <v>Obesity</v>
      </c>
      <c r="L1728" t="str">
        <f t="shared" si="107"/>
        <v>Diabetes</v>
      </c>
    </row>
    <row r="1729" spans="1:12" x14ac:dyDescent="0.25">
      <c r="A1729" t="s">
        <v>643</v>
      </c>
      <c r="B1729">
        <v>27.454999999999998</v>
      </c>
      <c r="C1729">
        <v>4.54</v>
      </c>
      <c r="D1729" t="s">
        <v>2380</v>
      </c>
      <c r="E1729" t="s">
        <v>2380</v>
      </c>
      <c r="F1729" t="s">
        <v>2380</v>
      </c>
      <c r="G1729" t="s">
        <v>2381</v>
      </c>
      <c r="H1729" t="s">
        <v>2380</v>
      </c>
      <c r="I1729">
        <f t="shared" si="104"/>
        <v>0</v>
      </c>
      <c r="J1729" t="str">
        <f t="shared" si="105"/>
        <v>No</v>
      </c>
      <c r="K1729" t="str">
        <f t="shared" si="106"/>
        <v>Obesity</v>
      </c>
      <c r="L1729" t="str">
        <f t="shared" si="107"/>
        <v>Normal</v>
      </c>
    </row>
    <row r="1730" spans="1:12" x14ac:dyDescent="0.25">
      <c r="A1730" t="s">
        <v>642</v>
      </c>
      <c r="B1730">
        <v>24.605</v>
      </c>
      <c r="C1730">
        <v>5.7</v>
      </c>
      <c r="D1730" t="s">
        <v>2380</v>
      </c>
      <c r="E1730" t="s">
        <v>2380</v>
      </c>
      <c r="F1730" t="s">
        <v>2380</v>
      </c>
      <c r="G1730" t="s">
        <v>2381</v>
      </c>
      <c r="H1730" t="s">
        <v>2380</v>
      </c>
      <c r="I1730">
        <f t="shared" ref="I1730:I1793" si="108">IF(G1730="No major surgery",0,VALUE(G1730))</f>
        <v>0</v>
      </c>
      <c r="J1730" t="str">
        <f t="shared" si="105"/>
        <v>No</v>
      </c>
      <c r="K1730" t="str">
        <f t="shared" si="106"/>
        <v>Normol Weight</v>
      </c>
      <c r="L1730" t="str">
        <f t="shared" si="107"/>
        <v>Diabetes</v>
      </c>
    </row>
    <row r="1731" spans="1:12" x14ac:dyDescent="0.25">
      <c r="A1731" t="s">
        <v>641</v>
      </c>
      <c r="B1731">
        <v>30.8</v>
      </c>
      <c r="C1731">
        <v>5.07</v>
      </c>
      <c r="D1731" t="s">
        <v>2380</v>
      </c>
      <c r="E1731" t="s">
        <v>2380</v>
      </c>
      <c r="F1731" t="s">
        <v>2380</v>
      </c>
      <c r="G1731" t="s">
        <v>2381</v>
      </c>
      <c r="H1731" t="s">
        <v>2380</v>
      </c>
      <c r="I1731">
        <f t="shared" si="108"/>
        <v>0</v>
      </c>
      <c r="J1731" t="str">
        <f t="shared" ref="J1731:J1794" si="109">IF(OR(H1731="",H1731="?"),"No",IF(OR(TRIM(LOWER(H1731))="yes",TRIM(LOWER(H1731))="yess",TRIM(LOWER(H1731))="yes"),"Yes",IF(OR(TRIM(LOWER(H1731))="no",TRIM(LOWER(H1731))="noo",TRIM(LOWER(H1731))="no"),"No","Unknown")))</f>
        <v>No</v>
      </c>
      <c r="K1731" t="str">
        <f t="shared" ref="K1731:K1794" si="110">IF(B1731&lt;18.5,"Underweight",IF(B1731&lt;=24.9,"Normol Weight","Obesity"))</f>
        <v>Obesity</v>
      </c>
      <c r="L1731" t="str">
        <f t="shared" ref="L1731:L1794" si="111">IF(C1731&lt;5.7, "Normal",IF(A1731&lt;=6.4,"Prediabetes","Diabetes"))</f>
        <v>Normal</v>
      </c>
    </row>
    <row r="1732" spans="1:12" x14ac:dyDescent="0.25">
      <c r="A1732" t="s">
        <v>640</v>
      </c>
      <c r="B1732">
        <v>34.799999999999997</v>
      </c>
      <c r="C1732">
        <v>4.38</v>
      </c>
      <c r="D1732" t="s">
        <v>2380</v>
      </c>
      <c r="E1732" t="s">
        <v>2380</v>
      </c>
      <c r="F1732" t="s">
        <v>2380</v>
      </c>
      <c r="G1732">
        <v>1</v>
      </c>
      <c r="H1732" t="s">
        <v>2380</v>
      </c>
      <c r="I1732">
        <f t="shared" si="108"/>
        <v>1</v>
      </c>
      <c r="J1732" t="str">
        <f t="shared" si="109"/>
        <v>No</v>
      </c>
      <c r="K1732" t="str">
        <f t="shared" si="110"/>
        <v>Obesity</v>
      </c>
      <c r="L1732" t="str">
        <f t="shared" si="111"/>
        <v>Normal</v>
      </c>
    </row>
    <row r="1733" spans="1:12" x14ac:dyDescent="0.25">
      <c r="A1733" t="s">
        <v>639</v>
      </c>
      <c r="B1733">
        <v>34.21</v>
      </c>
      <c r="C1733">
        <v>4.54</v>
      </c>
      <c r="D1733" t="s">
        <v>2380</v>
      </c>
      <c r="E1733" t="s">
        <v>2380</v>
      </c>
      <c r="F1733" t="s">
        <v>2380</v>
      </c>
      <c r="G1733">
        <v>1</v>
      </c>
      <c r="H1733" t="s">
        <v>2380</v>
      </c>
      <c r="I1733">
        <f t="shared" si="108"/>
        <v>1</v>
      </c>
      <c r="J1733" t="str">
        <f t="shared" si="109"/>
        <v>No</v>
      </c>
      <c r="K1733" t="str">
        <f t="shared" si="110"/>
        <v>Obesity</v>
      </c>
      <c r="L1733" t="str">
        <f t="shared" si="111"/>
        <v>Normal</v>
      </c>
    </row>
    <row r="1734" spans="1:12" x14ac:dyDescent="0.25">
      <c r="A1734" t="s">
        <v>638</v>
      </c>
      <c r="B1734">
        <v>31</v>
      </c>
      <c r="C1734">
        <v>5.38</v>
      </c>
      <c r="D1734" t="s">
        <v>2380</v>
      </c>
      <c r="E1734" t="s">
        <v>2380</v>
      </c>
      <c r="F1734" t="s">
        <v>2380</v>
      </c>
      <c r="G1734">
        <v>1</v>
      </c>
      <c r="H1734" t="s">
        <v>2380</v>
      </c>
      <c r="I1734">
        <f t="shared" si="108"/>
        <v>1</v>
      </c>
      <c r="J1734" t="str">
        <f t="shared" si="109"/>
        <v>No</v>
      </c>
      <c r="K1734" t="str">
        <f t="shared" si="110"/>
        <v>Obesity</v>
      </c>
      <c r="L1734" t="str">
        <f t="shared" si="111"/>
        <v>Normal</v>
      </c>
    </row>
    <row r="1735" spans="1:12" x14ac:dyDescent="0.25">
      <c r="A1735" t="s">
        <v>637</v>
      </c>
      <c r="B1735">
        <v>26.125</v>
      </c>
      <c r="C1735">
        <v>5.55</v>
      </c>
      <c r="D1735" t="s">
        <v>2380</v>
      </c>
      <c r="E1735" t="s">
        <v>2380</v>
      </c>
      <c r="F1735" t="s">
        <v>2380</v>
      </c>
      <c r="G1735">
        <v>1</v>
      </c>
      <c r="H1735" t="s">
        <v>2380</v>
      </c>
      <c r="I1735">
        <f t="shared" si="108"/>
        <v>1</v>
      </c>
      <c r="J1735" t="str">
        <f t="shared" si="109"/>
        <v>No</v>
      </c>
      <c r="K1735" t="str">
        <f t="shared" si="110"/>
        <v>Obesity</v>
      </c>
      <c r="L1735" t="str">
        <f t="shared" si="111"/>
        <v>Normal</v>
      </c>
    </row>
    <row r="1736" spans="1:12" x14ac:dyDescent="0.25">
      <c r="A1736" t="s">
        <v>636</v>
      </c>
      <c r="B1736">
        <v>30.13</v>
      </c>
      <c r="C1736">
        <v>4.03</v>
      </c>
      <c r="D1736" t="s">
        <v>2382</v>
      </c>
      <c r="E1736" t="s">
        <v>2380</v>
      </c>
      <c r="F1736" t="s">
        <v>2380</v>
      </c>
      <c r="G1736">
        <v>1</v>
      </c>
      <c r="H1736" t="s">
        <v>2380</v>
      </c>
      <c r="I1736">
        <f t="shared" si="108"/>
        <v>1</v>
      </c>
      <c r="J1736" t="str">
        <f t="shared" si="109"/>
        <v>No</v>
      </c>
      <c r="K1736" t="str">
        <f t="shared" si="110"/>
        <v>Obesity</v>
      </c>
      <c r="L1736" t="str">
        <f t="shared" si="111"/>
        <v>Normal</v>
      </c>
    </row>
    <row r="1737" spans="1:12" x14ac:dyDescent="0.25">
      <c r="A1737" t="s">
        <v>635</v>
      </c>
      <c r="B1737">
        <v>34.19</v>
      </c>
      <c r="C1737">
        <v>4.1900000000000004</v>
      </c>
      <c r="D1737" t="s">
        <v>2380</v>
      </c>
      <c r="E1737" t="s">
        <v>2380</v>
      </c>
      <c r="F1737" t="s">
        <v>2380</v>
      </c>
      <c r="G1737" t="s">
        <v>2381</v>
      </c>
      <c r="H1737" t="s">
        <v>2380</v>
      </c>
      <c r="I1737">
        <f t="shared" si="108"/>
        <v>0</v>
      </c>
      <c r="J1737" t="str">
        <f t="shared" si="109"/>
        <v>No</v>
      </c>
      <c r="K1737" t="str">
        <f t="shared" si="110"/>
        <v>Obesity</v>
      </c>
      <c r="L1737" t="str">
        <f t="shared" si="111"/>
        <v>Normal</v>
      </c>
    </row>
    <row r="1738" spans="1:12" x14ac:dyDescent="0.25">
      <c r="A1738" t="s">
        <v>634</v>
      </c>
      <c r="B1738">
        <v>22.515000000000001</v>
      </c>
      <c r="C1738">
        <v>4.37</v>
      </c>
      <c r="D1738" t="s">
        <v>2380</v>
      </c>
      <c r="E1738" t="s">
        <v>2380</v>
      </c>
      <c r="F1738" t="s">
        <v>2382</v>
      </c>
      <c r="G1738">
        <v>1</v>
      </c>
      <c r="H1738" t="s">
        <v>2380</v>
      </c>
      <c r="I1738">
        <f t="shared" si="108"/>
        <v>1</v>
      </c>
      <c r="J1738" t="str">
        <f t="shared" si="109"/>
        <v>No</v>
      </c>
      <c r="K1738" t="str">
        <f t="shared" si="110"/>
        <v>Normol Weight</v>
      </c>
      <c r="L1738" t="str">
        <f t="shared" si="111"/>
        <v>Normal</v>
      </c>
    </row>
    <row r="1739" spans="1:12" x14ac:dyDescent="0.25">
      <c r="A1739" t="s">
        <v>633</v>
      </c>
      <c r="B1739">
        <v>18.239999999999998</v>
      </c>
      <c r="C1739">
        <v>5.31</v>
      </c>
      <c r="D1739" t="s">
        <v>2382</v>
      </c>
      <c r="E1739" t="s">
        <v>2380</v>
      </c>
      <c r="F1739" t="s">
        <v>2382</v>
      </c>
      <c r="G1739">
        <v>1</v>
      </c>
      <c r="H1739" t="s">
        <v>2380</v>
      </c>
      <c r="I1739">
        <f t="shared" si="108"/>
        <v>1</v>
      </c>
      <c r="J1739" t="str">
        <f t="shared" si="109"/>
        <v>No</v>
      </c>
      <c r="K1739" t="str">
        <f t="shared" si="110"/>
        <v>Underweight</v>
      </c>
      <c r="L1739" t="str">
        <f t="shared" si="111"/>
        <v>Normal</v>
      </c>
    </row>
    <row r="1740" spans="1:12" x14ac:dyDescent="0.25">
      <c r="A1740" t="s">
        <v>631</v>
      </c>
      <c r="B1740">
        <v>37.28</v>
      </c>
      <c r="C1740">
        <v>4.66</v>
      </c>
      <c r="D1740" t="s">
        <v>2380</v>
      </c>
      <c r="E1740" t="s">
        <v>2382</v>
      </c>
      <c r="F1740" t="s">
        <v>2380</v>
      </c>
      <c r="G1740">
        <v>1</v>
      </c>
      <c r="H1740" t="s">
        <v>2380</v>
      </c>
      <c r="I1740">
        <f t="shared" si="108"/>
        <v>1</v>
      </c>
      <c r="J1740" t="str">
        <f t="shared" si="109"/>
        <v>No</v>
      </c>
      <c r="K1740" t="str">
        <f t="shared" si="110"/>
        <v>Obesity</v>
      </c>
      <c r="L1740" t="str">
        <f t="shared" si="111"/>
        <v>Normal</v>
      </c>
    </row>
    <row r="1741" spans="1:12" x14ac:dyDescent="0.25">
      <c r="A1741" t="s">
        <v>630</v>
      </c>
      <c r="B1741">
        <v>18.2</v>
      </c>
      <c r="C1741">
        <v>6.19</v>
      </c>
      <c r="D1741" t="s">
        <v>2380</v>
      </c>
      <c r="E1741" t="s">
        <v>2380</v>
      </c>
      <c r="F1741" t="s">
        <v>2382</v>
      </c>
      <c r="G1741">
        <v>1</v>
      </c>
      <c r="H1741" t="s">
        <v>2380</v>
      </c>
      <c r="I1741">
        <f t="shared" si="108"/>
        <v>1</v>
      </c>
      <c r="J1741" t="str">
        <f t="shared" si="109"/>
        <v>No</v>
      </c>
      <c r="K1741" t="str">
        <f t="shared" si="110"/>
        <v>Underweight</v>
      </c>
      <c r="L1741" t="str">
        <f t="shared" si="111"/>
        <v>Diabetes</v>
      </c>
    </row>
    <row r="1742" spans="1:12" x14ac:dyDescent="0.25">
      <c r="A1742" t="s">
        <v>629</v>
      </c>
      <c r="B1742">
        <v>20.53</v>
      </c>
      <c r="C1742">
        <v>4.8600000000000003</v>
      </c>
      <c r="D1742" t="s">
        <v>2380</v>
      </c>
      <c r="E1742" t="s">
        <v>2380</v>
      </c>
      <c r="F1742" t="s">
        <v>2380</v>
      </c>
      <c r="G1742">
        <v>1</v>
      </c>
      <c r="H1742" t="s">
        <v>2380</v>
      </c>
      <c r="I1742">
        <f t="shared" si="108"/>
        <v>1</v>
      </c>
      <c r="J1742" t="str">
        <f t="shared" si="109"/>
        <v>No</v>
      </c>
      <c r="K1742" t="str">
        <f t="shared" si="110"/>
        <v>Normol Weight</v>
      </c>
      <c r="L1742" t="str">
        <f t="shared" si="111"/>
        <v>Normal</v>
      </c>
    </row>
    <row r="1743" spans="1:12" x14ac:dyDescent="0.25">
      <c r="A1743" t="s">
        <v>628</v>
      </c>
      <c r="B1743">
        <v>23.79</v>
      </c>
      <c r="C1743">
        <v>4.74</v>
      </c>
      <c r="D1743" t="s">
        <v>2380</v>
      </c>
      <c r="E1743" t="s">
        <v>2380</v>
      </c>
      <c r="F1743" t="s">
        <v>2380</v>
      </c>
      <c r="G1743" t="s">
        <v>2381</v>
      </c>
      <c r="H1743" t="s">
        <v>2380</v>
      </c>
      <c r="I1743">
        <f t="shared" si="108"/>
        <v>0</v>
      </c>
      <c r="J1743" t="str">
        <f t="shared" si="109"/>
        <v>No</v>
      </c>
      <c r="K1743" t="str">
        <f t="shared" si="110"/>
        <v>Normol Weight</v>
      </c>
      <c r="L1743" t="str">
        <f t="shared" si="111"/>
        <v>Normal</v>
      </c>
    </row>
    <row r="1744" spans="1:12" x14ac:dyDescent="0.25">
      <c r="A1744" t="s">
        <v>627</v>
      </c>
      <c r="B1744">
        <v>29.8</v>
      </c>
      <c r="C1744">
        <v>6.03</v>
      </c>
      <c r="D1744" t="s">
        <v>2380</v>
      </c>
      <c r="E1744" t="s">
        <v>2380</v>
      </c>
      <c r="F1744" t="s">
        <v>2380</v>
      </c>
      <c r="G1744" t="s">
        <v>2381</v>
      </c>
      <c r="H1744" t="s">
        <v>2380</v>
      </c>
      <c r="I1744">
        <f t="shared" si="108"/>
        <v>0</v>
      </c>
      <c r="J1744" t="str">
        <f t="shared" si="109"/>
        <v>No</v>
      </c>
      <c r="K1744" t="str">
        <f t="shared" si="110"/>
        <v>Obesity</v>
      </c>
      <c r="L1744" t="str">
        <f t="shared" si="111"/>
        <v>Diabetes</v>
      </c>
    </row>
    <row r="1745" spans="1:12" x14ac:dyDescent="0.25">
      <c r="A1745" t="s">
        <v>626</v>
      </c>
      <c r="B1745">
        <v>31.54</v>
      </c>
      <c r="C1745">
        <v>4.71</v>
      </c>
      <c r="D1745" t="s">
        <v>2380</v>
      </c>
      <c r="E1745" t="s">
        <v>2380</v>
      </c>
      <c r="F1745" t="s">
        <v>2380</v>
      </c>
      <c r="G1745" t="s">
        <v>2381</v>
      </c>
      <c r="H1745" t="s">
        <v>2380</v>
      </c>
      <c r="I1745">
        <f t="shared" si="108"/>
        <v>0</v>
      </c>
      <c r="J1745" t="str">
        <f t="shared" si="109"/>
        <v>No</v>
      </c>
      <c r="K1745" t="str">
        <f t="shared" si="110"/>
        <v>Obesity</v>
      </c>
      <c r="L1745" t="str">
        <f t="shared" si="111"/>
        <v>Normal</v>
      </c>
    </row>
    <row r="1746" spans="1:12" x14ac:dyDescent="0.25">
      <c r="A1746" t="s">
        <v>625</v>
      </c>
      <c r="B1746">
        <v>20.82</v>
      </c>
      <c r="C1746">
        <v>5.55</v>
      </c>
      <c r="D1746" t="s">
        <v>2380</v>
      </c>
      <c r="E1746" t="s">
        <v>2380</v>
      </c>
      <c r="F1746" t="s">
        <v>2380</v>
      </c>
      <c r="G1746">
        <v>1</v>
      </c>
      <c r="H1746" t="s">
        <v>2380</v>
      </c>
      <c r="I1746">
        <f t="shared" si="108"/>
        <v>1</v>
      </c>
      <c r="J1746" t="str">
        <f t="shared" si="109"/>
        <v>No</v>
      </c>
      <c r="K1746" t="str">
        <f t="shared" si="110"/>
        <v>Normol Weight</v>
      </c>
      <c r="L1746" t="str">
        <f t="shared" si="111"/>
        <v>Normal</v>
      </c>
    </row>
    <row r="1747" spans="1:12" x14ac:dyDescent="0.25">
      <c r="A1747" t="s">
        <v>624</v>
      </c>
      <c r="B1747">
        <v>38.83</v>
      </c>
      <c r="C1747">
        <v>4.78</v>
      </c>
      <c r="D1747" t="s">
        <v>2380</v>
      </c>
      <c r="E1747" t="s">
        <v>2380</v>
      </c>
      <c r="F1747" t="s">
        <v>2382</v>
      </c>
      <c r="G1747">
        <v>1</v>
      </c>
      <c r="H1747" t="s">
        <v>2380</v>
      </c>
      <c r="I1747">
        <f t="shared" si="108"/>
        <v>1</v>
      </c>
      <c r="J1747" t="str">
        <f t="shared" si="109"/>
        <v>No</v>
      </c>
      <c r="K1747" t="str">
        <f t="shared" si="110"/>
        <v>Obesity</v>
      </c>
      <c r="L1747" t="str">
        <f t="shared" si="111"/>
        <v>Normal</v>
      </c>
    </row>
    <row r="1748" spans="1:12" x14ac:dyDescent="0.25">
      <c r="A1748" t="s">
        <v>623</v>
      </c>
      <c r="B1748">
        <v>23.44</v>
      </c>
      <c r="C1748">
        <v>4.6500000000000004</v>
      </c>
      <c r="D1748" t="s">
        <v>2382</v>
      </c>
      <c r="E1748" t="s">
        <v>2380</v>
      </c>
      <c r="F1748" t="s">
        <v>2380</v>
      </c>
      <c r="G1748">
        <v>1</v>
      </c>
      <c r="H1748" t="s">
        <v>2380</v>
      </c>
      <c r="I1748">
        <f t="shared" si="108"/>
        <v>1</v>
      </c>
      <c r="J1748" t="str">
        <f t="shared" si="109"/>
        <v>No</v>
      </c>
      <c r="K1748" t="str">
        <f t="shared" si="110"/>
        <v>Normol Weight</v>
      </c>
      <c r="L1748" t="str">
        <f t="shared" si="111"/>
        <v>Normal</v>
      </c>
    </row>
    <row r="1749" spans="1:12" x14ac:dyDescent="0.25">
      <c r="A1749" t="s">
        <v>622</v>
      </c>
      <c r="B1749">
        <v>24.13</v>
      </c>
      <c r="C1749">
        <v>5.2</v>
      </c>
      <c r="D1749" t="s">
        <v>2380</v>
      </c>
      <c r="E1749" t="s">
        <v>2380</v>
      </c>
      <c r="F1749" t="s">
        <v>2380</v>
      </c>
      <c r="G1749">
        <v>1</v>
      </c>
      <c r="H1749" t="s">
        <v>2380</v>
      </c>
      <c r="I1749">
        <f t="shared" si="108"/>
        <v>1</v>
      </c>
      <c r="J1749" t="str">
        <f t="shared" si="109"/>
        <v>No</v>
      </c>
      <c r="K1749" t="str">
        <f t="shared" si="110"/>
        <v>Normol Weight</v>
      </c>
      <c r="L1749" t="str">
        <f t="shared" si="111"/>
        <v>Normal</v>
      </c>
    </row>
    <row r="1750" spans="1:12" x14ac:dyDescent="0.25">
      <c r="A1750" t="s">
        <v>621</v>
      </c>
      <c r="B1750">
        <v>42.13</v>
      </c>
      <c r="C1750">
        <v>4.54</v>
      </c>
      <c r="D1750" t="s">
        <v>2382</v>
      </c>
      <c r="E1750" t="s">
        <v>2380</v>
      </c>
      <c r="F1750" t="s">
        <v>2380</v>
      </c>
      <c r="G1750">
        <v>1</v>
      </c>
      <c r="H1750" t="s">
        <v>2380</v>
      </c>
      <c r="I1750">
        <f t="shared" si="108"/>
        <v>1</v>
      </c>
      <c r="J1750" t="str">
        <f t="shared" si="109"/>
        <v>No</v>
      </c>
      <c r="K1750" t="str">
        <f t="shared" si="110"/>
        <v>Obesity</v>
      </c>
      <c r="L1750" t="str">
        <f t="shared" si="111"/>
        <v>Normal</v>
      </c>
    </row>
    <row r="1751" spans="1:12" x14ac:dyDescent="0.25">
      <c r="A1751" t="s">
        <v>620</v>
      </c>
      <c r="B1751">
        <v>17.86</v>
      </c>
      <c r="C1751">
        <v>4.1100000000000003</v>
      </c>
      <c r="D1751" t="s">
        <v>2380</v>
      </c>
      <c r="E1751" t="s">
        <v>2380</v>
      </c>
      <c r="F1751" t="s">
        <v>2380</v>
      </c>
      <c r="G1751">
        <v>1</v>
      </c>
      <c r="H1751" t="s">
        <v>2380</v>
      </c>
      <c r="I1751">
        <f t="shared" si="108"/>
        <v>1</v>
      </c>
      <c r="J1751" t="str">
        <f t="shared" si="109"/>
        <v>No</v>
      </c>
      <c r="K1751" t="str">
        <f t="shared" si="110"/>
        <v>Underweight</v>
      </c>
      <c r="L1751" t="str">
        <f t="shared" si="111"/>
        <v>Normal</v>
      </c>
    </row>
    <row r="1752" spans="1:12" x14ac:dyDescent="0.25">
      <c r="A1752" t="s">
        <v>619</v>
      </c>
      <c r="B1752">
        <v>32.78</v>
      </c>
      <c r="C1752">
        <v>4.63</v>
      </c>
      <c r="D1752" t="s">
        <v>2380</v>
      </c>
      <c r="E1752" t="s">
        <v>2380</v>
      </c>
      <c r="F1752" t="s">
        <v>2380</v>
      </c>
      <c r="G1752" t="s">
        <v>2381</v>
      </c>
      <c r="H1752" t="s">
        <v>2380</v>
      </c>
      <c r="I1752">
        <f t="shared" si="108"/>
        <v>0</v>
      </c>
      <c r="J1752" t="str">
        <f t="shared" si="109"/>
        <v>No</v>
      </c>
      <c r="K1752" t="str">
        <f t="shared" si="110"/>
        <v>Obesity</v>
      </c>
      <c r="L1752" t="str">
        <f t="shared" si="111"/>
        <v>Normal</v>
      </c>
    </row>
    <row r="1753" spans="1:12" x14ac:dyDescent="0.25">
      <c r="A1753" t="s">
        <v>618</v>
      </c>
      <c r="B1753">
        <v>23.9</v>
      </c>
      <c r="C1753">
        <v>6.06</v>
      </c>
      <c r="D1753" t="s">
        <v>2382</v>
      </c>
      <c r="E1753" t="s">
        <v>2380</v>
      </c>
      <c r="F1753" t="s">
        <v>2382</v>
      </c>
      <c r="G1753">
        <v>1</v>
      </c>
      <c r="H1753" t="s">
        <v>2380</v>
      </c>
      <c r="I1753">
        <f t="shared" si="108"/>
        <v>1</v>
      </c>
      <c r="J1753" t="str">
        <f t="shared" si="109"/>
        <v>No</v>
      </c>
      <c r="K1753" t="str">
        <f t="shared" si="110"/>
        <v>Normol Weight</v>
      </c>
      <c r="L1753" t="str">
        <f t="shared" si="111"/>
        <v>Diabetes</v>
      </c>
    </row>
    <row r="1754" spans="1:12" x14ac:dyDescent="0.25">
      <c r="A1754" t="s">
        <v>617</v>
      </c>
      <c r="B1754">
        <v>15.47</v>
      </c>
      <c r="C1754">
        <v>8.43</v>
      </c>
      <c r="D1754" t="s">
        <v>2380</v>
      </c>
      <c r="E1754" t="s">
        <v>2380</v>
      </c>
      <c r="F1754" t="s">
        <v>2380</v>
      </c>
      <c r="G1754" t="s">
        <v>2381</v>
      </c>
      <c r="H1754" t="s">
        <v>2380</v>
      </c>
      <c r="I1754">
        <f t="shared" si="108"/>
        <v>0</v>
      </c>
      <c r="J1754" t="str">
        <f t="shared" si="109"/>
        <v>No</v>
      </c>
      <c r="K1754" t="str">
        <f t="shared" si="110"/>
        <v>Underweight</v>
      </c>
      <c r="L1754" t="str">
        <f t="shared" si="111"/>
        <v>Diabetes</v>
      </c>
    </row>
    <row r="1755" spans="1:12" x14ac:dyDescent="0.25">
      <c r="A1755" t="s">
        <v>616</v>
      </c>
      <c r="B1755">
        <v>28.54</v>
      </c>
      <c r="C1755">
        <v>5.51</v>
      </c>
      <c r="D1755" t="s">
        <v>2380</v>
      </c>
      <c r="E1755" t="s">
        <v>2380</v>
      </c>
      <c r="F1755" t="s">
        <v>2382</v>
      </c>
      <c r="G1755">
        <v>1</v>
      </c>
      <c r="H1755" t="s">
        <v>2380</v>
      </c>
      <c r="I1755">
        <f t="shared" si="108"/>
        <v>1</v>
      </c>
      <c r="J1755" t="str">
        <f t="shared" si="109"/>
        <v>No</v>
      </c>
      <c r="K1755" t="str">
        <f t="shared" si="110"/>
        <v>Obesity</v>
      </c>
      <c r="L1755" t="str">
        <f t="shared" si="111"/>
        <v>Normal</v>
      </c>
    </row>
    <row r="1756" spans="1:12" x14ac:dyDescent="0.25">
      <c r="A1756" t="s">
        <v>615</v>
      </c>
      <c r="B1756">
        <v>18.54</v>
      </c>
      <c r="C1756">
        <v>4.95</v>
      </c>
      <c r="D1756" t="s">
        <v>2380</v>
      </c>
      <c r="E1756" t="s">
        <v>2380</v>
      </c>
      <c r="F1756" t="s">
        <v>2380</v>
      </c>
      <c r="G1756" t="s">
        <v>2381</v>
      </c>
      <c r="H1756" t="s">
        <v>2380</v>
      </c>
      <c r="I1756">
        <f t="shared" si="108"/>
        <v>0</v>
      </c>
      <c r="J1756" t="str">
        <f t="shared" si="109"/>
        <v>No</v>
      </c>
      <c r="K1756" t="str">
        <f t="shared" si="110"/>
        <v>Normol Weight</v>
      </c>
      <c r="L1756" t="str">
        <f t="shared" si="111"/>
        <v>Normal</v>
      </c>
    </row>
    <row r="1757" spans="1:12" x14ac:dyDescent="0.25">
      <c r="A1757" t="s">
        <v>614</v>
      </c>
      <c r="B1757">
        <v>32.18</v>
      </c>
      <c r="C1757">
        <v>6.44</v>
      </c>
      <c r="D1757" t="s">
        <v>2382</v>
      </c>
      <c r="E1757" t="s">
        <v>2380</v>
      </c>
      <c r="F1757" t="s">
        <v>2382</v>
      </c>
      <c r="G1757">
        <v>1</v>
      </c>
      <c r="H1757" t="s">
        <v>2380</v>
      </c>
      <c r="I1757">
        <f t="shared" si="108"/>
        <v>1</v>
      </c>
      <c r="J1757" t="str">
        <f t="shared" si="109"/>
        <v>No</v>
      </c>
      <c r="K1757" t="str">
        <f t="shared" si="110"/>
        <v>Obesity</v>
      </c>
      <c r="L1757" t="str">
        <f t="shared" si="111"/>
        <v>Diabetes</v>
      </c>
    </row>
    <row r="1758" spans="1:12" x14ac:dyDescent="0.25">
      <c r="A1758" t="s">
        <v>613</v>
      </c>
      <c r="B1758">
        <v>37.380000000000003</v>
      </c>
      <c r="C1758">
        <v>6.05</v>
      </c>
      <c r="D1758" t="s">
        <v>2382</v>
      </c>
      <c r="E1758" t="s">
        <v>2380</v>
      </c>
      <c r="F1758" t="s">
        <v>2380</v>
      </c>
      <c r="G1758" t="s">
        <v>2381</v>
      </c>
      <c r="H1758" t="s">
        <v>2380</v>
      </c>
      <c r="I1758">
        <f t="shared" si="108"/>
        <v>0</v>
      </c>
      <c r="J1758" t="str">
        <f t="shared" si="109"/>
        <v>No</v>
      </c>
      <c r="K1758" t="str">
        <f t="shared" si="110"/>
        <v>Obesity</v>
      </c>
      <c r="L1758" t="str">
        <f t="shared" si="111"/>
        <v>Diabetes</v>
      </c>
    </row>
    <row r="1759" spans="1:12" x14ac:dyDescent="0.25">
      <c r="A1759" t="s">
        <v>612</v>
      </c>
      <c r="B1759">
        <v>31.12</v>
      </c>
      <c r="C1759">
        <v>4.76</v>
      </c>
      <c r="D1759" t="s">
        <v>2382</v>
      </c>
      <c r="E1759" t="s">
        <v>2380</v>
      </c>
      <c r="F1759" t="s">
        <v>2382</v>
      </c>
      <c r="G1759">
        <v>1</v>
      </c>
      <c r="H1759" t="s">
        <v>2380</v>
      </c>
      <c r="I1759">
        <f t="shared" si="108"/>
        <v>1</v>
      </c>
      <c r="J1759" t="str">
        <f t="shared" si="109"/>
        <v>No</v>
      </c>
      <c r="K1759" t="str">
        <f t="shared" si="110"/>
        <v>Obesity</v>
      </c>
      <c r="L1759" t="str">
        <f t="shared" si="111"/>
        <v>Normal</v>
      </c>
    </row>
    <row r="1760" spans="1:12" x14ac:dyDescent="0.25">
      <c r="A1760" t="s">
        <v>611</v>
      </c>
      <c r="B1760">
        <v>22.01</v>
      </c>
      <c r="C1760">
        <v>6.72</v>
      </c>
      <c r="D1760" t="s">
        <v>2382</v>
      </c>
      <c r="E1760" t="s">
        <v>2380</v>
      </c>
      <c r="F1760" t="s">
        <v>2380</v>
      </c>
      <c r="G1760">
        <v>1</v>
      </c>
      <c r="H1760" t="s">
        <v>2380</v>
      </c>
      <c r="I1760">
        <f t="shared" si="108"/>
        <v>1</v>
      </c>
      <c r="J1760" t="str">
        <f t="shared" si="109"/>
        <v>No</v>
      </c>
      <c r="K1760" t="str">
        <f t="shared" si="110"/>
        <v>Normol Weight</v>
      </c>
      <c r="L1760" t="str">
        <f t="shared" si="111"/>
        <v>Diabetes</v>
      </c>
    </row>
    <row r="1761" spans="1:12" x14ac:dyDescent="0.25">
      <c r="A1761" t="s">
        <v>610</v>
      </c>
      <c r="B1761">
        <v>27.645</v>
      </c>
      <c r="C1761">
        <v>5.7</v>
      </c>
      <c r="D1761" t="s">
        <v>2380</v>
      </c>
      <c r="E1761" t="s">
        <v>2380</v>
      </c>
      <c r="F1761" t="s">
        <v>2380</v>
      </c>
      <c r="G1761" t="s">
        <v>2381</v>
      </c>
      <c r="H1761" t="s">
        <v>2380</v>
      </c>
      <c r="I1761">
        <f t="shared" si="108"/>
        <v>0</v>
      </c>
      <c r="J1761" t="str">
        <f t="shared" si="109"/>
        <v>No</v>
      </c>
      <c r="K1761" t="str">
        <f t="shared" si="110"/>
        <v>Obesity</v>
      </c>
      <c r="L1761" t="str">
        <f t="shared" si="111"/>
        <v>Diabetes</v>
      </c>
    </row>
    <row r="1762" spans="1:12" x14ac:dyDescent="0.25">
      <c r="A1762" t="s">
        <v>609</v>
      </c>
      <c r="B1762">
        <v>29.64</v>
      </c>
      <c r="C1762">
        <v>5.31</v>
      </c>
      <c r="D1762" t="s">
        <v>2382</v>
      </c>
      <c r="E1762" t="s">
        <v>2380</v>
      </c>
      <c r="F1762" t="s">
        <v>2380</v>
      </c>
      <c r="G1762" t="s">
        <v>2381</v>
      </c>
      <c r="H1762" t="s">
        <v>2380</v>
      </c>
      <c r="I1762">
        <f t="shared" si="108"/>
        <v>0</v>
      </c>
      <c r="J1762" t="str">
        <f t="shared" si="109"/>
        <v>No</v>
      </c>
      <c r="K1762" t="str">
        <f t="shared" si="110"/>
        <v>Obesity</v>
      </c>
      <c r="L1762" t="str">
        <f t="shared" si="111"/>
        <v>Normal</v>
      </c>
    </row>
    <row r="1763" spans="1:12" x14ac:dyDescent="0.25">
      <c r="A1763" t="s">
        <v>608</v>
      </c>
      <c r="B1763">
        <v>33.700000000000003</v>
      </c>
      <c r="C1763">
        <v>4.32</v>
      </c>
      <c r="D1763" t="s">
        <v>2382</v>
      </c>
      <c r="E1763" t="s">
        <v>2380</v>
      </c>
      <c r="F1763" t="s">
        <v>2380</v>
      </c>
      <c r="G1763">
        <v>1</v>
      </c>
      <c r="H1763" t="s">
        <v>2380</v>
      </c>
      <c r="I1763">
        <f t="shared" si="108"/>
        <v>1</v>
      </c>
      <c r="J1763" t="str">
        <f t="shared" si="109"/>
        <v>No</v>
      </c>
      <c r="K1763" t="str">
        <f t="shared" si="110"/>
        <v>Obesity</v>
      </c>
      <c r="L1763" t="str">
        <f t="shared" si="111"/>
        <v>Normal</v>
      </c>
    </row>
    <row r="1764" spans="1:12" x14ac:dyDescent="0.25">
      <c r="A1764" t="s">
        <v>607</v>
      </c>
      <c r="B1764">
        <v>27.5</v>
      </c>
      <c r="C1764">
        <v>4.2300000000000004</v>
      </c>
      <c r="D1764" t="s">
        <v>2382</v>
      </c>
      <c r="E1764" t="s">
        <v>2380</v>
      </c>
      <c r="F1764" t="s">
        <v>2380</v>
      </c>
      <c r="G1764">
        <v>1</v>
      </c>
      <c r="H1764" t="s">
        <v>2380</v>
      </c>
      <c r="I1764">
        <f t="shared" si="108"/>
        <v>1</v>
      </c>
      <c r="J1764" t="str">
        <f t="shared" si="109"/>
        <v>No</v>
      </c>
      <c r="K1764" t="str">
        <f t="shared" si="110"/>
        <v>Obesity</v>
      </c>
      <c r="L1764" t="str">
        <f t="shared" si="111"/>
        <v>Normal</v>
      </c>
    </row>
    <row r="1765" spans="1:12" x14ac:dyDescent="0.25">
      <c r="A1765" t="s">
        <v>606</v>
      </c>
      <c r="B1765">
        <v>16.12</v>
      </c>
      <c r="C1765">
        <v>6.09</v>
      </c>
      <c r="D1765" t="s">
        <v>2380</v>
      </c>
      <c r="E1765" t="s">
        <v>2380</v>
      </c>
      <c r="F1765" t="s">
        <v>2380</v>
      </c>
      <c r="G1765" t="s">
        <v>2381</v>
      </c>
      <c r="H1765" t="s">
        <v>2380</v>
      </c>
      <c r="I1765">
        <f t="shared" si="108"/>
        <v>0</v>
      </c>
      <c r="J1765" t="str">
        <f t="shared" si="109"/>
        <v>No</v>
      </c>
      <c r="K1765" t="str">
        <f t="shared" si="110"/>
        <v>Underweight</v>
      </c>
      <c r="L1765" t="str">
        <f t="shared" si="111"/>
        <v>Diabetes</v>
      </c>
    </row>
    <row r="1766" spans="1:12" x14ac:dyDescent="0.25">
      <c r="A1766" t="s">
        <v>605</v>
      </c>
      <c r="B1766">
        <v>26.73</v>
      </c>
      <c r="C1766">
        <v>4.74</v>
      </c>
      <c r="D1766" t="s">
        <v>2382</v>
      </c>
      <c r="E1766" t="s">
        <v>2380</v>
      </c>
      <c r="F1766" t="s">
        <v>2380</v>
      </c>
      <c r="G1766">
        <v>1</v>
      </c>
      <c r="H1766" t="s">
        <v>2380</v>
      </c>
      <c r="I1766">
        <f t="shared" si="108"/>
        <v>1</v>
      </c>
      <c r="J1766" t="str">
        <f t="shared" si="109"/>
        <v>No</v>
      </c>
      <c r="K1766" t="str">
        <f t="shared" si="110"/>
        <v>Obesity</v>
      </c>
      <c r="L1766" t="str">
        <f t="shared" si="111"/>
        <v>Normal</v>
      </c>
    </row>
    <row r="1767" spans="1:12" x14ac:dyDescent="0.25">
      <c r="A1767" t="s">
        <v>604</v>
      </c>
      <c r="B1767">
        <v>37.25</v>
      </c>
      <c r="C1767">
        <v>6.23</v>
      </c>
      <c r="D1767" t="s">
        <v>2382</v>
      </c>
      <c r="E1767" t="s">
        <v>2380</v>
      </c>
      <c r="F1767" t="s">
        <v>2380</v>
      </c>
      <c r="G1767" t="s">
        <v>2381</v>
      </c>
      <c r="H1767" t="s">
        <v>2380</v>
      </c>
      <c r="I1767">
        <f t="shared" si="108"/>
        <v>0</v>
      </c>
      <c r="J1767" t="str">
        <f t="shared" si="109"/>
        <v>No</v>
      </c>
      <c r="K1767" t="str">
        <f t="shared" si="110"/>
        <v>Obesity</v>
      </c>
      <c r="L1767" t="str">
        <f t="shared" si="111"/>
        <v>Diabetes</v>
      </c>
    </row>
    <row r="1768" spans="1:12" x14ac:dyDescent="0.25">
      <c r="A1768" t="s">
        <v>603</v>
      </c>
      <c r="B1768">
        <v>23.56</v>
      </c>
      <c r="C1768">
        <v>5.45</v>
      </c>
      <c r="D1768" t="s">
        <v>2382</v>
      </c>
      <c r="E1768" t="s">
        <v>2380</v>
      </c>
      <c r="F1768" t="s">
        <v>2380</v>
      </c>
      <c r="G1768">
        <v>1</v>
      </c>
      <c r="H1768" t="s">
        <v>2380</v>
      </c>
      <c r="I1768">
        <f t="shared" si="108"/>
        <v>1</v>
      </c>
      <c r="J1768" t="str">
        <f t="shared" si="109"/>
        <v>No</v>
      </c>
      <c r="K1768" t="str">
        <f t="shared" si="110"/>
        <v>Normol Weight</v>
      </c>
      <c r="L1768" t="str">
        <f t="shared" si="111"/>
        <v>Normal</v>
      </c>
    </row>
    <row r="1769" spans="1:12" x14ac:dyDescent="0.25">
      <c r="A1769" t="s">
        <v>602</v>
      </c>
      <c r="B1769">
        <v>15.84</v>
      </c>
      <c r="C1769">
        <v>10.34</v>
      </c>
      <c r="D1769" t="s">
        <v>2380</v>
      </c>
      <c r="E1769" t="s">
        <v>2380</v>
      </c>
      <c r="F1769" t="s">
        <v>2380</v>
      </c>
      <c r="G1769">
        <v>2</v>
      </c>
      <c r="H1769" t="s">
        <v>2380</v>
      </c>
      <c r="I1769">
        <f t="shared" si="108"/>
        <v>2</v>
      </c>
      <c r="J1769" t="str">
        <f t="shared" si="109"/>
        <v>No</v>
      </c>
      <c r="K1769" t="str">
        <f t="shared" si="110"/>
        <v>Underweight</v>
      </c>
      <c r="L1769" t="str">
        <f t="shared" si="111"/>
        <v>Diabetes</v>
      </c>
    </row>
    <row r="1770" spans="1:12" x14ac:dyDescent="0.25">
      <c r="A1770" t="s">
        <v>601</v>
      </c>
      <c r="B1770">
        <v>36.630000000000003</v>
      </c>
      <c r="C1770">
        <v>5.15</v>
      </c>
      <c r="D1770" t="s">
        <v>2380</v>
      </c>
      <c r="E1770" t="s">
        <v>2380</v>
      </c>
      <c r="F1770" t="s">
        <v>2380</v>
      </c>
      <c r="G1770" t="s">
        <v>2381</v>
      </c>
      <c r="H1770" t="s">
        <v>2380</v>
      </c>
      <c r="I1770">
        <f t="shared" si="108"/>
        <v>0</v>
      </c>
      <c r="J1770" t="str">
        <f t="shared" si="109"/>
        <v>No</v>
      </c>
      <c r="K1770" t="str">
        <f t="shared" si="110"/>
        <v>Obesity</v>
      </c>
      <c r="L1770" t="str">
        <f t="shared" si="111"/>
        <v>Normal</v>
      </c>
    </row>
    <row r="1771" spans="1:12" x14ac:dyDescent="0.25">
      <c r="A1771" t="s">
        <v>600</v>
      </c>
      <c r="B1771">
        <v>16.47</v>
      </c>
      <c r="C1771">
        <v>11.72</v>
      </c>
      <c r="D1771" t="s">
        <v>2380</v>
      </c>
      <c r="E1771" t="s">
        <v>2380</v>
      </c>
      <c r="F1771" t="s">
        <v>2380</v>
      </c>
      <c r="G1771" t="s">
        <v>2381</v>
      </c>
      <c r="H1771" t="s">
        <v>2380</v>
      </c>
      <c r="I1771">
        <f t="shared" si="108"/>
        <v>0</v>
      </c>
      <c r="J1771" t="str">
        <f t="shared" si="109"/>
        <v>No</v>
      </c>
      <c r="K1771" t="str">
        <f t="shared" si="110"/>
        <v>Underweight</v>
      </c>
      <c r="L1771" t="str">
        <f t="shared" si="111"/>
        <v>Diabetes</v>
      </c>
    </row>
    <row r="1772" spans="1:12" x14ac:dyDescent="0.25">
      <c r="A1772" t="s">
        <v>599</v>
      </c>
      <c r="B1772">
        <v>25.8</v>
      </c>
      <c r="C1772">
        <v>5.29</v>
      </c>
      <c r="D1772" t="s">
        <v>2380</v>
      </c>
      <c r="E1772" t="s">
        <v>2380</v>
      </c>
      <c r="F1772" t="s">
        <v>2380</v>
      </c>
      <c r="G1772" t="s">
        <v>2381</v>
      </c>
      <c r="H1772" t="s">
        <v>2380</v>
      </c>
      <c r="I1772">
        <f t="shared" si="108"/>
        <v>0</v>
      </c>
      <c r="J1772" t="str">
        <f t="shared" si="109"/>
        <v>No</v>
      </c>
      <c r="K1772" t="str">
        <f t="shared" si="110"/>
        <v>Obesity</v>
      </c>
      <c r="L1772" t="str">
        <f t="shared" si="111"/>
        <v>Normal</v>
      </c>
    </row>
    <row r="1773" spans="1:12" x14ac:dyDescent="0.25">
      <c r="A1773" t="s">
        <v>598</v>
      </c>
      <c r="B1773">
        <v>23.6</v>
      </c>
      <c r="C1773">
        <v>4.33</v>
      </c>
      <c r="D1773" t="s">
        <v>2380</v>
      </c>
      <c r="E1773" t="s">
        <v>2380</v>
      </c>
      <c r="F1773" t="s">
        <v>2380</v>
      </c>
      <c r="G1773" t="s">
        <v>2381</v>
      </c>
      <c r="H1773" t="s">
        <v>2380</v>
      </c>
      <c r="I1773">
        <f t="shared" si="108"/>
        <v>0</v>
      </c>
      <c r="J1773" t="str">
        <f t="shared" si="109"/>
        <v>No</v>
      </c>
      <c r="K1773" t="str">
        <f t="shared" si="110"/>
        <v>Normol Weight</v>
      </c>
      <c r="L1773" t="str">
        <f t="shared" si="111"/>
        <v>Normal</v>
      </c>
    </row>
    <row r="1774" spans="1:12" x14ac:dyDescent="0.25">
      <c r="A1774" t="s">
        <v>597</v>
      </c>
      <c r="B1774">
        <v>32.11</v>
      </c>
      <c r="C1774">
        <v>6.24</v>
      </c>
      <c r="D1774" t="s">
        <v>2380</v>
      </c>
      <c r="E1774" t="s">
        <v>2380</v>
      </c>
      <c r="F1774" t="s">
        <v>2382</v>
      </c>
      <c r="G1774">
        <v>1</v>
      </c>
      <c r="H1774" t="s">
        <v>2380</v>
      </c>
      <c r="I1774">
        <f t="shared" si="108"/>
        <v>1</v>
      </c>
      <c r="J1774" t="str">
        <f t="shared" si="109"/>
        <v>No</v>
      </c>
      <c r="K1774" t="str">
        <f t="shared" si="110"/>
        <v>Obesity</v>
      </c>
      <c r="L1774" t="str">
        <f t="shared" si="111"/>
        <v>Diabetes</v>
      </c>
    </row>
    <row r="1775" spans="1:12" x14ac:dyDescent="0.25">
      <c r="A1775" t="s">
        <v>596</v>
      </c>
      <c r="B1775">
        <v>30.114999999999998</v>
      </c>
      <c r="C1775">
        <v>11.61</v>
      </c>
      <c r="D1775" t="s">
        <v>2380</v>
      </c>
      <c r="E1775" t="s">
        <v>2380</v>
      </c>
      <c r="F1775" t="s">
        <v>2380</v>
      </c>
      <c r="G1775" t="s">
        <v>2381</v>
      </c>
      <c r="H1775" t="s">
        <v>2380</v>
      </c>
      <c r="I1775">
        <f t="shared" si="108"/>
        <v>0</v>
      </c>
      <c r="J1775" t="str">
        <f t="shared" si="109"/>
        <v>No</v>
      </c>
      <c r="K1775" t="str">
        <f t="shared" si="110"/>
        <v>Obesity</v>
      </c>
      <c r="L1775" t="str">
        <f t="shared" si="111"/>
        <v>Diabetes</v>
      </c>
    </row>
    <row r="1776" spans="1:12" x14ac:dyDescent="0.25">
      <c r="A1776" t="s">
        <v>595</v>
      </c>
      <c r="B1776">
        <v>20.28</v>
      </c>
      <c r="C1776">
        <v>11.07</v>
      </c>
      <c r="D1776" t="s">
        <v>2382</v>
      </c>
      <c r="E1776" t="s">
        <v>2380</v>
      </c>
      <c r="F1776" t="s">
        <v>2380</v>
      </c>
      <c r="G1776" t="s">
        <v>2381</v>
      </c>
      <c r="H1776" t="s">
        <v>2380</v>
      </c>
      <c r="I1776">
        <f t="shared" si="108"/>
        <v>0</v>
      </c>
      <c r="J1776" t="str">
        <f t="shared" si="109"/>
        <v>No</v>
      </c>
      <c r="K1776" t="str">
        <f t="shared" si="110"/>
        <v>Normol Weight</v>
      </c>
      <c r="L1776" t="str">
        <f t="shared" si="111"/>
        <v>Diabetes</v>
      </c>
    </row>
    <row r="1777" spans="1:12" x14ac:dyDescent="0.25">
      <c r="A1777" t="s">
        <v>594</v>
      </c>
      <c r="B1777">
        <v>20.234999999999999</v>
      </c>
      <c r="C1777">
        <v>5.19</v>
      </c>
      <c r="D1777" t="s">
        <v>2380</v>
      </c>
      <c r="E1777" t="s">
        <v>2380</v>
      </c>
      <c r="F1777" t="s">
        <v>2382</v>
      </c>
      <c r="G1777">
        <v>1</v>
      </c>
      <c r="H1777" t="s">
        <v>2380</v>
      </c>
      <c r="I1777">
        <f t="shared" si="108"/>
        <v>1</v>
      </c>
      <c r="J1777" t="str">
        <f t="shared" si="109"/>
        <v>No</v>
      </c>
      <c r="K1777" t="str">
        <f t="shared" si="110"/>
        <v>Normol Weight</v>
      </c>
      <c r="L1777" t="str">
        <f t="shared" si="111"/>
        <v>Normal</v>
      </c>
    </row>
    <row r="1778" spans="1:12" x14ac:dyDescent="0.25">
      <c r="A1778" t="s">
        <v>593</v>
      </c>
      <c r="B1778">
        <v>25.27</v>
      </c>
      <c r="C1778">
        <v>5.7</v>
      </c>
      <c r="D1778" t="s">
        <v>2382</v>
      </c>
      <c r="E1778" t="s">
        <v>2380</v>
      </c>
      <c r="F1778" t="s">
        <v>2380</v>
      </c>
      <c r="G1778">
        <v>1</v>
      </c>
      <c r="H1778" t="s">
        <v>2380</v>
      </c>
      <c r="I1778">
        <f t="shared" si="108"/>
        <v>1</v>
      </c>
      <c r="J1778" t="str">
        <f t="shared" si="109"/>
        <v>No</v>
      </c>
      <c r="K1778" t="str">
        <f t="shared" si="110"/>
        <v>Obesity</v>
      </c>
      <c r="L1778" t="str">
        <f t="shared" si="111"/>
        <v>Diabetes</v>
      </c>
    </row>
    <row r="1779" spans="1:12" x14ac:dyDescent="0.25">
      <c r="A1779" t="s">
        <v>592</v>
      </c>
      <c r="B1779">
        <v>24.24</v>
      </c>
      <c r="C1779">
        <v>6.15</v>
      </c>
      <c r="D1779" t="s">
        <v>2380</v>
      </c>
      <c r="E1779" t="s">
        <v>2380</v>
      </c>
      <c r="F1779" t="s">
        <v>2380</v>
      </c>
      <c r="G1779" t="s">
        <v>2381</v>
      </c>
      <c r="H1779" t="s">
        <v>2380</v>
      </c>
      <c r="I1779">
        <f t="shared" si="108"/>
        <v>0</v>
      </c>
      <c r="J1779" t="str">
        <f t="shared" si="109"/>
        <v>No</v>
      </c>
      <c r="K1779" t="str">
        <f t="shared" si="110"/>
        <v>Normol Weight</v>
      </c>
      <c r="L1779" t="str">
        <f t="shared" si="111"/>
        <v>Diabetes</v>
      </c>
    </row>
    <row r="1780" spans="1:12" x14ac:dyDescent="0.25">
      <c r="A1780" t="s">
        <v>591</v>
      </c>
      <c r="B1780">
        <v>35.75</v>
      </c>
      <c r="C1780">
        <v>5.07</v>
      </c>
      <c r="D1780" t="s">
        <v>2380</v>
      </c>
      <c r="E1780" t="s">
        <v>2380</v>
      </c>
      <c r="F1780" t="s">
        <v>2380</v>
      </c>
      <c r="G1780" t="s">
        <v>2381</v>
      </c>
      <c r="H1780" t="s">
        <v>2380</v>
      </c>
      <c r="I1780">
        <f t="shared" si="108"/>
        <v>0</v>
      </c>
      <c r="J1780" t="str">
        <f t="shared" si="109"/>
        <v>No</v>
      </c>
      <c r="K1780" t="str">
        <f t="shared" si="110"/>
        <v>Obesity</v>
      </c>
      <c r="L1780" t="str">
        <f t="shared" si="111"/>
        <v>Normal</v>
      </c>
    </row>
    <row r="1781" spans="1:12" x14ac:dyDescent="0.25">
      <c r="A1781" t="s">
        <v>590</v>
      </c>
      <c r="B1781">
        <v>29.92</v>
      </c>
      <c r="C1781">
        <v>10.97</v>
      </c>
      <c r="D1781" t="s">
        <v>2382</v>
      </c>
      <c r="E1781" t="s">
        <v>2380</v>
      </c>
      <c r="F1781" t="s">
        <v>2380</v>
      </c>
      <c r="G1781">
        <v>1</v>
      </c>
      <c r="H1781" t="s">
        <v>2380</v>
      </c>
      <c r="I1781">
        <f t="shared" si="108"/>
        <v>1</v>
      </c>
      <c r="J1781" t="str">
        <f t="shared" si="109"/>
        <v>No</v>
      </c>
      <c r="K1781" t="str">
        <f t="shared" si="110"/>
        <v>Obesity</v>
      </c>
      <c r="L1781" t="str">
        <f t="shared" si="111"/>
        <v>Diabetes</v>
      </c>
    </row>
    <row r="1782" spans="1:12" x14ac:dyDescent="0.25">
      <c r="A1782" t="s">
        <v>589</v>
      </c>
      <c r="B1782">
        <v>26.2</v>
      </c>
      <c r="C1782">
        <v>10.93</v>
      </c>
      <c r="D1782" t="s">
        <v>2382</v>
      </c>
      <c r="E1782" t="s">
        <v>2380</v>
      </c>
      <c r="F1782" t="s">
        <v>2380</v>
      </c>
      <c r="G1782">
        <v>1</v>
      </c>
      <c r="H1782" t="s">
        <v>2380</v>
      </c>
      <c r="I1782">
        <f t="shared" si="108"/>
        <v>1</v>
      </c>
      <c r="J1782" t="str">
        <f t="shared" si="109"/>
        <v>No</v>
      </c>
      <c r="K1782" t="str">
        <f t="shared" si="110"/>
        <v>Obesity</v>
      </c>
      <c r="L1782" t="str">
        <f t="shared" si="111"/>
        <v>Diabetes</v>
      </c>
    </row>
    <row r="1783" spans="1:12" x14ac:dyDescent="0.25">
      <c r="A1783" t="s">
        <v>588</v>
      </c>
      <c r="B1783">
        <v>26.695</v>
      </c>
      <c r="C1783">
        <v>4.21</v>
      </c>
      <c r="D1783" t="s">
        <v>2382</v>
      </c>
      <c r="E1783" t="s">
        <v>2380</v>
      </c>
      <c r="F1783" t="s">
        <v>2382</v>
      </c>
      <c r="G1783">
        <v>1</v>
      </c>
      <c r="H1783" t="s">
        <v>2380</v>
      </c>
      <c r="I1783">
        <f t="shared" si="108"/>
        <v>1</v>
      </c>
      <c r="J1783" t="str">
        <f t="shared" si="109"/>
        <v>No</v>
      </c>
      <c r="K1783" t="str">
        <f t="shared" si="110"/>
        <v>Obesity</v>
      </c>
      <c r="L1783" t="str">
        <f t="shared" si="111"/>
        <v>Normal</v>
      </c>
    </row>
    <row r="1784" spans="1:12" x14ac:dyDescent="0.25">
      <c r="A1784" t="s">
        <v>587</v>
      </c>
      <c r="B1784">
        <v>23.16</v>
      </c>
      <c r="C1784">
        <v>5.5</v>
      </c>
      <c r="D1784" t="s">
        <v>2380</v>
      </c>
      <c r="E1784" t="s">
        <v>2380</v>
      </c>
      <c r="F1784" t="s">
        <v>2380</v>
      </c>
      <c r="G1784" t="s">
        <v>2381</v>
      </c>
      <c r="H1784" t="s">
        <v>2380</v>
      </c>
      <c r="I1784">
        <f t="shared" si="108"/>
        <v>0</v>
      </c>
      <c r="J1784" t="str">
        <f t="shared" si="109"/>
        <v>No</v>
      </c>
      <c r="K1784" t="str">
        <f t="shared" si="110"/>
        <v>Normol Weight</v>
      </c>
      <c r="L1784" t="str">
        <f t="shared" si="111"/>
        <v>Normal</v>
      </c>
    </row>
    <row r="1785" spans="1:12" x14ac:dyDescent="0.25">
      <c r="A1785" t="s">
        <v>586</v>
      </c>
      <c r="B1785">
        <v>32.585000000000001</v>
      </c>
      <c r="C1785">
        <v>4.93</v>
      </c>
      <c r="D1785" t="s">
        <v>2382</v>
      </c>
      <c r="E1785" t="s">
        <v>2380</v>
      </c>
      <c r="F1785" t="s">
        <v>2380</v>
      </c>
      <c r="G1785">
        <v>1</v>
      </c>
      <c r="H1785" t="s">
        <v>2380</v>
      </c>
      <c r="I1785">
        <f t="shared" si="108"/>
        <v>1</v>
      </c>
      <c r="J1785" t="str">
        <f t="shared" si="109"/>
        <v>No</v>
      </c>
      <c r="K1785" t="str">
        <f t="shared" si="110"/>
        <v>Obesity</v>
      </c>
      <c r="L1785" t="str">
        <f t="shared" si="111"/>
        <v>Normal</v>
      </c>
    </row>
    <row r="1786" spans="1:12" x14ac:dyDescent="0.25">
      <c r="A1786" t="s">
        <v>585</v>
      </c>
      <c r="B1786">
        <v>33.97</v>
      </c>
      <c r="C1786">
        <v>5.6</v>
      </c>
      <c r="D1786" t="s">
        <v>2382</v>
      </c>
      <c r="E1786" t="s">
        <v>2380</v>
      </c>
      <c r="F1786" t="s">
        <v>2380</v>
      </c>
      <c r="G1786" t="s">
        <v>2381</v>
      </c>
      <c r="H1786" t="s">
        <v>2380</v>
      </c>
      <c r="I1786">
        <f t="shared" si="108"/>
        <v>0</v>
      </c>
      <c r="J1786" t="str">
        <f t="shared" si="109"/>
        <v>No</v>
      </c>
      <c r="K1786" t="str">
        <f t="shared" si="110"/>
        <v>Obesity</v>
      </c>
      <c r="L1786" t="str">
        <f t="shared" si="111"/>
        <v>Normal</v>
      </c>
    </row>
    <row r="1787" spans="1:12" x14ac:dyDescent="0.25">
      <c r="A1787" t="s">
        <v>584</v>
      </c>
      <c r="B1787">
        <v>16.57</v>
      </c>
      <c r="C1787">
        <v>9.99</v>
      </c>
      <c r="D1787" t="s">
        <v>2380</v>
      </c>
      <c r="E1787" t="s">
        <v>2380</v>
      </c>
      <c r="F1787" t="s">
        <v>2380</v>
      </c>
      <c r="G1787" t="s">
        <v>2381</v>
      </c>
      <c r="H1787" t="s">
        <v>2380</v>
      </c>
      <c r="I1787">
        <f t="shared" si="108"/>
        <v>0</v>
      </c>
      <c r="J1787" t="str">
        <f t="shared" si="109"/>
        <v>No</v>
      </c>
      <c r="K1787" t="str">
        <f t="shared" si="110"/>
        <v>Underweight</v>
      </c>
      <c r="L1787" t="str">
        <f t="shared" si="111"/>
        <v>Diabetes</v>
      </c>
    </row>
    <row r="1788" spans="1:12" x14ac:dyDescent="0.25">
      <c r="A1788" t="s">
        <v>583</v>
      </c>
      <c r="B1788">
        <v>17.55</v>
      </c>
      <c r="C1788">
        <v>5.93</v>
      </c>
      <c r="D1788" t="s">
        <v>2380</v>
      </c>
      <c r="E1788" t="s">
        <v>2380</v>
      </c>
      <c r="F1788" t="s">
        <v>2382</v>
      </c>
      <c r="G1788">
        <v>1</v>
      </c>
      <c r="H1788" t="s">
        <v>2380</v>
      </c>
      <c r="I1788">
        <f t="shared" si="108"/>
        <v>1</v>
      </c>
      <c r="J1788" t="str">
        <f t="shared" si="109"/>
        <v>No</v>
      </c>
      <c r="K1788" t="str">
        <f t="shared" si="110"/>
        <v>Underweight</v>
      </c>
      <c r="L1788" t="str">
        <f t="shared" si="111"/>
        <v>Diabetes</v>
      </c>
    </row>
    <row r="1789" spans="1:12" x14ac:dyDescent="0.25">
      <c r="A1789" t="s">
        <v>582</v>
      </c>
      <c r="B1789">
        <v>29.41</v>
      </c>
      <c r="C1789">
        <v>6.29</v>
      </c>
      <c r="D1789" t="s">
        <v>2382</v>
      </c>
      <c r="E1789" t="s">
        <v>2380</v>
      </c>
      <c r="F1789" t="s">
        <v>2380</v>
      </c>
      <c r="G1789">
        <v>1</v>
      </c>
      <c r="H1789" t="s">
        <v>2380</v>
      </c>
      <c r="I1789">
        <f t="shared" si="108"/>
        <v>1</v>
      </c>
      <c r="J1789" t="str">
        <f t="shared" si="109"/>
        <v>No</v>
      </c>
      <c r="K1789" t="str">
        <f t="shared" si="110"/>
        <v>Obesity</v>
      </c>
      <c r="L1789" t="str">
        <f t="shared" si="111"/>
        <v>Diabetes</v>
      </c>
    </row>
    <row r="1790" spans="1:12" x14ac:dyDescent="0.25">
      <c r="A1790" t="s">
        <v>581</v>
      </c>
      <c r="B1790">
        <v>17.91</v>
      </c>
      <c r="C1790">
        <v>5.65</v>
      </c>
      <c r="D1790" t="s">
        <v>2380</v>
      </c>
      <c r="E1790" t="s">
        <v>2380</v>
      </c>
      <c r="F1790" t="s">
        <v>2380</v>
      </c>
      <c r="G1790">
        <v>1</v>
      </c>
      <c r="H1790" t="s">
        <v>2380</v>
      </c>
      <c r="I1790">
        <f t="shared" si="108"/>
        <v>1</v>
      </c>
      <c r="J1790" t="str">
        <f t="shared" si="109"/>
        <v>No</v>
      </c>
      <c r="K1790" t="str">
        <f t="shared" si="110"/>
        <v>Underweight</v>
      </c>
      <c r="L1790" t="str">
        <f t="shared" si="111"/>
        <v>Normal</v>
      </c>
    </row>
    <row r="1791" spans="1:12" x14ac:dyDescent="0.25">
      <c r="A1791" t="s">
        <v>580</v>
      </c>
      <c r="B1791">
        <v>31.57</v>
      </c>
      <c r="C1791">
        <v>6.15</v>
      </c>
      <c r="D1791" t="s">
        <v>2380</v>
      </c>
      <c r="E1791" t="s">
        <v>2380</v>
      </c>
      <c r="F1791" t="s">
        <v>2380</v>
      </c>
      <c r="G1791">
        <v>1</v>
      </c>
      <c r="H1791" t="s">
        <v>2380</v>
      </c>
      <c r="I1791">
        <f t="shared" si="108"/>
        <v>1</v>
      </c>
      <c r="J1791" t="str">
        <f t="shared" si="109"/>
        <v>No</v>
      </c>
      <c r="K1791" t="str">
        <f t="shared" si="110"/>
        <v>Obesity</v>
      </c>
      <c r="L1791" t="str">
        <f t="shared" si="111"/>
        <v>Diabetes</v>
      </c>
    </row>
    <row r="1792" spans="1:12" x14ac:dyDescent="0.25">
      <c r="A1792" t="s">
        <v>579</v>
      </c>
      <c r="B1792">
        <v>33.18</v>
      </c>
      <c r="C1792">
        <v>5.22</v>
      </c>
      <c r="D1792" t="s">
        <v>2380</v>
      </c>
      <c r="E1792" t="s">
        <v>2382</v>
      </c>
      <c r="F1792" t="s">
        <v>2380</v>
      </c>
      <c r="G1792">
        <v>1</v>
      </c>
      <c r="H1792" t="s">
        <v>2380</v>
      </c>
      <c r="I1792">
        <f t="shared" si="108"/>
        <v>1</v>
      </c>
      <c r="J1792" t="str">
        <f t="shared" si="109"/>
        <v>No</v>
      </c>
      <c r="K1792" t="str">
        <f t="shared" si="110"/>
        <v>Obesity</v>
      </c>
      <c r="L1792" t="str">
        <f t="shared" si="111"/>
        <v>Normal</v>
      </c>
    </row>
    <row r="1793" spans="1:12" x14ac:dyDescent="0.25">
      <c r="A1793" t="s">
        <v>578</v>
      </c>
      <c r="B1793">
        <v>37</v>
      </c>
      <c r="C1793">
        <v>11.66</v>
      </c>
      <c r="D1793" t="s">
        <v>2380</v>
      </c>
      <c r="E1793" t="s">
        <v>2380</v>
      </c>
      <c r="F1793" t="s">
        <v>2380</v>
      </c>
      <c r="G1793" t="s">
        <v>2381</v>
      </c>
      <c r="H1793" t="s">
        <v>2380</v>
      </c>
      <c r="I1793">
        <f t="shared" si="108"/>
        <v>0</v>
      </c>
      <c r="J1793" t="str">
        <f t="shared" si="109"/>
        <v>No</v>
      </c>
      <c r="K1793" t="str">
        <f t="shared" si="110"/>
        <v>Obesity</v>
      </c>
      <c r="L1793" t="str">
        <f t="shared" si="111"/>
        <v>Diabetes</v>
      </c>
    </row>
    <row r="1794" spans="1:12" x14ac:dyDescent="0.25">
      <c r="A1794" t="s">
        <v>577</v>
      </c>
      <c r="B1794">
        <v>18.905000000000001</v>
      </c>
      <c r="C1794">
        <v>4.91</v>
      </c>
      <c r="D1794" t="s">
        <v>2382</v>
      </c>
      <c r="E1794" t="s">
        <v>2380</v>
      </c>
      <c r="F1794" t="s">
        <v>2380</v>
      </c>
      <c r="G1794">
        <v>1</v>
      </c>
      <c r="H1794" t="s">
        <v>2380</v>
      </c>
      <c r="I1794">
        <f t="shared" ref="I1794:I1857" si="112">IF(G1794="No major surgery",0,VALUE(G1794))</f>
        <v>1</v>
      </c>
      <c r="J1794" t="str">
        <f t="shared" si="109"/>
        <v>No</v>
      </c>
      <c r="K1794" t="str">
        <f t="shared" si="110"/>
        <v>Normol Weight</v>
      </c>
      <c r="L1794" t="str">
        <f t="shared" si="111"/>
        <v>Normal</v>
      </c>
    </row>
    <row r="1795" spans="1:12" x14ac:dyDescent="0.25">
      <c r="A1795" t="s">
        <v>576</v>
      </c>
      <c r="B1795">
        <v>20.03</v>
      </c>
      <c r="C1795">
        <v>9.25</v>
      </c>
      <c r="D1795" t="s">
        <v>2382</v>
      </c>
      <c r="E1795" t="s">
        <v>2380</v>
      </c>
      <c r="F1795" t="s">
        <v>2380</v>
      </c>
      <c r="G1795" t="s">
        <v>2381</v>
      </c>
      <c r="H1795" t="s">
        <v>2380</v>
      </c>
      <c r="I1795">
        <f t="shared" si="112"/>
        <v>0</v>
      </c>
      <c r="J1795" t="str">
        <f t="shared" ref="J1795:J1858" si="113">IF(OR(H1795="",H1795="?"),"No",IF(OR(TRIM(LOWER(H1795))="yes",TRIM(LOWER(H1795))="yess",TRIM(LOWER(H1795))="yes"),"Yes",IF(OR(TRIM(LOWER(H1795))="no",TRIM(LOWER(H1795))="noo",TRIM(LOWER(H1795))="no"),"No","Unknown")))</f>
        <v>No</v>
      </c>
      <c r="K1795" t="str">
        <f t="shared" ref="K1795:K1858" si="114">IF(B1795&lt;18.5,"Underweight",IF(B1795&lt;=24.9,"Normol Weight","Obesity"))</f>
        <v>Normol Weight</v>
      </c>
      <c r="L1795" t="str">
        <f t="shared" ref="L1795:L1858" si="115">IF(C1795&lt;5.7, "Normal",IF(A1795&lt;=6.4,"Prediabetes","Diabetes"))</f>
        <v>Diabetes</v>
      </c>
    </row>
    <row r="1796" spans="1:12" x14ac:dyDescent="0.25">
      <c r="A1796" t="s">
        <v>575</v>
      </c>
      <c r="B1796">
        <v>16.7</v>
      </c>
      <c r="C1796">
        <v>11.48</v>
      </c>
      <c r="D1796" t="s">
        <v>2380</v>
      </c>
      <c r="E1796" t="s">
        <v>2380</v>
      </c>
      <c r="F1796" t="s">
        <v>2380</v>
      </c>
      <c r="G1796" t="s">
        <v>2381</v>
      </c>
      <c r="H1796" t="s">
        <v>2380</v>
      </c>
      <c r="I1796">
        <f t="shared" si="112"/>
        <v>0</v>
      </c>
      <c r="J1796" t="str">
        <f t="shared" si="113"/>
        <v>No</v>
      </c>
      <c r="K1796" t="str">
        <f t="shared" si="114"/>
        <v>Underweight</v>
      </c>
      <c r="L1796" t="str">
        <f t="shared" si="115"/>
        <v>Diabetes</v>
      </c>
    </row>
    <row r="1797" spans="1:12" x14ac:dyDescent="0.25">
      <c r="A1797" t="s">
        <v>574</v>
      </c>
      <c r="B1797">
        <v>39.82</v>
      </c>
      <c r="C1797">
        <v>6.06</v>
      </c>
      <c r="D1797" t="s">
        <v>2380</v>
      </c>
      <c r="E1797" t="s">
        <v>2380</v>
      </c>
      <c r="F1797" t="s">
        <v>2380</v>
      </c>
      <c r="G1797" t="s">
        <v>2381</v>
      </c>
      <c r="H1797" t="s">
        <v>2380</v>
      </c>
      <c r="I1797">
        <f t="shared" si="112"/>
        <v>0</v>
      </c>
      <c r="J1797" t="str">
        <f t="shared" si="113"/>
        <v>No</v>
      </c>
      <c r="K1797" t="str">
        <f t="shared" si="114"/>
        <v>Obesity</v>
      </c>
      <c r="L1797" t="str">
        <f t="shared" si="115"/>
        <v>Diabetes</v>
      </c>
    </row>
    <row r="1798" spans="1:12" x14ac:dyDescent="0.25">
      <c r="A1798" t="s">
        <v>573</v>
      </c>
      <c r="B1798">
        <v>22.04</v>
      </c>
      <c r="C1798">
        <v>5.86</v>
      </c>
      <c r="D1798" t="s">
        <v>2380</v>
      </c>
      <c r="E1798" t="s">
        <v>2380</v>
      </c>
      <c r="F1798" t="s">
        <v>2380</v>
      </c>
      <c r="G1798">
        <v>1</v>
      </c>
      <c r="H1798" t="s">
        <v>2380</v>
      </c>
      <c r="I1798">
        <f t="shared" si="112"/>
        <v>1</v>
      </c>
      <c r="J1798" t="str">
        <f t="shared" si="113"/>
        <v>No</v>
      </c>
      <c r="K1798" t="str">
        <f t="shared" si="114"/>
        <v>Normol Weight</v>
      </c>
      <c r="L1798" t="str">
        <f t="shared" si="115"/>
        <v>Diabetes</v>
      </c>
    </row>
    <row r="1799" spans="1:12" x14ac:dyDescent="0.25">
      <c r="A1799" t="s">
        <v>572</v>
      </c>
      <c r="B1799">
        <v>28.27</v>
      </c>
      <c r="C1799">
        <v>5.33</v>
      </c>
      <c r="D1799" t="s">
        <v>2380</v>
      </c>
      <c r="E1799" t="s">
        <v>2380</v>
      </c>
      <c r="F1799" t="s">
        <v>2380</v>
      </c>
      <c r="G1799" t="s">
        <v>2381</v>
      </c>
      <c r="H1799" t="s">
        <v>2380</v>
      </c>
      <c r="I1799">
        <f t="shared" si="112"/>
        <v>0</v>
      </c>
      <c r="J1799" t="str">
        <f t="shared" si="113"/>
        <v>No</v>
      </c>
      <c r="K1799" t="str">
        <f t="shared" si="114"/>
        <v>Obesity</v>
      </c>
      <c r="L1799" t="str">
        <f t="shared" si="115"/>
        <v>Normal</v>
      </c>
    </row>
    <row r="1800" spans="1:12" x14ac:dyDescent="0.25">
      <c r="A1800" t="s">
        <v>571</v>
      </c>
      <c r="B1800">
        <v>18.5</v>
      </c>
      <c r="C1800">
        <v>5.33</v>
      </c>
      <c r="D1800" t="s">
        <v>2380</v>
      </c>
      <c r="E1800" t="s">
        <v>2380</v>
      </c>
      <c r="F1800" t="s">
        <v>2380</v>
      </c>
      <c r="G1800" t="s">
        <v>2381</v>
      </c>
      <c r="H1800" t="s">
        <v>2380</v>
      </c>
      <c r="I1800">
        <f t="shared" si="112"/>
        <v>0</v>
      </c>
      <c r="J1800" t="str">
        <f t="shared" si="113"/>
        <v>No</v>
      </c>
      <c r="K1800" t="str">
        <f t="shared" si="114"/>
        <v>Normol Weight</v>
      </c>
      <c r="L1800" t="str">
        <f t="shared" si="115"/>
        <v>Normal</v>
      </c>
    </row>
    <row r="1801" spans="1:12" x14ac:dyDescent="0.25">
      <c r="A1801" t="s">
        <v>570</v>
      </c>
      <c r="B1801">
        <v>38.6</v>
      </c>
      <c r="C1801">
        <v>6.02</v>
      </c>
      <c r="D1801" t="s">
        <v>2380</v>
      </c>
      <c r="E1801" t="s">
        <v>2380</v>
      </c>
      <c r="F1801" t="s">
        <v>2380</v>
      </c>
      <c r="G1801">
        <v>1</v>
      </c>
      <c r="H1801" t="s">
        <v>2380</v>
      </c>
      <c r="I1801">
        <f t="shared" si="112"/>
        <v>1</v>
      </c>
      <c r="J1801" t="str">
        <f t="shared" si="113"/>
        <v>No</v>
      </c>
      <c r="K1801" t="str">
        <f t="shared" si="114"/>
        <v>Obesity</v>
      </c>
      <c r="L1801" t="str">
        <f t="shared" si="115"/>
        <v>Diabetes</v>
      </c>
    </row>
    <row r="1802" spans="1:12" x14ac:dyDescent="0.25">
      <c r="A1802" t="s">
        <v>569</v>
      </c>
      <c r="B1802">
        <v>43.12</v>
      </c>
      <c r="C1802">
        <v>6.25</v>
      </c>
      <c r="D1802" t="s">
        <v>2380</v>
      </c>
      <c r="E1802" t="s">
        <v>2380</v>
      </c>
      <c r="F1802" t="s">
        <v>2380</v>
      </c>
      <c r="G1802">
        <v>1</v>
      </c>
      <c r="H1802" t="s">
        <v>2380</v>
      </c>
      <c r="I1802">
        <f t="shared" si="112"/>
        <v>1</v>
      </c>
      <c r="J1802" t="str">
        <f t="shared" si="113"/>
        <v>No</v>
      </c>
      <c r="K1802" t="str">
        <f t="shared" si="114"/>
        <v>Obesity</v>
      </c>
      <c r="L1802" t="str">
        <f t="shared" si="115"/>
        <v>Diabetes</v>
      </c>
    </row>
    <row r="1803" spans="1:12" x14ac:dyDescent="0.25">
      <c r="A1803" t="s">
        <v>568</v>
      </c>
      <c r="B1803">
        <v>30.5</v>
      </c>
      <c r="C1803">
        <v>4.8099999999999996</v>
      </c>
      <c r="D1803" t="s">
        <v>2380</v>
      </c>
      <c r="E1803" t="s">
        <v>2380</v>
      </c>
      <c r="F1803" t="s">
        <v>2380</v>
      </c>
      <c r="G1803">
        <v>1</v>
      </c>
      <c r="H1803" t="s">
        <v>2380</v>
      </c>
      <c r="I1803">
        <f t="shared" si="112"/>
        <v>1</v>
      </c>
      <c r="J1803" t="str">
        <f t="shared" si="113"/>
        <v>No</v>
      </c>
      <c r="K1803" t="str">
        <f t="shared" si="114"/>
        <v>Obesity</v>
      </c>
      <c r="L1803" t="str">
        <f t="shared" si="115"/>
        <v>Normal</v>
      </c>
    </row>
    <row r="1804" spans="1:12" x14ac:dyDescent="0.25">
      <c r="A1804" t="s">
        <v>567</v>
      </c>
      <c r="B1804">
        <v>27.61</v>
      </c>
      <c r="C1804">
        <v>4.5999999999999996</v>
      </c>
      <c r="D1804" t="s">
        <v>2380</v>
      </c>
      <c r="E1804" t="s">
        <v>2380</v>
      </c>
      <c r="F1804" t="s">
        <v>2380</v>
      </c>
      <c r="G1804">
        <v>1</v>
      </c>
      <c r="H1804" t="s">
        <v>2380</v>
      </c>
      <c r="I1804">
        <f t="shared" si="112"/>
        <v>1</v>
      </c>
      <c r="J1804" t="str">
        <f t="shared" si="113"/>
        <v>No</v>
      </c>
      <c r="K1804" t="str">
        <f t="shared" si="114"/>
        <v>Obesity</v>
      </c>
      <c r="L1804" t="str">
        <f t="shared" si="115"/>
        <v>Normal</v>
      </c>
    </row>
    <row r="1805" spans="1:12" x14ac:dyDescent="0.25">
      <c r="A1805" t="s">
        <v>566</v>
      </c>
      <c r="B1805">
        <v>27.1</v>
      </c>
      <c r="C1805">
        <v>5.08</v>
      </c>
      <c r="D1805" t="s">
        <v>2380</v>
      </c>
      <c r="E1805" t="s">
        <v>2380</v>
      </c>
      <c r="F1805" t="s">
        <v>2380</v>
      </c>
      <c r="G1805">
        <v>1</v>
      </c>
      <c r="H1805" t="s">
        <v>2380</v>
      </c>
      <c r="I1805">
        <f t="shared" si="112"/>
        <v>1</v>
      </c>
      <c r="J1805" t="str">
        <f t="shared" si="113"/>
        <v>No</v>
      </c>
      <c r="K1805" t="str">
        <f t="shared" si="114"/>
        <v>Obesity</v>
      </c>
      <c r="L1805" t="str">
        <f t="shared" si="115"/>
        <v>Normal</v>
      </c>
    </row>
    <row r="1806" spans="1:12" x14ac:dyDescent="0.25">
      <c r="A1806" t="s">
        <v>565</v>
      </c>
      <c r="B1806">
        <v>35.93</v>
      </c>
      <c r="C1806">
        <v>5.43</v>
      </c>
      <c r="D1806" t="s">
        <v>2380</v>
      </c>
      <c r="E1806" t="s">
        <v>2382</v>
      </c>
      <c r="F1806" t="s">
        <v>2380</v>
      </c>
      <c r="G1806">
        <v>1</v>
      </c>
      <c r="H1806" t="s">
        <v>2380</v>
      </c>
      <c r="I1806">
        <f t="shared" si="112"/>
        <v>1</v>
      </c>
      <c r="J1806" t="str">
        <f t="shared" si="113"/>
        <v>No</v>
      </c>
      <c r="K1806" t="str">
        <f t="shared" si="114"/>
        <v>Obesity</v>
      </c>
      <c r="L1806" t="str">
        <f t="shared" si="115"/>
        <v>Normal</v>
      </c>
    </row>
    <row r="1807" spans="1:12" x14ac:dyDescent="0.25">
      <c r="A1807" t="s">
        <v>564</v>
      </c>
      <c r="B1807">
        <v>32.68</v>
      </c>
      <c r="C1807">
        <v>5.44</v>
      </c>
      <c r="D1807" t="s">
        <v>2380</v>
      </c>
      <c r="E1807" t="s">
        <v>2380</v>
      </c>
      <c r="F1807" t="s">
        <v>2380</v>
      </c>
      <c r="G1807" t="s">
        <v>2381</v>
      </c>
      <c r="H1807" t="s">
        <v>2380</v>
      </c>
      <c r="I1807">
        <f t="shared" si="112"/>
        <v>0</v>
      </c>
      <c r="J1807" t="str">
        <f t="shared" si="113"/>
        <v>No</v>
      </c>
      <c r="K1807" t="str">
        <f t="shared" si="114"/>
        <v>Obesity</v>
      </c>
      <c r="L1807" t="str">
        <f t="shared" si="115"/>
        <v>Normal</v>
      </c>
    </row>
    <row r="1808" spans="1:12" x14ac:dyDescent="0.25">
      <c r="A1808" t="s">
        <v>563</v>
      </c>
      <c r="B1808">
        <v>20.74</v>
      </c>
      <c r="C1808">
        <v>11.69</v>
      </c>
      <c r="D1808" t="s">
        <v>2382</v>
      </c>
      <c r="E1808" t="s">
        <v>2380</v>
      </c>
      <c r="F1808" t="s">
        <v>2380</v>
      </c>
      <c r="G1808">
        <v>1</v>
      </c>
      <c r="H1808" t="s">
        <v>2380</v>
      </c>
      <c r="I1808">
        <f t="shared" si="112"/>
        <v>1</v>
      </c>
      <c r="J1808" t="str">
        <f t="shared" si="113"/>
        <v>No</v>
      </c>
      <c r="K1808" t="str">
        <f t="shared" si="114"/>
        <v>Normol Weight</v>
      </c>
      <c r="L1808" t="str">
        <f t="shared" si="115"/>
        <v>Diabetes</v>
      </c>
    </row>
    <row r="1809" spans="1:12" x14ac:dyDescent="0.25">
      <c r="A1809" t="s">
        <v>562</v>
      </c>
      <c r="B1809">
        <v>15.57</v>
      </c>
      <c r="C1809">
        <v>6.07</v>
      </c>
      <c r="D1809" t="s">
        <v>2380</v>
      </c>
      <c r="E1809" t="s">
        <v>2380</v>
      </c>
      <c r="F1809" t="s">
        <v>2380</v>
      </c>
      <c r="G1809" t="s">
        <v>2381</v>
      </c>
      <c r="H1809" t="s">
        <v>2380</v>
      </c>
      <c r="I1809">
        <f t="shared" si="112"/>
        <v>0</v>
      </c>
      <c r="J1809" t="str">
        <f t="shared" si="113"/>
        <v>No</v>
      </c>
      <c r="K1809" t="str">
        <f t="shared" si="114"/>
        <v>Underweight</v>
      </c>
      <c r="L1809" t="str">
        <f t="shared" si="115"/>
        <v>Diabetes</v>
      </c>
    </row>
    <row r="1810" spans="1:12" x14ac:dyDescent="0.25">
      <c r="A1810" t="s">
        <v>561</v>
      </c>
      <c r="B1810">
        <v>23.844999999999999</v>
      </c>
      <c r="C1810">
        <v>4.3600000000000003</v>
      </c>
      <c r="D1810" t="s">
        <v>2380</v>
      </c>
      <c r="E1810" t="s">
        <v>2380</v>
      </c>
      <c r="F1810" t="s">
        <v>2380</v>
      </c>
      <c r="G1810" t="s">
        <v>2381</v>
      </c>
      <c r="H1810" t="s">
        <v>2380</v>
      </c>
      <c r="I1810">
        <f t="shared" si="112"/>
        <v>0</v>
      </c>
      <c r="J1810" t="str">
        <f t="shared" si="113"/>
        <v>No</v>
      </c>
      <c r="K1810" t="str">
        <f t="shared" si="114"/>
        <v>Normol Weight</v>
      </c>
      <c r="L1810" t="str">
        <f t="shared" si="115"/>
        <v>Normal</v>
      </c>
    </row>
    <row r="1811" spans="1:12" x14ac:dyDescent="0.25">
      <c r="A1811" t="s">
        <v>560</v>
      </c>
      <c r="B1811">
        <v>22.895</v>
      </c>
      <c r="C1811">
        <v>5.24</v>
      </c>
      <c r="D1811" t="s">
        <v>2380</v>
      </c>
      <c r="E1811" t="s">
        <v>2380</v>
      </c>
      <c r="F1811" t="s">
        <v>2380</v>
      </c>
      <c r="G1811">
        <v>1</v>
      </c>
      <c r="H1811" t="s">
        <v>2380</v>
      </c>
      <c r="I1811">
        <f t="shared" si="112"/>
        <v>1</v>
      </c>
      <c r="J1811" t="str">
        <f t="shared" si="113"/>
        <v>No</v>
      </c>
      <c r="K1811" t="str">
        <f t="shared" si="114"/>
        <v>Normol Weight</v>
      </c>
      <c r="L1811" t="str">
        <f t="shared" si="115"/>
        <v>Normal</v>
      </c>
    </row>
    <row r="1812" spans="1:12" x14ac:dyDescent="0.25">
      <c r="A1812" t="s">
        <v>559</v>
      </c>
      <c r="B1812">
        <v>21.945</v>
      </c>
      <c r="C1812">
        <v>5.37</v>
      </c>
      <c r="D1812" t="s">
        <v>2380</v>
      </c>
      <c r="E1812" t="s">
        <v>2380</v>
      </c>
      <c r="F1812" t="s">
        <v>2380</v>
      </c>
      <c r="G1812">
        <v>1</v>
      </c>
      <c r="H1812" t="s">
        <v>2380</v>
      </c>
      <c r="I1812">
        <f t="shared" si="112"/>
        <v>1</v>
      </c>
      <c r="J1812" t="str">
        <f t="shared" si="113"/>
        <v>No</v>
      </c>
      <c r="K1812" t="str">
        <f t="shared" si="114"/>
        <v>Normol Weight</v>
      </c>
      <c r="L1812" t="str">
        <f t="shared" si="115"/>
        <v>Normal</v>
      </c>
    </row>
    <row r="1813" spans="1:12" x14ac:dyDescent="0.25">
      <c r="A1813" t="s">
        <v>558</v>
      </c>
      <c r="B1813">
        <v>19.47</v>
      </c>
      <c r="C1813">
        <v>6.6</v>
      </c>
      <c r="D1813" t="s">
        <v>2382</v>
      </c>
      <c r="E1813" t="s">
        <v>2380</v>
      </c>
      <c r="F1813" t="s">
        <v>2380</v>
      </c>
      <c r="G1813" t="s">
        <v>2381</v>
      </c>
      <c r="H1813" t="s">
        <v>2380</v>
      </c>
      <c r="I1813">
        <f t="shared" si="112"/>
        <v>0</v>
      </c>
      <c r="J1813" t="str">
        <f t="shared" si="113"/>
        <v>No</v>
      </c>
      <c r="K1813" t="str">
        <f t="shared" si="114"/>
        <v>Normol Weight</v>
      </c>
      <c r="L1813" t="str">
        <f t="shared" si="115"/>
        <v>Diabetes</v>
      </c>
    </row>
    <row r="1814" spans="1:12" x14ac:dyDescent="0.25">
      <c r="A1814" t="s">
        <v>557</v>
      </c>
      <c r="B1814">
        <v>15.61</v>
      </c>
      <c r="C1814">
        <v>5.77</v>
      </c>
      <c r="D1814" t="s">
        <v>2380</v>
      </c>
      <c r="E1814" t="s">
        <v>2380</v>
      </c>
      <c r="F1814" t="s">
        <v>2380</v>
      </c>
      <c r="G1814" t="s">
        <v>2381</v>
      </c>
      <c r="H1814" t="s">
        <v>2380</v>
      </c>
      <c r="I1814">
        <f t="shared" si="112"/>
        <v>0</v>
      </c>
      <c r="J1814" t="str">
        <f t="shared" si="113"/>
        <v>No</v>
      </c>
      <c r="K1814" t="str">
        <f t="shared" si="114"/>
        <v>Underweight</v>
      </c>
      <c r="L1814" t="str">
        <f t="shared" si="115"/>
        <v>Diabetes</v>
      </c>
    </row>
    <row r="1815" spans="1:12" x14ac:dyDescent="0.25">
      <c r="A1815" t="s">
        <v>556</v>
      </c>
      <c r="B1815">
        <v>28.6</v>
      </c>
      <c r="C1815">
        <v>6.08</v>
      </c>
      <c r="D1815" t="s">
        <v>2380</v>
      </c>
      <c r="E1815" t="s">
        <v>2380</v>
      </c>
      <c r="F1815" t="s">
        <v>2382</v>
      </c>
      <c r="G1815">
        <v>1</v>
      </c>
      <c r="H1815" t="s">
        <v>2380</v>
      </c>
      <c r="I1815">
        <f t="shared" si="112"/>
        <v>1</v>
      </c>
      <c r="J1815" t="str">
        <f t="shared" si="113"/>
        <v>No</v>
      </c>
      <c r="K1815" t="str">
        <f t="shared" si="114"/>
        <v>Obesity</v>
      </c>
      <c r="L1815" t="str">
        <f t="shared" si="115"/>
        <v>Diabetes</v>
      </c>
    </row>
    <row r="1816" spans="1:12" x14ac:dyDescent="0.25">
      <c r="A1816" t="s">
        <v>555</v>
      </c>
      <c r="B1816">
        <v>46.53</v>
      </c>
      <c r="C1816">
        <v>4.16</v>
      </c>
      <c r="D1816" t="s">
        <v>2380</v>
      </c>
      <c r="E1816" t="s">
        <v>2380</v>
      </c>
      <c r="F1816" t="s">
        <v>2380</v>
      </c>
      <c r="G1816" t="s">
        <v>2381</v>
      </c>
      <c r="H1816" t="s">
        <v>2380</v>
      </c>
      <c r="I1816">
        <f t="shared" si="112"/>
        <v>0</v>
      </c>
      <c r="J1816" t="str">
        <f t="shared" si="113"/>
        <v>No</v>
      </c>
      <c r="K1816" t="str">
        <f t="shared" si="114"/>
        <v>Obesity</v>
      </c>
      <c r="L1816" t="str">
        <f t="shared" si="115"/>
        <v>Normal</v>
      </c>
    </row>
    <row r="1817" spans="1:12" x14ac:dyDescent="0.25">
      <c r="A1817" t="s">
        <v>554</v>
      </c>
      <c r="B1817">
        <v>34.99</v>
      </c>
      <c r="C1817">
        <v>5.0999999999999996</v>
      </c>
      <c r="D1817" t="s">
        <v>2380</v>
      </c>
      <c r="E1817" t="s">
        <v>2380</v>
      </c>
      <c r="F1817" t="s">
        <v>2382</v>
      </c>
      <c r="G1817">
        <v>1</v>
      </c>
      <c r="H1817" t="s">
        <v>2380</v>
      </c>
      <c r="I1817">
        <f t="shared" si="112"/>
        <v>1</v>
      </c>
      <c r="J1817" t="str">
        <f t="shared" si="113"/>
        <v>No</v>
      </c>
      <c r="K1817" t="str">
        <f t="shared" si="114"/>
        <v>Obesity</v>
      </c>
      <c r="L1817" t="str">
        <f t="shared" si="115"/>
        <v>Normal</v>
      </c>
    </row>
    <row r="1818" spans="1:12" x14ac:dyDescent="0.25">
      <c r="A1818" t="s">
        <v>553</v>
      </c>
      <c r="B1818">
        <v>17.05</v>
      </c>
      <c r="C1818">
        <v>5.3</v>
      </c>
      <c r="D1818" t="s">
        <v>2380</v>
      </c>
      <c r="E1818" t="s">
        <v>2380</v>
      </c>
      <c r="F1818" t="s">
        <v>2382</v>
      </c>
      <c r="G1818">
        <v>1</v>
      </c>
      <c r="H1818" t="s">
        <v>2380</v>
      </c>
      <c r="I1818">
        <f t="shared" si="112"/>
        <v>1</v>
      </c>
      <c r="J1818" t="str">
        <f t="shared" si="113"/>
        <v>No</v>
      </c>
      <c r="K1818" t="str">
        <f t="shared" si="114"/>
        <v>Underweight</v>
      </c>
      <c r="L1818" t="str">
        <f t="shared" si="115"/>
        <v>Normal</v>
      </c>
    </row>
    <row r="1819" spans="1:12" x14ac:dyDescent="0.25">
      <c r="A1819" t="s">
        <v>552</v>
      </c>
      <c r="B1819">
        <v>37.18</v>
      </c>
      <c r="C1819">
        <v>4.9000000000000004</v>
      </c>
      <c r="D1819" t="s">
        <v>2380</v>
      </c>
      <c r="E1819" t="s">
        <v>2380</v>
      </c>
      <c r="F1819" t="s">
        <v>2380</v>
      </c>
      <c r="G1819" t="s">
        <v>2381</v>
      </c>
      <c r="H1819" t="s">
        <v>2380</v>
      </c>
      <c r="I1819">
        <f t="shared" si="112"/>
        <v>0</v>
      </c>
      <c r="J1819" t="str">
        <f t="shared" si="113"/>
        <v>No</v>
      </c>
      <c r="K1819" t="str">
        <f t="shared" si="114"/>
        <v>Obesity</v>
      </c>
      <c r="L1819" t="str">
        <f t="shared" si="115"/>
        <v>Normal</v>
      </c>
    </row>
    <row r="1820" spans="1:12" x14ac:dyDescent="0.25">
      <c r="A1820" t="s">
        <v>551</v>
      </c>
      <c r="B1820">
        <v>35.200000000000003</v>
      </c>
      <c r="C1820">
        <v>5.55</v>
      </c>
      <c r="D1820" t="s">
        <v>2380</v>
      </c>
      <c r="E1820" t="s">
        <v>2380</v>
      </c>
      <c r="F1820" t="s">
        <v>2380</v>
      </c>
      <c r="G1820" t="s">
        <v>2381</v>
      </c>
      <c r="H1820" t="s">
        <v>2380</v>
      </c>
      <c r="I1820">
        <f t="shared" si="112"/>
        <v>0</v>
      </c>
      <c r="J1820" t="str">
        <f t="shared" si="113"/>
        <v>No</v>
      </c>
      <c r="K1820" t="str">
        <f t="shared" si="114"/>
        <v>Obesity</v>
      </c>
      <c r="L1820" t="str">
        <f t="shared" si="115"/>
        <v>Normal</v>
      </c>
    </row>
    <row r="1821" spans="1:12" x14ac:dyDescent="0.25">
      <c r="A1821" t="s">
        <v>550</v>
      </c>
      <c r="B1821">
        <v>37.335000000000001</v>
      </c>
      <c r="C1821">
        <v>4.95</v>
      </c>
      <c r="D1821" t="s">
        <v>2380</v>
      </c>
      <c r="E1821" t="s">
        <v>2380</v>
      </c>
      <c r="F1821" t="s">
        <v>2380</v>
      </c>
      <c r="G1821" t="s">
        <v>2381</v>
      </c>
      <c r="H1821" t="s">
        <v>2380</v>
      </c>
      <c r="I1821">
        <f t="shared" si="112"/>
        <v>0</v>
      </c>
      <c r="J1821" t="str">
        <f t="shared" si="113"/>
        <v>No</v>
      </c>
      <c r="K1821" t="str">
        <f t="shared" si="114"/>
        <v>Obesity</v>
      </c>
      <c r="L1821" t="str">
        <f t="shared" si="115"/>
        <v>Normal</v>
      </c>
    </row>
    <row r="1822" spans="1:12" x14ac:dyDescent="0.25">
      <c r="A1822" t="s">
        <v>549</v>
      </c>
      <c r="B1822">
        <v>27.265000000000001</v>
      </c>
      <c r="C1822">
        <v>6.46</v>
      </c>
      <c r="D1822" t="s">
        <v>2382</v>
      </c>
      <c r="E1822" t="s">
        <v>2380</v>
      </c>
      <c r="F1822" t="s">
        <v>2380</v>
      </c>
      <c r="G1822" t="s">
        <v>2381</v>
      </c>
      <c r="H1822" t="s">
        <v>2380</v>
      </c>
      <c r="I1822">
        <f t="shared" si="112"/>
        <v>0</v>
      </c>
      <c r="J1822" t="str">
        <f t="shared" si="113"/>
        <v>No</v>
      </c>
      <c r="K1822" t="str">
        <f t="shared" si="114"/>
        <v>Obesity</v>
      </c>
      <c r="L1822" t="str">
        <f t="shared" si="115"/>
        <v>Diabetes</v>
      </c>
    </row>
    <row r="1823" spans="1:12" x14ac:dyDescent="0.25">
      <c r="A1823" t="s">
        <v>548</v>
      </c>
      <c r="B1823">
        <v>30.8</v>
      </c>
      <c r="C1823">
        <v>4.9000000000000004</v>
      </c>
      <c r="D1823" t="s">
        <v>2382</v>
      </c>
      <c r="E1823" t="s">
        <v>2380</v>
      </c>
      <c r="F1823" t="s">
        <v>2380</v>
      </c>
      <c r="G1823" t="s">
        <v>2381</v>
      </c>
      <c r="H1823" t="s">
        <v>2380</v>
      </c>
      <c r="I1823">
        <f t="shared" si="112"/>
        <v>0</v>
      </c>
      <c r="J1823" t="str">
        <f t="shared" si="113"/>
        <v>No</v>
      </c>
      <c r="K1823" t="str">
        <f t="shared" si="114"/>
        <v>Obesity</v>
      </c>
      <c r="L1823" t="str">
        <f t="shared" si="115"/>
        <v>Normal</v>
      </c>
    </row>
    <row r="1824" spans="1:12" x14ac:dyDescent="0.25">
      <c r="A1824" t="s">
        <v>547</v>
      </c>
      <c r="B1824">
        <v>30.21</v>
      </c>
      <c r="C1824">
        <v>5.21</v>
      </c>
      <c r="D1824" t="s">
        <v>2380</v>
      </c>
      <c r="E1824" t="s">
        <v>2380</v>
      </c>
      <c r="F1824" t="s">
        <v>2380</v>
      </c>
      <c r="G1824">
        <v>1</v>
      </c>
      <c r="H1824" t="s">
        <v>2380</v>
      </c>
      <c r="I1824">
        <f t="shared" si="112"/>
        <v>1</v>
      </c>
      <c r="J1824" t="str">
        <f t="shared" si="113"/>
        <v>No</v>
      </c>
      <c r="K1824" t="str">
        <f t="shared" si="114"/>
        <v>Obesity</v>
      </c>
      <c r="L1824" t="str">
        <f t="shared" si="115"/>
        <v>Normal</v>
      </c>
    </row>
    <row r="1825" spans="1:12" x14ac:dyDescent="0.25">
      <c r="A1825" t="s">
        <v>546</v>
      </c>
      <c r="B1825">
        <v>35.340000000000003</v>
      </c>
      <c r="C1825">
        <v>4.13</v>
      </c>
      <c r="D1825" t="s">
        <v>2380</v>
      </c>
      <c r="E1825" t="s">
        <v>2382</v>
      </c>
      <c r="F1825" t="s">
        <v>2380</v>
      </c>
      <c r="G1825">
        <v>1</v>
      </c>
      <c r="H1825" t="s">
        <v>2380</v>
      </c>
      <c r="I1825">
        <f t="shared" si="112"/>
        <v>1</v>
      </c>
      <c r="J1825" t="str">
        <f t="shared" si="113"/>
        <v>No</v>
      </c>
      <c r="K1825" t="str">
        <f t="shared" si="114"/>
        <v>Obesity</v>
      </c>
      <c r="L1825" t="str">
        <f t="shared" si="115"/>
        <v>Normal</v>
      </c>
    </row>
    <row r="1826" spans="1:12" x14ac:dyDescent="0.25">
      <c r="A1826" t="s">
        <v>545</v>
      </c>
      <c r="B1826">
        <v>26.695</v>
      </c>
      <c r="C1826">
        <v>5.28</v>
      </c>
      <c r="D1826" t="s">
        <v>2380</v>
      </c>
      <c r="E1826" t="s">
        <v>2380</v>
      </c>
      <c r="F1826" t="s">
        <v>2380</v>
      </c>
      <c r="G1826" t="s">
        <v>2381</v>
      </c>
      <c r="H1826" t="s">
        <v>2380</v>
      </c>
      <c r="I1826">
        <f t="shared" si="112"/>
        <v>0</v>
      </c>
      <c r="J1826" t="str">
        <f t="shared" si="113"/>
        <v>No</v>
      </c>
      <c r="K1826" t="str">
        <f t="shared" si="114"/>
        <v>Obesity</v>
      </c>
      <c r="L1826" t="str">
        <f t="shared" si="115"/>
        <v>Normal</v>
      </c>
    </row>
    <row r="1827" spans="1:12" x14ac:dyDescent="0.25">
      <c r="A1827" t="s">
        <v>544</v>
      </c>
      <c r="B1827">
        <v>29.355</v>
      </c>
      <c r="C1827">
        <v>4.68</v>
      </c>
      <c r="D1827" t="s">
        <v>2382</v>
      </c>
      <c r="E1827" t="s">
        <v>2380</v>
      </c>
      <c r="F1827" t="s">
        <v>2380</v>
      </c>
      <c r="G1827" t="s">
        <v>2381</v>
      </c>
      <c r="H1827" t="s">
        <v>2380</v>
      </c>
      <c r="I1827">
        <f t="shared" si="112"/>
        <v>0</v>
      </c>
      <c r="J1827" t="str">
        <f t="shared" si="113"/>
        <v>No</v>
      </c>
      <c r="K1827" t="str">
        <f t="shared" si="114"/>
        <v>Obesity</v>
      </c>
      <c r="L1827" t="str">
        <f t="shared" si="115"/>
        <v>Normal</v>
      </c>
    </row>
    <row r="1828" spans="1:12" x14ac:dyDescent="0.25">
      <c r="A1828" t="s">
        <v>543</v>
      </c>
      <c r="B1828">
        <v>29.59</v>
      </c>
      <c r="C1828">
        <v>4.0599999999999996</v>
      </c>
      <c r="D1828" t="s">
        <v>2380</v>
      </c>
      <c r="E1828" t="s">
        <v>2380</v>
      </c>
      <c r="F1828" t="s">
        <v>2380</v>
      </c>
      <c r="G1828" t="s">
        <v>2381</v>
      </c>
      <c r="H1828" t="s">
        <v>2380</v>
      </c>
      <c r="I1828">
        <f t="shared" si="112"/>
        <v>0</v>
      </c>
      <c r="J1828" t="str">
        <f t="shared" si="113"/>
        <v>No</v>
      </c>
      <c r="K1828" t="str">
        <f t="shared" si="114"/>
        <v>Obesity</v>
      </c>
      <c r="L1828" t="str">
        <f t="shared" si="115"/>
        <v>Normal</v>
      </c>
    </row>
    <row r="1829" spans="1:12" x14ac:dyDescent="0.25">
      <c r="A1829" t="s">
        <v>542</v>
      </c>
      <c r="B1829">
        <v>31.35</v>
      </c>
      <c r="C1829">
        <v>4.2</v>
      </c>
      <c r="D1829" t="s">
        <v>2380</v>
      </c>
      <c r="E1829" t="s">
        <v>2382</v>
      </c>
      <c r="F1829" t="s">
        <v>2380</v>
      </c>
      <c r="G1829">
        <v>1</v>
      </c>
      <c r="H1829" t="s">
        <v>2380</v>
      </c>
      <c r="I1829">
        <f t="shared" si="112"/>
        <v>1</v>
      </c>
      <c r="J1829" t="str">
        <f t="shared" si="113"/>
        <v>No</v>
      </c>
      <c r="K1829" t="str">
        <f t="shared" si="114"/>
        <v>Obesity</v>
      </c>
      <c r="L1829" t="str">
        <f t="shared" si="115"/>
        <v>Normal</v>
      </c>
    </row>
    <row r="1830" spans="1:12" x14ac:dyDescent="0.25">
      <c r="A1830" t="s">
        <v>541</v>
      </c>
      <c r="B1830">
        <v>20.52</v>
      </c>
      <c r="C1830">
        <v>4.83</v>
      </c>
      <c r="D1830" t="s">
        <v>2380</v>
      </c>
      <c r="E1830" t="s">
        <v>2380</v>
      </c>
      <c r="F1830" t="s">
        <v>2380</v>
      </c>
      <c r="G1830" t="s">
        <v>2381</v>
      </c>
      <c r="H1830" t="s">
        <v>2380</v>
      </c>
      <c r="I1830">
        <f t="shared" si="112"/>
        <v>0</v>
      </c>
      <c r="J1830" t="str">
        <f t="shared" si="113"/>
        <v>No</v>
      </c>
      <c r="K1830" t="str">
        <f t="shared" si="114"/>
        <v>Normol Weight</v>
      </c>
      <c r="L1830" t="str">
        <f t="shared" si="115"/>
        <v>Normal</v>
      </c>
    </row>
    <row r="1831" spans="1:12" x14ac:dyDescent="0.25">
      <c r="A1831" t="s">
        <v>540</v>
      </c>
      <c r="B1831">
        <v>42.9</v>
      </c>
      <c r="C1831">
        <v>4.87</v>
      </c>
      <c r="D1831" t="s">
        <v>2382</v>
      </c>
      <c r="E1831" t="s">
        <v>2380</v>
      </c>
      <c r="F1831" t="s">
        <v>2380</v>
      </c>
      <c r="G1831">
        <v>1</v>
      </c>
      <c r="H1831" t="s">
        <v>2380</v>
      </c>
      <c r="I1831">
        <f t="shared" si="112"/>
        <v>1</v>
      </c>
      <c r="J1831" t="str">
        <f t="shared" si="113"/>
        <v>No</v>
      </c>
      <c r="K1831" t="str">
        <f t="shared" si="114"/>
        <v>Obesity</v>
      </c>
      <c r="L1831" t="str">
        <f t="shared" si="115"/>
        <v>Normal</v>
      </c>
    </row>
    <row r="1832" spans="1:12" x14ac:dyDescent="0.25">
      <c r="A1832" t="s">
        <v>539</v>
      </c>
      <c r="B1832">
        <v>24.6</v>
      </c>
      <c r="C1832">
        <v>5.86</v>
      </c>
      <c r="D1832" t="s">
        <v>2380</v>
      </c>
      <c r="E1832" t="s">
        <v>2380</v>
      </c>
      <c r="F1832" t="s">
        <v>2382</v>
      </c>
      <c r="G1832">
        <v>1</v>
      </c>
      <c r="H1832" t="s">
        <v>2380</v>
      </c>
      <c r="I1832">
        <f t="shared" si="112"/>
        <v>1</v>
      </c>
      <c r="J1832" t="str">
        <f t="shared" si="113"/>
        <v>No</v>
      </c>
      <c r="K1832" t="str">
        <f t="shared" si="114"/>
        <v>Normol Weight</v>
      </c>
      <c r="L1832" t="str">
        <f t="shared" si="115"/>
        <v>Diabetes</v>
      </c>
    </row>
    <row r="1833" spans="1:12" x14ac:dyDescent="0.25">
      <c r="A1833" t="s">
        <v>538</v>
      </c>
      <c r="B1833">
        <v>28.405000000000001</v>
      </c>
      <c r="C1833">
        <v>4.12</v>
      </c>
      <c r="D1833" t="s">
        <v>2380</v>
      </c>
      <c r="E1833" t="s">
        <v>2380</v>
      </c>
      <c r="F1833" t="s">
        <v>2380</v>
      </c>
      <c r="G1833">
        <v>1</v>
      </c>
      <c r="H1833" t="s">
        <v>2380</v>
      </c>
      <c r="I1833">
        <f t="shared" si="112"/>
        <v>1</v>
      </c>
      <c r="J1833" t="str">
        <f t="shared" si="113"/>
        <v>No</v>
      </c>
      <c r="K1833" t="str">
        <f t="shared" si="114"/>
        <v>Obesity</v>
      </c>
      <c r="L1833" t="str">
        <f t="shared" si="115"/>
        <v>Normal</v>
      </c>
    </row>
    <row r="1834" spans="1:12" x14ac:dyDescent="0.25">
      <c r="A1834" t="s">
        <v>537</v>
      </c>
      <c r="B1834">
        <v>34.674999999999997</v>
      </c>
      <c r="C1834">
        <v>5.71</v>
      </c>
      <c r="D1834" t="s">
        <v>2382</v>
      </c>
      <c r="E1834" t="s">
        <v>2380</v>
      </c>
      <c r="F1834" t="s">
        <v>2380</v>
      </c>
      <c r="G1834">
        <v>1</v>
      </c>
      <c r="H1834" t="s">
        <v>2380</v>
      </c>
      <c r="I1834">
        <f t="shared" si="112"/>
        <v>1</v>
      </c>
      <c r="J1834" t="str">
        <f t="shared" si="113"/>
        <v>No</v>
      </c>
      <c r="K1834" t="str">
        <f t="shared" si="114"/>
        <v>Obesity</v>
      </c>
      <c r="L1834" t="str">
        <f t="shared" si="115"/>
        <v>Diabetes</v>
      </c>
    </row>
    <row r="1835" spans="1:12" x14ac:dyDescent="0.25">
      <c r="A1835" t="s">
        <v>536</v>
      </c>
      <c r="B1835">
        <v>18.850000000000001</v>
      </c>
      <c r="C1835">
        <v>6.03</v>
      </c>
      <c r="D1835" t="s">
        <v>2380</v>
      </c>
      <c r="E1835" t="s">
        <v>2380</v>
      </c>
      <c r="F1835" t="s">
        <v>2380</v>
      </c>
      <c r="G1835">
        <v>1</v>
      </c>
      <c r="H1835" t="s">
        <v>2380</v>
      </c>
      <c r="I1835">
        <f t="shared" si="112"/>
        <v>1</v>
      </c>
      <c r="J1835" t="str">
        <f t="shared" si="113"/>
        <v>No</v>
      </c>
      <c r="K1835" t="str">
        <f t="shared" si="114"/>
        <v>Normol Weight</v>
      </c>
      <c r="L1835" t="str">
        <f t="shared" si="115"/>
        <v>Diabetes</v>
      </c>
    </row>
    <row r="1836" spans="1:12" x14ac:dyDescent="0.25">
      <c r="A1836" t="s">
        <v>534</v>
      </c>
      <c r="B1836">
        <v>34.130000000000003</v>
      </c>
      <c r="C1836">
        <v>5.65</v>
      </c>
      <c r="D1836" t="s">
        <v>2380</v>
      </c>
      <c r="E1836" t="s">
        <v>2380</v>
      </c>
      <c r="F1836" t="s">
        <v>2382</v>
      </c>
      <c r="G1836">
        <v>1</v>
      </c>
      <c r="H1836" t="s">
        <v>2380</v>
      </c>
      <c r="I1836">
        <f t="shared" si="112"/>
        <v>1</v>
      </c>
      <c r="J1836" t="str">
        <f t="shared" si="113"/>
        <v>No</v>
      </c>
      <c r="K1836" t="str">
        <f t="shared" si="114"/>
        <v>Obesity</v>
      </c>
      <c r="L1836" t="str">
        <f t="shared" si="115"/>
        <v>Normal</v>
      </c>
    </row>
    <row r="1837" spans="1:12" x14ac:dyDescent="0.25">
      <c r="A1837" t="s">
        <v>533</v>
      </c>
      <c r="B1837">
        <v>17.34</v>
      </c>
      <c r="C1837">
        <v>5.05</v>
      </c>
      <c r="D1837" t="s">
        <v>2380</v>
      </c>
      <c r="E1837" t="s">
        <v>2380</v>
      </c>
      <c r="F1837" t="s">
        <v>2380</v>
      </c>
      <c r="G1837" t="s">
        <v>2381</v>
      </c>
      <c r="H1837" t="s">
        <v>2380</v>
      </c>
      <c r="I1837">
        <f t="shared" si="112"/>
        <v>0</v>
      </c>
      <c r="J1837" t="str">
        <f t="shared" si="113"/>
        <v>No</v>
      </c>
      <c r="K1837" t="str">
        <f t="shared" si="114"/>
        <v>Underweight</v>
      </c>
      <c r="L1837" t="str">
        <f t="shared" si="115"/>
        <v>Normal</v>
      </c>
    </row>
    <row r="1838" spans="1:12" x14ac:dyDescent="0.25">
      <c r="A1838" t="s">
        <v>532</v>
      </c>
      <c r="B1838">
        <v>17.440000000000001</v>
      </c>
      <c r="C1838">
        <v>6.26</v>
      </c>
      <c r="D1838" t="s">
        <v>2380</v>
      </c>
      <c r="E1838" t="s">
        <v>2380</v>
      </c>
      <c r="F1838" t="s">
        <v>2380</v>
      </c>
      <c r="G1838" t="s">
        <v>2381</v>
      </c>
      <c r="H1838" t="s">
        <v>2380</v>
      </c>
      <c r="I1838">
        <f t="shared" si="112"/>
        <v>0</v>
      </c>
      <c r="J1838" t="str">
        <f t="shared" si="113"/>
        <v>No</v>
      </c>
      <c r="K1838" t="str">
        <f t="shared" si="114"/>
        <v>Underweight</v>
      </c>
      <c r="L1838" t="str">
        <f t="shared" si="115"/>
        <v>Diabetes</v>
      </c>
    </row>
    <row r="1839" spans="1:12" x14ac:dyDescent="0.25">
      <c r="A1839" t="s">
        <v>531</v>
      </c>
      <c r="B1839">
        <v>33.659999999999997</v>
      </c>
      <c r="C1839">
        <v>4.08</v>
      </c>
      <c r="D1839" t="s">
        <v>2382</v>
      </c>
      <c r="E1839" t="s">
        <v>2380</v>
      </c>
      <c r="F1839" t="s">
        <v>2382</v>
      </c>
      <c r="G1839">
        <v>1</v>
      </c>
      <c r="H1839" t="s">
        <v>2380</v>
      </c>
      <c r="I1839">
        <f t="shared" si="112"/>
        <v>1</v>
      </c>
      <c r="J1839" t="str">
        <f t="shared" si="113"/>
        <v>No</v>
      </c>
      <c r="K1839" t="str">
        <f t="shared" si="114"/>
        <v>Obesity</v>
      </c>
      <c r="L1839" t="str">
        <f t="shared" si="115"/>
        <v>Normal</v>
      </c>
    </row>
    <row r="1840" spans="1:12" x14ac:dyDescent="0.25">
      <c r="A1840" t="s">
        <v>530</v>
      </c>
      <c r="B1840">
        <v>21.375</v>
      </c>
      <c r="C1840">
        <v>6.19</v>
      </c>
      <c r="D1840" t="s">
        <v>2382</v>
      </c>
      <c r="E1840" t="s">
        <v>2380</v>
      </c>
      <c r="F1840" t="s">
        <v>2380</v>
      </c>
      <c r="G1840">
        <v>1</v>
      </c>
      <c r="H1840" t="s">
        <v>2380</v>
      </c>
      <c r="I1840">
        <f t="shared" si="112"/>
        <v>1</v>
      </c>
      <c r="J1840" t="str">
        <f t="shared" si="113"/>
        <v>No</v>
      </c>
      <c r="K1840" t="str">
        <f t="shared" si="114"/>
        <v>Normol Weight</v>
      </c>
      <c r="L1840" t="str">
        <f t="shared" si="115"/>
        <v>Diabetes</v>
      </c>
    </row>
    <row r="1841" spans="1:12" x14ac:dyDescent="0.25">
      <c r="A1841" t="s">
        <v>529</v>
      </c>
      <c r="B1841">
        <v>27.14</v>
      </c>
      <c r="C1841">
        <v>6.01</v>
      </c>
      <c r="D1841" t="s">
        <v>2380</v>
      </c>
      <c r="E1841" t="s">
        <v>2380</v>
      </c>
      <c r="F1841" t="s">
        <v>2380</v>
      </c>
      <c r="G1841">
        <v>1</v>
      </c>
      <c r="H1841" t="s">
        <v>2380</v>
      </c>
      <c r="I1841">
        <f t="shared" si="112"/>
        <v>1</v>
      </c>
      <c r="J1841" t="str">
        <f t="shared" si="113"/>
        <v>No</v>
      </c>
      <c r="K1841" t="str">
        <f t="shared" si="114"/>
        <v>Obesity</v>
      </c>
      <c r="L1841" t="str">
        <f t="shared" si="115"/>
        <v>Diabetes</v>
      </c>
    </row>
    <row r="1842" spans="1:12" x14ac:dyDescent="0.25">
      <c r="A1842" t="s">
        <v>528</v>
      </c>
      <c r="B1842">
        <v>35.78</v>
      </c>
      <c r="C1842">
        <v>6.07</v>
      </c>
      <c r="D1842" t="s">
        <v>2380</v>
      </c>
      <c r="E1842" t="s">
        <v>2382</v>
      </c>
      <c r="F1842" t="s">
        <v>2380</v>
      </c>
      <c r="G1842">
        <v>1</v>
      </c>
      <c r="H1842" t="s">
        <v>2380</v>
      </c>
      <c r="I1842">
        <f t="shared" si="112"/>
        <v>1</v>
      </c>
      <c r="J1842" t="str">
        <f t="shared" si="113"/>
        <v>No</v>
      </c>
      <c r="K1842" t="str">
        <f t="shared" si="114"/>
        <v>Obesity</v>
      </c>
      <c r="L1842" t="str">
        <f t="shared" si="115"/>
        <v>Diabetes</v>
      </c>
    </row>
    <row r="1843" spans="1:12" x14ac:dyDescent="0.25">
      <c r="A1843" t="s">
        <v>527</v>
      </c>
      <c r="B1843">
        <v>34.96</v>
      </c>
      <c r="C1843">
        <v>5.63</v>
      </c>
      <c r="D1843" t="s">
        <v>2380</v>
      </c>
      <c r="E1843" t="s">
        <v>2380</v>
      </c>
      <c r="F1843" t="s">
        <v>2380</v>
      </c>
      <c r="G1843" t="s">
        <v>2381</v>
      </c>
      <c r="H1843" t="s">
        <v>2380</v>
      </c>
      <c r="I1843">
        <f t="shared" si="112"/>
        <v>0</v>
      </c>
      <c r="J1843" t="str">
        <f t="shared" si="113"/>
        <v>No</v>
      </c>
      <c r="K1843" t="str">
        <f t="shared" si="114"/>
        <v>Obesity</v>
      </c>
      <c r="L1843" t="str">
        <f t="shared" si="115"/>
        <v>Normal</v>
      </c>
    </row>
    <row r="1844" spans="1:12" x14ac:dyDescent="0.25">
      <c r="A1844" t="s">
        <v>526</v>
      </c>
      <c r="B1844">
        <v>38.39</v>
      </c>
      <c r="C1844">
        <v>6.05</v>
      </c>
      <c r="D1844" t="s">
        <v>2380</v>
      </c>
      <c r="E1844" t="s">
        <v>2380</v>
      </c>
      <c r="F1844" t="s">
        <v>2380</v>
      </c>
      <c r="G1844" t="s">
        <v>2381</v>
      </c>
      <c r="H1844" t="s">
        <v>2380</v>
      </c>
      <c r="I1844">
        <f t="shared" si="112"/>
        <v>0</v>
      </c>
      <c r="J1844" t="str">
        <f t="shared" si="113"/>
        <v>No</v>
      </c>
      <c r="K1844" t="str">
        <f t="shared" si="114"/>
        <v>Obesity</v>
      </c>
      <c r="L1844" t="str">
        <f t="shared" si="115"/>
        <v>Diabetes</v>
      </c>
    </row>
    <row r="1845" spans="1:12" x14ac:dyDescent="0.25">
      <c r="A1845" t="s">
        <v>525</v>
      </c>
      <c r="B1845">
        <v>33.82</v>
      </c>
      <c r="C1845">
        <v>4.6500000000000004</v>
      </c>
      <c r="D1845" t="s">
        <v>2380</v>
      </c>
      <c r="E1845" t="s">
        <v>2380</v>
      </c>
      <c r="F1845" t="s">
        <v>2380</v>
      </c>
      <c r="G1845" t="s">
        <v>2381</v>
      </c>
      <c r="H1845" t="s">
        <v>2380</v>
      </c>
      <c r="I1845">
        <f t="shared" si="112"/>
        <v>0</v>
      </c>
      <c r="J1845" t="str">
        <f t="shared" si="113"/>
        <v>No</v>
      </c>
      <c r="K1845" t="str">
        <f t="shared" si="114"/>
        <v>Obesity</v>
      </c>
      <c r="L1845" t="str">
        <f t="shared" si="115"/>
        <v>Normal</v>
      </c>
    </row>
    <row r="1846" spans="1:12" x14ac:dyDescent="0.25">
      <c r="A1846" t="s">
        <v>524</v>
      </c>
      <c r="B1846">
        <v>27.835000000000001</v>
      </c>
      <c r="C1846">
        <v>5.37</v>
      </c>
      <c r="D1846" t="s">
        <v>2380</v>
      </c>
      <c r="E1846" t="s">
        <v>2380</v>
      </c>
      <c r="F1846" t="s">
        <v>2380</v>
      </c>
      <c r="G1846" t="s">
        <v>2381</v>
      </c>
      <c r="H1846" t="s">
        <v>2380</v>
      </c>
      <c r="I1846">
        <f t="shared" si="112"/>
        <v>0</v>
      </c>
      <c r="J1846" t="str">
        <f t="shared" si="113"/>
        <v>No</v>
      </c>
      <c r="K1846" t="str">
        <f t="shared" si="114"/>
        <v>Obesity</v>
      </c>
      <c r="L1846" t="str">
        <f t="shared" si="115"/>
        <v>Normal</v>
      </c>
    </row>
    <row r="1847" spans="1:12" x14ac:dyDescent="0.25">
      <c r="A1847" t="s">
        <v>523</v>
      </c>
      <c r="B1847">
        <v>33</v>
      </c>
      <c r="C1847">
        <v>5.39</v>
      </c>
      <c r="D1847" t="s">
        <v>2380</v>
      </c>
      <c r="E1847" t="s">
        <v>2380</v>
      </c>
      <c r="F1847" t="s">
        <v>2380</v>
      </c>
      <c r="G1847" t="s">
        <v>2381</v>
      </c>
      <c r="H1847" t="s">
        <v>2380</v>
      </c>
      <c r="I1847">
        <f t="shared" si="112"/>
        <v>0</v>
      </c>
      <c r="J1847" t="str">
        <f t="shared" si="113"/>
        <v>No</v>
      </c>
      <c r="K1847" t="str">
        <f t="shared" si="114"/>
        <v>Obesity</v>
      </c>
      <c r="L1847" t="str">
        <f t="shared" si="115"/>
        <v>Normal</v>
      </c>
    </row>
    <row r="1848" spans="1:12" x14ac:dyDescent="0.25">
      <c r="A1848" t="s">
        <v>522</v>
      </c>
      <c r="B1848">
        <v>26.885000000000002</v>
      </c>
      <c r="C1848">
        <v>5.86</v>
      </c>
      <c r="D1848" t="s">
        <v>2380</v>
      </c>
      <c r="E1848" t="s">
        <v>2380</v>
      </c>
      <c r="F1848" t="s">
        <v>2380</v>
      </c>
      <c r="G1848" t="s">
        <v>2381</v>
      </c>
      <c r="H1848" t="s">
        <v>2380</v>
      </c>
      <c r="I1848">
        <f t="shared" si="112"/>
        <v>0</v>
      </c>
      <c r="J1848" t="str">
        <f t="shared" si="113"/>
        <v>No</v>
      </c>
      <c r="K1848" t="str">
        <f t="shared" si="114"/>
        <v>Obesity</v>
      </c>
      <c r="L1848" t="str">
        <f t="shared" si="115"/>
        <v>Diabetes</v>
      </c>
    </row>
    <row r="1849" spans="1:12" x14ac:dyDescent="0.25">
      <c r="A1849" t="s">
        <v>521</v>
      </c>
      <c r="B1849">
        <v>29.26</v>
      </c>
      <c r="C1849">
        <v>4.4400000000000004</v>
      </c>
      <c r="D1849" t="s">
        <v>2380</v>
      </c>
      <c r="E1849" t="s">
        <v>2380</v>
      </c>
      <c r="F1849" t="s">
        <v>2380</v>
      </c>
      <c r="G1849" t="s">
        <v>2381</v>
      </c>
      <c r="H1849" t="s">
        <v>2380</v>
      </c>
      <c r="I1849">
        <f t="shared" si="112"/>
        <v>0</v>
      </c>
      <c r="J1849" t="str">
        <f t="shared" si="113"/>
        <v>No</v>
      </c>
      <c r="K1849" t="str">
        <f t="shared" si="114"/>
        <v>Obesity</v>
      </c>
      <c r="L1849" t="str">
        <f t="shared" si="115"/>
        <v>Normal</v>
      </c>
    </row>
    <row r="1850" spans="1:12" x14ac:dyDescent="0.25">
      <c r="A1850" t="s">
        <v>520</v>
      </c>
      <c r="B1850">
        <v>26.98</v>
      </c>
      <c r="C1850">
        <v>4.41</v>
      </c>
      <c r="D1850" t="s">
        <v>2380</v>
      </c>
      <c r="E1850" t="s">
        <v>2380</v>
      </c>
      <c r="F1850" t="s">
        <v>2380</v>
      </c>
      <c r="G1850" t="s">
        <v>2381</v>
      </c>
      <c r="H1850" t="s">
        <v>2380</v>
      </c>
      <c r="I1850">
        <f t="shared" si="112"/>
        <v>0</v>
      </c>
      <c r="J1850" t="str">
        <f t="shared" si="113"/>
        <v>No</v>
      </c>
      <c r="K1850" t="str">
        <f t="shared" si="114"/>
        <v>Obesity</v>
      </c>
      <c r="L1850" t="str">
        <f t="shared" si="115"/>
        <v>Normal</v>
      </c>
    </row>
    <row r="1851" spans="1:12" x14ac:dyDescent="0.25">
      <c r="A1851" t="s">
        <v>519</v>
      </c>
      <c r="B1851">
        <v>32.11</v>
      </c>
      <c r="C1851">
        <v>5.19</v>
      </c>
      <c r="D1851" t="s">
        <v>2380</v>
      </c>
      <c r="E1851" t="s">
        <v>2380</v>
      </c>
      <c r="F1851" t="s">
        <v>2382</v>
      </c>
      <c r="G1851">
        <v>1</v>
      </c>
      <c r="H1851" t="s">
        <v>2380</v>
      </c>
      <c r="I1851">
        <f t="shared" si="112"/>
        <v>1</v>
      </c>
      <c r="J1851" t="str">
        <f t="shared" si="113"/>
        <v>No</v>
      </c>
      <c r="K1851" t="str">
        <f t="shared" si="114"/>
        <v>Obesity</v>
      </c>
      <c r="L1851" t="str">
        <f t="shared" si="115"/>
        <v>Normal</v>
      </c>
    </row>
    <row r="1852" spans="1:12" x14ac:dyDescent="0.25">
      <c r="A1852" t="s">
        <v>518</v>
      </c>
      <c r="B1852">
        <v>31.73</v>
      </c>
      <c r="C1852">
        <v>5.16</v>
      </c>
      <c r="D1852" t="s">
        <v>2380</v>
      </c>
      <c r="E1852" t="s">
        <v>2380</v>
      </c>
      <c r="F1852" t="s">
        <v>2382</v>
      </c>
      <c r="G1852">
        <v>1</v>
      </c>
      <c r="H1852" t="s">
        <v>2380</v>
      </c>
      <c r="I1852">
        <f t="shared" si="112"/>
        <v>1</v>
      </c>
      <c r="J1852" t="str">
        <f t="shared" si="113"/>
        <v>No</v>
      </c>
      <c r="K1852" t="str">
        <f t="shared" si="114"/>
        <v>Obesity</v>
      </c>
      <c r="L1852" t="str">
        <f t="shared" si="115"/>
        <v>Normal</v>
      </c>
    </row>
    <row r="1853" spans="1:12" x14ac:dyDescent="0.25">
      <c r="A1853" t="s">
        <v>517</v>
      </c>
      <c r="B1853">
        <v>22.515000000000001</v>
      </c>
      <c r="C1853">
        <v>4.24</v>
      </c>
      <c r="D1853" t="s">
        <v>2380</v>
      </c>
      <c r="E1853" t="s">
        <v>2380</v>
      </c>
      <c r="F1853" t="s">
        <v>2380</v>
      </c>
      <c r="G1853" t="s">
        <v>2381</v>
      </c>
      <c r="H1853" t="s">
        <v>2380</v>
      </c>
      <c r="I1853">
        <f t="shared" si="112"/>
        <v>0</v>
      </c>
      <c r="J1853" t="str">
        <f t="shared" si="113"/>
        <v>No</v>
      </c>
      <c r="K1853" t="str">
        <f t="shared" si="114"/>
        <v>Normol Weight</v>
      </c>
      <c r="L1853" t="str">
        <f t="shared" si="115"/>
        <v>Normal</v>
      </c>
    </row>
    <row r="1854" spans="1:12" x14ac:dyDescent="0.25">
      <c r="A1854" t="s">
        <v>515</v>
      </c>
      <c r="B1854">
        <v>25.9</v>
      </c>
      <c r="C1854">
        <v>5.45</v>
      </c>
      <c r="D1854" t="s">
        <v>2380</v>
      </c>
      <c r="E1854" t="s">
        <v>2380</v>
      </c>
      <c r="F1854" t="s">
        <v>2380</v>
      </c>
      <c r="G1854">
        <v>1</v>
      </c>
      <c r="H1854" t="s">
        <v>2380</v>
      </c>
      <c r="I1854">
        <f t="shared" si="112"/>
        <v>1</v>
      </c>
      <c r="J1854" t="str">
        <f t="shared" si="113"/>
        <v>No</v>
      </c>
      <c r="K1854" t="str">
        <f t="shared" si="114"/>
        <v>Obesity</v>
      </c>
      <c r="L1854" t="str">
        <f t="shared" si="115"/>
        <v>Normal</v>
      </c>
    </row>
    <row r="1855" spans="1:12" x14ac:dyDescent="0.25">
      <c r="A1855" t="s">
        <v>514</v>
      </c>
      <c r="B1855">
        <v>27.72</v>
      </c>
      <c r="C1855">
        <v>5.03</v>
      </c>
      <c r="D1855" t="s">
        <v>2382</v>
      </c>
      <c r="E1855" t="s">
        <v>2380</v>
      </c>
      <c r="F1855" t="s">
        <v>2380</v>
      </c>
      <c r="G1855">
        <v>1</v>
      </c>
      <c r="H1855" t="s">
        <v>2380</v>
      </c>
      <c r="I1855">
        <f t="shared" si="112"/>
        <v>1</v>
      </c>
      <c r="J1855" t="str">
        <f t="shared" si="113"/>
        <v>No</v>
      </c>
      <c r="K1855" t="str">
        <f t="shared" si="114"/>
        <v>Obesity</v>
      </c>
      <c r="L1855" t="str">
        <f t="shared" si="115"/>
        <v>Normal</v>
      </c>
    </row>
    <row r="1856" spans="1:12" x14ac:dyDescent="0.25">
      <c r="A1856" t="s">
        <v>513</v>
      </c>
      <c r="B1856">
        <v>31.5</v>
      </c>
      <c r="C1856">
        <v>9.6199999999999992</v>
      </c>
      <c r="D1856" t="s">
        <v>2382</v>
      </c>
      <c r="E1856" t="s">
        <v>2380</v>
      </c>
      <c r="F1856" t="s">
        <v>2380</v>
      </c>
      <c r="G1856">
        <v>1</v>
      </c>
      <c r="H1856" t="s">
        <v>2380</v>
      </c>
      <c r="I1856">
        <f t="shared" si="112"/>
        <v>1</v>
      </c>
      <c r="J1856" t="str">
        <f t="shared" si="113"/>
        <v>No</v>
      </c>
      <c r="K1856" t="str">
        <f t="shared" si="114"/>
        <v>Obesity</v>
      </c>
      <c r="L1856" t="str">
        <f t="shared" si="115"/>
        <v>Diabetes</v>
      </c>
    </row>
    <row r="1857" spans="1:12" x14ac:dyDescent="0.25">
      <c r="A1857" t="s">
        <v>512</v>
      </c>
      <c r="B1857">
        <v>29.7</v>
      </c>
      <c r="C1857">
        <v>6.77</v>
      </c>
      <c r="D1857" t="s">
        <v>2382</v>
      </c>
      <c r="E1857" t="s">
        <v>2380</v>
      </c>
      <c r="F1857" t="s">
        <v>2380</v>
      </c>
      <c r="G1857">
        <v>1</v>
      </c>
      <c r="H1857" t="s">
        <v>2380</v>
      </c>
      <c r="I1857">
        <f t="shared" si="112"/>
        <v>1</v>
      </c>
      <c r="J1857" t="str">
        <f t="shared" si="113"/>
        <v>No</v>
      </c>
      <c r="K1857" t="str">
        <f t="shared" si="114"/>
        <v>Obesity</v>
      </c>
      <c r="L1857" t="str">
        <f t="shared" si="115"/>
        <v>Diabetes</v>
      </c>
    </row>
    <row r="1858" spans="1:12" x14ac:dyDescent="0.25">
      <c r="A1858" t="s">
        <v>511</v>
      </c>
      <c r="B1858">
        <v>21.26</v>
      </c>
      <c r="C1858">
        <v>5.36</v>
      </c>
      <c r="D1858" t="s">
        <v>2382</v>
      </c>
      <c r="E1858" t="s">
        <v>2380</v>
      </c>
      <c r="F1858" t="s">
        <v>2380</v>
      </c>
      <c r="G1858">
        <v>1</v>
      </c>
      <c r="H1858" t="s">
        <v>2380</v>
      </c>
      <c r="I1858">
        <f t="shared" ref="I1858:I1921" si="116">IF(G1858="No major surgery",0,VALUE(G1858))</f>
        <v>1</v>
      </c>
      <c r="J1858" t="str">
        <f t="shared" si="113"/>
        <v>No</v>
      </c>
      <c r="K1858" t="str">
        <f t="shared" si="114"/>
        <v>Normol Weight</v>
      </c>
      <c r="L1858" t="str">
        <f t="shared" si="115"/>
        <v>Normal</v>
      </c>
    </row>
    <row r="1859" spans="1:12" x14ac:dyDescent="0.25">
      <c r="A1859" t="s">
        <v>510</v>
      </c>
      <c r="B1859">
        <v>17.09</v>
      </c>
      <c r="C1859">
        <v>5.69</v>
      </c>
      <c r="D1859" t="s">
        <v>2380</v>
      </c>
      <c r="E1859" t="s">
        <v>2380</v>
      </c>
      <c r="F1859" t="s">
        <v>2380</v>
      </c>
      <c r="G1859" t="s">
        <v>2381</v>
      </c>
      <c r="H1859" t="s">
        <v>2380</v>
      </c>
      <c r="I1859">
        <f t="shared" si="116"/>
        <v>0</v>
      </c>
      <c r="J1859" t="str">
        <f t="shared" ref="J1859:J1922" si="117">IF(OR(H1859="",H1859="?"),"No",IF(OR(TRIM(LOWER(H1859))="yes",TRIM(LOWER(H1859))="yess",TRIM(LOWER(H1859))="yes"),"Yes",IF(OR(TRIM(LOWER(H1859))="no",TRIM(LOWER(H1859))="noo",TRIM(LOWER(H1859))="no"),"No","Unknown")))</f>
        <v>No</v>
      </c>
      <c r="K1859" t="str">
        <f t="shared" ref="K1859:K1922" si="118">IF(B1859&lt;18.5,"Underweight",IF(B1859&lt;=24.9,"Normol Weight","Obesity"))</f>
        <v>Underweight</v>
      </c>
      <c r="L1859" t="str">
        <f t="shared" ref="L1859:L1922" si="119">IF(C1859&lt;5.7, "Normal",IF(A1859&lt;=6.4,"Prediabetes","Diabetes"))</f>
        <v>Normal</v>
      </c>
    </row>
    <row r="1860" spans="1:12" x14ac:dyDescent="0.25">
      <c r="A1860" t="s">
        <v>509</v>
      </c>
      <c r="B1860">
        <v>24.3</v>
      </c>
      <c r="C1860">
        <v>4.9000000000000004</v>
      </c>
      <c r="D1860" t="s">
        <v>2382</v>
      </c>
      <c r="E1860" t="s">
        <v>2380</v>
      </c>
      <c r="F1860" t="s">
        <v>2382</v>
      </c>
      <c r="G1860">
        <v>1</v>
      </c>
      <c r="H1860" t="s">
        <v>2380</v>
      </c>
      <c r="I1860">
        <f t="shared" si="116"/>
        <v>1</v>
      </c>
      <c r="J1860" t="str">
        <f t="shared" si="117"/>
        <v>No</v>
      </c>
      <c r="K1860" t="str">
        <f t="shared" si="118"/>
        <v>Normol Weight</v>
      </c>
      <c r="L1860" t="str">
        <f t="shared" si="119"/>
        <v>Normal</v>
      </c>
    </row>
    <row r="1861" spans="1:12" x14ac:dyDescent="0.25">
      <c r="A1861" t="s">
        <v>508</v>
      </c>
      <c r="B1861">
        <v>29.734999999999999</v>
      </c>
      <c r="C1861">
        <v>5.78</v>
      </c>
      <c r="D1861" t="s">
        <v>2380</v>
      </c>
      <c r="E1861" t="s">
        <v>2380</v>
      </c>
      <c r="F1861" t="s">
        <v>2380</v>
      </c>
      <c r="G1861" t="s">
        <v>2381</v>
      </c>
      <c r="H1861" t="s">
        <v>2380</v>
      </c>
      <c r="I1861">
        <f t="shared" si="116"/>
        <v>0</v>
      </c>
      <c r="J1861" t="str">
        <f t="shared" si="117"/>
        <v>No</v>
      </c>
      <c r="K1861" t="str">
        <f t="shared" si="118"/>
        <v>Obesity</v>
      </c>
      <c r="L1861" t="str">
        <f t="shared" si="119"/>
        <v>Diabetes</v>
      </c>
    </row>
    <row r="1862" spans="1:12" x14ac:dyDescent="0.25">
      <c r="A1862" t="s">
        <v>507</v>
      </c>
      <c r="B1862">
        <v>29.26</v>
      </c>
      <c r="C1862">
        <v>4.7</v>
      </c>
      <c r="D1862" t="s">
        <v>2380</v>
      </c>
      <c r="E1862" t="s">
        <v>2380</v>
      </c>
      <c r="F1862" t="s">
        <v>2380</v>
      </c>
      <c r="G1862" t="s">
        <v>2381</v>
      </c>
      <c r="H1862" t="s">
        <v>2380</v>
      </c>
      <c r="I1862">
        <f t="shared" si="116"/>
        <v>0</v>
      </c>
      <c r="J1862" t="str">
        <f t="shared" si="117"/>
        <v>No</v>
      </c>
      <c r="K1862" t="str">
        <f t="shared" si="118"/>
        <v>Obesity</v>
      </c>
      <c r="L1862" t="str">
        <f t="shared" si="119"/>
        <v>Normal</v>
      </c>
    </row>
    <row r="1863" spans="1:12" x14ac:dyDescent="0.25">
      <c r="A1863" t="s">
        <v>506</v>
      </c>
      <c r="B1863">
        <v>33</v>
      </c>
      <c r="C1863">
        <v>6.28</v>
      </c>
      <c r="D1863" t="s">
        <v>2380</v>
      </c>
      <c r="E1863" t="s">
        <v>2380</v>
      </c>
      <c r="F1863" t="s">
        <v>2380</v>
      </c>
      <c r="G1863" t="s">
        <v>2381</v>
      </c>
      <c r="H1863" t="s">
        <v>2380</v>
      </c>
      <c r="I1863">
        <f t="shared" si="116"/>
        <v>0</v>
      </c>
      <c r="J1863" t="str">
        <f t="shared" si="117"/>
        <v>No</v>
      </c>
      <c r="K1863" t="str">
        <f t="shared" si="118"/>
        <v>Obesity</v>
      </c>
      <c r="L1863" t="str">
        <f t="shared" si="119"/>
        <v>Diabetes</v>
      </c>
    </row>
    <row r="1864" spans="1:12" x14ac:dyDescent="0.25">
      <c r="A1864" t="s">
        <v>505</v>
      </c>
      <c r="B1864">
        <v>31.065000000000001</v>
      </c>
      <c r="C1864">
        <v>4.2300000000000004</v>
      </c>
      <c r="D1864" t="s">
        <v>2380</v>
      </c>
      <c r="E1864" t="s">
        <v>2380</v>
      </c>
      <c r="F1864" t="s">
        <v>2380</v>
      </c>
      <c r="G1864" t="s">
        <v>2381</v>
      </c>
      <c r="H1864" t="s">
        <v>2380</v>
      </c>
      <c r="I1864">
        <f t="shared" si="116"/>
        <v>0</v>
      </c>
      <c r="J1864" t="str">
        <f t="shared" si="117"/>
        <v>No</v>
      </c>
      <c r="K1864" t="str">
        <f t="shared" si="118"/>
        <v>Obesity</v>
      </c>
      <c r="L1864" t="str">
        <f t="shared" si="119"/>
        <v>Normal</v>
      </c>
    </row>
    <row r="1865" spans="1:12" x14ac:dyDescent="0.25">
      <c r="A1865" t="s">
        <v>504</v>
      </c>
      <c r="B1865">
        <v>26.51</v>
      </c>
      <c r="C1865">
        <v>6.17</v>
      </c>
      <c r="D1865" t="s">
        <v>2380</v>
      </c>
      <c r="E1865" t="s">
        <v>2380</v>
      </c>
      <c r="F1865" t="s">
        <v>2380</v>
      </c>
      <c r="G1865" t="s">
        <v>2381</v>
      </c>
      <c r="H1865" t="s">
        <v>2380</v>
      </c>
      <c r="I1865">
        <f t="shared" si="116"/>
        <v>0</v>
      </c>
      <c r="J1865" t="str">
        <f t="shared" si="117"/>
        <v>No</v>
      </c>
      <c r="K1865" t="str">
        <f t="shared" si="118"/>
        <v>Obesity</v>
      </c>
      <c r="L1865" t="str">
        <f t="shared" si="119"/>
        <v>Diabetes</v>
      </c>
    </row>
    <row r="1866" spans="1:12" x14ac:dyDescent="0.25">
      <c r="A1866" t="s">
        <v>503</v>
      </c>
      <c r="B1866">
        <v>28.88</v>
      </c>
      <c r="C1866">
        <v>4.96</v>
      </c>
      <c r="D1866" t="s">
        <v>2380</v>
      </c>
      <c r="E1866" t="s">
        <v>2380</v>
      </c>
      <c r="F1866" t="s">
        <v>2380</v>
      </c>
      <c r="G1866" t="s">
        <v>2381</v>
      </c>
      <c r="H1866" t="s">
        <v>2380</v>
      </c>
      <c r="I1866">
        <f t="shared" si="116"/>
        <v>0</v>
      </c>
      <c r="J1866" t="str">
        <f t="shared" si="117"/>
        <v>No</v>
      </c>
      <c r="K1866" t="str">
        <f t="shared" si="118"/>
        <v>Obesity</v>
      </c>
      <c r="L1866" t="str">
        <f t="shared" si="119"/>
        <v>Normal</v>
      </c>
    </row>
    <row r="1867" spans="1:12" x14ac:dyDescent="0.25">
      <c r="A1867" t="s">
        <v>502</v>
      </c>
      <c r="B1867">
        <v>35.814999999999998</v>
      </c>
      <c r="C1867">
        <v>5.1100000000000003</v>
      </c>
      <c r="D1867" t="s">
        <v>2382</v>
      </c>
      <c r="E1867" t="s">
        <v>2380</v>
      </c>
      <c r="F1867" t="s">
        <v>2380</v>
      </c>
      <c r="G1867">
        <v>1</v>
      </c>
      <c r="H1867" t="s">
        <v>2380</v>
      </c>
      <c r="I1867">
        <f t="shared" si="116"/>
        <v>1</v>
      </c>
      <c r="J1867" t="str">
        <f t="shared" si="117"/>
        <v>No</v>
      </c>
      <c r="K1867" t="str">
        <f t="shared" si="118"/>
        <v>Obesity</v>
      </c>
      <c r="L1867" t="str">
        <f t="shared" si="119"/>
        <v>Normal</v>
      </c>
    </row>
    <row r="1868" spans="1:12" x14ac:dyDescent="0.25">
      <c r="A1868" t="s">
        <v>501</v>
      </c>
      <c r="B1868">
        <v>21.28</v>
      </c>
      <c r="C1868">
        <v>4.05</v>
      </c>
      <c r="D1868" t="s">
        <v>2380</v>
      </c>
      <c r="E1868" t="s">
        <v>2382</v>
      </c>
      <c r="F1868" t="s">
        <v>2380</v>
      </c>
      <c r="G1868">
        <v>1</v>
      </c>
      <c r="H1868" t="s">
        <v>2380</v>
      </c>
      <c r="I1868">
        <f t="shared" si="116"/>
        <v>1</v>
      </c>
      <c r="J1868" t="str">
        <f t="shared" si="117"/>
        <v>No</v>
      </c>
      <c r="K1868" t="str">
        <f t="shared" si="118"/>
        <v>Normol Weight</v>
      </c>
      <c r="L1868" t="str">
        <f t="shared" si="119"/>
        <v>Normal</v>
      </c>
    </row>
    <row r="1869" spans="1:12" x14ac:dyDescent="0.25">
      <c r="A1869" t="s">
        <v>500</v>
      </c>
      <c r="B1869">
        <v>33.81</v>
      </c>
      <c r="C1869">
        <v>6.49</v>
      </c>
      <c r="D1869" t="s">
        <v>2380</v>
      </c>
      <c r="E1869" t="s">
        <v>2380</v>
      </c>
      <c r="F1869" t="s">
        <v>2382</v>
      </c>
      <c r="G1869">
        <v>1</v>
      </c>
      <c r="H1869" t="s">
        <v>2380</v>
      </c>
      <c r="I1869">
        <f t="shared" si="116"/>
        <v>1</v>
      </c>
      <c r="J1869" t="str">
        <f t="shared" si="117"/>
        <v>No</v>
      </c>
      <c r="K1869" t="str">
        <f t="shared" si="118"/>
        <v>Obesity</v>
      </c>
      <c r="L1869" t="str">
        <f t="shared" si="119"/>
        <v>Diabetes</v>
      </c>
    </row>
    <row r="1870" spans="1:12" x14ac:dyDescent="0.25">
      <c r="A1870" t="s">
        <v>499</v>
      </c>
      <c r="B1870">
        <v>44.22</v>
      </c>
      <c r="C1870">
        <v>4.1900000000000004</v>
      </c>
      <c r="D1870" t="s">
        <v>2380</v>
      </c>
      <c r="E1870" t="s">
        <v>2380</v>
      </c>
      <c r="F1870" t="s">
        <v>2380</v>
      </c>
      <c r="G1870">
        <v>1</v>
      </c>
      <c r="H1870" t="s">
        <v>2380</v>
      </c>
      <c r="I1870">
        <f t="shared" si="116"/>
        <v>1</v>
      </c>
      <c r="J1870" t="str">
        <f t="shared" si="117"/>
        <v>No</v>
      </c>
      <c r="K1870" t="str">
        <f t="shared" si="118"/>
        <v>Obesity</v>
      </c>
      <c r="L1870" t="str">
        <f t="shared" si="119"/>
        <v>Normal</v>
      </c>
    </row>
    <row r="1871" spans="1:12" x14ac:dyDescent="0.25">
      <c r="A1871" t="s">
        <v>498</v>
      </c>
      <c r="B1871">
        <v>15.46</v>
      </c>
      <c r="C1871">
        <v>4.99</v>
      </c>
      <c r="D1871" t="s">
        <v>2382</v>
      </c>
      <c r="E1871" t="s">
        <v>2380</v>
      </c>
      <c r="F1871" t="s">
        <v>2382</v>
      </c>
      <c r="G1871">
        <v>1</v>
      </c>
      <c r="H1871" t="s">
        <v>2380</v>
      </c>
      <c r="I1871">
        <f t="shared" si="116"/>
        <v>1</v>
      </c>
      <c r="J1871" t="str">
        <f t="shared" si="117"/>
        <v>No</v>
      </c>
      <c r="K1871" t="str">
        <f t="shared" si="118"/>
        <v>Underweight</v>
      </c>
      <c r="L1871" t="str">
        <f t="shared" si="119"/>
        <v>Normal</v>
      </c>
    </row>
    <row r="1872" spans="1:12" x14ac:dyDescent="0.25">
      <c r="A1872" t="s">
        <v>497</v>
      </c>
      <c r="B1872">
        <v>30.3</v>
      </c>
      <c r="C1872">
        <v>4.7699999999999996</v>
      </c>
      <c r="D1872" t="s">
        <v>2382</v>
      </c>
      <c r="E1872" t="s">
        <v>2380</v>
      </c>
      <c r="F1872" t="s">
        <v>2380</v>
      </c>
      <c r="G1872">
        <v>1</v>
      </c>
      <c r="H1872" t="s">
        <v>2380</v>
      </c>
      <c r="I1872">
        <f t="shared" si="116"/>
        <v>1</v>
      </c>
      <c r="J1872" t="str">
        <f t="shared" si="117"/>
        <v>No</v>
      </c>
      <c r="K1872" t="str">
        <f t="shared" si="118"/>
        <v>Obesity</v>
      </c>
      <c r="L1872" t="str">
        <f t="shared" si="119"/>
        <v>Normal</v>
      </c>
    </row>
    <row r="1873" spans="1:12" x14ac:dyDescent="0.25">
      <c r="A1873" t="s">
        <v>496</v>
      </c>
      <c r="B1873">
        <v>16.670000000000002</v>
      </c>
      <c r="C1873">
        <v>5.46</v>
      </c>
      <c r="D1873" t="s">
        <v>2380</v>
      </c>
      <c r="E1873" t="s">
        <v>2380</v>
      </c>
      <c r="F1873" t="s">
        <v>2380</v>
      </c>
      <c r="G1873" t="s">
        <v>2381</v>
      </c>
      <c r="H1873" t="s">
        <v>2380</v>
      </c>
      <c r="I1873">
        <f t="shared" si="116"/>
        <v>0</v>
      </c>
      <c r="J1873" t="str">
        <f t="shared" si="117"/>
        <v>No</v>
      </c>
      <c r="K1873" t="str">
        <f t="shared" si="118"/>
        <v>Underweight</v>
      </c>
      <c r="L1873" t="str">
        <f t="shared" si="119"/>
        <v>Normal</v>
      </c>
    </row>
    <row r="1874" spans="1:12" x14ac:dyDescent="0.25">
      <c r="A1874" t="s">
        <v>495</v>
      </c>
      <c r="B1874">
        <v>28.594999999999999</v>
      </c>
      <c r="C1874">
        <v>5.43</v>
      </c>
      <c r="D1874" t="s">
        <v>2380</v>
      </c>
      <c r="E1874" t="s">
        <v>2380</v>
      </c>
      <c r="F1874" t="s">
        <v>2380</v>
      </c>
      <c r="G1874" t="s">
        <v>2381</v>
      </c>
      <c r="H1874" t="s">
        <v>2380</v>
      </c>
      <c r="I1874">
        <f t="shared" si="116"/>
        <v>0</v>
      </c>
      <c r="J1874" t="str">
        <f t="shared" si="117"/>
        <v>No</v>
      </c>
      <c r="K1874" t="str">
        <f t="shared" si="118"/>
        <v>Obesity</v>
      </c>
      <c r="L1874" t="str">
        <f t="shared" si="119"/>
        <v>Normal</v>
      </c>
    </row>
    <row r="1875" spans="1:12" x14ac:dyDescent="0.25">
      <c r="A1875" t="s">
        <v>494</v>
      </c>
      <c r="B1875">
        <v>25.934999999999999</v>
      </c>
      <c r="C1875">
        <v>4.29</v>
      </c>
      <c r="D1875" t="s">
        <v>2380</v>
      </c>
      <c r="E1875" t="s">
        <v>2380</v>
      </c>
      <c r="F1875" t="s">
        <v>2380</v>
      </c>
      <c r="G1875" t="s">
        <v>2381</v>
      </c>
      <c r="H1875" t="s">
        <v>2380</v>
      </c>
      <c r="I1875">
        <f t="shared" si="116"/>
        <v>0</v>
      </c>
      <c r="J1875" t="str">
        <f t="shared" si="117"/>
        <v>No</v>
      </c>
      <c r="K1875" t="str">
        <f t="shared" si="118"/>
        <v>Obesity</v>
      </c>
      <c r="L1875" t="str">
        <f t="shared" si="119"/>
        <v>Normal</v>
      </c>
    </row>
    <row r="1876" spans="1:12" x14ac:dyDescent="0.25">
      <c r="A1876" t="s">
        <v>493</v>
      </c>
      <c r="B1876">
        <v>27.645</v>
      </c>
      <c r="C1876">
        <v>5.25</v>
      </c>
      <c r="D1876" t="s">
        <v>2380</v>
      </c>
      <c r="E1876" t="s">
        <v>2380</v>
      </c>
      <c r="F1876" t="s">
        <v>2380</v>
      </c>
      <c r="G1876">
        <v>1</v>
      </c>
      <c r="H1876" t="s">
        <v>2380</v>
      </c>
      <c r="I1876">
        <f t="shared" si="116"/>
        <v>1</v>
      </c>
      <c r="J1876" t="str">
        <f t="shared" si="117"/>
        <v>No</v>
      </c>
      <c r="K1876" t="str">
        <f t="shared" si="118"/>
        <v>Obesity</v>
      </c>
      <c r="L1876" t="str">
        <f t="shared" si="119"/>
        <v>Normal</v>
      </c>
    </row>
    <row r="1877" spans="1:12" x14ac:dyDescent="0.25">
      <c r="A1877" t="s">
        <v>492</v>
      </c>
      <c r="B1877">
        <v>30.1</v>
      </c>
      <c r="C1877">
        <v>4.04</v>
      </c>
      <c r="D1877" t="s">
        <v>2380</v>
      </c>
      <c r="E1877" t="s">
        <v>2380</v>
      </c>
      <c r="F1877" t="s">
        <v>2380</v>
      </c>
      <c r="G1877">
        <v>1</v>
      </c>
      <c r="H1877" t="s">
        <v>2380</v>
      </c>
      <c r="I1877">
        <f t="shared" si="116"/>
        <v>1</v>
      </c>
      <c r="J1877" t="str">
        <f t="shared" si="117"/>
        <v>No</v>
      </c>
      <c r="K1877" t="str">
        <f t="shared" si="118"/>
        <v>Obesity</v>
      </c>
      <c r="L1877" t="str">
        <f t="shared" si="119"/>
        <v>Normal</v>
      </c>
    </row>
    <row r="1878" spans="1:12" x14ac:dyDescent="0.25">
      <c r="A1878" t="s">
        <v>491</v>
      </c>
      <c r="B1878">
        <v>26.79</v>
      </c>
      <c r="C1878">
        <v>5</v>
      </c>
      <c r="D1878" t="s">
        <v>2382</v>
      </c>
      <c r="E1878" t="s">
        <v>2380</v>
      </c>
      <c r="F1878" t="s">
        <v>2382</v>
      </c>
      <c r="G1878">
        <v>1</v>
      </c>
      <c r="H1878" t="s">
        <v>2380</v>
      </c>
      <c r="I1878">
        <f t="shared" si="116"/>
        <v>1</v>
      </c>
      <c r="J1878" t="str">
        <f t="shared" si="117"/>
        <v>No</v>
      </c>
      <c r="K1878" t="str">
        <f t="shared" si="118"/>
        <v>Obesity</v>
      </c>
      <c r="L1878" t="str">
        <f t="shared" si="119"/>
        <v>Normal</v>
      </c>
    </row>
    <row r="1879" spans="1:12" x14ac:dyDescent="0.25">
      <c r="A1879" t="s">
        <v>490</v>
      </c>
      <c r="B1879">
        <v>27.1</v>
      </c>
      <c r="C1879">
        <v>4.01</v>
      </c>
      <c r="D1879" t="s">
        <v>2382</v>
      </c>
      <c r="E1879" t="s">
        <v>2380</v>
      </c>
      <c r="F1879" t="s">
        <v>2380</v>
      </c>
      <c r="G1879">
        <v>1</v>
      </c>
      <c r="H1879" t="s">
        <v>2380</v>
      </c>
      <c r="I1879">
        <f t="shared" si="116"/>
        <v>1</v>
      </c>
      <c r="J1879" t="str">
        <f t="shared" si="117"/>
        <v>No</v>
      </c>
      <c r="K1879" t="str">
        <f t="shared" si="118"/>
        <v>Obesity</v>
      </c>
      <c r="L1879" t="str">
        <f t="shared" si="119"/>
        <v>Normal</v>
      </c>
    </row>
    <row r="1880" spans="1:12" x14ac:dyDescent="0.25">
      <c r="A1880" t="s">
        <v>489</v>
      </c>
      <c r="B1880">
        <v>24.31</v>
      </c>
      <c r="C1880">
        <v>5.4</v>
      </c>
      <c r="D1880" t="s">
        <v>2380</v>
      </c>
      <c r="E1880" t="s">
        <v>2380</v>
      </c>
      <c r="F1880" t="s">
        <v>2380</v>
      </c>
      <c r="G1880" t="s">
        <v>2381</v>
      </c>
      <c r="H1880" t="s">
        <v>2380</v>
      </c>
      <c r="I1880">
        <f t="shared" si="116"/>
        <v>0</v>
      </c>
      <c r="J1880" t="str">
        <f t="shared" si="117"/>
        <v>No</v>
      </c>
      <c r="K1880" t="str">
        <f t="shared" si="118"/>
        <v>Normol Weight</v>
      </c>
      <c r="L1880" t="str">
        <f t="shared" si="119"/>
        <v>Normal</v>
      </c>
    </row>
    <row r="1881" spans="1:12" x14ac:dyDescent="0.25">
      <c r="A1881" t="s">
        <v>488</v>
      </c>
      <c r="B1881">
        <v>15.53</v>
      </c>
      <c r="C1881">
        <v>5.81</v>
      </c>
      <c r="D1881" t="s">
        <v>2380</v>
      </c>
      <c r="E1881" t="s">
        <v>2380</v>
      </c>
      <c r="F1881" t="s">
        <v>2380</v>
      </c>
      <c r="G1881">
        <v>1</v>
      </c>
      <c r="H1881" t="s">
        <v>2380</v>
      </c>
      <c r="I1881">
        <f t="shared" si="116"/>
        <v>1</v>
      </c>
      <c r="J1881" t="str">
        <f t="shared" si="117"/>
        <v>No</v>
      </c>
      <c r="K1881" t="str">
        <f t="shared" si="118"/>
        <v>Underweight</v>
      </c>
      <c r="L1881" t="str">
        <f t="shared" si="119"/>
        <v>Diabetes</v>
      </c>
    </row>
    <row r="1882" spans="1:12" x14ac:dyDescent="0.25">
      <c r="A1882" t="s">
        <v>487</v>
      </c>
      <c r="B1882">
        <v>30.7</v>
      </c>
      <c r="C1882">
        <v>5.82</v>
      </c>
      <c r="D1882" t="s">
        <v>2380</v>
      </c>
      <c r="E1882" t="s">
        <v>2380</v>
      </c>
      <c r="F1882" t="s">
        <v>2380</v>
      </c>
      <c r="G1882">
        <v>1</v>
      </c>
      <c r="H1882" t="s">
        <v>2380</v>
      </c>
      <c r="I1882">
        <f t="shared" si="116"/>
        <v>1</v>
      </c>
      <c r="J1882" t="str">
        <f t="shared" si="117"/>
        <v>No</v>
      </c>
      <c r="K1882" t="str">
        <f t="shared" si="118"/>
        <v>Obesity</v>
      </c>
      <c r="L1882" t="str">
        <f t="shared" si="119"/>
        <v>Diabetes</v>
      </c>
    </row>
    <row r="1883" spans="1:12" x14ac:dyDescent="0.25">
      <c r="A1883" t="s">
        <v>486</v>
      </c>
      <c r="B1883">
        <v>33.33</v>
      </c>
      <c r="C1883">
        <v>4.82</v>
      </c>
      <c r="D1883" t="s">
        <v>2380</v>
      </c>
      <c r="E1883" t="s">
        <v>2380</v>
      </c>
      <c r="F1883" t="s">
        <v>2380</v>
      </c>
      <c r="G1883">
        <v>1</v>
      </c>
      <c r="H1883" t="s">
        <v>2380</v>
      </c>
      <c r="I1883">
        <f t="shared" si="116"/>
        <v>1</v>
      </c>
      <c r="J1883" t="str">
        <f t="shared" si="117"/>
        <v>No</v>
      </c>
      <c r="K1883" t="str">
        <f t="shared" si="118"/>
        <v>Obesity</v>
      </c>
      <c r="L1883" t="str">
        <f t="shared" si="119"/>
        <v>Normal</v>
      </c>
    </row>
    <row r="1884" spans="1:12" x14ac:dyDescent="0.25">
      <c r="A1884" t="s">
        <v>485</v>
      </c>
      <c r="B1884">
        <v>32.4</v>
      </c>
      <c r="C1884">
        <v>5.08</v>
      </c>
      <c r="D1884" t="s">
        <v>2380</v>
      </c>
      <c r="E1884" t="s">
        <v>2380</v>
      </c>
      <c r="F1884" t="s">
        <v>2380</v>
      </c>
      <c r="G1884">
        <v>1</v>
      </c>
      <c r="H1884" t="s">
        <v>2380</v>
      </c>
      <c r="I1884">
        <f t="shared" si="116"/>
        <v>1</v>
      </c>
      <c r="J1884" t="str">
        <f t="shared" si="117"/>
        <v>No</v>
      </c>
      <c r="K1884" t="str">
        <f t="shared" si="118"/>
        <v>Obesity</v>
      </c>
      <c r="L1884" t="str">
        <f t="shared" si="119"/>
        <v>Normal</v>
      </c>
    </row>
    <row r="1885" spans="1:12" x14ac:dyDescent="0.25">
      <c r="A1885" t="s">
        <v>484</v>
      </c>
      <c r="B1885">
        <v>27.93</v>
      </c>
      <c r="C1885">
        <v>5.59</v>
      </c>
      <c r="D1885" t="s">
        <v>2380</v>
      </c>
      <c r="E1885" t="s">
        <v>2380</v>
      </c>
      <c r="F1885" t="s">
        <v>2380</v>
      </c>
      <c r="G1885">
        <v>1</v>
      </c>
      <c r="H1885" t="s">
        <v>2380</v>
      </c>
      <c r="I1885">
        <f t="shared" si="116"/>
        <v>1</v>
      </c>
      <c r="J1885" t="str">
        <f t="shared" si="117"/>
        <v>No</v>
      </c>
      <c r="K1885" t="str">
        <f t="shared" si="118"/>
        <v>Obesity</v>
      </c>
      <c r="L1885" t="str">
        <f t="shared" si="119"/>
        <v>Normal</v>
      </c>
    </row>
    <row r="1886" spans="1:12" x14ac:dyDescent="0.25">
      <c r="A1886" t="s">
        <v>483</v>
      </c>
      <c r="B1886">
        <v>21.754999999999999</v>
      </c>
      <c r="C1886">
        <v>5.12</v>
      </c>
      <c r="D1886" t="s">
        <v>2380</v>
      </c>
      <c r="E1886" t="s">
        <v>2380</v>
      </c>
      <c r="F1886" t="s">
        <v>2380</v>
      </c>
      <c r="G1886" t="s">
        <v>2381</v>
      </c>
      <c r="H1886" t="s">
        <v>2380</v>
      </c>
      <c r="I1886">
        <f t="shared" si="116"/>
        <v>0</v>
      </c>
      <c r="J1886" t="str">
        <f t="shared" si="117"/>
        <v>No</v>
      </c>
      <c r="K1886" t="str">
        <f t="shared" si="118"/>
        <v>Normol Weight</v>
      </c>
      <c r="L1886" t="str">
        <f t="shared" si="119"/>
        <v>Normal</v>
      </c>
    </row>
    <row r="1887" spans="1:12" x14ac:dyDescent="0.25">
      <c r="A1887" t="s">
        <v>482</v>
      </c>
      <c r="B1887">
        <v>25.934999999999999</v>
      </c>
      <c r="C1887">
        <v>4.95</v>
      </c>
      <c r="D1887" t="s">
        <v>2380</v>
      </c>
      <c r="E1887" t="s">
        <v>2380</v>
      </c>
      <c r="F1887" t="s">
        <v>2380</v>
      </c>
      <c r="G1887" t="s">
        <v>2381</v>
      </c>
      <c r="H1887" t="s">
        <v>2380</v>
      </c>
      <c r="I1887">
        <f t="shared" si="116"/>
        <v>0</v>
      </c>
      <c r="J1887" t="str">
        <f t="shared" si="117"/>
        <v>No</v>
      </c>
      <c r="K1887" t="str">
        <f t="shared" si="118"/>
        <v>Obesity</v>
      </c>
      <c r="L1887" t="str">
        <f t="shared" si="119"/>
        <v>Normal</v>
      </c>
    </row>
    <row r="1888" spans="1:12" x14ac:dyDescent="0.25">
      <c r="A1888" t="s">
        <v>481</v>
      </c>
      <c r="B1888">
        <v>31.5</v>
      </c>
      <c r="C1888">
        <v>6.16</v>
      </c>
      <c r="D1888" t="s">
        <v>2380</v>
      </c>
      <c r="E1888" t="s">
        <v>2380</v>
      </c>
      <c r="F1888" t="s">
        <v>2380</v>
      </c>
      <c r="G1888" t="s">
        <v>2381</v>
      </c>
      <c r="H1888" t="s">
        <v>2380</v>
      </c>
      <c r="I1888">
        <f t="shared" si="116"/>
        <v>0</v>
      </c>
      <c r="J1888" t="str">
        <f t="shared" si="117"/>
        <v>No</v>
      </c>
      <c r="K1888" t="str">
        <f t="shared" si="118"/>
        <v>Obesity</v>
      </c>
      <c r="L1888" t="str">
        <f t="shared" si="119"/>
        <v>Diabetes</v>
      </c>
    </row>
    <row r="1889" spans="1:12" x14ac:dyDescent="0.25">
      <c r="A1889" t="s">
        <v>480</v>
      </c>
      <c r="B1889">
        <v>30.03</v>
      </c>
      <c r="C1889">
        <v>6.41</v>
      </c>
      <c r="D1889" t="s">
        <v>2380</v>
      </c>
      <c r="E1889" t="s">
        <v>2380</v>
      </c>
      <c r="F1889" t="s">
        <v>2380</v>
      </c>
      <c r="G1889" t="s">
        <v>2381</v>
      </c>
      <c r="H1889" t="s">
        <v>2380</v>
      </c>
      <c r="I1889">
        <f t="shared" si="116"/>
        <v>0</v>
      </c>
      <c r="J1889" t="str">
        <f t="shared" si="117"/>
        <v>No</v>
      </c>
      <c r="K1889" t="str">
        <f t="shared" si="118"/>
        <v>Obesity</v>
      </c>
      <c r="L1889" t="str">
        <f t="shared" si="119"/>
        <v>Diabetes</v>
      </c>
    </row>
    <row r="1890" spans="1:12" x14ac:dyDescent="0.25">
      <c r="A1890" t="s">
        <v>479</v>
      </c>
      <c r="B1890">
        <v>33.479999999999997</v>
      </c>
      <c r="C1890">
        <v>8.94</v>
      </c>
      <c r="D1890" t="s">
        <v>2380</v>
      </c>
      <c r="E1890" t="s">
        <v>2380</v>
      </c>
      <c r="F1890" t="s">
        <v>2380</v>
      </c>
      <c r="G1890" t="s">
        <v>2381</v>
      </c>
      <c r="H1890" t="s">
        <v>2380</v>
      </c>
      <c r="I1890">
        <f t="shared" si="116"/>
        <v>0</v>
      </c>
      <c r="J1890" t="str">
        <f t="shared" si="117"/>
        <v>No</v>
      </c>
      <c r="K1890" t="str">
        <f t="shared" si="118"/>
        <v>Obesity</v>
      </c>
      <c r="L1890" t="str">
        <f t="shared" si="119"/>
        <v>Diabetes</v>
      </c>
    </row>
    <row r="1891" spans="1:12" x14ac:dyDescent="0.25">
      <c r="A1891" t="s">
        <v>478</v>
      </c>
      <c r="B1891">
        <v>16.510000000000002</v>
      </c>
      <c r="C1891">
        <v>4.42</v>
      </c>
      <c r="D1891" t="s">
        <v>2382</v>
      </c>
      <c r="E1891" t="s">
        <v>2380</v>
      </c>
      <c r="F1891" t="s">
        <v>2382</v>
      </c>
      <c r="G1891">
        <v>1</v>
      </c>
      <c r="H1891" t="s">
        <v>2380</v>
      </c>
      <c r="I1891">
        <f t="shared" si="116"/>
        <v>1</v>
      </c>
      <c r="J1891" t="str">
        <f t="shared" si="117"/>
        <v>No</v>
      </c>
      <c r="K1891" t="str">
        <f t="shared" si="118"/>
        <v>Underweight</v>
      </c>
      <c r="L1891" t="str">
        <f t="shared" si="119"/>
        <v>Normal</v>
      </c>
    </row>
    <row r="1892" spans="1:12" x14ac:dyDescent="0.25">
      <c r="A1892" t="s">
        <v>477</v>
      </c>
      <c r="B1892">
        <v>33.155000000000001</v>
      </c>
      <c r="C1892">
        <v>5.3</v>
      </c>
      <c r="D1892" t="s">
        <v>2382</v>
      </c>
      <c r="E1892" t="s">
        <v>2380</v>
      </c>
      <c r="F1892" t="s">
        <v>2380</v>
      </c>
      <c r="G1892">
        <v>1</v>
      </c>
      <c r="H1892" t="s">
        <v>2380</v>
      </c>
      <c r="I1892">
        <f t="shared" si="116"/>
        <v>1</v>
      </c>
      <c r="J1892" t="str">
        <f t="shared" si="117"/>
        <v>No</v>
      </c>
      <c r="K1892" t="str">
        <f t="shared" si="118"/>
        <v>Obesity</v>
      </c>
      <c r="L1892" t="str">
        <f t="shared" si="119"/>
        <v>Normal</v>
      </c>
    </row>
    <row r="1893" spans="1:12" x14ac:dyDescent="0.25">
      <c r="A1893" t="s">
        <v>476</v>
      </c>
      <c r="B1893">
        <v>37.29</v>
      </c>
      <c r="C1893">
        <v>4.6399999999999997</v>
      </c>
      <c r="D1893" t="s">
        <v>2380</v>
      </c>
      <c r="E1893" t="s">
        <v>2380</v>
      </c>
      <c r="F1893" t="s">
        <v>2382</v>
      </c>
      <c r="G1893">
        <v>1</v>
      </c>
      <c r="H1893" t="s">
        <v>2380</v>
      </c>
      <c r="I1893">
        <f t="shared" si="116"/>
        <v>1</v>
      </c>
      <c r="J1893" t="str">
        <f t="shared" si="117"/>
        <v>No</v>
      </c>
      <c r="K1893" t="str">
        <f t="shared" si="118"/>
        <v>Obesity</v>
      </c>
      <c r="L1893" t="str">
        <f t="shared" si="119"/>
        <v>Normal</v>
      </c>
    </row>
    <row r="1894" spans="1:12" x14ac:dyDescent="0.25">
      <c r="A1894" t="s">
        <v>475</v>
      </c>
      <c r="B1894">
        <v>20.23</v>
      </c>
      <c r="C1894">
        <v>6.16</v>
      </c>
      <c r="D1894" t="s">
        <v>2382</v>
      </c>
      <c r="E1894" t="s">
        <v>2380</v>
      </c>
      <c r="F1894" t="s">
        <v>2380</v>
      </c>
      <c r="G1894">
        <v>1</v>
      </c>
      <c r="H1894" t="s">
        <v>2380</v>
      </c>
      <c r="I1894">
        <f t="shared" si="116"/>
        <v>1</v>
      </c>
      <c r="J1894" t="str">
        <f t="shared" si="117"/>
        <v>No</v>
      </c>
      <c r="K1894" t="str">
        <f t="shared" si="118"/>
        <v>Normol Weight</v>
      </c>
      <c r="L1894" t="str">
        <f t="shared" si="119"/>
        <v>Diabetes</v>
      </c>
    </row>
    <row r="1895" spans="1:12" x14ac:dyDescent="0.25">
      <c r="A1895" t="s">
        <v>474</v>
      </c>
      <c r="B1895">
        <v>28.975000000000001</v>
      </c>
      <c r="C1895">
        <v>4.12</v>
      </c>
      <c r="D1895" t="s">
        <v>2380</v>
      </c>
      <c r="E1895" t="s">
        <v>2380</v>
      </c>
      <c r="F1895" t="s">
        <v>2382</v>
      </c>
      <c r="G1895">
        <v>1</v>
      </c>
      <c r="H1895" t="s">
        <v>2380</v>
      </c>
      <c r="I1895">
        <f t="shared" si="116"/>
        <v>1</v>
      </c>
      <c r="J1895" t="str">
        <f t="shared" si="117"/>
        <v>No</v>
      </c>
      <c r="K1895" t="str">
        <f t="shared" si="118"/>
        <v>Obesity</v>
      </c>
      <c r="L1895" t="str">
        <f t="shared" si="119"/>
        <v>Normal</v>
      </c>
    </row>
    <row r="1896" spans="1:12" x14ac:dyDescent="0.25">
      <c r="A1896" t="s">
        <v>473</v>
      </c>
      <c r="B1896">
        <v>16.420000000000002</v>
      </c>
      <c r="C1896">
        <v>5.77</v>
      </c>
      <c r="D1896" t="s">
        <v>2382</v>
      </c>
      <c r="E1896" t="s">
        <v>2380</v>
      </c>
      <c r="F1896" t="s">
        <v>2382</v>
      </c>
      <c r="G1896">
        <v>1</v>
      </c>
      <c r="H1896" t="s">
        <v>2380</v>
      </c>
      <c r="I1896">
        <f t="shared" si="116"/>
        <v>1</v>
      </c>
      <c r="J1896" t="str">
        <f t="shared" si="117"/>
        <v>No</v>
      </c>
      <c r="K1896" t="str">
        <f t="shared" si="118"/>
        <v>Underweight</v>
      </c>
      <c r="L1896" t="str">
        <f t="shared" si="119"/>
        <v>Diabetes</v>
      </c>
    </row>
    <row r="1897" spans="1:12" x14ac:dyDescent="0.25">
      <c r="A1897" t="s">
        <v>472</v>
      </c>
      <c r="B1897">
        <v>17.559999999999999</v>
      </c>
      <c r="C1897">
        <v>6.2</v>
      </c>
      <c r="D1897" t="s">
        <v>2380</v>
      </c>
      <c r="E1897" t="s">
        <v>2380</v>
      </c>
      <c r="F1897" t="s">
        <v>2380</v>
      </c>
      <c r="G1897">
        <v>1</v>
      </c>
      <c r="H1897" t="s">
        <v>2380</v>
      </c>
      <c r="I1897">
        <f t="shared" si="116"/>
        <v>1</v>
      </c>
      <c r="J1897" t="str">
        <f t="shared" si="117"/>
        <v>No</v>
      </c>
      <c r="K1897" t="str">
        <f t="shared" si="118"/>
        <v>Underweight</v>
      </c>
      <c r="L1897" t="str">
        <f t="shared" si="119"/>
        <v>Diabetes</v>
      </c>
    </row>
    <row r="1898" spans="1:12" x14ac:dyDescent="0.25">
      <c r="A1898" t="s">
        <v>471</v>
      </c>
      <c r="B1898">
        <v>24.13</v>
      </c>
      <c r="C1898">
        <v>4.3899999999999997</v>
      </c>
      <c r="D1898" t="s">
        <v>2380</v>
      </c>
      <c r="E1898" t="s">
        <v>2380</v>
      </c>
      <c r="F1898" t="s">
        <v>2380</v>
      </c>
      <c r="G1898">
        <v>1</v>
      </c>
      <c r="H1898" t="s">
        <v>2380</v>
      </c>
      <c r="I1898">
        <f t="shared" si="116"/>
        <v>1</v>
      </c>
      <c r="J1898" t="str">
        <f t="shared" si="117"/>
        <v>No</v>
      </c>
      <c r="K1898" t="str">
        <f t="shared" si="118"/>
        <v>Normol Weight</v>
      </c>
      <c r="L1898" t="str">
        <f t="shared" si="119"/>
        <v>Normal</v>
      </c>
    </row>
    <row r="1899" spans="1:12" x14ac:dyDescent="0.25">
      <c r="A1899" t="s">
        <v>470</v>
      </c>
      <c r="B1899">
        <v>19.95</v>
      </c>
      <c r="C1899">
        <v>5.13</v>
      </c>
      <c r="D1899" t="s">
        <v>2380</v>
      </c>
      <c r="E1899" t="s">
        <v>2382</v>
      </c>
      <c r="F1899" t="s">
        <v>2380</v>
      </c>
      <c r="G1899">
        <v>2</v>
      </c>
      <c r="H1899" t="s">
        <v>2380</v>
      </c>
      <c r="I1899">
        <f t="shared" si="116"/>
        <v>2</v>
      </c>
      <c r="J1899" t="str">
        <f t="shared" si="117"/>
        <v>No</v>
      </c>
      <c r="K1899" t="str">
        <f t="shared" si="118"/>
        <v>Normol Weight</v>
      </c>
      <c r="L1899" t="str">
        <f t="shared" si="119"/>
        <v>Normal</v>
      </c>
    </row>
    <row r="1900" spans="1:12" x14ac:dyDescent="0.25">
      <c r="A1900" t="s">
        <v>469</v>
      </c>
      <c r="B1900">
        <v>21.24</v>
      </c>
      <c r="C1900">
        <v>4.49</v>
      </c>
      <c r="D1900" t="s">
        <v>2380</v>
      </c>
      <c r="E1900" t="s">
        <v>2380</v>
      </c>
      <c r="F1900" t="s">
        <v>2380</v>
      </c>
      <c r="G1900" t="s">
        <v>2381</v>
      </c>
      <c r="H1900" t="s">
        <v>2380</v>
      </c>
      <c r="I1900">
        <f t="shared" si="116"/>
        <v>0</v>
      </c>
      <c r="J1900" t="str">
        <f t="shared" si="117"/>
        <v>No</v>
      </c>
      <c r="K1900" t="str">
        <f t="shared" si="118"/>
        <v>Normol Weight</v>
      </c>
      <c r="L1900" t="str">
        <f t="shared" si="119"/>
        <v>Normal</v>
      </c>
    </row>
    <row r="1901" spans="1:12" x14ac:dyDescent="0.25">
      <c r="A1901" t="s">
        <v>468</v>
      </c>
      <c r="B1901">
        <v>44.22</v>
      </c>
      <c r="C1901">
        <v>6.35</v>
      </c>
      <c r="D1901" t="s">
        <v>2380</v>
      </c>
      <c r="E1901" t="s">
        <v>2380</v>
      </c>
      <c r="F1901" t="s">
        <v>2380</v>
      </c>
      <c r="G1901" t="s">
        <v>2381</v>
      </c>
      <c r="H1901" t="s">
        <v>2380</v>
      </c>
      <c r="I1901">
        <f t="shared" si="116"/>
        <v>0</v>
      </c>
      <c r="J1901" t="str">
        <f t="shared" si="117"/>
        <v>No</v>
      </c>
      <c r="K1901" t="str">
        <f t="shared" si="118"/>
        <v>Obesity</v>
      </c>
      <c r="L1901" t="str">
        <f t="shared" si="119"/>
        <v>Diabetes</v>
      </c>
    </row>
    <row r="1902" spans="1:12" x14ac:dyDescent="0.25">
      <c r="A1902" t="s">
        <v>467</v>
      </c>
      <c r="B1902">
        <v>41.1</v>
      </c>
      <c r="C1902">
        <v>5.79</v>
      </c>
      <c r="D1902" t="s">
        <v>2380</v>
      </c>
      <c r="E1902" t="s">
        <v>2380</v>
      </c>
      <c r="F1902" t="s">
        <v>2380</v>
      </c>
      <c r="G1902" t="s">
        <v>2381</v>
      </c>
      <c r="H1902" t="s">
        <v>2380</v>
      </c>
      <c r="I1902">
        <f t="shared" si="116"/>
        <v>0</v>
      </c>
      <c r="J1902" t="str">
        <f t="shared" si="117"/>
        <v>No</v>
      </c>
      <c r="K1902" t="str">
        <f t="shared" si="118"/>
        <v>Obesity</v>
      </c>
      <c r="L1902" t="str">
        <f t="shared" si="119"/>
        <v>Diabetes</v>
      </c>
    </row>
    <row r="1903" spans="1:12" x14ac:dyDescent="0.25">
      <c r="A1903" t="s">
        <v>466</v>
      </c>
      <c r="B1903">
        <v>34.200000000000003</v>
      </c>
      <c r="C1903">
        <v>4.78</v>
      </c>
      <c r="D1903" t="s">
        <v>2382</v>
      </c>
      <c r="E1903" t="s">
        <v>2380</v>
      </c>
      <c r="F1903" t="s">
        <v>2380</v>
      </c>
      <c r="G1903" t="s">
        <v>2381</v>
      </c>
      <c r="H1903" t="s">
        <v>2380</v>
      </c>
      <c r="I1903">
        <f t="shared" si="116"/>
        <v>0</v>
      </c>
      <c r="J1903" t="str">
        <f t="shared" si="117"/>
        <v>No</v>
      </c>
      <c r="K1903" t="str">
        <f t="shared" si="118"/>
        <v>Obesity</v>
      </c>
      <c r="L1903" t="str">
        <f t="shared" si="119"/>
        <v>Normal</v>
      </c>
    </row>
    <row r="1904" spans="1:12" x14ac:dyDescent="0.25">
      <c r="A1904" t="s">
        <v>465</v>
      </c>
      <c r="B1904">
        <v>29.92</v>
      </c>
      <c r="C1904">
        <v>6.02</v>
      </c>
      <c r="D1904" t="s">
        <v>2382</v>
      </c>
      <c r="E1904" t="s">
        <v>2380</v>
      </c>
      <c r="F1904" t="s">
        <v>2380</v>
      </c>
      <c r="G1904" t="s">
        <v>2381</v>
      </c>
      <c r="H1904" t="s">
        <v>2380</v>
      </c>
      <c r="I1904">
        <f t="shared" si="116"/>
        <v>0</v>
      </c>
      <c r="J1904" t="str">
        <f t="shared" si="117"/>
        <v>No</v>
      </c>
      <c r="K1904" t="str">
        <f t="shared" si="118"/>
        <v>Obesity</v>
      </c>
      <c r="L1904" t="str">
        <f t="shared" si="119"/>
        <v>Diabetes</v>
      </c>
    </row>
    <row r="1905" spans="1:12" x14ac:dyDescent="0.25">
      <c r="A1905" t="s">
        <v>464</v>
      </c>
      <c r="B1905">
        <v>28.93</v>
      </c>
      <c r="C1905">
        <v>4.4400000000000004</v>
      </c>
      <c r="D1905" t="s">
        <v>2380</v>
      </c>
      <c r="E1905" t="s">
        <v>2380</v>
      </c>
      <c r="F1905" t="s">
        <v>2380</v>
      </c>
      <c r="G1905" t="s">
        <v>2381</v>
      </c>
      <c r="H1905" t="s">
        <v>2380</v>
      </c>
      <c r="I1905">
        <f t="shared" si="116"/>
        <v>0</v>
      </c>
      <c r="J1905" t="str">
        <f t="shared" si="117"/>
        <v>No</v>
      </c>
      <c r="K1905" t="str">
        <f t="shared" si="118"/>
        <v>Obesity</v>
      </c>
      <c r="L1905" t="str">
        <f t="shared" si="119"/>
        <v>Normal</v>
      </c>
    </row>
    <row r="1906" spans="1:12" x14ac:dyDescent="0.25">
      <c r="A1906" t="s">
        <v>463</v>
      </c>
      <c r="B1906">
        <v>31.254999999999999</v>
      </c>
      <c r="C1906">
        <v>5.84</v>
      </c>
      <c r="D1906" t="s">
        <v>2382</v>
      </c>
      <c r="E1906" t="s">
        <v>2380</v>
      </c>
      <c r="F1906" t="s">
        <v>2380</v>
      </c>
      <c r="G1906">
        <v>1</v>
      </c>
      <c r="H1906" t="s">
        <v>2380</v>
      </c>
      <c r="I1906">
        <f t="shared" si="116"/>
        <v>1</v>
      </c>
      <c r="J1906" t="str">
        <f t="shared" si="117"/>
        <v>No</v>
      </c>
      <c r="K1906" t="str">
        <f t="shared" si="118"/>
        <v>Obesity</v>
      </c>
      <c r="L1906" t="str">
        <f t="shared" si="119"/>
        <v>Diabetes</v>
      </c>
    </row>
    <row r="1907" spans="1:12" x14ac:dyDescent="0.25">
      <c r="A1907" t="s">
        <v>462</v>
      </c>
      <c r="B1907">
        <v>29.83</v>
      </c>
      <c r="C1907">
        <v>5.39</v>
      </c>
      <c r="D1907" t="s">
        <v>2380</v>
      </c>
      <c r="E1907" t="s">
        <v>2380</v>
      </c>
      <c r="F1907" t="s">
        <v>2380</v>
      </c>
      <c r="G1907" t="s">
        <v>2381</v>
      </c>
      <c r="H1907" t="s">
        <v>2380</v>
      </c>
      <c r="I1907">
        <f t="shared" si="116"/>
        <v>0</v>
      </c>
      <c r="J1907" t="str">
        <f t="shared" si="117"/>
        <v>No</v>
      </c>
      <c r="K1907" t="str">
        <f t="shared" si="118"/>
        <v>Obesity</v>
      </c>
      <c r="L1907" t="str">
        <f t="shared" si="119"/>
        <v>Normal</v>
      </c>
    </row>
    <row r="1908" spans="1:12" x14ac:dyDescent="0.25">
      <c r="A1908" t="s">
        <v>461</v>
      </c>
      <c r="B1908">
        <v>29.59</v>
      </c>
      <c r="C1908">
        <v>6.16</v>
      </c>
      <c r="D1908" t="s">
        <v>2380</v>
      </c>
      <c r="E1908" t="s">
        <v>2380</v>
      </c>
      <c r="F1908" t="s">
        <v>2382</v>
      </c>
      <c r="G1908">
        <v>1</v>
      </c>
      <c r="H1908" t="s">
        <v>2380</v>
      </c>
      <c r="I1908">
        <f t="shared" si="116"/>
        <v>1</v>
      </c>
      <c r="J1908" t="str">
        <f t="shared" si="117"/>
        <v>No</v>
      </c>
      <c r="K1908" t="str">
        <f t="shared" si="118"/>
        <v>Obesity</v>
      </c>
      <c r="L1908" t="str">
        <f t="shared" si="119"/>
        <v>Diabetes</v>
      </c>
    </row>
    <row r="1909" spans="1:12" x14ac:dyDescent="0.25">
      <c r="A1909" t="s">
        <v>460</v>
      </c>
      <c r="B1909">
        <v>31.16</v>
      </c>
      <c r="C1909">
        <v>4.49</v>
      </c>
      <c r="D1909" t="s">
        <v>2380</v>
      </c>
      <c r="E1909" t="s">
        <v>2380</v>
      </c>
      <c r="F1909" t="s">
        <v>2382</v>
      </c>
      <c r="G1909">
        <v>1</v>
      </c>
      <c r="H1909" t="s">
        <v>2380</v>
      </c>
      <c r="I1909">
        <f t="shared" si="116"/>
        <v>1</v>
      </c>
      <c r="J1909" t="str">
        <f t="shared" si="117"/>
        <v>No</v>
      </c>
      <c r="K1909" t="str">
        <f t="shared" si="118"/>
        <v>Obesity</v>
      </c>
      <c r="L1909" t="str">
        <f t="shared" si="119"/>
        <v>Normal</v>
      </c>
    </row>
    <row r="1910" spans="1:12" x14ac:dyDescent="0.25">
      <c r="A1910" t="s">
        <v>459</v>
      </c>
      <c r="B1910">
        <v>34.21</v>
      </c>
      <c r="C1910">
        <v>4.4800000000000004</v>
      </c>
      <c r="D1910" t="s">
        <v>2382</v>
      </c>
      <c r="E1910" t="s">
        <v>2380</v>
      </c>
      <c r="F1910" t="s">
        <v>2380</v>
      </c>
      <c r="G1910">
        <v>1</v>
      </c>
      <c r="H1910" t="s">
        <v>2380</v>
      </c>
      <c r="I1910">
        <f t="shared" si="116"/>
        <v>1</v>
      </c>
      <c r="J1910" t="str">
        <f t="shared" si="117"/>
        <v>No</v>
      </c>
      <c r="K1910" t="str">
        <f t="shared" si="118"/>
        <v>Obesity</v>
      </c>
      <c r="L1910" t="str">
        <f t="shared" si="119"/>
        <v>Normal</v>
      </c>
    </row>
    <row r="1911" spans="1:12" x14ac:dyDescent="0.25">
      <c r="A1911" t="s">
        <v>458</v>
      </c>
      <c r="B1911">
        <v>34.86</v>
      </c>
      <c r="C1911">
        <v>10.97</v>
      </c>
      <c r="D1911" t="s">
        <v>2380</v>
      </c>
      <c r="E1911" t="s">
        <v>2380</v>
      </c>
      <c r="F1911" t="s">
        <v>2380</v>
      </c>
      <c r="G1911" t="s">
        <v>2381</v>
      </c>
      <c r="H1911" t="s">
        <v>2380</v>
      </c>
      <c r="I1911">
        <f t="shared" si="116"/>
        <v>0</v>
      </c>
      <c r="J1911" t="str">
        <f t="shared" si="117"/>
        <v>No</v>
      </c>
      <c r="K1911" t="str">
        <f t="shared" si="118"/>
        <v>Obesity</v>
      </c>
      <c r="L1911" t="str">
        <f t="shared" si="119"/>
        <v>Diabetes</v>
      </c>
    </row>
    <row r="1912" spans="1:12" x14ac:dyDescent="0.25">
      <c r="A1912" t="s">
        <v>457</v>
      </c>
      <c r="B1912">
        <v>34.58</v>
      </c>
      <c r="C1912">
        <v>5.14</v>
      </c>
      <c r="D1912" t="s">
        <v>2380</v>
      </c>
      <c r="E1912" t="s">
        <v>2382</v>
      </c>
      <c r="F1912" t="s">
        <v>2380</v>
      </c>
      <c r="G1912">
        <v>2</v>
      </c>
      <c r="H1912" t="s">
        <v>2380</v>
      </c>
      <c r="I1912">
        <f t="shared" si="116"/>
        <v>2</v>
      </c>
      <c r="J1912" t="str">
        <f t="shared" si="117"/>
        <v>No</v>
      </c>
      <c r="K1912" t="str">
        <f t="shared" si="118"/>
        <v>Obesity</v>
      </c>
      <c r="L1912" t="str">
        <f t="shared" si="119"/>
        <v>Normal</v>
      </c>
    </row>
    <row r="1913" spans="1:12" x14ac:dyDescent="0.25">
      <c r="A1913" t="s">
        <v>456</v>
      </c>
      <c r="B1913">
        <v>17.940000000000001</v>
      </c>
      <c r="C1913">
        <v>5.17</v>
      </c>
      <c r="D1913" t="s">
        <v>2382</v>
      </c>
      <c r="E1913" t="s">
        <v>2380</v>
      </c>
      <c r="F1913" t="s">
        <v>2380</v>
      </c>
      <c r="G1913" t="s">
        <v>2381</v>
      </c>
      <c r="H1913" t="s">
        <v>2380</v>
      </c>
      <c r="I1913">
        <f t="shared" si="116"/>
        <v>0</v>
      </c>
      <c r="J1913" t="str">
        <f t="shared" si="117"/>
        <v>No</v>
      </c>
      <c r="K1913" t="str">
        <f t="shared" si="118"/>
        <v>Underweight</v>
      </c>
      <c r="L1913" t="str">
        <f t="shared" si="119"/>
        <v>Normal</v>
      </c>
    </row>
    <row r="1914" spans="1:12" x14ac:dyDescent="0.25">
      <c r="A1914" t="s">
        <v>455</v>
      </c>
      <c r="B1914">
        <v>26.8</v>
      </c>
      <c r="C1914">
        <v>6.18</v>
      </c>
      <c r="D1914" t="s">
        <v>2382</v>
      </c>
      <c r="E1914" t="s">
        <v>2380</v>
      </c>
      <c r="F1914" t="s">
        <v>2382</v>
      </c>
      <c r="G1914">
        <v>1</v>
      </c>
      <c r="H1914" t="s">
        <v>2380</v>
      </c>
      <c r="I1914">
        <f t="shared" si="116"/>
        <v>1</v>
      </c>
      <c r="J1914" t="str">
        <f t="shared" si="117"/>
        <v>No</v>
      </c>
      <c r="K1914" t="str">
        <f t="shared" si="118"/>
        <v>Obesity</v>
      </c>
      <c r="L1914" t="str">
        <f t="shared" si="119"/>
        <v>Diabetes</v>
      </c>
    </row>
    <row r="1915" spans="1:12" x14ac:dyDescent="0.25">
      <c r="A1915" t="s">
        <v>454</v>
      </c>
      <c r="B1915">
        <v>17.690000000000001</v>
      </c>
      <c r="C1915">
        <v>9.07</v>
      </c>
      <c r="D1915" t="s">
        <v>2382</v>
      </c>
      <c r="E1915" t="s">
        <v>2380</v>
      </c>
      <c r="F1915" t="s">
        <v>2380</v>
      </c>
      <c r="G1915" t="s">
        <v>2381</v>
      </c>
      <c r="H1915" t="s">
        <v>2380</v>
      </c>
      <c r="I1915">
        <f t="shared" si="116"/>
        <v>0</v>
      </c>
      <c r="J1915" t="str">
        <f t="shared" si="117"/>
        <v>No</v>
      </c>
      <c r="K1915" t="str">
        <f t="shared" si="118"/>
        <v>Underweight</v>
      </c>
      <c r="L1915" t="str">
        <f t="shared" si="119"/>
        <v>Diabetes</v>
      </c>
    </row>
    <row r="1916" spans="1:12" x14ac:dyDescent="0.25">
      <c r="A1916" t="s">
        <v>453</v>
      </c>
      <c r="B1916">
        <v>25.77</v>
      </c>
      <c r="C1916">
        <v>4.43</v>
      </c>
      <c r="D1916" t="s">
        <v>2380</v>
      </c>
      <c r="E1916" t="s">
        <v>2380</v>
      </c>
      <c r="F1916" t="s">
        <v>2382</v>
      </c>
      <c r="G1916">
        <v>1</v>
      </c>
      <c r="H1916" t="s">
        <v>2380</v>
      </c>
      <c r="I1916">
        <f t="shared" si="116"/>
        <v>1</v>
      </c>
      <c r="J1916" t="str">
        <f t="shared" si="117"/>
        <v>No</v>
      </c>
      <c r="K1916" t="str">
        <f t="shared" si="118"/>
        <v>Obesity</v>
      </c>
      <c r="L1916" t="str">
        <f t="shared" si="119"/>
        <v>Normal</v>
      </c>
    </row>
    <row r="1917" spans="1:12" x14ac:dyDescent="0.25">
      <c r="A1917" t="s">
        <v>452</v>
      </c>
      <c r="B1917">
        <v>34.46</v>
      </c>
      <c r="C1917">
        <v>4.17</v>
      </c>
      <c r="D1917" t="s">
        <v>2380</v>
      </c>
      <c r="E1917" t="s">
        <v>2382</v>
      </c>
      <c r="F1917" t="s">
        <v>2380</v>
      </c>
      <c r="G1917">
        <v>1</v>
      </c>
      <c r="H1917" t="s">
        <v>2380</v>
      </c>
      <c r="I1917">
        <f t="shared" si="116"/>
        <v>1</v>
      </c>
      <c r="J1917" t="str">
        <f t="shared" si="117"/>
        <v>No</v>
      </c>
      <c r="K1917" t="str">
        <f t="shared" si="118"/>
        <v>Obesity</v>
      </c>
      <c r="L1917" t="str">
        <f t="shared" si="119"/>
        <v>Normal</v>
      </c>
    </row>
    <row r="1918" spans="1:12" x14ac:dyDescent="0.25">
      <c r="A1918" t="s">
        <v>451</v>
      </c>
      <c r="B1918">
        <v>30.875</v>
      </c>
      <c r="C1918">
        <v>4.95</v>
      </c>
      <c r="D1918" t="s">
        <v>2382</v>
      </c>
      <c r="E1918" t="s">
        <v>2380</v>
      </c>
      <c r="F1918" t="s">
        <v>2380</v>
      </c>
      <c r="G1918" t="s">
        <v>2381</v>
      </c>
      <c r="H1918" t="s">
        <v>2380</v>
      </c>
      <c r="I1918">
        <f t="shared" si="116"/>
        <v>0</v>
      </c>
      <c r="J1918" t="str">
        <f t="shared" si="117"/>
        <v>No</v>
      </c>
      <c r="K1918" t="str">
        <f t="shared" si="118"/>
        <v>Obesity</v>
      </c>
      <c r="L1918" t="str">
        <f t="shared" si="119"/>
        <v>Normal</v>
      </c>
    </row>
    <row r="1919" spans="1:12" x14ac:dyDescent="0.25">
      <c r="A1919" t="s">
        <v>450</v>
      </c>
      <c r="B1919">
        <v>39.49</v>
      </c>
      <c r="C1919">
        <v>5.13</v>
      </c>
      <c r="D1919" t="s">
        <v>2380</v>
      </c>
      <c r="E1919" t="s">
        <v>2380</v>
      </c>
      <c r="F1919" t="s">
        <v>2380</v>
      </c>
      <c r="G1919" t="s">
        <v>2381</v>
      </c>
      <c r="H1919" t="s">
        <v>2380</v>
      </c>
      <c r="I1919">
        <f t="shared" si="116"/>
        <v>0</v>
      </c>
      <c r="J1919" t="str">
        <f t="shared" si="117"/>
        <v>No</v>
      </c>
      <c r="K1919" t="str">
        <f t="shared" si="118"/>
        <v>Obesity</v>
      </c>
      <c r="L1919" t="str">
        <f t="shared" si="119"/>
        <v>Normal</v>
      </c>
    </row>
    <row r="1920" spans="1:12" x14ac:dyDescent="0.25">
      <c r="A1920" t="s">
        <v>449</v>
      </c>
      <c r="B1920">
        <v>28.88</v>
      </c>
      <c r="C1920">
        <v>4.0999999999999996</v>
      </c>
      <c r="D1920" t="s">
        <v>2380</v>
      </c>
      <c r="E1920" t="s">
        <v>2380</v>
      </c>
      <c r="F1920" t="s">
        <v>2380</v>
      </c>
      <c r="G1920" t="s">
        <v>2381</v>
      </c>
      <c r="H1920" t="s">
        <v>2380</v>
      </c>
      <c r="I1920">
        <f t="shared" si="116"/>
        <v>0</v>
      </c>
      <c r="J1920" t="str">
        <f t="shared" si="117"/>
        <v>No</v>
      </c>
      <c r="K1920" t="str">
        <f t="shared" si="118"/>
        <v>Obesity</v>
      </c>
      <c r="L1920" t="str">
        <f t="shared" si="119"/>
        <v>Normal</v>
      </c>
    </row>
    <row r="1921" spans="1:12" x14ac:dyDescent="0.25">
      <c r="A1921" t="s">
        <v>448</v>
      </c>
      <c r="B1921">
        <v>20.234999999999999</v>
      </c>
      <c r="C1921">
        <v>5.01</v>
      </c>
      <c r="D1921" t="s">
        <v>2382</v>
      </c>
      <c r="E1921" t="s">
        <v>2380</v>
      </c>
      <c r="F1921" t="s">
        <v>2380</v>
      </c>
      <c r="G1921" t="s">
        <v>2381</v>
      </c>
      <c r="H1921" t="s">
        <v>2380</v>
      </c>
      <c r="I1921">
        <f t="shared" si="116"/>
        <v>0</v>
      </c>
      <c r="J1921" t="str">
        <f t="shared" si="117"/>
        <v>No</v>
      </c>
      <c r="K1921" t="str">
        <f t="shared" si="118"/>
        <v>Normol Weight</v>
      </c>
      <c r="L1921" t="str">
        <f t="shared" si="119"/>
        <v>Normal</v>
      </c>
    </row>
    <row r="1922" spans="1:12" x14ac:dyDescent="0.25">
      <c r="A1922" t="s">
        <v>447</v>
      </c>
      <c r="B1922">
        <v>30.67</v>
      </c>
      <c r="C1922">
        <v>5.09</v>
      </c>
      <c r="D1922" t="s">
        <v>2382</v>
      </c>
      <c r="E1922" t="s">
        <v>2380</v>
      </c>
      <c r="F1922" t="s">
        <v>2380</v>
      </c>
      <c r="G1922" t="s">
        <v>2381</v>
      </c>
      <c r="H1922" t="s">
        <v>2380</v>
      </c>
      <c r="I1922">
        <f t="shared" ref="I1922:I1985" si="120">IF(G1922="No major surgery",0,VALUE(G1922))</f>
        <v>0</v>
      </c>
      <c r="J1922" t="str">
        <f t="shared" si="117"/>
        <v>No</v>
      </c>
      <c r="K1922" t="str">
        <f t="shared" si="118"/>
        <v>Obesity</v>
      </c>
      <c r="L1922" t="str">
        <f t="shared" si="119"/>
        <v>Normal</v>
      </c>
    </row>
    <row r="1923" spans="1:12" x14ac:dyDescent="0.25">
      <c r="A1923" t="s">
        <v>446</v>
      </c>
      <c r="B1923">
        <v>30.875</v>
      </c>
      <c r="C1923">
        <v>6.49</v>
      </c>
      <c r="D1923" t="s">
        <v>2380</v>
      </c>
      <c r="E1923" t="s">
        <v>2380</v>
      </c>
      <c r="F1923" t="s">
        <v>2380</v>
      </c>
      <c r="G1923" t="s">
        <v>2381</v>
      </c>
      <c r="H1923" t="s">
        <v>2380</v>
      </c>
      <c r="I1923">
        <f t="shared" si="120"/>
        <v>0</v>
      </c>
      <c r="J1923" t="str">
        <f t="shared" ref="J1923:J1986" si="121">IF(OR(H1923="",H1923="?"),"No",IF(OR(TRIM(LOWER(H1923))="yes",TRIM(LOWER(H1923))="yess",TRIM(LOWER(H1923))="yes"),"Yes",IF(OR(TRIM(LOWER(H1923))="no",TRIM(LOWER(H1923))="noo",TRIM(LOWER(H1923))="no"),"No","Unknown")))</f>
        <v>No</v>
      </c>
      <c r="K1923" t="str">
        <f t="shared" ref="K1923:K1986" si="122">IF(B1923&lt;18.5,"Underweight",IF(B1923&lt;=24.9,"Normol Weight","Obesity"))</f>
        <v>Obesity</v>
      </c>
      <c r="L1923" t="str">
        <f t="shared" ref="L1923:L1986" si="123">IF(C1923&lt;5.7, "Normal",IF(A1923&lt;=6.4,"Prediabetes","Diabetes"))</f>
        <v>Diabetes</v>
      </c>
    </row>
    <row r="1924" spans="1:12" x14ac:dyDescent="0.25">
      <c r="A1924" t="s">
        <v>445</v>
      </c>
      <c r="B1924">
        <v>23.8</v>
      </c>
      <c r="C1924">
        <v>4.08</v>
      </c>
      <c r="D1924" t="s">
        <v>2380</v>
      </c>
      <c r="E1924" t="s">
        <v>2380</v>
      </c>
      <c r="F1924" t="s">
        <v>2380</v>
      </c>
      <c r="G1924" t="s">
        <v>2381</v>
      </c>
      <c r="H1924" t="s">
        <v>2380</v>
      </c>
      <c r="I1924">
        <f t="shared" si="120"/>
        <v>0</v>
      </c>
      <c r="J1924" t="str">
        <f t="shared" si="121"/>
        <v>No</v>
      </c>
      <c r="K1924" t="str">
        <f t="shared" si="122"/>
        <v>Normol Weight</v>
      </c>
      <c r="L1924" t="str">
        <f t="shared" si="123"/>
        <v>Normal</v>
      </c>
    </row>
    <row r="1925" spans="1:12" x14ac:dyDescent="0.25">
      <c r="A1925" t="s">
        <v>444</v>
      </c>
      <c r="B1925">
        <v>15.37</v>
      </c>
      <c r="C1925">
        <v>8.6300000000000008</v>
      </c>
      <c r="D1925" t="s">
        <v>2382</v>
      </c>
      <c r="E1925" t="s">
        <v>2380</v>
      </c>
      <c r="F1925" t="s">
        <v>2380</v>
      </c>
      <c r="G1925" t="s">
        <v>2381</v>
      </c>
      <c r="H1925" t="s">
        <v>2380</v>
      </c>
      <c r="I1925">
        <f t="shared" si="120"/>
        <v>0</v>
      </c>
      <c r="J1925" t="str">
        <f t="shared" si="121"/>
        <v>No</v>
      </c>
      <c r="K1925" t="str">
        <f t="shared" si="122"/>
        <v>Underweight</v>
      </c>
      <c r="L1925" t="str">
        <f t="shared" si="123"/>
        <v>Diabetes</v>
      </c>
    </row>
    <row r="1926" spans="1:12" x14ac:dyDescent="0.25">
      <c r="A1926" t="s">
        <v>443</v>
      </c>
      <c r="B1926">
        <v>30.4</v>
      </c>
      <c r="C1926">
        <v>5.28</v>
      </c>
      <c r="D1926" t="s">
        <v>2380</v>
      </c>
      <c r="E1926" t="s">
        <v>2380</v>
      </c>
      <c r="F1926" t="s">
        <v>2380</v>
      </c>
      <c r="G1926" t="s">
        <v>2381</v>
      </c>
      <c r="H1926" t="s">
        <v>2380</v>
      </c>
      <c r="I1926">
        <f t="shared" si="120"/>
        <v>0</v>
      </c>
      <c r="J1926" t="str">
        <f t="shared" si="121"/>
        <v>No</v>
      </c>
      <c r="K1926" t="str">
        <f t="shared" si="122"/>
        <v>Obesity</v>
      </c>
      <c r="L1926" t="str">
        <f t="shared" si="123"/>
        <v>Normal</v>
      </c>
    </row>
    <row r="1927" spans="1:12" x14ac:dyDescent="0.25">
      <c r="A1927" t="s">
        <v>442</v>
      </c>
      <c r="B1927">
        <v>19.48</v>
      </c>
      <c r="C1927">
        <v>5.63</v>
      </c>
      <c r="D1927" t="s">
        <v>2382</v>
      </c>
      <c r="E1927" t="s">
        <v>2380</v>
      </c>
      <c r="F1927" t="s">
        <v>2380</v>
      </c>
      <c r="G1927">
        <v>1</v>
      </c>
      <c r="H1927" t="s">
        <v>2380</v>
      </c>
      <c r="I1927">
        <f t="shared" si="120"/>
        <v>1</v>
      </c>
      <c r="J1927" t="str">
        <f t="shared" si="121"/>
        <v>No</v>
      </c>
      <c r="K1927" t="str">
        <f t="shared" si="122"/>
        <v>Normol Weight</v>
      </c>
      <c r="L1927" t="str">
        <f t="shared" si="123"/>
        <v>Normal</v>
      </c>
    </row>
    <row r="1928" spans="1:12" x14ac:dyDescent="0.25">
      <c r="A1928" t="s">
        <v>441</v>
      </c>
      <c r="B1928">
        <v>16.96</v>
      </c>
      <c r="C1928">
        <v>11.47</v>
      </c>
      <c r="D1928" t="s">
        <v>2382</v>
      </c>
      <c r="E1928" t="s">
        <v>2380</v>
      </c>
      <c r="F1928" t="s">
        <v>2380</v>
      </c>
      <c r="G1928" t="s">
        <v>2381</v>
      </c>
      <c r="H1928" t="s">
        <v>2380</v>
      </c>
      <c r="I1928">
        <f t="shared" si="120"/>
        <v>0</v>
      </c>
      <c r="J1928" t="str">
        <f t="shared" si="121"/>
        <v>No</v>
      </c>
      <c r="K1928" t="str">
        <f t="shared" si="122"/>
        <v>Underweight</v>
      </c>
      <c r="L1928" t="str">
        <f t="shared" si="123"/>
        <v>Diabetes</v>
      </c>
    </row>
    <row r="1929" spans="1:12" x14ac:dyDescent="0.25">
      <c r="A1929" t="s">
        <v>440</v>
      </c>
      <c r="B1929">
        <v>19.05</v>
      </c>
      <c r="C1929">
        <v>4.92</v>
      </c>
      <c r="D1929" t="s">
        <v>2380</v>
      </c>
      <c r="E1929" t="s">
        <v>2380</v>
      </c>
      <c r="F1929" t="s">
        <v>2380</v>
      </c>
      <c r="G1929">
        <v>1</v>
      </c>
      <c r="H1929" t="s">
        <v>2380</v>
      </c>
      <c r="I1929">
        <f t="shared" si="120"/>
        <v>1</v>
      </c>
      <c r="J1929" t="str">
        <f t="shared" si="121"/>
        <v>No</v>
      </c>
      <c r="K1929" t="str">
        <f t="shared" si="122"/>
        <v>Normol Weight</v>
      </c>
      <c r="L1929" t="str">
        <f t="shared" si="123"/>
        <v>Normal</v>
      </c>
    </row>
    <row r="1930" spans="1:12" x14ac:dyDescent="0.25">
      <c r="A1930" t="s">
        <v>439</v>
      </c>
      <c r="B1930">
        <v>37.619999999999997</v>
      </c>
      <c r="C1930">
        <v>4.18</v>
      </c>
      <c r="D1930" t="s">
        <v>2380</v>
      </c>
      <c r="E1930" t="s">
        <v>2380</v>
      </c>
      <c r="F1930" t="s">
        <v>2380</v>
      </c>
      <c r="G1930" t="s">
        <v>2381</v>
      </c>
      <c r="H1930" t="s">
        <v>2380</v>
      </c>
      <c r="I1930">
        <f t="shared" si="120"/>
        <v>0</v>
      </c>
      <c r="J1930" t="str">
        <f t="shared" si="121"/>
        <v>No</v>
      </c>
      <c r="K1930" t="str">
        <f t="shared" si="122"/>
        <v>Obesity</v>
      </c>
      <c r="L1930" t="str">
        <f t="shared" si="123"/>
        <v>Normal</v>
      </c>
    </row>
    <row r="1931" spans="1:12" x14ac:dyDescent="0.25">
      <c r="A1931" t="s">
        <v>438</v>
      </c>
      <c r="B1931">
        <v>29.1</v>
      </c>
      <c r="C1931">
        <v>4.67</v>
      </c>
      <c r="D1931" t="s">
        <v>2380</v>
      </c>
      <c r="E1931" t="s">
        <v>2380</v>
      </c>
      <c r="F1931" t="s">
        <v>2380</v>
      </c>
      <c r="G1931" t="s">
        <v>2381</v>
      </c>
      <c r="H1931" t="s">
        <v>2380</v>
      </c>
      <c r="I1931">
        <f t="shared" si="120"/>
        <v>0</v>
      </c>
      <c r="J1931" t="str">
        <f t="shared" si="121"/>
        <v>No</v>
      </c>
      <c r="K1931" t="str">
        <f t="shared" si="122"/>
        <v>Obesity</v>
      </c>
      <c r="L1931" t="str">
        <f t="shared" si="123"/>
        <v>Normal</v>
      </c>
    </row>
    <row r="1932" spans="1:12" x14ac:dyDescent="0.25">
      <c r="A1932" t="s">
        <v>437</v>
      </c>
      <c r="B1932">
        <v>26.62</v>
      </c>
      <c r="C1932">
        <v>6.24</v>
      </c>
      <c r="D1932" t="s">
        <v>2380</v>
      </c>
      <c r="E1932" t="s">
        <v>2380</v>
      </c>
      <c r="F1932" t="s">
        <v>2380</v>
      </c>
      <c r="G1932" t="s">
        <v>2381</v>
      </c>
      <c r="H1932" t="s">
        <v>2380</v>
      </c>
      <c r="I1932">
        <f t="shared" si="120"/>
        <v>0</v>
      </c>
      <c r="J1932" t="str">
        <f t="shared" si="121"/>
        <v>No</v>
      </c>
      <c r="K1932" t="str">
        <f t="shared" si="122"/>
        <v>Obesity</v>
      </c>
      <c r="L1932" t="str">
        <f t="shared" si="123"/>
        <v>Diabetes</v>
      </c>
    </row>
    <row r="1933" spans="1:12" x14ac:dyDescent="0.25">
      <c r="A1933" t="s">
        <v>436</v>
      </c>
      <c r="B1933">
        <v>25.74</v>
      </c>
      <c r="C1933">
        <v>5.99</v>
      </c>
      <c r="D1933" t="s">
        <v>2380</v>
      </c>
      <c r="E1933" t="s">
        <v>2380</v>
      </c>
      <c r="F1933" t="s">
        <v>2380</v>
      </c>
      <c r="G1933" t="s">
        <v>2381</v>
      </c>
      <c r="H1933" t="s">
        <v>2380</v>
      </c>
      <c r="I1933">
        <f t="shared" si="120"/>
        <v>0</v>
      </c>
      <c r="J1933" t="str">
        <f t="shared" si="121"/>
        <v>No</v>
      </c>
      <c r="K1933" t="str">
        <f t="shared" si="122"/>
        <v>Obesity</v>
      </c>
      <c r="L1933" t="str">
        <f t="shared" si="123"/>
        <v>Diabetes</v>
      </c>
    </row>
    <row r="1934" spans="1:12" x14ac:dyDescent="0.25">
      <c r="A1934" t="s">
        <v>435</v>
      </c>
      <c r="B1934">
        <v>18.22</v>
      </c>
      <c r="C1934">
        <v>10.27</v>
      </c>
      <c r="D1934" t="s">
        <v>2382</v>
      </c>
      <c r="E1934" t="s">
        <v>2380</v>
      </c>
      <c r="F1934" t="s">
        <v>2380</v>
      </c>
      <c r="G1934">
        <v>1</v>
      </c>
      <c r="H1934" t="s">
        <v>2380</v>
      </c>
      <c r="I1934">
        <f t="shared" si="120"/>
        <v>1</v>
      </c>
      <c r="J1934" t="str">
        <f t="shared" si="121"/>
        <v>No</v>
      </c>
      <c r="K1934" t="str">
        <f t="shared" si="122"/>
        <v>Underweight</v>
      </c>
      <c r="L1934" t="str">
        <f t="shared" si="123"/>
        <v>Diabetes</v>
      </c>
    </row>
    <row r="1935" spans="1:12" x14ac:dyDescent="0.25">
      <c r="A1935" t="s">
        <v>434</v>
      </c>
      <c r="B1935">
        <v>26.03</v>
      </c>
      <c r="C1935">
        <v>5.97</v>
      </c>
      <c r="D1935" t="s">
        <v>2380</v>
      </c>
      <c r="E1935" t="s">
        <v>2380</v>
      </c>
      <c r="F1935" t="s">
        <v>2382</v>
      </c>
      <c r="G1935">
        <v>1</v>
      </c>
      <c r="H1935" t="s">
        <v>2380</v>
      </c>
      <c r="I1935">
        <f t="shared" si="120"/>
        <v>1</v>
      </c>
      <c r="J1935" t="str">
        <f t="shared" si="121"/>
        <v>No</v>
      </c>
      <c r="K1935" t="str">
        <f t="shared" si="122"/>
        <v>Obesity</v>
      </c>
      <c r="L1935" t="str">
        <f t="shared" si="123"/>
        <v>Diabetes</v>
      </c>
    </row>
    <row r="1936" spans="1:12" x14ac:dyDescent="0.25">
      <c r="A1936" t="s">
        <v>433</v>
      </c>
      <c r="B1936">
        <v>17.29</v>
      </c>
      <c r="C1936">
        <v>4.9800000000000004</v>
      </c>
      <c r="D1936" t="s">
        <v>2380</v>
      </c>
      <c r="E1936" t="s">
        <v>2380</v>
      </c>
      <c r="F1936" t="s">
        <v>2380</v>
      </c>
      <c r="G1936" t="s">
        <v>2381</v>
      </c>
      <c r="H1936" t="s">
        <v>2380</v>
      </c>
      <c r="I1936">
        <f t="shared" si="120"/>
        <v>0</v>
      </c>
      <c r="J1936" t="str">
        <f t="shared" si="121"/>
        <v>No</v>
      </c>
      <c r="K1936" t="str">
        <f t="shared" si="122"/>
        <v>Underweight</v>
      </c>
      <c r="L1936" t="str">
        <f t="shared" si="123"/>
        <v>Normal</v>
      </c>
    </row>
    <row r="1937" spans="1:12" x14ac:dyDescent="0.25">
      <c r="A1937" t="s">
        <v>432</v>
      </c>
      <c r="B1937">
        <v>18.170000000000002</v>
      </c>
      <c r="C1937">
        <v>6.91</v>
      </c>
      <c r="D1937" t="s">
        <v>2382</v>
      </c>
      <c r="E1937" t="s">
        <v>2380</v>
      </c>
      <c r="F1937" t="s">
        <v>2380</v>
      </c>
      <c r="G1937">
        <v>1</v>
      </c>
      <c r="H1937" t="s">
        <v>2380</v>
      </c>
      <c r="I1937">
        <f t="shared" si="120"/>
        <v>1</v>
      </c>
      <c r="J1937" t="str">
        <f t="shared" si="121"/>
        <v>No</v>
      </c>
      <c r="K1937" t="str">
        <f t="shared" si="122"/>
        <v>Underweight</v>
      </c>
      <c r="L1937" t="str">
        <f t="shared" si="123"/>
        <v>Diabetes</v>
      </c>
    </row>
    <row r="1938" spans="1:12" x14ac:dyDescent="0.25">
      <c r="A1938" t="s">
        <v>431</v>
      </c>
      <c r="B1938">
        <v>32.54</v>
      </c>
      <c r="C1938">
        <v>6.38</v>
      </c>
      <c r="D1938" t="s">
        <v>2380</v>
      </c>
      <c r="E1938" t="s">
        <v>2382</v>
      </c>
      <c r="F1938" t="s">
        <v>2380</v>
      </c>
      <c r="G1938">
        <v>1</v>
      </c>
      <c r="H1938" t="s">
        <v>2380</v>
      </c>
      <c r="I1938">
        <f t="shared" si="120"/>
        <v>1</v>
      </c>
      <c r="J1938" t="str">
        <f t="shared" si="121"/>
        <v>No</v>
      </c>
      <c r="K1938" t="str">
        <f t="shared" si="122"/>
        <v>Obesity</v>
      </c>
      <c r="L1938" t="str">
        <f t="shared" si="123"/>
        <v>Diabetes</v>
      </c>
    </row>
    <row r="1939" spans="1:12" x14ac:dyDescent="0.25">
      <c r="A1939" t="s">
        <v>430</v>
      </c>
      <c r="B1939">
        <v>30.25</v>
      </c>
      <c r="C1939">
        <v>4.7699999999999996</v>
      </c>
      <c r="D1939" t="s">
        <v>2380</v>
      </c>
      <c r="E1939" t="s">
        <v>2380</v>
      </c>
      <c r="F1939" t="s">
        <v>2380</v>
      </c>
      <c r="G1939" t="s">
        <v>2381</v>
      </c>
      <c r="H1939" t="s">
        <v>2380</v>
      </c>
      <c r="I1939">
        <f t="shared" si="120"/>
        <v>0</v>
      </c>
      <c r="J1939" t="str">
        <f t="shared" si="121"/>
        <v>No</v>
      </c>
      <c r="K1939" t="str">
        <f t="shared" si="122"/>
        <v>Obesity</v>
      </c>
      <c r="L1939" t="str">
        <f t="shared" si="123"/>
        <v>Normal</v>
      </c>
    </row>
    <row r="1940" spans="1:12" x14ac:dyDescent="0.25">
      <c r="A1940" t="s">
        <v>429</v>
      </c>
      <c r="B1940">
        <v>19.59</v>
      </c>
      <c r="C1940">
        <v>6.04</v>
      </c>
      <c r="D1940" t="s">
        <v>2382</v>
      </c>
      <c r="E1940" t="s">
        <v>2380</v>
      </c>
      <c r="F1940" t="s">
        <v>2380</v>
      </c>
      <c r="G1940">
        <v>1</v>
      </c>
      <c r="H1940" t="s">
        <v>2380</v>
      </c>
      <c r="I1940">
        <f t="shared" si="120"/>
        <v>1</v>
      </c>
      <c r="J1940" t="str">
        <f t="shared" si="121"/>
        <v>No</v>
      </c>
      <c r="K1940" t="str">
        <f t="shared" si="122"/>
        <v>Normol Weight</v>
      </c>
      <c r="L1940" t="str">
        <f t="shared" si="123"/>
        <v>Diabetes</v>
      </c>
    </row>
    <row r="1941" spans="1:12" x14ac:dyDescent="0.25">
      <c r="A1941" t="s">
        <v>428</v>
      </c>
      <c r="B1941">
        <v>45.9</v>
      </c>
      <c r="C1941">
        <v>4.3</v>
      </c>
      <c r="D1941" t="s">
        <v>2382</v>
      </c>
      <c r="E1941" t="s">
        <v>2380</v>
      </c>
      <c r="F1941" t="s">
        <v>2380</v>
      </c>
      <c r="G1941">
        <v>1</v>
      </c>
      <c r="H1941" t="s">
        <v>2380</v>
      </c>
      <c r="I1941">
        <f t="shared" si="120"/>
        <v>1</v>
      </c>
      <c r="J1941" t="str">
        <f t="shared" si="121"/>
        <v>No</v>
      </c>
      <c r="K1941" t="str">
        <f t="shared" si="122"/>
        <v>Obesity</v>
      </c>
      <c r="L1941" t="str">
        <f t="shared" si="123"/>
        <v>Normal</v>
      </c>
    </row>
    <row r="1942" spans="1:12" x14ac:dyDescent="0.25">
      <c r="A1942" t="s">
        <v>427</v>
      </c>
      <c r="B1942">
        <v>17.059999999999999</v>
      </c>
      <c r="C1942">
        <v>8.75</v>
      </c>
      <c r="D1942" t="s">
        <v>2382</v>
      </c>
      <c r="E1942" t="s">
        <v>2380</v>
      </c>
      <c r="F1942" t="s">
        <v>2380</v>
      </c>
      <c r="G1942" t="s">
        <v>2381</v>
      </c>
      <c r="H1942" t="s">
        <v>2380</v>
      </c>
      <c r="I1942">
        <f t="shared" si="120"/>
        <v>0</v>
      </c>
      <c r="J1942" t="str">
        <f t="shared" si="121"/>
        <v>No</v>
      </c>
      <c r="K1942" t="str">
        <f t="shared" si="122"/>
        <v>Underweight</v>
      </c>
      <c r="L1942" t="str">
        <f t="shared" si="123"/>
        <v>Diabetes</v>
      </c>
    </row>
    <row r="1943" spans="1:12" x14ac:dyDescent="0.25">
      <c r="A1943" t="s">
        <v>426</v>
      </c>
      <c r="B1943">
        <v>32.07</v>
      </c>
      <c r="C1943">
        <v>5.25</v>
      </c>
      <c r="D1943" t="s">
        <v>2380</v>
      </c>
      <c r="E1943" t="s">
        <v>2380</v>
      </c>
      <c r="F1943" t="s">
        <v>2382</v>
      </c>
      <c r="G1943">
        <v>1</v>
      </c>
      <c r="H1943" t="s">
        <v>2380</v>
      </c>
      <c r="I1943">
        <f t="shared" si="120"/>
        <v>1</v>
      </c>
      <c r="J1943" t="str">
        <f t="shared" si="121"/>
        <v>No</v>
      </c>
      <c r="K1943" t="str">
        <f t="shared" si="122"/>
        <v>Obesity</v>
      </c>
      <c r="L1943" t="str">
        <f t="shared" si="123"/>
        <v>Normal</v>
      </c>
    </row>
    <row r="1944" spans="1:12" x14ac:dyDescent="0.25">
      <c r="A1944" t="s">
        <v>425</v>
      </c>
      <c r="B1944">
        <v>16.5</v>
      </c>
      <c r="C1944">
        <v>5.03</v>
      </c>
      <c r="D1944" t="s">
        <v>2380</v>
      </c>
      <c r="E1944" t="s">
        <v>2380</v>
      </c>
      <c r="F1944" t="s">
        <v>2380</v>
      </c>
      <c r="G1944">
        <v>1</v>
      </c>
      <c r="H1944" t="s">
        <v>2380</v>
      </c>
      <c r="I1944">
        <f t="shared" si="120"/>
        <v>1</v>
      </c>
      <c r="J1944" t="str">
        <f t="shared" si="121"/>
        <v>No</v>
      </c>
      <c r="K1944" t="str">
        <f t="shared" si="122"/>
        <v>Underweight</v>
      </c>
      <c r="L1944" t="str">
        <f t="shared" si="123"/>
        <v>Normal</v>
      </c>
    </row>
    <row r="1945" spans="1:12" x14ac:dyDescent="0.25">
      <c r="A1945" t="s">
        <v>424</v>
      </c>
      <c r="B1945">
        <v>31.4</v>
      </c>
      <c r="C1945">
        <v>5.88</v>
      </c>
      <c r="D1945" t="s">
        <v>2380</v>
      </c>
      <c r="E1945" t="s">
        <v>2380</v>
      </c>
      <c r="F1945" t="s">
        <v>2380</v>
      </c>
      <c r="G1945">
        <v>1</v>
      </c>
      <c r="H1945" t="s">
        <v>2380</v>
      </c>
      <c r="I1945">
        <f t="shared" si="120"/>
        <v>1</v>
      </c>
      <c r="J1945" t="str">
        <f t="shared" si="121"/>
        <v>No</v>
      </c>
      <c r="K1945" t="str">
        <f t="shared" si="122"/>
        <v>Obesity</v>
      </c>
      <c r="L1945" t="str">
        <f t="shared" si="123"/>
        <v>Diabetes</v>
      </c>
    </row>
    <row r="1946" spans="1:12" x14ac:dyDescent="0.25">
      <c r="A1946" t="s">
        <v>423</v>
      </c>
      <c r="B1946">
        <v>20.36</v>
      </c>
      <c r="C1946">
        <v>4.49</v>
      </c>
      <c r="D1946" t="s">
        <v>2380</v>
      </c>
      <c r="E1946" t="s">
        <v>2380</v>
      </c>
      <c r="F1946" t="s">
        <v>2380</v>
      </c>
      <c r="G1946" t="s">
        <v>2381</v>
      </c>
      <c r="H1946" t="s">
        <v>2380</v>
      </c>
      <c r="I1946">
        <f t="shared" si="120"/>
        <v>0</v>
      </c>
      <c r="J1946" t="str">
        <f t="shared" si="121"/>
        <v>No</v>
      </c>
      <c r="K1946" t="str">
        <f t="shared" si="122"/>
        <v>Normol Weight</v>
      </c>
      <c r="L1946" t="str">
        <f t="shared" si="123"/>
        <v>Normal</v>
      </c>
    </row>
    <row r="1947" spans="1:12" x14ac:dyDescent="0.25">
      <c r="A1947" t="s">
        <v>422</v>
      </c>
      <c r="B1947">
        <v>25.46</v>
      </c>
      <c r="C1947">
        <v>4.1399999999999997</v>
      </c>
      <c r="D1947" t="s">
        <v>2380</v>
      </c>
      <c r="E1947" t="s">
        <v>2380</v>
      </c>
      <c r="F1947" t="s">
        <v>2380</v>
      </c>
      <c r="G1947">
        <v>1</v>
      </c>
      <c r="H1947" t="s">
        <v>2380</v>
      </c>
      <c r="I1947">
        <f t="shared" si="120"/>
        <v>1</v>
      </c>
      <c r="J1947" t="str">
        <f t="shared" si="121"/>
        <v>No</v>
      </c>
      <c r="K1947" t="str">
        <f t="shared" si="122"/>
        <v>Obesity</v>
      </c>
      <c r="L1947" t="str">
        <f t="shared" si="123"/>
        <v>Normal</v>
      </c>
    </row>
    <row r="1948" spans="1:12" x14ac:dyDescent="0.25">
      <c r="A1948" t="s">
        <v>421</v>
      </c>
      <c r="B1948">
        <v>17.09</v>
      </c>
      <c r="C1948">
        <v>5.8</v>
      </c>
      <c r="D1948" t="s">
        <v>2382</v>
      </c>
      <c r="E1948" t="s">
        <v>2380</v>
      </c>
      <c r="F1948" t="s">
        <v>2380</v>
      </c>
      <c r="G1948" t="s">
        <v>2381</v>
      </c>
      <c r="H1948" t="s">
        <v>2380</v>
      </c>
      <c r="I1948">
        <f t="shared" si="120"/>
        <v>0</v>
      </c>
      <c r="J1948" t="str">
        <f t="shared" si="121"/>
        <v>No</v>
      </c>
      <c r="K1948" t="str">
        <f t="shared" si="122"/>
        <v>Underweight</v>
      </c>
      <c r="L1948" t="str">
        <f t="shared" si="123"/>
        <v>Diabetes</v>
      </c>
    </row>
    <row r="1949" spans="1:12" x14ac:dyDescent="0.25">
      <c r="A1949" t="s">
        <v>420</v>
      </c>
      <c r="B1949">
        <v>20.83</v>
      </c>
      <c r="C1949">
        <v>5.12</v>
      </c>
      <c r="D1949" t="s">
        <v>2380</v>
      </c>
      <c r="E1949" t="s">
        <v>2380</v>
      </c>
      <c r="F1949" t="s">
        <v>2380</v>
      </c>
      <c r="G1949" t="s">
        <v>2381</v>
      </c>
      <c r="H1949" t="s">
        <v>2380</v>
      </c>
      <c r="I1949">
        <f t="shared" si="120"/>
        <v>0</v>
      </c>
      <c r="J1949" t="str">
        <f t="shared" si="121"/>
        <v>No</v>
      </c>
      <c r="K1949" t="str">
        <f t="shared" si="122"/>
        <v>Normol Weight</v>
      </c>
      <c r="L1949" t="str">
        <f t="shared" si="123"/>
        <v>Normal</v>
      </c>
    </row>
    <row r="1950" spans="1:12" x14ac:dyDescent="0.25">
      <c r="A1950" t="s">
        <v>419</v>
      </c>
      <c r="B1950">
        <v>18.920000000000002</v>
      </c>
      <c r="C1950">
        <v>5.98</v>
      </c>
      <c r="D1950" t="s">
        <v>2382</v>
      </c>
      <c r="E1950" t="s">
        <v>2380</v>
      </c>
      <c r="F1950" t="s">
        <v>2380</v>
      </c>
      <c r="G1950">
        <v>1</v>
      </c>
      <c r="H1950" t="s">
        <v>2380</v>
      </c>
      <c r="I1950">
        <f t="shared" si="120"/>
        <v>1</v>
      </c>
      <c r="J1950" t="str">
        <f t="shared" si="121"/>
        <v>No</v>
      </c>
      <c r="K1950" t="str">
        <f t="shared" si="122"/>
        <v>Normol Weight</v>
      </c>
      <c r="L1950" t="str">
        <f t="shared" si="123"/>
        <v>Diabetes</v>
      </c>
    </row>
    <row r="1951" spans="1:12" x14ac:dyDescent="0.25">
      <c r="A1951" t="s">
        <v>418</v>
      </c>
      <c r="B1951">
        <v>37.1</v>
      </c>
      <c r="C1951">
        <v>5.46</v>
      </c>
      <c r="D1951" t="s">
        <v>2380</v>
      </c>
      <c r="E1951" t="s">
        <v>2380</v>
      </c>
      <c r="F1951" t="s">
        <v>2380</v>
      </c>
      <c r="G1951" t="s">
        <v>2381</v>
      </c>
      <c r="H1951" t="s">
        <v>2380</v>
      </c>
      <c r="I1951">
        <f t="shared" si="120"/>
        <v>0</v>
      </c>
      <c r="J1951" t="str">
        <f t="shared" si="121"/>
        <v>No</v>
      </c>
      <c r="K1951" t="str">
        <f t="shared" si="122"/>
        <v>Obesity</v>
      </c>
      <c r="L1951" t="str">
        <f t="shared" si="123"/>
        <v>Normal</v>
      </c>
    </row>
    <row r="1952" spans="1:12" x14ac:dyDescent="0.25">
      <c r="A1952" t="s">
        <v>417</v>
      </c>
      <c r="B1952">
        <v>22.515000000000001</v>
      </c>
      <c r="C1952">
        <v>4.91</v>
      </c>
      <c r="D1952" t="s">
        <v>2382</v>
      </c>
      <c r="E1952" t="s">
        <v>2380</v>
      </c>
      <c r="F1952" t="s">
        <v>2382</v>
      </c>
      <c r="G1952">
        <v>1</v>
      </c>
      <c r="H1952" t="s">
        <v>2380</v>
      </c>
      <c r="I1952">
        <f t="shared" si="120"/>
        <v>1</v>
      </c>
      <c r="J1952" t="str">
        <f t="shared" si="121"/>
        <v>No</v>
      </c>
      <c r="K1952" t="str">
        <f t="shared" si="122"/>
        <v>Normol Weight</v>
      </c>
      <c r="L1952" t="str">
        <f t="shared" si="123"/>
        <v>Normal</v>
      </c>
    </row>
    <row r="1953" spans="1:12" x14ac:dyDescent="0.25">
      <c r="A1953" t="s">
        <v>416</v>
      </c>
      <c r="B1953">
        <v>32.700000000000003</v>
      </c>
      <c r="C1953">
        <v>4.66</v>
      </c>
      <c r="D1953" t="s">
        <v>2380</v>
      </c>
      <c r="E1953" t="s">
        <v>2380</v>
      </c>
      <c r="F1953" t="s">
        <v>2380</v>
      </c>
      <c r="G1953" t="s">
        <v>2381</v>
      </c>
      <c r="H1953" t="s">
        <v>2380</v>
      </c>
      <c r="I1953">
        <f t="shared" si="120"/>
        <v>0</v>
      </c>
      <c r="J1953" t="str">
        <f t="shared" si="121"/>
        <v>No</v>
      </c>
      <c r="K1953" t="str">
        <f t="shared" si="122"/>
        <v>Obesity</v>
      </c>
      <c r="L1953" t="str">
        <f t="shared" si="123"/>
        <v>Normal</v>
      </c>
    </row>
    <row r="1954" spans="1:12" x14ac:dyDescent="0.25">
      <c r="A1954" t="s">
        <v>415</v>
      </c>
      <c r="B1954">
        <v>17.75</v>
      </c>
      <c r="C1954">
        <v>6.8</v>
      </c>
      <c r="D1954" t="s">
        <v>2382</v>
      </c>
      <c r="E1954" t="s">
        <v>2380</v>
      </c>
      <c r="F1954" t="s">
        <v>2380</v>
      </c>
      <c r="G1954">
        <v>1</v>
      </c>
      <c r="H1954" t="s">
        <v>2380</v>
      </c>
      <c r="I1954">
        <f t="shared" si="120"/>
        <v>1</v>
      </c>
      <c r="J1954" t="str">
        <f t="shared" si="121"/>
        <v>No</v>
      </c>
      <c r="K1954" t="str">
        <f t="shared" si="122"/>
        <v>Underweight</v>
      </c>
      <c r="L1954" t="str">
        <f t="shared" si="123"/>
        <v>Diabetes</v>
      </c>
    </row>
    <row r="1955" spans="1:12" x14ac:dyDescent="0.25">
      <c r="A1955" t="s">
        <v>414</v>
      </c>
      <c r="B1955">
        <v>33.630000000000003</v>
      </c>
      <c r="C1955">
        <v>4.47</v>
      </c>
      <c r="D1955" t="s">
        <v>2382</v>
      </c>
      <c r="E1955" t="s">
        <v>2380</v>
      </c>
      <c r="F1955" t="s">
        <v>2380</v>
      </c>
      <c r="G1955" t="s">
        <v>2381</v>
      </c>
      <c r="H1955" t="s">
        <v>2380</v>
      </c>
      <c r="I1955">
        <f t="shared" si="120"/>
        <v>0</v>
      </c>
      <c r="J1955" t="str">
        <f t="shared" si="121"/>
        <v>No</v>
      </c>
      <c r="K1955" t="str">
        <f t="shared" si="122"/>
        <v>Obesity</v>
      </c>
      <c r="L1955" t="str">
        <f t="shared" si="123"/>
        <v>Normal</v>
      </c>
    </row>
    <row r="1956" spans="1:12" x14ac:dyDescent="0.25">
      <c r="A1956" t="s">
        <v>413</v>
      </c>
      <c r="B1956">
        <v>34.799999999999997</v>
      </c>
      <c r="C1956">
        <v>4.08</v>
      </c>
      <c r="D1956" t="s">
        <v>2382</v>
      </c>
      <c r="E1956" t="s">
        <v>2380</v>
      </c>
      <c r="F1956" t="s">
        <v>2380</v>
      </c>
      <c r="G1956">
        <v>1</v>
      </c>
      <c r="H1956" t="s">
        <v>2380</v>
      </c>
      <c r="I1956">
        <f t="shared" si="120"/>
        <v>1</v>
      </c>
      <c r="J1956" t="str">
        <f t="shared" si="121"/>
        <v>No</v>
      </c>
      <c r="K1956" t="str">
        <f t="shared" si="122"/>
        <v>Obesity</v>
      </c>
      <c r="L1956" t="str">
        <f t="shared" si="123"/>
        <v>Normal</v>
      </c>
    </row>
    <row r="1957" spans="1:12" x14ac:dyDescent="0.25">
      <c r="A1957" t="s">
        <v>412</v>
      </c>
      <c r="B1957">
        <v>16.809999999999999</v>
      </c>
      <c r="C1957">
        <v>5.51</v>
      </c>
      <c r="D1957" t="s">
        <v>2382</v>
      </c>
      <c r="E1957" t="s">
        <v>2380</v>
      </c>
      <c r="F1957" t="s">
        <v>2380</v>
      </c>
      <c r="G1957">
        <v>1</v>
      </c>
      <c r="H1957" t="s">
        <v>2380</v>
      </c>
      <c r="I1957">
        <f t="shared" si="120"/>
        <v>1</v>
      </c>
      <c r="J1957" t="str">
        <f t="shared" si="121"/>
        <v>No</v>
      </c>
      <c r="K1957" t="str">
        <f t="shared" si="122"/>
        <v>Underweight</v>
      </c>
      <c r="L1957" t="str">
        <f t="shared" si="123"/>
        <v>Normal</v>
      </c>
    </row>
    <row r="1958" spans="1:12" x14ac:dyDescent="0.25">
      <c r="A1958" t="s">
        <v>411</v>
      </c>
      <c r="B1958">
        <v>16.690000000000001</v>
      </c>
      <c r="C1958">
        <v>8.4</v>
      </c>
      <c r="D1958" t="s">
        <v>2382</v>
      </c>
      <c r="E1958" t="s">
        <v>2380</v>
      </c>
      <c r="F1958" t="s">
        <v>2380</v>
      </c>
      <c r="G1958" t="s">
        <v>2381</v>
      </c>
      <c r="H1958" t="s">
        <v>2380</v>
      </c>
      <c r="I1958">
        <f t="shared" si="120"/>
        <v>0</v>
      </c>
      <c r="J1958" t="str">
        <f t="shared" si="121"/>
        <v>No</v>
      </c>
      <c r="K1958" t="str">
        <f t="shared" si="122"/>
        <v>Underweight</v>
      </c>
      <c r="L1958" t="str">
        <f t="shared" si="123"/>
        <v>Diabetes</v>
      </c>
    </row>
    <row r="1959" spans="1:12" x14ac:dyDescent="0.25">
      <c r="A1959" t="s">
        <v>410</v>
      </c>
      <c r="B1959">
        <v>23.21</v>
      </c>
      <c r="C1959">
        <v>5.14</v>
      </c>
      <c r="D1959" t="s">
        <v>2382</v>
      </c>
      <c r="E1959" t="s">
        <v>2380</v>
      </c>
      <c r="F1959" t="s">
        <v>2380</v>
      </c>
      <c r="G1959">
        <v>1</v>
      </c>
      <c r="H1959" t="s">
        <v>2380</v>
      </c>
      <c r="I1959">
        <f t="shared" si="120"/>
        <v>1</v>
      </c>
      <c r="J1959" t="str">
        <f t="shared" si="121"/>
        <v>No</v>
      </c>
      <c r="K1959" t="str">
        <f t="shared" si="122"/>
        <v>Normol Weight</v>
      </c>
      <c r="L1959" t="str">
        <f t="shared" si="123"/>
        <v>Normal</v>
      </c>
    </row>
    <row r="1960" spans="1:12" x14ac:dyDescent="0.25">
      <c r="A1960" t="s">
        <v>409</v>
      </c>
      <c r="B1960">
        <v>25.175000000000001</v>
      </c>
      <c r="C1960">
        <v>5.21</v>
      </c>
      <c r="D1960" t="s">
        <v>2382</v>
      </c>
      <c r="E1960" t="s">
        <v>2380</v>
      </c>
      <c r="F1960" t="s">
        <v>2380</v>
      </c>
      <c r="G1960">
        <v>1</v>
      </c>
      <c r="H1960" t="s">
        <v>2380</v>
      </c>
      <c r="I1960">
        <f t="shared" si="120"/>
        <v>1</v>
      </c>
      <c r="J1960" t="str">
        <f t="shared" si="121"/>
        <v>No</v>
      </c>
      <c r="K1960" t="str">
        <f t="shared" si="122"/>
        <v>Obesity</v>
      </c>
      <c r="L1960" t="str">
        <f t="shared" si="123"/>
        <v>Normal</v>
      </c>
    </row>
    <row r="1961" spans="1:12" x14ac:dyDescent="0.25">
      <c r="A1961" t="s">
        <v>408</v>
      </c>
      <c r="B1961">
        <v>34.770000000000003</v>
      </c>
      <c r="C1961">
        <v>6.23</v>
      </c>
      <c r="D1961" t="s">
        <v>2380</v>
      </c>
      <c r="E1961" t="s">
        <v>2380</v>
      </c>
      <c r="F1961" t="s">
        <v>2380</v>
      </c>
      <c r="G1961" t="s">
        <v>2381</v>
      </c>
      <c r="H1961" t="s">
        <v>2380</v>
      </c>
      <c r="I1961">
        <f t="shared" si="120"/>
        <v>0</v>
      </c>
      <c r="J1961" t="str">
        <f t="shared" si="121"/>
        <v>No</v>
      </c>
      <c r="K1961" t="str">
        <f t="shared" si="122"/>
        <v>Obesity</v>
      </c>
      <c r="L1961" t="str">
        <f t="shared" si="123"/>
        <v>Diabetes</v>
      </c>
    </row>
    <row r="1962" spans="1:12" x14ac:dyDescent="0.25">
      <c r="A1962" t="s">
        <v>407</v>
      </c>
      <c r="B1962">
        <v>27.7</v>
      </c>
      <c r="C1962">
        <v>5.6</v>
      </c>
      <c r="D1962" t="s">
        <v>2380</v>
      </c>
      <c r="E1962" t="s">
        <v>2380</v>
      </c>
      <c r="F1962" t="s">
        <v>2380</v>
      </c>
      <c r="G1962">
        <v>1</v>
      </c>
      <c r="H1962" t="s">
        <v>2380</v>
      </c>
      <c r="I1962">
        <f t="shared" si="120"/>
        <v>1</v>
      </c>
      <c r="J1962" t="str">
        <f t="shared" si="121"/>
        <v>No</v>
      </c>
      <c r="K1962" t="str">
        <f t="shared" si="122"/>
        <v>Obesity</v>
      </c>
      <c r="L1962" t="str">
        <f t="shared" si="123"/>
        <v>Normal</v>
      </c>
    </row>
    <row r="1963" spans="1:12" x14ac:dyDescent="0.25">
      <c r="A1963" t="s">
        <v>406</v>
      </c>
      <c r="B1963">
        <v>19.12</v>
      </c>
      <c r="C1963">
        <v>4.72</v>
      </c>
      <c r="D1963" t="s">
        <v>2382</v>
      </c>
      <c r="E1963" t="s">
        <v>2380</v>
      </c>
      <c r="F1963" t="s">
        <v>2380</v>
      </c>
      <c r="G1963">
        <v>1</v>
      </c>
      <c r="H1963" t="s">
        <v>2380</v>
      </c>
      <c r="I1963">
        <f t="shared" si="120"/>
        <v>1</v>
      </c>
      <c r="J1963" t="str">
        <f t="shared" si="121"/>
        <v>No</v>
      </c>
      <c r="K1963" t="str">
        <f t="shared" si="122"/>
        <v>Normol Weight</v>
      </c>
      <c r="L1963" t="str">
        <f t="shared" si="123"/>
        <v>Normal</v>
      </c>
    </row>
    <row r="1964" spans="1:12" x14ac:dyDescent="0.25">
      <c r="A1964" t="s">
        <v>405</v>
      </c>
      <c r="B1964">
        <v>32.67</v>
      </c>
      <c r="C1964">
        <v>4.67</v>
      </c>
      <c r="D1964" t="s">
        <v>2380</v>
      </c>
      <c r="E1964" t="s">
        <v>2380</v>
      </c>
      <c r="F1964" t="s">
        <v>2382</v>
      </c>
      <c r="G1964">
        <v>1</v>
      </c>
      <c r="H1964" t="s">
        <v>2380</v>
      </c>
      <c r="I1964">
        <f t="shared" si="120"/>
        <v>1</v>
      </c>
      <c r="J1964" t="str">
        <f t="shared" si="121"/>
        <v>No</v>
      </c>
      <c r="K1964" t="str">
        <f t="shared" si="122"/>
        <v>Obesity</v>
      </c>
      <c r="L1964" t="str">
        <f t="shared" si="123"/>
        <v>Normal</v>
      </c>
    </row>
    <row r="1965" spans="1:12" x14ac:dyDescent="0.25">
      <c r="A1965" t="s">
        <v>404</v>
      </c>
      <c r="B1965">
        <v>28.5</v>
      </c>
      <c r="C1965">
        <v>6.11</v>
      </c>
      <c r="D1965" t="s">
        <v>2380</v>
      </c>
      <c r="E1965" t="s">
        <v>2380</v>
      </c>
      <c r="F1965" t="s">
        <v>2380</v>
      </c>
      <c r="G1965">
        <v>1</v>
      </c>
      <c r="H1965" t="s">
        <v>2380</v>
      </c>
      <c r="I1965">
        <f t="shared" si="120"/>
        <v>1</v>
      </c>
      <c r="J1965" t="str">
        <f t="shared" si="121"/>
        <v>No</v>
      </c>
      <c r="K1965" t="str">
        <f t="shared" si="122"/>
        <v>Obesity</v>
      </c>
      <c r="L1965" t="str">
        <f t="shared" si="123"/>
        <v>Diabetes</v>
      </c>
    </row>
    <row r="1966" spans="1:12" x14ac:dyDescent="0.25">
      <c r="A1966" t="s">
        <v>403</v>
      </c>
      <c r="B1966">
        <v>39.270000000000003</v>
      </c>
      <c r="C1966">
        <v>6.25</v>
      </c>
      <c r="D1966" t="s">
        <v>2380</v>
      </c>
      <c r="E1966" t="s">
        <v>2380</v>
      </c>
      <c r="F1966" t="s">
        <v>2380</v>
      </c>
      <c r="G1966" t="s">
        <v>2381</v>
      </c>
      <c r="H1966" t="s">
        <v>2380</v>
      </c>
      <c r="I1966">
        <f t="shared" si="120"/>
        <v>0</v>
      </c>
      <c r="J1966" t="str">
        <f t="shared" si="121"/>
        <v>No</v>
      </c>
      <c r="K1966" t="str">
        <f t="shared" si="122"/>
        <v>Obesity</v>
      </c>
      <c r="L1966" t="str">
        <f t="shared" si="123"/>
        <v>Diabetes</v>
      </c>
    </row>
    <row r="1967" spans="1:12" x14ac:dyDescent="0.25">
      <c r="A1967" t="s">
        <v>402</v>
      </c>
      <c r="B1967">
        <v>32.49</v>
      </c>
      <c r="C1967">
        <v>4</v>
      </c>
      <c r="D1967" t="s">
        <v>2382</v>
      </c>
      <c r="E1967" t="s">
        <v>2380</v>
      </c>
      <c r="F1967" t="s">
        <v>2380</v>
      </c>
      <c r="G1967" t="s">
        <v>2381</v>
      </c>
      <c r="H1967" t="s">
        <v>2380</v>
      </c>
      <c r="I1967">
        <f t="shared" si="120"/>
        <v>0</v>
      </c>
      <c r="J1967" t="str">
        <f t="shared" si="121"/>
        <v>No</v>
      </c>
      <c r="K1967" t="str">
        <f t="shared" si="122"/>
        <v>Obesity</v>
      </c>
      <c r="L1967" t="str">
        <f t="shared" si="123"/>
        <v>Normal</v>
      </c>
    </row>
    <row r="1968" spans="1:12" x14ac:dyDescent="0.25">
      <c r="A1968" t="s">
        <v>401</v>
      </c>
      <c r="B1968">
        <v>23.7</v>
      </c>
      <c r="C1968">
        <v>5.55</v>
      </c>
      <c r="D1968" t="s">
        <v>2382</v>
      </c>
      <c r="E1968" t="s">
        <v>2380</v>
      </c>
      <c r="F1968" t="s">
        <v>2380</v>
      </c>
      <c r="G1968" t="s">
        <v>2381</v>
      </c>
      <c r="H1968" t="s">
        <v>2380</v>
      </c>
      <c r="I1968">
        <f t="shared" si="120"/>
        <v>0</v>
      </c>
      <c r="J1968" t="str">
        <f t="shared" si="121"/>
        <v>No</v>
      </c>
      <c r="K1968" t="str">
        <f t="shared" si="122"/>
        <v>Normol Weight</v>
      </c>
      <c r="L1968" t="str">
        <f t="shared" si="123"/>
        <v>Normal</v>
      </c>
    </row>
    <row r="1969" spans="1:12" x14ac:dyDescent="0.25">
      <c r="A1969" t="s">
        <v>400</v>
      </c>
      <c r="B1969">
        <v>30.4</v>
      </c>
      <c r="C1969">
        <v>5.95</v>
      </c>
      <c r="D1969" t="s">
        <v>2380</v>
      </c>
      <c r="E1969" t="s">
        <v>2382</v>
      </c>
      <c r="F1969" t="s">
        <v>2380</v>
      </c>
      <c r="G1969">
        <v>1</v>
      </c>
      <c r="H1969" t="s">
        <v>2380</v>
      </c>
      <c r="I1969">
        <f t="shared" si="120"/>
        <v>1</v>
      </c>
      <c r="J1969" t="str">
        <f t="shared" si="121"/>
        <v>No</v>
      </c>
      <c r="K1969" t="str">
        <f t="shared" si="122"/>
        <v>Obesity</v>
      </c>
      <c r="L1969" t="str">
        <f t="shared" si="123"/>
        <v>Diabetes</v>
      </c>
    </row>
    <row r="1970" spans="1:12" x14ac:dyDescent="0.25">
      <c r="A1970" t="s">
        <v>399</v>
      </c>
      <c r="B1970">
        <v>38.94</v>
      </c>
      <c r="C1970">
        <v>4.3600000000000003</v>
      </c>
      <c r="D1970" t="s">
        <v>2380</v>
      </c>
      <c r="E1970" t="s">
        <v>2380</v>
      </c>
      <c r="F1970" t="s">
        <v>2382</v>
      </c>
      <c r="G1970">
        <v>1</v>
      </c>
      <c r="H1970" t="s">
        <v>2380</v>
      </c>
      <c r="I1970">
        <f t="shared" si="120"/>
        <v>1</v>
      </c>
      <c r="J1970" t="str">
        <f t="shared" si="121"/>
        <v>No</v>
      </c>
      <c r="K1970" t="str">
        <f t="shared" si="122"/>
        <v>Obesity</v>
      </c>
      <c r="L1970" t="str">
        <f t="shared" si="123"/>
        <v>Normal</v>
      </c>
    </row>
    <row r="1971" spans="1:12" x14ac:dyDescent="0.25">
      <c r="A1971" t="s">
        <v>398</v>
      </c>
      <c r="B1971">
        <v>31.02</v>
      </c>
      <c r="C1971">
        <v>4.84</v>
      </c>
      <c r="D1971" t="s">
        <v>2380</v>
      </c>
      <c r="E1971" t="s">
        <v>2380</v>
      </c>
      <c r="F1971" t="s">
        <v>2382</v>
      </c>
      <c r="G1971">
        <v>1</v>
      </c>
      <c r="H1971" t="s">
        <v>2380</v>
      </c>
      <c r="I1971">
        <f t="shared" si="120"/>
        <v>1</v>
      </c>
      <c r="J1971" t="str">
        <f t="shared" si="121"/>
        <v>No</v>
      </c>
      <c r="K1971" t="str">
        <f t="shared" si="122"/>
        <v>Obesity</v>
      </c>
      <c r="L1971" t="str">
        <f t="shared" si="123"/>
        <v>Normal</v>
      </c>
    </row>
    <row r="1972" spans="1:12" x14ac:dyDescent="0.25">
      <c r="A1972" t="s">
        <v>397</v>
      </c>
      <c r="B1972">
        <v>17.5</v>
      </c>
      <c r="C1972">
        <v>4.5599999999999996</v>
      </c>
      <c r="D1972" t="s">
        <v>2380</v>
      </c>
      <c r="E1972" t="s">
        <v>2380</v>
      </c>
      <c r="F1972" t="s">
        <v>2380</v>
      </c>
      <c r="G1972">
        <v>1</v>
      </c>
      <c r="H1972" t="s">
        <v>2380</v>
      </c>
      <c r="I1972">
        <f t="shared" si="120"/>
        <v>1</v>
      </c>
      <c r="J1972" t="str">
        <f t="shared" si="121"/>
        <v>No</v>
      </c>
      <c r="K1972" t="str">
        <f t="shared" si="122"/>
        <v>Underweight</v>
      </c>
      <c r="L1972" t="str">
        <f t="shared" si="123"/>
        <v>Normal</v>
      </c>
    </row>
    <row r="1973" spans="1:12" x14ac:dyDescent="0.25">
      <c r="A1973" t="s">
        <v>396</v>
      </c>
      <c r="B1973">
        <v>34.799999999999997</v>
      </c>
      <c r="C1973">
        <v>4.42</v>
      </c>
      <c r="D1973" t="s">
        <v>2382</v>
      </c>
      <c r="E1973" t="s">
        <v>2382</v>
      </c>
      <c r="F1973" t="s">
        <v>2380</v>
      </c>
      <c r="G1973">
        <v>2</v>
      </c>
      <c r="H1973" t="s">
        <v>2380</v>
      </c>
      <c r="I1973">
        <f t="shared" si="120"/>
        <v>2</v>
      </c>
      <c r="J1973" t="str">
        <f t="shared" si="121"/>
        <v>No</v>
      </c>
      <c r="K1973" t="str">
        <f t="shared" si="122"/>
        <v>Obesity</v>
      </c>
      <c r="L1973" t="str">
        <f t="shared" si="123"/>
        <v>Normal</v>
      </c>
    </row>
    <row r="1974" spans="1:12" x14ac:dyDescent="0.25">
      <c r="A1974" t="s">
        <v>395</v>
      </c>
      <c r="B1974">
        <v>17.3</v>
      </c>
      <c r="C1974">
        <v>7.66</v>
      </c>
      <c r="D1974" t="s">
        <v>2382</v>
      </c>
      <c r="E1974" t="s">
        <v>2380</v>
      </c>
      <c r="F1974" t="s">
        <v>2380</v>
      </c>
      <c r="G1974">
        <v>1</v>
      </c>
      <c r="H1974" t="s">
        <v>2380</v>
      </c>
      <c r="I1974">
        <f t="shared" si="120"/>
        <v>1</v>
      </c>
      <c r="J1974" t="str">
        <f t="shared" si="121"/>
        <v>No</v>
      </c>
      <c r="K1974" t="str">
        <f t="shared" si="122"/>
        <v>Underweight</v>
      </c>
      <c r="L1974" t="str">
        <f t="shared" si="123"/>
        <v>Diabetes</v>
      </c>
    </row>
    <row r="1975" spans="1:12" x14ac:dyDescent="0.25">
      <c r="A1975" t="s">
        <v>394</v>
      </c>
      <c r="B1975">
        <v>32.25</v>
      </c>
      <c r="C1975">
        <v>5.2</v>
      </c>
      <c r="D1975" t="s">
        <v>2382</v>
      </c>
      <c r="E1975" t="s">
        <v>2380</v>
      </c>
      <c r="F1975" t="s">
        <v>2380</v>
      </c>
      <c r="G1975" t="s">
        <v>2381</v>
      </c>
      <c r="H1975" t="s">
        <v>2380</v>
      </c>
      <c r="I1975">
        <f t="shared" si="120"/>
        <v>0</v>
      </c>
      <c r="J1975" t="str">
        <f t="shared" si="121"/>
        <v>No</v>
      </c>
      <c r="K1975" t="str">
        <f t="shared" si="122"/>
        <v>Obesity</v>
      </c>
      <c r="L1975" t="str">
        <f t="shared" si="123"/>
        <v>Normal</v>
      </c>
    </row>
    <row r="1976" spans="1:12" x14ac:dyDescent="0.25">
      <c r="A1976" t="s">
        <v>393</v>
      </c>
      <c r="B1976">
        <v>42.4</v>
      </c>
      <c r="C1976">
        <v>5.53</v>
      </c>
      <c r="D1976" t="s">
        <v>2382</v>
      </c>
      <c r="E1976" t="s">
        <v>2380</v>
      </c>
      <c r="F1976" t="s">
        <v>2380</v>
      </c>
      <c r="G1976" t="s">
        <v>2381</v>
      </c>
      <c r="H1976" t="s">
        <v>2380</v>
      </c>
      <c r="I1976">
        <f t="shared" si="120"/>
        <v>0</v>
      </c>
      <c r="J1976" t="str">
        <f t="shared" si="121"/>
        <v>No</v>
      </c>
      <c r="K1976" t="str">
        <f t="shared" si="122"/>
        <v>Obesity</v>
      </c>
      <c r="L1976" t="str">
        <f t="shared" si="123"/>
        <v>Normal</v>
      </c>
    </row>
    <row r="1977" spans="1:12" x14ac:dyDescent="0.25">
      <c r="A1977" t="s">
        <v>392</v>
      </c>
      <c r="B1977">
        <v>38.664999999999999</v>
      </c>
      <c r="C1977">
        <v>4.8600000000000003</v>
      </c>
      <c r="D1977" t="s">
        <v>2380</v>
      </c>
      <c r="E1977" t="s">
        <v>2382</v>
      </c>
      <c r="F1977" t="s">
        <v>2380</v>
      </c>
      <c r="G1977">
        <v>1</v>
      </c>
      <c r="H1977" t="s">
        <v>2380</v>
      </c>
      <c r="I1977">
        <f t="shared" si="120"/>
        <v>1</v>
      </c>
      <c r="J1977" t="str">
        <f t="shared" si="121"/>
        <v>No</v>
      </c>
      <c r="K1977" t="str">
        <f t="shared" si="122"/>
        <v>Obesity</v>
      </c>
      <c r="L1977" t="str">
        <f t="shared" si="123"/>
        <v>Normal</v>
      </c>
    </row>
    <row r="1978" spans="1:12" x14ac:dyDescent="0.25">
      <c r="A1978" t="s">
        <v>391</v>
      </c>
      <c r="B1978">
        <v>29.92</v>
      </c>
      <c r="C1978">
        <v>5.49</v>
      </c>
      <c r="D1978" t="s">
        <v>2382</v>
      </c>
      <c r="E1978" t="s">
        <v>2380</v>
      </c>
      <c r="F1978" t="s">
        <v>2380</v>
      </c>
      <c r="G1978" t="s">
        <v>2381</v>
      </c>
      <c r="H1978" t="s">
        <v>2380</v>
      </c>
      <c r="I1978">
        <f t="shared" si="120"/>
        <v>0</v>
      </c>
      <c r="J1978" t="str">
        <f t="shared" si="121"/>
        <v>No</v>
      </c>
      <c r="K1978" t="str">
        <f t="shared" si="122"/>
        <v>Obesity</v>
      </c>
      <c r="L1978" t="str">
        <f t="shared" si="123"/>
        <v>Normal</v>
      </c>
    </row>
    <row r="1979" spans="1:12" x14ac:dyDescent="0.25">
      <c r="A1979" t="s">
        <v>390</v>
      </c>
      <c r="B1979">
        <v>29.48</v>
      </c>
      <c r="C1979">
        <v>4.09</v>
      </c>
      <c r="D1979" t="s">
        <v>2382</v>
      </c>
      <c r="E1979" t="s">
        <v>2380</v>
      </c>
      <c r="F1979" t="s">
        <v>2380</v>
      </c>
      <c r="G1979" t="s">
        <v>2381</v>
      </c>
      <c r="H1979" t="s">
        <v>2380</v>
      </c>
      <c r="I1979">
        <f t="shared" si="120"/>
        <v>0</v>
      </c>
      <c r="J1979" t="str">
        <f t="shared" si="121"/>
        <v>No</v>
      </c>
      <c r="K1979" t="str">
        <f t="shared" si="122"/>
        <v>Obesity</v>
      </c>
      <c r="L1979" t="str">
        <f t="shared" si="123"/>
        <v>Normal</v>
      </c>
    </row>
    <row r="1980" spans="1:12" x14ac:dyDescent="0.25">
      <c r="A1980" t="s">
        <v>389</v>
      </c>
      <c r="B1980">
        <v>28.785</v>
      </c>
      <c r="C1980">
        <v>4.3099999999999996</v>
      </c>
      <c r="D1980" t="s">
        <v>2382</v>
      </c>
      <c r="E1980" t="s">
        <v>2380</v>
      </c>
      <c r="F1980" t="s">
        <v>2380</v>
      </c>
      <c r="G1980" t="s">
        <v>2381</v>
      </c>
      <c r="H1980" t="s">
        <v>2380</v>
      </c>
      <c r="I1980">
        <f t="shared" si="120"/>
        <v>0</v>
      </c>
      <c r="J1980" t="str">
        <f t="shared" si="121"/>
        <v>No</v>
      </c>
      <c r="K1980" t="str">
        <f t="shared" si="122"/>
        <v>Obesity</v>
      </c>
      <c r="L1980" t="str">
        <f t="shared" si="123"/>
        <v>Normal</v>
      </c>
    </row>
    <row r="1981" spans="1:12" x14ac:dyDescent="0.25">
      <c r="A1981" t="s">
        <v>388</v>
      </c>
      <c r="B1981">
        <v>19.8</v>
      </c>
      <c r="C1981">
        <v>4</v>
      </c>
      <c r="D1981" t="s">
        <v>2382</v>
      </c>
      <c r="E1981" t="s">
        <v>2380</v>
      </c>
      <c r="F1981" t="s">
        <v>2380</v>
      </c>
      <c r="G1981" t="s">
        <v>2381</v>
      </c>
      <c r="H1981" t="s">
        <v>2380</v>
      </c>
      <c r="I1981">
        <f t="shared" si="120"/>
        <v>0</v>
      </c>
      <c r="J1981" t="str">
        <f t="shared" si="121"/>
        <v>No</v>
      </c>
      <c r="K1981" t="str">
        <f t="shared" si="122"/>
        <v>Normol Weight</v>
      </c>
      <c r="L1981" t="str">
        <f t="shared" si="123"/>
        <v>Normal</v>
      </c>
    </row>
    <row r="1982" spans="1:12" x14ac:dyDescent="0.25">
      <c r="A1982" t="s">
        <v>387</v>
      </c>
      <c r="B1982">
        <v>35.53</v>
      </c>
      <c r="C1982">
        <v>4.68</v>
      </c>
      <c r="D1982" t="s">
        <v>2380</v>
      </c>
      <c r="E1982" t="s">
        <v>2380</v>
      </c>
      <c r="F1982" t="s">
        <v>2382</v>
      </c>
      <c r="G1982">
        <v>1</v>
      </c>
      <c r="H1982" t="s">
        <v>2380</v>
      </c>
      <c r="I1982">
        <f t="shared" si="120"/>
        <v>1</v>
      </c>
      <c r="J1982" t="str">
        <f t="shared" si="121"/>
        <v>No</v>
      </c>
      <c r="K1982" t="str">
        <f t="shared" si="122"/>
        <v>Obesity</v>
      </c>
      <c r="L1982" t="str">
        <f t="shared" si="123"/>
        <v>Normal</v>
      </c>
    </row>
    <row r="1983" spans="1:12" x14ac:dyDescent="0.25">
      <c r="A1983" t="s">
        <v>386</v>
      </c>
      <c r="B1983">
        <v>21.47</v>
      </c>
      <c r="C1983">
        <v>4.0199999999999996</v>
      </c>
      <c r="D1983" t="s">
        <v>2382</v>
      </c>
      <c r="E1983" t="s">
        <v>2380</v>
      </c>
      <c r="F1983" t="s">
        <v>2380</v>
      </c>
      <c r="G1983">
        <v>1</v>
      </c>
      <c r="H1983" t="s">
        <v>2380</v>
      </c>
      <c r="I1983">
        <f t="shared" si="120"/>
        <v>1</v>
      </c>
      <c r="J1983" t="str">
        <f t="shared" si="121"/>
        <v>No</v>
      </c>
      <c r="K1983" t="str">
        <f t="shared" si="122"/>
        <v>Normol Weight</v>
      </c>
      <c r="L1983" t="str">
        <f t="shared" si="123"/>
        <v>Normal</v>
      </c>
    </row>
    <row r="1984" spans="1:12" x14ac:dyDescent="0.25">
      <c r="A1984" t="s">
        <v>385</v>
      </c>
      <c r="B1984">
        <v>25.9</v>
      </c>
      <c r="C1984">
        <v>5.12</v>
      </c>
      <c r="D1984" t="s">
        <v>2380</v>
      </c>
      <c r="E1984" t="s">
        <v>2380</v>
      </c>
      <c r="F1984" t="s">
        <v>2382</v>
      </c>
      <c r="G1984">
        <v>1</v>
      </c>
      <c r="H1984" t="s">
        <v>2380</v>
      </c>
      <c r="I1984">
        <f t="shared" si="120"/>
        <v>1</v>
      </c>
      <c r="J1984" t="str">
        <f t="shared" si="121"/>
        <v>No</v>
      </c>
      <c r="K1984" t="str">
        <f t="shared" si="122"/>
        <v>Obesity</v>
      </c>
      <c r="L1984" t="str">
        <f t="shared" si="123"/>
        <v>Normal</v>
      </c>
    </row>
    <row r="1985" spans="1:12" x14ac:dyDescent="0.25">
      <c r="A1985" t="s">
        <v>384</v>
      </c>
      <c r="B1985">
        <v>20.81</v>
      </c>
      <c r="C1985">
        <v>5.52</v>
      </c>
      <c r="D1985" t="s">
        <v>2380</v>
      </c>
      <c r="E1985" t="s">
        <v>2380</v>
      </c>
      <c r="F1985" t="s">
        <v>2380</v>
      </c>
      <c r="G1985" t="s">
        <v>2381</v>
      </c>
      <c r="H1985" t="s">
        <v>2380</v>
      </c>
      <c r="I1985">
        <f t="shared" si="120"/>
        <v>0</v>
      </c>
      <c r="J1985" t="str">
        <f t="shared" si="121"/>
        <v>No</v>
      </c>
      <c r="K1985" t="str">
        <f t="shared" si="122"/>
        <v>Normol Weight</v>
      </c>
      <c r="L1985" t="str">
        <f t="shared" si="123"/>
        <v>Normal</v>
      </c>
    </row>
    <row r="1986" spans="1:12" x14ac:dyDescent="0.25">
      <c r="A1986" t="s">
        <v>383</v>
      </c>
      <c r="B1986">
        <v>25.84</v>
      </c>
      <c r="C1986">
        <v>5.81</v>
      </c>
      <c r="D1986" t="s">
        <v>2382</v>
      </c>
      <c r="E1986" t="s">
        <v>2380</v>
      </c>
      <c r="F1986" t="s">
        <v>2382</v>
      </c>
      <c r="G1986">
        <v>1</v>
      </c>
      <c r="H1986" t="s">
        <v>2380</v>
      </c>
      <c r="I1986">
        <f t="shared" ref="I1986:I2049" si="124">IF(G1986="No major surgery",0,VALUE(G1986))</f>
        <v>1</v>
      </c>
      <c r="J1986" t="str">
        <f t="shared" si="121"/>
        <v>No</v>
      </c>
      <c r="K1986" t="str">
        <f t="shared" si="122"/>
        <v>Obesity</v>
      </c>
      <c r="L1986" t="str">
        <f t="shared" si="123"/>
        <v>Diabetes</v>
      </c>
    </row>
    <row r="1987" spans="1:12" x14ac:dyDescent="0.25">
      <c r="A1987" t="s">
        <v>382</v>
      </c>
      <c r="B1987">
        <v>30.95</v>
      </c>
      <c r="C1987">
        <v>5.16</v>
      </c>
      <c r="D1987" t="s">
        <v>2380</v>
      </c>
      <c r="E1987" t="s">
        <v>2380</v>
      </c>
      <c r="F1987" t="s">
        <v>2382</v>
      </c>
      <c r="G1987">
        <v>1</v>
      </c>
      <c r="H1987" t="s">
        <v>2380</v>
      </c>
      <c r="I1987">
        <f t="shared" si="124"/>
        <v>1</v>
      </c>
      <c r="J1987" t="str">
        <f t="shared" ref="J1987:J2050" si="125">IF(OR(H1987="",H1987="?"),"No",IF(OR(TRIM(LOWER(H1987))="yes",TRIM(LOWER(H1987))="yess",TRIM(LOWER(H1987))="yes"),"Yes",IF(OR(TRIM(LOWER(H1987))="no",TRIM(LOWER(H1987))="noo",TRIM(LOWER(H1987))="no"),"No","Unknown")))</f>
        <v>No</v>
      </c>
      <c r="K1987" t="str">
        <f t="shared" ref="K1987:K2050" si="126">IF(B1987&lt;18.5,"Underweight",IF(B1987&lt;=24.9,"Normol Weight","Obesity"))</f>
        <v>Obesity</v>
      </c>
      <c r="L1987" t="str">
        <f t="shared" ref="L1987:L2050" si="127">IF(C1987&lt;5.7, "Normal",IF(A1987&lt;=6.4,"Prediabetes","Diabetes"))</f>
        <v>Normal</v>
      </c>
    </row>
    <row r="1988" spans="1:12" x14ac:dyDescent="0.25">
      <c r="A1988" t="s">
        <v>381</v>
      </c>
      <c r="B1988">
        <v>30.54</v>
      </c>
      <c r="C1988">
        <v>5</v>
      </c>
      <c r="D1988" t="s">
        <v>2380</v>
      </c>
      <c r="E1988" t="s">
        <v>2380</v>
      </c>
      <c r="F1988" t="s">
        <v>2382</v>
      </c>
      <c r="G1988">
        <v>1</v>
      </c>
      <c r="H1988" t="s">
        <v>2380</v>
      </c>
      <c r="I1988">
        <f t="shared" si="124"/>
        <v>1</v>
      </c>
      <c r="J1988" t="str">
        <f t="shared" si="125"/>
        <v>No</v>
      </c>
      <c r="K1988" t="str">
        <f t="shared" si="126"/>
        <v>Obesity</v>
      </c>
      <c r="L1988" t="str">
        <f t="shared" si="127"/>
        <v>Normal</v>
      </c>
    </row>
    <row r="1989" spans="1:12" x14ac:dyDescent="0.25">
      <c r="A1989" t="s">
        <v>380</v>
      </c>
      <c r="B1989">
        <v>33.914999999999999</v>
      </c>
      <c r="C1989">
        <v>5.84</v>
      </c>
      <c r="D1989" t="s">
        <v>2382</v>
      </c>
      <c r="E1989" t="s">
        <v>2380</v>
      </c>
      <c r="F1989" t="s">
        <v>2380</v>
      </c>
      <c r="G1989" t="s">
        <v>2381</v>
      </c>
      <c r="H1989" t="s">
        <v>2380</v>
      </c>
      <c r="I1989">
        <f t="shared" si="124"/>
        <v>0</v>
      </c>
      <c r="J1989" t="str">
        <f t="shared" si="125"/>
        <v>No</v>
      </c>
      <c r="K1989" t="str">
        <f t="shared" si="126"/>
        <v>Obesity</v>
      </c>
      <c r="L1989" t="str">
        <f t="shared" si="127"/>
        <v>Diabetes</v>
      </c>
    </row>
    <row r="1990" spans="1:12" x14ac:dyDescent="0.25">
      <c r="A1990" t="s">
        <v>379</v>
      </c>
      <c r="B1990">
        <v>33.31</v>
      </c>
      <c r="C1990">
        <v>4.1900000000000004</v>
      </c>
      <c r="D1990" t="s">
        <v>2380</v>
      </c>
      <c r="E1990" t="s">
        <v>2380</v>
      </c>
      <c r="F1990" t="s">
        <v>2382</v>
      </c>
      <c r="G1990">
        <v>1</v>
      </c>
      <c r="H1990" t="s">
        <v>2380</v>
      </c>
      <c r="I1990">
        <f t="shared" si="124"/>
        <v>1</v>
      </c>
      <c r="J1990" t="str">
        <f t="shared" si="125"/>
        <v>No</v>
      </c>
      <c r="K1990" t="str">
        <f t="shared" si="126"/>
        <v>Obesity</v>
      </c>
      <c r="L1990" t="str">
        <f t="shared" si="127"/>
        <v>Normal</v>
      </c>
    </row>
    <row r="1991" spans="1:12" x14ac:dyDescent="0.25">
      <c r="A1991" t="s">
        <v>378</v>
      </c>
      <c r="B1991">
        <v>25.745000000000001</v>
      </c>
      <c r="C1991">
        <v>4.62</v>
      </c>
      <c r="D1991" t="s">
        <v>2382</v>
      </c>
      <c r="E1991" t="s">
        <v>2380</v>
      </c>
      <c r="F1991" t="s">
        <v>2380</v>
      </c>
      <c r="G1991" t="s">
        <v>2381</v>
      </c>
      <c r="H1991" t="s">
        <v>2380</v>
      </c>
      <c r="I1991">
        <f t="shared" si="124"/>
        <v>0</v>
      </c>
      <c r="J1991" t="str">
        <f t="shared" si="125"/>
        <v>No</v>
      </c>
      <c r="K1991" t="str">
        <f t="shared" si="126"/>
        <v>Obesity</v>
      </c>
      <c r="L1991" t="str">
        <f t="shared" si="127"/>
        <v>Normal</v>
      </c>
    </row>
    <row r="1992" spans="1:12" x14ac:dyDescent="0.25">
      <c r="A1992" t="s">
        <v>377</v>
      </c>
      <c r="B1992">
        <v>37.1</v>
      </c>
      <c r="C1992">
        <v>6.24</v>
      </c>
      <c r="D1992" t="s">
        <v>2380</v>
      </c>
      <c r="E1992" t="s">
        <v>2380</v>
      </c>
      <c r="F1992" t="s">
        <v>2380</v>
      </c>
      <c r="G1992" t="s">
        <v>2381</v>
      </c>
      <c r="H1992" t="s">
        <v>2380</v>
      </c>
      <c r="I1992">
        <f t="shared" si="124"/>
        <v>0</v>
      </c>
      <c r="J1992" t="str">
        <f t="shared" si="125"/>
        <v>No</v>
      </c>
      <c r="K1992" t="str">
        <f t="shared" si="126"/>
        <v>Obesity</v>
      </c>
      <c r="L1992" t="str">
        <f t="shared" si="127"/>
        <v>Diabetes</v>
      </c>
    </row>
    <row r="1993" spans="1:12" x14ac:dyDescent="0.25">
      <c r="A1993" t="s">
        <v>376</v>
      </c>
      <c r="B1993">
        <v>35.435000000000002</v>
      </c>
      <c r="C1993">
        <v>5.81</v>
      </c>
      <c r="D1993" t="s">
        <v>2380</v>
      </c>
      <c r="E1993" t="s">
        <v>2380</v>
      </c>
      <c r="F1993" t="s">
        <v>2380</v>
      </c>
      <c r="G1993" t="s">
        <v>2381</v>
      </c>
      <c r="H1993" t="s">
        <v>2380</v>
      </c>
      <c r="I1993">
        <f t="shared" si="124"/>
        <v>0</v>
      </c>
      <c r="J1993" t="str">
        <f t="shared" si="125"/>
        <v>No</v>
      </c>
      <c r="K1993" t="str">
        <f t="shared" si="126"/>
        <v>Obesity</v>
      </c>
      <c r="L1993" t="str">
        <f t="shared" si="127"/>
        <v>Diabetes</v>
      </c>
    </row>
    <row r="1994" spans="1:12" x14ac:dyDescent="0.25">
      <c r="A1994" t="s">
        <v>375</v>
      </c>
      <c r="B1994">
        <v>20.399999999999999</v>
      </c>
      <c r="C1994">
        <v>4.83</v>
      </c>
      <c r="D1994" t="s">
        <v>2380</v>
      </c>
      <c r="E1994" t="s">
        <v>2380</v>
      </c>
      <c r="F1994" t="s">
        <v>2380</v>
      </c>
      <c r="G1994" t="s">
        <v>2381</v>
      </c>
      <c r="H1994" t="s">
        <v>2380</v>
      </c>
      <c r="I1994">
        <f t="shared" si="124"/>
        <v>0</v>
      </c>
      <c r="J1994" t="str">
        <f t="shared" si="125"/>
        <v>No</v>
      </c>
      <c r="K1994" t="str">
        <f t="shared" si="126"/>
        <v>Normol Weight</v>
      </c>
      <c r="L1994" t="str">
        <f t="shared" si="127"/>
        <v>Normal</v>
      </c>
    </row>
    <row r="1995" spans="1:12" x14ac:dyDescent="0.25">
      <c r="A1995" t="s">
        <v>374</v>
      </c>
      <c r="B1995">
        <v>42.13</v>
      </c>
      <c r="C1995">
        <v>5.72</v>
      </c>
      <c r="D1995" t="s">
        <v>2382</v>
      </c>
      <c r="E1995" t="s">
        <v>2380</v>
      </c>
      <c r="F1995" t="s">
        <v>2382</v>
      </c>
      <c r="G1995">
        <v>1</v>
      </c>
      <c r="H1995" t="s">
        <v>2380</v>
      </c>
      <c r="I1995">
        <f t="shared" si="124"/>
        <v>1</v>
      </c>
      <c r="J1995" t="str">
        <f t="shared" si="125"/>
        <v>No</v>
      </c>
      <c r="K1995" t="str">
        <f t="shared" si="126"/>
        <v>Obesity</v>
      </c>
      <c r="L1995" t="str">
        <f t="shared" si="127"/>
        <v>Diabetes</v>
      </c>
    </row>
    <row r="1996" spans="1:12" x14ac:dyDescent="0.25">
      <c r="A1996" t="s">
        <v>373</v>
      </c>
      <c r="B1996">
        <v>33.99</v>
      </c>
      <c r="C1996">
        <v>4.83</v>
      </c>
      <c r="D1996" t="s">
        <v>2382</v>
      </c>
      <c r="E1996" t="s">
        <v>2380</v>
      </c>
      <c r="F1996" t="s">
        <v>2382</v>
      </c>
      <c r="G1996">
        <v>1</v>
      </c>
      <c r="H1996" t="s">
        <v>2380</v>
      </c>
      <c r="I1996">
        <f t="shared" si="124"/>
        <v>1</v>
      </c>
      <c r="J1996" t="str">
        <f t="shared" si="125"/>
        <v>No</v>
      </c>
      <c r="K1996" t="str">
        <f t="shared" si="126"/>
        <v>Obesity</v>
      </c>
      <c r="L1996" t="str">
        <f t="shared" si="127"/>
        <v>Normal</v>
      </c>
    </row>
    <row r="1997" spans="1:12" x14ac:dyDescent="0.25">
      <c r="A1997" t="s">
        <v>372</v>
      </c>
      <c r="B1997">
        <v>28.594999999999999</v>
      </c>
      <c r="C1997">
        <v>4.1399999999999997</v>
      </c>
      <c r="D1997" t="s">
        <v>2382</v>
      </c>
      <c r="E1997" t="s">
        <v>2380</v>
      </c>
      <c r="F1997" t="s">
        <v>2382</v>
      </c>
      <c r="G1997">
        <v>1</v>
      </c>
      <c r="H1997" t="s">
        <v>2380</v>
      </c>
      <c r="I1997">
        <f t="shared" si="124"/>
        <v>1</v>
      </c>
      <c r="J1997" t="str">
        <f t="shared" si="125"/>
        <v>No</v>
      </c>
      <c r="K1997" t="str">
        <f t="shared" si="126"/>
        <v>Obesity</v>
      </c>
      <c r="L1997" t="str">
        <f t="shared" si="127"/>
        <v>Normal</v>
      </c>
    </row>
    <row r="1998" spans="1:12" x14ac:dyDescent="0.25">
      <c r="A1998" t="s">
        <v>371</v>
      </c>
      <c r="B1998">
        <v>20.8</v>
      </c>
      <c r="C1998">
        <v>4.07</v>
      </c>
      <c r="D1998" t="s">
        <v>2382</v>
      </c>
      <c r="E1998" t="s">
        <v>2380</v>
      </c>
      <c r="F1998" t="s">
        <v>2382</v>
      </c>
      <c r="G1998">
        <v>1</v>
      </c>
      <c r="H1998" t="s">
        <v>2380</v>
      </c>
      <c r="I1998">
        <f t="shared" si="124"/>
        <v>1</v>
      </c>
      <c r="J1998" t="str">
        <f t="shared" si="125"/>
        <v>No</v>
      </c>
      <c r="K1998" t="str">
        <f t="shared" si="126"/>
        <v>Normol Weight</v>
      </c>
      <c r="L1998" t="str">
        <f t="shared" si="127"/>
        <v>Normal</v>
      </c>
    </row>
    <row r="1999" spans="1:12" x14ac:dyDescent="0.25">
      <c r="A1999" t="s">
        <v>370</v>
      </c>
      <c r="B1999">
        <v>23.465</v>
      </c>
      <c r="C1999">
        <v>6.26</v>
      </c>
      <c r="D1999" t="s">
        <v>2382</v>
      </c>
      <c r="E1999" t="s">
        <v>2380</v>
      </c>
      <c r="F1999" t="s">
        <v>2382</v>
      </c>
      <c r="G1999">
        <v>1</v>
      </c>
      <c r="H1999" t="s">
        <v>2380</v>
      </c>
      <c r="I1999">
        <f t="shared" si="124"/>
        <v>1</v>
      </c>
      <c r="J1999" t="str">
        <f t="shared" si="125"/>
        <v>No</v>
      </c>
      <c r="K1999" t="str">
        <f t="shared" si="126"/>
        <v>Normol Weight</v>
      </c>
      <c r="L1999" t="str">
        <f t="shared" si="127"/>
        <v>Diabetes</v>
      </c>
    </row>
    <row r="2000" spans="1:12" x14ac:dyDescent="0.25">
      <c r="A2000" t="s">
        <v>369</v>
      </c>
      <c r="B2000">
        <v>40.185000000000002</v>
      </c>
      <c r="C2000">
        <v>5.88</v>
      </c>
      <c r="D2000" t="s">
        <v>2382</v>
      </c>
      <c r="E2000" t="s">
        <v>2380</v>
      </c>
      <c r="F2000" t="s">
        <v>2380</v>
      </c>
      <c r="G2000" t="s">
        <v>2381</v>
      </c>
      <c r="H2000" t="s">
        <v>2380</v>
      </c>
      <c r="I2000">
        <f t="shared" si="124"/>
        <v>0</v>
      </c>
      <c r="J2000" t="str">
        <f t="shared" si="125"/>
        <v>No</v>
      </c>
      <c r="K2000" t="str">
        <f t="shared" si="126"/>
        <v>Obesity</v>
      </c>
      <c r="L2000" t="str">
        <f t="shared" si="127"/>
        <v>Diabetes</v>
      </c>
    </row>
    <row r="2001" spans="1:12" x14ac:dyDescent="0.25">
      <c r="A2001" t="s">
        <v>368</v>
      </c>
      <c r="B2001">
        <v>21.89</v>
      </c>
      <c r="C2001">
        <v>5.72</v>
      </c>
      <c r="D2001" t="s">
        <v>2382</v>
      </c>
      <c r="E2001" t="s">
        <v>2380</v>
      </c>
      <c r="F2001" t="s">
        <v>2380</v>
      </c>
      <c r="G2001" t="s">
        <v>2381</v>
      </c>
      <c r="H2001" t="s">
        <v>2380</v>
      </c>
      <c r="I2001">
        <f t="shared" si="124"/>
        <v>0</v>
      </c>
      <c r="J2001" t="str">
        <f t="shared" si="125"/>
        <v>No</v>
      </c>
      <c r="K2001" t="str">
        <f t="shared" si="126"/>
        <v>Normol Weight</v>
      </c>
      <c r="L2001" t="str">
        <f t="shared" si="127"/>
        <v>Diabetes</v>
      </c>
    </row>
    <row r="2002" spans="1:12" x14ac:dyDescent="0.25">
      <c r="A2002" t="s">
        <v>367</v>
      </c>
      <c r="B2002">
        <v>29.34</v>
      </c>
      <c r="C2002">
        <v>6.09</v>
      </c>
      <c r="D2002" t="s">
        <v>2382</v>
      </c>
      <c r="E2002" t="s">
        <v>2382</v>
      </c>
      <c r="F2002" t="s">
        <v>2380</v>
      </c>
      <c r="G2002">
        <v>2</v>
      </c>
      <c r="H2002" t="s">
        <v>2380</v>
      </c>
      <c r="I2002">
        <f t="shared" si="124"/>
        <v>2</v>
      </c>
      <c r="J2002" t="str">
        <f t="shared" si="125"/>
        <v>No</v>
      </c>
      <c r="K2002" t="str">
        <f t="shared" si="126"/>
        <v>Obesity</v>
      </c>
      <c r="L2002" t="str">
        <f t="shared" si="127"/>
        <v>Diabetes</v>
      </c>
    </row>
    <row r="2003" spans="1:12" x14ac:dyDescent="0.25">
      <c r="A2003" t="s">
        <v>366</v>
      </c>
      <c r="B2003">
        <v>22.61</v>
      </c>
      <c r="C2003">
        <v>4.25</v>
      </c>
      <c r="D2003" t="s">
        <v>2382</v>
      </c>
      <c r="E2003" t="s">
        <v>2380</v>
      </c>
      <c r="F2003" t="s">
        <v>2380</v>
      </c>
      <c r="G2003" t="s">
        <v>2381</v>
      </c>
      <c r="H2003" t="s">
        <v>2380</v>
      </c>
      <c r="I2003">
        <f t="shared" si="124"/>
        <v>0</v>
      </c>
      <c r="J2003" t="str">
        <f t="shared" si="125"/>
        <v>No</v>
      </c>
      <c r="K2003" t="str">
        <f t="shared" si="126"/>
        <v>Normol Weight</v>
      </c>
      <c r="L2003" t="str">
        <f t="shared" si="127"/>
        <v>Normal</v>
      </c>
    </row>
    <row r="2004" spans="1:12" x14ac:dyDescent="0.25">
      <c r="A2004" t="s">
        <v>365</v>
      </c>
      <c r="B2004">
        <v>22.23</v>
      </c>
      <c r="C2004">
        <v>6.09</v>
      </c>
      <c r="D2004" t="s">
        <v>2382</v>
      </c>
      <c r="E2004" t="s">
        <v>2380</v>
      </c>
      <c r="F2004" t="s">
        <v>2380</v>
      </c>
      <c r="G2004" t="s">
        <v>2381</v>
      </c>
      <c r="H2004" t="s">
        <v>2380</v>
      </c>
      <c r="I2004">
        <f t="shared" si="124"/>
        <v>0</v>
      </c>
      <c r="J2004" t="str">
        <f t="shared" si="125"/>
        <v>No</v>
      </c>
      <c r="K2004" t="str">
        <f t="shared" si="126"/>
        <v>Normol Weight</v>
      </c>
      <c r="L2004" t="str">
        <f t="shared" si="127"/>
        <v>Diabetes</v>
      </c>
    </row>
    <row r="2005" spans="1:12" x14ac:dyDescent="0.25">
      <c r="A2005" t="s">
        <v>364</v>
      </c>
      <c r="B2005">
        <v>33.4</v>
      </c>
      <c r="C2005">
        <v>5.51</v>
      </c>
      <c r="D2005" t="s">
        <v>2380</v>
      </c>
      <c r="E2005" t="s">
        <v>2380</v>
      </c>
      <c r="F2005" t="s">
        <v>2380</v>
      </c>
      <c r="G2005" t="s">
        <v>2381</v>
      </c>
      <c r="H2005" t="s">
        <v>2380</v>
      </c>
      <c r="I2005">
        <f t="shared" si="124"/>
        <v>0</v>
      </c>
      <c r="J2005" t="str">
        <f t="shared" si="125"/>
        <v>No</v>
      </c>
      <c r="K2005" t="str">
        <f t="shared" si="126"/>
        <v>Obesity</v>
      </c>
      <c r="L2005" t="str">
        <f t="shared" si="127"/>
        <v>Normal</v>
      </c>
    </row>
    <row r="2006" spans="1:12" x14ac:dyDescent="0.25">
      <c r="A2006" t="s">
        <v>363</v>
      </c>
      <c r="B2006">
        <v>33.11</v>
      </c>
      <c r="C2006">
        <v>5.63</v>
      </c>
      <c r="D2006" t="s">
        <v>2380</v>
      </c>
      <c r="E2006" t="s">
        <v>2380</v>
      </c>
      <c r="F2006" t="s">
        <v>2380</v>
      </c>
      <c r="G2006" t="s">
        <v>2381</v>
      </c>
      <c r="H2006" t="s">
        <v>2380</v>
      </c>
      <c r="I2006">
        <f t="shared" si="124"/>
        <v>0</v>
      </c>
      <c r="J2006" t="str">
        <f t="shared" si="125"/>
        <v>No</v>
      </c>
      <c r="K2006" t="str">
        <f t="shared" si="126"/>
        <v>Obesity</v>
      </c>
      <c r="L2006" t="str">
        <f t="shared" si="127"/>
        <v>Normal</v>
      </c>
    </row>
    <row r="2007" spans="1:12" x14ac:dyDescent="0.25">
      <c r="A2007" t="s">
        <v>362</v>
      </c>
      <c r="B2007">
        <v>16.815000000000001</v>
      </c>
      <c r="C2007">
        <v>5.29</v>
      </c>
      <c r="D2007" t="s">
        <v>2382</v>
      </c>
      <c r="E2007" t="s">
        <v>2380</v>
      </c>
      <c r="F2007" t="s">
        <v>2380</v>
      </c>
      <c r="G2007" t="s">
        <v>2381</v>
      </c>
      <c r="H2007" t="s">
        <v>2380</v>
      </c>
      <c r="I2007">
        <f t="shared" si="124"/>
        <v>0</v>
      </c>
      <c r="J2007" t="str">
        <f t="shared" si="125"/>
        <v>No</v>
      </c>
      <c r="K2007" t="str">
        <f t="shared" si="126"/>
        <v>Underweight</v>
      </c>
      <c r="L2007" t="str">
        <f t="shared" si="127"/>
        <v>Normal</v>
      </c>
    </row>
    <row r="2008" spans="1:12" x14ac:dyDescent="0.25">
      <c r="A2008" t="s">
        <v>361</v>
      </c>
      <c r="B2008">
        <v>25.61</v>
      </c>
      <c r="C2008">
        <v>4</v>
      </c>
      <c r="D2008" t="s">
        <v>2380</v>
      </c>
      <c r="E2008" t="s">
        <v>2380</v>
      </c>
      <c r="F2008" t="s">
        <v>2382</v>
      </c>
      <c r="G2008">
        <v>1</v>
      </c>
      <c r="H2008" t="s">
        <v>2380</v>
      </c>
      <c r="I2008">
        <f t="shared" si="124"/>
        <v>1</v>
      </c>
      <c r="J2008" t="str">
        <f t="shared" si="125"/>
        <v>No</v>
      </c>
      <c r="K2008" t="str">
        <f t="shared" si="126"/>
        <v>Obesity</v>
      </c>
      <c r="L2008" t="str">
        <f t="shared" si="127"/>
        <v>Normal</v>
      </c>
    </row>
    <row r="2009" spans="1:12" x14ac:dyDescent="0.25">
      <c r="A2009" t="s">
        <v>360</v>
      </c>
      <c r="B2009">
        <v>25.8</v>
      </c>
      <c r="C2009">
        <v>5.49</v>
      </c>
      <c r="D2009" t="s">
        <v>2380</v>
      </c>
      <c r="E2009" t="s">
        <v>2380</v>
      </c>
      <c r="F2009" t="s">
        <v>2380</v>
      </c>
      <c r="G2009" t="s">
        <v>2381</v>
      </c>
      <c r="H2009" t="s">
        <v>2380</v>
      </c>
      <c r="I2009">
        <f t="shared" si="124"/>
        <v>0</v>
      </c>
      <c r="J2009" t="str">
        <f t="shared" si="125"/>
        <v>No</v>
      </c>
      <c r="K2009" t="str">
        <f t="shared" si="126"/>
        <v>Obesity</v>
      </c>
      <c r="L2009" t="str">
        <f t="shared" si="127"/>
        <v>Normal</v>
      </c>
    </row>
    <row r="2010" spans="1:12" x14ac:dyDescent="0.25">
      <c r="A2010" t="s">
        <v>359</v>
      </c>
      <c r="B2010">
        <v>27.39</v>
      </c>
      <c r="C2010">
        <v>5.34</v>
      </c>
      <c r="D2010" t="s">
        <v>2380</v>
      </c>
      <c r="E2010" t="s">
        <v>2380</v>
      </c>
      <c r="F2010" t="s">
        <v>2380</v>
      </c>
      <c r="G2010" t="s">
        <v>2381</v>
      </c>
      <c r="H2010" t="s">
        <v>2380</v>
      </c>
      <c r="I2010">
        <f t="shared" si="124"/>
        <v>0</v>
      </c>
      <c r="J2010" t="str">
        <f t="shared" si="125"/>
        <v>No</v>
      </c>
      <c r="K2010" t="str">
        <f t="shared" si="126"/>
        <v>Obesity</v>
      </c>
      <c r="L2010" t="str">
        <f t="shared" si="127"/>
        <v>Normal</v>
      </c>
    </row>
    <row r="2011" spans="1:12" x14ac:dyDescent="0.25">
      <c r="A2011" t="s">
        <v>358</v>
      </c>
      <c r="B2011">
        <v>17.03</v>
      </c>
      <c r="C2011">
        <v>4.12</v>
      </c>
      <c r="D2011" t="s">
        <v>2380</v>
      </c>
      <c r="E2011" t="s">
        <v>2380</v>
      </c>
      <c r="F2011" t="s">
        <v>2380</v>
      </c>
      <c r="G2011">
        <v>1</v>
      </c>
      <c r="H2011" t="s">
        <v>2380</v>
      </c>
      <c r="I2011">
        <f t="shared" si="124"/>
        <v>1</v>
      </c>
      <c r="J2011" t="str">
        <f t="shared" si="125"/>
        <v>No</v>
      </c>
      <c r="K2011" t="str">
        <f t="shared" si="126"/>
        <v>Underweight</v>
      </c>
      <c r="L2011" t="str">
        <f t="shared" si="127"/>
        <v>Normal</v>
      </c>
    </row>
    <row r="2012" spans="1:12" x14ac:dyDescent="0.25">
      <c r="A2012" t="s">
        <v>357</v>
      </c>
      <c r="B2012">
        <v>23.75</v>
      </c>
      <c r="C2012">
        <v>5.49</v>
      </c>
      <c r="D2012" t="s">
        <v>2382</v>
      </c>
      <c r="E2012" t="s">
        <v>2380</v>
      </c>
      <c r="F2012" t="s">
        <v>2380</v>
      </c>
      <c r="G2012" t="s">
        <v>2381</v>
      </c>
      <c r="H2012" t="s">
        <v>2380</v>
      </c>
      <c r="I2012">
        <f t="shared" si="124"/>
        <v>0</v>
      </c>
      <c r="J2012" t="str">
        <f t="shared" si="125"/>
        <v>No</v>
      </c>
      <c r="K2012" t="str">
        <f t="shared" si="126"/>
        <v>Normol Weight</v>
      </c>
      <c r="L2012" t="str">
        <f t="shared" si="127"/>
        <v>Normal</v>
      </c>
    </row>
    <row r="2013" spans="1:12" x14ac:dyDescent="0.25">
      <c r="A2013" t="s">
        <v>355</v>
      </c>
      <c r="B2013">
        <v>26.03</v>
      </c>
      <c r="C2013">
        <v>5.1100000000000003</v>
      </c>
      <c r="D2013" t="s">
        <v>2382</v>
      </c>
      <c r="E2013" t="s">
        <v>2380</v>
      </c>
      <c r="F2013" t="s">
        <v>2380</v>
      </c>
      <c r="G2013">
        <v>1</v>
      </c>
      <c r="H2013" t="s">
        <v>2380</v>
      </c>
      <c r="I2013">
        <f t="shared" si="124"/>
        <v>1</v>
      </c>
      <c r="J2013" t="str">
        <f t="shared" si="125"/>
        <v>No</v>
      </c>
      <c r="K2013" t="str">
        <f t="shared" si="126"/>
        <v>Obesity</v>
      </c>
      <c r="L2013" t="str">
        <f t="shared" si="127"/>
        <v>Normal</v>
      </c>
    </row>
    <row r="2014" spans="1:12" x14ac:dyDescent="0.25">
      <c r="A2014" t="s">
        <v>354</v>
      </c>
      <c r="B2014">
        <v>16.079999999999998</v>
      </c>
      <c r="C2014">
        <v>5.94</v>
      </c>
      <c r="D2014" t="s">
        <v>2380</v>
      </c>
      <c r="E2014" t="s">
        <v>2380</v>
      </c>
      <c r="F2014" t="s">
        <v>2380</v>
      </c>
      <c r="G2014" t="s">
        <v>2381</v>
      </c>
      <c r="H2014" t="s">
        <v>2380</v>
      </c>
      <c r="I2014">
        <f t="shared" si="124"/>
        <v>0</v>
      </c>
      <c r="J2014" t="str">
        <f t="shared" si="125"/>
        <v>No</v>
      </c>
      <c r="K2014" t="str">
        <f t="shared" si="126"/>
        <v>Underweight</v>
      </c>
      <c r="L2014" t="str">
        <f t="shared" si="127"/>
        <v>Diabetes</v>
      </c>
    </row>
    <row r="2015" spans="1:12" x14ac:dyDescent="0.25">
      <c r="A2015" t="s">
        <v>353</v>
      </c>
      <c r="B2015">
        <v>30.875</v>
      </c>
      <c r="C2015">
        <v>5.54</v>
      </c>
      <c r="D2015" t="s">
        <v>2380</v>
      </c>
      <c r="E2015" t="s">
        <v>2380</v>
      </c>
      <c r="F2015" t="s">
        <v>2380</v>
      </c>
      <c r="G2015" t="s">
        <v>2381</v>
      </c>
      <c r="H2015" t="s">
        <v>2380</v>
      </c>
      <c r="I2015">
        <f t="shared" si="124"/>
        <v>0</v>
      </c>
      <c r="J2015" t="str">
        <f t="shared" si="125"/>
        <v>No</v>
      </c>
      <c r="K2015" t="str">
        <f t="shared" si="126"/>
        <v>Obesity</v>
      </c>
      <c r="L2015" t="str">
        <f t="shared" si="127"/>
        <v>Normal</v>
      </c>
    </row>
    <row r="2016" spans="1:12" x14ac:dyDescent="0.25">
      <c r="A2016" t="s">
        <v>352</v>
      </c>
      <c r="B2016">
        <v>31.79</v>
      </c>
      <c r="C2016">
        <v>7.09</v>
      </c>
      <c r="D2016" t="s">
        <v>2380</v>
      </c>
      <c r="E2016" t="s">
        <v>2380</v>
      </c>
      <c r="F2016" t="s">
        <v>2380</v>
      </c>
      <c r="G2016" t="s">
        <v>2381</v>
      </c>
      <c r="H2016" t="s">
        <v>2380</v>
      </c>
      <c r="I2016">
        <f t="shared" si="124"/>
        <v>0</v>
      </c>
      <c r="J2016" t="str">
        <f t="shared" si="125"/>
        <v>No</v>
      </c>
      <c r="K2016" t="str">
        <f t="shared" si="126"/>
        <v>Obesity</v>
      </c>
      <c r="L2016" t="str">
        <f t="shared" si="127"/>
        <v>Diabetes</v>
      </c>
    </row>
    <row r="2017" spans="1:12" x14ac:dyDescent="0.25">
      <c r="A2017" t="s">
        <v>351</v>
      </c>
      <c r="B2017">
        <v>28.48</v>
      </c>
      <c r="C2017">
        <v>6.22</v>
      </c>
      <c r="D2017" t="s">
        <v>2382</v>
      </c>
      <c r="E2017" t="s">
        <v>2380</v>
      </c>
      <c r="F2017" t="s">
        <v>2382</v>
      </c>
      <c r="G2017">
        <v>1</v>
      </c>
      <c r="H2017" t="s">
        <v>2380</v>
      </c>
      <c r="I2017">
        <f t="shared" si="124"/>
        <v>1</v>
      </c>
      <c r="J2017" t="str">
        <f t="shared" si="125"/>
        <v>No</v>
      </c>
      <c r="K2017" t="str">
        <f t="shared" si="126"/>
        <v>Obesity</v>
      </c>
      <c r="L2017" t="str">
        <f t="shared" si="127"/>
        <v>Diabetes</v>
      </c>
    </row>
    <row r="2018" spans="1:12" x14ac:dyDescent="0.25">
      <c r="A2018" t="s">
        <v>350</v>
      </c>
      <c r="B2018">
        <v>26.6</v>
      </c>
      <c r="C2018">
        <v>4.33</v>
      </c>
      <c r="D2018" t="s">
        <v>2380</v>
      </c>
      <c r="E2018" t="s">
        <v>2380</v>
      </c>
      <c r="F2018" t="s">
        <v>2380</v>
      </c>
      <c r="G2018">
        <v>1</v>
      </c>
      <c r="H2018" t="s">
        <v>2380</v>
      </c>
      <c r="I2018">
        <f t="shared" si="124"/>
        <v>1</v>
      </c>
      <c r="J2018" t="str">
        <f t="shared" si="125"/>
        <v>No</v>
      </c>
      <c r="K2018" t="str">
        <f t="shared" si="126"/>
        <v>Obesity</v>
      </c>
      <c r="L2018" t="str">
        <f t="shared" si="127"/>
        <v>Normal</v>
      </c>
    </row>
    <row r="2019" spans="1:12" x14ac:dyDescent="0.25">
      <c r="A2019" t="s">
        <v>349</v>
      </c>
      <c r="B2019">
        <v>25.27</v>
      </c>
      <c r="C2019">
        <v>5.83</v>
      </c>
      <c r="D2019" t="s">
        <v>2380</v>
      </c>
      <c r="E2019" t="s">
        <v>2380</v>
      </c>
      <c r="F2019" t="s">
        <v>2380</v>
      </c>
      <c r="G2019">
        <v>1</v>
      </c>
      <c r="H2019" t="s">
        <v>2380</v>
      </c>
      <c r="I2019">
        <f t="shared" si="124"/>
        <v>1</v>
      </c>
      <c r="J2019" t="str">
        <f t="shared" si="125"/>
        <v>No</v>
      </c>
      <c r="K2019" t="str">
        <f t="shared" si="126"/>
        <v>Obesity</v>
      </c>
      <c r="L2019" t="str">
        <f t="shared" si="127"/>
        <v>Diabetes</v>
      </c>
    </row>
    <row r="2020" spans="1:12" x14ac:dyDescent="0.25">
      <c r="A2020" t="s">
        <v>348</v>
      </c>
      <c r="B2020">
        <v>34.484999999999999</v>
      </c>
      <c r="C2020">
        <v>4.7</v>
      </c>
      <c r="D2020" t="s">
        <v>2382</v>
      </c>
      <c r="E2020" t="s">
        <v>2380</v>
      </c>
      <c r="F2020" t="s">
        <v>2382</v>
      </c>
      <c r="G2020">
        <v>1</v>
      </c>
      <c r="H2020" t="s">
        <v>2380</v>
      </c>
      <c r="I2020">
        <f t="shared" si="124"/>
        <v>1</v>
      </c>
      <c r="J2020" t="str">
        <f t="shared" si="125"/>
        <v>No</v>
      </c>
      <c r="K2020" t="str">
        <f t="shared" si="126"/>
        <v>Obesity</v>
      </c>
      <c r="L2020" t="str">
        <f t="shared" si="127"/>
        <v>Normal</v>
      </c>
    </row>
    <row r="2021" spans="1:12" x14ac:dyDescent="0.25">
      <c r="A2021" t="s">
        <v>347</v>
      </c>
      <c r="B2021">
        <v>15.57</v>
      </c>
      <c r="C2021">
        <v>4.07</v>
      </c>
      <c r="D2021" t="s">
        <v>2382</v>
      </c>
      <c r="E2021" t="s">
        <v>2380</v>
      </c>
      <c r="F2021" t="s">
        <v>2380</v>
      </c>
      <c r="G2021">
        <v>1</v>
      </c>
      <c r="H2021" t="s">
        <v>2380</v>
      </c>
      <c r="I2021">
        <f t="shared" si="124"/>
        <v>1</v>
      </c>
      <c r="J2021" t="str">
        <f t="shared" si="125"/>
        <v>No</v>
      </c>
      <c r="K2021" t="str">
        <f t="shared" si="126"/>
        <v>Underweight</v>
      </c>
      <c r="L2021" t="str">
        <f t="shared" si="127"/>
        <v>Normal</v>
      </c>
    </row>
    <row r="2022" spans="1:12" x14ac:dyDescent="0.25">
      <c r="A2022" t="s">
        <v>346</v>
      </c>
      <c r="B2022">
        <v>30.36</v>
      </c>
      <c r="C2022">
        <v>9.39</v>
      </c>
      <c r="D2022" t="s">
        <v>2380</v>
      </c>
      <c r="E2022" t="s">
        <v>2380</v>
      </c>
      <c r="F2022" t="s">
        <v>2380</v>
      </c>
      <c r="G2022" t="s">
        <v>2381</v>
      </c>
      <c r="H2022" t="s">
        <v>2380</v>
      </c>
      <c r="I2022">
        <f t="shared" si="124"/>
        <v>0</v>
      </c>
      <c r="J2022" t="str">
        <f t="shared" si="125"/>
        <v>No</v>
      </c>
      <c r="K2022" t="str">
        <f t="shared" si="126"/>
        <v>Obesity</v>
      </c>
      <c r="L2022" t="str">
        <f t="shared" si="127"/>
        <v>Diabetes</v>
      </c>
    </row>
    <row r="2023" spans="1:12" x14ac:dyDescent="0.25">
      <c r="A2023" t="s">
        <v>345</v>
      </c>
      <c r="B2023">
        <v>19.37</v>
      </c>
      <c r="C2023">
        <v>4.18</v>
      </c>
      <c r="D2023" t="s">
        <v>2380</v>
      </c>
      <c r="E2023" t="s">
        <v>2380</v>
      </c>
      <c r="F2023" t="s">
        <v>2380</v>
      </c>
      <c r="G2023" t="s">
        <v>2381</v>
      </c>
      <c r="H2023" t="s">
        <v>2380</v>
      </c>
      <c r="I2023">
        <f t="shared" si="124"/>
        <v>0</v>
      </c>
      <c r="J2023" t="str">
        <f t="shared" si="125"/>
        <v>No</v>
      </c>
      <c r="K2023" t="str">
        <f t="shared" si="126"/>
        <v>Normol Weight</v>
      </c>
      <c r="L2023" t="str">
        <f t="shared" si="127"/>
        <v>Normal</v>
      </c>
    </row>
    <row r="2024" spans="1:12" x14ac:dyDescent="0.25">
      <c r="A2024" t="s">
        <v>344</v>
      </c>
      <c r="B2024">
        <v>16.71</v>
      </c>
      <c r="C2024">
        <v>4.18</v>
      </c>
      <c r="D2024" t="s">
        <v>2380</v>
      </c>
      <c r="E2024" t="s">
        <v>2380</v>
      </c>
      <c r="F2024" t="s">
        <v>2380</v>
      </c>
      <c r="G2024">
        <v>1</v>
      </c>
      <c r="H2024" t="s">
        <v>2380</v>
      </c>
      <c r="I2024">
        <f t="shared" si="124"/>
        <v>1</v>
      </c>
      <c r="J2024" t="str">
        <f t="shared" si="125"/>
        <v>No</v>
      </c>
      <c r="K2024" t="str">
        <f t="shared" si="126"/>
        <v>Underweight</v>
      </c>
      <c r="L2024" t="str">
        <f t="shared" si="127"/>
        <v>Normal</v>
      </c>
    </row>
    <row r="2025" spans="1:12" x14ac:dyDescent="0.25">
      <c r="A2025" t="s">
        <v>343</v>
      </c>
      <c r="B2025">
        <v>24.1</v>
      </c>
      <c r="C2025">
        <v>4.4000000000000004</v>
      </c>
      <c r="D2025" t="s">
        <v>2382</v>
      </c>
      <c r="E2025" t="s">
        <v>2380</v>
      </c>
      <c r="F2025" t="s">
        <v>2380</v>
      </c>
      <c r="G2025">
        <v>1</v>
      </c>
      <c r="H2025" t="s">
        <v>2380</v>
      </c>
      <c r="I2025">
        <f t="shared" si="124"/>
        <v>1</v>
      </c>
      <c r="J2025" t="str">
        <f t="shared" si="125"/>
        <v>No</v>
      </c>
      <c r="K2025" t="str">
        <f t="shared" si="126"/>
        <v>Normol Weight</v>
      </c>
      <c r="L2025" t="str">
        <f t="shared" si="127"/>
        <v>Normal</v>
      </c>
    </row>
    <row r="2026" spans="1:12" x14ac:dyDescent="0.25">
      <c r="A2026" t="s">
        <v>342</v>
      </c>
      <c r="B2026">
        <v>29.77</v>
      </c>
      <c r="C2026">
        <v>9.9</v>
      </c>
      <c r="D2026" t="s">
        <v>2380</v>
      </c>
      <c r="E2026" t="s">
        <v>2380</v>
      </c>
      <c r="F2026" t="s">
        <v>2380</v>
      </c>
      <c r="G2026" t="s">
        <v>2381</v>
      </c>
      <c r="H2026" t="s">
        <v>2380</v>
      </c>
      <c r="I2026">
        <f t="shared" si="124"/>
        <v>0</v>
      </c>
      <c r="J2026" t="str">
        <f t="shared" si="125"/>
        <v>No</v>
      </c>
      <c r="K2026" t="str">
        <f t="shared" si="126"/>
        <v>Obesity</v>
      </c>
      <c r="L2026" t="str">
        <f t="shared" si="127"/>
        <v>Diabetes</v>
      </c>
    </row>
    <row r="2027" spans="1:12" x14ac:dyDescent="0.25">
      <c r="A2027" t="s">
        <v>341</v>
      </c>
      <c r="B2027">
        <v>46.53</v>
      </c>
      <c r="C2027">
        <v>4.84</v>
      </c>
      <c r="D2027" t="s">
        <v>2382</v>
      </c>
      <c r="E2027" t="s">
        <v>2380</v>
      </c>
      <c r="F2027" t="s">
        <v>2380</v>
      </c>
      <c r="G2027" t="s">
        <v>2381</v>
      </c>
      <c r="H2027" t="s">
        <v>2380</v>
      </c>
      <c r="I2027">
        <f t="shared" si="124"/>
        <v>0</v>
      </c>
      <c r="J2027" t="str">
        <f t="shared" si="125"/>
        <v>No</v>
      </c>
      <c r="K2027" t="str">
        <f t="shared" si="126"/>
        <v>Obesity</v>
      </c>
      <c r="L2027" t="str">
        <f t="shared" si="127"/>
        <v>Normal</v>
      </c>
    </row>
    <row r="2028" spans="1:12" x14ac:dyDescent="0.25">
      <c r="A2028" t="s">
        <v>340</v>
      </c>
      <c r="B2028">
        <v>23.4</v>
      </c>
      <c r="C2028">
        <v>5.53</v>
      </c>
      <c r="D2028" t="s">
        <v>2380</v>
      </c>
      <c r="E2028" t="s">
        <v>2380</v>
      </c>
      <c r="F2028" t="s">
        <v>2382</v>
      </c>
      <c r="G2028">
        <v>1</v>
      </c>
      <c r="H2028" t="s">
        <v>2380</v>
      </c>
      <c r="I2028">
        <f t="shared" si="124"/>
        <v>1</v>
      </c>
      <c r="J2028" t="str">
        <f t="shared" si="125"/>
        <v>No</v>
      </c>
      <c r="K2028" t="str">
        <f t="shared" si="126"/>
        <v>Normol Weight</v>
      </c>
      <c r="L2028" t="str">
        <f t="shared" si="127"/>
        <v>Normal</v>
      </c>
    </row>
    <row r="2029" spans="1:12" x14ac:dyDescent="0.25">
      <c r="A2029" t="s">
        <v>339</v>
      </c>
      <c r="B2029">
        <v>30</v>
      </c>
      <c r="C2029">
        <v>4.33</v>
      </c>
      <c r="D2029" t="s">
        <v>2382</v>
      </c>
      <c r="E2029" t="s">
        <v>2380</v>
      </c>
      <c r="F2029" t="s">
        <v>2380</v>
      </c>
      <c r="G2029" t="s">
        <v>2381</v>
      </c>
      <c r="H2029" t="s">
        <v>2380</v>
      </c>
      <c r="I2029">
        <f t="shared" si="124"/>
        <v>0</v>
      </c>
      <c r="J2029" t="str">
        <f t="shared" si="125"/>
        <v>No</v>
      </c>
      <c r="K2029" t="str">
        <f t="shared" si="126"/>
        <v>Obesity</v>
      </c>
      <c r="L2029" t="str">
        <f t="shared" si="127"/>
        <v>Normal</v>
      </c>
    </row>
    <row r="2030" spans="1:12" x14ac:dyDescent="0.25">
      <c r="A2030" t="s">
        <v>338</v>
      </c>
      <c r="B2030">
        <v>29.15</v>
      </c>
      <c r="C2030">
        <v>4.91</v>
      </c>
      <c r="D2030" t="s">
        <v>2382</v>
      </c>
      <c r="E2030" t="s">
        <v>2380</v>
      </c>
      <c r="F2030" t="s">
        <v>2380</v>
      </c>
      <c r="G2030" t="s">
        <v>2381</v>
      </c>
      <c r="H2030" t="s">
        <v>2380</v>
      </c>
      <c r="I2030">
        <f t="shared" si="124"/>
        <v>0</v>
      </c>
      <c r="J2030" t="str">
        <f t="shared" si="125"/>
        <v>No</v>
      </c>
      <c r="K2030" t="str">
        <f t="shared" si="126"/>
        <v>Obesity</v>
      </c>
      <c r="L2030" t="str">
        <f t="shared" si="127"/>
        <v>Normal</v>
      </c>
    </row>
    <row r="2031" spans="1:12" x14ac:dyDescent="0.25">
      <c r="A2031" t="s">
        <v>337</v>
      </c>
      <c r="B2031">
        <v>34.865000000000002</v>
      </c>
      <c r="C2031">
        <v>4.8</v>
      </c>
      <c r="D2031" t="s">
        <v>2380</v>
      </c>
      <c r="E2031" t="s">
        <v>2380</v>
      </c>
      <c r="F2031" t="s">
        <v>2380</v>
      </c>
      <c r="G2031" t="s">
        <v>2381</v>
      </c>
      <c r="H2031" t="s">
        <v>2380</v>
      </c>
      <c r="I2031">
        <f t="shared" si="124"/>
        <v>0</v>
      </c>
      <c r="J2031" t="str">
        <f t="shared" si="125"/>
        <v>No</v>
      </c>
      <c r="K2031" t="str">
        <f t="shared" si="126"/>
        <v>Obesity</v>
      </c>
      <c r="L2031" t="str">
        <f t="shared" si="127"/>
        <v>Normal</v>
      </c>
    </row>
    <row r="2032" spans="1:12" x14ac:dyDescent="0.25">
      <c r="A2032" t="s">
        <v>336</v>
      </c>
      <c r="B2032">
        <v>28.12</v>
      </c>
      <c r="C2032">
        <v>5.55</v>
      </c>
      <c r="D2032" t="s">
        <v>2382</v>
      </c>
      <c r="E2032" t="s">
        <v>2382</v>
      </c>
      <c r="F2032" t="s">
        <v>2380</v>
      </c>
      <c r="G2032">
        <v>2</v>
      </c>
      <c r="H2032" t="s">
        <v>2380</v>
      </c>
      <c r="I2032">
        <f t="shared" si="124"/>
        <v>2</v>
      </c>
      <c r="J2032" t="str">
        <f t="shared" si="125"/>
        <v>No</v>
      </c>
      <c r="K2032" t="str">
        <f t="shared" si="126"/>
        <v>Obesity</v>
      </c>
      <c r="L2032" t="str">
        <f t="shared" si="127"/>
        <v>Normal</v>
      </c>
    </row>
    <row r="2033" spans="1:12" x14ac:dyDescent="0.25">
      <c r="A2033" t="s">
        <v>335</v>
      </c>
      <c r="B2033">
        <v>29.45</v>
      </c>
      <c r="C2033">
        <v>5.24</v>
      </c>
      <c r="D2033" t="s">
        <v>2382</v>
      </c>
      <c r="E2033" t="s">
        <v>2380</v>
      </c>
      <c r="F2033" t="s">
        <v>2380</v>
      </c>
      <c r="G2033" t="s">
        <v>2381</v>
      </c>
      <c r="H2033" t="s">
        <v>2380</v>
      </c>
      <c r="I2033">
        <f t="shared" si="124"/>
        <v>0</v>
      </c>
      <c r="J2033" t="str">
        <f t="shared" si="125"/>
        <v>No</v>
      </c>
      <c r="K2033" t="str">
        <f t="shared" si="126"/>
        <v>Obesity</v>
      </c>
      <c r="L2033" t="str">
        <f t="shared" si="127"/>
        <v>Normal</v>
      </c>
    </row>
    <row r="2034" spans="1:12" x14ac:dyDescent="0.25">
      <c r="A2034" t="s">
        <v>334</v>
      </c>
      <c r="B2034">
        <v>27.94</v>
      </c>
      <c r="C2034">
        <v>6.08</v>
      </c>
      <c r="D2034" t="s">
        <v>2380</v>
      </c>
      <c r="E2034" t="s">
        <v>2380</v>
      </c>
      <c r="F2034" t="s">
        <v>2382</v>
      </c>
      <c r="G2034">
        <v>1</v>
      </c>
      <c r="H2034" t="s">
        <v>2380</v>
      </c>
      <c r="I2034">
        <f t="shared" si="124"/>
        <v>1</v>
      </c>
      <c r="J2034" t="str">
        <f t="shared" si="125"/>
        <v>No</v>
      </c>
      <c r="K2034" t="str">
        <f t="shared" si="126"/>
        <v>Obesity</v>
      </c>
      <c r="L2034" t="str">
        <f t="shared" si="127"/>
        <v>Diabetes</v>
      </c>
    </row>
    <row r="2035" spans="1:12" x14ac:dyDescent="0.25">
      <c r="A2035" t="s">
        <v>333</v>
      </c>
      <c r="B2035">
        <v>27.2</v>
      </c>
      <c r="C2035">
        <v>5.83</v>
      </c>
      <c r="D2035" t="s">
        <v>2380</v>
      </c>
      <c r="E2035" t="s">
        <v>2380</v>
      </c>
      <c r="F2035" t="s">
        <v>2382</v>
      </c>
      <c r="G2035">
        <v>1</v>
      </c>
      <c r="H2035" t="s">
        <v>2380</v>
      </c>
      <c r="I2035">
        <f t="shared" si="124"/>
        <v>1</v>
      </c>
      <c r="J2035" t="str">
        <f t="shared" si="125"/>
        <v>No</v>
      </c>
      <c r="K2035" t="str">
        <f t="shared" si="126"/>
        <v>Obesity</v>
      </c>
      <c r="L2035" t="str">
        <f t="shared" si="127"/>
        <v>Diabetes</v>
      </c>
    </row>
    <row r="2036" spans="1:12" x14ac:dyDescent="0.25">
      <c r="A2036" t="s">
        <v>332</v>
      </c>
      <c r="B2036">
        <v>33.344999999999999</v>
      </c>
      <c r="C2036">
        <v>4.29</v>
      </c>
      <c r="D2036" t="s">
        <v>2380</v>
      </c>
      <c r="E2036" t="s">
        <v>2380</v>
      </c>
      <c r="F2036" t="s">
        <v>2380</v>
      </c>
      <c r="G2036">
        <v>1</v>
      </c>
      <c r="H2036" t="s">
        <v>2380</v>
      </c>
      <c r="I2036">
        <f t="shared" si="124"/>
        <v>1</v>
      </c>
      <c r="J2036" t="str">
        <f t="shared" si="125"/>
        <v>No</v>
      </c>
      <c r="K2036" t="str">
        <f t="shared" si="126"/>
        <v>Obesity</v>
      </c>
      <c r="L2036" t="str">
        <f t="shared" si="127"/>
        <v>Normal</v>
      </c>
    </row>
    <row r="2037" spans="1:12" x14ac:dyDescent="0.25">
      <c r="A2037" t="s">
        <v>331</v>
      </c>
      <c r="B2037">
        <v>29.925000000000001</v>
      </c>
      <c r="C2037">
        <v>5.3</v>
      </c>
      <c r="D2037" t="s">
        <v>2380</v>
      </c>
      <c r="E2037" t="s">
        <v>2380</v>
      </c>
      <c r="F2037" t="s">
        <v>2380</v>
      </c>
      <c r="G2037">
        <v>1</v>
      </c>
      <c r="H2037" t="s">
        <v>2380</v>
      </c>
      <c r="I2037">
        <f t="shared" si="124"/>
        <v>1</v>
      </c>
      <c r="J2037" t="str">
        <f t="shared" si="125"/>
        <v>No</v>
      </c>
      <c r="K2037" t="str">
        <f t="shared" si="126"/>
        <v>Obesity</v>
      </c>
      <c r="L2037" t="str">
        <f t="shared" si="127"/>
        <v>Normal</v>
      </c>
    </row>
    <row r="2038" spans="1:12" x14ac:dyDescent="0.25">
      <c r="A2038" t="s">
        <v>330</v>
      </c>
      <c r="B2038">
        <v>24.225000000000001</v>
      </c>
      <c r="C2038">
        <v>4.42</v>
      </c>
      <c r="D2038" t="s">
        <v>2380</v>
      </c>
      <c r="E2038" t="s">
        <v>2380</v>
      </c>
      <c r="F2038" t="s">
        <v>2380</v>
      </c>
      <c r="G2038">
        <v>1</v>
      </c>
      <c r="H2038" t="s">
        <v>2380</v>
      </c>
      <c r="I2038">
        <f t="shared" si="124"/>
        <v>1</v>
      </c>
      <c r="J2038" t="str">
        <f t="shared" si="125"/>
        <v>No</v>
      </c>
      <c r="K2038" t="str">
        <f t="shared" si="126"/>
        <v>Normol Weight</v>
      </c>
      <c r="L2038" t="str">
        <f t="shared" si="127"/>
        <v>Normal</v>
      </c>
    </row>
    <row r="2039" spans="1:12" x14ac:dyDescent="0.25">
      <c r="A2039" t="s">
        <v>329</v>
      </c>
      <c r="B2039">
        <v>29.68</v>
      </c>
      <c r="C2039">
        <v>5.68</v>
      </c>
      <c r="D2039" t="s">
        <v>2380</v>
      </c>
      <c r="E2039" t="s">
        <v>2382</v>
      </c>
      <c r="F2039" t="s">
        <v>2380</v>
      </c>
      <c r="G2039">
        <v>1</v>
      </c>
      <c r="H2039" t="s">
        <v>2380</v>
      </c>
      <c r="I2039">
        <f t="shared" si="124"/>
        <v>1</v>
      </c>
      <c r="J2039" t="str">
        <f t="shared" si="125"/>
        <v>No</v>
      </c>
      <c r="K2039" t="str">
        <f t="shared" si="126"/>
        <v>Obesity</v>
      </c>
      <c r="L2039" t="str">
        <f t="shared" si="127"/>
        <v>Normal</v>
      </c>
    </row>
    <row r="2040" spans="1:12" x14ac:dyDescent="0.25">
      <c r="A2040" t="s">
        <v>328</v>
      </c>
      <c r="B2040">
        <v>20.614999999999998</v>
      </c>
      <c r="C2040">
        <v>6.05</v>
      </c>
      <c r="D2040" t="s">
        <v>2380</v>
      </c>
      <c r="E2040" t="s">
        <v>2380</v>
      </c>
      <c r="F2040" t="s">
        <v>2382</v>
      </c>
      <c r="G2040">
        <v>1</v>
      </c>
      <c r="H2040" t="s">
        <v>2380</v>
      </c>
      <c r="I2040">
        <f t="shared" si="124"/>
        <v>1</v>
      </c>
      <c r="J2040" t="str">
        <f t="shared" si="125"/>
        <v>No</v>
      </c>
      <c r="K2040" t="str">
        <f t="shared" si="126"/>
        <v>Normol Weight</v>
      </c>
      <c r="L2040" t="str">
        <f t="shared" si="127"/>
        <v>Diabetes</v>
      </c>
    </row>
    <row r="2041" spans="1:12" x14ac:dyDescent="0.25">
      <c r="A2041" t="s">
        <v>327</v>
      </c>
      <c r="B2041">
        <v>32.119999999999997</v>
      </c>
      <c r="C2041">
        <v>5.33</v>
      </c>
      <c r="D2041" t="s">
        <v>2380</v>
      </c>
      <c r="E2041" t="s">
        <v>2382</v>
      </c>
      <c r="F2041" t="s">
        <v>2380</v>
      </c>
      <c r="G2041">
        <v>1</v>
      </c>
      <c r="H2041" t="s">
        <v>2380</v>
      </c>
      <c r="I2041">
        <f t="shared" si="124"/>
        <v>1</v>
      </c>
      <c r="J2041" t="str">
        <f t="shared" si="125"/>
        <v>No</v>
      </c>
      <c r="K2041" t="str">
        <f t="shared" si="126"/>
        <v>Obesity</v>
      </c>
      <c r="L2041" t="str">
        <f t="shared" si="127"/>
        <v>Normal</v>
      </c>
    </row>
    <row r="2042" spans="1:12" x14ac:dyDescent="0.25">
      <c r="A2042" t="s">
        <v>326</v>
      </c>
      <c r="B2042">
        <v>27.36</v>
      </c>
      <c r="C2042">
        <v>6.22</v>
      </c>
      <c r="D2042" t="s">
        <v>2380</v>
      </c>
      <c r="E2042" t="s">
        <v>2380</v>
      </c>
      <c r="F2042" t="s">
        <v>2380</v>
      </c>
      <c r="G2042" t="s">
        <v>2381</v>
      </c>
      <c r="H2042" t="s">
        <v>2380</v>
      </c>
      <c r="I2042">
        <f t="shared" si="124"/>
        <v>0</v>
      </c>
      <c r="J2042" t="str">
        <f t="shared" si="125"/>
        <v>No</v>
      </c>
      <c r="K2042" t="str">
        <f t="shared" si="126"/>
        <v>Obesity</v>
      </c>
      <c r="L2042" t="str">
        <f t="shared" si="127"/>
        <v>Diabetes</v>
      </c>
    </row>
    <row r="2043" spans="1:12" x14ac:dyDescent="0.25">
      <c r="A2043" t="s">
        <v>325</v>
      </c>
      <c r="B2043">
        <v>17.385000000000002</v>
      </c>
      <c r="C2043">
        <v>5.84</v>
      </c>
      <c r="D2043" t="s">
        <v>2380</v>
      </c>
      <c r="E2043" t="s">
        <v>2380</v>
      </c>
      <c r="F2043" t="s">
        <v>2380</v>
      </c>
      <c r="G2043" t="s">
        <v>2381</v>
      </c>
      <c r="H2043" t="s">
        <v>2380</v>
      </c>
      <c r="I2043">
        <f t="shared" si="124"/>
        <v>0</v>
      </c>
      <c r="J2043" t="str">
        <f t="shared" si="125"/>
        <v>No</v>
      </c>
      <c r="K2043" t="str">
        <f t="shared" si="126"/>
        <v>Underweight</v>
      </c>
      <c r="L2043" t="str">
        <f t="shared" si="127"/>
        <v>Diabetes</v>
      </c>
    </row>
    <row r="2044" spans="1:12" x14ac:dyDescent="0.25">
      <c r="A2044" t="s">
        <v>324</v>
      </c>
      <c r="B2044">
        <v>30.13</v>
      </c>
      <c r="C2044">
        <v>5.71</v>
      </c>
      <c r="D2044" t="s">
        <v>2380</v>
      </c>
      <c r="E2044" t="s">
        <v>2382</v>
      </c>
      <c r="F2044" t="s">
        <v>2380</v>
      </c>
      <c r="G2044">
        <v>1</v>
      </c>
      <c r="H2044" t="s">
        <v>2380</v>
      </c>
      <c r="I2044">
        <f t="shared" si="124"/>
        <v>1</v>
      </c>
      <c r="J2044" t="str">
        <f t="shared" si="125"/>
        <v>No</v>
      </c>
      <c r="K2044" t="str">
        <f t="shared" si="126"/>
        <v>Obesity</v>
      </c>
      <c r="L2044" t="str">
        <f t="shared" si="127"/>
        <v>Diabetes</v>
      </c>
    </row>
    <row r="2045" spans="1:12" x14ac:dyDescent="0.25">
      <c r="A2045" t="s">
        <v>323</v>
      </c>
      <c r="B2045">
        <v>25.44</v>
      </c>
      <c r="C2045">
        <v>6.04</v>
      </c>
      <c r="D2045" t="s">
        <v>2382</v>
      </c>
      <c r="E2045" t="s">
        <v>2380</v>
      </c>
      <c r="F2045" t="s">
        <v>2382</v>
      </c>
      <c r="G2045">
        <v>1</v>
      </c>
      <c r="H2045" t="s">
        <v>2380</v>
      </c>
      <c r="I2045">
        <f t="shared" si="124"/>
        <v>1</v>
      </c>
      <c r="J2045" t="str">
        <f t="shared" si="125"/>
        <v>No</v>
      </c>
      <c r="K2045" t="str">
        <f t="shared" si="126"/>
        <v>Obesity</v>
      </c>
      <c r="L2045" t="str">
        <f t="shared" si="127"/>
        <v>Diabetes</v>
      </c>
    </row>
    <row r="2046" spans="1:12" x14ac:dyDescent="0.25">
      <c r="A2046" t="s">
        <v>322</v>
      </c>
      <c r="B2046">
        <v>39.805</v>
      </c>
      <c r="C2046">
        <v>4.38</v>
      </c>
      <c r="D2046" t="s">
        <v>2380</v>
      </c>
      <c r="E2046" t="s">
        <v>2382</v>
      </c>
      <c r="F2046" t="s">
        <v>2380</v>
      </c>
      <c r="G2046">
        <v>1</v>
      </c>
      <c r="H2046" t="s">
        <v>2380</v>
      </c>
      <c r="I2046">
        <f t="shared" si="124"/>
        <v>1</v>
      </c>
      <c r="J2046" t="str">
        <f t="shared" si="125"/>
        <v>No</v>
      </c>
      <c r="K2046" t="str">
        <f t="shared" si="126"/>
        <v>Obesity</v>
      </c>
      <c r="L2046" t="str">
        <f t="shared" si="127"/>
        <v>Normal</v>
      </c>
    </row>
    <row r="2047" spans="1:12" x14ac:dyDescent="0.25">
      <c r="A2047" t="s">
        <v>321</v>
      </c>
      <c r="B2047">
        <v>30.4</v>
      </c>
      <c r="C2047">
        <v>5.56</v>
      </c>
      <c r="D2047" t="s">
        <v>2382</v>
      </c>
      <c r="E2047" t="s">
        <v>2382</v>
      </c>
      <c r="F2047" t="s">
        <v>2380</v>
      </c>
      <c r="G2047">
        <v>1</v>
      </c>
      <c r="H2047" t="s">
        <v>2380</v>
      </c>
      <c r="I2047">
        <f t="shared" si="124"/>
        <v>1</v>
      </c>
      <c r="J2047" t="str">
        <f t="shared" si="125"/>
        <v>No</v>
      </c>
      <c r="K2047" t="str">
        <f t="shared" si="126"/>
        <v>Obesity</v>
      </c>
      <c r="L2047" t="str">
        <f t="shared" si="127"/>
        <v>Normal</v>
      </c>
    </row>
    <row r="2048" spans="1:12" x14ac:dyDescent="0.25">
      <c r="A2048" t="s">
        <v>320</v>
      </c>
      <c r="B2048">
        <v>23.18</v>
      </c>
      <c r="C2048">
        <v>4.24</v>
      </c>
      <c r="D2048" t="s">
        <v>2380</v>
      </c>
      <c r="E2048" t="s">
        <v>2382</v>
      </c>
      <c r="F2048" t="s">
        <v>2380</v>
      </c>
      <c r="G2048">
        <v>1</v>
      </c>
      <c r="H2048" t="s">
        <v>2380</v>
      </c>
      <c r="I2048">
        <f t="shared" si="124"/>
        <v>1</v>
      </c>
      <c r="J2048" t="str">
        <f t="shared" si="125"/>
        <v>No</v>
      </c>
      <c r="K2048" t="str">
        <f t="shared" si="126"/>
        <v>Normol Weight</v>
      </c>
      <c r="L2048" t="str">
        <f t="shared" si="127"/>
        <v>Normal</v>
      </c>
    </row>
    <row r="2049" spans="1:12" x14ac:dyDescent="0.25">
      <c r="A2049" t="s">
        <v>319</v>
      </c>
      <c r="B2049">
        <v>39.615000000000002</v>
      </c>
      <c r="C2049">
        <v>6.32</v>
      </c>
      <c r="D2049" t="s">
        <v>2380</v>
      </c>
      <c r="E2049" t="s">
        <v>2380</v>
      </c>
      <c r="F2049" t="s">
        <v>2382</v>
      </c>
      <c r="G2049">
        <v>1</v>
      </c>
      <c r="H2049" t="s">
        <v>2380</v>
      </c>
      <c r="I2049">
        <f t="shared" si="124"/>
        <v>1</v>
      </c>
      <c r="J2049" t="str">
        <f t="shared" si="125"/>
        <v>No</v>
      </c>
      <c r="K2049" t="str">
        <f t="shared" si="126"/>
        <v>Obesity</v>
      </c>
      <c r="L2049" t="str">
        <f t="shared" si="127"/>
        <v>Diabetes</v>
      </c>
    </row>
    <row r="2050" spans="1:12" x14ac:dyDescent="0.25">
      <c r="A2050" t="s">
        <v>318</v>
      </c>
      <c r="B2050">
        <v>30.59</v>
      </c>
      <c r="C2050">
        <v>6.3</v>
      </c>
      <c r="D2050" t="s">
        <v>2382</v>
      </c>
      <c r="E2050" t="s">
        <v>2380</v>
      </c>
      <c r="F2050" t="s">
        <v>2382</v>
      </c>
      <c r="G2050">
        <v>1</v>
      </c>
      <c r="H2050" t="s">
        <v>2380</v>
      </c>
      <c r="I2050">
        <f t="shared" ref="I2050:I2113" si="128">IF(G2050="No major surgery",0,VALUE(G2050))</f>
        <v>1</v>
      </c>
      <c r="J2050" t="str">
        <f t="shared" si="125"/>
        <v>No</v>
      </c>
      <c r="K2050" t="str">
        <f t="shared" si="126"/>
        <v>Obesity</v>
      </c>
      <c r="L2050" t="str">
        <f t="shared" si="127"/>
        <v>Diabetes</v>
      </c>
    </row>
    <row r="2051" spans="1:12" x14ac:dyDescent="0.25">
      <c r="A2051" t="s">
        <v>317</v>
      </c>
      <c r="B2051">
        <v>16.72</v>
      </c>
      <c r="C2051">
        <v>4.38</v>
      </c>
      <c r="D2051" t="s">
        <v>2382</v>
      </c>
      <c r="E2051" t="s">
        <v>2380</v>
      </c>
      <c r="F2051" t="s">
        <v>2380</v>
      </c>
      <c r="G2051">
        <v>1</v>
      </c>
      <c r="H2051" t="s">
        <v>2380</v>
      </c>
      <c r="I2051">
        <f t="shared" si="128"/>
        <v>1</v>
      </c>
      <c r="J2051" t="str">
        <f t="shared" ref="J2051:J2114" si="129">IF(OR(H2051="",H2051="?"),"No",IF(OR(TRIM(LOWER(H2051))="yes",TRIM(LOWER(H2051))="yess",TRIM(LOWER(H2051))="yes"),"Yes",IF(OR(TRIM(LOWER(H2051))="no",TRIM(LOWER(H2051))="noo",TRIM(LOWER(H2051))="no"),"No","Unknown")))</f>
        <v>No</v>
      </c>
      <c r="K2051" t="str">
        <f t="shared" ref="K2051:K2114" si="130">IF(B2051&lt;18.5,"Underweight",IF(B2051&lt;=24.9,"Normol Weight","Obesity"))</f>
        <v>Underweight</v>
      </c>
      <c r="L2051" t="str">
        <f t="shared" ref="L2051:L2114" si="131">IF(C2051&lt;5.7, "Normal",IF(A2051&lt;=6.4,"Prediabetes","Diabetes"))</f>
        <v>Normal</v>
      </c>
    </row>
    <row r="2052" spans="1:12" x14ac:dyDescent="0.25">
      <c r="A2052" t="s">
        <v>316</v>
      </c>
      <c r="B2052">
        <v>26.22</v>
      </c>
      <c r="C2052">
        <v>4.6500000000000004</v>
      </c>
      <c r="D2052" t="s">
        <v>2382</v>
      </c>
      <c r="E2052" t="s">
        <v>2380</v>
      </c>
      <c r="F2052" t="s">
        <v>2382</v>
      </c>
      <c r="G2052">
        <v>1</v>
      </c>
      <c r="H2052" t="s">
        <v>2380</v>
      </c>
      <c r="I2052">
        <f t="shared" si="128"/>
        <v>1</v>
      </c>
      <c r="J2052" t="str">
        <f t="shared" si="129"/>
        <v>No</v>
      </c>
      <c r="K2052" t="str">
        <f t="shared" si="130"/>
        <v>Obesity</v>
      </c>
      <c r="L2052" t="str">
        <f t="shared" si="131"/>
        <v>Normal</v>
      </c>
    </row>
    <row r="2053" spans="1:12" x14ac:dyDescent="0.25">
      <c r="A2053" t="s">
        <v>315</v>
      </c>
      <c r="B2053">
        <v>31.824999999999999</v>
      </c>
      <c r="C2053">
        <v>4.7</v>
      </c>
      <c r="D2053" t="s">
        <v>2380</v>
      </c>
      <c r="E2053" t="s">
        <v>2380</v>
      </c>
      <c r="F2053" t="s">
        <v>2382</v>
      </c>
      <c r="G2053">
        <v>1</v>
      </c>
      <c r="H2053" t="s">
        <v>2380</v>
      </c>
      <c r="I2053">
        <f t="shared" si="128"/>
        <v>1</v>
      </c>
      <c r="J2053" t="str">
        <f t="shared" si="129"/>
        <v>No</v>
      </c>
      <c r="K2053" t="str">
        <f t="shared" si="130"/>
        <v>Obesity</v>
      </c>
      <c r="L2053" t="str">
        <f t="shared" si="131"/>
        <v>Normal</v>
      </c>
    </row>
    <row r="2054" spans="1:12" x14ac:dyDescent="0.25">
      <c r="A2054" t="s">
        <v>314</v>
      </c>
      <c r="B2054">
        <v>25.745000000000001</v>
      </c>
      <c r="C2054">
        <v>4.34</v>
      </c>
      <c r="D2054" t="s">
        <v>2380</v>
      </c>
      <c r="E2054" t="s">
        <v>2380</v>
      </c>
      <c r="F2054" t="s">
        <v>2382</v>
      </c>
      <c r="G2054">
        <v>1</v>
      </c>
      <c r="H2054" t="s">
        <v>2380</v>
      </c>
      <c r="I2054">
        <f t="shared" si="128"/>
        <v>1</v>
      </c>
      <c r="J2054" t="str">
        <f t="shared" si="129"/>
        <v>No</v>
      </c>
      <c r="K2054" t="str">
        <f t="shared" si="130"/>
        <v>Obesity</v>
      </c>
      <c r="L2054" t="str">
        <f t="shared" si="131"/>
        <v>Normal</v>
      </c>
    </row>
    <row r="2055" spans="1:12" x14ac:dyDescent="0.25">
      <c r="A2055" t="s">
        <v>313</v>
      </c>
      <c r="B2055">
        <v>24.605</v>
      </c>
      <c r="C2055">
        <v>5.62</v>
      </c>
      <c r="D2055" t="s">
        <v>2380</v>
      </c>
      <c r="E2055" t="s">
        <v>2380</v>
      </c>
      <c r="F2055" t="s">
        <v>2382</v>
      </c>
      <c r="G2055">
        <v>1</v>
      </c>
      <c r="H2055" t="s">
        <v>2380</v>
      </c>
      <c r="I2055">
        <f t="shared" si="128"/>
        <v>1</v>
      </c>
      <c r="J2055" t="str">
        <f t="shared" si="129"/>
        <v>No</v>
      </c>
      <c r="K2055" t="str">
        <f t="shared" si="130"/>
        <v>Normol Weight</v>
      </c>
      <c r="L2055" t="str">
        <f t="shared" si="131"/>
        <v>Normal</v>
      </c>
    </row>
    <row r="2056" spans="1:12" x14ac:dyDescent="0.25">
      <c r="A2056" t="s">
        <v>312</v>
      </c>
      <c r="B2056">
        <v>24.51</v>
      </c>
      <c r="C2056">
        <v>4.24</v>
      </c>
      <c r="D2056" t="s">
        <v>2380</v>
      </c>
      <c r="E2056" t="s">
        <v>2380</v>
      </c>
      <c r="F2056" t="s">
        <v>2382</v>
      </c>
      <c r="G2056">
        <v>1</v>
      </c>
      <c r="H2056" t="s">
        <v>2380</v>
      </c>
      <c r="I2056">
        <f t="shared" si="128"/>
        <v>1</v>
      </c>
      <c r="J2056" t="str">
        <f t="shared" si="129"/>
        <v>No</v>
      </c>
      <c r="K2056" t="str">
        <f t="shared" si="130"/>
        <v>Normol Weight</v>
      </c>
      <c r="L2056" t="str">
        <f t="shared" si="131"/>
        <v>Normal</v>
      </c>
    </row>
    <row r="2057" spans="1:12" x14ac:dyDescent="0.25">
      <c r="A2057" t="s">
        <v>311</v>
      </c>
      <c r="B2057">
        <v>31.065000000000001</v>
      </c>
      <c r="C2057">
        <v>4.57</v>
      </c>
      <c r="D2057" t="s">
        <v>2382</v>
      </c>
      <c r="E2057" t="s">
        <v>2380</v>
      </c>
      <c r="F2057" t="s">
        <v>2380</v>
      </c>
      <c r="G2057" t="s">
        <v>2381</v>
      </c>
      <c r="H2057" t="s">
        <v>2380</v>
      </c>
      <c r="I2057">
        <f t="shared" si="128"/>
        <v>0</v>
      </c>
      <c r="J2057" t="str">
        <f t="shared" si="129"/>
        <v>No</v>
      </c>
      <c r="K2057" t="str">
        <f t="shared" si="130"/>
        <v>Obesity</v>
      </c>
      <c r="L2057" t="str">
        <f t="shared" si="131"/>
        <v>Normal</v>
      </c>
    </row>
    <row r="2058" spans="1:12" x14ac:dyDescent="0.25">
      <c r="A2058" t="s">
        <v>310</v>
      </c>
      <c r="B2058">
        <v>28.12</v>
      </c>
      <c r="C2058">
        <v>5.05</v>
      </c>
      <c r="D2058" t="s">
        <v>2380</v>
      </c>
      <c r="E2058" t="s">
        <v>2380</v>
      </c>
      <c r="F2058" t="s">
        <v>2380</v>
      </c>
      <c r="G2058" t="s">
        <v>2381</v>
      </c>
      <c r="H2058" t="s">
        <v>2380</v>
      </c>
      <c r="I2058">
        <f t="shared" si="128"/>
        <v>0</v>
      </c>
      <c r="J2058" t="str">
        <f t="shared" si="129"/>
        <v>No</v>
      </c>
      <c r="K2058" t="str">
        <f t="shared" si="130"/>
        <v>Obesity</v>
      </c>
      <c r="L2058" t="str">
        <f t="shared" si="131"/>
        <v>Normal</v>
      </c>
    </row>
    <row r="2059" spans="1:12" x14ac:dyDescent="0.25">
      <c r="A2059" t="s">
        <v>309</v>
      </c>
      <c r="B2059">
        <v>38.06</v>
      </c>
      <c r="C2059">
        <v>6.16</v>
      </c>
      <c r="D2059" t="s">
        <v>2380</v>
      </c>
      <c r="E2059" t="s">
        <v>2380</v>
      </c>
      <c r="F2059" t="s">
        <v>2380</v>
      </c>
      <c r="G2059" t="s">
        <v>2381</v>
      </c>
      <c r="H2059" t="s">
        <v>2380</v>
      </c>
      <c r="I2059">
        <f t="shared" si="128"/>
        <v>0</v>
      </c>
      <c r="J2059" t="str">
        <f t="shared" si="129"/>
        <v>No</v>
      </c>
      <c r="K2059" t="str">
        <f t="shared" si="130"/>
        <v>Obesity</v>
      </c>
      <c r="L2059" t="str">
        <f t="shared" si="131"/>
        <v>Diabetes</v>
      </c>
    </row>
    <row r="2060" spans="1:12" x14ac:dyDescent="0.25">
      <c r="A2060" t="s">
        <v>308</v>
      </c>
      <c r="B2060">
        <v>24.96</v>
      </c>
      <c r="C2060">
        <v>4.57</v>
      </c>
      <c r="D2060" t="s">
        <v>2380</v>
      </c>
      <c r="E2060" t="s">
        <v>2380</v>
      </c>
      <c r="F2060" t="s">
        <v>2380</v>
      </c>
      <c r="G2060" t="s">
        <v>2381</v>
      </c>
      <c r="H2060" t="s">
        <v>2380</v>
      </c>
      <c r="I2060">
        <f t="shared" si="128"/>
        <v>0</v>
      </c>
      <c r="J2060" t="str">
        <f t="shared" si="129"/>
        <v>No</v>
      </c>
      <c r="K2060" t="str">
        <f t="shared" si="130"/>
        <v>Obesity</v>
      </c>
      <c r="L2060" t="str">
        <f t="shared" si="131"/>
        <v>Normal</v>
      </c>
    </row>
    <row r="2061" spans="1:12" x14ac:dyDescent="0.25">
      <c r="A2061" t="s">
        <v>307</v>
      </c>
      <c r="B2061">
        <v>17.670000000000002</v>
      </c>
      <c r="C2061">
        <v>5.53</v>
      </c>
      <c r="D2061" t="s">
        <v>2382</v>
      </c>
      <c r="E2061" t="s">
        <v>2380</v>
      </c>
      <c r="F2061" t="s">
        <v>2380</v>
      </c>
      <c r="G2061" t="s">
        <v>2381</v>
      </c>
      <c r="H2061" t="s">
        <v>2380</v>
      </c>
      <c r="I2061">
        <f t="shared" si="128"/>
        <v>0</v>
      </c>
      <c r="J2061" t="str">
        <f t="shared" si="129"/>
        <v>No</v>
      </c>
      <c r="K2061" t="str">
        <f t="shared" si="130"/>
        <v>Underweight</v>
      </c>
      <c r="L2061" t="str">
        <f t="shared" si="131"/>
        <v>Normal</v>
      </c>
    </row>
    <row r="2062" spans="1:12" x14ac:dyDescent="0.25">
      <c r="A2062" t="s">
        <v>306</v>
      </c>
      <c r="B2062">
        <v>31.35</v>
      </c>
      <c r="C2062">
        <v>5.84</v>
      </c>
      <c r="D2062" t="s">
        <v>2380</v>
      </c>
      <c r="E2062" t="s">
        <v>2382</v>
      </c>
      <c r="F2062" t="s">
        <v>2380</v>
      </c>
      <c r="G2062">
        <v>1</v>
      </c>
      <c r="H2062" t="s">
        <v>2380</v>
      </c>
      <c r="I2062">
        <f t="shared" si="128"/>
        <v>1</v>
      </c>
      <c r="J2062" t="str">
        <f t="shared" si="129"/>
        <v>No</v>
      </c>
      <c r="K2062" t="str">
        <f t="shared" si="130"/>
        <v>Obesity</v>
      </c>
      <c r="L2062" t="str">
        <f t="shared" si="131"/>
        <v>Diabetes</v>
      </c>
    </row>
    <row r="2063" spans="1:12" x14ac:dyDescent="0.25">
      <c r="A2063" t="s">
        <v>305</v>
      </c>
      <c r="B2063">
        <v>28.31</v>
      </c>
      <c r="C2063">
        <v>6.41</v>
      </c>
      <c r="D2063" t="s">
        <v>2380</v>
      </c>
      <c r="E2063" t="s">
        <v>2382</v>
      </c>
      <c r="F2063" t="s">
        <v>2380</v>
      </c>
      <c r="G2063">
        <v>1</v>
      </c>
      <c r="H2063" t="s">
        <v>2380</v>
      </c>
      <c r="I2063">
        <f t="shared" si="128"/>
        <v>1</v>
      </c>
      <c r="J2063" t="str">
        <f t="shared" si="129"/>
        <v>No</v>
      </c>
      <c r="K2063" t="str">
        <f t="shared" si="130"/>
        <v>Obesity</v>
      </c>
      <c r="L2063" t="str">
        <f t="shared" si="131"/>
        <v>Diabetes</v>
      </c>
    </row>
    <row r="2064" spans="1:12" x14ac:dyDescent="0.25">
      <c r="A2064" t="s">
        <v>304</v>
      </c>
      <c r="B2064">
        <v>30.3</v>
      </c>
      <c r="C2064">
        <v>4.7300000000000004</v>
      </c>
      <c r="D2064" t="s">
        <v>2382</v>
      </c>
      <c r="E2064" t="s">
        <v>2380</v>
      </c>
      <c r="F2064" t="s">
        <v>2382</v>
      </c>
      <c r="G2064">
        <v>1</v>
      </c>
      <c r="H2064" t="s">
        <v>2380</v>
      </c>
      <c r="I2064">
        <f t="shared" si="128"/>
        <v>1</v>
      </c>
      <c r="J2064" t="str">
        <f t="shared" si="129"/>
        <v>No</v>
      </c>
      <c r="K2064" t="str">
        <f t="shared" si="130"/>
        <v>Obesity</v>
      </c>
      <c r="L2064" t="str">
        <f t="shared" si="131"/>
        <v>Normal</v>
      </c>
    </row>
    <row r="2065" spans="1:12" x14ac:dyDescent="0.25">
      <c r="A2065" t="s">
        <v>303</v>
      </c>
      <c r="B2065">
        <v>26.4</v>
      </c>
      <c r="C2065">
        <v>6.22</v>
      </c>
      <c r="D2065" t="s">
        <v>2382</v>
      </c>
      <c r="E2065" t="s">
        <v>2380</v>
      </c>
      <c r="F2065" t="s">
        <v>2380</v>
      </c>
      <c r="G2065" t="s">
        <v>2381</v>
      </c>
      <c r="H2065" t="s">
        <v>2380</v>
      </c>
      <c r="I2065">
        <f t="shared" si="128"/>
        <v>0</v>
      </c>
      <c r="J2065" t="str">
        <f t="shared" si="129"/>
        <v>No</v>
      </c>
      <c r="K2065" t="str">
        <f t="shared" si="130"/>
        <v>Obesity</v>
      </c>
      <c r="L2065" t="str">
        <f t="shared" si="131"/>
        <v>Diabetes</v>
      </c>
    </row>
    <row r="2066" spans="1:12" x14ac:dyDescent="0.25">
      <c r="A2066" t="s">
        <v>302</v>
      </c>
      <c r="B2066">
        <v>22.135000000000002</v>
      </c>
      <c r="C2066">
        <v>4.46</v>
      </c>
      <c r="D2066" t="s">
        <v>2382</v>
      </c>
      <c r="E2066" t="s">
        <v>2380</v>
      </c>
      <c r="F2066" t="s">
        <v>2380</v>
      </c>
      <c r="G2066" t="s">
        <v>2381</v>
      </c>
      <c r="H2066" t="s">
        <v>2380</v>
      </c>
      <c r="I2066">
        <f t="shared" si="128"/>
        <v>0</v>
      </c>
      <c r="J2066" t="str">
        <f t="shared" si="129"/>
        <v>No</v>
      </c>
      <c r="K2066" t="str">
        <f t="shared" si="130"/>
        <v>Normol Weight</v>
      </c>
      <c r="L2066" t="str">
        <f t="shared" si="131"/>
        <v>Normal</v>
      </c>
    </row>
    <row r="2067" spans="1:12" x14ac:dyDescent="0.25">
      <c r="A2067" t="s">
        <v>301</v>
      </c>
      <c r="B2067">
        <v>17.399999999999999</v>
      </c>
      <c r="C2067">
        <v>4.5</v>
      </c>
      <c r="D2067" t="s">
        <v>2382</v>
      </c>
      <c r="E2067" t="s">
        <v>2380</v>
      </c>
      <c r="F2067" t="s">
        <v>2380</v>
      </c>
      <c r="G2067" t="s">
        <v>2381</v>
      </c>
      <c r="H2067" t="s">
        <v>2380</v>
      </c>
      <c r="I2067">
        <f t="shared" si="128"/>
        <v>0</v>
      </c>
      <c r="J2067" t="str">
        <f t="shared" si="129"/>
        <v>No</v>
      </c>
      <c r="K2067" t="str">
        <f t="shared" si="130"/>
        <v>Underweight</v>
      </c>
      <c r="L2067" t="str">
        <f t="shared" si="131"/>
        <v>Normal</v>
      </c>
    </row>
    <row r="2068" spans="1:12" x14ac:dyDescent="0.25">
      <c r="A2068" t="s">
        <v>299</v>
      </c>
      <c r="B2068">
        <v>28.06</v>
      </c>
      <c r="C2068">
        <v>8.93</v>
      </c>
      <c r="D2068" t="s">
        <v>2380</v>
      </c>
      <c r="E2068" t="s">
        <v>2380</v>
      </c>
      <c r="F2068" t="s">
        <v>2380</v>
      </c>
      <c r="G2068" t="s">
        <v>2381</v>
      </c>
      <c r="H2068" t="s">
        <v>2380</v>
      </c>
      <c r="I2068">
        <f t="shared" si="128"/>
        <v>0</v>
      </c>
      <c r="J2068" t="str">
        <f t="shared" si="129"/>
        <v>No</v>
      </c>
      <c r="K2068" t="str">
        <f t="shared" si="130"/>
        <v>Obesity</v>
      </c>
      <c r="L2068" t="str">
        <f t="shared" si="131"/>
        <v>Diabetes</v>
      </c>
    </row>
    <row r="2069" spans="1:12" x14ac:dyDescent="0.25">
      <c r="A2069" t="s">
        <v>298</v>
      </c>
      <c r="B2069">
        <v>31.13</v>
      </c>
      <c r="C2069">
        <v>11.02</v>
      </c>
      <c r="D2069" t="s">
        <v>2380</v>
      </c>
      <c r="E2069" t="s">
        <v>2380</v>
      </c>
      <c r="F2069" t="s">
        <v>2380</v>
      </c>
      <c r="G2069" t="s">
        <v>2381</v>
      </c>
      <c r="H2069" t="s">
        <v>2380</v>
      </c>
      <c r="I2069">
        <f t="shared" si="128"/>
        <v>0</v>
      </c>
      <c r="J2069" t="str">
        <f t="shared" si="129"/>
        <v>No</v>
      </c>
      <c r="K2069" t="str">
        <f t="shared" si="130"/>
        <v>Obesity</v>
      </c>
      <c r="L2069" t="str">
        <f t="shared" si="131"/>
        <v>Diabetes</v>
      </c>
    </row>
    <row r="2070" spans="1:12" x14ac:dyDescent="0.25">
      <c r="A2070" t="s">
        <v>297</v>
      </c>
      <c r="B2070">
        <v>18.46</v>
      </c>
      <c r="C2070">
        <v>5.25</v>
      </c>
      <c r="D2070" t="s">
        <v>2380</v>
      </c>
      <c r="E2070" t="s">
        <v>2380</v>
      </c>
      <c r="F2070" t="s">
        <v>2380</v>
      </c>
      <c r="G2070" t="s">
        <v>2381</v>
      </c>
      <c r="H2070" t="s">
        <v>2380</v>
      </c>
      <c r="I2070">
        <f t="shared" si="128"/>
        <v>0</v>
      </c>
      <c r="J2070" t="str">
        <f t="shared" si="129"/>
        <v>No</v>
      </c>
      <c r="K2070" t="str">
        <f t="shared" si="130"/>
        <v>Underweight</v>
      </c>
      <c r="L2070" t="str">
        <f t="shared" si="131"/>
        <v>Normal</v>
      </c>
    </row>
    <row r="2071" spans="1:12" x14ac:dyDescent="0.25">
      <c r="A2071" t="s">
        <v>296</v>
      </c>
      <c r="B2071">
        <v>17.3</v>
      </c>
      <c r="C2071">
        <v>4.75</v>
      </c>
      <c r="D2071" t="s">
        <v>2380</v>
      </c>
      <c r="E2071" t="s">
        <v>2380</v>
      </c>
      <c r="F2071" t="s">
        <v>2380</v>
      </c>
      <c r="G2071" t="s">
        <v>2381</v>
      </c>
      <c r="H2071" t="s">
        <v>2380</v>
      </c>
      <c r="I2071">
        <f t="shared" si="128"/>
        <v>0</v>
      </c>
      <c r="J2071" t="str">
        <f t="shared" si="129"/>
        <v>No</v>
      </c>
      <c r="K2071" t="str">
        <f t="shared" si="130"/>
        <v>Underweight</v>
      </c>
      <c r="L2071" t="str">
        <f t="shared" si="131"/>
        <v>Normal</v>
      </c>
    </row>
    <row r="2072" spans="1:12" x14ac:dyDescent="0.25">
      <c r="A2072" t="s">
        <v>295</v>
      </c>
      <c r="B2072">
        <v>35.625</v>
      </c>
      <c r="C2072">
        <v>4.68</v>
      </c>
      <c r="D2072" t="s">
        <v>2382</v>
      </c>
      <c r="E2072" t="s">
        <v>2380</v>
      </c>
      <c r="F2072" t="s">
        <v>2382</v>
      </c>
      <c r="G2072">
        <v>1</v>
      </c>
      <c r="H2072" t="s">
        <v>2380</v>
      </c>
      <c r="I2072">
        <f t="shared" si="128"/>
        <v>1</v>
      </c>
      <c r="J2072" t="str">
        <f t="shared" si="129"/>
        <v>No</v>
      </c>
      <c r="K2072" t="str">
        <f t="shared" si="130"/>
        <v>Obesity</v>
      </c>
      <c r="L2072" t="str">
        <f t="shared" si="131"/>
        <v>Normal</v>
      </c>
    </row>
    <row r="2073" spans="1:12" x14ac:dyDescent="0.25">
      <c r="A2073" t="s">
        <v>294</v>
      </c>
      <c r="B2073">
        <v>20.234999999999999</v>
      </c>
      <c r="C2073">
        <v>6.17</v>
      </c>
      <c r="D2073" t="s">
        <v>2382</v>
      </c>
      <c r="E2073" t="s">
        <v>2382</v>
      </c>
      <c r="F2073" t="s">
        <v>2380</v>
      </c>
      <c r="G2073">
        <v>2</v>
      </c>
      <c r="H2073" t="s">
        <v>2380</v>
      </c>
      <c r="I2073">
        <f t="shared" si="128"/>
        <v>2</v>
      </c>
      <c r="J2073" t="str">
        <f t="shared" si="129"/>
        <v>No</v>
      </c>
      <c r="K2073" t="str">
        <f t="shared" si="130"/>
        <v>Normol Weight</v>
      </c>
      <c r="L2073" t="str">
        <f t="shared" si="131"/>
        <v>Diabetes</v>
      </c>
    </row>
    <row r="2074" spans="1:12" x14ac:dyDescent="0.25">
      <c r="A2074" t="s">
        <v>293</v>
      </c>
      <c r="B2074">
        <v>27.55</v>
      </c>
      <c r="C2074">
        <v>4.5599999999999996</v>
      </c>
      <c r="D2074" t="s">
        <v>2382</v>
      </c>
      <c r="E2074" t="s">
        <v>2380</v>
      </c>
      <c r="F2074" t="s">
        <v>2382</v>
      </c>
      <c r="G2074">
        <v>1</v>
      </c>
      <c r="H2074" t="s">
        <v>2380</v>
      </c>
      <c r="I2074">
        <f t="shared" si="128"/>
        <v>1</v>
      </c>
      <c r="J2074" t="str">
        <f t="shared" si="129"/>
        <v>No</v>
      </c>
      <c r="K2074" t="str">
        <f t="shared" si="130"/>
        <v>Obesity</v>
      </c>
      <c r="L2074" t="str">
        <f t="shared" si="131"/>
        <v>Normal</v>
      </c>
    </row>
    <row r="2075" spans="1:12" x14ac:dyDescent="0.25">
      <c r="A2075" t="s">
        <v>292</v>
      </c>
      <c r="B2075">
        <v>17.97</v>
      </c>
      <c r="C2075">
        <v>6.3</v>
      </c>
      <c r="D2075" t="s">
        <v>2380</v>
      </c>
      <c r="E2075" t="s">
        <v>2380</v>
      </c>
      <c r="F2075" t="s">
        <v>2380</v>
      </c>
      <c r="G2075" t="s">
        <v>2381</v>
      </c>
      <c r="H2075" t="s">
        <v>2380</v>
      </c>
      <c r="I2075">
        <f t="shared" si="128"/>
        <v>0</v>
      </c>
      <c r="J2075" t="str">
        <f t="shared" si="129"/>
        <v>No</v>
      </c>
      <c r="K2075" t="str">
        <f t="shared" si="130"/>
        <v>Underweight</v>
      </c>
      <c r="L2075" t="str">
        <f t="shared" si="131"/>
        <v>Diabetes</v>
      </c>
    </row>
    <row r="2076" spans="1:12" x14ac:dyDescent="0.25">
      <c r="A2076" t="s">
        <v>291</v>
      </c>
      <c r="B2076">
        <v>29.98</v>
      </c>
      <c r="C2076">
        <v>6.03</v>
      </c>
      <c r="D2076" t="s">
        <v>2380</v>
      </c>
      <c r="E2076" t="s">
        <v>2382</v>
      </c>
      <c r="F2076" t="s">
        <v>2380</v>
      </c>
      <c r="G2076">
        <v>1</v>
      </c>
      <c r="H2076" t="s">
        <v>2380</v>
      </c>
      <c r="I2076">
        <f t="shared" si="128"/>
        <v>1</v>
      </c>
      <c r="J2076" t="str">
        <f t="shared" si="129"/>
        <v>No</v>
      </c>
      <c r="K2076" t="str">
        <f t="shared" si="130"/>
        <v>Obesity</v>
      </c>
      <c r="L2076" t="str">
        <f t="shared" si="131"/>
        <v>Diabetes</v>
      </c>
    </row>
    <row r="2077" spans="1:12" x14ac:dyDescent="0.25">
      <c r="A2077" t="s">
        <v>290</v>
      </c>
      <c r="B2077">
        <v>33.659999999999997</v>
      </c>
      <c r="C2077">
        <v>4.2</v>
      </c>
      <c r="D2077" t="s">
        <v>2382</v>
      </c>
      <c r="E2077" t="s">
        <v>2380</v>
      </c>
      <c r="F2077" t="s">
        <v>2380</v>
      </c>
      <c r="G2077">
        <v>1</v>
      </c>
      <c r="H2077" t="s">
        <v>2380</v>
      </c>
      <c r="I2077">
        <f t="shared" si="128"/>
        <v>1</v>
      </c>
      <c r="J2077" t="str">
        <f t="shared" si="129"/>
        <v>No</v>
      </c>
      <c r="K2077" t="str">
        <f t="shared" si="130"/>
        <v>Obesity</v>
      </c>
      <c r="L2077" t="str">
        <f t="shared" si="131"/>
        <v>Normal</v>
      </c>
    </row>
    <row r="2078" spans="1:12" x14ac:dyDescent="0.25">
      <c r="A2078" t="s">
        <v>289</v>
      </c>
      <c r="B2078">
        <v>32.67</v>
      </c>
      <c r="C2078">
        <v>5.61</v>
      </c>
      <c r="D2078" t="s">
        <v>2382</v>
      </c>
      <c r="E2078" t="s">
        <v>2380</v>
      </c>
      <c r="F2078" t="s">
        <v>2380</v>
      </c>
      <c r="G2078">
        <v>1</v>
      </c>
      <c r="H2078" t="s">
        <v>2380</v>
      </c>
      <c r="I2078">
        <f t="shared" si="128"/>
        <v>1</v>
      </c>
      <c r="J2078" t="str">
        <f t="shared" si="129"/>
        <v>No</v>
      </c>
      <c r="K2078" t="str">
        <f t="shared" si="130"/>
        <v>Obesity</v>
      </c>
      <c r="L2078" t="str">
        <f t="shared" si="131"/>
        <v>Normal</v>
      </c>
    </row>
    <row r="2079" spans="1:12" x14ac:dyDescent="0.25">
      <c r="A2079" t="s">
        <v>288</v>
      </c>
      <c r="B2079">
        <v>30.5</v>
      </c>
      <c r="C2079">
        <v>5.88</v>
      </c>
      <c r="D2079" t="s">
        <v>2382</v>
      </c>
      <c r="E2079" t="s">
        <v>2380</v>
      </c>
      <c r="F2079" t="s">
        <v>2380</v>
      </c>
      <c r="G2079">
        <v>1</v>
      </c>
      <c r="H2079" t="s">
        <v>2380</v>
      </c>
      <c r="I2079">
        <f t="shared" si="128"/>
        <v>1</v>
      </c>
      <c r="J2079" t="str">
        <f t="shared" si="129"/>
        <v>No</v>
      </c>
      <c r="K2079" t="str">
        <f t="shared" si="130"/>
        <v>Obesity</v>
      </c>
      <c r="L2079" t="str">
        <f t="shared" si="131"/>
        <v>Diabetes</v>
      </c>
    </row>
    <row r="2080" spans="1:12" x14ac:dyDescent="0.25">
      <c r="A2080" t="s">
        <v>287</v>
      </c>
      <c r="B2080">
        <v>23.1</v>
      </c>
      <c r="C2080">
        <v>5.92</v>
      </c>
      <c r="D2080" t="s">
        <v>2382</v>
      </c>
      <c r="E2080" t="s">
        <v>2380</v>
      </c>
      <c r="F2080" t="s">
        <v>2380</v>
      </c>
      <c r="G2080">
        <v>1</v>
      </c>
      <c r="H2080" t="s">
        <v>2380</v>
      </c>
      <c r="I2080">
        <f t="shared" si="128"/>
        <v>1</v>
      </c>
      <c r="J2080" t="str">
        <f t="shared" si="129"/>
        <v>No</v>
      </c>
      <c r="K2080" t="str">
        <f t="shared" si="130"/>
        <v>Normol Weight</v>
      </c>
      <c r="L2080" t="str">
        <f t="shared" si="131"/>
        <v>Diabetes</v>
      </c>
    </row>
    <row r="2081" spans="1:12" x14ac:dyDescent="0.25">
      <c r="A2081" t="s">
        <v>286</v>
      </c>
      <c r="B2081">
        <v>39.49</v>
      </c>
      <c r="C2081">
        <v>4.8099999999999996</v>
      </c>
      <c r="D2081" t="s">
        <v>2380</v>
      </c>
      <c r="E2081" t="s">
        <v>2380</v>
      </c>
      <c r="F2081" t="s">
        <v>2380</v>
      </c>
      <c r="G2081">
        <v>1</v>
      </c>
      <c r="H2081" t="s">
        <v>2380</v>
      </c>
      <c r="I2081">
        <f t="shared" si="128"/>
        <v>1</v>
      </c>
      <c r="J2081" t="str">
        <f t="shared" si="129"/>
        <v>No</v>
      </c>
      <c r="K2081" t="str">
        <f t="shared" si="130"/>
        <v>Obesity</v>
      </c>
      <c r="L2081" t="str">
        <f t="shared" si="131"/>
        <v>Normal</v>
      </c>
    </row>
    <row r="2082" spans="1:12" x14ac:dyDescent="0.25">
      <c r="A2082" t="s">
        <v>285</v>
      </c>
      <c r="B2082">
        <v>33.99</v>
      </c>
      <c r="C2082">
        <v>4.55</v>
      </c>
      <c r="D2082" t="s">
        <v>2380</v>
      </c>
      <c r="E2082" t="s">
        <v>2380</v>
      </c>
      <c r="F2082" t="s">
        <v>2380</v>
      </c>
      <c r="G2082">
        <v>1</v>
      </c>
      <c r="H2082" t="s">
        <v>2380</v>
      </c>
      <c r="I2082">
        <f t="shared" si="128"/>
        <v>1</v>
      </c>
      <c r="J2082" t="str">
        <f t="shared" si="129"/>
        <v>No</v>
      </c>
      <c r="K2082" t="str">
        <f t="shared" si="130"/>
        <v>Obesity</v>
      </c>
      <c r="L2082" t="str">
        <f t="shared" si="131"/>
        <v>Normal</v>
      </c>
    </row>
    <row r="2083" spans="1:12" x14ac:dyDescent="0.25">
      <c r="A2083" t="s">
        <v>284</v>
      </c>
      <c r="B2083">
        <v>27.72</v>
      </c>
      <c r="C2083">
        <v>6.43</v>
      </c>
      <c r="D2083" t="s">
        <v>2380</v>
      </c>
      <c r="E2083" t="s">
        <v>2380</v>
      </c>
      <c r="F2083" t="s">
        <v>2380</v>
      </c>
      <c r="G2083">
        <v>1</v>
      </c>
      <c r="H2083" t="s">
        <v>2380</v>
      </c>
      <c r="I2083">
        <f t="shared" si="128"/>
        <v>1</v>
      </c>
      <c r="J2083" t="str">
        <f t="shared" si="129"/>
        <v>No</v>
      </c>
      <c r="K2083" t="str">
        <f t="shared" si="130"/>
        <v>Obesity</v>
      </c>
      <c r="L2083" t="str">
        <f t="shared" si="131"/>
        <v>Diabetes</v>
      </c>
    </row>
    <row r="2084" spans="1:12" x14ac:dyDescent="0.25">
      <c r="A2084" t="s">
        <v>283</v>
      </c>
      <c r="B2084">
        <v>30.59</v>
      </c>
      <c r="C2084">
        <v>11.62</v>
      </c>
      <c r="D2084" t="s">
        <v>2380</v>
      </c>
      <c r="E2084" t="s">
        <v>2380</v>
      </c>
      <c r="F2084" t="s">
        <v>2380</v>
      </c>
      <c r="G2084" t="s">
        <v>2381</v>
      </c>
      <c r="H2084" t="s">
        <v>2380</v>
      </c>
      <c r="I2084">
        <f t="shared" si="128"/>
        <v>0</v>
      </c>
      <c r="J2084" t="str">
        <f t="shared" si="129"/>
        <v>No</v>
      </c>
      <c r="K2084" t="str">
        <f t="shared" si="130"/>
        <v>Obesity</v>
      </c>
      <c r="L2084" t="str">
        <f t="shared" si="131"/>
        <v>Diabetes</v>
      </c>
    </row>
    <row r="2085" spans="1:12" x14ac:dyDescent="0.25">
      <c r="A2085" t="s">
        <v>282</v>
      </c>
      <c r="B2085">
        <v>22.6</v>
      </c>
      <c r="C2085">
        <v>6.04</v>
      </c>
      <c r="D2085" t="s">
        <v>2380</v>
      </c>
      <c r="E2085" t="s">
        <v>2380</v>
      </c>
      <c r="F2085" t="s">
        <v>2380</v>
      </c>
      <c r="G2085">
        <v>1</v>
      </c>
      <c r="H2085" t="s">
        <v>2380</v>
      </c>
      <c r="I2085">
        <f t="shared" si="128"/>
        <v>1</v>
      </c>
      <c r="J2085" t="str">
        <f t="shared" si="129"/>
        <v>No</v>
      </c>
      <c r="K2085" t="str">
        <f t="shared" si="130"/>
        <v>Normol Weight</v>
      </c>
      <c r="L2085" t="str">
        <f t="shared" si="131"/>
        <v>Diabetes</v>
      </c>
    </row>
    <row r="2086" spans="1:12" x14ac:dyDescent="0.25">
      <c r="A2086" t="s">
        <v>281</v>
      </c>
      <c r="B2086">
        <v>28.785</v>
      </c>
      <c r="C2086">
        <v>8.82</v>
      </c>
      <c r="D2086" t="s">
        <v>2380</v>
      </c>
      <c r="E2086" t="s">
        <v>2380</v>
      </c>
      <c r="F2086" t="s">
        <v>2380</v>
      </c>
      <c r="G2086" t="s">
        <v>2381</v>
      </c>
      <c r="H2086" t="s">
        <v>2380</v>
      </c>
      <c r="I2086">
        <f t="shared" si="128"/>
        <v>0</v>
      </c>
      <c r="J2086" t="str">
        <f t="shared" si="129"/>
        <v>No</v>
      </c>
      <c r="K2086" t="str">
        <f t="shared" si="130"/>
        <v>Obesity</v>
      </c>
      <c r="L2086" t="str">
        <f t="shared" si="131"/>
        <v>Diabetes</v>
      </c>
    </row>
    <row r="2087" spans="1:12" x14ac:dyDescent="0.25">
      <c r="A2087" t="s">
        <v>280</v>
      </c>
      <c r="B2087">
        <v>50.38</v>
      </c>
      <c r="C2087">
        <v>5.8</v>
      </c>
      <c r="D2087" t="s">
        <v>2380</v>
      </c>
      <c r="E2087" t="s">
        <v>2380</v>
      </c>
      <c r="F2087" t="s">
        <v>2380</v>
      </c>
      <c r="G2087" t="s">
        <v>2381</v>
      </c>
      <c r="H2087" t="s">
        <v>2380</v>
      </c>
      <c r="I2087">
        <f t="shared" si="128"/>
        <v>0</v>
      </c>
      <c r="J2087" t="str">
        <f t="shared" si="129"/>
        <v>No</v>
      </c>
      <c r="K2087" t="str">
        <f t="shared" si="130"/>
        <v>Obesity</v>
      </c>
      <c r="L2087" t="str">
        <f t="shared" si="131"/>
        <v>Diabetes</v>
      </c>
    </row>
    <row r="2088" spans="1:12" x14ac:dyDescent="0.25">
      <c r="A2088" t="s">
        <v>279</v>
      </c>
      <c r="B2088">
        <v>35.200000000000003</v>
      </c>
      <c r="C2088">
        <v>4.28</v>
      </c>
      <c r="D2088" t="s">
        <v>2380</v>
      </c>
      <c r="E2088" t="s">
        <v>2380</v>
      </c>
      <c r="F2088" t="s">
        <v>2380</v>
      </c>
      <c r="G2088" t="s">
        <v>2381</v>
      </c>
      <c r="H2088" t="s">
        <v>2380</v>
      </c>
      <c r="I2088">
        <f t="shared" si="128"/>
        <v>0</v>
      </c>
      <c r="J2088" t="str">
        <f t="shared" si="129"/>
        <v>No</v>
      </c>
      <c r="K2088" t="str">
        <f t="shared" si="130"/>
        <v>Obesity</v>
      </c>
      <c r="L2088" t="str">
        <f t="shared" si="131"/>
        <v>Normal</v>
      </c>
    </row>
    <row r="2089" spans="1:12" x14ac:dyDescent="0.25">
      <c r="A2089" t="s">
        <v>278</v>
      </c>
      <c r="B2089">
        <v>35.72</v>
      </c>
      <c r="C2089">
        <v>5.5</v>
      </c>
      <c r="D2089" t="s">
        <v>2382</v>
      </c>
      <c r="E2089" t="s">
        <v>2380</v>
      </c>
      <c r="F2089" t="s">
        <v>2380</v>
      </c>
      <c r="G2089" t="s">
        <v>2381</v>
      </c>
      <c r="H2089" t="s">
        <v>2380</v>
      </c>
      <c r="I2089">
        <f t="shared" si="128"/>
        <v>0</v>
      </c>
      <c r="J2089" t="str">
        <f t="shared" si="129"/>
        <v>No</v>
      </c>
      <c r="K2089" t="str">
        <f t="shared" si="130"/>
        <v>Obesity</v>
      </c>
      <c r="L2089" t="str">
        <f t="shared" si="131"/>
        <v>Normal</v>
      </c>
    </row>
    <row r="2090" spans="1:12" x14ac:dyDescent="0.25">
      <c r="A2090" t="s">
        <v>277</v>
      </c>
      <c r="B2090">
        <v>24.51</v>
      </c>
      <c r="C2090">
        <v>4.6900000000000004</v>
      </c>
      <c r="D2090" t="s">
        <v>2380</v>
      </c>
      <c r="E2090" t="s">
        <v>2380</v>
      </c>
      <c r="F2090" t="s">
        <v>2380</v>
      </c>
      <c r="G2090" t="s">
        <v>2381</v>
      </c>
      <c r="H2090" t="s">
        <v>2380</v>
      </c>
      <c r="I2090">
        <f t="shared" si="128"/>
        <v>0</v>
      </c>
      <c r="J2090" t="str">
        <f t="shared" si="129"/>
        <v>No</v>
      </c>
      <c r="K2090" t="str">
        <f t="shared" si="130"/>
        <v>Normol Weight</v>
      </c>
      <c r="L2090" t="str">
        <f t="shared" si="131"/>
        <v>Normal</v>
      </c>
    </row>
    <row r="2091" spans="1:12" x14ac:dyDescent="0.25">
      <c r="A2091" t="s">
        <v>275</v>
      </c>
      <c r="B2091">
        <v>23.844999999999999</v>
      </c>
      <c r="C2091">
        <v>4.43</v>
      </c>
      <c r="D2091" t="s">
        <v>2380</v>
      </c>
      <c r="E2091" t="s">
        <v>2380</v>
      </c>
      <c r="F2091" t="s">
        <v>2380</v>
      </c>
      <c r="G2091" t="s">
        <v>2381</v>
      </c>
      <c r="H2091" t="s">
        <v>2380</v>
      </c>
      <c r="I2091">
        <f t="shared" si="128"/>
        <v>0</v>
      </c>
      <c r="J2091" t="str">
        <f t="shared" si="129"/>
        <v>No</v>
      </c>
      <c r="K2091" t="str">
        <f t="shared" si="130"/>
        <v>Normol Weight</v>
      </c>
      <c r="L2091" t="str">
        <f t="shared" si="131"/>
        <v>Normal</v>
      </c>
    </row>
    <row r="2092" spans="1:12" x14ac:dyDescent="0.25">
      <c r="A2092" t="s">
        <v>274</v>
      </c>
      <c r="B2092">
        <v>15.68</v>
      </c>
      <c r="C2092">
        <v>6.16</v>
      </c>
      <c r="D2092" t="s">
        <v>2382</v>
      </c>
      <c r="E2092" t="s">
        <v>2380</v>
      </c>
      <c r="F2092" t="s">
        <v>2380</v>
      </c>
      <c r="G2092">
        <v>1</v>
      </c>
      <c r="H2092" t="s">
        <v>2380</v>
      </c>
      <c r="I2092">
        <f t="shared" si="128"/>
        <v>1</v>
      </c>
      <c r="J2092" t="str">
        <f t="shared" si="129"/>
        <v>No</v>
      </c>
      <c r="K2092" t="str">
        <f t="shared" si="130"/>
        <v>Underweight</v>
      </c>
      <c r="L2092" t="str">
        <f t="shared" si="131"/>
        <v>Diabetes</v>
      </c>
    </row>
    <row r="2093" spans="1:12" x14ac:dyDescent="0.25">
      <c r="A2093" t="s">
        <v>273</v>
      </c>
      <c r="B2093">
        <v>32.395000000000003</v>
      </c>
      <c r="C2093">
        <v>6.66</v>
      </c>
      <c r="D2093" t="s">
        <v>2380</v>
      </c>
      <c r="E2093" t="s">
        <v>2380</v>
      </c>
      <c r="F2093" t="s">
        <v>2380</v>
      </c>
      <c r="G2093" t="s">
        <v>2381</v>
      </c>
      <c r="H2093" t="s">
        <v>2380</v>
      </c>
      <c r="I2093">
        <f t="shared" si="128"/>
        <v>0</v>
      </c>
      <c r="J2093" t="str">
        <f t="shared" si="129"/>
        <v>No</v>
      </c>
      <c r="K2093" t="str">
        <f t="shared" si="130"/>
        <v>Obesity</v>
      </c>
      <c r="L2093" t="str">
        <f t="shared" si="131"/>
        <v>Diabetes</v>
      </c>
    </row>
    <row r="2094" spans="1:12" x14ac:dyDescent="0.25">
      <c r="A2094" t="s">
        <v>272</v>
      </c>
      <c r="B2094">
        <v>23.655000000000001</v>
      </c>
      <c r="C2094">
        <v>5.92</v>
      </c>
      <c r="D2094" t="s">
        <v>2380</v>
      </c>
      <c r="E2094" t="s">
        <v>2380</v>
      </c>
      <c r="F2094" t="s">
        <v>2380</v>
      </c>
      <c r="G2094">
        <v>1</v>
      </c>
      <c r="H2094" t="s">
        <v>2380</v>
      </c>
      <c r="I2094">
        <f t="shared" si="128"/>
        <v>1</v>
      </c>
      <c r="J2094" t="str">
        <f t="shared" si="129"/>
        <v>No</v>
      </c>
      <c r="K2094" t="str">
        <f t="shared" si="130"/>
        <v>Normol Weight</v>
      </c>
      <c r="L2094" t="str">
        <f t="shared" si="131"/>
        <v>Diabetes</v>
      </c>
    </row>
    <row r="2095" spans="1:12" x14ac:dyDescent="0.25">
      <c r="A2095" t="s">
        <v>271</v>
      </c>
      <c r="B2095">
        <v>28.4</v>
      </c>
      <c r="C2095">
        <v>5.97</v>
      </c>
      <c r="D2095" t="s">
        <v>2380</v>
      </c>
      <c r="E2095" t="s">
        <v>2380</v>
      </c>
      <c r="F2095" t="s">
        <v>2382</v>
      </c>
      <c r="G2095">
        <v>1</v>
      </c>
      <c r="H2095" t="s">
        <v>2380</v>
      </c>
      <c r="I2095">
        <f t="shared" si="128"/>
        <v>1</v>
      </c>
      <c r="J2095" t="str">
        <f t="shared" si="129"/>
        <v>No</v>
      </c>
      <c r="K2095" t="str">
        <f t="shared" si="130"/>
        <v>Obesity</v>
      </c>
      <c r="L2095" t="str">
        <f t="shared" si="131"/>
        <v>Diabetes</v>
      </c>
    </row>
    <row r="2096" spans="1:12" x14ac:dyDescent="0.25">
      <c r="A2096" t="s">
        <v>270</v>
      </c>
      <c r="B2096">
        <v>35.42</v>
      </c>
      <c r="C2096">
        <v>4.6399999999999997</v>
      </c>
      <c r="D2096" t="s">
        <v>2382</v>
      </c>
      <c r="E2096" t="s">
        <v>2380</v>
      </c>
      <c r="F2096" t="s">
        <v>2380</v>
      </c>
      <c r="G2096" t="s">
        <v>2381</v>
      </c>
      <c r="H2096" t="s">
        <v>2380</v>
      </c>
      <c r="I2096">
        <f t="shared" si="128"/>
        <v>0</v>
      </c>
      <c r="J2096" t="str">
        <f t="shared" si="129"/>
        <v>No</v>
      </c>
      <c r="K2096" t="str">
        <f t="shared" si="130"/>
        <v>Obesity</v>
      </c>
      <c r="L2096" t="str">
        <f t="shared" si="131"/>
        <v>Normal</v>
      </c>
    </row>
    <row r="2097" spans="1:12" x14ac:dyDescent="0.25">
      <c r="A2097" t="s">
        <v>269</v>
      </c>
      <c r="B2097">
        <v>26.18</v>
      </c>
      <c r="C2097">
        <v>6.12</v>
      </c>
      <c r="D2097" t="s">
        <v>2380</v>
      </c>
      <c r="E2097" t="s">
        <v>2382</v>
      </c>
      <c r="F2097" t="s">
        <v>2380</v>
      </c>
      <c r="G2097">
        <v>1</v>
      </c>
      <c r="H2097" t="s">
        <v>2380</v>
      </c>
      <c r="I2097">
        <f t="shared" si="128"/>
        <v>1</v>
      </c>
      <c r="J2097" t="str">
        <f t="shared" si="129"/>
        <v>No</v>
      </c>
      <c r="K2097" t="str">
        <f t="shared" si="130"/>
        <v>Obesity</v>
      </c>
      <c r="L2097" t="str">
        <f t="shared" si="131"/>
        <v>Diabetes</v>
      </c>
    </row>
    <row r="2098" spans="1:12" x14ac:dyDescent="0.25">
      <c r="A2098" t="s">
        <v>268</v>
      </c>
      <c r="B2098">
        <v>20.8</v>
      </c>
      <c r="C2098">
        <v>4.87</v>
      </c>
      <c r="D2098" t="s">
        <v>2382</v>
      </c>
      <c r="E2098" t="s">
        <v>2380</v>
      </c>
      <c r="F2098" t="s">
        <v>2380</v>
      </c>
      <c r="G2098" t="s">
        <v>2381</v>
      </c>
      <c r="H2098" t="s">
        <v>2380</v>
      </c>
      <c r="I2098">
        <f t="shared" si="128"/>
        <v>0</v>
      </c>
      <c r="J2098" t="str">
        <f t="shared" si="129"/>
        <v>No</v>
      </c>
      <c r="K2098" t="str">
        <f t="shared" si="130"/>
        <v>Normol Weight</v>
      </c>
      <c r="L2098" t="str">
        <f t="shared" si="131"/>
        <v>Normal</v>
      </c>
    </row>
    <row r="2099" spans="1:12" x14ac:dyDescent="0.25">
      <c r="A2099" t="s">
        <v>267</v>
      </c>
      <c r="B2099">
        <v>15.82</v>
      </c>
      <c r="C2099">
        <v>4.5999999999999996</v>
      </c>
      <c r="D2099" t="s">
        <v>2380</v>
      </c>
      <c r="E2099" t="s">
        <v>2380</v>
      </c>
      <c r="F2099" t="s">
        <v>2380</v>
      </c>
      <c r="G2099" t="s">
        <v>2381</v>
      </c>
      <c r="H2099" t="s">
        <v>2380</v>
      </c>
      <c r="I2099">
        <f t="shared" si="128"/>
        <v>0</v>
      </c>
      <c r="J2099" t="str">
        <f t="shared" si="129"/>
        <v>No</v>
      </c>
      <c r="K2099" t="str">
        <f t="shared" si="130"/>
        <v>Underweight</v>
      </c>
      <c r="L2099" t="str">
        <f t="shared" si="131"/>
        <v>Normal</v>
      </c>
    </row>
    <row r="2100" spans="1:12" x14ac:dyDescent="0.25">
      <c r="A2100" t="s">
        <v>266</v>
      </c>
      <c r="B2100">
        <v>17.670000000000002</v>
      </c>
      <c r="C2100">
        <v>4.78</v>
      </c>
      <c r="D2100" t="s">
        <v>2380</v>
      </c>
      <c r="E2100" t="s">
        <v>2380</v>
      </c>
      <c r="F2100" t="s">
        <v>2380</v>
      </c>
      <c r="G2100" t="s">
        <v>2381</v>
      </c>
      <c r="H2100" t="s">
        <v>2380</v>
      </c>
      <c r="I2100">
        <f t="shared" si="128"/>
        <v>0</v>
      </c>
      <c r="J2100" t="str">
        <f t="shared" si="129"/>
        <v>No</v>
      </c>
      <c r="K2100" t="str">
        <f t="shared" si="130"/>
        <v>Underweight</v>
      </c>
      <c r="L2100" t="str">
        <f t="shared" si="131"/>
        <v>Normal</v>
      </c>
    </row>
    <row r="2101" spans="1:12" x14ac:dyDescent="0.25">
      <c r="A2101" t="s">
        <v>265</v>
      </c>
      <c r="B2101">
        <v>31.92</v>
      </c>
      <c r="C2101">
        <v>11.05</v>
      </c>
      <c r="D2101" t="s">
        <v>2380</v>
      </c>
      <c r="E2101" t="s">
        <v>2380</v>
      </c>
      <c r="F2101" t="s">
        <v>2380</v>
      </c>
      <c r="G2101" t="s">
        <v>2381</v>
      </c>
      <c r="H2101" t="s">
        <v>2380</v>
      </c>
      <c r="I2101">
        <f t="shared" si="128"/>
        <v>0</v>
      </c>
      <c r="J2101" t="str">
        <f t="shared" si="129"/>
        <v>No</v>
      </c>
      <c r="K2101" t="str">
        <f t="shared" si="130"/>
        <v>Obesity</v>
      </c>
      <c r="L2101" t="str">
        <f t="shared" si="131"/>
        <v>Diabetes</v>
      </c>
    </row>
    <row r="2102" spans="1:12" x14ac:dyDescent="0.25">
      <c r="A2102" t="s">
        <v>264</v>
      </c>
      <c r="B2102">
        <v>28.975000000000001</v>
      </c>
      <c r="C2102">
        <v>7.62</v>
      </c>
      <c r="D2102" t="s">
        <v>2380</v>
      </c>
      <c r="E2102" t="s">
        <v>2380</v>
      </c>
      <c r="F2102" t="s">
        <v>2380</v>
      </c>
      <c r="G2102" t="s">
        <v>2381</v>
      </c>
      <c r="H2102" t="s">
        <v>2380</v>
      </c>
      <c r="I2102">
        <f t="shared" si="128"/>
        <v>0</v>
      </c>
      <c r="J2102" t="str">
        <f t="shared" si="129"/>
        <v>No</v>
      </c>
      <c r="K2102" t="str">
        <f t="shared" si="130"/>
        <v>Obesity</v>
      </c>
      <c r="L2102" t="str">
        <f t="shared" si="131"/>
        <v>Diabetes</v>
      </c>
    </row>
    <row r="2103" spans="1:12" x14ac:dyDescent="0.25">
      <c r="A2103" t="s">
        <v>263</v>
      </c>
      <c r="B2103">
        <v>31.73</v>
      </c>
      <c r="C2103">
        <v>4.78</v>
      </c>
      <c r="D2103" t="s">
        <v>2382</v>
      </c>
      <c r="E2103" t="s">
        <v>2382</v>
      </c>
      <c r="F2103" t="s">
        <v>2380</v>
      </c>
      <c r="G2103">
        <v>2</v>
      </c>
      <c r="H2103" t="s">
        <v>2380</v>
      </c>
      <c r="I2103">
        <f t="shared" si="128"/>
        <v>2</v>
      </c>
      <c r="J2103" t="str">
        <f t="shared" si="129"/>
        <v>No</v>
      </c>
      <c r="K2103" t="str">
        <f t="shared" si="130"/>
        <v>Obesity</v>
      </c>
      <c r="L2103" t="str">
        <f t="shared" si="131"/>
        <v>Normal</v>
      </c>
    </row>
    <row r="2104" spans="1:12" x14ac:dyDescent="0.25">
      <c r="A2104" t="s">
        <v>262</v>
      </c>
      <c r="B2104">
        <v>28.88</v>
      </c>
      <c r="C2104">
        <v>6.09</v>
      </c>
      <c r="D2104" t="s">
        <v>2382</v>
      </c>
      <c r="E2104" t="s">
        <v>2382</v>
      </c>
      <c r="F2104" t="s">
        <v>2380</v>
      </c>
      <c r="G2104">
        <v>2</v>
      </c>
      <c r="H2104" t="s">
        <v>2380</v>
      </c>
      <c r="I2104">
        <f t="shared" si="128"/>
        <v>2</v>
      </c>
      <c r="J2104" t="str">
        <f t="shared" si="129"/>
        <v>No</v>
      </c>
      <c r="K2104" t="str">
        <f t="shared" si="130"/>
        <v>Obesity</v>
      </c>
      <c r="L2104" t="str">
        <f t="shared" si="131"/>
        <v>Diabetes</v>
      </c>
    </row>
    <row r="2105" spans="1:12" x14ac:dyDescent="0.25">
      <c r="A2105" t="s">
        <v>261</v>
      </c>
      <c r="B2105">
        <v>25.555</v>
      </c>
      <c r="C2105">
        <v>5.1100000000000003</v>
      </c>
      <c r="D2105" t="s">
        <v>2380</v>
      </c>
      <c r="E2105" t="s">
        <v>2380</v>
      </c>
      <c r="F2105" t="s">
        <v>2382</v>
      </c>
      <c r="G2105">
        <v>1</v>
      </c>
      <c r="H2105" t="s">
        <v>2380</v>
      </c>
      <c r="I2105">
        <f t="shared" si="128"/>
        <v>1</v>
      </c>
      <c r="J2105" t="str">
        <f t="shared" si="129"/>
        <v>No</v>
      </c>
      <c r="K2105" t="str">
        <f t="shared" si="130"/>
        <v>Obesity</v>
      </c>
      <c r="L2105" t="str">
        <f t="shared" si="131"/>
        <v>Normal</v>
      </c>
    </row>
    <row r="2106" spans="1:12" x14ac:dyDescent="0.25">
      <c r="A2106" t="s">
        <v>260</v>
      </c>
      <c r="B2106">
        <v>37.29</v>
      </c>
      <c r="C2106">
        <v>4.46</v>
      </c>
      <c r="D2106" t="s">
        <v>2380</v>
      </c>
      <c r="E2106" t="s">
        <v>2382</v>
      </c>
      <c r="F2106" t="s">
        <v>2380</v>
      </c>
      <c r="G2106">
        <v>1</v>
      </c>
      <c r="H2106" t="s">
        <v>2380</v>
      </c>
      <c r="I2106">
        <f t="shared" si="128"/>
        <v>1</v>
      </c>
      <c r="J2106" t="str">
        <f t="shared" si="129"/>
        <v>No</v>
      </c>
      <c r="K2106" t="str">
        <f t="shared" si="130"/>
        <v>Obesity</v>
      </c>
      <c r="L2106" t="str">
        <f t="shared" si="131"/>
        <v>Normal</v>
      </c>
    </row>
    <row r="2107" spans="1:12" x14ac:dyDescent="0.25">
      <c r="A2107" t="s">
        <v>259</v>
      </c>
      <c r="B2107">
        <v>40.28</v>
      </c>
      <c r="C2107">
        <v>6.11</v>
      </c>
      <c r="D2107" t="s">
        <v>2380</v>
      </c>
      <c r="E2107" t="s">
        <v>2382</v>
      </c>
      <c r="F2107" t="s">
        <v>2380</v>
      </c>
      <c r="G2107">
        <v>1</v>
      </c>
      <c r="H2107" t="s">
        <v>2380</v>
      </c>
      <c r="I2107">
        <f t="shared" si="128"/>
        <v>1</v>
      </c>
      <c r="J2107" t="str">
        <f t="shared" si="129"/>
        <v>No</v>
      </c>
      <c r="K2107" t="str">
        <f t="shared" si="130"/>
        <v>Obesity</v>
      </c>
      <c r="L2107" t="str">
        <f t="shared" si="131"/>
        <v>Diabetes</v>
      </c>
    </row>
    <row r="2108" spans="1:12" x14ac:dyDescent="0.25">
      <c r="A2108" t="s">
        <v>258</v>
      </c>
      <c r="B2108">
        <v>40.185000000000002</v>
      </c>
      <c r="C2108">
        <v>4.66</v>
      </c>
      <c r="D2108" t="s">
        <v>2380</v>
      </c>
      <c r="E2108" t="s">
        <v>2382</v>
      </c>
      <c r="F2108" t="s">
        <v>2380</v>
      </c>
      <c r="G2108">
        <v>1</v>
      </c>
      <c r="H2108" t="s">
        <v>2380</v>
      </c>
      <c r="I2108">
        <f t="shared" si="128"/>
        <v>1</v>
      </c>
      <c r="J2108" t="str">
        <f t="shared" si="129"/>
        <v>No</v>
      </c>
      <c r="K2108" t="str">
        <f t="shared" si="130"/>
        <v>Obesity</v>
      </c>
      <c r="L2108" t="str">
        <f t="shared" si="131"/>
        <v>Normal</v>
      </c>
    </row>
    <row r="2109" spans="1:12" x14ac:dyDescent="0.25">
      <c r="A2109" t="s">
        <v>257</v>
      </c>
      <c r="B2109">
        <v>23.57</v>
      </c>
      <c r="C2109">
        <v>6.14</v>
      </c>
      <c r="D2109" t="s">
        <v>2380</v>
      </c>
      <c r="E2109" t="s">
        <v>2380</v>
      </c>
      <c r="F2109" t="s">
        <v>2380</v>
      </c>
      <c r="G2109" t="s">
        <v>2381</v>
      </c>
      <c r="H2109" t="s">
        <v>2380</v>
      </c>
      <c r="I2109">
        <f t="shared" si="128"/>
        <v>0</v>
      </c>
      <c r="J2109" t="str">
        <f t="shared" si="129"/>
        <v>No</v>
      </c>
      <c r="K2109" t="str">
        <f t="shared" si="130"/>
        <v>Normol Weight</v>
      </c>
      <c r="L2109" t="str">
        <f t="shared" si="131"/>
        <v>Diabetes</v>
      </c>
    </row>
    <row r="2110" spans="1:12" x14ac:dyDescent="0.25">
      <c r="A2110" t="s">
        <v>256</v>
      </c>
      <c r="B2110">
        <v>35.625</v>
      </c>
      <c r="C2110">
        <v>6.21</v>
      </c>
      <c r="D2110" t="s">
        <v>2380</v>
      </c>
      <c r="E2110" t="s">
        <v>2382</v>
      </c>
      <c r="F2110" t="s">
        <v>2380</v>
      </c>
      <c r="G2110">
        <v>1</v>
      </c>
      <c r="H2110" t="s">
        <v>2380</v>
      </c>
      <c r="I2110">
        <f t="shared" si="128"/>
        <v>1</v>
      </c>
      <c r="J2110" t="str">
        <f t="shared" si="129"/>
        <v>No</v>
      </c>
      <c r="K2110" t="str">
        <f t="shared" si="130"/>
        <v>Obesity</v>
      </c>
      <c r="L2110" t="str">
        <f t="shared" si="131"/>
        <v>Diabetes</v>
      </c>
    </row>
    <row r="2111" spans="1:12" x14ac:dyDescent="0.25">
      <c r="A2111" t="s">
        <v>255</v>
      </c>
      <c r="B2111">
        <v>33.155000000000001</v>
      </c>
      <c r="C2111">
        <v>4.5999999999999996</v>
      </c>
      <c r="D2111" t="s">
        <v>2380</v>
      </c>
      <c r="E2111" t="s">
        <v>2382</v>
      </c>
      <c r="F2111" t="s">
        <v>2380</v>
      </c>
      <c r="G2111">
        <v>1</v>
      </c>
      <c r="H2111" t="s">
        <v>2380</v>
      </c>
      <c r="I2111">
        <f t="shared" si="128"/>
        <v>1</v>
      </c>
      <c r="J2111" t="str">
        <f t="shared" si="129"/>
        <v>No</v>
      </c>
      <c r="K2111" t="str">
        <f t="shared" si="130"/>
        <v>Obesity</v>
      </c>
      <c r="L2111" t="str">
        <f t="shared" si="131"/>
        <v>Normal</v>
      </c>
    </row>
    <row r="2112" spans="1:12" x14ac:dyDescent="0.25">
      <c r="A2112" t="s">
        <v>254</v>
      </c>
      <c r="B2112">
        <v>31.92</v>
      </c>
      <c r="C2112">
        <v>5.04</v>
      </c>
      <c r="D2112" t="s">
        <v>2380</v>
      </c>
      <c r="E2112" t="s">
        <v>2382</v>
      </c>
      <c r="F2112" t="s">
        <v>2380</v>
      </c>
      <c r="G2112">
        <v>1</v>
      </c>
      <c r="H2112" t="s">
        <v>2380</v>
      </c>
      <c r="I2112">
        <f t="shared" si="128"/>
        <v>1</v>
      </c>
      <c r="J2112" t="str">
        <f t="shared" si="129"/>
        <v>No</v>
      </c>
      <c r="K2112" t="str">
        <f t="shared" si="130"/>
        <v>Obesity</v>
      </c>
      <c r="L2112" t="str">
        <f t="shared" si="131"/>
        <v>Normal</v>
      </c>
    </row>
    <row r="2113" spans="1:12" x14ac:dyDescent="0.25">
      <c r="A2113" t="s">
        <v>253</v>
      </c>
      <c r="B2113">
        <v>30.305</v>
      </c>
      <c r="C2113">
        <v>5.08</v>
      </c>
      <c r="D2113" t="s">
        <v>2380</v>
      </c>
      <c r="E2113" t="s">
        <v>2382</v>
      </c>
      <c r="F2113" t="s">
        <v>2380</v>
      </c>
      <c r="G2113">
        <v>1</v>
      </c>
      <c r="H2113" t="s">
        <v>2380</v>
      </c>
      <c r="I2113">
        <f t="shared" si="128"/>
        <v>1</v>
      </c>
      <c r="J2113" t="str">
        <f t="shared" si="129"/>
        <v>No</v>
      </c>
      <c r="K2113" t="str">
        <f t="shared" si="130"/>
        <v>Obesity</v>
      </c>
      <c r="L2113" t="str">
        <f t="shared" si="131"/>
        <v>Normal</v>
      </c>
    </row>
    <row r="2114" spans="1:12" x14ac:dyDescent="0.25">
      <c r="A2114" t="s">
        <v>252</v>
      </c>
      <c r="B2114">
        <v>30.114999999999998</v>
      </c>
      <c r="C2114">
        <v>4.38</v>
      </c>
      <c r="D2114" t="s">
        <v>2380</v>
      </c>
      <c r="E2114" t="s">
        <v>2382</v>
      </c>
      <c r="F2114" t="s">
        <v>2380</v>
      </c>
      <c r="G2114">
        <v>1</v>
      </c>
      <c r="H2114" t="s">
        <v>2380</v>
      </c>
      <c r="I2114">
        <f t="shared" ref="I2114:I2177" si="132">IF(G2114="No major surgery",0,VALUE(G2114))</f>
        <v>1</v>
      </c>
      <c r="J2114" t="str">
        <f t="shared" si="129"/>
        <v>No</v>
      </c>
      <c r="K2114" t="str">
        <f t="shared" si="130"/>
        <v>Obesity</v>
      </c>
      <c r="L2114" t="str">
        <f t="shared" si="131"/>
        <v>Normal</v>
      </c>
    </row>
    <row r="2115" spans="1:12" x14ac:dyDescent="0.25">
      <c r="A2115" t="s">
        <v>251</v>
      </c>
      <c r="B2115">
        <v>24.09</v>
      </c>
      <c r="C2115">
        <v>4.79</v>
      </c>
      <c r="D2115" t="s">
        <v>2380</v>
      </c>
      <c r="E2115" t="s">
        <v>2382</v>
      </c>
      <c r="F2115" t="s">
        <v>2380</v>
      </c>
      <c r="G2115">
        <v>1</v>
      </c>
      <c r="H2115" t="s">
        <v>2380</v>
      </c>
      <c r="I2115">
        <f t="shared" si="132"/>
        <v>1</v>
      </c>
      <c r="J2115" t="str">
        <f t="shared" ref="J2115:J2178" si="133">IF(OR(H2115="",H2115="?"),"No",IF(OR(TRIM(LOWER(H2115))="yes",TRIM(LOWER(H2115))="yess",TRIM(LOWER(H2115))="yes"),"Yes",IF(OR(TRIM(LOWER(H2115))="no",TRIM(LOWER(H2115))="noo",TRIM(LOWER(H2115))="no"),"No","Unknown")))</f>
        <v>No</v>
      </c>
      <c r="K2115" t="str">
        <f t="shared" ref="K2115:K2178" si="134">IF(B2115&lt;18.5,"Underweight",IF(B2115&lt;=24.9,"Normol Weight","Obesity"))</f>
        <v>Normol Weight</v>
      </c>
      <c r="L2115" t="str">
        <f t="shared" ref="L2115:L2178" si="135">IF(C2115&lt;5.7, "Normal",IF(A2115&lt;=6.4,"Prediabetes","Diabetes"))</f>
        <v>Normal</v>
      </c>
    </row>
    <row r="2116" spans="1:12" x14ac:dyDescent="0.25">
      <c r="A2116" t="s">
        <v>250</v>
      </c>
      <c r="B2116">
        <v>28.215</v>
      </c>
      <c r="C2116">
        <v>4.21</v>
      </c>
      <c r="D2116" t="s">
        <v>2380</v>
      </c>
      <c r="E2116" t="s">
        <v>2382</v>
      </c>
      <c r="F2116" t="s">
        <v>2380</v>
      </c>
      <c r="G2116">
        <v>1</v>
      </c>
      <c r="H2116" t="s">
        <v>2380</v>
      </c>
      <c r="I2116">
        <f t="shared" si="132"/>
        <v>1</v>
      </c>
      <c r="J2116" t="str">
        <f t="shared" si="133"/>
        <v>No</v>
      </c>
      <c r="K2116" t="str">
        <f t="shared" si="134"/>
        <v>Obesity</v>
      </c>
      <c r="L2116" t="str">
        <f t="shared" si="135"/>
        <v>Normal</v>
      </c>
    </row>
    <row r="2117" spans="1:12" x14ac:dyDescent="0.25">
      <c r="A2117" t="s">
        <v>248</v>
      </c>
      <c r="B2117">
        <v>26.315000000000001</v>
      </c>
      <c r="C2117">
        <v>5.47</v>
      </c>
      <c r="D2117" t="s">
        <v>2380</v>
      </c>
      <c r="E2117" t="s">
        <v>2382</v>
      </c>
      <c r="F2117" t="s">
        <v>2380</v>
      </c>
      <c r="G2117">
        <v>1</v>
      </c>
      <c r="H2117" t="s">
        <v>2380</v>
      </c>
      <c r="I2117">
        <f t="shared" si="132"/>
        <v>1</v>
      </c>
      <c r="J2117" t="str">
        <f t="shared" si="133"/>
        <v>No</v>
      </c>
      <c r="K2117" t="str">
        <f t="shared" si="134"/>
        <v>Obesity</v>
      </c>
      <c r="L2117" t="str">
        <f t="shared" si="135"/>
        <v>Normal</v>
      </c>
    </row>
    <row r="2118" spans="1:12" x14ac:dyDescent="0.25">
      <c r="A2118" t="s">
        <v>246</v>
      </c>
      <c r="B2118">
        <v>25.08</v>
      </c>
      <c r="C2118">
        <v>5.09</v>
      </c>
      <c r="D2118" t="s">
        <v>2380</v>
      </c>
      <c r="E2118" t="s">
        <v>2382</v>
      </c>
      <c r="F2118" t="s">
        <v>2380</v>
      </c>
      <c r="G2118">
        <v>1</v>
      </c>
      <c r="H2118" t="s">
        <v>2380</v>
      </c>
      <c r="I2118">
        <f t="shared" si="132"/>
        <v>1</v>
      </c>
      <c r="J2118" t="str">
        <f t="shared" si="133"/>
        <v>No</v>
      </c>
      <c r="K2118" t="str">
        <f t="shared" si="134"/>
        <v>Obesity</v>
      </c>
      <c r="L2118" t="str">
        <f t="shared" si="135"/>
        <v>Normal</v>
      </c>
    </row>
    <row r="2119" spans="1:12" x14ac:dyDescent="0.25">
      <c r="A2119" t="s">
        <v>245</v>
      </c>
      <c r="B2119">
        <v>15.41</v>
      </c>
      <c r="C2119">
        <v>5.08</v>
      </c>
      <c r="D2119" t="s">
        <v>2380</v>
      </c>
      <c r="E2119" t="s">
        <v>2380</v>
      </c>
      <c r="F2119" t="s">
        <v>2380</v>
      </c>
      <c r="G2119" t="s">
        <v>2381</v>
      </c>
      <c r="H2119" t="s">
        <v>2380</v>
      </c>
      <c r="I2119">
        <f t="shared" si="132"/>
        <v>0</v>
      </c>
      <c r="J2119" t="str">
        <f t="shared" si="133"/>
        <v>No</v>
      </c>
      <c r="K2119" t="str">
        <f t="shared" si="134"/>
        <v>Underweight</v>
      </c>
      <c r="L2119" t="str">
        <f t="shared" si="135"/>
        <v>Normal</v>
      </c>
    </row>
    <row r="2120" spans="1:12" x14ac:dyDescent="0.25">
      <c r="A2120" t="s">
        <v>244</v>
      </c>
      <c r="B2120">
        <v>23.83</v>
      </c>
      <c r="C2120">
        <v>5.68</v>
      </c>
      <c r="D2120" t="s">
        <v>2380</v>
      </c>
      <c r="E2120" t="s">
        <v>2380</v>
      </c>
      <c r="F2120" t="s">
        <v>2380</v>
      </c>
      <c r="G2120" t="s">
        <v>2381</v>
      </c>
      <c r="H2120" t="s">
        <v>2380</v>
      </c>
      <c r="I2120">
        <f t="shared" si="132"/>
        <v>0</v>
      </c>
      <c r="J2120" t="str">
        <f t="shared" si="133"/>
        <v>No</v>
      </c>
      <c r="K2120" t="str">
        <f t="shared" si="134"/>
        <v>Normol Weight</v>
      </c>
      <c r="L2120" t="str">
        <f t="shared" si="135"/>
        <v>Normal</v>
      </c>
    </row>
    <row r="2121" spans="1:12" x14ac:dyDescent="0.25">
      <c r="A2121" t="s">
        <v>243</v>
      </c>
      <c r="B2121">
        <v>36</v>
      </c>
      <c r="C2121">
        <v>4.66</v>
      </c>
      <c r="D2121" t="s">
        <v>2380</v>
      </c>
      <c r="E2121" t="s">
        <v>2382</v>
      </c>
      <c r="F2121" t="s">
        <v>2380</v>
      </c>
      <c r="G2121">
        <v>1</v>
      </c>
      <c r="H2121" t="s">
        <v>2380</v>
      </c>
      <c r="I2121">
        <f t="shared" si="132"/>
        <v>1</v>
      </c>
      <c r="J2121" t="str">
        <f t="shared" si="133"/>
        <v>No</v>
      </c>
      <c r="K2121" t="str">
        <f t="shared" si="134"/>
        <v>Obesity</v>
      </c>
      <c r="L2121" t="str">
        <f t="shared" si="135"/>
        <v>Normal</v>
      </c>
    </row>
    <row r="2122" spans="1:12" x14ac:dyDescent="0.25">
      <c r="A2122" t="s">
        <v>242</v>
      </c>
      <c r="B2122">
        <v>28.82</v>
      </c>
      <c r="C2122">
        <v>5.59</v>
      </c>
      <c r="D2122" t="s">
        <v>2380</v>
      </c>
      <c r="E2122" t="s">
        <v>2382</v>
      </c>
      <c r="F2122" t="s">
        <v>2380</v>
      </c>
      <c r="G2122">
        <v>1</v>
      </c>
      <c r="H2122" t="s">
        <v>2380</v>
      </c>
      <c r="I2122">
        <f t="shared" si="132"/>
        <v>1</v>
      </c>
      <c r="J2122" t="str">
        <f t="shared" si="133"/>
        <v>No</v>
      </c>
      <c r="K2122" t="str">
        <f t="shared" si="134"/>
        <v>Obesity</v>
      </c>
      <c r="L2122" t="str">
        <f t="shared" si="135"/>
        <v>Normal</v>
      </c>
    </row>
    <row r="2123" spans="1:12" x14ac:dyDescent="0.25">
      <c r="A2123" t="s">
        <v>241</v>
      </c>
      <c r="B2123">
        <v>28.05</v>
      </c>
      <c r="C2123">
        <v>6.2</v>
      </c>
      <c r="D2123" t="s">
        <v>2380</v>
      </c>
      <c r="E2123" t="s">
        <v>2382</v>
      </c>
      <c r="F2123" t="s">
        <v>2380</v>
      </c>
      <c r="G2123">
        <v>1</v>
      </c>
      <c r="H2123" t="s">
        <v>2380</v>
      </c>
      <c r="I2123">
        <f t="shared" si="132"/>
        <v>1</v>
      </c>
      <c r="J2123" t="str">
        <f t="shared" si="133"/>
        <v>No</v>
      </c>
      <c r="K2123" t="str">
        <f t="shared" si="134"/>
        <v>Obesity</v>
      </c>
      <c r="L2123" t="str">
        <f t="shared" si="135"/>
        <v>Diabetes</v>
      </c>
    </row>
    <row r="2124" spans="1:12" x14ac:dyDescent="0.25">
      <c r="A2124" t="s">
        <v>240</v>
      </c>
      <c r="B2124">
        <v>27.1</v>
      </c>
      <c r="C2124">
        <v>4.45</v>
      </c>
      <c r="D2124" t="s">
        <v>2380</v>
      </c>
      <c r="E2124" t="s">
        <v>2382</v>
      </c>
      <c r="F2124" t="s">
        <v>2380</v>
      </c>
      <c r="G2124">
        <v>1</v>
      </c>
      <c r="H2124" t="s">
        <v>2380</v>
      </c>
      <c r="I2124">
        <f t="shared" si="132"/>
        <v>1</v>
      </c>
      <c r="J2124" t="str">
        <f t="shared" si="133"/>
        <v>No</v>
      </c>
      <c r="K2124" t="str">
        <f t="shared" si="134"/>
        <v>Obesity</v>
      </c>
      <c r="L2124" t="str">
        <f t="shared" si="135"/>
        <v>Normal</v>
      </c>
    </row>
    <row r="2125" spans="1:12" x14ac:dyDescent="0.25">
      <c r="A2125" t="s">
        <v>239</v>
      </c>
      <c r="B2125">
        <v>24.3</v>
      </c>
      <c r="C2125">
        <v>6.1</v>
      </c>
      <c r="D2125" t="s">
        <v>2382</v>
      </c>
      <c r="E2125" t="s">
        <v>2382</v>
      </c>
      <c r="F2125" t="s">
        <v>2380</v>
      </c>
      <c r="G2125">
        <v>1</v>
      </c>
      <c r="H2125" t="s">
        <v>2380</v>
      </c>
      <c r="I2125">
        <f t="shared" si="132"/>
        <v>1</v>
      </c>
      <c r="J2125" t="str">
        <f t="shared" si="133"/>
        <v>No</v>
      </c>
      <c r="K2125" t="str">
        <f t="shared" si="134"/>
        <v>Normol Weight</v>
      </c>
      <c r="L2125" t="str">
        <f t="shared" si="135"/>
        <v>Diabetes</v>
      </c>
    </row>
    <row r="2126" spans="1:12" x14ac:dyDescent="0.25">
      <c r="A2126" t="s">
        <v>238</v>
      </c>
      <c r="B2126">
        <v>30.72</v>
      </c>
      <c r="C2126">
        <v>6.06</v>
      </c>
      <c r="D2126" t="s">
        <v>2380</v>
      </c>
      <c r="E2126" t="s">
        <v>2382</v>
      </c>
      <c r="F2126" t="s">
        <v>2380</v>
      </c>
      <c r="G2126">
        <v>1</v>
      </c>
      <c r="H2126" t="s">
        <v>2380</v>
      </c>
      <c r="I2126">
        <f t="shared" si="132"/>
        <v>1</v>
      </c>
      <c r="J2126" t="str">
        <f t="shared" si="133"/>
        <v>No</v>
      </c>
      <c r="K2126" t="str">
        <f t="shared" si="134"/>
        <v>Obesity</v>
      </c>
      <c r="L2126" t="str">
        <f t="shared" si="135"/>
        <v>Diabetes</v>
      </c>
    </row>
    <row r="2127" spans="1:12" x14ac:dyDescent="0.25">
      <c r="A2127" t="s">
        <v>237</v>
      </c>
      <c r="B2127">
        <v>37.43</v>
      </c>
      <c r="C2127">
        <v>4.5599999999999996</v>
      </c>
      <c r="D2127" t="s">
        <v>2380</v>
      </c>
      <c r="E2127" t="s">
        <v>2380</v>
      </c>
      <c r="F2127" t="s">
        <v>2382</v>
      </c>
      <c r="G2127">
        <v>1</v>
      </c>
      <c r="H2127" t="s">
        <v>2380</v>
      </c>
      <c r="I2127">
        <f t="shared" si="132"/>
        <v>1</v>
      </c>
      <c r="J2127" t="str">
        <f t="shared" si="133"/>
        <v>No</v>
      </c>
      <c r="K2127" t="str">
        <f t="shared" si="134"/>
        <v>Obesity</v>
      </c>
      <c r="L2127" t="str">
        <f t="shared" si="135"/>
        <v>Normal</v>
      </c>
    </row>
    <row r="2128" spans="1:12" x14ac:dyDescent="0.25">
      <c r="A2128" t="s">
        <v>236</v>
      </c>
      <c r="B2128">
        <v>25.74</v>
      </c>
      <c r="C2128">
        <v>6.41</v>
      </c>
      <c r="D2128" t="s">
        <v>2382</v>
      </c>
      <c r="E2128" t="s">
        <v>2380</v>
      </c>
      <c r="F2128" t="s">
        <v>2382</v>
      </c>
      <c r="G2128">
        <v>1</v>
      </c>
      <c r="H2128" t="s">
        <v>2380</v>
      </c>
      <c r="I2128">
        <f t="shared" si="132"/>
        <v>1</v>
      </c>
      <c r="J2128" t="str">
        <f t="shared" si="133"/>
        <v>No</v>
      </c>
      <c r="K2128" t="str">
        <f t="shared" si="134"/>
        <v>Obesity</v>
      </c>
      <c r="L2128" t="str">
        <f t="shared" si="135"/>
        <v>Diabetes</v>
      </c>
    </row>
    <row r="2129" spans="1:12" x14ac:dyDescent="0.25">
      <c r="A2129" t="s">
        <v>235</v>
      </c>
      <c r="B2129">
        <v>36.575000000000003</v>
      </c>
      <c r="C2129">
        <v>5.57</v>
      </c>
      <c r="D2129" t="s">
        <v>2380</v>
      </c>
      <c r="E2129" t="s">
        <v>2380</v>
      </c>
      <c r="F2129" t="s">
        <v>2382</v>
      </c>
      <c r="G2129">
        <v>1</v>
      </c>
      <c r="H2129" t="s">
        <v>2380</v>
      </c>
      <c r="I2129">
        <f t="shared" si="132"/>
        <v>1</v>
      </c>
      <c r="J2129" t="str">
        <f t="shared" si="133"/>
        <v>No</v>
      </c>
      <c r="K2129" t="str">
        <f t="shared" si="134"/>
        <v>Obesity</v>
      </c>
      <c r="L2129" t="str">
        <f t="shared" si="135"/>
        <v>Normal</v>
      </c>
    </row>
    <row r="2130" spans="1:12" x14ac:dyDescent="0.25">
      <c r="A2130" t="s">
        <v>234</v>
      </c>
      <c r="B2130">
        <v>35.15</v>
      </c>
      <c r="C2130">
        <v>5.47</v>
      </c>
      <c r="D2130" t="s">
        <v>2380</v>
      </c>
      <c r="E2130" t="s">
        <v>2380</v>
      </c>
      <c r="F2130" t="s">
        <v>2382</v>
      </c>
      <c r="G2130">
        <v>1</v>
      </c>
      <c r="H2130" t="s">
        <v>2380</v>
      </c>
      <c r="I2130">
        <f t="shared" si="132"/>
        <v>1</v>
      </c>
      <c r="J2130" t="str">
        <f t="shared" si="133"/>
        <v>No</v>
      </c>
      <c r="K2130" t="str">
        <f t="shared" si="134"/>
        <v>Obesity</v>
      </c>
      <c r="L2130" t="str">
        <f t="shared" si="135"/>
        <v>Normal</v>
      </c>
    </row>
    <row r="2131" spans="1:12" x14ac:dyDescent="0.25">
      <c r="A2131" t="s">
        <v>233</v>
      </c>
      <c r="B2131">
        <v>32.11</v>
      </c>
      <c r="C2131">
        <v>4.43</v>
      </c>
      <c r="D2131" t="s">
        <v>2380</v>
      </c>
      <c r="E2131" t="s">
        <v>2380</v>
      </c>
      <c r="F2131" t="s">
        <v>2382</v>
      </c>
      <c r="G2131">
        <v>1</v>
      </c>
      <c r="H2131" t="s">
        <v>2380</v>
      </c>
      <c r="I2131">
        <f t="shared" si="132"/>
        <v>1</v>
      </c>
      <c r="J2131" t="str">
        <f t="shared" si="133"/>
        <v>No</v>
      </c>
      <c r="K2131" t="str">
        <f t="shared" si="134"/>
        <v>Obesity</v>
      </c>
      <c r="L2131" t="str">
        <f t="shared" si="135"/>
        <v>Normal</v>
      </c>
    </row>
    <row r="2132" spans="1:12" x14ac:dyDescent="0.25">
      <c r="A2132" t="s">
        <v>232</v>
      </c>
      <c r="B2132">
        <v>30.495000000000001</v>
      </c>
      <c r="C2132">
        <v>4.95</v>
      </c>
      <c r="D2132" t="s">
        <v>2380</v>
      </c>
      <c r="E2132" t="s">
        <v>2380</v>
      </c>
      <c r="F2132" t="s">
        <v>2382</v>
      </c>
      <c r="G2132">
        <v>1</v>
      </c>
      <c r="H2132" t="s">
        <v>2380</v>
      </c>
      <c r="I2132">
        <f t="shared" si="132"/>
        <v>1</v>
      </c>
      <c r="J2132" t="str">
        <f t="shared" si="133"/>
        <v>No</v>
      </c>
      <c r="K2132" t="str">
        <f t="shared" si="134"/>
        <v>Obesity</v>
      </c>
      <c r="L2132" t="str">
        <f t="shared" si="135"/>
        <v>Normal</v>
      </c>
    </row>
    <row r="2133" spans="1:12" x14ac:dyDescent="0.25">
      <c r="A2133" t="s">
        <v>231</v>
      </c>
      <c r="B2133">
        <v>29.24</v>
      </c>
      <c r="C2133">
        <v>4.04</v>
      </c>
      <c r="D2133" t="s">
        <v>2380</v>
      </c>
      <c r="E2133" t="s">
        <v>2382</v>
      </c>
      <c r="F2133" t="s">
        <v>2380</v>
      </c>
      <c r="G2133">
        <v>1</v>
      </c>
      <c r="H2133" t="s">
        <v>2380</v>
      </c>
      <c r="I2133">
        <f t="shared" si="132"/>
        <v>1</v>
      </c>
      <c r="J2133" t="str">
        <f t="shared" si="133"/>
        <v>No</v>
      </c>
      <c r="K2133" t="str">
        <f t="shared" si="134"/>
        <v>Obesity</v>
      </c>
      <c r="L2133" t="str">
        <f t="shared" si="135"/>
        <v>Normal</v>
      </c>
    </row>
    <row r="2134" spans="1:12" x14ac:dyDescent="0.25">
      <c r="A2134" t="s">
        <v>230</v>
      </c>
      <c r="B2134">
        <v>22.515000000000001</v>
      </c>
      <c r="C2134">
        <v>5.93</v>
      </c>
      <c r="D2134" t="s">
        <v>2380</v>
      </c>
      <c r="E2134" t="s">
        <v>2380</v>
      </c>
      <c r="F2134" t="s">
        <v>2382</v>
      </c>
      <c r="G2134">
        <v>1</v>
      </c>
      <c r="H2134" t="s">
        <v>2380</v>
      </c>
      <c r="I2134">
        <f t="shared" si="132"/>
        <v>1</v>
      </c>
      <c r="J2134" t="str">
        <f t="shared" si="133"/>
        <v>No</v>
      </c>
      <c r="K2134" t="str">
        <f t="shared" si="134"/>
        <v>Normol Weight</v>
      </c>
      <c r="L2134" t="str">
        <f t="shared" si="135"/>
        <v>Diabetes</v>
      </c>
    </row>
    <row r="2135" spans="1:12" x14ac:dyDescent="0.25">
      <c r="A2135" t="s">
        <v>229</v>
      </c>
      <c r="B2135">
        <v>15.65</v>
      </c>
      <c r="C2135">
        <v>4.2300000000000004</v>
      </c>
      <c r="D2135" t="s">
        <v>2380</v>
      </c>
      <c r="E2135" t="s">
        <v>2380</v>
      </c>
      <c r="F2135" t="s">
        <v>2380</v>
      </c>
      <c r="G2135" t="s">
        <v>2381</v>
      </c>
      <c r="H2135" t="s">
        <v>2380</v>
      </c>
      <c r="I2135">
        <f t="shared" si="132"/>
        <v>0</v>
      </c>
      <c r="J2135" t="str">
        <f t="shared" si="133"/>
        <v>No</v>
      </c>
      <c r="K2135" t="str">
        <f t="shared" si="134"/>
        <v>Underweight</v>
      </c>
      <c r="L2135" t="str">
        <f t="shared" si="135"/>
        <v>Normal</v>
      </c>
    </row>
    <row r="2136" spans="1:12" x14ac:dyDescent="0.25">
      <c r="A2136" t="s">
        <v>228</v>
      </c>
      <c r="B2136">
        <v>27.36</v>
      </c>
      <c r="C2136">
        <v>5.59</v>
      </c>
      <c r="D2136" t="s">
        <v>2382</v>
      </c>
      <c r="E2136" t="s">
        <v>2380</v>
      </c>
      <c r="F2136" t="s">
        <v>2380</v>
      </c>
      <c r="G2136" t="s">
        <v>2381</v>
      </c>
      <c r="H2136" t="s">
        <v>2380</v>
      </c>
      <c r="I2136">
        <f t="shared" si="132"/>
        <v>0</v>
      </c>
      <c r="J2136" t="str">
        <f t="shared" si="133"/>
        <v>No</v>
      </c>
      <c r="K2136" t="str">
        <f t="shared" si="134"/>
        <v>Obesity</v>
      </c>
      <c r="L2136" t="str">
        <f t="shared" si="135"/>
        <v>Normal</v>
      </c>
    </row>
    <row r="2137" spans="1:12" x14ac:dyDescent="0.25">
      <c r="A2137" t="s">
        <v>227</v>
      </c>
      <c r="B2137">
        <v>22.3</v>
      </c>
      <c r="C2137">
        <v>4.8899999999999997</v>
      </c>
      <c r="D2137" t="s">
        <v>2382</v>
      </c>
      <c r="E2137" t="s">
        <v>2380</v>
      </c>
      <c r="F2137" t="s">
        <v>2380</v>
      </c>
      <c r="G2137" t="s">
        <v>2381</v>
      </c>
      <c r="H2137" t="s">
        <v>2380</v>
      </c>
      <c r="I2137">
        <f t="shared" si="132"/>
        <v>0</v>
      </c>
      <c r="J2137" t="str">
        <f t="shared" si="133"/>
        <v>No</v>
      </c>
      <c r="K2137" t="str">
        <f t="shared" si="134"/>
        <v>Normol Weight</v>
      </c>
      <c r="L2137" t="str">
        <f t="shared" si="135"/>
        <v>Normal</v>
      </c>
    </row>
    <row r="2138" spans="1:12" x14ac:dyDescent="0.25">
      <c r="A2138" t="s">
        <v>226</v>
      </c>
      <c r="B2138">
        <v>26.03</v>
      </c>
      <c r="C2138">
        <v>5.81</v>
      </c>
      <c r="D2138" t="s">
        <v>2382</v>
      </c>
      <c r="E2138" t="s">
        <v>2380</v>
      </c>
      <c r="F2138" t="s">
        <v>2380</v>
      </c>
      <c r="G2138" t="s">
        <v>2381</v>
      </c>
      <c r="H2138" t="s">
        <v>2380</v>
      </c>
      <c r="I2138">
        <f t="shared" si="132"/>
        <v>0</v>
      </c>
      <c r="J2138" t="str">
        <f t="shared" si="133"/>
        <v>No</v>
      </c>
      <c r="K2138" t="str">
        <f t="shared" si="134"/>
        <v>Obesity</v>
      </c>
      <c r="L2138" t="str">
        <f t="shared" si="135"/>
        <v>Diabetes</v>
      </c>
    </row>
    <row r="2139" spans="1:12" x14ac:dyDescent="0.25">
      <c r="A2139" t="s">
        <v>225</v>
      </c>
      <c r="B2139">
        <v>27.74</v>
      </c>
      <c r="C2139">
        <v>4.29</v>
      </c>
      <c r="D2139" t="s">
        <v>2380</v>
      </c>
      <c r="E2139" t="s">
        <v>2382</v>
      </c>
      <c r="F2139" t="s">
        <v>2380</v>
      </c>
      <c r="G2139">
        <v>1</v>
      </c>
      <c r="H2139" t="s">
        <v>2380</v>
      </c>
      <c r="I2139">
        <f t="shared" si="132"/>
        <v>1</v>
      </c>
      <c r="J2139" t="str">
        <f t="shared" si="133"/>
        <v>No</v>
      </c>
      <c r="K2139" t="str">
        <f t="shared" si="134"/>
        <v>Obesity</v>
      </c>
      <c r="L2139" t="str">
        <f t="shared" si="135"/>
        <v>Normal</v>
      </c>
    </row>
    <row r="2140" spans="1:12" x14ac:dyDescent="0.25">
      <c r="A2140" t="s">
        <v>224</v>
      </c>
      <c r="B2140">
        <v>32.11</v>
      </c>
      <c r="C2140">
        <v>4.03</v>
      </c>
      <c r="D2140" t="s">
        <v>2382</v>
      </c>
      <c r="E2140" t="s">
        <v>2382</v>
      </c>
      <c r="F2140" t="s">
        <v>2380</v>
      </c>
      <c r="G2140">
        <v>2</v>
      </c>
      <c r="H2140" t="s">
        <v>2380</v>
      </c>
      <c r="I2140">
        <f t="shared" si="132"/>
        <v>2</v>
      </c>
      <c r="J2140" t="str">
        <f t="shared" si="133"/>
        <v>No</v>
      </c>
      <c r="K2140" t="str">
        <f t="shared" si="134"/>
        <v>Obesity</v>
      </c>
      <c r="L2140" t="str">
        <f t="shared" si="135"/>
        <v>Normal</v>
      </c>
    </row>
    <row r="2141" spans="1:12" x14ac:dyDescent="0.25">
      <c r="A2141" t="s">
        <v>223</v>
      </c>
      <c r="B2141">
        <v>25.175000000000001</v>
      </c>
      <c r="C2141">
        <v>6.29</v>
      </c>
      <c r="D2141" t="s">
        <v>2382</v>
      </c>
      <c r="E2141" t="s">
        <v>2382</v>
      </c>
      <c r="F2141" t="s">
        <v>2380</v>
      </c>
      <c r="G2141">
        <v>2</v>
      </c>
      <c r="H2141" t="s">
        <v>2380</v>
      </c>
      <c r="I2141">
        <f t="shared" si="132"/>
        <v>2</v>
      </c>
      <c r="J2141" t="str">
        <f t="shared" si="133"/>
        <v>No</v>
      </c>
      <c r="K2141" t="str">
        <f t="shared" si="134"/>
        <v>Obesity</v>
      </c>
      <c r="L2141" t="str">
        <f t="shared" si="135"/>
        <v>Diabetes</v>
      </c>
    </row>
    <row r="2142" spans="1:12" x14ac:dyDescent="0.25">
      <c r="A2142" t="s">
        <v>222</v>
      </c>
      <c r="B2142">
        <v>39.49</v>
      </c>
      <c r="C2142">
        <v>4.4800000000000004</v>
      </c>
      <c r="D2142" t="s">
        <v>2382</v>
      </c>
      <c r="E2142" t="s">
        <v>2380</v>
      </c>
      <c r="F2142" t="s">
        <v>2380</v>
      </c>
      <c r="G2142" t="s">
        <v>2381</v>
      </c>
      <c r="H2142" t="s">
        <v>2380</v>
      </c>
      <c r="I2142">
        <f t="shared" si="132"/>
        <v>0</v>
      </c>
      <c r="J2142" t="str">
        <f t="shared" si="133"/>
        <v>No</v>
      </c>
      <c r="K2142" t="str">
        <f t="shared" si="134"/>
        <v>Obesity</v>
      </c>
      <c r="L2142" t="str">
        <f t="shared" si="135"/>
        <v>Normal</v>
      </c>
    </row>
    <row r="2143" spans="1:12" x14ac:dyDescent="0.25">
      <c r="A2143" t="s">
        <v>221</v>
      </c>
      <c r="B2143">
        <v>34.869999999999997</v>
      </c>
      <c r="C2143">
        <v>5.51</v>
      </c>
      <c r="D2143" t="s">
        <v>2382</v>
      </c>
      <c r="E2143" t="s">
        <v>2380</v>
      </c>
      <c r="F2143" t="s">
        <v>2380</v>
      </c>
      <c r="G2143" t="s">
        <v>2381</v>
      </c>
      <c r="H2143" t="s">
        <v>2380</v>
      </c>
      <c r="I2143">
        <f t="shared" si="132"/>
        <v>0</v>
      </c>
      <c r="J2143" t="str">
        <f t="shared" si="133"/>
        <v>No</v>
      </c>
      <c r="K2143" t="str">
        <f t="shared" si="134"/>
        <v>Obesity</v>
      </c>
      <c r="L2143" t="str">
        <f t="shared" si="135"/>
        <v>Normal</v>
      </c>
    </row>
    <row r="2144" spans="1:12" x14ac:dyDescent="0.25">
      <c r="A2144" t="s">
        <v>220</v>
      </c>
      <c r="B2144">
        <v>34.6</v>
      </c>
      <c r="C2144">
        <v>4.5</v>
      </c>
      <c r="D2144" t="s">
        <v>2382</v>
      </c>
      <c r="E2144" t="s">
        <v>2380</v>
      </c>
      <c r="F2144" t="s">
        <v>2380</v>
      </c>
      <c r="G2144" t="s">
        <v>2381</v>
      </c>
      <c r="H2144" t="s">
        <v>2380</v>
      </c>
      <c r="I2144">
        <f t="shared" si="132"/>
        <v>0</v>
      </c>
      <c r="J2144" t="str">
        <f t="shared" si="133"/>
        <v>No</v>
      </c>
      <c r="K2144" t="str">
        <f t="shared" si="134"/>
        <v>Obesity</v>
      </c>
      <c r="L2144" t="str">
        <f t="shared" si="135"/>
        <v>Normal</v>
      </c>
    </row>
    <row r="2145" spans="1:12" x14ac:dyDescent="0.25">
      <c r="A2145" t="s">
        <v>219</v>
      </c>
      <c r="B2145">
        <v>25.8</v>
      </c>
      <c r="C2145">
        <v>6.29</v>
      </c>
      <c r="D2145" t="s">
        <v>2382</v>
      </c>
      <c r="E2145" t="s">
        <v>2380</v>
      </c>
      <c r="F2145" t="s">
        <v>2380</v>
      </c>
      <c r="G2145" t="s">
        <v>2381</v>
      </c>
      <c r="H2145" t="s">
        <v>2380</v>
      </c>
      <c r="I2145">
        <f t="shared" si="132"/>
        <v>0</v>
      </c>
      <c r="J2145" t="str">
        <f t="shared" si="133"/>
        <v>No</v>
      </c>
      <c r="K2145" t="str">
        <f t="shared" si="134"/>
        <v>Obesity</v>
      </c>
      <c r="L2145" t="str">
        <f t="shared" si="135"/>
        <v>Diabetes</v>
      </c>
    </row>
    <row r="2146" spans="1:12" x14ac:dyDescent="0.25">
      <c r="A2146" t="s">
        <v>218</v>
      </c>
      <c r="B2146">
        <v>35.86</v>
      </c>
      <c r="C2146">
        <v>4.33</v>
      </c>
      <c r="D2146" t="s">
        <v>2380</v>
      </c>
      <c r="E2146" t="s">
        <v>2380</v>
      </c>
      <c r="F2146" t="s">
        <v>2380</v>
      </c>
      <c r="G2146">
        <v>1</v>
      </c>
      <c r="H2146" t="s">
        <v>2380</v>
      </c>
      <c r="I2146">
        <f t="shared" si="132"/>
        <v>1</v>
      </c>
      <c r="J2146" t="str">
        <f t="shared" si="133"/>
        <v>No</v>
      </c>
      <c r="K2146" t="str">
        <f t="shared" si="134"/>
        <v>Obesity</v>
      </c>
      <c r="L2146" t="str">
        <f t="shared" si="135"/>
        <v>Normal</v>
      </c>
    </row>
    <row r="2147" spans="1:12" x14ac:dyDescent="0.25">
      <c r="A2147" t="s">
        <v>217</v>
      </c>
      <c r="B2147">
        <v>40.47</v>
      </c>
      <c r="C2147">
        <v>11.15</v>
      </c>
      <c r="D2147" t="s">
        <v>2380</v>
      </c>
      <c r="E2147" t="s">
        <v>2380</v>
      </c>
      <c r="F2147" t="s">
        <v>2380</v>
      </c>
      <c r="G2147" t="s">
        <v>2381</v>
      </c>
      <c r="H2147" t="s">
        <v>2380</v>
      </c>
      <c r="I2147">
        <f t="shared" si="132"/>
        <v>0</v>
      </c>
      <c r="J2147" t="str">
        <f t="shared" si="133"/>
        <v>No</v>
      </c>
      <c r="K2147" t="str">
        <f t="shared" si="134"/>
        <v>Obesity</v>
      </c>
      <c r="L2147" t="str">
        <f t="shared" si="135"/>
        <v>Diabetes</v>
      </c>
    </row>
    <row r="2148" spans="1:12" x14ac:dyDescent="0.25">
      <c r="A2148" t="s">
        <v>216</v>
      </c>
      <c r="B2148">
        <v>32.01</v>
      </c>
      <c r="C2148">
        <v>6.45</v>
      </c>
      <c r="D2148" t="s">
        <v>2380</v>
      </c>
      <c r="E2148" t="s">
        <v>2380</v>
      </c>
      <c r="F2148" t="s">
        <v>2380</v>
      </c>
      <c r="G2148">
        <v>1</v>
      </c>
      <c r="H2148" t="s">
        <v>2380</v>
      </c>
      <c r="I2148">
        <f t="shared" si="132"/>
        <v>1</v>
      </c>
      <c r="J2148" t="str">
        <f t="shared" si="133"/>
        <v>No</v>
      </c>
      <c r="K2148" t="str">
        <f t="shared" si="134"/>
        <v>Obesity</v>
      </c>
      <c r="L2148" t="str">
        <f t="shared" si="135"/>
        <v>Diabetes</v>
      </c>
    </row>
    <row r="2149" spans="1:12" x14ac:dyDescent="0.25">
      <c r="A2149" t="s">
        <v>215</v>
      </c>
      <c r="B2149">
        <v>33</v>
      </c>
      <c r="C2149">
        <v>9.27</v>
      </c>
      <c r="D2149" t="s">
        <v>2380</v>
      </c>
      <c r="E2149" t="s">
        <v>2380</v>
      </c>
      <c r="F2149" t="s">
        <v>2380</v>
      </c>
      <c r="G2149" t="s">
        <v>2381</v>
      </c>
      <c r="H2149" t="s">
        <v>2380</v>
      </c>
      <c r="I2149">
        <f t="shared" si="132"/>
        <v>0</v>
      </c>
      <c r="J2149" t="str">
        <f t="shared" si="133"/>
        <v>No</v>
      </c>
      <c r="K2149" t="str">
        <f t="shared" si="134"/>
        <v>Obesity</v>
      </c>
      <c r="L2149" t="str">
        <f t="shared" si="135"/>
        <v>Diabetes</v>
      </c>
    </row>
    <row r="2150" spans="1:12" x14ac:dyDescent="0.25">
      <c r="A2150" t="s">
        <v>214</v>
      </c>
      <c r="B2150">
        <v>29.3</v>
      </c>
      <c r="C2150">
        <v>6.15</v>
      </c>
      <c r="D2150" t="s">
        <v>2380</v>
      </c>
      <c r="E2150" t="s">
        <v>2380</v>
      </c>
      <c r="F2150" t="s">
        <v>2380</v>
      </c>
      <c r="G2150">
        <v>1</v>
      </c>
      <c r="H2150" t="s">
        <v>2380</v>
      </c>
      <c r="I2150">
        <f t="shared" si="132"/>
        <v>1</v>
      </c>
      <c r="J2150" t="str">
        <f t="shared" si="133"/>
        <v>No</v>
      </c>
      <c r="K2150" t="str">
        <f t="shared" si="134"/>
        <v>Obesity</v>
      </c>
      <c r="L2150" t="str">
        <f t="shared" si="135"/>
        <v>Diabetes</v>
      </c>
    </row>
    <row r="2151" spans="1:12" x14ac:dyDescent="0.25">
      <c r="A2151" t="s">
        <v>213</v>
      </c>
      <c r="B2151">
        <v>25.8</v>
      </c>
      <c r="C2151">
        <v>4.13</v>
      </c>
      <c r="D2151" t="s">
        <v>2380</v>
      </c>
      <c r="E2151" t="s">
        <v>2380</v>
      </c>
      <c r="F2151" t="s">
        <v>2380</v>
      </c>
      <c r="G2151">
        <v>1</v>
      </c>
      <c r="H2151" t="s">
        <v>2380</v>
      </c>
      <c r="I2151">
        <f t="shared" si="132"/>
        <v>1</v>
      </c>
      <c r="J2151" t="str">
        <f t="shared" si="133"/>
        <v>No</v>
      </c>
      <c r="K2151" t="str">
        <f t="shared" si="134"/>
        <v>Obesity</v>
      </c>
      <c r="L2151" t="str">
        <f t="shared" si="135"/>
        <v>Normal</v>
      </c>
    </row>
    <row r="2152" spans="1:12" x14ac:dyDescent="0.25">
      <c r="A2152" t="s">
        <v>212</v>
      </c>
      <c r="B2152">
        <v>23.4</v>
      </c>
      <c r="C2152">
        <v>4.24</v>
      </c>
      <c r="D2152" t="s">
        <v>2380</v>
      </c>
      <c r="E2152" t="s">
        <v>2380</v>
      </c>
      <c r="F2152" t="s">
        <v>2380</v>
      </c>
      <c r="G2152">
        <v>1</v>
      </c>
      <c r="H2152" t="s">
        <v>2380</v>
      </c>
      <c r="I2152">
        <f t="shared" si="132"/>
        <v>1</v>
      </c>
      <c r="J2152" t="str">
        <f t="shared" si="133"/>
        <v>No</v>
      </c>
      <c r="K2152" t="str">
        <f t="shared" si="134"/>
        <v>Normol Weight</v>
      </c>
      <c r="L2152" t="str">
        <f t="shared" si="135"/>
        <v>Normal</v>
      </c>
    </row>
    <row r="2153" spans="1:12" x14ac:dyDescent="0.25">
      <c r="A2153" t="s">
        <v>211</v>
      </c>
      <c r="B2153">
        <v>27.93</v>
      </c>
      <c r="C2153">
        <v>9.8800000000000008</v>
      </c>
      <c r="D2153" t="s">
        <v>2380</v>
      </c>
      <c r="E2153" t="s">
        <v>2380</v>
      </c>
      <c r="F2153" t="s">
        <v>2380</v>
      </c>
      <c r="G2153" t="s">
        <v>2381</v>
      </c>
      <c r="H2153" t="s">
        <v>2380</v>
      </c>
      <c r="I2153">
        <f t="shared" si="132"/>
        <v>0</v>
      </c>
      <c r="J2153" t="str">
        <f t="shared" si="133"/>
        <v>No</v>
      </c>
      <c r="K2153" t="str">
        <f t="shared" si="134"/>
        <v>Obesity</v>
      </c>
      <c r="L2153" t="str">
        <f t="shared" si="135"/>
        <v>Diabetes</v>
      </c>
    </row>
    <row r="2154" spans="1:12" x14ac:dyDescent="0.25">
      <c r="A2154" t="s">
        <v>210</v>
      </c>
      <c r="B2154">
        <v>22</v>
      </c>
      <c r="C2154">
        <v>9.5</v>
      </c>
      <c r="D2154" t="s">
        <v>2380</v>
      </c>
      <c r="E2154" t="s">
        <v>2380</v>
      </c>
      <c r="F2154" t="s">
        <v>2380</v>
      </c>
      <c r="G2154" t="s">
        <v>2381</v>
      </c>
      <c r="H2154" t="s">
        <v>2380</v>
      </c>
      <c r="I2154">
        <f t="shared" si="132"/>
        <v>0</v>
      </c>
      <c r="J2154" t="str">
        <f t="shared" si="133"/>
        <v>No</v>
      </c>
      <c r="K2154" t="str">
        <f t="shared" si="134"/>
        <v>Normol Weight</v>
      </c>
      <c r="L2154" t="str">
        <f t="shared" si="135"/>
        <v>Diabetes</v>
      </c>
    </row>
    <row r="2155" spans="1:12" x14ac:dyDescent="0.25">
      <c r="A2155" t="s">
        <v>209</v>
      </c>
      <c r="B2155">
        <v>36.86</v>
      </c>
      <c r="C2155">
        <v>4.97</v>
      </c>
      <c r="D2155" t="s">
        <v>2382</v>
      </c>
      <c r="E2155" t="s">
        <v>2380</v>
      </c>
      <c r="F2155" t="s">
        <v>2380</v>
      </c>
      <c r="G2155" t="s">
        <v>2381</v>
      </c>
      <c r="H2155" t="s">
        <v>2380</v>
      </c>
      <c r="I2155">
        <f t="shared" si="132"/>
        <v>0</v>
      </c>
      <c r="J2155" t="str">
        <f t="shared" si="133"/>
        <v>No</v>
      </c>
      <c r="K2155" t="str">
        <f t="shared" si="134"/>
        <v>Obesity</v>
      </c>
      <c r="L2155" t="str">
        <f t="shared" si="135"/>
        <v>Normal</v>
      </c>
    </row>
    <row r="2156" spans="1:12" x14ac:dyDescent="0.25">
      <c r="A2156" t="s">
        <v>208</v>
      </c>
      <c r="B2156">
        <v>31.254999999999999</v>
      </c>
      <c r="C2156">
        <v>5.49</v>
      </c>
      <c r="D2156" t="s">
        <v>2382</v>
      </c>
      <c r="E2156" t="s">
        <v>2380</v>
      </c>
      <c r="F2156" t="s">
        <v>2380</v>
      </c>
      <c r="G2156" t="s">
        <v>2381</v>
      </c>
      <c r="H2156" t="s">
        <v>2380</v>
      </c>
      <c r="I2156">
        <f t="shared" si="132"/>
        <v>0</v>
      </c>
      <c r="J2156" t="str">
        <f t="shared" si="133"/>
        <v>No</v>
      </c>
      <c r="K2156" t="str">
        <f t="shared" si="134"/>
        <v>Obesity</v>
      </c>
      <c r="L2156" t="str">
        <f t="shared" si="135"/>
        <v>Normal</v>
      </c>
    </row>
    <row r="2157" spans="1:12" x14ac:dyDescent="0.25">
      <c r="A2157" t="s">
        <v>207</v>
      </c>
      <c r="B2157">
        <v>23.06</v>
      </c>
      <c r="C2157">
        <v>4.47</v>
      </c>
      <c r="D2157" t="s">
        <v>2380</v>
      </c>
      <c r="E2157" t="s">
        <v>2380</v>
      </c>
      <c r="F2157" t="s">
        <v>2380</v>
      </c>
      <c r="G2157" t="s">
        <v>2381</v>
      </c>
      <c r="H2157" t="s">
        <v>2380</v>
      </c>
      <c r="I2157">
        <f t="shared" si="132"/>
        <v>0</v>
      </c>
      <c r="J2157" t="str">
        <f t="shared" si="133"/>
        <v>No</v>
      </c>
      <c r="K2157" t="str">
        <f t="shared" si="134"/>
        <v>Normol Weight</v>
      </c>
      <c r="L2157" t="str">
        <f t="shared" si="135"/>
        <v>Normal</v>
      </c>
    </row>
    <row r="2158" spans="1:12" x14ac:dyDescent="0.25">
      <c r="A2158" t="s">
        <v>206</v>
      </c>
      <c r="B2158">
        <v>28.975000000000001</v>
      </c>
      <c r="C2158">
        <v>4.34</v>
      </c>
      <c r="D2158" t="s">
        <v>2382</v>
      </c>
      <c r="E2158" t="s">
        <v>2380</v>
      </c>
      <c r="F2158" t="s">
        <v>2380</v>
      </c>
      <c r="G2158" t="s">
        <v>2381</v>
      </c>
      <c r="H2158" t="s">
        <v>2380</v>
      </c>
      <c r="I2158">
        <f t="shared" si="132"/>
        <v>0</v>
      </c>
      <c r="J2158" t="str">
        <f t="shared" si="133"/>
        <v>No</v>
      </c>
      <c r="K2158" t="str">
        <f t="shared" si="134"/>
        <v>Obesity</v>
      </c>
      <c r="L2158" t="str">
        <f t="shared" si="135"/>
        <v>Normal</v>
      </c>
    </row>
    <row r="2159" spans="1:12" x14ac:dyDescent="0.25">
      <c r="A2159" t="s">
        <v>205</v>
      </c>
      <c r="B2159">
        <v>33.299999999999997</v>
      </c>
      <c r="C2159">
        <v>9.49</v>
      </c>
      <c r="D2159" t="s">
        <v>2380</v>
      </c>
      <c r="E2159" t="s">
        <v>2380</v>
      </c>
      <c r="F2159" t="s">
        <v>2380</v>
      </c>
      <c r="G2159" t="s">
        <v>2381</v>
      </c>
      <c r="H2159" t="s">
        <v>2380</v>
      </c>
      <c r="I2159">
        <f t="shared" si="132"/>
        <v>0</v>
      </c>
      <c r="J2159" t="str">
        <f t="shared" si="133"/>
        <v>No</v>
      </c>
      <c r="K2159" t="str">
        <f t="shared" si="134"/>
        <v>Obesity</v>
      </c>
      <c r="L2159" t="str">
        <f t="shared" si="135"/>
        <v>Diabetes</v>
      </c>
    </row>
    <row r="2160" spans="1:12" x14ac:dyDescent="0.25">
      <c r="A2160" t="s">
        <v>204</v>
      </c>
      <c r="B2160">
        <v>33</v>
      </c>
      <c r="C2160">
        <v>10.16</v>
      </c>
      <c r="D2160" t="s">
        <v>2380</v>
      </c>
      <c r="E2160" t="s">
        <v>2380</v>
      </c>
      <c r="F2160" t="s">
        <v>2380</v>
      </c>
      <c r="G2160" t="s">
        <v>2381</v>
      </c>
      <c r="H2160" t="s">
        <v>2380</v>
      </c>
      <c r="I2160">
        <f t="shared" si="132"/>
        <v>0</v>
      </c>
      <c r="J2160" t="str">
        <f t="shared" si="133"/>
        <v>No</v>
      </c>
      <c r="K2160" t="str">
        <f t="shared" si="134"/>
        <v>Obesity</v>
      </c>
      <c r="L2160" t="str">
        <f t="shared" si="135"/>
        <v>Diabetes</v>
      </c>
    </row>
    <row r="2161" spans="1:12" x14ac:dyDescent="0.25">
      <c r="A2161" t="s">
        <v>203</v>
      </c>
      <c r="B2161">
        <v>31.46</v>
      </c>
      <c r="C2161">
        <v>11.19</v>
      </c>
      <c r="D2161" t="s">
        <v>2380</v>
      </c>
      <c r="E2161" t="s">
        <v>2380</v>
      </c>
      <c r="F2161" t="s">
        <v>2380</v>
      </c>
      <c r="G2161" t="s">
        <v>2381</v>
      </c>
      <c r="H2161" t="s">
        <v>2380</v>
      </c>
      <c r="I2161">
        <f t="shared" si="132"/>
        <v>0</v>
      </c>
      <c r="J2161" t="str">
        <f t="shared" si="133"/>
        <v>No</v>
      </c>
      <c r="K2161" t="str">
        <f t="shared" si="134"/>
        <v>Obesity</v>
      </c>
      <c r="L2161" t="str">
        <f t="shared" si="135"/>
        <v>Diabetes</v>
      </c>
    </row>
    <row r="2162" spans="1:12" x14ac:dyDescent="0.25">
      <c r="A2162" t="s">
        <v>202</v>
      </c>
      <c r="B2162">
        <v>29.6</v>
      </c>
      <c r="C2162">
        <v>11.03</v>
      </c>
      <c r="D2162" t="s">
        <v>2380</v>
      </c>
      <c r="E2162" t="s">
        <v>2380</v>
      </c>
      <c r="F2162" t="s">
        <v>2380</v>
      </c>
      <c r="G2162" t="s">
        <v>2381</v>
      </c>
      <c r="H2162" t="s">
        <v>2380</v>
      </c>
      <c r="I2162">
        <f t="shared" si="132"/>
        <v>0</v>
      </c>
      <c r="J2162" t="str">
        <f t="shared" si="133"/>
        <v>No</v>
      </c>
      <c r="K2162" t="str">
        <f t="shared" si="134"/>
        <v>Obesity</v>
      </c>
      <c r="L2162" t="str">
        <f t="shared" si="135"/>
        <v>Diabetes</v>
      </c>
    </row>
    <row r="2163" spans="1:12" x14ac:dyDescent="0.25">
      <c r="A2163" t="s">
        <v>201</v>
      </c>
      <c r="B2163">
        <v>22.05</v>
      </c>
      <c r="C2163">
        <v>4.43</v>
      </c>
      <c r="D2163" t="s">
        <v>2382</v>
      </c>
      <c r="E2163" t="s">
        <v>2380</v>
      </c>
      <c r="F2163" t="s">
        <v>2380</v>
      </c>
      <c r="G2163" t="s">
        <v>2381</v>
      </c>
      <c r="H2163" t="s">
        <v>2380</v>
      </c>
      <c r="I2163">
        <f t="shared" si="132"/>
        <v>0</v>
      </c>
      <c r="J2163" t="str">
        <f t="shared" si="133"/>
        <v>No</v>
      </c>
      <c r="K2163" t="str">
        <f t="shared" si="134"/>
        <v>Normol Weight</v>
      </c>
      <c r="L2163" t="str">
        <f t="shared" si="135"/>
        <v>Normal</v>
      </c>
    </row>
    <row r="2164" spans="1:12" x14ac:dyDescent="0.25">
      <c r="A2164" t="s">
        <v>199</v>
      </c>
      <c r="B2164">
        <v>27.06</v>
      </c>
      <c r="C2164">
        <v>6.14</v>
      </c>
      <c r="D2164" t="s">
        <v>2380</v>
      </c>
      <c r="E2164" t="s">
        <v>2382</v>
      </c>
      <c r="F2164" t="s">
        <v>2380</v>
      </c>
      <c r="G2164">
        <v>1</v>
      </c>
      <c r="H2164" t="s">
        <v>2380</v>
      </c>
      <c r="I2164">
        <f t="shared" si="132"/>
        <v>1</v>
      </c>
      <c r="J2164" t="str">
        <f t="shared" si="133"/>
        <v>No</v>
      </c>
      <c r="K2164" t="str">
        <f t="shared" si="134"/>
        <v>Obesity</v>
      </c>
      <c r="L2164" t="str">
        <f t="shared" si="135"/>
        <v>Diabetes</v>
      </c>
    </row>
    <row r="2165" spans="1:12" x14ac:dyDescent="0.25">
      <c r="A2165" t="s">
        <v>198</v>
      </c>
      <c r="B2165">
        <v>20.49</v>
      </c>
      <c r="C2165">
        <v>4.87</v>
      </c>
      <c r="D2165" t="s">
        <v>2380</v>
      </c>
      <c r="E2165" t="s">
        <v>2380</v>
      </c>
      <c r="F2165" t="s">
        <v>2380</v>
      </c>
      <c r="G2165" t="s">
        <v>2381</v>
      </c>
      <c r="H2165" t="s">
        <v>2380</v>
      </c>
      <c r="I2165">
        <f t="shared" si="132"/>
        <v>0</v>
      </c>
      <c r="J2165" t="str">
        <f t="shared" si="133"/>
        <v>No</v>
      </c>
      <c r="K2165" t="str">
        <f t="shared" si="134"/>
        <v>Normol Weight</v>
      </c>
      <c r="L2165" t="str">
        <f t="shared" si="135"/>
        <v>Normal</v>
      </c>
    </row>
    <row r="2166" spans="1:12" x14ac:dyDescent="0.25">
      <c r="A2166" t="s">
        <v>197</v>
      </c>
      <c r="B2166">
        <v>28.4</v>
      </c>
      <c r="C2166">
        <v>4.3</v>
      </c>
      <c r="D2166" t="s">
        <v>2380</v>
      </c>
      <c r="E2166" t="s">
        <v>2380</v>
      </c>
      <c r="F2166" t="s">
        <v>2382</v>
      </c>
      <c r="G2166">
        <v>1</v>
      </c>
      <c r="H2166" t="s">
        <v>2380</v>
      </c>
      <c r="I2166">
        <f t="shared" si="132"/>
        <v>1</v>
      </c>
      <c r="J2166" t="str">
        <f t="shared" si="133"/>
        <v>No</v>
      </c>
      <c r="K2166" t="str">
        <f t="shared" si="134"/>
        <v>Obesity</v>
      </c>
      <c r="L2166" t="str">
        <f t="shared" si="135"/>
        <v>Normal</v>
      </c>
    </row>
    <row r="2167" spans="1:12" x14ac:dyDescent="0.25">
      <c r="A2167" t="s">
        <v>196</v>
      </c>
      <c r="B2167">
        <v>41.91</v>
      </c>
      <c r="C2167">
        <v>6.19</v>
      </c>
      <c r="D2167" t="s">
        <v>2380</v>
      </c>
      <c r="E2167" t="s">
        <v>2380</v>
      </c>
      <c r="F2167" t="s">
        <v>2380</v>
      </c>
      <c r="G2167" t="s">
        <v>2381</v>
      </c>
      <c r="H2167" t="s">
        <v>2380</v>
      </c>
      <c r="I2167">
        <f t="shared" si="132"/>
        <v>0</v>
      </c>
      <c r="J2167" t="str">
        <f t="shared" si="133"/>
        <v>No</v>
      </c>
      <c r="K2167" t="str">
        <f t="shared" si="134"/>
        <v>Obesity</v>
      </c>
      <c r="L2167" t="str">
        <f t="shared" si="135"/>
        <v>Diabetes</v>
      </c>
    </row>
    <row r="2168" spans="1:12" x14ac:dyDescent="0.25">
      <c r="A2168" t="s">
        <v>195</v>
      </c>
      <c r="B2168">
        <v>24.6</v>
      </c>
      <c r="C2168">
        <v>6.19</v>
      </c>
      <c r="D2168" t="s">
        <v>2380</v>
      </c>
      <c r="E2168" t="s">
        <v>2380</v>
      </c>
      <c r="F2168" t="s">
        <v>2382</v>
      </c>
      <c r="G2168">
        <v>1</v>
      </c>
      <c r="H2168" t="s">
        <v>2380</v>
      </c>
      <c r="I2168">
        <f t="shared" si="132"/>
        <v>1</v>
      </c>
      <c r="J2168" t="str">
        <f t="shared" si="133"/>
        <v>No</v>
      </c>
      <c r="K2168" t="str">
        <f t="shared" si="134"/>
        <v>Normol Weight</v>
      </c>
      <c r="L2168" t="str">
        <f t="shared" si="135"/>
        <v>Diabetes</v>
      </c>
    </row>
    <row r="2169" spans="1:12" x14ac:dyDescent="0.25">
      <c r="A2169" t="s">
        <v>194</v>
      </c>
      <c r="B2169">
        <v>20.9</v>
      </c>
      <c r="C2169">
        <v>5.12</v>
      </c>
      <c r="D2169" t="s">
        <v>2380</v>
      </c>
      <c r="E2169" t="s">
        <v>2380</v>
      </c>
      <c r="F2169" t="s">
        <v>2382</v>
      </c>
      <c r="G2169">
        <v>1</v>
      </c>
      <c r="H2169" t="s">
        <v>2380</v>
      </c>
      <c r="I2169">
        <f t="shared" si="132"/>
        <v>1</v>
      </c>
      <c r="J2169" t="str">
        <f t="shared" si="133"/>
        <v>No</v>
      </c>
      <c r="K2169" t="str">
        <f t="shared" si="134"/>
        <v>Normol Weight</v>
      </c>
      <c r="L2169" t="str">
        <f t="shared" si="135"/>
        <v>Normal</v>
      </c>
    </row>
    <row r="2170" spans="1:12" x14ac:dyDescent="0.25">
      <c r="A2170" t="s">
        <v>193</v>
      </c>
      <c r="B2170">
        <v>34.4</v>
      </c>
      <c r="C2170">
        <v>4.04</v>
      </c>
      <c r="D2170" t="s">
        <v>2380</v>
      </c>
      <c r="E2170" t="s">
        <v>2380</v>
      </c>
      <c r="F2170" t="s">
        <v>2380</v>
      </c>
      <c r="G2170" t="s">
        <v>2381</v>
      </c>
      <c r="H2170" t="s">
        <v>2380</v>
      </c>
      <c r="I2170">
        <f t="shared" si="132"/>
        <v>0</v>
      </c>
      <c r="J2170" t="str">
        <f t="shared" si="133"/>
        <v>No</v>
      </c>
      <c r="K2170" t="str">
        <f t="shared" si="134"/>
        <v>Obesity</v>
      </c>
      <c r="L2170" t="str">
        <f t="shared" si="135"/>
        <v>Normal</v>
      </c>
    </row>
    <row r="2171" spans="1:12" x14ac:dyDescent="0.25">
      <c r="A2171" t="s">
        <v>192</v>
      </c>
      <c r="B2171">
        <v>32.56</v>
      </c>
      <c r="C2171">
        <v>5.36</v>
      </c>
      <c r="D2171" t="s">
        <v>2380</v>
      </c>
      <c r="E2171" t="s">
        <v>2380</v>
      </c>
      <c r="F2171" t="s">
        <v>2380</v>
      </c>
      <c r="G2171" t="s">
        <v>2381</v>
      </c>
      <c r="H2171" t="s">
        <v>2380</v>
      </c>
      <c r="I2171">
        <f t="shared" si="132"/>
        <v>0</v>
      </c>
      <c r="J2171" t="str">
        <f t="shared" si="133"/>
        <v>No</v>
      </c>
      <c r="K2171" t="str">
        <f t="shared" si="134"/>
        <v>Obesity</v>
      </c>
      <c r="L2171" t="str">
        <f t="shared" si="135"/>
        <v>Normal</v>
      </c>
    </row>
    <row r="2172" spans="1:12" x14ac:dyDescent="0.25">
      <c r="A2172" t="s">
        <v>191</v>
      </c>
      <c r="B2172">
        <v>27.98</v>
      </c>
      <c r="C2172">
        <v>4.38</v>
      </c>
      <c r="D2172" t="s">
        <v>2380</v>
      </c>
      <c r="E2172" t="s">
        <v>2382</v>
      </c>
      <c r="F2172" t="s">
        <v>2380</v>
      </c>
      <c r="G2172">
        <v>1</v>
      </c>
      <c r="H2172" t="s">
        <v>2380</v>
      </c>
      <c r="I2172">
        <f t="shared" si="132"/>
        <v>1</v>
      </c>
      <c r="J2172" t="str">
        <f t="shared" si="133"/>
        <v>No</v>
      </c>
      <c r="K2172" t="str">
        <f t="shared" si="134"/>
        <v>Obesity</v>
      </c>
      <c r="L2172" t="str">
        <f t="shared" si="135"/>
        <v>Normal</v>
      </c>
    </row>
    <row r="2173" spans="1:12" x14ac:dyDescent="0.25">
      <c r="A2173" t="s">
        <v>190</v>
      </c>
      <c r="B2173">
        <v>26.51</v>
      </c>
      <c r="C2173">
        <v>4.58</v>
      </c>
      <c r="D2173" t="s">
        <v>2380</v>
      </c>
      <c r="E2173" t="s">
        <v>2380</v>
      </c>
      <c r="F2173" t="s">
        <v>2380</v>
      </c>
      <c r="G2173" t="s">
        <v>2381</v>
      </c>
      <c r="H2173" t="s">
        <v>2380</v>
      </c>
      <c r="I2173">
        <f t="shared" si="132"/>
        <v>0</v>
      </c>
      <c r="J2173" t="str">
        <f t="shared" si="133"/>
        <v>No</v>
      </c>
      <c r="K2173" t="str">
        <f t="shared" si="134"/>
        <v>Obesity</v>
      </c>
      <c r="L2173" t="str">
        <f t="shared" si="135"/>
        <v>Normal</v>
      </c>
    </row>
    <row r="2174" spans="1:12" x14ac:dyDescent="0.25">
      <c r="A2174" t="s">
        <v>189</v>
      </c>
      <c r="B2174">
        <v>29.734999999999999</v>
      </c>
      <c r="C2174">
        <v>11.92</v>
      </c>
      <c r="D2174" t="s">
        <v>2380</v>
      </c>
      <c r="E2174" t="s">
        <v>2380</v>
      </c>
      <c r="F2174" t="s">
        <v>2380</v>
      </c>
      <c r="G2174" t="s">
        <v>2381</v>
      </c>
      <c r="H2174" t="s">
        <v>2380</v>
      </c>
      <c r="I2174">
        <f t="shared" si="132"/>
        <v>0</v>
      </c>
      <c r="J2174" t="str">
        <f t="shared" si="133"/>
        <v>No</v>
      </c>
      <c r="K2174" t="str">
        <f t="shared" si="134"/>
        <v>Obesity</v>
      </c>
      <c r="L2174" t="str">
        <f t="shared" si="135"/>
        <v>Diabetes</v>
      </c>
    </row>
    <row r="2175" spans="1:12" x14ac:dyDescent="0.25">
      <c r="A2175" t="s">
        <v>188</v>
      </c>
      <c r="B2175">
        <v>40.5</v>
      </c>
      <c r="C2175">
        <v>5.4</v>
      </c>
      <c r="D2175" t="s">
        <v>2380</v>
      </c>
      <c r="E2175" t="s">
        <v>2380</v>
      </c>
      <c r="F2175" t="s">
        <v>2382</v>
      </c>
      <c r="G2175">
        <v>1</v>
      </c>
      <c r="H2175" t="s">
        <v>2380</v>
      </c>
      <c r="I2175">
        <f t="shared" si="132"/>
        <v>1</v>
      </c>
      <c r="J2175" t="str">
        <f t="shared" si="133"/>
        <v>No</v>
      </c>
      <c r="K2175" t="str">
        <f t="shared" si="134"/>
        <v>Obesity</v>
      </c>
      <c r="L2175" t="str">
        <f t="shared" si="135"/>
        <v>Normal</v>
      </c>
    </row>
    <row r="2176" spans="1:12" x14ac:dyDescent="0.25">
      <c r="A2176" t="s">
        <v>187</v>
      </c>
      <c r="B2176">
        <v>25.64</v>
      </c>
      <c r="C2176">
        <v>4.76</v>
      </c>
      <c r="D2176" t="s">
        <v>2380</v>
      </c>
      <c r="E2176" t="s">
        <v>2380</v>
      </c>
      <c r="F2176" t="s">
        <v>2380</v>
      </c>
      <c r="G2176">
        <v>1</v>
      </c>
      <c r="H2176" t="s">
        <v>2380</v>
      </c>
      <c r="I2176">
        <f t="shared" si="132"/>
        <v>1</v>
      </c>
      <c r="J2176" t="str">
        <f t="shared" si="133"/>
        <v>No</v>
      </c>
      <c r="K2176" t="str">
        <f t="shared" si="134"/>
        <v>Obesity</v>
      </c>
      <c r="L2176" t="str">
        <f t="shared" si="135"/>
        <v>Normal</v>
      </c>
    </row>
    <row r="2177" spans="1:12" x14ac:dyDescent="0.25">
      <c r="A2177" t="s">
        <v>186</v>
      </c>
      <c r="B2177">
        <v>32.9</v>
      </c>
      <c r="C2177">
        <v>4.78</v>
      </c>
      <c r="D2177" t="s">
        <v>2380</v>
      </c>
      <c r="E2177" t="s">
        <v>2380</v>
      </c>
      <c r="F2177" t="s">
        <v>2382</v>
      </c>
      <c r="G2177">
        <v>1</v>
      </c>
      <c r="H2177" t="s">
        <v>2380</v>
      </c>
      <c r="I2177">
        <f t="shared" si="132"/>
        <v>1</v>
      </c>
      <c r="J2177" t="str">
        <f t="shared" si="133"/>
        <v>No</v>
      </c>
      <c r="K2177" t="str">
        <f t="shared" si="134"/>
        <v>Obesity</v>
      </c>
      <c r="L2177" t="str">
        <f t="shared" si="135"/>
        <v>Normal</v>
      </c>
    </row>
    <row r="2178" spans="1:12" x14ac:dyDescent="0.25">
      <c r="A2178" t="s">
        <v>185</v>
      </c>
      <c r="B2178">
        <v>29.8</v>
      </c>
      <c r="C2178">
        <v>4.26</v>
      </c>
      <c r="D2178" t="s">
        <v>2380</v>
      </c>
      <c r="E2178" t="s">
        <v>2380</v>
      </c>
      <c r="F2178" t="s">
        <v>2382</v>
      </c>
      <c r="G2178">
        <v>1</v>
      </c>
      <c r="H2178" t="s">
        <v>2380</v>
      </c>
      <c r="I2178">
        <f t="shared" ref="I2178:I2241" si="136">IF(G2178="No major surgery",0,VALUE(G2178))</f>
        <v>1</v>
      </c>
      <c r="J2178" t="str">
        <f t="shared" si="133"/>
        <v>No</v>
      </c>
      <c r="K2178" t="str">
        <f t="shared" si="134"/>
        <v>Obesity</v>
      </c>
      <c r="L2178" t="str">
        <f t="shared" si="135"/>
        <v>Normal</v>
      </c>
    </row>
    <row r="2179" spans="1:12" x14ac:dyDescent="0.25">
      <c r="A2179" t="s">
        <v>184</v>
      </c>
      <c r="B2179">
        <v>28.9</v>
      </c>
      <c r="C2179">
        <v>5.85</v>
      </c>
      <c r="D2179" t="s">
        <v>2380</v>
      </c>
      <c r="E2179" t="s">
        <v>2380</v>
      </c>
      <c r="F2179" t="s">
        <v>2382</v>
      </c>
      <c r="G2179">
        <v>1</v>
      </c>
      <c r="H2179" t="s">
        <v>2380</v>
      </c>
      <c r="I2179">
        <f t="shared" si="136"/>
        <v>1</v>
      </c>
      <c r="J2179" t="str">
        <f t="shared" ref="J2179:J2242" si="137">IF(OR(H2179="",H2179="?"),"No",IF(OR(TRIM(LOWER(H2179))="yes",TRIM(LOWER(H2179))="yess",TRIM(LOWER(H2179))="yes"),"Yes",IF(OR(TRIM(LOWER(H2179))="no",TRIM(LOWER(H2179))="noo",TRIM(LOWER(H2179))="no"),"No","Unknown")))</f>
        <v>No</v>
      </c>
      <c r="K2179" t="str">
        <f t="shared" ref="K2179:K2242" si="138">IF(B2179&lt;18.5,"Underweight",IF(B2179&lt;=24.9,"Normol Weight","Obesity"))</f>
        <v>Obesity</v>
      </c>
      <c r="L2179" t="str">
        <f t="shared" ref="L2179:L2242" si="139">IF(C2179&lt;5.7, "Normal",IF(A2179&lt;=6.4,"Prediabetes","Diabetes"))</f>
        <v>Diabetes</v>
      </c>
    </row>
    <row r="2180" spans="1:12" x14ac:dyDescent="0.25">
      <c r="A2180" t="s">
        <v>183</v>
      </c>
      <c r="B2180">
        <v>24.7</v>
      </c>
      <c r="C2180">
        <v>5.32</v>
      </c>
      <c r="D2180" t="s">
        <v>2380</v>
      </c>
      <c r="E2180" t="s">
        <v>2380</v>
      </c>
      <c r="F2180" t="s">
        <v>2382</v>
      </c>
      <c r="G2180">
        <v>1</v>
      </c>
      <c r="H2180" t="s">
        <v>2380</v>
      </c>
      <c r="I2180">
        <f t="shared" si="136"/>
        <v>1</v>
      </c>
      <c r="J2180" t="str">
        <f t="shared" si="137"/>
        <v>No</v>
      </c>
      <c r="K2180" t="str">
        <f t="shared" si="138"/>
        <v>Normol Weight</v>
      </c>
      <c r="L2180" t="str">
        <f t="shared" si="139"/>
        <v>Normal</v>
      </c>
    </row>
    <row r="2181" spans="1:12" x14ac:dyDescent="0.25">
      <c r="A2181" t="s">
        <v>182</v>
      </c>
      <c r="B2181">
        <v>20.6</v>
      </c>
      <c r="C2181">
        <v>5.14</v>
      </c>
      <c r="D2181" t="s">
        <v>2380</v>
      </c>
      <c r="E2181" t="s">
        <v>2380</v>
      </c>
      <c r="F2181" t="s">
        <v>2382</v>
      </c>
      <c r="G2181">
        <v>1</v>
      </c>
      <c r="H2181" t="s">
        <v>2380</v>
      </c>
      <c r="I2181">
        <f t="shared" si="136"/>
        <v>1</v>
      </c>
      <c r="J2181" t="str">
        <f t="shared" si="137"/>
        <v>No</v>
      </c>
      <c r="K2181" t="str">
        <f t="shared" si="138"/>
        <v>Normol Weight</v>
      </c>
      <c r="L2181" t="str">
        <f t="shared" si="139"/>
        <v>Normal</v>
      </c>
    </row>
    <row r="2182" spans="1:12" x14ac:dyDescent="0.25">
      <c r="A2182" t="s">
        <v>181</v>
      </c>
      <c r="B2182">
        <v>18.600000000000001</v>
      </c>
      <c r="C2182">
        <v>5</v>
      </c>
      <c r="D2182" t="s">
        <v>2380</v>
      </c>
      <c r="E2182" t="s">
        <v>2380</v>
      </c>
      <c r="F2182" t="s">
        <v>2382</v>
      </c>
      <c r="G2182">
        <v>1</v>
      </c>
      <c r="H2182" t="s">
        <v>2380</v>
      </c>
      <c r="I2182">
        <f t="shared" si="136"/>
        <v>1</v>
      </c>
      <c r="J2182" t="str">
        <f t="shared" si="137"/>
        <v>No</v>
      </c>
      <c r="K2182" t="str">
        <f t="shared" si="138"/>
        <v>Normol Weight</v>
      </c>
      <c r="L2182" t="str">
        <f t="shared" si="139"/>
        <v>Normal</v>
      </c>
    </row>
    <row r="2183" spans="1:12" x14ac:dyDescent="0.25">
      <c r="A2183" t="s">
        <v>180</v>
      </c>
      <c r="B2183">
        <v>17.8</v>
      </c>
      <c r="C2183">
        <v>4.55</v>
      </c>
      <c r="D2183" t="s">
        <v>2380</v>
      </c>
      <c r="E2183" t="s">
        <v>2380</v>
      </c>
      <c r="F2183" t="s">
        <v>2382</v>
      </c>
      <c r="G2183">
        <v>1</v>
      </c>
      <c r="H2183" t="s">
        <v>2380</v>
      </c>
      <c r="I2183">
        <f t="shared" si="136"/>
        <v>1</v>
      </c>
      <c r="J2183" t="str">
        <f t="shared" si="137"/>
        <v>No</v>
      </c>
      <c r="K2183" t="str">
        <f t="shared" si="138"/>
        <v>Underweight</v>
      </c>
      <c r="L2183" t="str">
        <f t="shared" si="139"/>
        <v>Normal</v>
      </c>
    </row>
    <row r="2184" spans="1:12" x14ac:dyDescent="0.25">
      <c r="A2184" t="s">
        <v>179</v>
      </c>
      <c r="B2184">
        <v>35.200000000000003</v>
      </c>
      <c r="C2184">
        <v>5.97</v>
      </c>
      <c r="D2184" t="s">
        <v>2380</v>
      </c>
      <c r="E2184" t="s">
        <v>2382</v>
      </c>
      <c r="F2184" t="s">
        <v>2380</v>
      </c>
      <c r="G2184">
        <v>1</v>
      </c>
      <c r="H2184" t="s">
        <v>2380</v>
      </c>
      <c r="I2184">
        <f t="shared" si="136"/>
        <v>1</v>
      </c>
      <c r="J2184" t="str">
        <f t="shared" si="137"/>
        <v>No</v>
      </c>
      <c r="K2184" t="str">
        <f t="shared" si="138"/>
        <v>Obesity</v>
      </c>
      <c r="L2184" t="str">
        <f t="shared" si="139"/>
        <v>Diabetes</v>
      </c>
    </row>
    <row r="2185" spans="1:12" x14ac:dyDescent="0.25">
      <c r="A2185" t="s">
        <v>178</v>
      </c>
      <c r="B2185">
        <v>33.770000000000003</v>
      </c>
      <c r="C2185">
        <v>4.0199999999999996</v>
      </c>
      <c r="D2185" t="s">
        <v>2380</v>
      </c>
      <c r="E2185" t="s">
        <v>2382</v>
      </c>
      <c r="F2185" t="s">
        <v>2380</v>
      </c>
      <c r="G2185">
        <v>1</v>
      </c>
      <c r="H2185" t="s">
        <v>2380</v>
      </c>
      <c r="I2185">
        <f t="shared" si="136"/>
        <v>1</v>
      </c>
      <c r="J2185" t="str">
        <f t="shared" si="137"/>
        <v>No</v>
      </c>
      <c r="K2185" t="str">
        <f t="shared" si="138"/>
        <v>Obesity</v>
      </c>
      <c r="L2185" t="str">
        <f t="shared" si="139"/>
        <v>Normal</v>
      </c>
    </row>
    <row r="2186" spans="1:12" x14ac:dyDescent="0.25">
      <c r="A2186" t="s">
        <v>177</v>
      </c>
      <c r="B2186">
        <v>30.03</v>
      </c>
      <c r="C2186">
        <v>4.04</v>
      </c>
      <c r="D2186" t="s">
        <v>2380</v>
      </c>
      <c r="E2186" t="s">
        <v>2382</v>
      </c>
      <c r="F2186" t="s">
        <v>2380</v>
      </c>
      <c r="G2186">
        <v>1</v>
      </c>
      <c r="H2186" t="s">
        <v>2380</v>
      </c>
      <c r="I2186">
        <f t="shared" si="136"/>
        <v>1</v>
      </c>
      <c r="J2186" t="str">
        <f t="shared" si="137"/>
        <v>No</v>
      </c>
      <c r="K2186" t="str">
        <f t="shared" si="138"/>
        <v>Obesity</v>
      </c>
      <c r="L2186" t="str">
        <f t="shared" si="139"/>
        <v>Normal</v>
      </c>
    </row>
    <row r="2187" spans="1:12" x14ac:dyDescent="0.25">
      <c r="A2187" t="s">
        <v>176</v>
      </c>
      <c r="B2187">
        <v>29.37</v>
      </c>
      <c r="C2187">
        <v>5.54</v>
      </c>
      <c r="D2187" t="s">
        <v>2380</v>
      </c>
      <c r="E2187" t="s">
        <v>2382</v>
      </c>
      <c r="F2187" t="s">
        <v>2380</v>
      </c>
      <c r="G2187">
        <v>1</v>
      </c>
      <c r="H2187" t="s">
        <v>2380</v>
      </c>
      <c r="I2187">
        <f t="shared" si="136"/>
        <v>1</v>
      </c>
      <c r="J2187" t="str">
        <f t="shared" si="137"/>
        <v>No</v>
      </c>
      <c r="K2187" t="str">
        <f t="shared" si="138"/>
        <v>Obesity</v>
      </c>
      <c r="L2187" t="str">
        <f t="shared" si="139"/>
        <v>Normal</v>
      </c>
    </row>
    <row r="2188" spans="1:12" x14ac:dyDescent="0.25">
      <c r="A2188" t="s">
        <v>175</v>
      </c>
      <c r="B2188">
        <v>28.5</v>
      </c>
      <c r="C2188">
        <v>4.03</v>
      </c>
      <c r="D2188" t="s">
        <v>2380</v>
      </c>
      <c r="E2188" t="s">
        <v>2382</v>
      </c>
      <c r="F2188" t="s">
        <v>2380</v>
      </c>
      <c r="G2188">
        <v>1</v>
      </c>
      <c r="H2188" t="s">
        <v>2380</v>
      </c>
      <c r="I2188">
        <f t="shared" si="136"/>
        <v>1</v>
      </c>
      <c r="J2188" t="str">
        <f t="shared" si="137"/>
        <v>No</v>
      </c>
      <c r="K2188" t="str">
        <f t="shared" si="138"/>
        <v>Obesity</v>
      </c>
      <c r="L2188" t="str">
        <f t="shared" si="139"/>
        <v>Normal</v>
      </c>
    </row>
    <row r="2189" spans="1:12" x14ac:dyDescent="0.25">
      <c r="A2189" t="s">
        <v>174</v>
      </c>
      <c r="B2189">
        <v>23.32</v>
      </c>
      <c r="C2189">
        <v>5.62</v>
      </c>
      <c r="D2189" t="s">
        <v>2380</v>
      </c>
      <c r="E2189" t="s">
        <v>2382</v>
      </c>
      <c r="F2189" t="s">
        <v>2380</v>
      </c>
      <c r="G2189">
        <v>1</v>
      </c>
      <c r="H2189" t="s">
        <v>2380</v>
      </c>
      <c r="I2189">
        <f t="shared" si="136"/>
        <v>1</v>
      </c>
      <c r="J2189" t="str">
        <f t="shared" si="137"/>
        <v>No</v>
      </c>
      <c r="K2189" t="str">
        <f t="shared" si="138"/>
        <v>Normol Weight</v>
      </c>
      <c r="L2189" t="str">
        <f t="shared" si="139"/>
        <v>Normal</v>
      </c>
    </row>
    <row r="2190" spans="1:12" x14ac:dyDescent="0.25">
      <c r="A2190" t="s">
        <v>173</v>
      </c>
      <c r="B2190">
        <v>26.125</v>
      </c>
      <c r="C2190">
        <v>5.27</v>
      </c>
      <c r="D2190" t="s">
        <v>2380</v>
      </c>
      <c r="E2190" t="s">
        <v>2382</v>
      </c>
      <c r="F2190" t="s">
        <v>2380</v>
      </c>
      <c r="G2190">
        <v>1</v>
      </c>
      <c r="H2190" t="s">
        <v>2380</v>
      </c>
      <c r="I2190">
        <f t="shared" si="136"/>
        <v>1</v>
      </c>
      <c r="J2190" t="str">
        <f t="shared" si="137"/>
        <v>No</v>
      </c>
      <c r="K2190" t="str">
        <f t="shared" si="138"/>
        <v>Obesity</v>
      </c>
      <c r="L2190" t="str">
        <f t="shared" si="139"/>
        <v>Normal</v>
      </c>
    </row>
    <row r="2191" spans="1:12" x14ac:dyDescent="0.25">
      <c r="A2191" t="s">
        <v>172</v>
      </c>
      <c r="B2191">
        <v>25.46</v>
      </c>
      <c r="C2191">
        <v>5.18</v>
      </c>
      <c r="D2191" t="s">
        <v>2380</v>
      </c>
      <c r="E2191" t="s">
        <v>2382</v>
      </c>
      <c r="F2191" t="s">
        <v>2380</v>
      </c>
      <c r="G2191">
        <v>1</v>
      </c>
      <c r="H2191" t="s">
        <v>2380</v>
      </c>
      <c r="I2191">
        <f t="shared" si="136"/>
        <v>1</v>
      </c>
      <c r="J2191" t="str">
        <f t="shared" si="137"/>
        <v>No</v>
      </c>
      <c r="K2191" t="str">
        <f t="shared" si="138"/>
        <v>Obesity</v>
      </c>
      <c r="L2191" t="str">
        <f t="shared" si="139"/>
        <v>Normal</v>
      </c>
    </row>
    <row r="2192" spans="1:12" x14ac:dyDescent="0.25">
      <c r="A2192" t="s">
        <v>171</v>
      </c>
      <c r="B2192">
        <v>23.75</v>
      </c>
      <c r="C2192">
        <v>5.27</v>
      </c>
      <c r="D2192" t="s">
        <v>2380</v>
      </c>
      <c r="E2192" t="s">
        <v>2382</v>
      </c>
      <c r="F2192" t="s">
        <v>2380</v>
      </c>
      <c r="G2192">
        <v>1</v>
      </c>
      <c r="H2192" t="s">
        <v>2380</v>
      </c>
      <c r="I2192">
        <f t="shared" si="136"/>
        <v>1</v>
      </c>
      <c r="J2192" t="str">
        <f t="shared" si="137"/>
        <v>No</v>
      </c>
      <c r="K2192" t="str">
        <f t="shared" si="138"/>
        <v>Normol Weight</v>
      </c>
      <c r="L2192" t="str">
        <f t="shared" si="139"/>
        <v>Normal</v>
      </c>
    </row>
    <row r="2193" spans="1:12" x14ac:dyDescent="0.25">
      <c r="A2193" t="s">
        <v>169</v>
      </c>
      <c r="B2193">
        <v>23.085000000000001</v>
      </c>
      <c r="C2193">
        <v>5.62</v>
      </c>
      <c r="D2193" t="s">
        <v>2380</v>
      </c>
      <c r="E2193" t="s">
        <v>2382</v>
      </c>
      <c r="F2193" t="s">
        <v>2380</v>
      </c>
      <c r="G2193">
        <v>1</v>
      </c>
      <c r="H2193" t="s">
        <v>2380</v>
      </c>
      <c r="I2193">
        <f t="shared" si="136"/>
        <v>1</v>
      </c>
      <c r="J2193" t="str">
        <f t="shared" si="137"/>
        <v>No</v>
      </c>
      <c r="K2193" t="str">
        <f t="shared" si="138"/>
        <v>Normol Weight</v>
      </c>
      <c r="L2193" t="str">
        <f t="shared" si="139"/>
        <v>Normal</v>
      </c>
    </row>
    <row r="2194" spans="1:12" x14ac:dyDescent="0.25">
      <c r="A2194" t="s">
        <v>167</v>
      </c>
      <c r="B2194">
        <v>22.99</v>
      </c>
      <c r="C2194">
        <v>5.0599999999999996</v>
      </c>
      <c r="D2194" t="s">
        <v>2380</v>
      </c>
      <c r="E2194" t="s">
        <v>2382</v>
      </c>
      <c r="F2194" t="s">
        <v>2380</v>
      </c>
      <c r="G2194">
        <v>1</v>
      </c>
      <c r="H2194" t="s">
        <v>2380</v>
      </c>
      <c r="I2194">
        <f t="shared" si="136"/>
        <v>1</v>
      </c>
      <c r="J2194" t="str">
        <f t="shared" si="137"/>
        <v>No</v>
      </c>
      <c r="K2194" t="str">
        <f t="shared" si="138"/>
        <v>Normol Weight</v>
      </c>
      <c r="L2194" t="str">
        <f t="shared" si="139"/>
        <v>Normal</v>
      </c>
    </row>
    <row r="2195" spans="1:12" x14ac:dyDescent="0.25">
      <c r="A2195" t="s">
        <v>165</v>
      </c>
      <c r="B2195">
        <v>21.47</v>
      </c>
      <c r="C2195">
        <v>4.6900000000000004</v>
      </c>
      <c r="D2195" t="s">
        <v>2380</v>
      </c>
      <c r="E2195" t="s">
        <v>2382</v>
      </c>
      <c r="F2195" t="s">
        <v>2380</v>
      </c>
      <c r="G2195">
        <v>1</v>
      </c>
      <c r="H2195" t="s">
        <v>2380</v>
      </c>
      <c r="I2195">
        <f t="shared" si="136"/>
        <v>1</v>
      </c>
      <c r="J2195" t="str">
        <f t="shared" si="137"/>
        <v>No</v>
      </c>
      <c r="K2195" t="str">
        <f t="shared" si="138"/>
        <v>Normol Weight</v>
      </c>
      <c r="L2195" t="str">
        <f t="shared" si="139"/>
        <v>Normal</v>
      </c>
    </row>
    <row r="2196" spans="1:12" x14ac:dyDescent="0.25">
      <c r="A2196" t="s">
        <v>163</v>
      </c>
      <c r="B2196">
        <v>15.96</v>
      </c>
      <c r="C2196">
        <v>5.44</v>
      </c>
      <c r="D2196" t="s">
        <v>2380</v>
      </c>
      <c r="E2196" t="s">
        <v>2382</v>
      </c>
      <c r="F2196" t="s">
        <v>2380</v>
      </c>
      <c r="G2196">
        <v>1</v>
      </c>
      <c r="H2196" t="s">
        <v>2380</v>
      </c>
      <c r="I2196">
        <f t="shared" si="136"/>
        <v>1</v>
      </c>
      <c r="J2196" t="str">
        <f t="shared" si="137"/>
        <v>No</v>
      </c>
      <c r="K2196" t="str">
        <f t="shared" si="138"/>
        <v>Underweight</v>
      </c>
      <c r="L2196" t="str">
        <f t="shared" si="139"/>
        <v>Normal</v>
      </c>
    </row>
    <row r="2197" spans="1:12" x14ac:dyDescent="0.25">
      <c r="A2197" t="s">
        <v>162</v>
      </c>
      <c r="B2197">
        <v>39.5</v>
      </c>
      <c r="C2197">
        <v>5.05</v>
      </c>
      <c r="D2197" t="s">
        <v>2380</v>
      </c>
      <c r="E2197" t="s">
        <v>2382</v>
      </c>
      <c r="F2197" t="s">
        <v>2380</v>
      </c>
      <c r="G2197">
        <v>1</v>
      </c>
      <c r="H2197" t="s">
        <v>2380</v>
      </c>
      <c r="I2197">
        <f t="shared" si="136"/>
        <v>1</v>
      </c>
      <c r="J2197" t="str">
        <f t="shared" si="137"/>
        <v>No</v>
      </c>
      <c r="K2197" t="str">
        <f t="shared" si="138"/>
        <v>Obesity</v>
      </c>
      <c r="L2197" t="str">
        <f t="shared" si="139"/>
        <v>Normal</v>
      </c>
    </row>
    <row r="2198" spans="1:12" x14ac:dyDescent="0.25">
      <c r="A2198" t="s">
        <v>161</v>
      </c>
      <c r="B2198">
        <v>33.770000000000003</v>
      </c>
      <c r="C2198">
        <v>6</v>
      </c>
      <c r="D2198" t="s">
        <v>2380</v>
      </c>
      <c r="E2198" t="s">
        <v>2382</v>
      </c>
      <c r="F2198" t="s">
        <v>2380</v>
      </c>
      <c r="G2198">
        <v>1</v>
      </c>
      <c r="H2198" t="s">
        <v>2380</v>
      </c>
      <c r="I2198">
        <f t="shared" si="136"/>
        <v>1</v>
      </c>
      <c r="J2198" t="str">
        <f t="shared" si="137"/>
        <v>No</v>
      </c>
      <c r="K2198" t="str">
        <f t="shared" si="138"/>
        <v>Obesity</v>
      </c>
      <c r="L2198" t="str">
        <f t="shared" si="139"/>
        <v>Diabetes</v>
      </c>
    </row>
    <row r="2199" spans="1:12" x14ac:dyDescent="0.25">
      <c r="A2199" t="s">
        <v>160</v>
      </c>
      <c r="B2199">
        <v>26.84</v>
      </c>
      <c r="C2199">
        <v>5.99</v>
      </c>
      <c r="D2199" t="s">
        <v>2382</v>
      </c>
      <c r="E2199" t="s">
        <v>2382</v>
      </c>
      <c r="F2199" t="s">
        <v>2380</v>
      </c>
      <c r="G2199">
        <v>1</v>
      </c>
      <c r="H2199" t="s">
        <v>2380</v>
      </c>
      <c r="I2199">
        <f t="shared" si="136"/>
        <v>1</v>
      </c>
      <c r="J2199" t="str">
        <f t="shared" si="137"/>
        <v>No</v>
      </c>
      <c r="K2199" t="str">
        <f t="shared" si="138"/>
        <v>Obesity</v>
      </c>
      <c r="L2199" t="str">
        <f t="shared" si="139"/>
        <v>Diabetes</v>
      </c>
    </row>
    <row r="2200" spans="1:12" x14ac:dyDescent="0.25">
      <c r="A2200" t="s">
        <v>159</v>
      </c>
      <c r="B2200">
        <v>35.53</v>
      </c>
      <c r="C2200">
        <v>4.3600000000000003</v>
      </c>
      <c r="D2200" t="s">
        <v>2380</v>
      </c>
      <c r="E2200" t="s">
        <v>2380</v>
      </c>
      <c r="F2200" t="s">
        <v>2382</v>
      </c>
      <c r="G2200">
        <v>1</v>
      </c>
      <c r="H2200" t="s">
        <v>2380</v>
      </c>
      <c r="I2200">
        <f t="shared" si="136"/>
        <v>1</v>
      </c>
      <c r="J2200" t="str">
        <f t="shared" si="137"/>
        <v>No</v>
      </c>
      <c r="K2200" t="str">
        <f t="shared" si="138"/>
        <v>Obesity</v>
      </c>
      <c r="L2200" t="str">
        <f t="shared" si="139"/>
        <v>Normal</v>
      </c>
    </row>
    <row r="2201" spans="1:12" x14ac:dyDescent="0.25">
      <c r="A2201" t="s">
        <v>158</v>
      </c>
      <c r="B2201">
        <v>30.59</v>
      </c>
      <c r="C2201">
        <v>4.41</v>
      </c>
      <c r="D2201" t="s">
        <v>2380</v>
      </c>
      <c r="E2201" t="s">
        <v>2380</v>
      </c>
      <c r="F2201" t="s">
        <v>2382</v>
      </c>
      <c r="G2201">
        <v>1</v>
      </c>
      <c r="H2201" t="s">
        <v>2380</v>
      </c>
      <c r="I2201">
        <f t="shared" si="136"/>
        <v>1</v>
      </c>
      <c r="J2201" t="str">
        <f t="shared" si="137"/>
        <v>No</v>
      </c>
      <c r="K2201" t="str">
        <f t="shared" si="138"/>
        <v>Obesity</v>
      </c>
      <c r="L2201" t="str">
        <f t="shared" si="139"/>
        <v>Normal</v>
      </c>
    </row>
    <row r="2202" spans="1:12" x14ac:dyDescent="0.25">
      <c r="A2202" t="s">
        <v>157</v>
      </c>
      <c r="B2202">
        <v>30.59</v>
      </c>
      <c r="C2202">
        <v>4.17</v>
      </c>
      <c r="D2202" t="s">
        <v>2380</v>
      </c>
      <c r="E2202" t="s">
        <v>2380</v>
      </c>
      <c r="F2202" t="s">
        <v>2382</v>
      </c>
      <c r="G2202">
        <v>1</v>
      </c>
      <c r="H2202" t="s">
        <v>2380</v>
      </c>
      <c r="I2202">
        <f t="shared" si="136"/>
        <v>1</v>
      </c>
      <c r="J2202" t="str">
        <f t="shared" si="137"/>
        <v>No</v>
      </c>
      <c r="K2202" t="str">
        <f t="shared" si="138"/>
        <v>Obesity</v>
      </c>
      <c r="L2202" t="str">
        <f t="shared" si="139"/>
        <v>Normal</v>
      </c>
    </row>
    <row r="2203" spans="1:12" x14ac:dyDescent="0.25">
      <c r="A2203" t="s">
        <v>156</v>
      </c>
      <c r="B2203">
        <v>27.835000000000001</v>
      </c>
      <c r="C2203">
        <v>4.4400000000000004</v>
      </c>
      <c r="D2203" t="s">
        <v>2380</v>
      </c>
      <c r="E2203" t="s">
        <v>2380</v>
      </c>
      <c r="F2203" t="s">
        <v>2382</v>
      </c>
      <c r="G2203">
        <v>1</v>
      </c>
      <c r="H2203" t="s">
        <v>2380</v>
      </c>
      <c r="I2203">
        <f t="shared" si="136"/>
        <v>1</v>
      </c>
      <c r="J2203" t="str">
        <f t="shared" si="137"/>
        <v>No</v>
      </c>
      <c r="K2203" t="str">
        <f t="shared" si="138"/>
        <v>Obesity</v>
      </c>
      <c r="L2203" t="str">
        <f t="shared" si="139"/>
        <v>Normal</v>
      </c>
    </row>
    <row r="2204" spans="1:12" x14ac:dyDescent="0.25">
      <c r="A2204" t="s">
        <v>155</v>
      </c>
      <c r="B2204">
        <v>40.26</v>
      </c>
      <c r="C2204">
        <v>5.52</v>
      </c>
      <c r="D2204" t="s">
        <v>2380</v>
      </c>
      <c r="E2204" t="s">
        <v>2382</v>
      </c>
      <c r="F2204" t="s">
        <v>2380</v>
      </c>
      <c r="G2204">
        <v>1</v>
      </c>
      <c r="H2204" t="s">
        <v>2380</v>
      </c>
      <c r="I2204">
        <f t="shared" si="136"/>
        <v>1</v>
      </c>
      <c r="J2204" t="str">
        <f t="shared" si="137"/>
        <v>No</v>
      </c>
      <c r="K2204" t="str">
        <f t="shared" si="138"/>
        <v>Obesity</v>
      </c>
      <c r="L2204" t="str">
        <f t="shared" si="139"/>
        <v>Normal</v>
      </c>
    </row>
    <row r="2205" spans="1:12" x14ac:dyDescent="0.25">
      <c r="A2205" t="s">
        <v>154</v>
      </c>
      <c r="B2205">
        <v>39.82</v>
      </c>
      <c r="C2205">
        <v>6.01</v>
      </c>
      <c r="D2205" t="s">
        <v>2380</v>
      </c>
      <c r="E2205" t="s">
        <v>2382</v>
      </c>
      <c r="F2205" t="s">
        <v>2380</v>
      </c>
      <c r="G2205">
        <v>1</v>
      </c>
      <c r="H2205" t="s">
        <v>2380</v>
      </c>
      <c r="I2205">
        <f t="shared" si="136"/>
        <v>1</v>
      </c>
      <c r="J2205" t="str">
        <f t="shared" si="137"/>
        <v>No</v>
      </c>
      <c r="K2205" t="str">
        <f t="shared" si="138"/>
        <v>Obesity</v>
      </c>
      <c r="L2205" t="str">
        <f t="shared" si="139"/>
        <v>Diabetes</v>
      </c>
    </row>
    <row r="2206" spans="1:12" x14ac:dyDescent="0.25">
      <c r="A2206" t="s">
        <v>153</v>
      </c>
      <c r="B2206">
        <v>39.159999999999997</v>
      </c>
      <c r="C2206">
        <v>5.81</v>
      </c>
      <c r="D2206" t="s">
        <v>2380</v>
      </c>
      <c r="E2206" t="s">
        <v>2382</v>
      </c>
      <c r="F2206" t="s">
        <v>2380</v>
      </c>
      <c r="G2206">
        <v>1</v>
      </c>
      <c r="H2206" t="s">
        <v>2380</v>
      </c>
      <c r="I2206">
        <f t="shared" si="136"/>
        <v>1</v>
      </c>
      <c r="J2206" t="str">
        <f t="shared" si="137"/>
        <v>No</v>
      </c>
      <c r="K2206" t="str">
        <f t="shared" si="138"/>
        <v>Obesity</v>
      </c>
      <c r="L2206" t="str">
        <f t="shared" si="139"/>
        <v>Diabetes</v>
      </c>
    </row>
    <row r="2207" spans="1:12" x14ac:dyDescent="0.25">
      <c r="A2207" t="s">
        <v>152</v>
      </c>
      <c r="B2207">
        <v>25.555</v>
      </c>
      <c r="C2207">
        <v>4.37</v>
      </c>
      <c r="D2207" t="s">
        <v>2380</v>
      </c>
      <c r="E2207" t="s">
        <v>2380</v>
      </c>
      <c r="F2207" t="s">
        <v>2382</v>
      </c>
      <c r="G2207">
        <v>1</v>
      </c>
      <c r="H2207" t="s">
        <v>2380</v>
      </c>
      <c r="I2207">
        <f t="shared" si="136"/>
        <v>1</v>
      </c>
      <c r="J2207" t="str">
        <f t="shared" si="137"/>
        <v>No</v>
      </c>
      <c r="K2207" t="str">
        <f t="shared" si="138"/>
        <v>Obesity</v>
      </c>
      <c r="L2207" t="str">
        <f t="shared" si="139"/>
        <v>Normal</v>
      </c>
    </row>
    <row r="2208" spans="1:12" x14ac:dyDescent="0.25">
      <c r="A2208" t="s">
        <v>151</v>
      </c>
      <c r="B2208">
        <v>25.175000000000001</v>
      </c>
      <c r="C2208">
        <v>5.74</v>
      </c>
      <c r="D2208" t="s">
        <v>2380</v>
      </c>
      <c r="E2208" t="s">
        <v>2380</v>
      </c>
      <c r="F2208" t="s">
        <v>2382</v>
      </c>
      <c r="G2208">
        <v>1</v>
      </c>
      <c r="H2208" t="s">
        <v>2380</v>
      </c>
      <c r="I2208">
        <f t="shared" si="136"/>
        <v>1</v>
      </c>
      <c r="J2208" t="str">
        <f t="shared" si="137"/>
        <v>No</v>
      </c>
      <c r="K2208" t="str">
        <f t="shared" si="138"/>
        <v>Obesity</v>
      </c>
      <c r="L2208" t="str">
        <f t="shared" si="139"/>
        <v>Diabetes</v>
      </c>
    </row>
    <row r="2209" spans="1:12" x14ac:dyDescent="0.25">
      <c r="A2209" t="s">
        <v>150</v>
      </c>
      <c r="B2209">
        <v>38.28</v>
      </c>
      <c r="C2209">
        <v>5.39</v>
      </c>
      <c r="D2209" t="s">
        <v>2380</v>
      </c>
      <c r="E2209" t="s">
        <v>2382</v>
      </c>
      <c r="F2209" t="s">
        <v>2380</v>
      </c>
      <c r="G2209">
        <v>1</v>
      </c>
      <c r="H2209" t="s">
        <v>2380</v>
      </c>
      <c r="I2209">
        <f t="shared" si="136"/>
        <v>1</v>
      </c>
      <c r="J2209" t="str">
        <f t="shared" si="137"/>
        <v>No</v>
      </c>
      <c r="K2209" t="str">
        <f t="shared" si="138"/>
        <v>Obesity</v>
      </c>
      <c r="L2209" t="str">
        <f t="shared" si="139"/>
        <v>Normal</v>
      </c>
    </row>
    <row r="2210" spans="1:12" x14ac:dyDescent="0.25">
      <c r="A2210" t="s">
        <v>149</v>
      </c>
      <c r="B2210">
        <v>38.17</v>
      </c>
      <c r="C2210">
        <v>4.07</v>
      </c>
      <c r="D2210" t="s">
        <v>2380</v>
      </c>
      <c r="E2210" t="s">
        <v>2382</v>
      </c>
      <c r="F2210" t="s">
        <v>2380</v>
      </c>
      <c r="G2210">
        <v>1</v>
      </c>
      <c r="H2210" t="s">
        <v>2380</v>
      </c>
      <c r="I2210">
        <f t="shared" si="136"/>
        <v>1</v>
      </c>
      <c r="J2210" t="str">
        <f t="shared" si="137"/>
        <v>No</v>
      </c>
      <c r="K2210" t="str">
        <f t="shared" si="138"/>
        <v>Obesity</v>
      </c>
      <c r="L2210" t="str">
        <f t="shared" si="139"/>
        <v>Normal</v>
      </c>
    </row>
    <row r="2211" spans="1:12" x14ac:dyDescent="0.25">
      <c r="A2211" t="s">
        <v>148</v>
      </c>
      <c r="B2211">
        <v>36.85</v>
      </c>
      <c r="C2211">
        <v>5.49</v>
      </c>
      <c r="D2211" t="s">
        <v>2380</v>
      </c>
      <c r="E2211" t="s">
        <v>2382</v>
      </c>
      <c r="F2211" t="s">
        <v>2380</v>
      </c>
      <c r="G2211">
        <v>1</v>
      </c>
      <c r="H2211" t="s">
        <v>2380</v>
      </c>
      <c r="I2211">
        <f t="shared" si="136"/>
        <v>1</v>
      </c>
      <c r="J2211" t="str">
        <f t="shared" si="137"/>
        <v>No</v>
      </c>
      <c r="K2211" t="str">
        <f t="shared" si="138"/>
        <v>Obesity</v>
      </c>
      <c r="L2211" t="str">
        <f t="shared" si="139"/>
        <v>Normal</v>
      </c>
    </row>
    <row r="2212" spans="1:12" x14ac:dyDescent="0.25">
      <c r="A2212" t="s">
        <v>147</v>
      </c>
      <c r="B2212">
        <v>22.61</v>
      </c>
      <c r="C2212">
        <v>5.68</v>
      </c>
      <c r="D2212" t="s">
        <v>2380</v>
      </c>
      <c r="E2212" t="s">
        <v>2380</v>
      </c>
      <c r="F2212" t="s">
        <v>2382</v>
      </c>
      <c r="G2212">
        <v>1</v>
      </c>
      <c r="H2212" t="s">
        <v>2380</v>
      </c>
      <c r="I2212">
        <f t="shared" si="136"/>
        <v>1</v>
      </c>
      <c r="J2212" t="str">
        <f t="shared" si="137"/>
        <v>No</v>
      </c>
      <c r="K2212" t="str">
        <f t="shared" si="138"/>
        <v>Normol Weight</v>
      </c>
      <c r="L2212" t="str">
        <f t="shared" si="139"/>
        <v>Normal</v>
      </c>
    </row>
    <row r="2213" spans="1:12" x14ac:dyDescent="0.25">
      <c r="A2213" t="s">
        <v>146</v>
      </c>
      <c r="B2213">
        <v>21.754999999999999</v>
      </c>
      <c r="C2213">
        <v>6.09</v>
      </c>
      <c r="D2213" t="s">
        <v>2380</v>
      </c>
      <c r="E2213" t="s">
        <v>2380</v>
      </c>
      <c r="F2213" t="s">
        <v>2382</v>
      </c>
      <c r="G2213">
        <v>1</v>
      </c>
      <c r="H2213" t="s">
        <v>2380</v>
      </c>
      <c r="I2213">
        <f t="shared" si="136"/>
        <v>1</v>
      </c>
      <c r="J2213" t="str">
        <f t="shared" si="137"/>
        <v>No</v>
      </c>
      <c r="K2213" t="str">
        <f t="shared" si="138"/>
        <v>Normol Weight</v>
      </c>
      <c r="L2213" t="str">
        <f t="shared" si="139"/>
        <v>Diabetes</v>
      </c>
    </row>
    <row r="2214" spans="1:12" x14ac:dyDescent="0.25">
      <c r="A2214" t="s">
        <v>145</v>
      </c>
      <c r="B2214">
        <v>20.425000000000001</v>
      </c>
      <c r="C2214">
        <v>5.53</v>
      </c>
      <c r="D2214" t="s">
        <v>2380</v>
      </c>
      <c r="E2214" t="s">
        <v>2380</v>
      </c>
      <c r="F2214" t="s">
        <v>2382</v>
      </c>
      <c r="G2214">
        <v>1</v>
      </c>
      <c r="H2214" t="s">
        <v>2380</v>
      </c>
      <c r="I2214">
        <f t="shared" si="136"/>
        <v>1</v>
      </c>
      <c r="J2214" t="str">
        <f t="shared" si="137"/>
        <v>No</v>
      </c>
      <c r="K2214" t="str">
        <f t="shared" si="138"/>
        <v>Normol Weight</v>
      </c>
      <c r="L2214" t="str">
        <f t="shared" si="139"/>
        <v>Normal</v>
      </c>
    </row>
    <row r="2215" spans="1:12" x14ac:dyDescent="0.25">
      <c r="A2215" t="s">
        <v>144</v>
      </c>
      <c r="B2215">
        <v>31.35</v>
      </c>
      <c r="C2215">
        <v>4.28</v>
      </c>
      <c r="D2215" t="s">
        <v>2380</v>
      </c>
      <c r="E2215" t="s">
        <v>2382</v>
      </c>
      <c r="F2215" t="s">
        <v>2380</v>
      </c>
      <c r="G2215">
        <v>1</v>
      </c>
      <c r="H2215" t="s">
        <v>2380</v>
      </c>
      <c r="I2215">
        <f t="shared" si="136"/>
        <v>1</v>
      </c>
      <c r="J2215" t="str">
        <f t="shared" si="137"/>
        <v>No</v>
      </c>
      <c r="K2215" t="str">
        <f t="shared" si="138"/>
        <v>Obesity</v>
      </c>
      <c r="L2215" t="str">
        <f t="shared" si="139"/>
        <v>Normal</v>
      </c>
    </row>
    <row r="2216" spans="1:12" x14ac:dyDescent="0.25">
      <c r="A2216" t="s">
        <v>143</v>
      </c>
      <c r="B2216">
        <v>31.13</v>
      </c>
      <c r="C2216">
        <v>6.01</v>
      </c>
      <c r="D2216" t="s">
        <v>2380</v>
      </c>
      <c r="E2216" t="s">
        <v>2382</v>
      </c>
      <c r="F2216" t="s">
        <v>2380</v>
      </c>
      <c r="G2216">
        <v>1</v>
      </c>
      <c r="H2216" t="s">
        <v>2380</v>
      </c>
      <c r="I2216">
        <f t="shared" si="136"/>
        <v>1</v>
      </c>
      <c r="J2216" t="str">
        <f t="shared" si="137"/>
        <v>No</v>
      </c>
      <c r="K2216" t="str">
        <f t="shared" si="138"/>
        <v>Obesity</v>
      </c>
      <c r="L2216" t="str">
        <f t="shared" si="139"/>
        <v>Diabetes</v>
      </c>
    </row>
    <row r="2217" spans="1:12" x14ac:dyDescent="0.25">
      <c r="A2217" t="s">
        <v>142</v>
      </c>
      <c r="B2217">
        <v>17.48</v>
      </c>
      <c r="C2217">
        <v>4.59</v>
      </c>
      <c r="D2217" t="s">
        <v>2380</v>
      </c>
      <c r="E2217" t="s">
        <v>2380</v>
      </c>
      <c r="F2217" t="s">
        <v>2382</v>
      </c>
      <c r="G2217">
        <v>1</v>
      </c>
      <c r="H2217" t="s">
        <v>2380</v>
      </c>
      <c r="I2217">
        <f t="shared" si="136"/>
        <v>1</v>
      </c>
      <c r="J2217" t="str">
        <f t="shared" si="137"/>
        <v>No</v>
      </c>
      <c r="K2217" t="str">
        <f t="shared" si="138"/>
        <v>Underweight</v>
      </c>
      <c r="L2217" t="str">
        <f t="shared" si="139"/>
        <v>Normal</v>
      </c>
    </row>
    <row r="2218" spans="1:12" x14ac:dyDescent="0.25">
      <c r="A2218" t="s">
        <v>141</v>
      </c>
      <c r="B2218">
        <v>22.57</v>
      </c>
      <c r="C2218">
        <v>5.8</v>
      </c>
      <c r="D2218" t="s">
        <v>2382</v>
      </c>
      <c r="E2218" t="s">
        <v>2380</v>
      </c>
      <c r="F2218" t="s">
        <v>2380</v>
      </c>
      <c r="G2218">
        <v>1</v>
      </c>
      <c r="H2218" t="s">
        <v>2380</v>
      </c>
      <c r="I2218">
        <f t="shared" si="136"/>
        <v>1</v>
      </c>
      <c r="J2218" t="str">
        <f t="shared" si="137"/>
        <v>No</v>
      </c>
      <c r="K2218" t="str">
        <f t="shared" si="138"/>
        <v>Normol Weight</v>
      </c>
      <c r="L2218" t="str">
        <f t="shared" si="139"/>
        <v>Diabetes</v>
      </c>
    </row>
    <row r="2219" spans="1:12" x14ac:dyDescent="0.25">
      <c r="A2219" t="s">
        <v>140</v>
      </c>
      <c r="B2219">
        <v>26.73</v>
      </c>
      <c r="C2219">
        <v>5.08</v>
      </c>
      <c r="D2219" t="s">
        <v>2380</v>
      </c>
      <c r="E2219" t="s">
        <v>2382</v>
      </c>
      <c r="F2219" t="s">
        <v>2380</v>
      </c>
      <c r="G2219">
        <v>1</v>
      </c>
      <c r="H2219" t="s">
        <v>2380</v>
      </c>
      <c r="I2219">
        <f t="shared" si="136"/>
        <v>1</v>
      </c>
      <c r="J2219" t="str">
        <f t="shared" si="137"/>
        <v>No</v>
      </c>
      <c r="K2219" t="str">
        <f t="shared" si="138"/>
        <v>Obesity</v>
      </c>
      <c r="L2219" t="str">
        <f t="shared" si="139"/>
        <v>Normal</v>
      </c>
    </row>
    <row r="2220" spans="1:12" x14ac:dyDescent="0.25">
      <c r="A2220" t="s">
        <v>139</v>
      </c>
      <c r="B2220">
        <v>20.79</v>
      </c>
      <c r="C2220">
        <v>5.84</v>
      </c>
      <c r="D2220" t="s">
        <v>2380</v>
      </c>
      <c r="E2220" t="s">
        <v>2382</v>
      </c>
      <c r="F2220" t="s">
        <v>2380</v>
      </c>
      <c r="G2220">
        <v>1</v>
      </c>
      <c r="H2220" t="s">
        <v>2380</v>
      </c>
      <c r="I2220">
        <f t="shared" si="136"/>
        <v>1</v>
      </c>
      <c r="J2220" t="str">
        <f t="shared" si="137"/>
        <v>No</v>
      </c>
      <c r="K2220" t="str">
        <f t="shared" si="138"/>
        <v>Normol Weight</v>
      </c>
      <c r="L2220" t="str">
        <f t="shared" si="139"/>
        <v>Diabetes</v>
      </c>
    </row>
    <row r="2221" spans="1:12" x14ac:dyDescent="0.25">
      <c r="A2221" t="s">
        <v>138</v>
      </c>
      <c r="B2221">
        <v>20.149999999999999</v>
      </c>
      <c r="C2221">
        <v>4.1500000000000004</v>
      </c>
      <c r="D2221" t="s">
        <v>2380</v>
      </c>
      <c r="E2221" t="s">
        <v>2380</v>
      </c>
      <c r="F2221" t="s">
        <v>2380</v>
      </c>
      <c r="G2221">
        <v>1</v>
      </c>
      <c r="H2221" t="s">
        <v>2380</v>
      </c>
      <c r="I2221">
        <f t="shared" si="136"/>
        <v>1</v>
      </c>
      <c r="J2221" t="str">
        <f t="shared" si="137"/>
        <v>No</v>
      </c>
      <c r="K2221" t="str">
        <f t="shared" si="138"/>
        <v>Normol Weight</v>
      </c>
      <c r="L2221" t="str">
        <f t="shared" si="139"/>
        <v>Normal</v>
      </c>
    </row>
    <row r="2222" spans="1:12" x14ac:dyDescent="0.25">
      <c r="A2222" t="s">
        <v>137</v>
      </c>
      <c r="B2222">
        <v>36.85</v>
      </c>
      <c r="C2222">
        <v>4.3600000000000003</v>
      </c>
      <c r="D2222" t="s">
        <v>2382</v>
      </c>
      <c r="E2222" t="s">
        <v>2380</v>
      </c>
      <c r="F2222" t="s">
        <v>2380</v>
      </c>
      <c r="G2222" t="s">
        <v>2381</v>
      </c>
      <c r="H2222" t="s">
        <v>2380</v>
      </c>
      <c r="I2222">
        <f t="shared" si="136"/>
        <v>0</v>
      </c>
      <c r="J2222" t="str">
        <f t="shared" si="137"/>
        <v>No</v>
      </c>
      <c r="K2222" t="str">
        <f t="shared" si="138"/>
        <v>Obesity</v>
      </c>
      <c r="L2222" t="str">
        <f t="shared" si="139"/>
        <v>Normal</v>
      </c>
    </row>
    <row r="2223" spans="1:12" x14ac:dyDescent="0.25">
      <c r="A2223" t="s">
        <v>136</v>
      </c>
      <c r="B2223">
        <v>35.53</v>
      </c>
      <c r="C2223">
        <v>4.55</v>
      </c>
      <c r="D2223" t="s">
        <v>2382</v>
      </c>
      <c r="E2223" t="s">
        <v>2380</v>
      </c>
      <c r="F2223" t="s">
        <v>2380</v>
      </c>
      <c r="G2223" t="s">
        <v>2381</v>
      </c>
      <c r="H2223" t="s">
        <v>2380</v>
      </c>
      <c r="I2223">
        <f t="shared" si="136"/>
        <v>0</v>
      </c>
      <c r="J2223" t="str">
        <f t="shared" si="137"/>
        <v>No</v>
      </c>
      <c r="K2223" t="str">
        <f t="shared" si="138"/>
        <v>Obesity</v>
      </c>
      <c r="L2223" t="str">
        <f t="shared" si="139"/>
        <v>Normal</v>
      </c>
    </row>
    <row r="2224" spans="1:12" x14ac:dyDescent="0.25">
      <c r="A2224" t="s">
        <v>135</v>
      </c>
      <c r="B2224">
        <v>31.1</v>
      </c>
      <c r="C2224">
        <v>4.37</v>
      </c>
      <c r="D2224" t="s">
        <v>2382</v>
      </c>
      <c r="E2224" t="s">
        <v>2380</v>
      </c>
      <c r="F2224" t="s">
        <v>2380</v>
      </c>
      <c r="G2224" t="s">
        <v>2381</v>
      </c>
      <c r="H2224" t="s">
        <v>2380</v>
      </c>
      <c r="I2224">
        <f t="shared" si="136"/>
        <v>0</v>
      </c>
      <c r="J2224" t="str">
        <f t="shared" si="137"/>
        <v>No</v>
      </c>
      <c r="K2224" t="str">
        <f t="shared" si="138"/>
        <v>Obesity</v>
      </c>
      <c r="L2224" t="str">
        <f t="shared" si="139"/>
        <v>Normal</v>
      </c>
    </row>
    <row r="2225" spans="1:12" x14ac:dyDescent="0.25">
      <c r="A2225" t="s">
        <v>134</v>
      </c>
      <c r="B2225">
        <v>23.21</v>
      </c>
      <c r="C2225">
        <v>5.24</v>
      </c>
      <c r="D2225" t="s">
        <v>2382</v>
      </c>
      <c r="E2225" t="s">
        <v>2380</v>
      </c>
      <c r="F2225" t="s">
        <v>2380</v>
      </c>
      <c r="G2225" t="s">
        <v>2381</v>
      </c>
      <c r="H2225" t="s">
        <v>2380</v>
      </c>
      <c r="I2225">
        <f t="shared" si="136"/>
        <v>0</v>
      </c>
      <c r="J2225" t="str">
        <f t="shared" si="137"/>
        <v>No</v>
      </c>
      <c r="K2225" t="str">
        <f t="shared" si="138"/>
        <v>Normol Weight</v>
      </c>
      <c r="L2225" t="str">
        <f t="shared" si="139"/>
        <v>Normal</v>
      </c>
    </row>
    <row r="2226" spans="1:12" x14ac:dyDescent="0.25">
      <c r="A2226" t="s">
        <v>133</v>
      </c>
      <c r="B2226">
        <v>18.36</v>
      </c>
      <c r="C2226">
        <v>5.96</v>
      </c>
      <c r="D2226" t="s">
        <v>2380</v>
      </c>
      <c r="E2226" t="s">
        <v>2380</v>
      </c>
      <c r="F2226" t="s">
        <v>2380</v>
      </c>
      <c r="G2226">
        <v>1</v>
      </c>
      <c r="H2226" t="s">
        <v>2380</v>
      </c>
      <c r="I2226">
        <f t="shared" si="136"/>
        <v>1</v>
      </c>
      <c r="J2226" t="str">
        <f t="shared" si="137"/>
        <v>No</v>
      </c>
      <c r="K2226" t="str">
        <f t="shared" si="138"/>
        <v>Underweight</v>
      </c>
      <c r="L2226" t="str">
        <f t="shared" si="139"/>
        <v>Diabetes</v>
      </c>
    </row>
    <row r="2227" spans="1:12" x14ac:dyDescent="0.25">
      <c r="A2227" t="s">
        <v>132</v>
      </c>
      <c r="B2227">
        <v>15.92</v>
      </c>
      <c r="C2227">
        <v>4.76</v>
      </c>
      <c r="D2227" t="s">
        <v>2382</v>
      </c>
      <c r="E2227" t="s">
        <v>2380</v>
      </c>
      <c r="F2227" t="s">
        <v>2380</v>
      </c>
      <c r="G2227">
        <v>1</v>
      </c>
      <c r="H2227" t="s">
        <v>2380</v>
      </c>
      <c r="I2227">
        <f t="shared" si="136"/>
        <v>1</v>
      </c>
      <c r="J2227" t="str">
        <f t="shared" si="137"/>
        <v>No</v>
      </c>
      <c r="K2227" t="str">
        <f t="shared" si="138"/>
        <v>Underweight</v>
      </c>
      <c r="L2227" t="str">
        <f t="shared" si="139"/>
        <v>Normal</v>
      </c>
    </row>
    <row r="2228" spans="1:12" x14ac:dyDescent="0.25">
      <c r="A2228" t="s">
        <v>131</v>
      </c>
      <c r="B2228">
        <v>15.17</v>
      </c>
      <c r="C2228">
        <v>4.3</v>
      </c>
      <c r="D2228" t="s">
        <v>2382</v>
      </c>
      <c r="E2228" t="s">
        <v>2380</v>
      </c>
      <c r="F2228" t="s">
        <v>2382</v>
      </c>
      <c r="G2228">
        <v>1</v>
      </c>
      <c r="H2228" t="s">
        <v>2380</v>
      </c>
      <c r="I2228">
        <f t="shared" si="136"/>
        <v>1</v>
      </c>
      <c r="J2228" t="str">
        <f t="shared" si="137"/>
        <v>No</v>
      </c>
      <c r="K2228" t="str">
        <f t="shared" si="138"/>
        <v>Underweight</v>
      </c>
      <c r="L2228" t="str">
        <f t="shared" si="139"/>
        <v>Normal</v>
      </c>
    </row>
    <row r="2229" spans="1:12" x14ac:dyDescent="0.25">
      <c r="A2229" t="s">
        <v>130</v>
      </c>
      <c r="B2229">
        <v>16.63</v>
      </c>
      <c r="C2229">
        <v>4.5</v>
      </c>
      <c r="D2229" t="s">
        <v>2380</v>
      </c>
      <c r="E2229" t="s">
        <v>2380</v>
      </c>
      <c r="F2229" t="s">
        <v>2380</v>
      </c>
      <c r="G2229">
        <v>1</v>
      </c>
      <c r="H2229" t="s">
        <v>2380</v>
      </c>
      <c r="I2229">
        <f t="shared" si="136"/>
        <v>1</v>
      </c>
      <c r="J2229" t="str">
        <f t="shared" si="137"/>
        <v>No</v>
      </c>
      <c r="K2229" t="str">
        <f t="shared" si="138"/>
        <v>Underweight</v>
      </c>
      <c r="L2229" t="str">
        <f t="shared" si="139"/>
        <v>Normal</v>
      </c>
    </row>
    <row r="2230" spans="1:12" x14ac:dyDescent="0.25">
      <c r="A2230" t="s">
        <v>129</v>
      </c>
      <c r="B2230">
        <v>19.39</v>
      </c>
      <c r="C2230">
        <v>5.59</v>
      </c>
      <c r="D2230" t="s">
        <v>2380</v>
      </c>
      <c r="E2230" t="s">
        <v>2380</v>
      </c>
      <c r="F2230" t="s">
        <v>2382</v>
      </c>
      <c r="G2230">
        <v>1</v>
      </c>
      <c r="H2230" t="s">
        <v>2380</v>
      </c>
      <c r="I2230">
        <f t="shared" si="136"/>
        <v>1</v>
      </c>
      <c r="J2230" t="str">
        <f t="shared" si="137"/>
        <v>No</v>
      </c>
      <c r="K2230" t="str">
        <f t="shared" si="138"/>
        <v>Normol Weight</v>
      </c>
      <c r="L2230" t="str">
        <f t="shared" si="139"/>
        <v>Normal</v>
      </c>
    </row>
    <row r="2231" spans="1:12" x14ac:dyDescent="0.25">
      <c r="A2231" t="s">
        <v>128</v>
      </c>
      <c r="B2231">
        <v>17.34</v>
      </c>
      <c r="C2231">
        <v>6.29</v>
      </c>
      <c r="D2231" t="s">
        <v>2382</v>
      </c>
      <c r="E2231" t="s">
        <v>2380</v>
      </c>
      <c r="F2231" t="s">
        <v>2382</v>
      </c>
      <c r="G2231">
        <v>1</v>
      </c>
      <c r="H2231" t="s">
        <v>2380</v>
      </c>
      <c r="I2231">
        <f t="shared" si="136"/>
        <v>1</v>
      </c>
      <c r="J2231" t="str">
        <f t="shared" si="137"/>
        <v>No</v>
      </c>
      <c r="K2231" t="str">
        <f t="shared" si="138"/>
        <v>Underweight</v>
      </c>
      <c r="L2231" t="str">
        <f t="shared" si="139"/>
        <v>Diabetes</v>
      </c>
    </row>
    <row r="2232" spans="1:12" x14ac:dyDescent="0.25">
      <c r="A2232" t="s">
        <v>127</v>
      </c>
      <c r="B2232">
        <v>17.940000000000001</v>
      </c>
      <c r="C2232">
        <v>4.1900000000000004</v>
      </c>
      <c r="D2232" t="s">
        <v>2380</v>
      </c>
      <c r="E2232" t="s">
        <v>2382</v>
      </c>
      <c r="F2232" t="s">
        <v>2380</v>
      </c>
      <c r="G2232">
        <v>1</v>
      </c>
      <c r="H2232" t="s">
        <v>2380</v>
      </c>
      <c r="I2232">
        <f t="shared" si="136"/>
        <v>1</v>
      </c>
      <c r="J2232" t="str">
        <f t="shared" si="137"/>
        <v>No</v>
      </c>
      <c r="K2232" t="str">
        <f t="shared" si="138"/>
        <v>Underweight</v>
      </c>
      <c r="L2232" t="str">
        <f t="shared" si="139"/>
        <v>Normal</v>
      </c>
    </row>
    <row r="2233" spans="1:12" x14ac:dyDescent="0.25">
      <c r="A2233" t="s">
        <v>126</v>
      </c>
      <c r="B2233">
        <v>16.670000000000002</v>
      </c>
      <c r="C2233">
        <v>4.7</v>
      </c>
      <c r="D2233" t="s">
        <v>2382</v>
      </c>
      <c r="E2233" t="s">
        <v>2380</v>
      </c>
      <c r="F2233" t="s">
        <v>2382</v>
      </c>
      <c r="G2233">
        <v>1</v>
      </c>
      <c r="H2233" t="s">
        <v>2380</v>
      </c>
      <c r="I2233">
        <f t="shared" si="136"/>
        <v>1</v>
      </c>
      <c r="J2233" t="str">
        <f t="shared" si="137"/>
        <v>No</v>
      </c>
      <c r="K2233" t="str">
        <f t="shared" si="138"/>
        <v>Underweight</v>
      </c>
      <c r="L2233" t="str">
        <f t="shared" si="139"/>
        <v>Normal</v>
      </c>
    </row>
    <row r="2234" spans="1:12" x14ac:dyDescent="0.25">
      <c r="A2234" t="s">
        <v>125</v>
      </c>
      <c r="B2234">
        <v>20.58</v>
      </c>
      <c r="C2234">
        <v>5.64</v>
      </c>
      <c r="D2234" t="s">
        <v>2382</v>
      </c>
      <c r="E2234" t="s">
        <v>2380</v>
      </c>
      <c r="F2234" t="s">
        <v>2380</v>
      </c>
      <c r="G2234" t="s">
        <v>2381</v>
      </c>
      <c r="H2234" t="s">
        <v>2380</v>
      </c>
      <c r="I2234">
        <f t="shared" si="136"/>
        <v>0</v>
      </c>
      <c r="J2234" t="str">
        <f t="shared" si="137"/>
        <v>No</v>
      </c>
      <c r="K2234" t="str">
        <f t="shared" si="138"/>
        <v>Normol Weight</v>
      </c>
      <c r="L2234" t="str">
        <f t="shared" si="139"/>
        <v>Normal</v>
      </c>
    </row>
    <row r="2235" spans="1:12" x14ac:dyDescent="0.25">
      <c r="A2235" t="s">
        <v>124</v>
      </c>
      <c r="B2235">
        <v>16.5</v>
      </c>
      <c r="C2235">
        <v>4.1100000000000003</v>
      </c>
      <c r="D2235" t="s">
        <v>2382</v>
      </c>
      <c r="E2235" t="s">
        <v>2380</v>
      </c>
      <c r="F2235" t="s">
        <v>2380</v>
      </c>
      <c r="G2235" t="s">
        <v>2381</v>
      </c>
      <c r="H2235" t="s">
        <v>2380</v>
      </c>
      <c r="I2235">
        <f t="shared" si="136"/>
        <v>0</v>
      </c>
      <c r="J2235" t="str">
        <f t="shared" si="137"/>
        <v>No</v>
      </c>
      <c r="K2235" t="str">
        <f t="shared" si="138"/>
        <v>Underweight</v>
      </c>
      <c r="L2235" t="str">
        <f t="shared" si="139"/>
        <v>Normal</v>
      </c>
    </row>
    <row r="2236" spans="1:12" x14ac:dyDescent="0.25">
      <c r="A2236" t="s">
        <v>123</v>
      </c>
      <c r="B2236">
        <v>15.41</v>
      </c>
      <c r="C2236">
        <v>5.43</v>
      </c>
      <c r="D2236" t="s">
        <v>2382</v>
      </c>
      <c r="E2236" t="s">
        <v>2380</v>
      </c>
      <c r="F2236" t="s">
        <v>2382</v>
      </c>
      <c r="G2236">
        <v>1</v>
      </c>
      <c r="H2236" t="s">
        <v>2380</v>
      </c>
      <c r="I2236">
        <f t="shared" si="136"/>
        <v>1</v>
      </c>
      <c r="J2236" t="str">
        <f t="shared" si="137"/>
        <v>No</v>
      </c>
      <c r="K2236" t="str">
        <f t="shared" si="138"/>
        <v>Underweight</v>
      </c>
      <c r="L2236" t="str">
        <f t="shared" si="139"/>
        <v>Normal</v>
      </c>
    </row>
    <row r="2237" spans="1:12" x14ac:dyDescent="0.25">
      <c r="A2237" t="s">
        <v>122</v>
      </c>
      <c r="B2237">
        <v>24.59</v>
      </c>
      <c r="C2237">
        <v>4.38</v>
      </c>
      <c r="D2237" t="s">
        <v>2380</v>
      </c>
      <c r="E2237" t="s">
        <v>2380</v>
      </c>
      <c r="F2237" t="s">
        <v>2380</v>
      </c>
      <c r="G2237">
        <v>1</v>
      </c>
      <c r="H2237" t="s">
        <v>2380</v>
      </c>
      <c r="I2237">
        <f t="shared" si="136"/>
        <v>1</v>
      </c>
      <c r="J2237" t="str">
        <f t="shared" si="137"/>
        <v>No</v>
      </c>
      <c r="K2237" t="str">
        <f t="shared" si="138"/>
        <v>Normol Weight</v>
      </c>
      <c r="L2237" t="str">
        <f t="shared" si="139"/>
        <v>Normal</v>
      </c>
    </row>
    <row r="2238" spans="1:12" x14ac:dyDescent="0.25">
      <c r="A2238" t="s">
        <v>121</v>
      </c>
      <c r="B2238">
        <v>33.33</v>
      </c>
      <c r="C2238">
        <v>9.7899999999999991</v>
      </c>
      <c r="D2238" t="s">
        <v>2380</v>
      </c>
      <c r="E2238" t="s">
        <v>2380</v>
      </c>
      <c r="F2238" t="s">
        <v>2380</v>
      </c>
      <c r="G2238" t="s">
        <v>2381</v>
      </c>
      <c r="H2238" t="s">
        <v>2380</v>
      </c>
      <c r="I2238">
        <f t="shared" si="136"/>
        <v>0</v>
      </c>
      <c r="J2238" t="str">
        <f t="shared" si="137"/>
        <v>No</v>
      </c>
      <c r="K2238" t="str">
        <f t="shared" si="138"/>
        <v>Obesity</v>
      </c>
      <c r="L2238" t="str">
        <f t="shared" si="139"/>
        <v>Diabetes</v>
      </c>
    </row>
    <row r="2239" spans="1:12" x14ac:dyDescent="0.25">
      <c r="A2239" t="s">
        <v>120</v>
      </c>
      <c r="B2239">
        <v>18.5</v>
      </c>
      <c r="C2239">
        <v>11.84</v>
      </c>
      <c r="D2239" t="s">
        <v>2380</v>
      </c>
      <c r="E2239" t="s">
        <v>2380</v>
      </c>
      <c r="F2239" t="s">
        <v>2380</v>
      </c>
      <c r="G2239" t="s">
        <v>2381</v>
      </c>
      <c r="H2239" t="s">
        <v>2380</v>
      </c>
      <c r="I2239">
        <f t="shared" si="136"/>
        <v>0</v>
      </c>
      <c r="J2239" t="str">
        <f t="shared" si="137"/>
        <v>No</v>
      </c>
      <c r="K2239" t="str">
        <f t="shared" si="138"/>
        <v>Normol Weight</v>
      </c>
      <c r="L2239" t="str">
        <f t="shared" si="139"/>
        <v>Diabetes</v>
      </c>
    </row>
    <row r="2240" spans="1:12" x14ac:dyDescent="0.25">
      <c r="A2240" t="s">
        <v>119</v>
      </c>
      <c r="B2240">
        <v>18.579999999999998</v>
      </c>
      <c r="C2240">
        <v>6.22</v>
      </c>
      <c r="D2240" t="s">
        <v>2380</v>
      </c>
      <c r="E2240" t="s">
        <v>2380</v>
      </c>
      <c r="F2240" t="s">
        <v>2380</v>
      </c>
      <c r="G2240" t="s">
        <v>2381</v>
      </c>
      <c r="H2240" t="s">
        <v>2380</v>
      </c>
      <c r="I2240">
        <f t="shared" si="136"/>
        <v>0</v>
      </c>
      <c r="J2240" t="str">
        <f t="shared" si="137"/>
        <v>No</v>
      </c>
      <c r="K2240" t="str">
        <f t="shared" si="138"/>
        <v>Normol Weight</v>
      </c>
      <c r="L2240" t="str">
        <f t="shared" si="139"/>
        <v>Diabetes</v>
      </c>
    </row>
    <row r="2241" spans="1:12" x14ac:dyDescent="0.25">
      <c r="A2241" t="s">
        <v>118</v>
      </c>
      <c r="B2241">
        <v>16.64</v>
      </c>
      <c r="C2241">
        <v>10.01</v>
      </c>
      <c r="D2241" t="s">
        <v>2380</v>
      </c>
      <c r="E2241" t="s">
        <v>2380</v>
      </c>
      <c r="F2241" t="s">
        <v>2380</v>
      </c>
      <c r="G2241" t="s">
        <v>2381</v>
      </c>
      <c r="H2241" t="s">
        <v>2380</v>
      </c>
      <c r="I2241">
        <f t="shared" si="136"/>
        <v>0</v>
      </c>
      <c r="J2241" t="str">
        <f t="shared" si="137"/>
        <v>No</v>
      </c>
      <c r="K2241" t="str">
        <f t="shared" si="138"/>
        <v>Underweight</v>
      </c>
      <c r="L2241" t="str">
        <f t="shared" si="139"/>
        <v>Diabetes</v>
      </c>
    </row>
    <row r="2242" spans="1:12" x14ac:dyDescent="0.25">
      <c r="A2242" t="s">
        <v>117</v>
      </c>
      <c r="B2242">
        <v>19.329999999999998</v>
      </c>
      <c r="C2242">
        <v>4.32</v>
      </c>
      <c r="D2242" t="s">
        <v>2380</v>
      </c>
      <c r="E2242" t="s">
        <v>2380</v>
      </c>
      <c r="F2242" t="s">
        <v>2380</v>
      </c>
      <c r="G2242">
        <v>1</v>
      </c>
      <c r="H2242" t="s">
        <v>2380</v>
      </c>
      <c r="I2242">
        <f t="shared" ref="I2242:I2305" si="140">IF(G2242="No major surgery",0,VALUE(G2242))</f>
        <v>1</v>
      </c>
      <c r="J2242" t="str">
        <f t="shared" si="137"/>
        <v>No</v>
      </c>
      <c r="K2242" t="str">
        <f t="shared" si="138"/>
        <v>Normol Weight</v>
      </c>
      <c r="L2242" t="str">
        <f t="shared" si="139"/>
        <v>Normal</v>
      </c>
    </row>
    <row r="2243" spans="1:12" x14ac:dyDescent="0.25">
      <c r="A2243" t="s">
        <v>116</v>
      </c>
      <c r="B2243">
        <v>21.26</v>
      </c>
      <c r="C2243">
        <v>5.65</v>
      </c>
      <c r="D2243" t="s">
        <v>2382</v>
      </c>
      <c r="E2243" t="s">
        <v>2380</v>
      </c>
      <c r="F2243" t="s">
        <v>2382</v>
      </c>
      <c r="G2243">
        <v>1</v>
      </c>
      <c r="H2243" t="s">
        <v>2380</v>
      </c>
      <c r="I2243">
        <f t="shared" si="140"/>
        <v>1</v>
      </c>
      <c r="J2243" t="str">
        <f t="shared" ref="J2243:J2306" si="141">IF(OR(H2243="",H2243="?"),"No",IF(OR(TRIM(LOWER(H2243))="yes",TRIM(LOWER(H2243))="yess",TRIM(LOWER(H2243))="yes"),"Yes",IF(OR(TRIM(LOWER(H2243))="no",TRIM(LOWER(H2243))="noo",TRIM(LOWER(H2243))="no"),"No","Unknown")))</f>
        <v>No</v>
      </c>
      <c r="K2243" t="str">
        <f t="shared" ref="K2243:K2306" si="142">IF(B2243&lt;18.5,"Underweight",IF(B2243&lt;=24.9,"Normol Weight","Obesity"))</f>
        <v>Normol Weight</v>
      </c>
      <c r="L2243" t="str">
        <f t="shared" ref="L2243:L2306" si="143">IF(C2243&lt;5.7, "Normal",IF(A2243&lt;=6.4,"Prediabetes","Diabetes"))</f>
        <v>Normal</v>
      </c>
    </row>
    <row r="2244" spans="1:12" x14ac:dyDescent="0.25">
      <c r="A2244" t="s">
        <v>115</v>
      </c>
      <c r="B2244">
        <v>15.6</v>
      </c>
      <c r="C2244">
        <v>4.12</v>
      </c>
      <c r="D2244" t="s">
        <v>2382</v>
      </c>
      <c r="E2244" t="s">
        <v>2380</v>
      </c>
      <c r="F2244" t="s">
        <v>2380</v>
      </c>
      <c r="G2244">
        <v>1</v>
      </c>
      <c r="H2244" t="s">
        <v>2380</v>
      </c>
      <c r="I2244">
        <f t="shared" si="140"/>
        <v>1</v>
      </c>
      <c r="J2244" t="str">
        <f t="shared" si="141"/>
        <v>No</v>
      </c>
      <c r="K2244" t="str">
        <f t="shared" si="142"/>
        <v>Underweight</v>
      </c>
      <c r="L2244" t="str">
        <f t="shared" si="143"/>
        <v>Normal</v>
      </c>
    </row>
    <row r="2245" spans="1:12" x14ac:dyDescent="0.25">
      <c r="A2245" t="s">
        <v>114</v>
      </c>
      <c r="B2245">
        <v>24.39</v>
      </c>
      <c r="C2245">
        <v>6.24</v>
      </c>
      <c r="D2245" t="s">
        <v>2380</v>
      </c>
      <c r="E2245" t="s">
        <v>2380</v>
      </c>
      <c r="F2245" t="s">
        <v>2380</v>
      </c>
      <c r="G2245">
        <v>1</v>
      </c>
      <c r="H2245" t="s">
        <v>2380</v>
      </c>
      <c r="I2245">
        <f t="shared" si="140"/>
        <v>1</v>
      </c>
      <c r="J2245" t="str">
        <f t="shared" si="141"/>
        <v>No</v>
      </c>
      <c r="K2245" t="str">
        <f t="shared" si="142"/>
        <v>Normol Weight</v>
      </c>
      <c r="L2245" t="str">
        <f t="shared" si="143"/>
        <v>Diabetes</v>
      </c>
    </row>
    <row r="2246" spans="1:12" x14ac:dyDescent="0.25">
      <c r="A2246" t="s">
        <v>113</v>
      </c>
      <c r="B2246">
        <v>24.75</v>
      </c>
      <c r="C2246">
        <v>4.83</v>
      </c>
      <c r="D2246" t="s">
        <v>2380</v>
      </c>
      <c r="E2246" t="s">
        <v>2380</v>
      </c>
      <c r="F2246" t="s">
        <v>2380</v>
      </c>
      <c r="G2246" t="s">
        <v>2381</v>
      </c>
      <c r="H2246" t="s">
        <v>2380</v>
      </c>
      <c r="I2246">
        <f t="shared" si="140"/>
        <v>0</v>
      </c>
      <c r="J2246" t="str">
        <f t="shared" si="141"/>
        <v>No</v>
      </c>
      <c r="K2246" t="str">
        <f t="shared" si="142"/>
        <v>Normol Weight</v>
      </c>
      <c r="L2246" t="str">
        <f t="shared" si="143"/>
        <v>Normal</v>
      </c>
    </row>
    <row r="2247" spans="1:12" x14ac:dyDescent="0.25">
      <c r="A2247" t="s">
        <v>112</v>
      </c>
      <c r="B2247">
        <v>20.88</v>
      </c>
      <c r="C2247">
        <v>7.4</v>
      </c>
      <c r="D2247" t="s">
        <v>2380</v>
      </c>
      <c r="E2247" t="s">
        <v>2380</v>
      </c>
      <c r="F2247" t="s">
        <v>2380</v>
      </c>
      <c r="G2247" t="s">
        <v>2381</v>
      </c>
      <c r="H2247" t="s">
        <v>2380</v>
      </c>
      <c r="I2247">
        <f t="shared" si="140"/>
        <v>0</v>
      </c>
      <c r="J2247" t="str">
        <f t="shared" si="141"/>
        <v>No</v>
      </c>
      <c r="K2247" t="str">
        <f t="shared" si="142"/>
        <v>Normol Weight</v>
      </c>
      <c r="L2247" t="str">
        <f t="shared" si="143"/>
        <v>Diabetes</v>
      </c>
    </row>
    <row r="2248" spans="1:12" x14ac:dyDescent="0.25">
      <c r="A2248" t="s">
        <v>111</v>
      </c>
      <c r="B2248">
        <v>20.43</v>
      </c>
      <c r="C2248">
        <v>4.54</v>
      </c>
      <c r="D2248" t="s">
        <v>2380</v>
      </c>
      <c r="E2248" t="s">
        <v>2380</v>
      </c>
      <c r="F2248" t="s">
        <v>2380</v>
      </c>
      <c r="G2248" t="s">
        <v>2381</v>
      </c>
      <c r="H2248" t="s">
        <v>2380</v>
      </c>
      <c r="I2248">
        <f t="shared" si="140"/>
        <v>0</v>
      </c>
      <c r="J2248" t="str">
        <f t="shared" si="141"/>
        <v>No</v>
      </c>
      <c r="K2248" t="str">
        <f t="shared" si="142"/>
        <v>Normol Weight</v>
      </c>
      <c r="L2248" t="str">
        <f t="shared" si="143"/>
        <v>Normal</v>
      </c>
    </row>
    <row r="2249" spans="1:12" x14ac:dyDescent="0.25">
      <c r="A2249" t="s">
        <v>110</v>
      </c>
      <c r="B2249">
        <v>15.18</v>
      </c>
      <c r="C2249">
        <v>11.11</v>
      </c>
      <c r="D2249" t="s">
        <v>2380</v>
      </c>
      <c r="E2249" t="s">
        <v>2380</v>
      </c>
      <c r="F2249" t="s">
        <v>2380</v>
      </c>
      <c r="G2249" t="s">
        <v>2381</v>
      </c>
      <c r="H2249" t="s">
        <v>2380</v>
      </c>
      <c r="I2249">
        <f t="shared" si="140"/>
        <v>0</v>
      </c>
      <c r="J2249" t="str">
        <f t="shared" si="141"/>
        <v>No</v>
      </c>
      <c r="K2249" t="str">
        <f t="shared" si="142"/>
        <v>Underweight</v>
      </c>
      <c r="L2249" t="str">
        <f t="shared" si="143"/>
        <v>Diabetes</v>
      </c>
    </row>
    <row r="2250" spans="1:12" x14ac:dyDescent="0.25">
      <c r="A2250" t="s">
        <v>109</v>
      </c>
      <c r="B2250">
        <v>15.12</v>
      </c>
      <c r="C2250">
        <v>4.03</v>
      </c>
      <c r="D2250" t="s">
        <v>2382</v>
      </c>
      <c r="E2250" t="s">
        <v>2380</v>
      </c>
      <c r="F2250" t="s">
        <v>2380</v>
      </c>
      <c r="G2250" t="s">
        <v>2381</v>
      </c>
      <c r="H2250" t="s">
        <v>2380</v>
      </c>
      <c r="I2250">
        <f t="shared" si="140"/>
        <v>0</v>
      </c>
      <c r="J2250" t="str">
        <f t="shared" si="141"/>
        <v>No</v>
      </c>
      <c r="K2250" t="str">
        <f t="shared" si="142"/>
        <v>Underweight</v>
      </c>
      <c r="L2250" t="str">
        <f t="shared" si="143"/>
        <v>Normal</v>
      </c>
    </row>
    <row r="2251" spans="1:12" x14ac:dyDescent="0.25">
      <c r="A2251" t="s">
        <v>108</v>
      </c>
      <c r="B2251">
        <v>23.88</v>
      </c>
      <c r="C2251">
        <v>4.51</v>
      </c>
      <c r="D2251" t="s">
        <v>2380</v>
      </c>
      <c r="E2251" t="s">
        <v>2380</v>
      </c>
      <c r="F2251" t="s">
        <v>2380</v>
      </c>
      <c r="G2251">
        <v>1</v>
      </c>
      <c r="H2251" t="s">
        <v>2380</v>
      </c>
      <c r="I2251">
        <f t="shared" si="140"/>
        <v>1</v>
      </c>
      <c r="J2251" t="str">
        <f t="shared" si="141"/>
        <v>No</v>
      </c>
      <c r="K2251" t="str">
        <f t="shared" si="142"/>
        <v>Normol Weight</v>
      </c>
      <c r="L2251" t="str">
        <f t="shared" si="143"/>
        <v>Normal</v>
      </c>
    </row>
    <row r="2252" spans="1:12" x14ac:dyDescent="0.25">
      <c r="A2252" t="s">
        <v>107</v>
      </c>
      <c r="B2252">
        <v>16.13</v>
      </c>
      <c r="C2252">
        <v>5.56</v>
      </c>
      <c r="D2252" t="s">
        <v>2380</v>
      </c>
      <c r="E2252" t="s">
        <v>2382</v>
      </c>
      <c r="F2252" t="s">
        <v>2380</v>
      </c>
      <c r="G2252">
        <v>1</v>
      </c>
      <c r="H2252" t="s">
        <v>2380</v>
      </c>
      <c r="I2252">
        <f t="shared" si="140"/>
        <v>1</v>
      </c>
      <c r="J2252" t="str">
        <f t="shared" si="141"/>
        <v>No</v>
      </c>
      <c r="K2252" t="str">
        <f t="shared" si="142"/>
        <v>Underweight</v>
      </c>
      <c r="L2252" t="str">
        <f t="shared" si="143"/>
        <v>Normal</v>
      </c>
    </row>
    <row r="2253" spans="1:12" x14ac:dyDescent="0.25">
      <c r="A2253" t="s">
        <v>106</v>
      </c>
      <c r="B2253">
        <v>24.09</v>
      </c>
      <c r="C2253">
        <v>4.0999999999999996</v>
      </c>
      <c r="D2253" t="s">
        <v>2380</v>
      </c>
      <c r="E2253" t="s">
        <v>2382</v>
      </c>
      <c r="F2253" t="s">
        <v>2380</v>
      </c>
      <c r="G2253">
        <v>1</v>
      </c>
      <c r="H2253" t="s">
        <v>2380</v>
      </c>
      <c r="I2253">
        <f t="shared" si="140"/>
        <v>1</v>
      </c>
      <c r="J2253" t="str">
        <f t="shared" si="141"/>
        <v>No</v>
      </c>
      <c r="K2253" t="str">
        <f t="shared" si="142"/>
        <v>Normol Weight</v>
      </c>
      <c r="L2253" t="str">
        <f t="shared" si="143"/>
        <v>Normal</v>
      </c>
    </row>
    <row r="2254" spans="1:12" x14ac:dyDescent="0.25">
      <c r="A2254" t="s">
        <v>105</v>
      </c>
      <c r="B2254">
        <v>19.43</v>
      </c>
      <c r="C2254">
        <v>5.85</v>
      </c>
      <c r="D2254" t="s">
        <v>2380</v>
      </c>
      <c r="E2254" t="s">
        <v>2382</v>
      </c>
      <c r="F2254" t="s">
        <v>2380</v>
      </c>
      <c r="G2254">
        <v>1</v>
      </c>
      <c r="H2254" t="s">
        <v>2380</v>
      </c>
      <c r="I2254">
        <f t="shared" si="140"/>
        <v>1</v>
      </c>
      <c r="J2254" t="str">
        <f t="shared" si="141"/>
        <v>No</v>
      </c>
      <c r="K2254" t="str">
        <f t="shared" si="142"/>
        <v>Normol Weight</v>
      </c>
      <c r="L2254" t="str">
        <f t="shared" si="143"/>
        <v>Diabetes</v>
      </c>
    </row>
    <row r="2255" spans="1:12" x14ac:dyDescent="0.25">
      <c r="A2255" t="s">
        <v>104</v>
      </c>
      <c r="B2255">
        <v>15.22</v>
      </c>
      <c r="C2255">
        <v>4.92</v>
      </c>
      <c r="D2255" t="s">
        <v>2382</v>
      </c>
      <c r="E2255" t="s">
        <v>2380</v>
      </c>
      <c r="F2255" t="s">
        <v>2382</v>
      </c>
      <c r="G2255">
        <v>1</v>
      </c>
      <c r="H2255" t="s">
        <v>2380</v>
      </c>
      <c r="I2255">
        <f t="shared" si="140"/>
        <v>1</v>
      </c>
      <c r="J2255" t="str">
        <f t="shared" si="141"/>
        <v>No</v>
      </c>
      <c r="K2255" t="str">
        <f t="shared" si="142"/>
        <v>Underweight</v>
      </c>
      <c r="L2255" t="str">
        <f t="shared" si="143"/>
        <v>Normal</v>
      </c>
    </row>
    <row r="2256" spans="1:12" x14ac:dyDescent="0.25">
      <c r="A2256" t="s">
        <v>103</v>
      </c>
      <c r="B2256">
        <v>20.72</v>
      </c>
      <c r="C2256">
        <v>9.4600000000000009</v>
      </c>
      <c r="D2256" t="s">
        <v>2380</v>
      </c>
      <c r="E2256" t="s">
        <v>2380</v>
      </c>
      <c r="F2256" t="s">
        <v>2380</v>
      </c>
      <c r="G2256" t="s">
        <v>2381</v>
      </c>
      <c r="H2256" t="s">
        <v>2380</v>
      </c>
      <c r="I2256">
        <f t="shared" si="140"/>
        <v>0</v>
      </c>
      <c r="J2256" t="str">
        <f t="shared" si="141"/>
        <v>No</v>
      </c>
      <c r="K2256" t="str">
        <f t="shared" si="142"/>
        <v>Normol Weight</v>
      </c>
      <c r="L2256" t="str">
        <f t="shared" si="143"/>
        <v>Diabetes</v>
      </c>
    </row>
    <row r="2257" spans="1:12" x14ac:dyDescent="0.25">
      <c r="A2257" t="s">
        <v>102</v>
      </c>
      <c r="B2257">
        <v>35.4</v>
      </c>
      <c r="C2257">
        <v>5.94</v>
      </c>
      <c r="D2257" t="s">
        <v>2380</v>
      </c>
      <c r="E2257" t="s">
        <v>2380</v>
      </c>
      <c r="F2257" t="s">
        <v>2382</v>
      </c>
      <c r="G2257">
        <v>1</v>
      </c>
      <c r="H2257" t="s">
        <v>2380</v>
      </c>
      <c r="I2257">
        <f t="shared" si="140"/>
        <v>1</v>
      </c>
      <c r="J2257" t="str">
        <f t="shared" si="141"/>
        <v>No</v>
      </c>
      <c r="K2257" t="str">
        <f t="shared" si="142"/>
        <v>Obesity</v>
      </c>
      <c r="L2257" t="str">
        <f t="shared" si="143"/>
        <v>Diabetes</v>
      </c>
    </row>
    <row r="2258" spans="1:12" x14ac:dyDescent="0.25">
      <c r="A2258" t="s">
        <v>101</v>
      </c>
      <c r="B2258">
        <v>34.4</v>
      </c>
      <c r="C2258">
        <v>5.7</v>
      </c>
      <c r="D2258" t="s">
        <v>2380</v>
      </c>
      <c r="E2258" t="s">
        <v>2380</v>
      </c>
      <c r="F2258" t="s">
        <v>2382</v>
      </c>
      <c r="G2258">
        <v>1</v>
      </c>
      <c r="H2258" t="s">
        <v>2380</v>
      </c>
      <c r="I2258">
        <f t="shared" si="140"/>
        <v>1</v>
      </c>
      <c r="J2258" t="str">
        <f t="shared" si="141"/>
        <v>No</v>
      </c>
      <c r="K2258" t="str">
        <f t="shared" si="142"/>
        <v>Obesity</v>
      </c>
      <c r="L2258" t="str">
        <f t="shared" si="143"/>
        <v>Diabetes</v>
      </c>
    </row>
    <row r="2259" spans="1:12" x14ac:dyDescent="0.25">
      <c r="A2259" t="s">
        <v>100</v>
      </c>
      <c r="B2259">
        <v>34.1</v>
      </c>
      <c r="C2259">
        <v>4.13</v>
      </c>
      <c r="D2259" t="s">
        <v>2380</v>
      </c>
      <c r="E2259" t="s">
        <v>2380</v>
      </c>
      <c r="F2259" t="s">
        <v>2382</v>
      </c>
      <c r="G2259">
        <v>1</v>
      </c>
      <c r="H2259" t="s">
        <v>2380</v>
      </c>
      <c r="I2259">
        <f t="shared" si="140"/>
        <v>1</v>
      </c>
      <c r="J2259" t="str">
        <f t="shared" si="141"/>
        <v>No</v>
      </c>
      <c r="K2259" t="str">
        <f t="shared" si="142"/>
        <v>Obesity</v>
      </c>
      <c r="L2259" t="str">
        <f t="shared" si="143"/>
        <v>Normal</v>
      </c>
    </row>
    <row r="2260" spans="1:12" x14ac:dyDescent="0.25">
      <c r="A2260" t="s">
        <v>99</v>
      </c>
      <c r="B2260">
        <v>30.4</v>
      </c>
      <c r="C2260">
        <v>4.7699999999999996</v>
      </c>
      <c r="D2260" t="s">
        <v>2380</v>
      </c>
      <c r="E2260" t="s">
        <v>2380</v>
      </c>
      <c r="F2260" t="s">
        <v>2382</v>
      </c>
      <c r="G2260">
        <v>1</v>
      </c>
      <c r="H2260" t="s">
        <v>2380</v>
      </c>
      <c r="I2260">
        <f t="shared" si="140"/>
        <v>1</v>
      </c>
      <c r="J2260" t="str">
        <f t="shared" si="141"/>
        <v>No</v>
      </c>
      <c r="K2260" t="str">
        <f t="shared" si="142"/>
        <v>Obesity</v>
      </c>
      <c r="L2260" t="str">
        <f t="shared" si="143"/>
        <v>Normal</v>
      </c>
    </row>
    <row r="2261" spans="1:12" x14ac:dyDescent="0.25">
      <c r="A2261" t="s">
        <v>98</v>
      </c>
      <c r="B2261">
        <v>28.7</v>
      </c>
      <c r="C2261">
        <v>4.99</v>
      </c>
      <c r="D2261" t="s">
        <v>2380</v>
      </c>
      <c r="E2261" t="s">
        <v>2380</v>
      </c>
      <c r="F2261" t="s">
        <v>2382</v>
      </c>
      <c r="G2261">
        <v>1</v>
      </c>
      <c r="H2261" t="s">
        <v>2380</v>
      </c>
      <c r="I2261">
        <f t="shared" si="140"/>
        <v>1</v>
      </c>
      <c r="J2261" t="str">
        <f t="shared" si="141"/>
        <v>No</v>
      </c>
      <c r="K2261" t="str">
        <f t="shared" si="142"/>
        <v>Obesity</v>
      </c>
      <c r="L2261" t="str">
        <f t="shared" si="143"/>
        <v>Normal</v>
      </c>
    </row>
    <row r="2262" spans="1:12" x14ac:dyDescent="0.25">
      <c r="A2262" t="s">
        <v>97</v>
      </c>
      <c r="B2262">
        <v>17.440000000000001</v>
      </c>
      <c r="C2262">
        <v>4.42</v>
      </c>
      <c r="D2262" t="s">
        <v>2382</v>
      </c>
      <c r="E2262" t="s">
        <v>2380</v>
      </c>
      <c r="F2262" t="s">
        <v>2382</v>
      </c>
      <c r="G2262">
        <v>1</v>
      </c>
      <c r="H2262" t="s">
        <v>2380</v>
      </c>
      <c r="I2262">
        <f t="shared" si="140"/>
        <v>1</v>
      </c>
      <c r="J2262" t="str">
        <f t="shared" si="141"/>
        <v>No</v>
      </c>
      <c r="K2262" t="str">
        <f t="shared" si="142"/>
        <v>Underweight</v>
      </c>
      <c r="L2262" t="str">
        <f t="shared" si="143"/>
        <v>Normal</v>
      </c>
    </row>
    <row r="2263" spans="1:12" x14ac:dyDescent="0.25">
      <c r="A2263" t="s">
        <v>96</v>
      </c>
      <c r="B2263">
        <v>27.6</v>
      </c>
      <c r="C2263">
        <v>4.01</v>
      </c>
      <c r="D2263" t="s">
        <v>2380</v>
      </c>
      <c r="E2263" t="s">
        <v>2380</v>
      </c>
      <c r="F2263" t="s">
        <v>2382</v>
      </c>
      <c r="G2263">
        <v>1</v>
      </c>
      <c r="H2263" t="s">
        <v>2380</v>
      </c>
      <c r="I2263">
        <f t="shared" si="140"/>
        <v>1</v>
      </c>
      <c r="J2263" t="str">
        <f t="shared" si="141"/>
        <v>No</v>
      </c>
      <c r="K2263" t="str">
        <f t="shared" si="142"/>
        <v>Obesity</v>
      </c>
      <c r="L2263" t="str">
        <f t="shared" si="143"/>
        <v>Normal</v>
      </c>
    </row>
    <row r="2264" spans="1:12" x14ac:dyDescent="0.25">
      <c r="A2264" t="s">
        <v>95</v>
      </c>
      <c r="B2264">
        <v>20.7</v>
      </c>
      <c r="C2264">
        <v>4.49</v>
      </c>
      <c r="D2264" t="s">
        <v>2380</v>
      </c>
      <c r="E2264" t="s">
        <v>2380</v>
      </c>
      <c r="F2264" t="s">
        <v>2382</v>
      </c>
      <c r="G2264">
        <v>1</v>
      </c>
      <c r="H2264" t="s">
        <v>2380</v>
      </c>
      <c r="I2264">
        <f t="shared" si="140"/>
        <v>1</v>
      </c>
      <c r="J2264" t="str">
        <f t="shared" si="141"/>
        <v>No</v>
      </c>
      <c r="K2264" t="str">
        <f t="shared" si="142"/>
        <v>Normol Weight</v>
      </c>
      <c r="L2264" t="str">
        <f t="shared" si="143"/>
        <v>Normal</v>
      </c>
    </row>
    <row r="2265" spans="1:12" x14ac:dyDescent="0.25">
      <c r="A2265" t="s">
        <v>94</v>
      </c>
      <c r="B2265">
        <v>20.3</v>
      </c>
      <c r="C2265">
        <v>6.37</v>
      </c>
      <c r="D2265" t="s">
        <v>2380</v>
      </c>
      <c r="E2265" t="s">
        <v>2380</v>
      </c>
      <c r="F2265" t="s">
        <v>2382</v>
      </c>
      <c r="G2265">
        <v>1</v>
      </c>
      <c r="H2265" t="s">
        <v>2380</v>
      </c>
      <c r="I2265">
        <f t="shared" si="140"/>
        <v>1</v>
      </c>
      <c r="J2265" t="str">
        <f t="shared" si="141"/>
        <v>No</v>
      </c>
      <c r="K2265" t="str">
        <f t="shared" si="142"/>
        <v>Normol Weight</v>
      </c>
      <c r="L2265" t="str">
        <f t="shared" si="143"/>
        <v>Diabetes</v>
      </c>
    </row>
    <row r="2266" spans="1:12" x14ac:dyDescent="0.25">
      <c r="A2266" t="s">
        <v>93</v>
      </c>
      <c r="B2266">
        <v>19.8</v>
      </c>
      <c r="C2266">
        <v>5.12</v>
      </c>
      <c r="D2266" t="s">
        <v>2380</v>
      </c>
      <c r="E2266" t="s">
        <v>2380</v>
      </c>
      <c r="F2266" t="s">
        <v>2382</v>
      </c>
      <c r="G2266">
        <v>1</v>
      </c>
      <c r="H2266" t="s">
        <v>2380</v>
      </c>
      <c r="I2266">
        <f t="shared" si="140"/>
        <v>1</v>
      </c>
      <c r="J2266" t="str">
        <f t="shared" si="141"/>
        <v>No</v>
      </c>
      <c r="K2266" t="str">
        <f t="shared" si="142"/>
        <v>Normol Weight</v>
      </c>
      <c r="L2266" t="str">
        <f t="shared" si="143"/>
        <v>Normal</v>
      </c>
    </row>
    <row r="2267" spans="1:12" x14ac:dyDescent="0.25">
      <c r="A2267" t="s">
        <v>92</v>
      </c>
      <c r="B2267">
        <v>21.87</v>
      </c>
      <c r="C2267">
        <v>8.59</v>
      </c>
      <c r="D2267" t="s">
        <v>2380</v>
      </c>
      <c r="E2267" t="s">
        <v>2380</v>
      </c>
      <c r="F2267" t="s">
        <v>2380</v>
      </c>
      <c r="G2267" t="s">
        <v>2381</v>
      </c>
      <c r="H2267" t="s">
        <v>2380</v>
      </c>
      <c r="I2267">
        <f t="shared" si="140"/>
        <v>0</v>
      </c>
      <c r="J2267" t="str">
        <f t="shared" si="141"/>
        <v>No</v>
      </c>
      <c r="K2267" t="str">
        <f t="shared" si="142"/>
        <v>Normol Weight</v>
      </c>
      <c r="L2267" t="str">
        <f t="shared" si="143"/>
        <v>Diabetes</v>
      </c>
    </row>
    <row r="2268" spans="1:12" x14ac:dyDescent="0.25">
      <c r="A2268" t="s">
        <v>91</v>
      </c>
      <c r="B2268">
        <v>16.600000000000001</v>
      </c>
      <c r="C2268">
        <v>5.87</v>
      </c>
      <c r="D2268" t="s">
        <v>2380</v>
      </c>
      <c r="E2268" t="s">
        <v>2380</v>
      </c>
      <c r="F2268" t="s">
        <v>2380</v>
      </c>
      <c r="G2268">
        <v>1</v>
      </c>
      <c r="H2268" t="s">
        <v>2380</v>
      </c>
      <c r="I2268">
        <f t="shared" si="140"/>
        <v>1</v>
      </c>
      <c r="J2268" t="str">
        <f t="shared" si="141"/>
        <v>No</v>
      </c>
      <c r="K2268" t="str">
        <f t="shared" si="142"/>
        <v>Underweight</v>
      </c>
      <c r="L2268" t="str">
        <f t="shared" si="143"/>
        <v>Diabetes</v>
      </c>
    </row>
    <row r="2269" spans="1:12" x14ac:dyDescent="0.25">
      <c r="A2269" t="s">
        <v>90</v>
      </c>
      <c r="B2269">
        <v>21.98</v>
      </c>
      <c r="C2269">
        <v>7.03</v>
      </c>
      <c r="D2269" t="s">
        <v>2380</v>
      </c>
      <c r="E2269" t="s">
        <v>2380</v>
      </c>
      <c r="F2269" t="s">
        <v>2380</v>
      </c>
      <c r="G2269" t="s">
        <v>2381</v>
      </c>
      <c r="H2269" t="s">
        <v>2380</v>
      </c>
      <c r="I2269">
        <f t="shared" si="140"/>
        <v>0</v>
      </c>
      <c r="J2269" t="str">
        <f t="shared" si="141"/>
        <v>No</v>
      </c>
      <c r="K2269" t="str">
        <f t="shared" si="142"/>
        <v>Normol Weight</v>
      </c>
      <c r="L2269" t="str">
        <f t="shared" si="143"/>
        <v>Diabetes</v>
      </c>
    </row>
    <row r="2270" spans="1:12" x14ac:dyDescent="0.25">
      <c r="A2270" t="s">
        <v>89</v>
      </c>
      <c r="B2270">
        <v>19.7</v>
      </c>
      <c r="C2270">
        <v>5.51</v>
      </c>
      <c r="D2270" t="s">
        <v>2380</v>
      </c>
      <c r="E2270" t="s">
        <v>2380</v>
      </c>
      <c r="F2270" t="s">
        <v>2380</v>
      </c>
      <c r="G2270">
        <v>1</v>
      </c>
      <c r="H2270" t="s">
        <v>2380</v>
      </c>
      <c r="I2270">
        <f t="shared" si="140"/>
        <v>1</v>
      </c>
      <c r="J2270" t="str">
        <f t="shared" si="141"/>
        <v>No</v>
      </c>
      <c r="K2270" t="str">
        <f t="shared" si="142"/>
        <v>Normol Weight</v>
      </c>
      <c r="L2270" t="str">
        <f t="shared" si="143"/>
        <v>Normal</v>
      </c>
    </row>
    <row r="2271" spans="1:12" x14ac:dyDescent="0.25">
      <c r="A2271" t="s">
        <v>88</v>
      </c>
      <c r="B2271">
        <v>19.21</v>
      </c>
      <c r="C2271">
        <v>4.76</v>
      </c>
      <c r="D2271" t="s">
        <v>2380</v>
      </c>
      <c r="E2271" t="s">
        <v>2382</v>
      </c>
      <c r="F2271" t="s">
        <v>2380</v>
      </c>
      <c r="G2271">
        <v>1</v>
      </c>
      <c r="H2271" t="s">
        <v>2380</v>
      </c>
      <c r="I2271">
        <f t="shared" si="140"/>
        <v>1</v>
      </c>
      <c r="J2271" t="str">
        <f t="shared" si="141"/>
        <v>No</v>
      </c>
      <c r="K2271" t="str">
        <f t="shared" si="142"/>
        <v>Normol Weight</v>
      </c>
      <c r="L2271" t="str">
        <f t="shared" si="143"/>
        <v>Normal</v>
      </c>
    </row>
    <row r="2272" spans="1:12" x14ac:dyDescent="0.25">
      <c r="A2272" t="s">
        <v>87</v>
      </c>
      <c r="B2272">
        <v>19.3</v>
      </c>
      <c r="C2272">
        <v>4.7</v>
      </c>
      <c r="D2272" t="s">
        <v>2380</v>
      </c>
      <c r="E2272" t="s">
        <v>2382</v>
      </c>
      <c r="F2272" t="s">
        <v>2380</v>
      </c>
      <c r="G2272">
        <v>1</v>
      </c>
      <c r="H2272" t="s">
        <v>2380</v>
      </c>
      <c r="I2272">
        <f t="shared" si="140"/>
        <v>1</v>
      </c>
      <c r="J2272" t="str">
        <f t="shared" si="141"/>
        <v>No</v>
      </c>
      <c r="K2272" t="str">
        <f t="shared" si="142"/>
        <v>Normol Weight</v>
      </c>
      <c r="L2272" t="str">
        <f t="shared" si="143"/>
        <v>Normal</v>
      </c>
    </row>
    <row r="2273" spans="1:12" x14ac:dyDescent="0.25">
      <c r="A2273" t="s">
        <v>86</v>
      </c>
      <c r="B2273">
        <v>16.22</v>
      </c>
      <c r="C2273">
        <v>6.21</v>
      </c>
      <c r="D2273" t="s">
        <v>2382</v>
      </c>
      <c r="E2273" t="s">
        <v>2380</v>
      </c>
      <c r="F2273" t="s">
        <v>2380</v>
      </c>
      <c r="G2273" t="s">
        <v>2381</v>
      </c>
      <c r="H2273" t="s">
        <v>2380</v>
      </c>
      <c r="I2273">
        <f t="shared" si="140"/>
        <v>0</v>
      </c>
      <c r="J2273" t="str">
        <f t="shared" si="141"/>
        <v>No</v>
      </c>
      <c r="K2273" t="str">
        <f t="shared" si="142"/>
        <v>Underweight</v>
      </c>
      <c r="L2273" t="str">
        <f t="shared" si="143"/>
        <v>Diabetes</v>
      </c>
    </row>
    <row r="2274" spans="1:12" x14ac:dyDescent="0.25">
      <c r="A2274" t="s">
        <v>85</v>
      </c>
      <c r="B2274">
        <v>17.12</v>
      </c>
      <c r="C2274">
        <v>4.5199999999999996</v>
      </c>
      <c r="D2274" t="s">
        <v>2380</v>
      </c>
      <c r="E2274" t="s">
        <v>2382</v>
      </c>
      <c r="F2274" t="s">
        <v>2380</v>
      </c>
      <c r="G2274">
        <v>1</v>
      </c>
      <c r="H2274" t="s">
        <v>2380</v>
      </c>
      <c r="I2274">
        <f t="shared" si="140"/>
        <v>1</v>
      </c>
      <c r="J2274" t="str">
        <f t="shared" si="141"/>
        <v>No</v>
      </c>
      <c r="K2274" t="str">
        <f t="shared" si="142"/>
        <v>Underweight</v>
      </c>
      <c r="L2274" t="str">
        <f t="shared" si="143"/>
        <v>Normal</v>
      </c>
    </row>
    <row r="2275" spans="1:12" x14ac:dyDescent="0.25">
      <c r="A2275" t="s">
        <v>84</v>
      </c>
      <c r="B2275">
        <v>19.07</v>
      </c>
      <c r="C2275">
        <v>5.45</v>
      </c>
      <c r="D2275" t="s">
        <v>2380</v>
      </c>
      <c r="E2275" t="s">
        <v>2380</v>
      </c>
      <c r="F2275" t="s">
        <v>2380</v>
      </c>
      <c r="G2275">
        <v>1</v>
      </c>
      <c r="H2275" t="s">
        <v>2380</v>
      </c>
      <c r="I2275">
        <f t="shared" si="140"/>
        <v>1</v>
      </c>
      <c r="J2275" t="str">
        <f t="shared" si="141"/>
        <v>No</v>
      </c>
      <c r="K2275" t="str">
        <f t="shared" si="142"/>
        <v>Normol Weight</v>
      </c>
      <c r="L2275" t="str">
        <f t="shared" si="143"/>
        <v>Normal</v>
      </c>
    </row>
    <row r="2276" spans="1:12" x14ac:dyDescent="0.25">
      <c r="A2276" t="s">
        <v>83</v>
      </c>
      <c r="B2276">
        <v>15.56</v>
      </c>
      <c r="C2276">
        <v>4.42</v>
      </c>
      <c r="D2276" t="s">
        <v>2380</v>
      </c>
      <c r="E2276" t="s">
        <v>2380</v>
      </c>
      <c r="F2276" t="s">
        <v>2380</v>
      </c>
      <c r="G2276" t="s">
        <v>2381</v>
      </c>
      <c r="H2276" t="s">
        <v>2380</v>
      </c>
      <c r="I2276">
        <f t="shared" si="140"/>
        <v>0</v>
      </c>
      <c r="J2276" t="str">
        <f t="shared" si="141"/>
        <v>No</v>
      </c>
      <c r="K2276" t="str">
        <f t="shared" si="142"/>
        <v>Underweight</v>
      </c>
      <c r="L2276" t="str">
        <f t="shared" si="143"/>
        <v>Normal</v>
      </c>
    </row>
    <row r="2277" spans="1:12" x14ac:dyDescent="0.25">
      <c r="A2277" t="s">
        <v>82</v>
      </c>
      <c r="B2277">
        <v>22.76</v>
      </c>
      <c r="C2277">
        <v>9.44</v>
      </c>
      <c r="D2277" t="s">
        <v>2380</v>
      </c>
      <c r="E2277" t="s">
        <v>2380</v>
      </c>
      <c r="F2277" t="s">
        <v>2380</v>
      </c>
      <c r="G2277" t="s">
        <v>2381</v>
      </c>
      <c r="H2277" t="s">
        <v>2380</v>
      </c>
      <c r="I2277">
        <f t="shared" si="140"/>
        <v>0</v>
      </c>
      <c r="J2277" t="str">
        <f t="shared" si="141"/>
        <v>No</v>
      </c>
      <c r="K2277" t="str">
        <f t="shared" si="142"/>
        <v>Normol Weight</v>
      </c>
      <c r="L2277" t="str">
        <f t="shared" si="143"/>
        <v>Diabetes</v>
      </c>
    </row>
    <row r="2278" spans="1:12" x14ac:dyDescent="0.25">
      <c r="A2278" t="s">
        <v>81</v>
      </c>
      <c r="B2278">
        <v>22.79</v>
      </c>
      <c r="C2278">
        <v>6.15</v>
      </c>
      <c r="D2278" t="s">
        <v>2382</v>
      </c>
      <c r="E2278" t="s">
        <v>2380</v>
      </c>
      <c r="F2278" t="s">
        <v>2382</v>
      </c>
      <c r="G2278">
        <v>1</v>
      </c>
      <c r="H2278" t="s">
        <v>2380</v>
      </c>
      <c r="I2278">
        <f t="shared" si="140"/>
        <v>1</v>
      </c>
      <c r="J2278" t="str">
        <f t="shared" si="141"/>
        <v>No</v>
      </c>
      <c r="K2278" t="str">
        <f t="shared" si="142"/>
        <v>Normol Weight</v>
      </c>
      <c r="L2278" t="str">
        <f t="shared" si="143"/>
        <v>Diabetes</v>
      </c>
    </row>
    <row r="2279" spans="1:12" x14ac:dyDescent="0.25">
      <c r="A2279" t="s">
        <v>80</v>
      </c>
      <c r="B2279">
        <v>17.41</v>
      </c>
      <c r="C2279">
        <v>5.13</v>
      </c>
      <c r="D2279" t="s">
        <v>2382</v>
      </c>
      <c r="E2279" t="s">
        <v>2380</v>
      </c>
      <c r="F2279" t="s">
        <v>2380</v>
      </c>
      <c r="G2279" t="s">
        <v>2381</v>
      </c>
      <c r="H2279" t="s">
        <v>2380</v>
      </c>
      <c r="I2279">
        <f t="shared" si="140"/>
        <v>0</v>
      </c>
      <c r="J2279" t="str">
        <f t="shared" si="141"/>
        <v>No</v>
      </c>
      <c r="K2279" t="str">
        <f t="shared" si="142"/>
        <v>Underweight</v>
      </c>
      <c r="L2279" t="str">
        <f t="shared" si="143"/>
        <v>Normal</v>
      </c>
    </row>
    <row r="2280" spans="1:12" x14ac:dyDescent="0.25">
      <c r="A2280" t="s">
        <v>79</v>
      </c>
      <c r="B2280">
        <v>19.32</v>
      </c>
      <c r="C2280">
        <v>4.96</v>
      </c>
      <c r="D2280" t="s">
        <v>2382</v>
      </c>
      <c r="E2280" t="s">
        <v>2380</v>
      </c>
      <c r="F2280" t="s">
        <v>2380</v>
      </c>
      <c r="G2280" t="s">
        <v>2381</v>
      </c>
      <c r="H2280" t="s">
        <v>2380</v>
      </c>
      <c r="I2280">
        <f t="shared" si="140"/>
        <v>0</v>
      </c>
      <c r="J2280" t="str">
        <f t="shared" si="141"/>
        <v>No</v>
      </c>
      <c r="K2280" t="str">
        <f t="shared" si="142"/>
        <v>Normol Weight</v>
      </c>
      <c r="L2280" t="str">
        <f t="shared" si="143"/>
        <v>Normal</v>
      </c>
    </row>
    <row r="2281" spans="1:12" x14ac:dyDescent="0.25">
      <c r="A2281" t="s">
        <v>78</v>
      </c>
      <c r="B2281">
        <v>18.25</v>
      </c>
      <c r="C2281">
        <v>10.95</v>
      </c>
      <c r="D2281" t="s">
        <v>2380</v>
      </c>
      <c r="E2281" t="s">
        <v>2380</v>
      </c>
      <c r="F2281" t="s">
        <v>2380</v>
      </c>
      <c r="G2281" t="s">
        <v>2381</v>
      </c>
      <c r="H2281" t="s">
        <v>2380</v>
      </c>
      <c r="I2281">
        <f t="shared" si="140"/>
        <v>0</v>
      </c>
      <c r="J2281" t="str">
        <f t="shared" si="141"/>
        <v>No</v>
      </c>
      <c r="K2281" t="str">
        <f t="shared" si="142"/>
        <v>Underweight</v>
      </c>
      <c r="L2281" t="str">
        <f t="shared" si="143"/>
        <v>Diabetes</v>
      </c>
    </row>
    <row r="2282" spans="1:12" x14ac:dyDescent="0.25">
      <c r="A2282" t="s">
        <v>77</v>
      </c>
      <c r="B2282">
        <v>53.13</v>
      </c>
      <c r="C2282">
        <v>4.4400000000000004</v>
      </c>
      <c r="D2282" t="s">
        <v>2380</v>
      </c>
      <c r="E2282" t="s">
        <v>2382</v>
      </c>
      <c r="F2282" t="s">
        <v>2380</v>
      </c>
      <c r="G2282">
        <v>1</v>
      </c>
      <c r="H2282" t="s">
        <v>2380</v>
      </c>
      <c r="I2282">
        <f t="shared" si="140"/>
        <v>1</v>
      </c>
      <c r="J2282" t="str">
        <f t="shared" si="141"/>
        <v>No</v>
      </c>
      <c r="K2282" t="str">
        <f t="shared" si="142"/>
        <v>Obesity</v>
      </c>
      <c r="L2282" t="str">
        <f t="shared" si="143"/>
        <v>Normal</v>
      </c>
    </row>
    <row r="2283" spans="1:12" x14ac:dyDescent="0.25">
      <c r="A2283" t="s">
        <v>76</v>
      </c>
      <c r="B2283">
        <v>20.46</v>
      </c>
      <c r="C2283">
        <v>4.0199999999999996</v>
      </c>
      <c r="D2283" t="s">
        <v>2380</v>
      </c>
      <c r="E2283" t="s">
        <v>2380</v>
      </c>
      <c r="F2283" t="s">
        <v>2380</v>
      </c>
      <c r="G2283" t="s">
        <v>2381</v>
      </c>
      <c r="H2283" t="s">
        <v>2380</v>
      </c>
      <c r="I2283">
        <f t="shared" si="140"/>
        <v>0</v>
      </c>
      <c r="J2283" t="str">
        <f t="shared" si="141"/>
        <v>No</v>
      </c>
      <c r="K2283" t="str">
        <f t="shared" si="142"/>
        <v>Normol Weight</v>
      </c>
      <c r="L2283" t="str">
        <f t="shared" si="143"/>
        <v>Normal</v>
      </c>
    </row>
    <row r="2284" spans="1:12" x14ac:dyDescent="0.25">
      <c r="A2284" t="s">
        <v>75</v>
      </c>
      <c r="B2284">
        <v>43.01</v>
      </c>
      <c r="C2284">
        <v>5.44</v>
      </c>
      <c r="D2284" t="s">
        <v>2380</v>
      </c>
      <c r="E2284" t="s">
        <v>2382</v>
      </c>
      <c r="F2284" t="s">
        <v>2380</v>
      </c>
      <c r="G2284">
        <v>1</v>
      </c>
      <c r="H2284" t="s">
        <v>2380</v>
      </c>
      <c r="I2284">
        <f t="shared" si="140"/>
        <v>1</v>
      </c>
      <c r="J2284" t="str">
        <f t="shared" si="141"/>
        <v>No</v>
      </c>
      <c r="K2284" t="str">
        <f t="shared" si="142"/>
        <v>Obesity</v>
      </c>
      <c r="L2284" t="str">
        <f t="shared" si="143"/>
        <v>Normal</v>
      </c>
    </row>
    <row r="2285" spans="1:12" x14ac:dyDescent="0.25">
      <c r="A2285" t="s">
        <v>74</v>
      </c>
      <c r="B2285">
        <v>15.01</v>
      </c>
      <c r="C2285">
        <v>4.1500000000000004</v>
      </c>
      <c r="D2285" t="s">
        <v>2380</v>
      </c>
      <c r="E2285" t="s">
        <v>2380</v>
      </c>
      <c r="F2285" t="s">
        <v>2382</v>
      </c>
      <c r="G2285">
        <v>1</v>
      </c>
      <c r="H2285" t="s">
        <v>2380</v>
      </c>
      <c r="I2285">
        <f t="shared" si="140"/>
        <v>1</v>
      </c>
      <c r="J2285" t="str">
        <f t="shared" si="141"/>
        <v>No</v>
      </c>
      <c r="K2285" t="str">
        <f t="shared" si="142"/>
        <v>Underweight</v>
      </c>
      <c r="L2285" t="str">
        <f t="shared" si="143"/>
        <v>Normal</v>
      </c>
    </row>
    <row r="2286" spans="1:12" x14ac:dyDescent="0.25">
      <c r="A2286" t="s">
        <v>73</v>
      </c>
      <c r="B2286">
        <v>41.14</v>
      </c>
      <c r="C2286">
        <v>6.02</v>
      </c>
      <c r="D2286" t="s">
        <v>2380</v>
      </c>
      <c r="E2286" t="s">
        <v>2382</v>
      </c>
      <c r="F2286" t="s">
        <v>2380</v>
      </c>
      <c r="G2286">
        <v>1</v>
      </c>
      <c r="H2286" t="s">
        <v>2380</v>
      </c>
      <c r="I2286">
        <f t="shared" si="140"/>
        <v>1</v>
      </c>
      <c r="J2286" t="str">
        <f t="shared" si="141"/>
        <v>No</v>
      </c>
      <c r="K2286" t="str">
        <f t="shared" si="142"/>
        <v>Obesity</v>
      </c>
      <c r="L2286" t="str">
        <f t="shared" si="143"/>
        <v>Diabetes</v>
      </c>
    </row>
    <row r="2287" spans="1:12" x14ac:dyDescent="0.25">
      <c r="A2287" t="s">
        <v>72</v>
      </c>
      <c r="B2287">
        <v>16.55</v>
      </c>
      <c r="C2287">
        <v>7.73</v>
      </c>
      <c r="D2287" t="s">
        <v>2380</v>
      </c>
      <c r="E2287" t="s">
        <v>2380</v>
      </c>
      <c r="F2287" t="s">
        <v>2380</v>
      </c>
      <c r="G2287" t="s">
        <v>2381</v>
      </c>
      <c r="H2287" t="s">
        <v>2380</v>
      </c>
      <c r="I2287">
        <f t="shared" si="140"/>
        <v>0</v>
      </c>
      <c r="J2287" t="str">
        <f t="shared" si="141"/>
        <v>No</v>
      </c>
      <c r="K2287" t="str">
        <f t="shared" si="142"/>
        <v>Underweight</v>
      </c>
      <c r="L2287" t="str">
        <f t="shared" si="143"/>
        <v>Diabetes</v>
      </c>
    </row>
    <row r="2288" spans="1:12" x14ac:dyDescent="0.25">
      <c r="A2288" t="s">
        <v>71</v>
      </c>
      <c r="B2288">
        <v>37.29</v>
      </c>
      <c r="C2288">
        <v>5.03</v>
      </c>
      <c r="D2288" t="s">
        <v>2380</v>
      </c>
      <c r="E2288" t="s">
        <v>2382</v>
      </c>
      <c r="F2288" t="s">
        <v>2380</v>
      </c>
      <c r="G2288">
        <v>1</v>
      </c>
      <c r="H2288" t="s">
        <v>2380</v>
      </c>
      <c r="I2288">
        <f t="shared" si="140"/>
        <v>1</v>
      </c>
      <c r="J2288" t="str">
        <f t="shared" si="141"/>
        <v>No</v>
      </c>
      <c r="K2288" t="str">
        <f t="shared" si="142"/>
        <v>Obesity</v>
      </c>
      <c r="L2288" t="str">
        <f t="shared" si="143"/>
        <v>Normal</v>
      </c>
    </row>
    <row r="2289" spans="1:12" x14ac:dyDescent="0.25">
      <c r="A2289" t="s">
        <v>70</v>
      </c>
      <c r="B2289">
        <v>16.739999999999998</v>
      </c>
      <c r="C2289">
        <v>4.08</v>
      </c>
      <c r="D2289" t="s">
        <v>2382</v>
      </c>
      <c r="E2289" t="s">
        <v>2380</v>
      </c>
      <c r="F2289" t="s">
        <v>2380</v>
      </c>
      <c r="G2289" t="s">
        <v>2381</v>
      </c>
      <c r="H2289" t="s">
        <v>2380</v>
      </c>
      <c r="I2289">
        <f t="shared" si="140"/>
        <v>0</v>
      </c>
      <c r="J2289" t="str">
        <f t="shared" si="141"/>
        <v>No</v>
      </c>
      <c r="K2289" t="str">
        <f t="shared" si="142"/>
        <v>Underweight</v>
      </c>
      <c r="L2289" t="str">
        <f t="shared" si="143"/>
        <v>Normal</v>
      </c>
    </row>
    <row r="2290" spans="1:12" x14ac:dyDescent="0.25">
      <c r="A2290" t="s">
        <v>69</v>
      </c>
      <c r="B2290">
        <v>34.43</v>
      </c>
      <c r="C2290">
        <v>4.2699999999999996</v>
      </c>
      <c r="D2290" t="s">
        <v>2380</v>
      </c>
      <c r="E2290" t="s">
        <v>2382</v>
      </c>
      <c r="F2290" t="s">
        <v>2380</v>
      </c>
      <c r="G2290">
        <v>1</v>
      </c>
      <c r="H2290" t="s">
        <v>2380</v>
      </c>
      <c r="I2290">
        <f t="shared" si="140"/>
        <v>1</v>
      </c>
      <c r="J2290" t="str">
        <f t="shared" si="141"/>
        <v>No</v>
      </c>
      <c r="K2290" t="str">
        <f t="shared" si="142"/>
        <v>Obesity</v>
      </c>
      <c r="L2290" t="str">
        <f t="shared" si="143"/>
        <v>Normal</v>
      </c>
    </row>
    <row r="2291" spans="1:12" x14ac:dyDescent="0.25">
      <c r="A2291" t="s">
        <v>68</v>
      </c>
      <c r="B2291">
        <v>34.1</v>
      </c>
      <c r="C2291">
        <v>4.07</v>
      </c>
      <c r="D2291" t="s">
        <v>2380</v>
      </c>
      <c r="E2291" t="s">
        <v>2382</v>
      </c>
      <c r="F2291" t="s">
        <v>2380</v>
      </c>
      <c r="G2291">
        <v>1</v>
      </c>
      <c r="H2291" t="s">
        <v>2380</v>
      </c>
      <c r="I2291">
        <f t="shared" si="140"/>
        <v>1</v>
      </c>
      <c r="J2291" t="str">
        <f t="shared" si="141"/>
        <v>No</v>
      </c>
      <c r="K2291" t="str">
        <f t="shared" si="142"/>
        <v>Obesity</v>
      </c>
      <c r="L2291" t="str">
        <f t="shared" si="143"/>
        <v>Normal</v>
      </c>
    </row>
    <row r="2292" spans="1:12" x14ac:dyDescent="0.25">
      <c r="A2292" t="s">
        <v>67</v>
      </c>
      <c r="B2292">
        <v>19.3</v>
      </c>
      <c r="C2292">
        <v>10.36</v>
      </c>
      <c r="D2292" t="s">
        <v>2380</v>
      </c>
      <c r="E2292" t="s">
        <v>2380</v>
      </c>
      <c r="F2292" t="s">
        <v>2380</v>
      </c>
      <c r="G2292" t="s">
        <v>2381</v>
      </c>
      <c r="H2292" t="s">
        <v>2380</v>
      </c>
      <c r="I2292">
        <f t="shared" si="140"/>
        <v>0</v>
      </c>
      <c r="J2292" t="str">
        <f t="shared" si="141"/>
        <v>No</v>
      </c>
      <c r="K2292" t="str">
        <f t="shared" si="142"/>
        <v>Normol Weight</v>
      </c>
      <c r="L2292" t="str">
        <f t="shared" si="143"/>
        <v>Diabetes</v>
      </c>
    </row>
    <row r="2293" spans="1:12" x14ac:dyDescent="0.25">
      <c r="A2293" t="s">
        <v>66</v>
      </c>
      <c r="B2293">
        <v>33.659999999999997</v>
      </c>
      <c r="C2293">
        <v>5.71</v>
      </c>
      <c r="D2293" t="s">
        <v>2380</v>
      </c>
      <c r="E2293" t="s">
        <v>2382</v>
      </c>
      <c r="F2293" t="s">
        <v>2380</v>
      </c>
      <c r="G2293">
        <v>1</v>
      </c>
      <c r="H2293" t="s">
        <v>2380</v>
      </c>
      <c r="I2293">
        <f t="shared" si="140"/>
        <v>1</v>
      </c>
      <c r="J2293" t="str">
        <f t="shared" si="141"/>
        <v>No</v>
      </c>
      <c r="K2293" t="str">
        <f t="shared" si="142"/>
        <v>Obesity</v>
      </c>
      <c r="L2293" t="str">
        <f t="shared" si="143"/>
        <v>Diabetes</v>
      </c>
    </row>
    <row r="2294" spans="1:12" x14ac:dyDescent="0.25">
      <c r="A2294" t="s">
        <v>65</v>
      </c>
      <c r="B2294">
        <v>33.33</v>
      </c>
      <c r="C2294">
        <v>6.08</v>
      </c>
      <c r="D2294" t="s">
        <v>2380</v>
      </c>
      <c r="E2294" t="s">
        <v>2382</v>
      </c>
      <c r="F2294" t="s">
        <v>2380</v>
      </c>
      <c r="G2294">
        <v>1</v>
      </c>
      <c r="H2294" t="s">
        <v>2380</v>
      </c>
      <c r="I2294">
        <f t="shared" si="140"/>
        <v>1</v>
      </c>
      <c r="J2294" t="str">
        <f t="shared" si="141"/>
        <v>No</v>
      </c>
      <c r="K2294" t="str">
        <f t="shared" si="142"/>
        <v>Obesity</v>
      </c>
      <c r="L2294" t="str">
        <f t="shared" si="143"/>
        <v>Diabetes</v>
      </c>
    </row>
    <row r="2295" spans="1:12" x14ac:dyDescent="0.25">
      <c r="A2295" t="s">
        <v>64</v>
      </c>
      <c r="B2295">
        <v>21.84</v>
      </c>
      <c r="C2295">
        <v>5.71</v>
      </c>
      <c r="D2295" t="s">
        <v>2380</v>
      </c>
      <c r="E2295" t="s">
        <v>2382</v>
      </c>
      <c r="F2295" t="s">
        <v>2380</v>
      </c>
      <c r="G2295">
        <v>1</v>
      </c>
      <c r="H2295" t="s">
        <v>2380</v>
      </c>
      <c r="I2295">
        <f t="shared" si="140"/>
        <v>1</v>
      </c>
      <c r="J2295" t="str">
        <f t="shared" si="141"/>
        <v>No</v>
      </c>
      <c r="K2295" t="str">
        <f t="shared" si="142"/>
        <v>Normol Weight</v>
      </c>
      <c r="L2295" t="str">
        <f t="shared" si="143"/>
        <v>Diabetes</v>
      </c>
    </row>
    <row r="2296" spans="1:12" x14ac:dyDescent="0.25">
      <c r="A2296" t="s">
        <v>63</v>
      </c>
      <c r="B2296">
        <v>16.87</v>
      </c>
      <c r="C2296">
        <v>9.1300000000000008</v>
      </c>
      <c r="D2296" t="s">
        <v>2380</v>
      </c>
      <c r="E2296" t="s">
        <v>2380</v>
      </c>
      <c r="F2296" t="s">
        <v>2380</v>
      </c>
      <c r="G2296" t="s">
        <v>2381</v>
      </c>
      <c r="H2296" t="s">
        <v>2380</v>
      </c>
      <c r="I2296">
        <f t="shared" si="140"/>
        <v>0</v>
      </c>
      <c r="J2296" t="str">
        <f t="shared" si="141"/>
        <v>No</v>
      </c>
      <c r="K2296" t="str">
        <f t="shared" si="142"/>
        <v>Underweight</v>
      </c>
      <c r="L2296" t="str">
        <f t="shared" si="143"/>
        <v>Diabetes</v>
      </c>
    </row>
    <row r="2297" spans="1:12" x14ac:dyDescent="0.25">
      <c r="A2297" t="s">
        <v>62</v>
      </c>
      <c r="B2297">
        <v>30.14</v>
      </c>
      <c r="C2297">
        <v>5.49</v>
      </c>
      <c r="D2297" t="s">
        <v>2380</v>
      </c>
      <c r="E2297" t="s">
        <v>2382</v>
      </c>
      <c r="F2297" t="s">
        <v>2380</v>
      </c>
      <c r="G2297">
        <v>1</v>
      </c>
      <c r="H2297" t="s">
        <v>2380</v>
      </c>
      <c r="I2297">
        <f t="shared" si="140"/>
        <v>1</v>
      </c>
      <c r="J2297" t="str">
        <f t="shared" si="141"/>
        <v>No</v>
      </c>
      <c r="K2297" t="str">
        <f t="shared" si="142"/>
        <v>Obesity</v>
      </c>
      <c r="L2297" t="str">
        <f t="shared" si="143"/>
        <v>Normal</v>
      </c>
    </row>
    <row r="2298" spans="1:12" x14ac:dyDescent="0.25">
      <c r="A2298" t="s">
        <v>61</v>
      </c>
      <c r="B2298">
        <v>23.21</v>
      </c>
      <c r="C2298">
        <v>4.37</v>
      </c>
      <c r="D2298" t="s">
        <v>2380</v>
      </c>
      <c r="E2298" t="s">
        <v>2382</v>
      </c>
      <c r="F2298" t="s">
        <v>2380</v>
      </c>
      <c r="G2298">
        <v>1</v>
      </c>
      <c r="H2298" t="s">
        <v>2380</v>
      </c>
      <c r="I2298">
        <f t="shared" si="140"/>
        <v>1</v>
      </c>
      <c r="J2298" t="str">
        <f t="shared" si="141"/>
        <v>No</v>
      </c>
      <c r="K2298" t="str">
        <f t="shared" si="142"/>
        <v>Normol Weight</v>
      </c>
      <c r="L2298" t="str">
        <f t="shared" si="143"/>
        <v>Normal</v>
      </c>
    </row>
    <row r="2299" spans="1:12" x14ac:dyDescent="0.25">
      <c r="A2299" t="s">
        <v>60</v>
      </c>
      <c r="B2299">
        <v>17.170000000000002</v>
      </c>
      <c r="C2299">
        <v>8.4600000000000009</v>
      </c>
      <c r="D2299" t="s">
        <v>2380</v>
      </c>
      <c r="E2299" t="s">
        <v>2380</v>
      </c>
      <c r="F2299" t="s">
        <v>2380</v>
      </c>
      <c r="G2299" t="s">
        <v>2381</v>
      </c>
      <c r="H2299" t="s">
        <v>2380</v>
      </c>
      <c r="I2299">
        <f t="shared" si="140"/>
        <v>0</v>
      </c>
      <c r="J2299" t="str">
        <f t="shared" si="141"/>
        <v>No</v>
      </c>
      <c r="K2299" t="str">
        <f t="shared" si="142"/>
        <v>Underweight</v>
      </c>
      <c r="L2299" t="str">
        <f t="shared" si="143"/>
        <v>Diabetes</v>
      </c>
    </row>
    <row r="2300" spans="1:12" x14ac:dyDescent="0.25">
      <c r="A2300" t="s">
        <v>59</v>
      </c>
      <c r="B2300">
        <v>15.61</v>
      </c>
      <c r="C2300">
        <v>5.28</v>
      </c>
      <c r="D2300" t="s">
        <v>2380</v>
      </c>
      <c r="E2300" t="s">
        <v>2380</v>
      </c>
      <c r="F2300" t="s">
        <v>2380</v>
      </c>
      <c r="G2300">
        <v>1</v>
      </c>
      <c r="H2300" t="s">
        <v>2380</v>
      </c>
      <c r="I2300">
        <f t="shared" si="140"/>
        <v>1</v>
      </c>
      <c r="J2300" t="str">
        <f t="shared" si="141"/>
        <v>No</v>
      </c>
      <c r="K2300" t="str">
        <f t="shared" si="142"/>
        <v>Underweight</v>
      </c>
      <c r="L2300" t="str">
        <f t="shared" si="143"/>
        <v>Normal</v>
      </c>
    </row>
    <row r="2301" spans="1:12" x14ac:dyDescent="0.25">
      <c r="A2301" t="s">
        <v>58</v>
      </c>
      <c r="B2301">
        <v>17.98</v>
      </c>
      <c r="C2301">
        <v>5.33</v>
      </c>
      <c r="D2301" t="s">
        <v>2382</v>
      </c>
      <c r="E2301" t="s">
        <v>2380</v>
      </c>
      <c r="F2301" t="s">
        <v>2382</v>
      </c>
      <c r="G2301">
        <v>1</v>
      </c>
      <c r="H2301" t="s">
        <v>2380</v>
      </c>
      <c r="I2301">
        <f t="shared" si="140"/>
        <v>1</v>
      </c>
      <c r="J2301" t="str">
        <f t="shared" si="141"/>
        <v>No</v>
      </c>
      <c r="K2301" t="str">
        <f t="shared" si="142"/>
        <v>Underweight</v>
      </c>
      <c r="L2301" t="str">
        <f t="shared" si="143"/>
        <v>Normal</v>
      </c>
    </row>
    <row r="2302" spans="1:12" x14ac:dyDescent="0.25">
      <c r="A2302" t="s">
        <v>57</v>
      </c>
      <c r="B2302">
        <v>21.64</v>
      </c>
      <c r="C2302">
        <v>5.5</v>
      </c>
      <c r="D2302" t="s">
        <v>2380</v>
      </c>
      <c r="E2302" t="s">
        <v>2382</v>
      </c>
      <c r="F2302" t="s">
        <v>2380</v>
      </c>
      <c r="G2302">
        <v>1</v>
      </c>
      <c r="H2302" t="s">
        <v>2380</v>
      </c>
      <c r="I2302">
        <f t="shared" si="140"/>
        <v>1</v>
      </c>
      <c r="J2302" t="str">
        <f t="shared" si="141"/>
        <v>No</v>
      </c>
      <c r="K2302" t="str">
        <f t="shared" si="142"/>
        <v>Normol Weight</v>
      </c>
      <c r="L2302" t="str">
        <f t="shared" si="143"/>
        <v>Normal</v>
      </c>
    </row>
    <row r="2303" spans="1:12" x14ac:dyDescent="0.25">
      <c r="A2303" t="s">
        <v>56</v>
      </c>
      <c r="B2303">
        <v>16.399999999999999</v>
      </c>
      <c r="C2303">
        <v>5.4</v>
      </c>
      <c r="D2303" t="s">
        <v>2380</v>
      </c>
      <c r="E2303" t="s">
        <v>2380</v>
      </c>
      <c r="F2303" t="s">
        <v>2382</v>
      </c>
      <c r="G2303">
        <v>1</v>
      </c>
      <c r="H2303" t="s">
        <v>2380</v>
      </c>
      <c r="I2303">
        <f t="shared" si="140"/>
        <v>1</v>
      </c>
      <c r="J2303" t="str">
        <f t="shared" si="141"/>
        <v>No</v>
      </c>
      <c r="K2303" t="str">
        <f t="shared" si="142"/>
        <v>Underweight</v>
      </c>
      <c r="L2303" t="str">
        <f t="shared" si="143"/>
        <v>Normal</v>
      </c>
    </row>
    <row r="2304" spans="1:12" x14ac:dyDescent="0.25">
      <c r="A2304" t="s">
        <v>55</v>
      </c>
      <c r="B2304">
        <v>15.77</v>
      </c>
      <c r="C2304">
        <v>6.05</v>
      </c>
      <c r="D2304" t="s">
        <v>2382</v>
      </c>
      <c r="E2304" t="s">
        <v>2380</v>
      </c>
      <c r="F2304" t="s">
        <v>2380</v>
      </c>
      <c r="G2304">
        <v>1</v>
      </c>
      <c r="H2304" t="s">
        <v>2380</v>
      </c>
      <c r="I2304">
        <f t="shared" si="140"/>
        <v>1</v>
      </c>
      <c r="J2304" t="str">
        <f t="shared" si="141"/>
        <v>No</v>
      </c>
      <c r="K2304" t="str">
        <f t="shared" si="142"/>
        <v>Underweight</v>
      </c>
      <c r="L2304" t="str">
        <f t="shared" si="143"/>
        <v>Diabetes</v>
      </c>
    </row>
    <row r="2305" spans="1:12" x14ac:dyDescent="0.25">
      <c r="A2305" t="s">
        <v>54</v>
      </c>
      <c r="B2305">
        <v>18.27</v>
      </c>
      <c r="C2305">
        <v>11.46</v>
      </c>
      <c r="D2305" t="s">
        <v>2380</v>
      </c>
      <c r="E2305" t="s">
        <v>2380</v>
      </c>
      <c r="F2305" t="s">
        <v>2380</v>
      </c>
      <c r="G2305" t="s">
        <v>2381</v>
      </c>
      <c r="H2305" t="s">
        <v>2380</v>
      </c>
      <c r="I2305">
        <f t="shared" si="140"/>
        <v>0</v>
      </c>
      <c r="J2305" t="str">
        <f t="shared" si="141"/>
        <v>No</v>
      </c>
      <c r="K2305" t="str">
        <f t="shared" si="142"/>
        <v>Underweight</v>
      </c>
      <c r="L2305" t="str">
        <f t="shared" si="143"/>
        <v>Diabetes</v>
      </c>
    </row>
    <row r="2306" spans="1:12" x14ac:dyDescent="0.25">
      <c r="A2306" t="s">
        <v>53</v>
      </c>
      <c r="B2306">
        <v>16.489999999999998</v>
      </c>
      <c r="C2306">
        <v>8.48</v>
      </c>
      <c r="D2306" t="s">
        <v>2380</v>
      </c>
      <c r="E2306" t="s">
        <v>2380</v>
      </c>
      <c r="F2306" t="s">
        <v>2380</v>
      </c>
      <c r="G2306" t="s">
        <v>2381</v>
      </c>
      <c r="H2306" t="s">
        <v>2380</v>
      </c>
      <c r="I2306">
        <f t="shared" ref="I2306:I2336" si="144">IF(G2306="No major surgery",0,VALUE(G2306))</f>
        <v>0</v>
      </c>
      <c r="J2306" t="str">
        <f t="shared" si="141"/>
        <v>No</v>
      </c>
      <c r="K2306" t="str">
        <f t="shared" si="142"/>
        <v>Underweight</v>
      </c>
      <c r="L2306" t="str">
        <f t="shared" si="143"/>
        <v>Diabetes</v>
      </c>
    </row>
    <row r="2307" spans="1:12" x14ac:dyDescent="0.25">
      <c r="A2307" t="s">
        <v>52</v>
      </c>
      <c r="B2307">
        <v>16.14</v>
      </c>
      <c r="C2307">
        <v>4.8600000000000003</v>
      </c>
      <c r="D2307" t="s">
        <v>2380</v>
      </c>
      <c r="E2307" t="s">
        <v>2380</v>
      </c>
      <c r="F2307" t="s">
        <v>2380</v>
      </c>
      <c r="G2307" t="s">
        <v>2381</v>
      </c>
      <c r="H2307" t="s">
        <v>2380</v>
      </c>
      <c r="I2307">
        <f t="shared" si="144"/>
        <v>0</v>
      </c>
      <c r="J2307" t="str">
        <f t="shared" ref="J2307:J2336" si="145">IF(OR(H2307="",H2307="?"),"No",IF(OR(TRIM(LOWER(H2307))="yes",TRIM(LOWER(H2307))="yess",TRIM(LOWER(H2307))="yes"),"Yes",IF(OR(TRIM(LOWER(H2307))="no",TRIM(LOWER(H2307))="noo",TRIM(LOWER(H2307))="no"),"No","Unknown")))</f>
        <v>No</v>
      </c>
      <c r="K2307" t="str">
        <f t="shared" ref="K2307:K2336" si="146">IF(B2307&lt;18.5,"Underweight",IF(B2307&lt;=24.9,"Normol Weight","Obesity"))</f>
        <v>Underweight</v>
      </c>
      <c r="L2307" t="str">
        <f t="shared" ref="L2307:L2336" si="147">IF(C2307&lt;5.7, "Normal",IF(A2307&lt;=6.4,"Prediabetes","Diabetes"))</f>
        <v>Normal</v>
      </c>
    </row>
    <row r="2308" spans="1:12" x14ac:dyDescent="0.25">
      <c r="A2308" t="s">
        <v>51</v>
      </c>
      <c r="B2308">
        <v>20.85</v>
      </c>
      <c r="C2308">
        <v>4.45</v>
      </c>
      <c r="D2308" t="s">
        <v>2382</v>
      </c>
      <c r="E2308" t="s">
        <v>2380</v>
      </c>
      <c r="F2308" t="s">
        <v>2380</v>
      </c>
      <c r="G2308">
        <v>1</v>
      </c>
      <c r="H2308" t="s">
        <v>2380</v>
      </c>
      <c r="I2308">
        <f t="shared" si="144"/>
        <v>1</v>
      </c>
      <c r="J2308" t="str">
        <f t="shared" si="145"/>
        <v>No</v>
      </c>
      <c r="K2308" t="str">
        <f t="shared" si="146"/>
        <v>Normol Weight</v>
      </c>
      <c r="L2308" t="str">
        <f t="shared" si="147"/>
        <v>Normal</v>
      </c>
    </row>
    <row r="2309" spans="1:12" x14ac:dyDescent="0.25">
      <c r="A2309" t="s">
        <v>50</v>
      </c>
      <c r="B2309">
        <v>15.88</v>
      </c>
      <c r="C2309">
        <v>4.3600000000000003</v>
      </c>
      <c r="D2309" t="s">
        <v>2380</v>
      </c>
      <c r="E2309" t="s">
        <v>2380</v>
      </c>
      <c r="F2309" t="s">
        <v>2380</v>
      </c>
      <c r="G2309" t="s">
        <v>2381</v>
      </c>
      <c r="H2309" t="s">
        <v>2380</v>
      </c>
      <c r="I2309">
        <f t="shared" si="144"/>
        <v>0</v>
      </c>
      <c r="J2309" t="str">
        <f t="shared" si="145"/>
        <v>No</v>
      </c>
      <c r="K2309" t="str">
        <f t="shared" si="146"/>
        <v>Underweight</v>
      </c>
      <c r="L2309" t="str">
        <f t="shared" si="147"/>
        <v>Normal</v>
      </c>
    </row>
    <row r="2310" spans="1:12" x14ac:dyDescent="0.25">
      <c r="A2310" t="s">
        <v>49</v>
      </c>
      <c r="B2310">
        <v>20.66</v>
      </c>
      <c r="C2310">
        <v>5.8</v>
      </c>
      <c r="D2310" t="s">
        <v>2380</v>
      </c>
      <c r="E2310" t="s">
        <v>2382</v>
      </c>
      <c r="F2310" t="s">
        <v>2380</v>
      </c>
      <c r="G2310">
        <v>1</v>
      </c>
      <c r="H2310" t="s">
        <v>2380</v>
      </c>
      <c r="I2310">
        <f t="shared" si="144"/>
        <v>1</v>
      </c>
      <c r="J2310" t="str">
        <f t="shared" si="145"/>
        <v>No</v>
      </c>
      <c r="K2310" t="str">
        <f t="shared" si="146"/>
        <v>Normol Weight</v>
      </c>
      <c r="L2310" t="str">
        <f t="shared" si="147"/>
        <v>Diabetes</v>
      </c>
    </row>
    <row r="2311" spans="1:12" x14ac:dyDescent="0.25">
      <c r="A2311" t="s">
        <v>48</v>
      </c>
      <c r="B2311">
        <v>20.399999999999999</v>
      </c>
      <c r="C2311">
        <v>5.27</v>
      </c>
      <c r="D2311" t="s">
        <v>2380</v>
      </c>
      <c r="E2311" t="s">
        <v>2380</v>
      </c>
      <c r="F2311" t="s">
        <v>2380</v>
      </c>
      <c r="G2311" t="s">
        <v>2381</v>
      </c>
      <c r="H2311" t="s">
        <v>2380</v>
      </c>
      <c r="I2311">
        <f t="shared" si="144"/>
        <v>0</v>
      </c>
      <c r="J2311" t="str">
        <f t="shared" si="145"/>
        <v>No</v>
      </c>
      <c r="K2311" t="str">
        <f t="shared" si="146"/>
        <v>Normol Weight</v>
      </c>
      <c r="L2311" t="str">
        <f t="shared" si="147"/>
        <v>Normal</v>
      </c>
    </row>
    <row r="2312" spans="1:12" x14ac:dyDescent="0.25">
      <c r="A2312" t="s">
        <v>47</v>
      </c>
      <c r="B2312">
        <v>25.19</v>
      </c>
      <c r="C2312">
        <v>5.64</v>
      </c>
      <c r="D2312" t="s">
        <v>2382</v>
      </c>
      <c r="E2312" t="s">
        <v>2380</v>
      </c>
      <c r="F2312" t="s">
        <v>2380</v>
      </c>
      <c r="G2312" t="s">
        <v>2381</v>
      </c>
      <c r="H2312" t="s">
        <v>2380</v>
      </c>
      <c r="I2312">
        <f t="shared" si="144"/>
        <v>0</v>
      </c>
      <c r="J2312" t="str">
        <f t="shared" si="145"/>
        <v>No</v>
      </c>
      <c r="K2312" t="str">
        <f t="shared" si="146"/>
        <v>Obesity</v>
      </c>
      <c r="L2312" t="str">
        <f t="shared" si="147"/>
        <v>Normal</v>
      </c>
    </row>
    <row r="2313" spans="1:12" x14ac:dyDescent="0.25">
      <c r="A2313" t="s">
        <v>46</v>
      </c>
      <c r="B2313">
        <v>20.54</v>
      </c>
      <c r="C2313">
        <v>4.2</v>
      </c>
      <c r="D2313" t="s">
        <v>2382</v>
      </c>
      <c r="E2313" t="s">
        <v>2380</v>
      </c>
      <c r="F2313" t="s">
        <v>2380</v>
      </c>
      <c r="G2313">
        <v>1</v>
      </c>
      <c r="H2313" t="s">
        <v>2380</v>
      </c>
      <c r="I2313">
        <f t="shared" si="144"/>
        <v>1</v>
      </c>
      <c r="J2313" t="str">
        <f t="shared" si="145"/>
        <v>No</v>
      </c>
      <c r="K2313" t="str">
        <f t="shared" si="146"/>
        <v>Normol Weight</v>
      </c>
      <c r="L2313" t="str">
        <f t="shared" si="147"/>
        <v>Normal</v>
      </c>
    </row>
    <row r="2314" spans="1:12" x14ac:dyDescent="0.25">
      <c r="A2314" t="s">
        <v>45</v>
      </c>
      <c r="B2314">
        <v>20.13</v>
      </c>
      <c r="C2314">
        <v>5.42</v>
      </c>
      <c r="D2314" t="s">
        <v>2380</v>
      </c>
      <c r="E2314" t="s">
        <v>2380</v>
      </c>
      <c r="F2314" t="s">
        <v>2380</v>
      </c>
      <c r="G2314" t="s">
        <v>2381</v>
      </c>
      <c r="H2314" t="s">
        <v>2380</v>
      </c>
      <c r="I2314">
        <f t="shared" si="144"/>
        <v>0</v>
      </c>
      <c r="J2314" t="str">
        <f t="shared" si="145"/>
        <v>No</v>
      </c>
      <c r="K2314" t="str">
        <f t="shared" si="146"/>
        <v>Normol Weight</v>
      </c>
      <c r="L2314" t="str">
        <f t="shared" si="147"/>
        <v>Normal</v>
      </c>
    </row>
    <row r="2315" spans="1:12" x14ac:dyDescent="0.25">
      <c r="A2315" t="s">
        <v>44</v>
      </c>
      <c r="B2315">
        <v>18.93</v>
      </c>
      <c r="C2315">
        <v>6.11</v>
      </c>
      <c r="D2315" t="s">
        <v>2380</v>
      </c>
      <c r="E2315" t="s">
        <v>2380</v>
      </c>
      <c r="F2315" t="s">
        <v>2382</v>
      </c>
      <c r="G2315">
        <v>1</v>
      </c>
      <c r="H2315" t="s">
        <v>2380</v>
      </c>
      <c r="I2315">
        <f t="shared" si="144"/>
        <v>1</v>
      </c>
      <c r="J2315" t="str">
        <f t="shared" si="145"/>
        <v>No</v>
      </c>
      <c r="K2315" t="str">
        <f t="shared" si="146"/>
        <v>Normol Weight</v>
      </c>
      <c r="L2315" t="str">
        <f t="shared" si="147"/>
        <v>Diabetes</v>
      </c>
    </row>
    <row r="2316" spans="1:12" x14ac:dyDescent="0.25">
      <c r="A2316" t="s">
        <v>43</v>
      </c>
      <c r="B2316">
        <v>24.14</v>
      </c>
      <c r="C2316">
        <v>5.29</v>
      </c>
      <c r="D2316" t="s">
        <v>2380</v>
      </c>
      <c r="E2316" t="s">
        <v>2382</v>
      </c>
      <c r="F2316" t="s">
        <v>2380</v>
      </c>
      <c r="G2316">
        <v>1</v>
      </c>
      <c r="H2316" t="s">
        <v>2380</v>
      </c>
      <c r="I2316">
        <f t="shared" si="144"/>
        <v>1</v>
      </c>
      <c r="J2316" t="str">
        <f t="shared" si="145"/>
        <v>No</v>
      </c>
      <c r="K2316" t="str">
        <f t="shared" si="146"/>
        <v>Normol Weight</v>
      </c>
      <c r="L2316" t="str">
        <f t="shared" si="147"/>
        <v>Normal</v>
      </c>
    </row>
    <row r="2317" spans="1:12" x14ac:dyDescent="0.25">
      <c r="A2317" t="s">
        <v>41</v>
      </c>
      <c r="B2317">
        <v>25.03</v>
      </c>
      <c r="C2317">
        <v>5.91</v>
      </c>
      <c r="D2317" t="s">
        <v>2380</v>
      </c>
      <c r="E2317" t="s">
        <v>2382</v>
      </c>
      <c r="F2317" t="s">
        <v>2380</v>
      </c>
      <c r="G2317">
        <v>1</v>
      </c>
      <c r="H2317" t="s">
        <v>2380</v>
      </c>
      <c r="I2317">
        <f t="shared" si="144"/>
        <v>1</v>
      </c>
      <c r="J2317" t="str">
        <f t="shared" si="145"/>
        <v>No</v>
      </c>
      <c r="K2317" t="str">
        <f t="shared" si="146"/>
        <v>Obesity</v>
      </c>
      <c r="L2317" t="str">
        <f t="shared" si="147"/>
        <v>Diabetes</v>
      </c>
    </row>
    <row r="2318" spans="1:12" x14ac:dyDescent="0.25">
      <c r="A2318" t="s">
        <v>40</v>
      </c>
      <c r="B2318">
        <v>20.47</v>
      </c>
      <c r="C2318">
        <v>5.81</v>
      </c>
      <c r="D2318" t="s">
        <v>2382</v>
      </c>
      <c r="E2318" t="s">
        <v>2380</v>
      </c>
      <c r="F2318" t="s">
        <v>2380</v>
      </c>
      <c r="G2318">
        <v>1</v>
      </c>
      <c r="H2318" t="s">
        <v>2380</v>
      </c>
      <c r="I2318">
        <f t="shared" si="144"/>
        <v>1</v>
      </c>
      <c r="J2318" t="str">
        <f t="shared" si="145"/>
        <v>No</v>
      </c>
      <c r="K2318" t="str">
        <f t="shared" si="146"/>
        <v>Normol Weight</v>
      </c>
      <c r="L2318" t="str">
        <f t="shared" si="147"/>
        <v>Diabetes</v>
      </c>
    </row>
    <row r="2319" spans="1:12" x14ac:dyDescent="0.25">
      <c r="A2319" t="s">
        <v>39</v>
      </c>
      <c r="B2319">
        <v>18.82</v>
      </c>
      <c r="C2319">
        <v>5.51</v>
      </c>
      <c r="D2319" t="s">
        <v>2382</v>
      </c>
      <c r="E2319" t="s">
        <v>2380</v>
      </c>
      <c r="F2319" t="s">
        <v>2380</v>
      </c>
      <c r="G2319" t="s">
        <v>2381</v>
      </c>
      <c r="H2319" t="s">
        <v>2380</v>
      </c>
      <c r="I2319">
        <f t="shared" si="144"/>
        <v>0</v>
      </c>
      <c r="J2319" t="str">
        <f t="shared" si="145"/>
        <v>No</v>
      </c>
      <c r="K2319" t="str">
        <f t="shared" si="146"/>
        <v>Normol Weight</v>
      </c>
      <c r="L2319" t="str">
        <f t="shared" si="147"/>
        <v>Normal</v>
      </c>
    </row>
    <row r="2320" spans="1:12" x14ac:dyDescent="0.25">
      <c r="A2320" t="s">
        <v>38</v>
      </c>
      <c r="B2320">
        <v>17.079999999999998</v>
      </c>
      <c r="C2320">
        <v>5.73</v>
      </c>
      <c r="D2320" t="s">
        <v>2380</v>
      </c>
      <c r="E2320" t="s">
        <v>2380</v>
      </c>
      <c r="F2320" t="s">
        <v>2382</v>
      </c>
      <c r="G2320">
        <v>1</v>
      </c>
      <c r="H2320" t="s">
        <v>2380</v>
      </c>
      <c r="I2320">
        <f t="shared" si="144"/>
        <v>1</v>
      </c>
      <c r="J2320" t="str">
        <f t="shared" si="145"/>
        <v>No</v>
      </c>
      <c r="K2320" t="str">
        <f t="shared" si="146"/>
        <v>Underweight</v>
      </c>
      <c r="L2320" t="str">
        <f t="shared" si="147"/>
        <v>Diabetes</v>
      </c>
    </row>
    <row r="2321" spans="1:12" x14ac:dyDescent="0.25">
      <c r="A2321" t="s">
        <v>36</v>
      </c>
      <c r="B2321">
        <v>19.21</v>
      </c>
      <c r="C2321">
        <v>5.53</v>
      </c>
      <c r="D2321" t="s">
        <v>2382</v>
      </c>
      <c r="E2321" t="s">
        <v>2380</v>
      </c>
      <c r="F2321" t="s">
        <v>2380</v>
      </c>
      <c r="G2321" t="s">
        <v>2381</v>
      </c>
      <c r="H2321" t="s">
        <v>2380</v>
      </c>
      <c r="I2321">
        <f t="shared" si="144"/>
        <v>0</v>
      </c>
      <c r="J2321" t="str">
        <f t="shared" si="145"/>
        <v>No</v>
      </c>
      <c r="K2321" t="str">
        <f t="shared" si="146"/>
        <v>Normol Weight</v>
      </c>
      <c r="L2321" t="str">
        <f t="shared" si="147"/>
        <v>Normal</v>
      </c>
    </row>
    <row r="2322" spans="1:12" x14ac:dyDescent="0.25">
      <c r="A2322" t="s">
        <v>34</v>
      </c>
      <c r="B2322">
        <v>17.86</v>
      </c>
      <c r="C2322">
        <v>5.43</v>
      </c>
      <c r="D2322" t="s">
        <v>2380</v>
      </c>
      <c r="E2322" t="s">
        <v>2380</v>
      </c>
      <c r="F2322" t="s">
        <v>2382</v>
      </c>
      <c r="G2322">
        <v>1</v>
      </c>
      <c r="H2322" t="s">
        <v>2380</v>
      </c>
      <c r="I2322">
        <f t="shared" si="144"/>
        <v>1</v>
      </c>
      <c r="J2322" t="str">
        <f t="shared" si="145"/>
        <v>No</v>
      </c>
      <c r="K2322" t="str">
        <f t="shared" si="146"/>
        <v>Underweight</v>
      </c>
      <c r="L2322" t="str">
        <f t="shared" si="147"/>
        <v>Normal</v>
      </c>
    </row>
    <row r="2323" spans="1:12" x14ac:dyDescent="0.25">
      <c r="A2323" t="s">
        <v>33</v>
      </c>
      <c r="B2323">
        <v>21.38</v>
      </c>
      <c r="C2323">
        <v>8.01</v>
      </c>
      <c r="D2323" t="s">
        <v>2380</v>
      </c>
      <c r="E2323" t="s">
        <v>2380</v>
      </c>
      <c r="F2323" t="s">
        <v>2380</v>
      </c>
      <c r="G2323" t="s">
        <v>2381</v>
      </c>
      <c r="H2323" t="s">
        <v>2380</v>
      </c>
      <c r="I2323">
        <f t="shared" si="144"/>
        <v>0</v>
      </c>
      <c r="J2323" t="str">
        <f t="shared" si="145"/>
        <v>No</v>
      </c>
      <c r="K2323" t="str">
        <f t="shared" si="146"/>
        <v>Normol Weight</v>
      </c>
      <c r="L2323" t="str">
        <f t="shared" si="147"/>
        <v>Diabetes</v>
      </c>
    </row>
    <row r="2324" spans="1:12" x14ac:dyDescent="0.25">
      <c r="A2324" t="s">
        <v>32</v>
      </c>
      <c r="B2324">
        <v>23.35</v>
      </c>
      <c r="C2324">
        <v>5.94</v>
      </c>
      <c r="D2324" t="s">
        <v>2380</v>
      </c>
      <c r="E2324" t="s">
        <v>2380</v>
      </c>
      <c r="F2324" t="s">
        <v>2380</v>
      </c>
      <c r="G2324" t="s">
        <v>2381</v>
      </c>
      <c r="H2324" t="s">
        <v>2380</v>
      </c>
      <c r="I2324">
        <f t="shared" si="144"/>
        <v>0</v>
      </c>
      <c r="J2324" t="str">
        <f t="shared" si="145"/>
        <v>No</v>
      </c>
      <c r="K2324" t="str">
        <f t="shared" si="146"/>
        <v>Normol Weight</v>
      </c>
      <c r="L2324" t="str">
        <f t="shared" si="147"/>
        <v>Diabetes</v>
      </c>
    </row>
    <row r="2325" spans="1:12" x14ac:dyDescent="0.25">
      <c r="A2325" t="s">
        <v>29</v>
      </c>
      <c r="B2325">
        <v>22.24</v>
      </c>
      <c r="C2325">
        <v>5.04</v>
      </c>
      <c r="D2325" t="s">
        <v>2380</v>
      </c>
      <c r="E2325" t="s">
        <v>2380</v>
      </c>
      <c r="F2325" t="s">
        <v>2380</v>
      </c>
      <c r="G2325" t="s">
        <v>2381</v>
      </c>
      <c r="H2325" t="s">
        <v>2380</v>
      </c>
      <c r="I2325">
        <f t="shared" si="144"/>
        <v>0</v>
      </c>
      <c r="J2325" t="str">
        <f t="shared" si="145"/>
        <v>No</v>
      </c>
      <c r="K2325" t="str">
        <f t="shared" si="146"/>
        <v>Normol Weight</v>
      </c>
      <c r="L2325" t="str">
        <f t="shared" si="147"/>
        <v>Normal</v>
      </c>
    </row>
    <row r="2326" spans="1:12" x14ac:dyDescent="0.25">
      <c r="A2326" t="s">
        <v>28</v>
      </c>
      <c r="B2326">
        <v>24.76</v>
      </c>
      <c r="C2326">
        <v>4.54</v>
      </c>
      <c r="D2326" t="s">
        <v>2382</v>
      </c>
      <c r="E2326" t="s">
        <v>2380</v>
      </c>
      <c r="F2326" t="s">
        <v>2380</v>
      </c>
      <c r="G2326" t="s">
        <v>2381</v>
      </c>
      <c r="H2326" t="s">
        <v>2380</v>
      </c>
      <c r="I2326">
        <f t="shared" si="144"/>
        <v>0</v>
      </c>
      <c r="J2326" t="str">
        <f t="shared" si="145"/>
        <v>No</v>
      </c>
      <c r="K2326" t="str">
        <f t="shared" si="146"/>
        <v>Normol Weight</v>
      </c>
      <c r="L2326" t="str">
        <f t="shared" si="147"/>
        <v>Normal</v>
      </c>
    </row>
    <row r="2327" spans="1:12" x14ac:dyDescent="0.25">
      <c r="A2327" t="s">
        <v>27</v>
      </c>
      <c r="B2327">
        <v>20.100000000000001</v>
      </c>
      <c r="C2327">
        <v>5.6</v>
      </c>
      <c r="D2327" t="s">
        <v>2382</v>
      </c>
      <c r="E2327" t="s">
        <v>2380</v>
      </c>
      <c r="F2327" t="s">
        <v>2382</v>
      </c>
      <c r="G2327">
        <v>1</v>
      </c>
      <c r="H2327" t="s">
        <v>2380</v>
      </c>
      <c r="I2327">
        <f t="shared" si="144"/>
        <v>1</v>
      </c>
      <c r="J2327" t="str">
        <f t="shared" si="145"/>
        <v>No</v>
      </c>
      <c r="K2327" t="str">
        <f t="shared" si="146"/>
        <v>Normol Weight</v>
      </c>
      <c r="L2327" t="str">
        <f t="shared" si="147"/>
        <v>Normal</v>
      </c>
    </row>
    <row r="2328" spans="1:12" x14ac:dyDescent="0.25">
      <c r="A2328" t="s">
        <v>26</v>
      </c>
      <c r="B2328">
        <v>21.77</v>
      </c>
      <c r="C2328">
        <v>10.67</v>
      </c>
      <c r="D2328" t="s">
        <v>2380</v>
      </c>
      <c r="E2328" t="s">
        <v>2380</v>
      </c>
      <c r="F2328" t="s">
        <v>2380</v>
      </c>
      <c r="G2328" t="s">
        <v>2381</v>
      </c>
      <c r="H2328" t="s">
        <v>2380</v>
      </c>
      <c r="I2328">
        <f t="shared" si="144"/>
        <v>0</v>
      </c>
      <c r="J2328" t="str">
        <f t="shared" si="145"/>
        <v>No</v>
      </c>
      <c r="K2328" t="str">
        <f t="shared" si="146"/>
        <v>Normol Weight</v>
      </c>
      <c r="L2328" t="str">
        <f t="shared" si="147"/>
        <v>Diabetes</v>
      </c>
    </row>
    <row r="2329" spans="1:12" x14ac:dyDescent="0.25">
      <c r="A2329" t="s">
        <v>25</v>
      </c>
      <c r="B2329">
        <v>17.82</v>
      </c>
      <c r="C2329">
        <v>5.26</v>
      </c>
      <c r="D2329" t="s">
        <v>2382</v>
      </c>
      <c r="E2329" t="s">
        <v>2380</v>
      </c>
      <c r="F2329" t="s">
        <v>2380</v>
      </c>
      <c r="G2329">
        <v>1</v>
      </c>
      <c r="H2329" t="s">
        <v>2380</v>
      </c>
      <c r="I2329">
        <f t="shared" si="144"/>
        <v>1</v>
      </c>
      <c r="J2329" t="str">
        <f t="shared" si="145"/>
        <v>No</v>
      </c>
      <c r="K2329" t="str">
        <f t="shared" si="146"/>
        <v>Underweight</v>
      </c>
      <c r="L2329" t="str">
        <f t="shared" si="147"/>
        <v>Normal</v>
      </c>
    </row>
    <row r="2330" spans="1:12" x14ac:dyDescent="0.25">
      <c r="A2330" t="s">
        <v>24</v>
      </c>
      <c r="B2330">
        <v>17.07</v>
      </c>
      <c r="C2330">
        <v>5.22</v>
      </c>
      <c r="D2330" t="s">
        <v>2380</v>
      </c>
      <c r="E2330" t="s">
        <v>2380</v>
      </c>
      <c r="F2330" t="s">
        <v>2382</v>
      </c>
      <c r="G2330">
        <v>1</v>
      </c>
      <c r="H2330" t="s">
        <v>2380</v>
      </c>
      <c r="I2330">
        <f t="shared" si="144"/>
        <v>1</v>
      </c>
      <c r="J2330" t="str">
        <f t="shared" si="145"/>
        <v>No</v>
      </c>
      <c r="K2330" t="str">
        <f t="shared" si="146"/>
        <v>Underweight</v>
      </c>
      <c r="L2330" t="str">
        <f t="shared" si="147"/>
        <v>Normal</v>
      </c>
    </row>
    <row r="2331" spans="1:12" x14ac:dyDescent="0.25">
      <c r="A2331" t="s">
        <v>22</v>
      </c>
      <c r="B2331">
        <v>22.24</v>
      </c>
      <c r="C2331">
        <v>4.29</v>
      </c>
      <c r="D2331" t="s">
        <v>2382</v>
      </c>
      <c r="E2331" t="s">
        <v>2380</v>
      </c>
      <c r="F2331" t="s">
        <v>2380</v>
      </c>
      <c r="G2331" t="s">
        <v>2381</v>
      </c>
      <c r="H2331" t="s">
        <v>2380</v>
      </c>
      <c r="I2331">
        <f t="shared" si="144"/>
        <v>0</v>
      </c>
      <c r="J2331" t="str">
        <f t="shared" si="145"/>
        <v>No</v>
      </c>
      <c r="K2331" t="str">
        <f t="shared" si="146"/>
        <v>Normol Weight</v>
      </c>
      <c r="L2331" t="str">
        <f t="shared" si="147"/>
        <v>Normal</v>
      </c>
    </row>
    <row r="2332" spans="1:12" x14ac:dyDescent="0.25">
      <c r="A2332" t="s">
        <v>21</v>
      </c>
      <c r="B2332">
        <v>22.34</v>
      </c>
      <c r="C2332">
        <v>5.57</v>
      </c>
      <c r="D2332" t="s">
        <v>2380</v>
      </c>
      <c r="E2332" t="s">
        <v>2380</v>
      </c>
      <c r="F2332" t="s">
        <v>2380</v>
      </c>
      <c r="G2332">
        <v>1</v>
      </c>
      <c r="H2332" t="s">
        <v>2380</v>
      </c>
      <c r="I2332">
        <f t="shared" si="144"/>
        <v>1</v>
      </c>
      <c r="J2332" t="str">
        <f t="shared" si="145"/>
        <v>No</v>
      </c>
      <c r="K2332" t="str">
        <f t="shared" si="146"/>
        <v>Normol Weight</v>
      </c>
      <c r="L2332" t="str">
        <f t="shared" si="147"/>
        <v>Normal</v>
      </c>
    </row>
    <row r="2333" spans="1:12" x14ac:dyDescent="0.25">
      <c r="A2333" t="s">
        <v>19</v>
      </c>
      <c r="B2333">
        <v>17.7</v>
      </c>
      <c r="C2333">
        <v>6.28</v>
      </c>
      <c r="D2333" t="s">
        <v>2380</v>
      </c>
      <c r="E2333" t="s">
        <v>2380</v>
      </c>
      <c r="F2333" t="s">
        <v>2380</v>
      </c>
      <c r="G2333">
        <v>1</v>
      </c>
      <c r="H2333" t="s">
        <v>2380</v>
      </c>
      <c r="I2333">
        <f t="shared" si="144"/>
        <v>1</v>
      </c>
      <c r="J2333" t="str">
        <f t="shared" si="145"/>
        <v>No</v>
      </c>
      <c r="K2333" t="str">
        <f t="shared" si="146"/>
        <v>Underweight</v>
      </c>
      <c r="L2333" t="str">
        <f t="shared" si="147"/>
        <v>Diabetes</v>
      </c>
    </row>
    <row r="2334" spans="1:12" x14ac:dyDescent="0.25">
      <c r="A2334" t="s">
        <v>17</v>
      </c>
      <c r="B2334">
        <v>16.47</v>
      </c>
      <c r="C2334">
        <v>6.35</v>
      </c>
      <c r="D2334" t="s">
        <v>2380</v>
      </c>
      <c r="E2334" t="s">
        <v>2380</v>
      </c>
      <c r="F2334" t="s">
        <v>2382</v>
      </c>
      <c r="G2334">
        <v>1</v>
      </c>
      <c r="H2334" t="s">
        <v>2380</v>
      </c>
      <c r="I2334">
        <f t="shared" si="144"/>
        <v>1</v>
      </c>
      <c r="J2334" t="str">
        <f t="shared" si="145"/>
        <v>No</v>
      </c>
      <c r="K2334" t="str">
        <f t="shared" si="146"/>
        <v>Underweight</v>
      </c>
      <c r="L2334" t="str">
        <f t="shared" si="147"/>
        <v>Diabetes</v>
      </c>
    </row>
    <row r="2335" spans="1:12" x14ac:dyDescent="0.25">
      <c r="A2335" t="s">
        <v>14</v>
      </c>
      <c r="B2335">
        <v>17.600000000000001</v>
      </c>
      <c r="C2335">
        <v>4.3899999999999997</v>
      </c>
      <c r="D2335" t="s">
        <v>2380</v>
      </c>
      <c r="E2335" t="s">
        <v>2380</v>
      </c>
      <c r="F2335" t="s">
        <v>2380</v>
      </c>
      <c r="G2335">
        <v>1</v>
      </c>
      <c r="H2335" t="s">
        <v>2380</v>
      </c>
      <c r="I2335">
        <f t="shared" si="144"/>
        <v>1</v>
      </c>
      <c r="J2335" t="str">
        <f t="shared" si="145"/>
        <v>No</v>
      </c>
      <c r="K2335" t="str">
        <f t="shared" si="146"/>
        <v>Underweight</v>
      </c>
      <c r="L2335" t="str">
        <f t="shared" si="147"/>
        <v>Normal</v>
      </c>
    </row>
    <row r="2336" spans="1:12" x14ac:dyDescent="0.25">
      <c r="A2336" t="s">
        <v>9</v>
      </c>
      <c r="B2336">
        <v>17.579999999999998</v>
      </c>
      <c r="C2336">
        <v>4.51</v>
      </c>
      <c r="D2336" t="s">
        <v>2380</v>
      </c>
      <c r="E2336" t="s">
        <v>2380</v>
      </c>
      <c r="F2336" t="s">
        <v>2380</v>
      </c>
      <c r="G2336">
        <v>1</v>
      </c>
      <c r="H2336" t="s">
        <v>2380</v>
      </c>
      <c r="I2336">
        <f t="shared" si="144"/>
        <v>1</v>
      </c>
      <c r="J2336" t="str">
        <f t="shared" si="145"/>
        <v>No</v>
      </c>
      <c r="K2336" t="str">
        <f t="shared" si="146"/>
        <v>Underweight</v>
      </c>
      <c r="L2336" t="str">
        <f t="shared" si="147"/>
        <v>Normal</v>
      </c>
    </row>
  </sheetData>
  <autoFilter ref="J1:J2336"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344"/>
  <sheetViews>
    <sheetView tabSelected="1" topLeftCell="I1" workbookViewId="0">
      <selection activeCell="P2" sqref="P2"/>
    </sheetView>
  </sheetViews>
  <sheetFormatPr defaultRowHeight="15" x14ac:dyDescent="0.25"/>
  <cols>
    <col min="1" max="1" width="12.85546875" bestFit="1" customWidth="1"/>
    <col min="7" max="7" width="13.140625" bestFit="1" customWidth="1"/>
    <col min="10" max="10" width="15.85546875" customWidth="1"/>
    <col min="11" max="11" width="12.28515625" customWidth="1"/>
    <col min="12" max="12" width="13.140625" bestFit="1" customWidth="1"/>
    <col min="13" max="13" width="13.140625" customWidth="1"/>
    <col min="15" max="15" width="13.140625" bestFit="1" customWidth="1"/>
    <col min="16" max="16" width="16.28515625" bestFit="1" customWidth="1"/>
    <col min="17" max="17" width="13.42578125" customWidth="1"/>
    <col min="18" max="18" width="4.42578125" bestFit="1" customWidth="1"/>
    <col min="19" max="19" width="4.28515625" bestFit="1" customWidth="1"/>
    <col min="20" max="20" width="4" bestFit="1" customWidth="1"/>
    <col min="21" max="21" width="4.5703125" bestFit="1" customWidth="1"/>
    <col min="22" max="22" width="4.28515625" bestFit="1" customWidth="1"/>
    <col min="23" max="23" width="2" bestFit="1" customWidth="1"/>
    <col min="24" max="24" width="11.28515625" bestFit="1" customWidth="1"/>
  </cols>
  <sheetData>
    <row r="1" spans="1:17" s="1" customFormat="1" ht="18.95" customHeight="1" x14ac:dyDescent="0.25">
      <c r="A1" s="2" t="s">
        <v>0</v>
      </c>
      <c r="B1" s="2" t="s">
        <v>1</v>
      </c>
      <c r="C1" s="2" t="s">
        <v>2</v>
      </c>
      <c r="D1" s="2" t="s">
        <v>3</v>
      </c>
      <c r="E1" s="2" t="s">
        <v>4</v>
      </c>
      <c r="F1" s="2" t="s">
        <v>5</v>
      </c>
      <c r="G1" s="2" t="s">
        <v>6</v>
      </c>
      <c r="H1" s="2" t="s">
        <v>7</v>
      </c>
      <c r="I1" s="2" t="s">
        <v>8</v>
      </c>
      <c r="J1" s="2" t="s">
        <v>4723</v>
      </c>
      <c r="K1" s="2" t="s">
        <v>4724</v>
      </c>
      <c r="L1" s="2" t="s">
        <v>6</v>
      </c>
      <c r="M1" s="2" t="s">
        <v>7</v>
      </c>
      <c r="N1" s="2" t="s">
        <v>8</v>
      </c>
      <c r="O1" s="2" t="s">
        <v>4727</v>
      </c>
      <c r="P1" s="2" t="s">
        <v>4728</v>
      </c>
      <c r="Q1" s="2" t="s">
        <v>4729</v>
      </c>
    </row>
    <row r="2" spans="1:17" x14ac:dyDescent="0.25">
      <c r="A2" t="s">
        <v>9</v>
      </c>
      <c r="B2">
        <v>1992</v>
      </c>
      <c r="C2" t="s">
        <v>10</v>
      </c>
      <c r="D2">
        <v>9</v>
      </c>
      <c r="E2">
        <v>0</v>
      </c>
      <c r="F2">
        <v>563.84</v>
      </c>
      <c r="G2" t="s">
        <v>11</v>
      </c>
      <c r="H2" t="s">
        <v>12</v>
      </c>
      <c r="I2" t="s">
        <v>13</v>
      </c>
      <c r="J2" t="str">
        <f>IF(C2="?","Sep",C2)</f>
        <v>Jul</v>
      </c>
      <c r="K2">
        <f>IF(B2="?",ROUND(AVERAGE(B:B),0),B2)</f>
        <v>1992</v>
      </c>
      <c r="L2" t="str">
        <f>IF(OR(H2="",H2="?"),"tier-2",H2)</f>
        <v>tier - 3</v>
      </c>
      <c r="M2" t="str">
        <f>IF(OR(H2=" ",H2="?"),"tier - 2",H2)</f>
        <v>tier - 3</v>
      </c>
      <c r="N2" t="str">
        <f>IF(I2="?","Unknown",I2)</f>
        <v>R1013</v>
      </c>
      <c r="O2" s="9" t="str">
        <f>_xlfn.CONCAT(D2,"-",J2,"-",K2)</f>
        <v>9-Jul-1992</v>
      </c>
      <c r="P2">
        <f>DATEDIF(O2, "2023-06-08", "Y")</f>
        <v>30</v>
      </c>
      <c r="Q2" s="10">
        <f>(F2)</f>
        <v>563.84</v>
      </c>
    </row>
    <row r="3" spans="1:17" x14ac:dyDescent="0.25">
      <c r="A3" t="s">
        <v>14</v>
      </c>
      <c r="B3">
        <v>1992</v>
      </c>
      <c r="C3" t="s">
        <v>15</v>
      </c>
      <c r="D3">
        <v>30</v>
      </c>
      <c r="E3">
        <v>0</v>
      </c>
      <c r="F3">
        <v>570.62</v>
      </c>
      <c r="G3" t="s">
        <v>11</v>
      </c>
      <c r="H3" t="s">
        <v>16</v>
      </c>
      <c r="I3" t="s">
        <v>13</v>
      </c>
      <c r="J3" t="str">
        <f t="shared" ref="J3:J66" si="0">IF(C3="?","Sep",C3)</f>
        <v>Nov</v>
      </c>
      <c r="K3">
        <f t="shared" ref="K3:K66" si="1">IF(B3="?",ROUND(AVERAGE(B:B),0),B3)</f>
        <v>1992</v>
      </c>
      <c r="L3" t="str">
        <f t="shared" ref="L3:L66" si="2">IF(OR(H3="",H3="?"),"tier-2",H3)</f>
        <v>tier - 1</v>
      </c>
      <c r="M3" t="str">
        <f t="shared" ref="M3:M66" si="3">IF(OR(H3=" ",H3="?"),"tier - 2",H3)</f>
        <v>tier - 1</v>
      </c>
      <c r="N3" t="str">
        <f t="shared" ref="N3:N66" si="4">IF(I3="?","Unknown",I3)</f>
        <v>R1013</v>
      </c>
      <c r="O3" s="9" t="str">
        <f t="shared" ref="O3:O66" si="5">_xlfn.CONCAT(D3,"-",J3,"-",K3)</f>
        <v>30-Nov-1992</v>
      </c>
      <c r="P3">
        <f t="shared" ref="P3:P66" si="6">DATEDIF(O3, "2023-06-08", "Y")</f>
        <v>30</v>
      </c>
      <c r="Q3" s="10">
        <f t="shared" ref="Q3:Q66" si="7">(F3)</f>
        <v>570.62</v>
      </c>
    </row>
    <row r="4" spans="1:17" x14ac:dyDescent="0.25">
      <c r="A4" t="s">
        <v>17</v>
      </c>
      <c r="B4">
        <v>1993</v>
      </c>
      <c r="C4" t="s">
        <v>18</v>
      </c>
      <c r="D4">
        <v>30</v>
      </c>
      <c r="E4">
        <v>0</v>
      </c>
      <c r="F4">
        <v>600</v>
      </c>
      <c r="G4" t="s">
        <v>11</v>
      </c>
      <c r="H4" t="s">
        <v>16</v>
      </c>
      <c r="I4" t="s">
        <v>13</v>
      </c>
      <c r="J4" t="str">
        <f t="shared" si="0"/>
        <v>Jun</v>
      </c>
      <c r="K4">
        <f t="shared" si="1"/>
        <v>1993</v>
      </c>
      <c r="L4" t="str">
        <f t="shared" si="2"/>
        <v>tier - 1</v>
      </c>
      <c r="M4" t="str">
        <f t="shared" si="3"/>
        <v>tier - 1</v>
      </c>
      <c r="N4" t="str">
        <f t="shared" si="4"/>
        <v>R1013</v>
      </c>
      <c r="O4" s="9" t="str">
        <f t="shared" si="5"/>
        <v>30-Jun-1993</v>
      </c>
      <c r="P4">
        <f t="shared" si="6"/>
        <v>29</v>
      </c>
      <c r="Q4" s="10">
        <f t="shared" si="7"/>
        <v>600</v>
      </c>
    </row>
    <row r="5" spans="1:17" x14ac:dyDescent="0.25">
      <c r="A5" t="s">
        <v>19</v>
      </c>
      <c r="B5">
        <v>1992</v>
      </c>
      <c r="C5" t="s">
        <v>20</v>
      </c>
      <c r="D5">
        <v>13</v>
      </c>
      <c r="E5">
        <v>0</v>
      </c>
      <c r="F5">
        <v>604.54</v>
      </c>
      <c r="G5" t="s">
        <v>12</v>
      </c>
      <c r="H5" t="s">
        <v>12</v>
      </c>
      <c r="I5" t="s">
        <v>13</v>
      </c>
      <c r="J5" t="str">
        <f t="shared" si="0"/>
        <v>Sep</v>
      </c>
      <c r="K5">
        <f t="shared" si="1"/>
        <v>1992</v>
      </c>
      <c r="L5" t="str">
        <f t="shared" si="2"/>
        <v>tier - 3</v>
      </c>
      <c r="M5" t="str">
        <f t="shared" si="3"/>
        <v>tier - 3</v>
      </c>
      <c r="N5" t="str">
        <f t="shared" si="4"/>
        <v>R1013</v>
      </c>
      <c r="O5" s="9" t="str">
        <f t="shared" si="5"/>
        <v>13-Sep-1992</v>
      </c>
      <c r="P5">
        <f t="shared" si="6"/>
        <v>30</v>
      </c>
      <c r="Q5" s="10">
        <f t="shared" si="7"/>
        <v>604.54</v>
      </c>
    </row>
    <row r="6" spans="1:17" x14ac:dyDescent="0.25">
      <c r="A6" t="s">
        <v>21</v>
      </c>
      <c r="B6">
        <v>1998</v>
      </c>
      <c r="C6" t="s">
        <v>10</v>
      </c>
      <c r="D6">
        <v>27</v>
      </c>
      <c r="E6">
        <v>0</v>
      </c>
      <c r="F6">
        <v>637.26</v>
      </c>
      <c r="G6" t="s">
        <v>12</v>
      </c>
      <c r="H6" t="s">
        <v>12</v>
      </c>
      <c r="I6" t="s">
        <v>13</v>
      </c>
      <c r="J6" t="str">
        <f t="shared" si="0"/>
        <v>Jul</v>
      </c>
      <c r="K6">
        <f t="shared" si="1"/>
        <v>1998</v>
      </c>
      <c r="L6" t="str">
        <f t="shared" si="2"/>
        <v>tier - 3</v>
      </c>
      <c r="M6" t="str">
        <f t="shared" si="3"/>
        <v>tier - 3</v>
      </c>
      <c r="N6" t="str">
        <f t="shared" si="4"/>
        <v>R1013</v>
      </c>
      <c r="O6" s="9" t="str">
        <f t="shared" si="5"/>
        <v>27-Jul-1998</v>
      </c>
      <c r="P6">
        <f t="shared" si="6"/>
        <v>24</v>
      </c>
      <c r="Q6" s="10">
        <f t="shared" si="7"/>
        <v>637.26</v>
      </c>
    </row>
    <row r="7" spans="1:17" x14ac:dyDescent="0.25">
      <c r="A7" t="s">
        <v>22</v>
      </c>
      <c r="B7">
        <v>2001</v>
      </c>
      <c r="C7" t="s">
        <v>15</v>
      </c>
      <c r="D7">
        <v>20</v>
      </c>
      <c r="E7">
        <v>0</v>
      </c>
      <c r="F7">
        <v>646.14</v>
      </c>
      <c r="G7" t="s">
        <v>12</v>
      </c>
      <c r="H7" t="s">
        <v>12</v>
      </c>
      <c r="I7" t="s">
        <v>23</v>
      </c>
      <c r="J7" t="str">
        <f t="shared" si="0"/>
        <v>Nov</v>
      </c>
      <c r="K7">
        <f t="shared" si="1"/>
        <v>2001</v>
      </c>
      <c r="L7" t="str">
        <f t="shared" si="2"/>
        <v>tier - 3</v>
      </c>
      <c r="M7" t="str">
        <f t="shared" si="3"/>
        <v>tier - 3</v>
      </c>
      <c r="N7" t="str">
        <f t="shared" si="4"/>
        <v>R1012</v>
      </c>
      <c r="O7" s="9" t="str">
        <f t="shared" si="5"/>
        <v>20-Nov-2001</v>
      </c>
      <c r="P7">
        <f t="shared" si="6"/>
        <v>21</v>
      </c>
      <c r="Q7" s="10">
        <f t="shared" si="7"/>
        <v>646.14</v>
      </c>
    </row>
    <row r="8" spans="1:17" x14ac:dyDescent="0.25">
      <c r="A8" t="s">
        <v>24</v>
      </c>
      <c r="B8">
        <v>1993</v>
      </c>
      <c r="C8" t="s">
        <v>18</v>
      </c>
      <c r="D8">
        <v>1</v>
      </c>
      <c r="E8">
        <v>0</v>
      </c>
      <c r="F8">
        <v>650</v>
      </c>
      <c r="G8" t="s">
        <v>12</v>
      </c>
      <c r="H8" t="s">
        <v>12</v>
      </c>
      <c r="I8" t="s">
        <v>13</v>
      </c>
      <c r="J8" t="str">
        <f t="shared" si="0"/>
        <v>Jun</v>
      </c>
      <c r="K8">
        <f t="shared" si="1"/>
        <v>1993</v>
      </c>
      <c r="L8" t="str">
        <f t="shared" si="2"/>
        <v>tier - 3</v>
      </c>
      <c r="M8" t="str">
        <f t="shared" si="3"/>
        <v>tier - 3</v>
      </c>
      <c r="N8" t="str">
        <f t="shared" si="4"/>
        <v>R1013</v>
      </c>
      <c r="O8" s="9" t="str">
        <f t="shared" si="5"/>
        <v>1-Jun-1993</v>
      </c>
      <c r="P8">
        <f t="shared" si="6"/>
        <v>30</v>
      </c>
      <c r="Q8" s="10">
        <f t="shared" si="7"/>
        <v>650</v>
      </c>
    </row>
    <row r="9" spans="1:17" x14ac:dyDescent="0.25">
      <c r="A9" t="s">
        <v>25</v>
      </c>
      <c r="B9">
        <v>1995</v>
      </c>
      <c r="C9" t="s">
        <v>10</v>
      </c>
      <c r="D9">
        <v>4</v>
      </c>
      <c r="E9">
        <v>0</v>
      </c>
      <c r="F9">
        <v>650</v>
      </c>
      <c r="G9" t="s">
        <v>12</v>
      </c>
      <c r="H9" t="s">
        <v>12</v>
      </c>
      <c r="I9" t="s">
        <v>13</v>
      </c>
      <c r="J9" t="str">
        <f t="shared" si="0"/>
        <v>Jul</v>
      </c>
      <c r="K9">
        <f t="shared" si="1"/>
        <v>1995</v>
      </c>
      <c r="L9" t="str">
        <f t="shared" si="2"/>
        <v>tier - 3</v>
      </c>
      <c r="M9" t="str">
        <f t="shared" si="3"/>
        <v>tier - 3</v>
      </c>
      <c r="N9" t="str">
        <f t="shared" si="4"/>
        <v>R1013</v>
      </c>
      <c r="O9" s="9" t="str">
        <f t="shared" si="5"/>
        <v>4-Jul-1995</v>
      </c>
      <c r="P9">
        <f t="shared" si="6"/>
        <v>27</v>
      </c>
      <c r="Q9" s="10">
        <f t="shared" si="7"/>
        <v>650</v>
      </c>
    </row>
    <row r="10" spans="1:17" x14ac:dyDescent="0.25">
      <c r="A10" t="s">
        <v>26</v>
      </c>
      <c r="B10">
        <v>2002</v>
      </c>
      <c r="C10" t="s">
        <v>15</v>
      </c>
      <c r="D10">
        <v>29</v>
      </c>
      <c r="E10">
        <v>0</v>
      </c>
      <c r="F10">
        <v>668</v>
      </c>
      <c r="G10" t="s">
        <v>12</v>
      </c>
      <c r="H10" t="s">
        <v>11</v>
      </c>
      <c r="I10" t="s">
        <v>23</v>
      </c>
      <c r="J10" t="str">
        <f t="shared" si="0"/>
        <v>Nov</v>
      </c>
      <c r="K10">
        <f t="shared" si="1"/>
        <v>2002</v>
      </c>
      <c r="L10" t="str">
        <f t="shared" si="2"/>
        <v>tier - 2</v>
      </c>
      <c r="M10" t="str">
        <f t="shared" si="3"/>
        <v>tier - 2</v>
      </c>
      <c r="N10" t="str">
        <f t="shared" si="4"/>
        <v>R1012</v>
      </c>
      <c r="O10" s="9" t="str">
        <f t="shared" si="5"/>
        <v>29-Nov-2002</v>
      </c>
      <c r="P10">
        <f t="shared" si="6"/>
        <v>20</v>
      </c>
      <c r="Q10" s="10">
        <f t="shared" si="7"/>
        <v>668</v>
      </c>
    </row>
    <row r="11" spans="1:17" x14ac:dyDescent="0.25">
      <c r="A11" t="s">
        <v>27</v>
      </c>
      <c r="B11">
        <v>1997</v>
      </c>
      <c r="C11" t="s">
        <v>15</v>
      </c>
      <c r="D11">
        <v>9</v>
      </c>
      <c r="E11">
        <v>0</v>
      </c>
      <c r="F11">
        <v>670</v>
      </c>
      <c r="G11" t="s">
        <v>12</v>
      </c>
      <c r="H11" t="s">
        <v>12</v>
      </c>
      <c r="I11" t="s">
        <v>13</v>
      </c>
      <c r="J11" t="str">
        <f t="shared" si="0"/>
        <v>Nov</v>
      </c>
      <c r="K11">
        <f t="shared" si="1"/>
        <v>1997</v>
      </c>
      <c r="L11" t="str">
        <f t="shared" si="2"/>
        <v>tier - 3</v>
      </c>
      <c r="M11" t="str">
        <f t="shared" si="3"/>
        <v>tier - 3</v>
      </c>
      <c r="N11" t="str">
        <f t="shared" si="4"/>
        <v>R1013</v>
      </c>
      <c r="O11" s="9" t="str">
        <f t="shared" si="5"/>
        <v>9-Nov-1997</v>
      </c>
      <c r="P11">
        <f t="shared" si="6"/>
        <v>25</v>
      </c>
      <c r="Q11" s="10">
        <f t="shared" si="7"/>
        <v>670</v>
      </c>
    </row>
    <row r="12" spans="1:17" x14ac:dyDescent="0.25">
      <c r="A12" t="s">
        <v>28</v>
      </c>
      <c r="B12">
        <v>2001</v>
      </c>
      <c r="C12" t="s">
        <v>20</v>
      </c>
      <c r="D12">
        <v>12</v>
      </c>
      <c r="E12">
        <v>0</v>
      </c>
      <c r="F12">
        <v>687.54</v>
      </c>
      <c r="G12" t="s">
        <v>12</v>
      </c>
      <c r="H12" t="s">
        <v>11</v>
      </c>
      <c r="I12" t="s">
        <v>13</v>
      </c>
      <c r="J12" t="str">
        <f t="shared" si="0"/>
        <v>Sep</v>
      </c>
      <c r="K12">
        <f t="shared" si="1"/>
        <v>2001</v>
      </c>
      <c r="L12" t="str">
        <f t="shared" si="2"/>
        <v>tier - 2</v>
      </c>
      <c r="M12" t="str">
        <f t="shared" si="3"/>
        <v>tier - 2</v>
      </c>
      <c r="N12" t="str">
        <f t="shared" si="4"/>
        <v>R1013</v>
      </c>
      <c r="O12" s="9" t="str">
        <f t="shared" si="5"/>
        <v>12-Sep-2001</v>
      </c>
      <c r="P12">
        <f t="shared" si="6"/>
        <v>21</v>
      </c>
      <c r="Q12" s="10">
        <f t="shared" si="7"/>
        <v>687.54</v>
      </c>
    </row>
    <row r="13" spans="1:17" x14ac:dyDescent="0.25">
      <c r="A13" t="s">
        <v>29</v>
      </c>
      <c r="B13">
        <v>1999</v>
      </c>
      <c r="C13" t="s">
        <v>30</v>
      </c>
      <c r="D13">
        <v>26</v>
      </c>
      <c r="E13">
        <v>0</v>
      </c>
      <c r="F13">
        <v>700</v>
      </c>
      <c r="G13" t="s">
        <v>31</v>
      </c>
      <c r="H13" t="s">
        <v>12</v>
      </c>
      <c r="I13" t="s">
        <v>13</v>
      </c>
      <c r="J13" t="str">
        <f t="shared" si="0"/>
        <v>Dec</v>
      </c>
      <c r="K13">
        <f t="shared" si="1"/>
        <v>1999</v>
      </c>
      <c r="L13" t="str">
        <f t="shared" si="2"/>
        <v>tier - 3</v>
      </c>
      <c r="M13" t="str">
        <f t="shared" si="3"/>
        <v>tier - 3</v>
      </c>
      <c r="N13" t="str">
        <f t="shared" si="4"/>
        <v>R1013</v>
      </c>
      <c r="O13" s="9" t="str">
        <f t="shared" si="5"/>
        <v>26-Dec-1999</v>
      </c>
      <c r="P13">
        <f t="shared" si="6"/>
        <v>23</v>
      </c>
      <c r="Q13" s="10">
        <f t="shared" si="7"/>
        <v>700</v>
      </c>
    </row>
    <row r="14" spans="1:17" x14ac:dyDescent="0.25">
      <c r="A14" t="s">
        <v>32</v>
      </c>
      <c r="B14">
        <v>1999</v>
      </c>
      <c r="C14" t="s">
        <v>30</v>
      </c>
      <c r="D14">
        <v>14</v>
      </c>
      <c r="E14">
        <v>0</v>
      </c>
      <c r="F14">
        <v>722.99</v>
      </c>
      <c r="G14" t="s">
        <v>12</v>
      </c>
      <c r="H14" t="s">
        <v>16</v>
      </c>
      <c r="I14" t="s">
        <v>13</v>
      </c>
      <c r="J14" t="str">
        <f t="shared" si="0"/>
        <v>Dec</v>
      </c>
      <c r="K14">
        <f t="shared" si="1"/>
        <v>1999</v>
      </c>
      <c r="L14" t="str">
        <f t="shared" si="2"/>
        <v>tier - 1</v>
      </c>
      <c r="M14" t="str">
        <f t="shared" si="3"/>
        <v>tier - 1</v>
      </c>
      <c r="N14" t="str">
        <f t="shared" si="4"/>
        <v>R1013</v>
      </c>
      <c r="O14" s="9" t="str">
        <f t="shared" si="5"/>
        <v>14-Dec-1999</v>
      </c>
      <c r="P14">
        <f t="shared" si="6"/>
        <v>23</v>
      </c>
      <c r="Q14" s="10">
        <f t="shared" si="7"/>
        <v>722.99</v>
      </c>
    </row>
    <row r="15" spans="1:17" x14ac:dyDescent="0.25">
      <c r="A15" t="s">
        <v>33</v>
      </c>
      <c r="B15">
        <v>2002</v>
      </c>
      <c r="C15" t="s">
        <v>31</v>
      </c>
      <c r="D15">
        <v>19</v>
      </c>
      <c r="E15">
        <v>0</v>
      </c>
      <c r="F15">
        <v>750</v>
      </c>
      <c r="G15" t="s">
        <v>12</v>
      </c>
      <c r="H15" t="s">
        <v>16</v>
      </c>
      <c r="I15" t="s">
        <v>23</v>
      </c>
      <c r="J15" t="str">
        <f t="shared" si="0"/>
        <v>Sep</v>
      </c>
      <c r="K15">
        <f t="shared" si="1"/>
        <v>2002</v>
      </c>
      <c r="L15" t="str">
        <f t="shared" si="2"/>
        <v>tier - 1</v>
      </c>
      <c r="M15" t="str">
        <f t="shared" si="3"/>
        <v>tier - 1</v>
      </c>
      <c r="N15" t="str">
        <f t="shared" si="4"/>
        <v>R1012</v>
      </c>
      <c r="O15" s="9" t="str">
        <f t="shared" si="5"/>
        <v>19-Sep-2002</v>
      </c>
      <c r="P15">
        <f t="shared" si="6"/>
        <v>20</v>
      </c>
      <c r="Q15" s="10">
        <f t="shared" si="7"/>
        <v>750</v>
      </c>
    </row>
    <row r="16" spans="1:17" x14ac:dyDescent="0.25">
      <c r="A16" t="s">
        <v>34</v>
      </c>
      <c r="B16">
        <v>1993</v>
      </c>
      <c r="C16" t="s">
        <v>35</v>
      </c>
      <c r="D16">
        <v>9</v>
      </c>
      <c r="E16">
        <v>0</v>
      </c>
      <c r="F16">
        <v>760</v>
      </c>
      <c r="G16" t="s">
        <v>12</v>
      </c>
      <c r="H16" t="s">
        <v>16</v>
      </c>
      <c r="I16" t="s">
        <v>13</v>
      </c>
      <c r="J16" t="str">
        <f t="shared" si="0"/>
        <v>Aug</v>
      </c>
      <c r="K16">
        <f t="shared" si="1"/>
        <v>1993</v>
      </c>
      <c r="L16" t="str">
        <f t="shared" si="2"/>
        <v>tier - 1</v>
      </c>
      <c r="M16" t="str">
        <f t="shared" si="3"/>
        <v>tier - 1</v>
      </c>
      <c r="N16" t="str">
        <f t="shared" si="4"/>
        <v>R1013</v>
      </c>
      <c r="O16" s="9" t="str">
        <f t="shared" si="5"/>
        <v>9-Aug-1993</v>
      </c>
      <c r="P16">
        <f t="shared" si="6"/>
        <v>29</v>
      </c>
      <c r="Q16" s="10">
        <f t="shared" si="7"/>
        <v>760</v>
      </c>
    </row>
    <row r="17" spans="1:17" x14ac:dyDescent="0.25">
      <c r="A17" t="s">
        <v>36</v>
      </c>
      <c r="B17">
        <v>1996</v>
      </c>
      <c r="C17" t="s">
        <v>37</v>
      </c>
      <c r="D17">
        <v>22</v>
      </c>
      <c r="E17">
        <v>0</v>
      </c>
      <c r="F17">
        <v>760</v>
      </c>
      <c r="G17" t="s">
        <v>12</v>
      </c>
      <c r="H17" t="s">
        <v>12</v>
      </c>
      <c r="I17" t="s">
        <v>13</v>
      </c>
      <c r="J17" t="str">
        <f t="shared" si="0"/>
        <v>Oct</v>
      </c>
      <c r="K17">
        <f t="shared" si="1"/>
        <v>1996</v>
      </c>
      <c r="L17" t="str">
        <f t="shared" si="2"/>
        <v>tier - 3</v>
      </c>
      <c r="M17" t="str">
        <f t="shared" si="3"/>
        <v>tier - 3</v>
      </c>
      <c r="N17" t="str">
        <f t="shared" si="4"/>
        <v>R1013</v>
      </c>
      <c r="O17" s="9" t="str">
        <f t="shared" si="5"/>
        <v>22-Oct-1996</v>
      </c>
      <c r="P17">
        <f t="shared" si="6"/>
        <v>26</v>
      </c>
      <c r="Q17" s="10">
        <f t="shared" si="7"/>
        <v>760</v>
      </c>
    </row>
    <row r="18" spans="1:17" x14ac:dyDescent="0.25">
      <c r="A18" t="s">
        <v>38</v>
      </c>
      <c r="B18">
        <v>1993</v>
      </c>
      <c r="C18" t="s">
        <v>18</v>
      </c>
      <c r="D18">
        <v>28</v>
      </c>
      <c r="E18">
        <v>0</v>
      </c>
      <c r="F18">
        <v>770</v>
      </c>
      <c r="G18" t="s">
        <v>12</v>
      </c>
      <c r="H18" t="s">
        <v>12</v>
      </c>
      <c r="I18" t="s">
        <v>13</v>
      </c>
      <c r="J18" t="str">
        <f t="shared" si="0"/>
        <v>Jun</v>
      </c>
      <c r="K18">
        <f t="shared" si="1"/>
        <v>1993</v>
      </c>
      <c r="L18" t="str">
        <f t="shared" si="2"/>
        <v>tier - 3</v>
      </c>
      <c r="M18" t="str">
        <f t="shared" si="3"/>
        <v>tier - 3</v>
      </c>
      <c r="N18" t="str">
        <f t="shared" si="4"/>
        <v>R1013</v>
      </c>
      <c r="O18" s="9" t="str">
        <f t="shared" si="5"/>
        <v>28-Jun-1993</v>
      </c>
      <c r="P18">
        <f t="shared" si="6"/>
        <v>29</v>
      </c>
      <c r="Q18" s="10">
        <f t="shared" si="7"/>
        <v>770</v>
      </c>
    </row>
    <row r="19" spans="1:17" x14ac:dyDescent="0.25">
      <c r="A19" t="s">
        <v>39</v>
      </c>
      <c r="B19">
        <v>1996</v>
      </c>
      <c r="C19" t="s">
        <v>31</v>
      </c>
      <c r="D19">
        <v>18</v>
      </c>
      <c r="E19">
        <v>0</v>
      </c>
      <c r="F19">
        <v>770.38</v>
      </c>
      <c r="G19" t="s">
        <v>12</v>
      </c>
      <c r="H19" t="s">
        <v>31</v>
      </c>
      <c r="I19" t="s">
        <v>23</v>
      </c>
      <c r="J19" t="str">
        <f t="shared" si="0"/>
        <v>Sep</v>
      </c>
      <c r="K19">
        <f t="shared" si="1"/>
        <v>1996</v>
      </c>
      <c r="L19" t="str">
        <f t="shared" si="2"/>
        <v>tier-2</v>
      </c>
      <c r="M19" t="str">
        <f t="shared" si="3"/>
        <v>tier - 2</v>
      </c>
      <c r="N19" t="str">
        <f t="shared" si="4"/>
        <v>R1012</v>
      </c>
      <c r="O19" s="9" t="str">
        <f t="shared" si="5"/>
        <v>18-Sep-1996</v>
      </c>
      <c r="P19">
        <f t="shared" si="6"/>
        <v>26</v>
      </c>
      <c r="Q19" s="10">
        <f t="shared" si="7"/>
        <v>770.38</v>
      </c>
    </row>
    <row r="20" spans="1:17" x14ac:dyDescent="0.25">
      <c r="A20" t="s">
        <v>40</v>
      </c>
      <c r="B20">
        <v>1995</v>
      </c>
      <c r="C20" t="s">
        <v>30</v>
      </c>
      <c r="D20">
        <v>7</v>
      </c>
      <c r="E20">
        <v>0</v>
      </c>
      <c r="F20">
        <v>773.54</v>
      </c>
      <c r="G20" t="s">
        <v>12</v>
      </c>
      <c r="H20" t="s">
        <v>11</v>
      </c>
      <c r="I20" t="s">
        <v>13</v>
      </c>
      <c r="J20" t="str">
        <f t="shared" si="0"/>
        <v>Dec</v>
      </c>
      <c r="K20">
        <f t="shared" si="1"/>
        <v>1995</v>
      </c>
      <c r="L20" t="str">
        <f t="shared" si="2"/>
        <v>tier - 2</v>
      </c>
      <c r="M20" t="str">
        <f t="shared" si="3"/>
        <v>tier - 2</v>
      </c>
      <c r="N20" t="str">
        <f t="shared" si="4"/>
        <v>R1013</v>
      </c>
      <c r="O20" s="9" t="str">
        <f t="shared" si="5"/>
        <v>7-Dec-1995</v>
      </c>
      <c r="P20">
        <f t="shared" si="6"/>
        <v>27</v>
      </c>
      <c r="Q20" s="10">
        <f t="shared" si="7"/>
        <v>773.54</v>
      </c>
    </row>
    <row r="21" spans="1:17" x14ac:dyDescent="0.25">
      <c r="A21" t="s">
        <v>41</v>
      </c>
      <c r="B21">
        <v>2004</v>
      </c>
      <c r="C21" t="s">
        <v>37</v>
      </c>
      <c r="D21">
        <v>7</v>
      </c>
      <c r="E21">
        <v>0</v>
      </c>
      <c r="F21">
        <v>830.52</v>
      </c>
      <c r="G21" t="s">
        <v>12</v>
      </c>
      <c r="H21" t="s">
        <v>11</v>
      </c>
      <c r="I21" t="s">
        <v>42</v>
      </c>
      <c r="J21" t="str">
        <f t="shared" si="0"/>
        <v>Oct</v>
      </c>
      <c r="K21">
        <f t="shared" si="1"/>
        <v>2004</v>
      </c>
      <c r="L21" t="str">
        <f t="shared" si="2"/>
        <v>tier - 2</v>
      </c>
      <c r="M21" t="str">
        <f t="shared" si="3"/>
        <v>tier - 2</v>
      </c>
      <c r="N21" t="str">
        <f t="shared" si="4"/>
        <v>R1011</v>
      </c>
      <c r="O21" s="9" t="str">
        <f t="shared" si="5"/>
        <v>7-Oct-2004</v>
      </c>
      <c r="P21">
        <f t="shared" si="6"/>
        <v>18</v>
      </c>
      <c r="Q21" s="10">
        <f t="shared" si="7"/>
        <v>830.52</v>
      </c>
    </row>
    <row r="22" spans="1:17" x14ac:dyDescent="0.25">
      <c r="A22" t="s">
        <v>43</v>
      </c>
      <c r="B22">
        <v>2000</v>
      </c>
      <c r="C22" t="s">
        <v>15</v>
      </c>
      <c r="D22">
        <v>18</v>
      </c>
      <c r="E22">
        <v>0</v>
      </c>
      <c r="F22">
        <v>865.41</v>
      </c>
      <c r="G22" t="s">
        <v>12</v>
      </c>
      <c r="H22" t="s">
        <v>16</v>
      </c>
      <c r="I22" t="s">
        <v>13</v>
      </c>
      <c r="J22" t="str">
        <f t="shared" si="0"/>
        <v>Nov</v>
      </c>
      <c r="K22">
        <f t="shared" si="1"/>
        <v>2000</v>
      </c>
      <c r="L22" t="str">
        <f t="shared" si="2"/>
        <v>tier - 1</v>
      </c>
      <c r="M22" t="str">
        <f t="shared" si="3"/>
        <v>tier - 1</v>
      </c>
      <c r="N22" t="str">
        <f t="shared" si="4"/>
        <v>R1013</v>
      </c>
      <c r="O22" s="9" t="str">
        <f t="shared" si="5"/>
        <v>18-Nov-2000</v>
      </c>
      <c r="P22">
        <f t="shared" si="6"/>
        <v>22</v>
      </c>
      <c r="Q22" s="10">
        <f t="shared" si="7"/>
        <v>865.41</v>
      </c>
    </row>
    <row r="23" spans="1:17" x14ac:dyDescent="0.25">
      <c r="A23" t="s">
        <v>44</v>
      </c>
      <c r="B23">
        <v>1993</v>
      </c>
      <c r="C23" t="s">
        <v>15</v>
      </c>
      <c r="D23">
        <v>27</v>
      </c>
      <c r="E23">
        <v>0</v>
      </c>
      <c r="F23">
        <v>896.21</v>
      </c>
      <c r="G23" t="s">
        <v>12</v>
      </c>
      <c r="H23" t="s">
        <v>16</v>
      </c>
      <c r="I23" t="s">
        <v>13</v>
      </c>
      <c r="J23" t="str">
        <f t="shared" si="0"/>
        <v>Nov</v>
      </c>
      <c r="K23">
        <f t="shared" si="1"/>
        <v>1993</v>
      </c>
      <c r="L23" t="str">
        <f t="shared" si="2"/>
        <v>tier - 1</v>
      </c>
      <c r="M23" t="str">
        <f t="shared" si="3"/>
        <v>tier - 1</v>
      </c>
      <c r="N23" t="str">
        <f t="shared" si="4"/>
        <v>R1013</v>
      </c>
      <c r="O23" s="9" t="str">
        <f t="shared" si="5"/>
        <v>27-Nov-1993</v>
      </c>
      <c r="P23">
        <f t="shared" si="6"/>
        <v>29</v>
      </c>
      <c r="Q23" s="10">
        <f t="shared" si="7"/>
        <v>896.21</v>
      </c>
    </row>
    <row r="24" spans="1:17" x14ac:dyDescent="0.25">
      <c r="A24" t="s">
        <v>45</v>
      </c>
      <c r="B24">
        <v>1994</v>
      </c>
      <c r="C24" t="s">
        <v>37</v>
      </c>
      <c r="D24">
        <v>30</v>
      </c>
      <c r="E24">
        <v>0</v>
      </c>
      <c r="F24">
        <v>915.07</v>
      </c>
      <c r="G24" t="s">
        <v>12</v>
      </c>
      <c r="H24" t="s">
        <v>16</v>
      </c>
      <c r="I24" t="s">
        <v>13</v>
      </c>
      <c r="J24" t="str">
        <f t="shared" si="0"/>
        <v>Oct</v>
      </c>
      <c r="K24">
        <f t="shared" si="1"/>
        <v>1994</v>
      </c>
      <c r="L24" t="str">
        <f t="shared" si="2"/>
        <v>tier - 1</v>
      </c>
      <c r="M24" t="str">
        <f t="shared" si="3"/>
        <v>tier - 1</v>
      </c>
      <c r="N24" t="str">
        <f t="shared" si="4"/>
        <v>R1013</v>
      </c>
      <c r="O24" s="9" t="str">
        <f t="shared" si="5"/>
        <v>30-Oct-1994</v>
      </c>
      <c r="P24">
        <f t="shared" si="6"/>
        <v>28</v>
      </c>
      <c r="Q24" s="10">
        <f t="shared" si="7"/>
        <v>915.07</v>
      </c>
    </row>
    <row r="25" spans="1:17" x14ac:dyDescent="0.25">
      <c r="A25" t="s">
        <v>46</v>
      </c>
      <c r="B25">
        <v>1995</v>
      </c>
      <c r="C25" t="s">
        <v>37</v>
      </c>
      <c r="D25">
        <v>28</v>
      </c>
      <c r="E25">
        <v>0</v>
      </c>
      <c r="F25">
        <v>928.59</v>
      </c>
      <c r="G25" t="s">
        <v>12</v>
      </c>
      <c r="H25" t="s">
        <v>16</v>
      </c>
      <c r="I25" t="s">
        <v>13</v>
      </c>
      <c r="J25" t="str">
        <f t="shared" si="0"/>
        <v>Oct</v>
      </c>
      <c r="K25">
        <f t="shared" si="1"/>
        <v>1995</v>
      </c>
      <c r="L25" t="str">
        <f t="shared" si="2"/>
        <v>tier - 1</v>
      </c>
      <c r="M25" t="str">
        <f t="shared" si="3"/>
        <v>tier - 1</v>
      </c>
      <c r="N25" t="str">
        <f t="shared" si="4"/>
        <v>R1013</v>
      </c>
      <c r="O25" s="9" t="str">
        <f t="shared" si="5"/>
        <v>28-Oct-1995</v>
      </c>
      <c r="P25">
        <f t="shared" si="6"/>
        <v>27</v>
      </c>
      <c r="Q25" s="10">
        <f t="shared" si="7"/>
        <v>928.59</v>
      </c>
    </row>
    <row r="26" spans="1:17" x14ac:dyDescent="0.25">
      <c r="A26" t="s">
        <v>47</v>
      </c>
      <c r="B26">
        <v>2001</v>
      </c>
      <c r="C26" t="s">
        <v>35</v>
      </c>
      <c r="D26">
        <v>19</v>
      </c>
      <c r="E26">
        <v>0</v>
      </c>
      <c r="F26">
        <v>964.71</v>
      </c>
      <c r="G26" t="s">
        <v>12</v>
      </c>
      <c r="H26" t="s">
        <v>11</v>
      </c>
      <c r="I26" t="s">
        <v>13</v>
      </c>
      <c r="J26" t="str">
        <f t="shared" si="0"/>
        <v>Aug</v>
      </c>
      <c r="K26">
        <f t="shared" si="1"/>
        <v>2001</v>
      </c>
      <c r="L26" t="str">
        <f t="shared" si="2"/>
        <v>tier - 2</v>
      </c>
      <c r="M26" t="str">
        <f t="shared" si="3"/>
        <v>tier - 2</v>
      </c>
      <c r="N26" t="str">
        <f t="shared" si="4"/>
        <v>R1013</v>
      </c>
      <c r="O26" s="9" t="str">
        <f t="shared" si="5"/>
        <v>19-Aug-2001</v>
      </c>
      <c r="P26">
        <f t="shared" si="6"/>
        <v>21</v>
      </c>
      <c r="Q26" s="10">
        <f t="shared" si="7"/>
        <v>964.71</v>
      </c>
    </row>
    <row r="27" spans="1:17" x14ac:dyDescent="0.25">
      <c r="A27" t="s">
        <v>48</v>
      </c>
      <c r="B27">
        <v>1994</v>
      </c>
      <c r="C27" t="s">
        <v>15</v>
      </c>
      <c r="D27">
        <v>22</v>
      </c>
      <c r="E27">
        <v>0</v>
      </c>
      <c r="F27">
        <v>1006.65</v>
      </c>
      <c r="G27" t="s">
        <v>12</v>
      </c>
      <c r="H27" t="s">
        <v>11</v>
      </c>
      <c r="I27" t="s">
        <v>13</v>
      </c>
      <c r="J27" t="str">
        <f t="shared" si="0"/>
        <v>Nov</v>
      </c>
      <c r="K27">
        <f t="shared" si="1"/>
        <v>1994</v>
      </c>
      <c r="L27" t="str">
        <f t="shared" si="2"/>
        <v>tier - 2</v>
      </c>
      <c r="M27" t="str">
        <f t="shared" si="3"/>
        <v>tier - 2</v>
      </c>
      <c r="N27" t="str">
        <f t="shared" si="4"/>
        <v>R1013</v>
      </c>
      <c r="O27" s="9" t="str">
        <f t="shared" si="5"/>
        <v>22-Nov-1994</v>
      </c>
      <c r="P27">
        <f t="shared" si="6"/>
        <v>28</v>
      </c>
      <c r="Q27" s="10">
        <f t="shared" si="7"/>
        <v>1006.65</v>
      </c>
    </row>
    <row r="28" spans="1:17" x14ac:dyDescent="0.25">
      <c r="A28" t="s">
        <v>49</v>
      </c>
      <c r="B28">
        <v>2000</v>
      </c>
      <c r="C28" t="s">
        <v>37</v>
      </c>
      <c r="D28">
        <v>9</v>
      </c>
      <c r="E28">
        <v>0</v>
      </c>
      <c r="F28">
        <v>1012</v>
      </c>
      <c r="G28" t="s">
        <v>12</v>
      </c>
      <c r="H28" t="s">
        <v>11</v>
      </c>
      <c r="I28" t="s">
        <v>13</v>
      </c>
      <c r="J28" t="str">
        <f t="shared" si="0"/>
        <v>Oct</v>
      </c>
      <c r="K28">
        <f t="shared" si="1"/>
        <v>2000</v>
      </c>
      <c r="L28" t="str">
        <f t="shared" si="2"/>
        <v>tier - 2</v>
      </c>
      <c r="M28" t="str">
        <f t="shared" si="3"/>
        <v>tier - 2</v>
      </c>
      <c r="N28" t="str">
        <f t="shared" si="4"/>
        <v>R1013</v>
      </c>
      <c r="O28" s="9" t="str">
        <f t="shared" si="5"/>
        <v>9-Oct-2000</v>
      </c>
      <c r="P28">
        <f t="shared" si="6"/>
        <v>22</v>
      </c>
      <c r="Q28" s="10">
        <f t="shared" si="7"/>
        <v>1012</v>
      </c>
    </row>
    <row r="29" spans="1:17" x14ac:dyDescent="0.25">
      <c r="A29" t="s">
        <v>50</v>
      </c>
      <c r="B29">
        <v>1999</v>
      </c>
      <c r="C29" t="s">
        <v>35</v>
      </c>
      <c r="D29">
        <v>5</v>
      </c>
      <c r="E29">
        <v>0</v>
      </c>
      <c r="F29">
        <v>1019</v>
      </c>
      <c r="G29" t="s">
        <v>12</v>
      </c>
      <c r="H29" t="s">
        <v>11</v>
      </c>
      <c r="I29" t="s">
        <v>13</v>
      </c>
      <c r="J29" t="str">
        <f t="shared" si="0"/>
        <v>Aug</v>
      </c>
      <c r="K29">
        <f t="shared" si="1"/>
        <v>1999</v>
      </c>
      <c r="L29" t="str">
        <f t="shared" si="2"/>
        <v>tier - 2</v>
      </c>
      <c r="M29" t="str">
        <f t="shared" si="3"/>
        <v>tier - 2</v>
      </c>
      <c r="N29" t="str">
        <f t="shared" si="4"/>
        <v>R1013</v>
      </c>
      <c r="O29" s="9" t="str">
        <f t="shared" si="5"/>
        <v>5-Aug-1999</v>
      </c>
      <c r="P29">
        <f t="shared" si="6"/>
        <v>23</v>
      </c>
      <c r="Q29" s="10">
        <f t="shared" si="7"/>
        <v>1019</v>
      </c>
    </row>
    <row r="30" spans="1:17" x14ac:dyDescent="0.25">
      <c r="A30" t="s">
        <v>51</v>
      </c>
      <c r="B30">
        <v>1995</v>
      </c>
      <c r="C30" t="s">
        <v>37</v>
      </c>
      <c r="D30">
        <v>5</v>
      </c>
      <c r="E30">
        <v>0</v>
      </c>
      <c r="F30">
        <v>1033.74</v>
      </c>
      <c r="G30" t="s">
        <v>12</v>
      </c>
      <c r="H30" t="s">
        <v>16</v>
      </c>
      <c r="I30" t="s">
        <v>13</v>
      </c>
      <c r="J30" t="str">
        <f t="shared" si="0"/>
        <v>Oct</v>
      </c>
      <c r="K30">
        <f t="shared" si="1"/>
        <v>1995</v>
      </c>
      <c r="L30" t="str">
        <f t="shared" si="2"/>
        <v>tier - 1</v>
      </c>
      <c r="M30" t="str">
        <f t="shared" si="3"/>
        <v>tier - 1</v>
      </c>
      <c r="N30" t="str">
        <f t="shared" si="4"/>
        <v>R1013</v>
      </c>
      <c r="O30" s="9" t="str">
        <f t="shared" si="5"/>
        <v>5-Oct-1995</v>
      </c>
      <c r="P30">
        <f t="shared" si="6"/>
        <v>27</v>
      </c>
      <c r="Q30" s="10">
        <f t="shared" si="7"/>
        <v>1033.74</v>
      </c>
    </row>
    <row r="31" spans="1:17" x14ac:dyDescent="0.25">
      <c r="A31" t="s">
        <v>52</v>
      </c>
      <c r="B31">
        <v>1994</v>
      </c>
      <c r="C31" t="s">
        <v>15</v>
      </c>
      <c r="D31">
        <v>17</v>
      </c>
      <c r="E31">
        <v>0</v>
      </c>
      <c r="F31">
        <v>1044</v>
      </c>
      <c r="G31" t="s">
        <v>12</v>
      </c>
      <c r="H31" t="s">
        <v>11</v>
      </c>
      <c r="I31" t="s">
        <v>13</v>
      </c>
      <c r="J31" t="str">
        <f t="shared" si="0"/>
        <v>Nov</v>
      </c>
      <c r="K31">
        <f t="shared" si="1"/>
        <v>1994</v>
      </c>
      <c r="L31" t="str">
        <f t="shared" si="2"/>
        <v>tier - 2</v>
      </c>
      <c r="M31" t="str">
        <f t="shared" si="3"/>
        <v>tier - 2</v>
      </c>
      <c r="N31" t="str">
        <f t="shared" si="4"/>
        <v>R1013</v>
      </c>
      <c r="O31" s="9" t="str">
        <f t="shared" si="5"/>
        <v>17-Nov-1994</v>
      </c>
      <c r="P31">
        <f t="shared" si="6"/>
        <v>28</v>
      </c>
      <c r="Q31" s="10">
        <f t="shared" si="7"/>
        <v>1044</v>
      </c>
    </row>
    <row r="32" spans="1:17" x14ac:dyDescent="0.25">
      <c r="A32" t="s">
        <v>53</v>
      </c>
      <c r="B32">
        <v>2002</v>
      </c>
      <c r="C32" t="s">
        <v>10</v>
      </c>
      <c r="D32">
        <v>20</v>
      </c>
      <c r="E32">
        <v>0</v>
      </c>
      <c r="F32">
        <v>1047</v>
      </c>
      <c r="G32" t="s">
        <v>12</v>
      </c>
      <c r="H32" t="s">
        <v>16</v>
      </c>
      <c r="I32" t="s">
        <v>13</v>
      </c>
      <c r="J32" t="str">
        <f t="shared" si="0"/>
        <v>Jul</v>
      </c>
      <c r="K32">
        <f t="shared" si="1"/>
        <v>2002</v>
      </c>
      <c r="L32" t="str">
        <f t="shared" si="2"/>
        <v>tier - 1</v>
      </c>
      <c r="M32" t="str">
        <f t="shared" si="3"/>
        <v>tier - 1</v>
      </c>
      <c r="N32" t="str">
        <f t="shared" si="4"/>
        <v>R1013</v>
      </c>
      <c r="O32" s="9" t="str">
        <f t="shared" si="5"/>
        <v>20-Jul-2002</v>
      </c>
      <c r="P32">
        <f t="shared" si="6"/>
        <v>20</v>
      </c>
      <c r="Q32" s="10">
        <f t="shared" si="7"/>
        <v>1047</v>
      </c>
    </row>
    <row r="33" spans="1:17" x14ac:dyDescent="0.25">
      <c r="A33" t="s">
        <v>54</v>
      </c>
      <c r="B33">
        <v>2002</v>
      </c>
      <c r="C33" t="s">
        <v>10</v>
      </c>
      <c r="D33">
        <v>1</v>
      </c>
      <c r="E33">
        <v>0</v>
      </c>
      <c r="F33">
        <v>1049</v>
      </c>
      <c r="G33" t="s">
        <v>12</v>
      </c>
      <c r="H33" t="s">
        <v>11</v>
      </c>
      <c r="I33" t="s">
        <v>23</v>
      </c>
      <c r="J33" t="str">
        <f t="shared" si="0"/>
        <v>Jul</v>
      </c>
      <c r="K33">
        <f t="shared" si="1"/>
        <v>2002</v>
      </c>
      <c r="L33" t="str">
        <f t="shared" si="2"/>
        <v>tier - 2</v>
      </c>
      <c r="M33" t="str">
        <f t="shared" si="3"/>
        <v>tier - 2</v>
      </c>
      <c r="N33" t="str">
        <f t="shared" si="4"/>
        <v>R1012</v>
      </c>
      <c r="O33" s="9" t="str">
        <f t="shared" si="5"/>
        <v>1-Jul-2002</v>
      </c>
      <c r="P33">
        <f t="shared" si="6"/>
        <v>20</v>
      </c>
      <c r="Q33" s="10">
        <f t="shared" si="7"/>
        <v>1049</v>
      </c>
    </row>
    <row r="34" spans="1:17" x14ac:dyDescent="0.25">
      <c r="A34" t="s">
        <v>55</v>
      </c>
      <c r="B34">
        <v>1995</v>
      </c>
      <c r="C34" t="s">
        <v>18</v>
      </c>
      <c r="D34">
        <v>1</v>
      </c>
      <c r="E34">
        <v>0</v>
      </c>
      <c r="F34">
        <v>1056</v>
      </c>
      <c r="G34" t="s">
        <v>12</v>
      </c>
      <c r="H34" t="s">
        <v>11</v>
      </c>
      <c r="I34" t="s">
        <v>13</v>
      </c>
      <c r="J34" t="str">
        <f t="shared" si="0"/>
        <v>Jun</v>
      </c>
      <c r="K34">
        <f t="shared" si="1"/>
        <v>1995</v>
      </c>
      <c r="L34" t="str">
        <f t="shared" si="2"/>
        <v>tier - 2</v>
      </c>
      <c r="M34" t="str">
        <f t="shared" si="3"/>
        <v>tier - 2</v>
      </c>
      <c r="N34" t="str">
        <f t="shared" si="4"/>
        <v>R1013</v>
      </c>
      <c r="O34" s="9" t="str">
        <f t="shared" si="5"/>
        <v>1-Jun-1995</v>
      </c>
      <c r="P34">
        <f t="shared" si="6"/>
        <v>28</v>
      </c>
      <c r="Q34" s="10">
        <f t="shared" si="7"/>
        <v>1056</v>
      </c>
    </row>
    <row r="35" spans="1:17" x14ac:dyDescent="0.25">
      <c r="A35" t="s">
        <v>56</v>
      </c>
      <c r="B35">
        <v>1993</v>
      </c>
      <c r="C35" t="s">
        <v>20</v>
      </c>
      <c r="D35">
        <v>28</v>
      </c>
      <c r="E35">
        <v>0</v>
      </c>
      <c r="F35">
        <v>1068</v>
      </c>
      <c r="G35" t="s">
        <v>12</v>
      </c>
      <c r="H35" t="s">
        <v>16</v>
      </c>
      <c r="I35" t="s">
        <v>13</v>
      </c>
      <c r="J35" t="str">
        <f t="shared" si="0"/>
        <v>Sep</v>
      </c>
      <c r="K35">
        <f t="shared" si="1"/>
        <v>1993</v>
      </c>
      <c r="L35" t="str">
        <f t="shared" si="2"/>
        <v>tier - 1</v>
      </c>
      <c r="M35" t="str">
        <f t="shared" si="3"/>
        <v>tier - 1</v>
      </c>
      <c r="N35" t="str">
        <f t="shared" si="4"/>
        <v>R1013</v>
      </c>
      <c r="O35" s="9" t="str">
        <f t="shared" si="5"/>
        <v>28-Sep-1993</v>
      </c>
      <c r="P35">
        <f t="shared" si="6"/>
        <v>29</v>
      </c>
      <c r="Q35" s="10">
        <f t="shared" si="7"/>
        <v>1068</v>
      </c>
    </row>
    <row r="36" spans="1:17" x14ac:dyDescent="0.25">
      <c r="A36" t="s">
        <v>57</v>
      </c>
      <c r="B36">
        <v>2004</v>
      </c>
      <c r="C36" t="s">
        <v>35</v>
      </c>
      <c r="D36">
        <v>24</v>
      </c>
      <c r="E36">
        <v>0</v>
      </c>
      <c r="F36">
        <v>1070</v>
      </c>
      <c r="G36" t="s">
        <v>12</v>
      </c>
      <c r="H36" t="s">
        <v>12</v>
      </c>
      <c r="I36" t="s">
        <v>13</v>
      </c>
      <c r="J36" t="str">
        <f t="shared" si="0"/>
        <v>Aug</v>
      </c>
      <c r="K36">
        <f t="shared" si="1"/>
        <v>2004</v>
      </c>
      <c r="L36" t="str">
        <f t="shared" si="2"/>
        <v>tier - 3</v>
      </c>
      <c r="M36" t="str">
        <f t="shared" si="3"/>
        <v>tier - 3</v>
      </c>
      <c r="N36" t="str">
        <f t="shared" si="4"/>
        <v>R1013</v>
      </c>
      <c r="O36" s="9" t="str">
        <f t="shared" si="5"/>
        <v>24-Aug-2004</v>
      </c>
      <c r="P36">
        <f t="shared" si="6"/>
        <v>18</v>
      </c>
      <c r="Q36" s="10">
        <f t="shared" si="7"/>
        <v>1070</v>
      </c>
    </row>
    <row r="37" spans="1:17" x14ac:dyDescent="0.25">
      <c r="A37" t="s">
        <v>58</v>
      </c>
      <c r="B37">
        <v>1997</v>
      </c>
      <c r="C37" t="s">
        <v>35</v>
      </c>
      <c r="D37">
        <v>13</v>
      </c>
      <c r="E37">
        <v>0</v>
      </c>
      <c r="F37">
        <v>1071</v>
      </c>
      <c r="G37" t="s">
        <v>12</v>
      </c>
      <c r="H37" t="s">
        <v>12</v>
      </c>
      <c r="I37" t="s">
        <v>13</v>
      </c>
      <c r="J37" t="str">
        <f t="shared" si="0"/>
        <v>Aug</v>
      </c>
      <c r="K37">
        <f t="shared" si="1"/>
        <v>1997</v>
      </c>
      <c r="L37" t="str">
        <f t="shared" si="2"/>
        <v>tier - 3</v>
      </c>
      <c r="M37" t="str">
        <f t="shared" si="3"/>
        <v>tier - 3</v>
      </c>
      <c r="N37" t="str">
        <f t="shared" si="4"/>
        <v>R1013</v>
      </c>
      <c r="O37" s="9" t="str">
        <f t="shared" si="5"/>
        <v>13-Aug-1997</v>
      </c>
      <c r="P37">
        <f t="shared" si="6"/>
        <v>25</v>
      </c>
      <c r="Q37" s="10">
        <f t="shared" si="7"/>
        <v>1071</v>
      </c>
    </row>
    <row r="38" spans="1:17" x14ac:dyDescent="0.25">
      <c r="A38" t="s">
        <v>59</v>
      </c>
      <c r="B38">
        <v>1998</v>
      </c>
      <c r="C38" t="s">
        <v>30</v>
      </c>
      <c r="D38">
        <v>26</v>
      </c>
      <c r="E38">
        <v>0</v>
      </c>
      <c r="F38">
        <v>1082</v>
      </c>
      <c r="G38" t="s">
        <v>12</v>
      </c>
      <c r="H38" t="s">
        <v>11</v>
      </c>
      <c r="I38" t="s">
        <v>13</v>
      </c>
      <c r="J38" t="str">
        <f t="shared" si="0"/>
        <v>Dec</v>
      </c>
      <c r="K38">
        <f t="shared" si="1"/>
        <v>1998</v>
      </c>
      <c r="L38" t="str">
        <f t="shared" si="2"/>
        <v>tier - 2</v>
      </c>
      <c r="M38" t="str">
        <f t="shared" si="3"/>
        <v>tier - 2</v>
      </c>
      <c r="N38" t="str">
        <f t="shared" si="4"/>
        <v>R1013</v>
      </c>
      <c r="O38" s="9" t="str">
        <f t="shared" si="5"/>
        <v>26-Dec-1998</v>
      </c>
      <c r="P38">
        <f t="shared" si="6"/>
        <v>24</v>
      </c>
      <c r="Q38" s="10">
        <f t="shared" si="7"/>
        <v>1082</v>
      </c>
    </row>
    <row r="39" spans="1:17" x14ac:dyDescent="0.25">
      <c r="A39" t="s">
        <v>60</v>
      </c>
      <c r="B39">
        <v>2002</v>
      </c>
      <c r="C39" t="s">
        <v>35</v>
      </c>
      <c r="D39">
        <v>13</v>
      </c>
      <c r="E39">
        <v>0</v>
      </c>
      <c r="F39">
        <v>1086</v>
      </c>
      <c r="G39" t="s">
        <v>12</v>
      </c>
      <c r="H39" t="s">
        <v>12</v>
      </c>
      <c r="I39" t="s">
        <v>13</v>
      </c>
      <c r="J39" t="str">
        <f t="shared" si="0"/>
        <v>Aug</v>
      </c>
      <c r="K39">
        <f t="shared" si="1"/>
        <v>2002</v>
      </c>
      <c r="L39" t="str">
        <f t="shared" si="2"/>
        <v>tier - 3</v>
      </c>
      <c r="M39" t="str">
        <f t="shared" si="3"/>
        <v>tier - 3</v>
      </c>
      <c r="N39" t="str">
        <f t="shared" si="4"/>
        <v>R1013</v>
      </c>
      <c r="O39" s="9" t="str">
        <f t="shared" si="5"/>
        <v>13-Aug-2002</v>
      </c>
      <c r="P39">
        <f t="shared" si="6"/>
        <v>20</v>
      </c>
      <c r="Q39" s="10">
        <f t="shared" si="7"/>
        <v>1086</v>
      </c>
    </row>
    <row r="40" spans="1:17" x14ac:dyDescent="0.25">
      <c r="A40" t="s">
        <v>61</v>
      </c>
      <c r="B40">
        <v>2004</v>
      </c>
      <c r="C40" t="s">
        <v>15</v>
      </c>
      <c r="D40">
        <v>12</v>
      </c>
      <c r="E40">
        <v>0</v>
      </c>
      <c r="F40">
        <v>1121.8699999999999</v>
      </c>
      <c r="G40" t="s">
        <v>12</v>
      </c>
      <c r="H40" t="s">
        <v>16</v>
      </c>
      <c r="I40" t="s">
        <v>13</v>
      </c>
      <c r="J40" t="str">
        <f t="shared" si="0"/>
        <v>Nov</v>
      </c>
      <c r="K40">
        <f t="shared" si="1"/>
        <v>2004</v>
      </c>
      <c r="L40" t="str">
        <f t="shared" si="2"/>
        <v>tier - 1</v>
      </c>
      <c r="M40" t="str">
        <f t="shared" si="3"/>
        <v>tier - 1</v>
      </c>
      <c r="N40" t="str">
        <f t="shared" si="4"/>
        <v>R1013</v>
      </c>
      <c r="O40" s="9" t="str">
        <f t="shared" si="5"/>
        <v>12-Nov-2004</v>
      </c>
      <c r="P40">
        <f t="shared" si="6"/>
        <v>18</v>
      </c>
      <c r="Q40" s="10">
        <f t="shared" si="7"/>
        <v>1121.8699999999999</v>
      </c>
    </row>
    <row r="41" spans="1:17" x14ac:dyDescent="0.25">
      <c r="A41" t="s">
        <v>62</v>
      </c>
      <c r="B41">
        <v>2004</v>
      </c>
      <c r="C41" t="s">
        <v>18</v>
      </c>
      <c r="D41">
        <v>14</v>
      </c>
      <c r="E41">
        <v>0</v>
      </c>
      <c r="F41">
        <v>1131.51</v>
      </c>
      <c r="G41" t="s">
        <v>12</v>
      </c>
      <c r="H41" t="s">
        <v>16</v>
      </c>
      <c r="I41" t="s">
        <v>13</v>
      </c>
      <c r="J41" t="str">
        <f t="shared" si="0"/>
        <v>Jun</v>
      </c>
      <c r="K41">
        <f t="shared" si="1"/>
        <v>2004</v>
      </c>
      <c r="L41" t="str">
        <f t="shared" si="2"/>
        <v>tier - 1</v>
      </c>
      <c r="M41" t="str">
        <f t="shared" si="3"/>
        <v>tier - 1</v>
      </c>
      <c r="N41" t="str">
        <f t="shared" si="4"/>
        <v>R1013</v>
      </c>
      <c r="O41" s="9" t="str">
        <f t="shared" si="5"/>
        <v>14-Jun-2004</v>
      </c>
      <c r="P41">
        <f t="shared" si="6"/>
        <v>18</v>
      </c>
      <c r="Q41" s="10">
        <f t="shared" si="7"/>
        <v>1131.51</v>
      </c>
    </row>
    <row r="42" spans="1:17" x14ac:dyDescent="0.25">
      <c r="A42" t="s">
        <v>63</v>
      </c>
      <c r="B42">
        <v>2002</v>
      </c>
      <c r="C42" t="s">
        <v>10</v>
      </c>
      <c r="D42">
        <v>19</v>
      </c>
      <c r="E42">
        <v>0</v>
      </c>
      <c r="F42">
        <v>1132</v>
      </c>
      <c r="G42" t="s">
        <v>12</v>
      </c>
      <c r="H42" t="s">
        <v>16</v>
      </c>
      <c r="I42" t="s">
        <v>13</v>
      </c>
      <c r="J42" t="str">
        <f t="shared" si="0"/>
        <v>Jul</v>
      </c>
      <c r="K42">
        <f t="shared" si="1"/>
        <v>2002</v>
      </c>
      <c r="L42" t="str">
        <f t="shared" si="2"/>
        <v>tier - 1</v>
      </c>
      <c r="M42" t="str">
        <f t="shared" si="3"/>
        <v>tier - 1</v>
      </c>
      <c r="N42" t="str">
        <f t="shared" si="4"/>
        <v>R1013</v>
      </c>
      <c r="O42" s="9" t="str">
        <f t="shared" si="5"/>
        <v>19-Jul-2002</v>
      </c>
      <c r="P42">
        <f t="shared" si="6"/>
        <v>20</v>
      </c>
      <c r="Q42" s="10">
        <f t="shared" si="7"/>
        <v>1132</v>
      </c>
    </row>
    <row r="43" spans="1:17" x14ac:dyDescent="0.25">
      <c r="A43" t="s">
        <v>64</v>
      </c>
      <c r="B43">
        <v>2004</v>
      </c>
      <c r="C43" t="s">
        <v>37</v>
      </c>
      <c r="D43">
        <v>6</v>
      </c>
      <c r="E43">
        <v>0</v>
      </c>
      <c r="F43">
        <v>1135</v>
      </c>
      <c r="G43" t="s">
        <v>12</v>
      </c>
      <c r="H43" t="s">
        <v>12</v>
      </c>
      <c r="I43" t="s">
        <v>13</v>
      </c>
      <c r="J43" t="str">
        <f t="shared" si="0"/>
        <v>Oct</v>
      </c>
      <c r="K43">
        <f t="shared" si="1"/>
        <v>2004</v>
      </c>
      <c r="L43" t="str">
        <f t="shared" si="2"/>
        <v>tier - 3</v>
      </c>
      <c r="M43" t="str">
        <f t="shared" si="3"/>
        <v>tier - 3</v>
      </c>
      <c r="N43" t="str">
        <f t="shared" si="4"/>
        <v>R1013</v>
      </c>
      <c r="O43" s="9" t="str">
        <f t="shared" si="5"/>
        <v>6-Oct-2004</v>
      </c>
      <c r="P43">
        <f t="shared" si="6"/>
        <v>18</v>
      </c>
      <c r="Q43" s="10">
        <f t="shared" si="7"/>
        <v>1135</v>
      </c>
    </row>
    <row r="44" spans="1:17" x14ac:dyDescent="0.25">
      <c r="A44" t="s">
        <v>65</v>
      </c>
      <c r="B44">
        <v>2004</v>
      </c>
      <c r="C44" t="s">
        <v>18</v>
      </c>
      <c r="D44">
        <v>11</v>
      </c>
      <c r="E44">
        <v>0</v>
      </c>
      <c r="F44">
        <v>1135.94</v>
      </c>
      <c r="G44" t="s">
        <v>12</v>
      </c>
      <c r="H44" t="s">
        <v>12</v>
      </c>
      <c r="I44" t="s">
        <v>13</v>
      </c>
      <c r="J44" t="str">
        <f t="shared" si="0"/>
        <v>Jun</v>
      </c>
      <c r="K44">
        <f t="shared" si="1"/>
        <v>2004</v>
      </c>
      <c r="L44" t="str">
        <f t="shared" si="2"/>
        <v>tier - 3</v>
      </c>
      <c r="M44" t="str">
        <f t="shared" si="3"/>
        <v>tier - 3</v>
      </c>
      <c r="N44" t="str">
        <f t="shared" si="4"/>
        <v>R1013</v>
      </c>
      <c r="O44" s="9" t="str">
        <f t="shared" si="5"/>
        <v>11-Jun-2004</v>
      </c>
      <c r="P44">
        <f t="shared" si="6"/>
        <v>18</v>
      </c>
      <c r="Q44" s="10">
        <f t="shared" si="7"/>
        <v>1135.94</v>
      </c>
    </row>
    <row r="45" spans="1:17" x14ac:dyDescent="0.25">
      <c r="A45" t="s">
        <v>66</v>
      </c>
      <c r="B45">
        <v>2004</v>
      </c>
      <c r="C45" t="s">
        <v>15</v>
      </c>
      <c r="D45">
        <v>28</v>
      </c>
      <c r="E45">
        <v>0</v>
      </c>
      <c r="F45">
        <v>1136.4000000000001</v>
      </c>
      <c r="G45" t="s">
        <v>12</v>
      </c>
      <c r="H45" t="s">
        <v>12</v>
      </c>
      <c r="I45" t="s">
        <v>13</v>
      </c>
      <c r="J45" t="str">
        <f t="shared" si="0"/>
        <v>Nov</v>
      </c>
      <c r="K45">
        <f t="shared" si="1"/>
        <v>2004</v>
      </c>
      <c r="L45" t="str">
        <f t="shared" si="2"/>
        <v>tier - 3</v>
      </c>
      <c r="M45" t="str">
        <f t="shared" si="3"/>
        <v>tier - 3</v>
      </c>
      <c r="N45" t="str">
        <f t="shared" si="4"/>
        <v>R1013</v>
      </c>
      <c r="O45" s="9" t="str">
        <f t="shared" si="5"/>
        <v>28-Nov-2004</v>
      </c>
      <c r="P45">
        <f t="shared" si="6"/>
        <v>18</v>
      </c>
      <c r="Q45" s="10">
        <f t="shared" si="7"/>
        <v>1136.4000000000001</v>
      </c>
    </row>
    <row r="46" spans="1:17" x14ac:dyDescent="0.25">
      <c r="A46" t="s">
        <v>67</v>
      </c>
      <c r="B46">
        <v>2002</v>
      </c>
      <c r="C46" t="s">
        <v>35</v>
      </c>
      <c r="D46">
        <v>11</v>
      </c>
      <c r="E46">
        <v>0</v>
      </c>
      <c r="F46">
        <v>1137</v>
      </c>
      <c r="G46" t="s">
        <v>12</v>
      </c>
      <c r="H46" t="s">
        <v>16</v>
      </c>
      <c r="I46" t="s">
        <v>13</v>
      </c>
      <c r="J46" t="str">
        <f t="shared" si="0"/>
        <v>Aug</v>
      </c>
      <c r="K46">
        <f t="shared" si="1"/>
        <v>2002</v>
      </c>
      <c r="L46" t="str">
        <f t="shared" si="2"/>
        <v>tier - 1</v>
      </c>
      <c r="M46" t="str">
        <f t="shared" si="3"/>
        <v>tier - 1</v>
      </c>
      <c r="N46" t="str">
        <f t="shared" si="4"/>
        <v>R1013</v>
      </c>
      <c r="O46" s="9" t="str">
        <f t="shared" si="5"/>
        <v>11-Aug-2002</v>
      </c>
      <c r="P46">
        <f t="shared" si="6"/>
        <v>20</v>
      </c>
      <c r="Q46" s="10">
        <f t="shared" si="7"/>
        <v>1137</v>
      </c>
    </row>
    <row r="47" spans="1:17" x14ac:dyDescent="0.25">
      <c r="A47" t="s">
        <v>31</v>
      </c>
      <c r="B47">
        <v>2004</v>
      </c>
      <c r="C47" t="s">
        <v>15</v>
      </c>
      <c r="D47">
        <v>6</v>
      </c>
      <c r="E47">
        <v>0</v>
      </c>
      <c r="F47">
        <v>1137.01</v>
      </c>
      <c r="G47" t="s">
        <v>12</v>
      </c>
      <c r="H47" t="s">
        <v>16</v>
      </c>
      <c r="I47" t="s">
        <v>13</v>
      </c>
      <c r="J47" t="str">
        <f t="shared" si="0"/>
        <v>Nov</v>
      </c>
      <c r="K47">
        <f t="shared" si="1"/>
        <v>2004</v>
      </c>
      <c r="L47" t="str">
        <f t="shared" si="2"/>
        <v>tier - 1</v>
      </c>
      <c r="M47" t="str">
        <f t="shared" si="3"/>
        <v>tier - 1</v>
      </c>
      <c r="N47" t="str">
        <f t="shared" si="4"/>
        <v>R1013</v>
      </c>
      <c r="O47" s="9" t="str">
        <f t="shared" si="5"/>
        <v>6-Nov-2004</v>
      </c>
      <c r="P47">
        <f t="shared" si="6"/>
        <v>18</v>
      </c>
      <c r="Q47" s="10">
        <f t="shared" si="7"/>
        <v>1137.01</v>
      </c>
    </row>
    <row r="48" spans="1:17" x14ac:dyDescent="0.25">
      <c r="A48" t="s">
        <v>68</v>
      </c>
      <c r="B48">
        <v>2004</v>
      </c>
      <c r="C48" t="s">
        <v>37</v>
      </c>
      <c r="D48">
        <v>15</v>
      </c>
      <c r="E48">
        <v>0</v>
      </c>
      <c r="F48">
        <v>1137.01</v>
      </c>
      <c r="G48" t="s">
        <v>12</v>
      </c>
      <c r="H48" t="s">
        <v>16</v>
      </c>
      <c r="I48" t="s">
        <v>13</v>
      </c>
      <c r="J48" t="str">
        <f t="shared" si="0"/>
        <v>Oct</v>
      </c>
      <c r="K48">
        <f t="shared" si="1"/>
        <v>2004</v>
      </c>
      <c r="L48" t="str">
        <f t="shared" si="2"/>
        <v>tier - 1</v>
      </c>
      <c r="M48" t="str">
        <f t="shared" si="3"/>
        <v>tier - 1</v>
      </c>
      <c r="N48" t="str">
        <f t="shared" si="4"/>
        <v>R1013</v>
      </c>
      <c r="O48" s="9" t="str">
        <f t="shared" si="5"/>
        <v>15-Oct-2004</v>
      </c>
      <c r="P48">
        <f t="shared" si="6"/>
        <v>18</v>
      </c>
      <c r="Q48" s="10">
        <f t="shared" si="7"/>
        <v>1137.01</v>
      </c>
    </row>
    <row r="49" spans="1:17" x14ac:dyDescent="0.25">
      <c r="A49" t="s">
        <v>69</v>
      </c>
      <c r="B49">
        <v>2004</v>
      </c>
      <c r="C49" t="s">
        <v>15</v>
      </c>
      <c r="D49">
        <v>27</v>
      </c>
      <c r="E49">
        <v>0</v>
      </c>
      <c r="F49">
        <v>1137.47</v>
      </c>
      <c r="G49" t="s">
        <v>12</v>
      </c>
      <c r="H49" t="s">
        <v>11</v>
      </c>
      <c r="I49" t="s">
        <v>13</v>
      </c>
      <c r="J49" t="str">
        <f t="shared" si="0"/>
        <v>Nov</v>
      </c>
      <c r="K49">
        <f t="shared" si="1"/>
        <v>2004</v>
      </c>
      <c r="L49" t="str">
        <f t="shared" si="2"/>
        <v>tier - 2</v>
      </c>
      <c r="M49" t="str">
        <f t="shared" si="3"/>
        <v>tier - 2</v>
      </c>
      <c r="N49" t="str">
        <f t="shared" si="4"/>
        <v>R1013</v>
      </c>
      <c r="O49" s="9" t="str">
        <f t="shared" si="5"/>
        <v>27-Nov-2004</v>
      </c>
      <c r="P49">
        <f t="shared" si="6"/>
        <v>18</v>
      </c>
      <c r="Q49" s="10">
        <f t="shared" si="7"/>
        <v>1137.47</v>
      </c>
    </row>
    <row r="50" spans="1:17" x14ac:dyDescent="0.25">
      <c r="A50" t="s">
        <v>70</v>
      </c>
      <c r="B50">
        <v>2001</v>
      </c>
      <c r="C50" t="s">
        <v>37</v>
      </c>
      <c r="D50">
        <v>25</v>
      </c>
      <c r="E50">
        <v>0</v>
      </c>
      <c r="F50">
        <v>1141</v>
      </c>
      <c r="G50" t="s">
        <v>12</v>
      </c>
      <c r="H50" t="s">
        <v>16</v>
      </c>
      <c r="I50" t="s">
        <v>13</v>
      </c>
      <c r="J50" t="str">
        <f t="shared" si="0"/>
        <v>Oct</v>
      </c>
      <c r="K50">
        <f t="shared" si="1"/>
        <v>2001</v>
      </c>
      <c r="L50" t="str">
        <f t="shared" si="2"/>
        <v>tier - 1</v>
      </c>
      <c r="M50" t="str">
        <f t="shared" si="3"/>
        <v>tier - 1</v>
      </c>
      <c r="N50" t="str">
        <f t="shared" si="4"/>
        <v>R1013</v>
      </c>
      <c r="O50" s="9" t="str">
        <f t="shared" si="5"/>
        <v>25-Oct-2001</v>
      </c>
      <c r="P50">
        <f t="shared" si="6"/>
        <v>21</v>
      </c>
      <c r="Q50" s="10">
        <f t="shared" si="7"/>
        <v>1141</v>
      </c>
    </row>
    <row r="51" spans="1:17" x14ac:dyDescent="0.25">
      <c r="A51" t="s">
        <v>71</v>
      </c>
      <c r="B51">
        <v>2004</v>
      </c>
      <c r="C51" t="s">
        <v>20</v>
      </c>
      <c r="D51">
        <v>12</v>
      </c>
      <c r="E51">
        <v>0</v>
      </c>
      <c r="F51">
        <v>1141.45</v>
      </c>
      <c r="G51" t="s">
        <v>12</v>
      </c>
      <c r="H51" t="s">
        <v>12</v>
      </c>
      <c r="I51" t="s">
        <v>13</v>
      </c>
      <c r="J51" t="str">
        <f t="shared" si="0"/>
        <v>Sep</v>
      </c>
      <c r="K51">
        <f t="shared" si="1"/>
        <v>2004</v>
      </c>
      <c r="L51" t="str">
        <f t="shared" si="2"/>
        <v>tier - 3</v>
      </c>
      <c r="M51" t="str">
        <f t="shared" si="3"/>
        <v>tier - 3</v>
      </c>
      <c r="N51" t="str">
        <f t="shared" si="4"/>
        <v>R1013</v>
      </c>
      <c r="O51" s="9" t="str">
        <f t="shared" si="5"/>
        <v>12-Sep-2004</v>
      </c>
      <c r="P51">
        <f t="shared" si="6"/>
        <v>18</v>
      </c>
      <c r="Q51" s="10">
        <f t="shared" si="7"/>
        <v>1141.45</v>
      </c>
    </row>
    <row r="52" spans="1:17" x14ac:dyDescent="0.25">
      <c r="A52" t="s">
        <v>72</v>
      </c>
      <c r="B52">
        <v>2002</v>
      </c>
      <c r="C52" t="s">
        <v>37</v>
      </c>
      <c r="D52">
        <v>1</v>
      </c>
      <c r="E52">
        <v>0</v>
      </c>
      <c r="F52">
        <v>1142</v>
      </c>
      <c r="G52" t="s">
        <v>12</v>
      </c>
      <c r="H52" t="s">
        <v>11</v>
      </c>
      <c r="I52" t="s">
        <v>42</v>
      </c>
      <c r="J52" t="str">
        <f t="shared" si="0"/>
        <v>Oct</v>
      </c>
      <c r="K52">
        <f t="shared" si="1"/>
        <v>2002</v>
      </c>
      <c r="L52" t="str">
        <f t="shared" si="2"/>
        <v>tier - 2</v>
      </c>
      <c r="M52" t="str">
        <f t="shared" si="3"/>
        <v>tier - 2</v>
      </c>
      <c r="N52" t="str">
        <f t="shared" si="4"/>
        <v>R1011</v>
      </c>
      <c r="O52" s="9" t="str">
        <f t="shared" si="5"/>
        <v>1-Oct-2002</v>
      </c>
      <c r="P52">
        <f t="shared" si="6"/>
        <v>20</v>
      </c>
      <c r="Q52" s="10">
        <f t="shared" si="7"/>
        <v>1142</v>
      </c>
    </row>
    <row r="53" spans="1:17" x14ac:dyDescent="0.25">
      <c r="A53" t="s">
        <v>73</v>
      </c>
      <c r="B53">
        <v>2004</v>
      </c>
      <c r="C53" t="s">
        <v>18</v>
      </c>
      <c r="D53">
        <v>10</v>
      </c>
      <c r="E53">
        <v>0</v>
      </c>
      <c r="F53">
        <v>1146.8</v>
      </c>
      <c r="G53" t="s">
        <v>11</v>
      </c>
      <c r="H53" t="s">
        <v>11</v>
      </c>
      <c r="I53" t="s">
        <v>13</v>
      </c>
      <c r="J53" t="str">
        <f t="shared" si="0"/>
        <v>Jun</v>
      </c>
      <c r="K53">
        <f t="shared" si="1"/>
        <v>2004</v>
      </c>
      <c r="L53" t="str">
        <f t="shared" si="2"/>
        <v>tier - 2</v>
      </c>
      <c r="M53" t="str">
        <f t="shared" si="3"/>
        <v>tier - 2</v>
      </c>
      <c r="N53" t="str">
        <f t="shared" si="4"/>
        <v>R1013</v>
      </c>
      <c r="O53" s="9" t="str">
        <f t="shared" si="5"/>
        <v>10-Jun-2004</v>
      </c>
      <c r="P53">
        <f t="shared" si="6"/>
        <v>18</v>
      </c>
      <c r="Q53" s="10">
        <f t="shared" si="7"/>
        <v>1146.8</v>
      </c>
    </row>
    <row r="54" spans="1:17" x14ac:dyDescent="0.25">
      <c r="A54" t="s">
        <v>74</v>
      </c>
      <c r="B54">
        <v>2003</v>
      </c>
      <c r="C54" t="s">
        <v>18</v>
      </c>
      <c r="D54">
        <v>12</v>
      </c>
      <c r="E54">
        <v>0</v>
      </c>
      <c r="F54">
        <v>1149</v>
      </c>
      <c r="G54" t="s">
        <v>11</v>
      </c>
      <c r="H54" t="s">
        <v>16</v>
      </c>
      <c r="I54" t="s">
        <v>23</v>
      </c>
      <c r="J54" t="str">
        <f t="shared" si="0"/>
        <v>Jun</v>
      </c>
      <c r="K54">
        <f t="shared" si="1"/>
        <v>2003</v>
      </c>
      <c r="L54" t="str">
        <f t="shared" si="2"/>
        <v>tier - 1</v>
      </c>
      <c r="M54" t="str">
        <f t="shared" si="3"/>
        <v>tier - 1</v>
      </c>
      <c r="N54" t="str">
        <f t="shared" si="4"/>
        <v>R1012</v>
      </c>
      <c r="O54" s="9" t="str">
        <f t="shared" si="5"/>
        <v>12-Jun-2003</v>
      </c>
      <c r="P54">
        <f t="shared" si="6"/>
        <v>19</v>
      </c>
      <c r="Q54" s="10">
        <f t="shared" si="7"/>
        <v>1149</v>
      </c>
    </row>
    <row r="55" spans="1:17" x14ac:dyDescent="0.25">
      <c r="A55" t="s">
        <v>75</v>
      </c>
      <c r="B55">
        <v>2004</v>
      </c>
      <c r="C55" t="s">
        <v>10</v>
      </c>
      <c r="D55">
        <v>18</v>
      </c>
      <c r="E55">
        <v>0</v>
      </c>
      <c r="F55">
        <v>1149.4000000000001</v>
      </c>
      <c r="G55" t="s">
        <v>11</v>
      </c>
      <c r="H55" t="s">
        <v>11</v>
      </c>
      <c r="I55" t="s">
        <v>13</v>
      </c>
      <c r="J55" t="str">
        <f t="shared" si="0"/>
        <v>Jul</v>
      </c>
      <c r="K55">
        <f t="shared" si="1"/>
        <v>2004</v>
      </c>
      <c r="L55" t="str">
        <f t="shared" si="2"/>
        <v>tier - 2</v>
      </c>
      <c r="M55" t="str">
        <f t="shared" si="3"/>
        <v>tier - 2</v>
      </c>
      <c r="N55" t="str">
        <f t="shared" si="4"/>
        <v>R1013</v>
      </c>
      <c r="O55" s="9" t="str">
        <f t="shared" si="5"/>
        <v>18-Jul-2004</v>
      </c>
      <c r="P55">
        <f t="shared" si="6"/>
        <v>18</v>
      </c>
      <c r="Q55" s="10">
        <f t="shared" si="7"/>
        <v>1149.4000000000001</v>
      </c>
    </row>
    <row r="56" spans="1:17" x14ac:dyDescent="0.25">
      <c r="A56" t="s">
        <v>76</v>
      </c>
      <c r="B56">
        <v>1994</v>
      </c>
      <c r="C56" t="s">
        <v>10</v>
      </c>
      <c r="D56">
        <v>26</v>
      </c>
      <c r="E56">
        <v>0</v>
      </c>
      <c r="F56">
        <v>1158.32</v>
      </c>
      <c r="G56" t="s">
        <v>11</v>
      </c>
      <c r="H56" t="s">
        <v>16</v>
      </c>
      <c r="I56" t="s">
        <v>13</v>
      </c>
      <c r="J56" t="str">
        <f t="shared" si="0"/>
        <v>Jul</v>
      </c>
      <c r="K56">
        <f t="shared" si="1"/>
        <v>1994</v>
      </c>
      <c r="L56" t="str">
        <f t="shared" si="2"/>
        <v>tier - 1</v>
      </c>
      <c r="M56" t="str">
        <f t="shared" si="3"/>
        <v>tier - 1</v>
      </c>
      <c r="N56" t="str">
        <f t="shared" si="4"/>
        <v>R1013</v>
      </c>
      <c r="O56" s="9" t="str">
        <f t="shared" si="5"/>
        <v>26-Jul-1994</v>
      </c>
      <c r="P56">
        <f t="shared" si="6"/>
        <v>28</v>
      </c>
      <c r="Q56" s="10">
        <f t="shared" si="7"/>
        <v>1158.32</v>
      </c>
    </row>
    <row r="57" spans="1:17" x14ac:dyDescent="0.25">
      <c r="A57" t="s">
        <v>77</v>
      </c>
      <c r="B57">
        <v>2004</v>
      </c>
      <c r="C57" t="s">
        <v>15</v>
      </c>
      <c r="D57">
        <v>11</v>
      </c>
      <c r="E57">
        <v>0</v>
      </c>
      <c r="F57">
        <v>1163.46</v>
      </c>
      <c r="G57" t="s">
        <v>11</v>
      </c>
      <c r="H57" t="s">
        <v>12</v>
      </c>
      <c r="I57" t="s">
        <v>13</v>
      </c>
      <c r="J57" t="str">
        <f t="shared" si="0"/>
        <v>Nov</v>
      </c>
      <c r="K57">
        <f t="shared" si="1"/>
        <v>2004</v>
      </c>
      <c r="L57" t="str">
        <f t="shared" si="2"/>
        <v>tier - 3</v>
      </c>
      <c r="M57" t="str">
        <f t="shared" si="3"/>
        <v>tier - 3</v>
      </c>
      <c r="N57" t="str">
        <f t="shared" si="4"/>
        <v>R1013</v>
      </c>
      <c r="O57" s="9" t="str">
        <f t="shared" si="5"/>
        <v>11-Nov-2004</v>
      </c>
      <c r="P57">
        <f t="shared" si="6"/>
        <v>18</v>
      </c>
      <c r="Q57" s="10">
        <f t="shared" si="7"/>
        <v>1163.46</v>
      </c>
    </row>
    <row r="58" spans="1:17" x14ac:dyDescent="0.25">
      <c r="A58" t="s">
        <v>78</v>
      </c>
      <c r="B58">
        <v>2002</v>
      </c>
      <c r="C58" t="s">
        <v>18</v>
      </c>
      <c r="D58">
        <v>11</v>
      </c>
      <c r="E58">
        <v>0</v>
      </c>
      <c r="F58">
        <v>1165</v>
      </c>
      <c r="G58" t="s">
        <v>11</v>
      </c>
      <c r="H58" t="s">
        <v>12</v>
      </c>
      <c r="I58" t="s">
        <v>23</v>
      </c>
      <c r="J58" t="str">
        <f t="shared" si="0"/>
        <v>Jun</v>
      </c>
      <c r="K58">
        <f t="shared" si="1"/>
        <v>2002</v>
      </c>
      <c r="L58" t="str">
        <f t="shared" si="2"/>
        <v>tier - 3</v>
      </c>
      <c r="M58" t="str">
        <f t="shared" si="3"/>
        <v>tier - 3</v>
      </c>
      <c r="N58" t="str">
        <f t="shared" si="4"/>
        <v>R1012</v>
      </c>
      <c r="O58" s="9" t="str">
        <f t="shared" si="5"/>
        <v>11-Jun-2002</v>
      </c>
      <c r="P58">
        <f t="shared" si="6"/>
        <v>20</v>
      </c>
      <c r="Q58" s="10">
        <f t="shared" si="7"/>
        <v>1165</v>
      </c>
    </row>
    <row r="59" spans="1:17" x14ac:dyDescent="0.25">
      <c r="A59" t="s">
        <v>79</v>
      </c>
      <c r="B59">
        <v>2001</v>
      </c>
      <c r="C59" t="s">
        <v>15</v>
      </c>
      <c r="D59">
        <v>12</v>
      </c>
      <c r="E59">
        <v>0</v>
      </c>
      <c r="F59">
        <v>1167</v>
      </c>
      <c r="G59" t="s">
        <v>11</v>
      </c>
      <c r="H59" t="s">
        <v>16</v>
      </c>
      <c r="I59" t="s">
        <v>13</v>
      </c>
      <c r="J59" t="str">
        <f t="shared" si="0"/>
        <v>Nov</v>
      </c>
      <c r="K59">
        <f t="shared" si="1"/>
        <v>2001</v>
      </c>
      <c r="L59" t="str">
        <f t="shared" si="2"/>
        <v>tier - 1</v>
      </c>
      <c r="M59" t="str">
        <f t="shared" si="3"/>
        <v>tier - 1</v>
      </c>
      <c r="N59" t="str">
        <f t="shared" si="4"/>
        <v>R1013</v>
      </c>
      <c r="O59" s="9" t="str">
        <f t="shared" si="5"/>
        <v>12-Nov-2001</v>
      </c>
      <c r="P59">
        <f t="shared" si="6"/>
        <v>21</v>
      </c>
      <c r="Q59" s="10">
        <f t="shared" si="7"/>
        <v>1167</v>
      </c>
    </row>
    <row r="60" spans="1:17" x14ac:dyDescent="0.25">
      <c r="A60" t="s">
        <v>80</v>
      </c>
      <c r="B60">
        <v>1996</v>
      </c>
      <c r="C60" t="s">
        <v>35</v>
      </c>
      <c r="D60">
        <v>11</v>
      </c>
      <c r="E60">
        <v>0</v>
      </c>
      <c r="F60">
        <v>1178</v>
      </c>
      <c r="G60" t="s">
        <v>11</v>
      </c>
      <c r="H60" t="s">
        <v>12</v>
      </c>
      <c r="I60" t="s">
        <v>13</v>
      </c>
      <c r="J60" t="str">
        <f t="shared" si="0"/>
        <v>Aug</v>
      </c>
      <c r="K60">
        <f t="shared" si="1"/>
        <v>1996</v>
      </c>
      <c r="L60" t="str">
        <f t="shared" si="2"/>
        <v>tier - 3</v>
      </c>
      <c r="M60" t="str">
        <f t="shared" si="3"/>
        <v>tier - 3</v>
      </c>
      <c r="N60" t="str">
        <f t="shared" si="4"/>
        <v>R1013</v>
      </c>
      <c r="O60" s="9" t="str">
        <f t="shared" si="5"/>
        <v>11-Aug-1996</v>
      </c>
      <c r="P60">
        <f t="shared" si="6"/>
        <v>26</v>
      </c>
      <c r="Q60" s="10">
        <f t="shared" si="7"/>
        <v>1178</v>
      </c>
    </row>
    <row r="61" spans="1:17" x14ac:dyDescent="0.25">
      <c r="A61" t="s">
        <v>81</v>
      </c>
      <c r="B61">
        <v>1997</v>
      </c>
      <c r="C61" t="s">
        <v>18</v>
      </c>
      <c r="D61">
        <v>28</v>
      </c>
      <c r="E61">
        <v>0</v>
      </c>
      <c r="F61">
        <v>1178.07</v>
      </c>
      <c r="G61" t="s">
        <v>11</v>
      </c>
      <c r="H61" t="s">
        <v>11</v>
      </c>
      <c r="I61" t="s">
        <v>13</v>
      </c>
      <c r="J61" t="str">
        <f t="shared" si="0"/>
        <v>Jun</v>
      </c>
      <c r="K61">
        <f t="shared" si="1"/>
        <v>1997</v>
      </c>
      <c r="L61" t="str">
        <f t="shared" si="2"/>
        <v>tier - 2</v>
      </c>
      <c r="M61" t="str">
        <f t="shared" si="3"/>
        <v>tier - 2</v>
      </c>
      <c r="N61" t="str">
        <f t="shared" si="4"/>
        <v>R1013</v>
      </c>
      <c r="O61" s="9" t="str">
        <f t="shared" si="5"/>
        <v>28-Jun-1997</v>
      </c>
      <c r="P61">
        <f t="shared" si="6"/>
        <v>25</v>
      </c>
      <c r="Q61" s="10">
        <f t="shared" si="7"/>
        <v>1178.07</v>
      </c>
    </row>
    <row r="62" spans="1:17" x14ac:dyDescent="0.25">
      <c r="A62" t="s">
        <v>82</v>
      </c>
      <c r="B62">
        <v>2002</v>
      </c>
      <c r="C62" t="s">
        <v>35</v>
      </c>
      <c r="D62">
        <v>26</v>
      </c>
      <c r="E62">
        <v>0</v>
      </c>
      <c r="F62">
        <v>1191</v>
      </c>
      <c r="G62" t="s">
        <v>11</v>
      </c>
      <c r="H62" t="s">
        <v>16</v>
      </c>
      <c r="I62" t="s">
        <v>13</v>
      </c>
      <c r="J62" t="str">
        <f t="shared" si="0"/>
        <v>Aug</v>
      </c>
      <c r="K62">
        <f t="shared" si="1"/>
        <v>2002</v>
      </c>
      <c r="L62" t="str">
        <f t="shared" si="2"/>
        <v>tier - 1</v>
      </c>
      <c r="M62" t="str">
        <f t="shared" si="3"/>
        <v>tier - 1</v>
      </c>
      <c r="N62" t="str">
        <f t="shared" si="4"/>
        <v>R1013</v>
      </c>
      <c r="O62" s="9" t="str">
        <f t="shared" si="5"/>
        <v>26-Aug-2002</v>
      </c>
      <c r="P62">
        <f t="shared" si="6"/>
        <v>20</v>
      </c>
      <c r="Q62" s="10">
        <f t="shared" si="7"/>
        <v>1191</v>
      </c>
    </row>
    <row r="63" spans="1:17" x14ac:dyDescent="0.25">
      <c r="A63" t="s">
        <v>83</v>
      </c>
      <c r="B63">
        <v>1999</v>
      </c>
      <c r="C63" t="s">
        <v>18</v>
      </c>
      <c r="D63">
        <v>28</v>
      </c>
      <c r="E63">
        <v>0</v>
      </c>
      <c r="F63">
        <v>1200</v>
      </c>
      <c r="G63" t="s">
        <v>11</v>
      </c>
      <c r="H63" t="s">
        <v>12</v>
      </c>
      <c r="I63" t="s">
        <v>23</v>
      </c>
      <c r="J63" t="str">
        <f t="shared" si="0"/>
        <v>Jun</v>
      </c>
      <c r="K63">
        <f t="shared" si="1"/>
        <v>1999</v>
      </c>
      <c r="L63" t="str">
        <f t="shared" si="2"/>
        <v>tier - 3</v>
      </c>
      <c r="M63" t="str">
        <f t="shared" si="3"/>
        <v>tier - 3</v>
      </c>
      <c r="N63" t="str">
        <f t="shared" si="4"/>
        <v>R1012</v>
      </c>
      <c r="O63" s="9" t="str">
        <f t="shared" si="5"/>
        <v>28-Jun-1999</v>
      </c>
      <c r="P63">
        <f t="shared" si="6"/>
        <v>23</v>
      </c>
      <c r="Q63" s="10">
        <f t="shared" si="7"/>
        <v>1200</v>
      </c>
    </row>
    <row r="64" spans="1:17" x14ac:dyDescent="0.25">
      <c r="A64" t="s">
        <v>84</v>
      </c>
      <c r="B64">
        <v>1992</v>
      </c>
      <c r="C64" t="s">
        <v>37</v>
      </c>
      <c r="D64">
        <v>6</v>
      </c>
      <c r="E64">
        <v>0</v>
      </c>
      <c r="F64">
        <v>1200.55</v>
      </c>
      <c r="G64" t="s">
        <v>11</v>
      </c>
      <c r="H64" t="s">
        <v>12</v>
      </c>
      <c r="I64" t="s">
        <v>13</v>
      </c>
      <c r="J64" t="str">
        <f t="shared" si="0"/>
        <v>Oct</v>
      </c>
      <c r="K64">
        <f t="shared" si="1"/>
        <v>1992</v>
      </c>
      <c r="L64" t="str">
        <f t="shared" si="2"/>
        <v>tier - 3</v>
      </c>
      <c r="M64" t="str">
        <f t="shared" si="3"/>
        <v>tier - 3</v>
      </c>
      <c r="N64" t="str">
        <f t="shared" si="4"/>
        <v>R1013</v>
      </c>
      <c r="O64" s="9" t="str">
        <f t="shared" si="5"/>
        <v>6-Oct-1992</v>
      </c>
      <c r="P64">
        <f t="shared" si="6"/>
        <v>30</v>
      </c>
      <c r="Q64" s="10">
        <f t="shared" si="7"/>
        <v>1200.55</v>
      </c>
    </row>
    <row r="65" spans="1:17" x14ac:dyDescent="0.25">
      <c r="A65" t="s">
        <v>85</v>
      </c>
      <c r="B65">
        <v>2004</v>
      </c>
      <c r="C65" t="s">
        <v>18</v>
      </c>
      <c r="D65">
        <v>2</v>
      </c>
      <c r="E65">
        <v>0</v>
      </c>
      <c r="F65">
        <v>1210</v>
      </c>
      <c r="G65" t="s">
        <v>11</v>
      </c>
      <c r="H65" t="s">
        <v>16</v>
      </c>
      <c r="I65" t="s">
        <v>13</v>
      </c>
      <c r="J65" t="str">
        <f t="shared" si="0"/>
        <v>Jun</v>
      </c>
      <c r="K65">
        <f t="shared" si="1"/>
        <v>2004</v>
      </c>
      <c r="L65" t="str">
        <f t="shared" si="2"/>
        <v>tier - 1</v>
      </c>
      <c r="M65" t="str">
        <f t="shared" si="3"/>
        <v>tier - 1</v>
      </c>
      <c r="N65" t="str">
        <f t="shared" si="4"/>
        <v>R1013</v>
      </c>
      <c r="O65" s="9" t="str">
        <f t="shared" si="5"/>
        <v>2-Jun-2004</v>
      </c>
      <c r="P65">
        <f t="shared" si="6"/>
        <v>19</v>
      </c>
      <c r="Q65" s="10">
        <f t="shared" si="7"/>
        <v>1210</v>
      </c>
    </row>
    <row r="66" spans="1:17" x14ac:dyDescent="0.25">
      <c r="A66" t="s">
        <v>86</v>
      </c>
      <c r="B66">
        <v>1996</v>
      </c>
      <c r="C66" t="s">
        <v>15</v>
      </c>
      <c r="D66">
        <v>4</v>
      </c>
      <c r="E66">
        <v>0</v>
      </c>
      <c r="F66">
        <v>1220</v>
      </c>
      <c r="G66" t="s">
        <v>11</v>
      </c>
      <c r="H66" t="s">
        <v>12</v>
      </c>
      <c r="I66" t="s">
        <v>23</v>
      </c>
      <c r="J66" t="str">
        <f t="shared" si="0"/>
        <v>Nov</v>
      </c>
      <c r="K66">
        <f t="shared" si="1"/>
        <v>1996</v>
      </c>
      <c r="L66" t="str">
        <f t="shared" si="2"/>
        <v>tier - 3</v>
      </c>
      <c r="M66" t="str">
        <f t="shared" si="3"/>
        <v>tier - 3</v>
      </c>
      <c r="N66" t="str">
        <f t="shared" si="4"/>
        <v>R1012</v>
      </c>
      <c r="O66" s="9" t="str">
        <f t="shared" si="5"/>
        <v>4-Nov-1996</v>
      </c>
      <c r="P66">
        <f t="shared" si="6"/>
        <v>26</v>
      </c>
      <c r="Q66" s="10">
        <f t="shared" si="7"/>
        <v>1220</v>
      </c>
    </row>
    <row r="67" spans="1:17" x14ac:dyDescent="0.25">
      <c r="A67" t="s">
        <v>87</v>
      </c>
      <c r="B67">
        <v>2004</v>
      </c>
      <c r="C67" t="s">
        <v>10</v>
      </c>
      <c r="D67">
        <v>9</v>
      </c>
      <c r="E67">
        <v>0</v>
      </c>
      <c r="F67">
        <v>1224</v>
      </c>
      <c r="G67" t="s">
        <v>11</v>
      </c>
      <c r="H67" t="s">
        <v>16</v>
      </c>
      <c r="I67" t="s">
        <v>13</v>
      </c>
      <c r="J67" t="str">
        <f t="shared" ref="J67:J130" si="8">IF(C67="?","Sep",C67)</f>
        <v>Jul</v>
      </c>
      <c r="K67">
        <f t="shared" ref="K67:K130" si="9">IF(B67="?",ROUND(AVERAGE(B:B),0),B67)</f>
        <v>2004</v>
      </c>
      <c r="L67" t="str">
        <f t="shared" ref="L67:L130" si="10">IF(OR(H67="",H67="?"),"tier-2",H67)</f>
        <v>tier - 1</v>
      </c>
      <c r="M67" t="str">
        <f t="shared" ref="M67:M130" si="11">IF(OR(H67=" ",H67="?"),"tier - 2",H67)</f>
        <v>tier - 1</v>
      </c>
      <c r="N67" t="str">
        <f t="shared" ref="N67:N130" si="12">IF(I67="?","Unknown",I67)</f>
        <v>R1013</v>
      </c>
      <c r="O67" s="9" t="str">
        <f t="shared" ref="O67:O130" si="13">_xlfn.CONCAT(D67,"-",J67,"-",K67)</f>
        <v>9-Jul-2004</v>
      </c>
      <c r="P67">
        <f t="shared" ref="P67:P130" si="14">DATEDIF(O67, "2023-06-08", "Y")</f>
        <v>18</v>
      </c>
      <c r="Q67" s="10">
        <f t="shared" ref="Q67:Q130" si="15">(F67)</f>
        <v>1224</v>
      </c>
    </row>
    <row r="68" spans="1:17" x14ac:dyDescent="0.25">
      <c r="A68" t="s">
        <v>88</v>
      </c>
      <c r="B68">
        <v>2004</v>
      </c>
      <c r="C68" t="s">
        <v>37</v>
      </c>
      <c r="D68">
        <v>16</v>
      </c>
      <c r="E68">
        <v>0</v>
      </c>
      <c r="F68">
        <v>1228</v>
      </c>
      <c r="G68" t="s">
        <v>11</v>
      </c>
      <c r="H68" t="s">
        <v>16</v>
      </c>
      <c r="I68" t="s">
        <v>23</v>
      </c>
      <c r="J68" t="str">
        <f t="shared" si="8"/>
        <v>Oct</v>
      </c>
      <c r="K68">
        <f t="shared" si="9"/>
        <v>2004</v>
      </c>
      <c r="L68" t="str">
        <f t="shared" si="10"/>
        <v>tier - 1</v>
      </c>
      <c r="M68" t="str">
        <f t="shared" si="11"/>
        <v>tier - 1</v>
      </c>
      <c r="N68" t="str">
        <f t="shared" si="12"/>
        <v>R1012</v>
      </c>
      <c r="O68" s="9" t="str">
        <f t="shared" si="13"/>
        <v>16-Oct-2004</v>
      </c>
      <c r="P68">
        <f t="shared" si="14"/>
        <v>18</v>
      </c>
      <c r="Q68" s="10">
        <f t="shared" si="15"/>
        <v>1228</v>
      </c>
    </row>
    <row r="69" spans="1:17" x14ac:dyDescent="0.25">
      <c r="A69" t="s">
        <v>89</v>
      </c>
      <c r="B69">
        <v>1998</v>
      </c>
      <c r="C69" t="s">
        <v>10</v>
      </c>
      <c r="D69">
        <v>13</v>
      </c>
      <c r="E69">
        <v>0</v>
      </c>
      <c r="F69">
        <v>1234</v>
      </c>
      <c r="G69" t="s">
        <v>11</v>
      </c>
      <c r="H69" t="s">
        <v>16</v>
      </c>
      <c r="I69" t="s">
        <v>13</v>
      </c>
      <c r="J69" t="str">
        <f t="shared" si="8"/>
        <v>Jul</v>
      </c>
      <c r="K69">
        <f t="shared" si="9"/>
        <v>1998</v>
      </c>
      <c r="L69" t="str">
        <f t="shared" si="10"/>
        <v>tier - 1</v>
      </c>
      <c r="M69" t="str">
        <f t="shared" si="11"/>
        <v>tier - 1</v>
      </c>
      <c r="N69" t="str">
        <f t="shared" si="12"/>
        <v>R1013</v>
      </c>
      <c r="O69" s="9" t="str">
        <f t="shared" si="13"/>
        <v>13-Jul-1998</v>
      </c>
      <c r="P69">
        <f t="shared" si="14"/>
        <v>24</v>
      </c>
      <c r="Q69" s="10">
        <f t="shared" si="15"/>
        <v>1234</v>
      </c>
    </row>
    <row r="70" spans="1:17" x14ac:dyDescent="0.25">
      <c r="A70" t="s">
        <v>90</v>
      </c>
      <c r="B70">
        <v>2002</v>
      </c>
      <c r="C70" t="s">
        <v>30</v>
      </c>
      <c r="D70">
        <v>12</v>
      </c>
      <c r="E70">
        <v>0</v>
      </c>
      <c r="F70">
        <v>1237</v>
      </c>
      <c r="G70" t="s">
        <v>11</v>
      </c>
      <c r="H70" t="s">
        <v>11</v>
      </c>
      <c r="I70" t="s">
        <v>13</v>
      </c>
      <c r="J70" t="str">
        <f t="shared" si="8"/>
        <v>Dec</v>
      </c>
      <c r="K70">
        <f t="shared" si="9"/>
        <v>2002</v>
      </c>
      <c r="L70" t="str">
        <f t="shared" si="10"/>
        <v>tier - 2</v>
      </c>
      <c r="M70" t="str">
        <f t="shared" si="11"/>
        <v>tier - 2</v>
      </c>
      <c r="N70" t="str">
        <f t="shared" si="12"/>
        <v>R1013</v>
      </c>
      <c r="O70" s="9" t="str">
        <f t="shared" si="13"/>
        <v>12-Dec-2002</v>
      </c>
      <c r="P70">
        <f t="shared" si="14"/>
        <v>20</v>
      </c>
      <c r="Q70" s="10">
        <f t="shared" si="15"/>
        <v>1237</v>
      </c>
    </row>
    <row r="71" spans="1:17" x14ac:dyDescent="0.25">
      <c r="A71" t="s">
        <v>91</v>
      </c>
      <c r="B71">
        <v>1998</v>
      </c>
      <c r="C71" t="s">
        <v>37</v>
      </c>
      <c r="D71">
        <v>11</v>
      </c>
      <c r="E71">
        <v>0</v>
      </c>
      <c r="F71">
        <v>1240</v>
      </c>
      <c r="G71" t="s">
        <v>11</v>
      </c>
      <c r="H71" t="s">
        <v>16</v>
      </c>
      <c r="I71" t="s">
        <v>23</v>
      </c>
      <c r="J71" t="str">
        <f t="shared" si="8"/>
        <v>Oct</v>
      </c>
      <c r="K71">
        <f t="shared" si="9"/>
        <v>1998</v>
      </c>
      <c r="L71" t="str">
        <f t="shared" si="10"/>
        <v>tier - 1</v>
      </c>
      <c r="M71" t="str">
        <f t="shared" si="11"/>
        <v>tier - 1</v>
      </c>
      <c r="N71" t="str">
        <f t="shared" si="12"/>
        <v>R1012</v>
      </c>
      <c r="O71" s="9" t="str">
        <f t="shared" si="13"/>
        <v>11-Oct-1998</v>
      </c>
      <c r="P71">
        <f t="shared" si="14"/>
        <v>24</v>
      </c>
      <c r="Q71" s="10">
        <f t="shared" si="15"/>
        <v>1240</v>
      </c>
    </row>
    <row r="72" spans="1:17" x14ac:dyDescent="0.25">
      <c r="A72" t="s">
        <v>92</v>
      </c>
      <c r="B72">
        <v>2002</v>
      </c>
      <c r="C72" t="s">
        <v>10</v>
      </c>
      <c r="D72">
        <v>1</v>
      </c>
      <c r="E72">
        <v>0</v>
      </c>
      <c r="F72">
        <v>1241</v>
      </c>
      <c r="G72" t="s">
        <v>11</v>
      </c>
      <c r="H72" t="s">
        <v>11</v>
      </c>
      <c r="I72" t="s">
        <v>13</v>
      </c>
      <c r="J72" t="str">
        <f t="shared" si="8"/>
        <v>Jul</v>
      </c>
      <c r="K72">
        <f t="shared" si="9"/>
        <v>2002</v>
      </c>
      <c r="L72" t="str">
        <f t="shared" si="10"/>
        <v>tier - 2</v>
      </c>
      <c r="M72" t="str">
        <f t="shared" si="11"/>
        <v>tier - 2</v>
      </c>
      <c r="N72" t="str">
        <f t="shared" si="12"/>
        <v>R1013</v>
      </c>
      <c r="O72" s="9" t="str">
        <f t="shared" si="13"/>
        <v>1-Jul-2002</v>
      </c>
      <c r="P72">
        <f t="shared" si="14"/>
        <v>20</v>
      </c>
      <c r="Q72" s="10">
        <f t="shared" si="15"/>
        <v>1241</v>
      </c>
    </row>
    <row r="73" spans="1:17" x14ac:dyDescent="0.25">
      <c r="A73" t="s">
        <v>93</v>
      </c>
      <c r="B73">
        <v>2003</v>
      </c>
      <c r="C73" t="s">
        <v>35</v>
      </c>
      <c r="D73">
        <v>2</v>
      </c>
      <c r="E73">
        <v>0</v>
      </c>
      <c r="F73">
        <v>1241.57</v>
      </c>
      <c r="G73" t="s">
        <v>11</v>
      </c>
      <c r="H73" t="s">
        <v>11</v>
      </c>
      <c r="I73" t="s">
        <v>42</v>
      </c>
      <c r="J73" t="str">
        <f t="shared" si="8"/>
        <v>Aug</v>
      </c>
      <c r="K73">
        <f t="shared" si="9"/>
        <v>2003</v>
      </c>
      <c r="L73" t="str">
        <f t="shared" si="10"/>
        <v>tier - 2</v>
      </c>
      <c r="M73" t="str">
        <f t="shared" si="11"/>
        <v>tier - 2</v>
      </c>
      <c r="N73" t="str">
        <f t="shared" si="12"/>
        <v>R1011</v>
      </c>
      <c r="O73" s="9" t="str">
        <f t="shared" si="13"/>
        <v>2-Aug-2003</v>
      </c>
      <c r="P73">
        <f t="shared" si="14"/>
        <v>19</v>
      </c>
      <c r="Q73" s="10">
        <f t="shared" si="15"/>
        <v>1241.57</v>
      </c>
    </row>
    <row r="74" spans="1:17" x14ac:dyDescent="0.25">
      <c r="A74" t="s">
        <v>94</v>
      </c>
      <c r="B74">
        <v>2003</v>
      </c>
      <c r="C74" t="s">
        <v>20</v>
      </c>
      <c r="D74">
        <v>15</v>
      </c>
      <c r="E74">
        <v>0</v>
      </c>
      <c r="F74">
        <v>1242.26</v>
      </c>
      <c r="G74" t="s">
        <v>11</v>
      </c>
      <c r="H74" t="s">
        <v>16</v>
      </c>
      <c r="I74" t="s">
        <v>42</v>
      </c>
      <c r="J74" t="str">
        <f t="shared" si="8"/>
        <v>Sep</v>
      </c>
      <c r="K74">
        <f t="shared" si="9"/>
        <v>2003</v>
      </c>
      <c r="L74" t="str">
        <f t="shared" si="10"/>
        <v>tier - 1</v>
      </c>
      <c r="M74" t="str">
        <f t="shared" si="11"/>
        <v>tier - 1</v>
      </c>
      <c r="N74" t="str">
        <f t="shared" si="12"/>
        <v>R1011</v>
      </c>
      <c r="O74" s="9" t="str">
        <f t="shared" si="13"/>
        <v>15-Sep-2003</v>
      </c>
      <c r="P74">
        <f t="shared" si="14"/>
        <v>19</v>
      </c>
      <c r="Q74" s="10">
        <f t="shared" si="15"/>
        <v>1242.26</v>
      </c>
    </row>
    <row r="75" spans="1:17" x14ac:dyDescent="0.25">
      <c r="A75" t="s">
        <v>95</v>
      </c>
      <c r="B75">
        <v>2003</v>
      </c>
      <c r="C75" t="s">
        <v>20</v>
      </c>
      <c r="D75">
        <v>8</v>
      </c>
      <c r="E75">
        <v>0</v>
      </c>
      <c r="F75">
        <v>1242.82</v>
      </c>
      <c r="G75" t="s">
        <v>11</v>
      </c>
      <c r="H75" t="s">
        <v>16</v>
      </c>
      <c r="I75" t="s">
        <v>42</v>
      </c>
      <c r="J75" t="str">
        <f t="shared" si="8"/>
        <v>Sep</v>
      </c>
      <c r="K75">
        <f t="shared" si="9"/>
        <v>2003</v>
      </c>
      <c r="L75" t="str">
        <f t="shared" si="10"/>
        <v>tier - 1</v>
      </c>
      <c r="M75" t="str">
        <f t="shared" si="11"/>
        <v>tier - 1</v>
      </c>
      <c r="N75" t="str">
        <f t="shared" si="12"/>
        <v>R1011</v>
      </c>
      <c r="O75" s="9" t="str">
        <f t="shared" si="13"/>
        <v>8-Sep-2003</v>
      </c>
      <c r="P75">
        <f t="shared" si="14"/>
        <v>19</v>
      </c>
      <c r="Q75" s="10">
        <f t="shared" si="15"/>
        <v>1242.82</v>
      </c>
    </row>
    <row r="76" spans="1:17" x14ac:dyDescent="0.25">
      <c r="A76" t="s">
        <v>96</v>
      </c>
      <c r="B76">
        <v>2003</v>
      </c>
      <c r="C76" t="s">
        <v>20</v>
      </c>
      <c r="D76">
        <v>15</v>
      </c>
      <c r="E76">
        <v>0</v>
      </c>
      <c r="F76">
        <v>1252.4100000000001</v>
      </c>
      <c r="G76" t="s">
        <v>11</v>
      </c>
      <c r="H76" t="s">
        <v>12</v>
      </c>
      <c r="I76" t="s">
        <v>42</v>
      </c>
      <c r="J76" t="str">
        <f t="shared" si="8"/>
        <v>Sep</v>
      </c>
      <c r="K76">
        <f t="shared" si="9"/>
        <v>2003</v>
      </c>
      <c r="L76" t="str">
        <f t="shared" si="10"/>
        <v>tier - 3</v>
      </c>
      <c r="M76" t="str">
        <f t="shared" si="11"/>
        <v>tier - 3</v>
      </c>
      <c r="N76" t="str">
        <f t="shared" si="12"/>
        <v>R1011</v>
      </c>
      <c r="O76" s="9" t="str">
        <f t="shared" si="13"/>
        <v>15-Sep-2003</v>
      </c>
      <c r="P76">
        <f t="shared" si="14"/>
        <v>19</v>
      </c>
      <c r="Q76" s="10">
        <f t="shared" si="15"/>
        <v>1252.4100000000001</v>
      </c>
    </row>
    <row r="77" spans="1:17" x14ac:dyDescent="0.25">
      <c r="A77" t="s">
        <v>97</v>
      </c>
      <c r="B77">
        <v>1997</v>
      </c>
      <c r="C77" t="s">
        <v>15</v>
      </c>
      <c r="D77">
        <v>4</v>
      </c>
      <c r="E77">
        <v>0</v>
      </c>
      <c r="F77">
        <v>1253</v>
      </c>
      <c r="G77" t="s">
        <v>11</v>
      </c>
      <c r="H77" t="s">
        <v>11</v>
      </c>
      <c r="I77" t="s">
        <v>13</v>
      </c>
      <c r="J77" t="str">
        <f t="shared" si="8"/>
        <v>Nov</v>
      </c>
      <c r="K77">
        <f t="shared" si="9"/>
        <v>1997</v>
      </c>
      <c r="L77" t="str">
        <f t="shared" si="10"/>
        <v>tier - 2</v>
      </c>
      <c r="M77" t="str">
        <f t="shared" si="11"/>
        <v>tier - 2</v>
      </c>
      <c r="N77" t="str">
        <f t="shared" si="12"/>
        <v>R1013</v>
      </c>
      <c r="O77" s="9" t="str">
        <f t="shared" si="13"/>
        <v>4-Nov-1997</v>
      </c>
      <c r="P77">
        <f t="shared" si="14"/>
        <v>25</v>
      </c>
      <c r="Q77" s="10">
        <f t="shared" si="15"/>
        <v>1253</v>
      </c>
    </row>
    <row r="78" spans="1:17" x14ac:dyDescent="0.25">
      <c r="A78" t="s">
        <v>98</v>
      </c>
      <c r="B78">
        <v>2003</v>
      </c>
      <c r="C78" t="s">
        <v>30</v>
      </c>
      <c r="D78">
        <v>10</v>
      </c>
      <c r="E78">
        <v>0</v>
      </c>
      <c r="F78">
        <v>1253.94</v>
      </c>
      <c r="G78" t="s">
        <v>11</v>
      </c>
      <c r="H78" t="s">
        <v>11</v>
      </c>
      <c r="I78" t="s">
        <v>42</v>
      </c>
      <c r="J78" t="str">
        <f t="shared" si="8"/>
        <v>Dec</v>
      </c>
      <c r="K78">
        <f t="shared" si="9"/>
        <v>2003</v>
      </c>
      <c r="L78" t="str">
        <f t="shared" si="10"/>
        <v>tier - 2</v>
      </c>
      <c r="M78" t="str">
        <f t="shared" si="11"/>
        <v>tier - 2</v>
      </c>
      <c r="N78" t="str">
        <f t="shared" si="12"/>
        <v>R1011</v>
      </c>
      <c r="O78" s="9" t="str">
        <f t="shared" si="13"/>
        <v>10-Dec-2003</v>
      </c>
      <c r="P78">
        <f t="shared" si="14"/>
        <v>19</v>
      </c>
      <c r="Q78" s="10">
        <f t="shared" si="15"/>
        <v>1253.94</v>
      </c>
    </row>
    <row r="79" spans="1:17" x14ac:dyDescent="0.25">
      <c r="A79" t="s">
        <v>99</v>
      </c>
      <c r="B79">
        <v>2003</v>
      </c>
      <c r="C79" t="s">
        <v>37</v>
      </c>
      <c r="D79">
        <v>13</v>
      </c>
      <c r="E79">
        <v>0</v>
      </c>
      <c r="F79">
        <v>1256.3</v>
      </c>
      <c r="G79" t="s">
        <v>11</v>
      </c>
      <c r="H79" t="s">
        <v>12</v>
      </c>
      <c r="I79" t="s">
        <v>42</v>
      </c>
      <c r="J79" t="str">
        <f t="shared" si="8"/>
        <v>Oct</v>
      </c>
      <c r="K79">
        <f t="shared" si="9"/>
        <v>2003</v>
      </c>
      <c r="L79" t="str">
        <f t="shared" si="10"/>
        <v>tier - 3</v>
      </c>
      <c r="M79" t="str">
        <f t="shared" si="11"/>
        <v>tier - 3</v>
      </c>
      <c r="N79" t="str">
        <f t="shared" si="12"/>
        <v>R1011</v>
      </c>
      <c r="O79" s="9" t="str">
        <f t="shared" si="13"/>
        <v>13-Oct-2003</v>
      </c>
      <c r="P79">
        <f t="shared" si="14"/>
        <v>19</v>
      </c>
      <c r="Q79" s="10">
        <f t="shared" si="15"/>
        <v>1256.3</v>
      </c>
    </row>
    <row r="80" spans="1:17" x14ac:dyDescent="0.25">
      <c r="A80" t="s">
        <v>100</v>
      </c>
      <c r="B80">
        <v>2003</v>
      </c>
      <c r="C80" t="s">
        <v>37</v>
      </c>
      <c r="D80">
        <v>30</v>
      </c>
      <c r="E80">
        <v>0</v>
      </c>
      <c r="F80">
        <v>1261.44</v>
      </c>
      <c r="G80" t="s">
        <v>11</v>
      </c>
      <c r="H80" t="s">
        <v>12</v>
      </c>
      <c r="I80" t="s">
        <v>42</v>
      </c>
      <c r="J80" t="str">
        <f t="shared" si="8"/>
        <v>Oct</v>
      </c>
      <c r="K80">
        <f t="shared" si="9"/>
        <v>2003</v>
      </c>
      <c r="L80" t="str">
        <f t="shared" si="10"/>
        <v>tier - 3</v>
      </c>
      <c r="M80" t="str">
        <f t="shared" si="11"/>
        <v>tier - 3</v>
      </c>
      <c r="N80" t="str">
        <f t="shared" si="12"/>
        <v>R1011</v>
      </c>
      <c r="O80" s="9" t="str">
        <f t="shared" si="13"/>
        <v>30-Oct-2003</v>
      </c>
      <c r="P80">
        <f t="shared" si="14"/>
        <v>19</v>
      </c>
      <c r="Q80" s="10">
        <f t="shared" si="15"/>
        <v>1261.44</v>
      </c>
    </row>
    <row r="81" spans="1:17" x14ac:dyDescent="0.25">
      <c r="A81" t="s">
        <v>101</v>
      </c>
      <c r="B81">
        <v>2003</v>
      </c>
      <c r="C81" t="s">
        <v>35</v>
      </c>
      <c r="D81">
        <v>15</v>
      </c>
      <c r="E81">
        <v>0</v>
      </c>
      <c r="F81">
        <v>1261.8599999999999</v>
      </c>
      <c r="G81" t="s">
        <v>11</v>
      </c>
      <c r="H81" t="s">
        <v>12</v>
      </c>
      <c r="I81" t="s">
        <v>42</v>
      </c>
      <c r="J81" t="str">
        <f t="shared" si="8"/>
        <v>Aug</v>
      </c>
      <c r="K81">
        <f t="shared" si="9"/>
        <v>2003</v>
      </c>
      <c r="L81" t="str">
        <f t="shared" si="10"/>
        <v>tier - 3</v>
      </c>
      <c r="M81" t="str">
        <f t="shared" si="11"/>
        <v>tier - 3</v>
      </c>
      <c r="N81" t="str">
        <f t="shared" si="12"/>
        <v>R1011</v>
      </c>
      <c r="O81" s="9" t="str">
        <f t="shared" si="13"/>
        <v>15-Aug-2003</v>
      </c>
      <c r="P81">
        <f t="shared" si="14"/>
        <v>19</v>
      </c>
      <c r="Q81" s="10">
        <f t="shared" si="15"/>
        <v>1261.8599999999999</v>
      </c>
    </row>
    <row r="82" spans="1:17" x14ac:dyDescent="0.25">
      <c r="A82" t="s">
        <v>102</v>
      </c>
      <c r="B82">
        <v>2003</v>
      </c>
      <c r="C82" t="s">
        <v>15</v>
      </c>
      <c r="D82">
        <v>21</v>
      </c>
      <c r="E82">
        <v>0</v>
      </c>
      <c r="F82">
        <v>1263.25</v>
      </c>
      <c r="G82" t="s">
        <v>11</v>
      </c>
      <c r="H82" t="s">
        <v>12</v>
      </c>
      <c r="I82" t="s">
        <v>42</v>
      </c>
      <c r="J82" t="str">
        <f t="shared" si="8"/>
        <v>Nov</v>
      </c>
      <c r="K82">
        <f t="shared" si="9"/>
        <v>2003</v>
      </c>
      <c r="L82" t="str">
        <f t="shared" si="10"/>
        <v>tier - 3</v>
      </c>
      <c r="M82" t="str">
        <f t="shared" si="11"/>
        <v>tier - 3</v>
      </c>
      <c r="N82" t="str">
        <f t="shared" si="12"/>
        <v>R1011</v>
      </c>
      <c r="O82" s="9" t="str">
        <f t="shared" si="13"/>
        <v>21-Nov-2003</v>
      </c>
      <c r="P82">
        <f t="shared" si="14"/>
        <v>19</v>
      </c>
      <c r="Q82" s="10">
        <f t="shared" si="15"/>
        <v>1263.25</v>
      </c>
    </row>
    <row r="83" spans="1:17" x14ac:dyDescent="0.25">
      <c r="A83" t="s">
        <v>103</v>
      </c>
      <c r="B83">
        <v>2002</v>
      </c>
      <c r="C83" t="s">
        <v>30</v>
      </c>
      <c r="D83">
        <v>4</v>
      </c>
      <c r="E83">
        <v>0</v>
      </c>
      <c r="F83">
        <v>1267</v>
      </c>
      <c r="G83" t="s">
        <v>11</v>
      </c>
      <c r="H83" t="s">
        <v>16</v>
      </c>
      <c r="I83" t="s">
        <v>13</v>
      </c>
      <c r="J83" t="str">
        <f t="shared" si="8"/>
        <v>Dec</v>
      </c>
      <c r="K83">
        <f t="shared" si="9"/>
        <v>2002</v>
      </c>
      <c r="L83" t="str">
        <f t="shared" si="10"/>
        <v>tier - 1</v>
      </c>
      <c r="M83" t="str">
        <f t="shared" si="11"/>
        <v>tier - 1</v>
      </c>
      <c r="N83" t="str">
        <f t="shared" si="12"/>
        <v>R1013</v>
      </c>
      <c r="O83" s="9" t="str">
        <f t="shared" si="13"/>
        <v>4-Dec-2002</v>
      </c>
      <c r="P83">
        <f t="shared" si="14"/>
        <v>20</v>
      </c>
      <c r="Q83" s="10">
        <f t="shared" si="15"/>
        <v>1267</v>
      </c>
    </row>
    <row r="84" spans="1:17" x14ac:dyDescent="0.25">
      <c r="A84" t="s">
        <v>104</v>
      </c>
      <c r="B84">
        <v>1997</v>
      </c>
      <c r="C84" t="s">
        <v>37</v>
      </c>
      <c r="D84">
        <v>26</v>
      </c>
      <c r="E84">
        <v>0</v>
      </c>
      <c r="F84">
        <v>1276</v>
      </c>
      <c r="G84" t="s">
        <v>11</v>
      </c>
      <c r="H84" t="s">
        <v>11</v>
      </c>
      <c r="I84" t="s">
        <v>23</v>
      </c>
      <c r="J84" t="str">
        <f t="shared" si="8"/>
        <v>Oct</v>
      </c>
      <c r="K84">
        <f t="shared" si="9"/>
        <v>1997</v>
      </c>
      <c r="L84" t="str">
        <f t="shared" si="10"/>
        <v>tier - 2</v>
      </c>
      <c r="M84" t="str">
        <f t="shared" si="11"/>
        <v>tier - 2</v>
      </c>
      <c r="N84" t="str">
        <f t="shared" si="12"/>
        <v>R1012</v>
      </c>
      <c r="O84" s="9" t="str">
        <f t="shared" si="13"/>
        <v>26-Oct-1997</v>
      </c>
      <c r="P84">
        <f t="shared" si="14"/>
        <v>25</v>
      </c>
      <c r="Q84" s="10">
        <f t="shared" si="15"/>
        <v>1276</v>
      </c>
    </row>
    <row r="85" spans="1:17" x14ac:dyDescent="0.25">
      <c r="A85" t="s">
        <v>105</v>
      </c>
      <c r="B85">
        <v>2004</v>
      </c>
      <c r="C85" t="s">
        <v>20</v>
      </c>
      <c r="D85">
        <v>30</v>
      </c>
      <c r="E85">
        <v>0</v>
      </c>
      <c r="F85">
        <v>1283</v>
      </c>
      <c r="G85" t="s">
        <v>11</v>
      </c>
      <c r="H85" t="s">
        <v>16</v>
      </c>
      <c r="I85" t="s">
        <v>13</v>
      </c>
      <c r="J85" t="str">
        <f t="shared" si="8"/>
        <v>Sep</v>
      </c>
      <c r="K85">
        <f t="shared" si="9"/>
        <v>2004</v>
      </c>
      <c r="L85" t="str">
        <f t="shared" si="10"/>
        <v>tier - 1</v>
      </c>
      <c r="M85" t="str">
        <f t="shared" si="11"/>
        <v>tier - 1</v>
      </c>
      <c r="N85" t="str">
        <f t="shared" si="12"/>
        <v>R1013</v>
      </c>
      <c r="O85" s="9" t="str">
        <f t="shared" si="13"/>
        <v>30-Sep-2004</v>
      </c>
      <c r="P85">
        <f t="shared" si="14"/>
        <v>18</v>
      </c>
      <c r="Q85" s="10">
        <f t="shared" si="15"/>
        <v>1283</v>
      </c>
    </row>
    <row r="86" spans="1:17" x14ac:dyDescent="0.25">
      <c r="A86" t="s">
        <v>106</v>
      </c>
      <c r="B86">
        <v>2004</v>
      </c>
      <c r="C86" t="s">
        <v>10</v>
      </c>
      <c r="D86">
        <v>28</v>
      </c>
      <c r="E86">
        <v>0</v>
      </c>
      <c r="F86">
        <v>1285</v>
      </c>
      <c r="G86" t="s">
        <v>11</v>
      </c>
      <c r="H86" t="s">
        <v>12</v>
      </c>
      <c r="I86" t="s">
        <v>13</v>
      </c>
      <c r="J86" t="str">
        <f t="shared" si="8"/>
        <v>Jul</v>
      </c>
      <c r="K86">
        <f t="shared" si="9"/>
        <v>2004</v>
      </c>
      <c r="L86" t="str">
        <f t="shared" si="10"/>
        <v>tier - 3</v>
      </c>
      <c r="M86" t="str">
        <f t="shared" si="11"/>
        <v>tier - 3</v>
      </c>
      <c r="N86" t="str">
        <f t="shared" si="12"/>
        <v>R1013</v>
      </c>
      <c r="O86" s="9" t="str">
        <f t="shared" si="13"/>
        <v>28-Jul-2004</v>
      </c>
      <c r="P86">
        <f t="shared" si="14"/>
        <v>18</v>
      </c>
      <c r="Q86" s="10">
        <f t="shared" si="15"/>
        <v>1285</v>
      </c>
    </row>
    <row r="87" spans="1:17" x14ac:dyDescent="0.25">
      <c r="A87" t="s">
        <v>107</v>
      </c>
      <c r="B87">
        <v>2000</v>
      </c>
      <c r="C87" t="s">
        <v>18</v>
      </c>
      <c r="D87">
        <v>26</v>
      </c>
      <c r="E87">
        <v>0</v>
      </c>
      <c r="F87">
        <v>1286</v>
      </c>
      <c r="G87" t="s">
        <v>11</v>
      </c>
      <c r="H87" t="s">
        <v>11</v>
      </c>
      <c r="I87" t="s">
        <v>13</v>
      </c>
      <c r="J87" t="str">
        <f t="shared" si="8"/>
        <v>Jun</v>
      </c>
      <c r="K87">
        <f t="shared" si="9"/>
        <v>2000</v>
      </c>
      <c r="L87" t="str">
        <f t="shared" si="10"/>
        <v>tier - 2</v>
      </c>
      <c r="M87" t="str">
        <f t="shared" si="11"/>
        <v>tier - 2</v>
      </c>
      <c r="N87" t="str">
        <f t="shared" si="12"/>
        <v>R1013</v>
      </c>
      <c r="O87" s="9" t="str">
        <f t="shared" si="13"/>
        <v>26-Jun-2000</v>
      </c>
      <c r="P87">
        <f t="shared" si="14"/>
        <v>22</v>
      </c>
      <c r="Q87" s="10">
        <f t="shared" si="15"/>
        <v>1286</v>
      </c>
    </row>
    <row r="88" spans="1:17" x14ac:dyDescent="0.25">
      <c r="A88" t="s">
        <v>108</v>
      </c>
      <c r="B88">
        <v>1998</v>
      </c>
      <c r="C88" t="s">
        <v>18</v>
      </c>
      <c r="D88">
        <v>4</v>
      </c>
      <c r="E88">
        <v>0</v>
      </c>
      <c r="F88">
        <v>1290.93</v>
      </c>
      <c r="G88" t="s">
        <v>11</v>
      </c>
      <c r="H88" t="s">
        <v>11</v>
      </c>
      <c r="I88" t="s">
        <v>13</v>
      </c>
      <c r="J88" t="str">
        <f t="shared" si="8"/>
        <v>Jun</v>
      </c>
      <c r="K88">
        <f t="shared" si="9"/>
        <v>1998</v>
      </c>
      <c r="L88" t="str">
        <f t="shared" si="10"/>
        <v>tier - 2</v>
      </c>
      <c r="M88" t="str">
        <f t="shared" si="11"/>
        <v>tier - 2</v>
      </c>
      <c r="N88" t="str">
        <f t="shared" si="12"/>
        <v>R1013</v>
      </c>
      <c r="O88" s="9" t="str">
        <f t="shared" si="13"/>
        <v>4-Jun-1998</v>
      </c>
      <c r="P88">
        <f t="shared" si="14"/>
        <v>25</v>
      </c>
      <c r="Q88" s="10">
        <f t="shared" si="15"/>
        <v>1290.93</v>
      </c>
    </row>
    <row r="89" spans="1:17" x14ac:dyDescent="0.25">
      <c r="A89" t="s">
        <v>109</v>
      </c>
      <c r="B89">
        <v>2001</v>
      </c>
      <c r="C89" t="s">
        <v>15</v>
      </c>
      <c r="D89">
        <v>29</v>
      </c>
      <c r="E89">
        <v>0</v>
      </c>
      <c r="F89">
        <v>1293</v>
      </c>
      <c r="G89" t="s">
        <v>11</v>
      </c>
      <c r="H89" t="s">
        <v>12</v>
      </c>
      <c r="I89" t="s">
        <v>23</v>
      </c>
      <c r="J89" t="str">
        <f t="shared" si="8"/>
        <v>Nov</v>
      </c>
      <c r="K89">
        <f t="shared" si="9"/>
        <v>2001</v>
      </c>
      <c r="L89" t="str">
        <f t="shared" si="10"/>
        <v>tier - 3</v>
      </c>
      <c r="M89" t="str">
        <f t="shared" si="11"/>
        <v>tier - 3</v>
      </c>
      <c r="N89" t="str">
        <f t="shared" si="12"/>
        <v>R1012</v>
      </c>
      <c r="O89" s="9" t="str">
        <f t="shared" si="13"/>
        <v>29-Nov-2001</v>
      </c>
      <c r="P89">
        <f t="shared" si="14"/>
        <v>21</v>
      </c>
      <c r="Q89" s="10">
        <f t="shared" si="15"/>
        <v>1293</v>
      </c>
    </row>
    <row r="90" spans="1:17" x14ac:dyDescent="0.25">
      <c r="A90" t="s">
        <v>110</v>
      </c>
      <c r="B90">
        <v>2002</v>
      </c>
      <c r="C90" t="s">
        <v>30</v>
      </c>
      <c r="D90">
        <v>10</v>
      </c>
      <c r="E90">
        <v>0</v>
      </c>
      <c r="F90">
        <v>1304</v>
      </c>
      <c r="G90" t="s">
        <v>11</v>
      </c>
      <c r="H90" t="s">
        <v>11</v>
      </c>
      <c r="I90" t="s">
        <v>23</v>
      </c>
      <c r="J90" t="str">
        <f t="shared" si="8"/>
        <v>Dec</v>
      </c>
      <c r="K90">
        <f t="shared" si="9"/>
        <v>2002</v>
      </c>
      <c r="L90" t="str">
        <f t="shared" si="10"/>
        <v>tier - 2</v>
      </c>
      <c r="M90" t="str">
        <f t="shared" si="11"/>
        <v>tier - 2</v>
      </c>
      <c r="N90" t="str">
        <f t="shared" si="12"/>
        <v>R1012</v>
      </c>
      <c r="O90" s="9" t="str">
        <f t="shared" si="13"/>
        <v>10-Dec-2002</v>
      </c>
      <c r="P90">
        <f t="shared" si="14"/>
        <v>20</v>
      </c>
      <c r="Q90" s="10">
        <f t="shared" si="15"/>
        <v>1304</v>
      </c>
    </row>
    <row r="91" spans="1:17" x14ac:dyDescent="0.25">
      <c r="A91" t="s">
        <v>111</v>
      </c>
      <c r="B91">
        <v>1999</v>
      </c>
      <c r="C91" t="s">
        <v>30</v>
      </c>
      <c r="D91">
        <v>2</v>
      </c>
      <c r="E91">
        <v>0</v>
      </c>
      <c r="F91">
        <v>1304</v>
      </c>
      <c r="G91" t="s">
        <v>11</v>
      </c>
      <c r="H91" t="s">
        <v>11</v>
      </c>
      <c r="I91" t="s">
        <v>13</v>
      </c>
      <c r="J91" t="str">
        <f t="shared" si="8"/>
        <v>Dec</v>
      </c>
      <c r="K91">
        <f t="shared" si="9"/>
        <v>1999</v>
      </c>
      <c r="L91" t="str">
        <f t="shared" si="10"/>
        <v>tier - 2</v>
      </c>
      <c r="M91" t="str">
        <f t="shared" si="11"/>
        <v>tier - 2</v>
      </c>
      <c r="N91" t="str">
        <f t="shared" si="12"/>
        <v>R1013</v>
      </c>
      <c r="O91" s="9" t="str">
        <f t="shared" si="13"/>
        <v>2-Dec-1999</v>
      </c>
      <c r="P91">
        <f t="shared" si="14"/>
        <v>23</v>
      </c>
      <c r="Q91" s="10">
        <f t="shared" si="15"/>
        <v>1304</v>
      </c>
    </row>
    <row r="92" spans="1:17" x14ac:dyDescent="0.25">
      <c r="A92" t="s">
        <v>112</v>
      </c>
      <c r="B92">
        <v>2002</v>
      </c>
      <c r="C92" t="s">
        <v>37</v>
      </c>
      <c r="D92">
        <v>13</v>
      </c>
      <c r="E92">
        <v>0</v>
      </c>
      <c r="F92">
        <v>1315</v>
      </c>
      <c r="G92" t="s">
        <v>11</v>
      </c>
      <c r="H92" t="s">
        <v>11</v>
      </c>
      <c r="I92" t="s">
        <v>13</v>
      </c>
      <c r="J92" t="str">
        <f t="shared" si="8"/>
        <v>Oct</v>
      </c>
      <c r="K92">
        <f t="shared" si="9"/>
        <v>2002</v>
      </c>
      <c r="L92" t="str">
        <f t="shared" si="10"/>
        <v>tier - 2</v>
      </c>
      <c r="M92" t="str">
        <f t="shared" si="11"/>
        <v>tier - 2</v>
      </c>
      <c r="N92" t="str">
        <f t="shared" si="12"/>
        <v>R1013</v>
      </c>
      <c r="O92" s="9" t="str">
        <f t="shared" si="13"/>
        <v>13-Oct-2002</v>
      </c>
      <c r="P92">
        <f t="shared" si="14"/>
        <v>20</v>
      </c>
      <c r="Q92" s="10">
        <f t="shared" si="15"/>
        <v>1315</v>
      </c>
    </row>
    <row r="93" spans="1:17" x14ac:dyDescent="0.25">
      <c r="A93" t="s">
        <v>113</v>
      </c>
      <c r="B93">
        <v>1999</v>
      </c>
      <c r="C93" t="s">
        <v>37</v>
      </c>
      <c r="D93">
        <v>14</v>
      </c>
      <c r="E93">
        <v>0</v>
      </c>
      <c r="F93">
        <v>1329.17</v>
      </c>
      <c r="G93" t="s">
        <v>11</v>
      </c>
      <c r="H93" t="s">
        <v>12</v>
      </c>
      <c r="I93" t="s">
        <v>13</v>
      </c>
      <c r="J93" t="str">
        <f t="shared" si="8"/>
        <v>Oct</v>
      </c>
      <c r="K93">
        <f t="shared" si="9"/>
        <v>1999</v>
      </c>
      <c r="L93" t="str">
        <f t="shared" si="10"/>
        <v>tier - 3</v>
      </c>
      <c r="M93" t="str">
        <f t="shared" si="11"/>
        <v>tier - 3</v>
      </c>
      <c r="N93" t="str">
        <f t="shared" si="12"/>
        <v>R1013</v>
      </c>
      <c r="O93" s="9" t="str">
        <f t="shared" si="13"/>
        <v>14-Oct-1999</v>
      </c>
      <c r="P93">
        <f t="shared" si="14"/>
        <v>23</v>
      </c>
      <c r="Q93" s="10">
        <f t="shared" si="15"/>
        <v>1329.17</v>
      </c>
    </row>
    <row r="94" spans="1:17" x14ac:dyDescent="0.25">
      <c r="A94" t="s">
        <v>114</v>
      </c>
      <c r="B94">
        <v>1998</v>
      </c>
      <c r="C94" t="s">
        <v>10</v>
      </c>
      <c r="D94">
        <v>12</v>
      </c>
      <c r="E94">
        <v>0</v>
      </c>
      <c r="F94">
        <v>1332.61</v>
      </c>
      <c r="G94" t="s">
        <v>11</v>
      </c>
      <c r="H94" t="s">
        <v>12</v>
      </c>
      <c r="I94" t="s">
        <v>13</v>
      </c>
      <c r="J94" t="str">
        <f t="shared" si="8"/>
        <v>Jul</v>
      </c>
      <c r="K94">
        <f t="shared" si="9"/>
        <v>1998</v>
      </c>
      <c r="L94" t="str">
        <f t="shared" si="10"/>
        <v>tier - 3</v>
      </c>
      <c r="M94" t="str">
        <f t="shared" si="11"/>
        <v>tier - 3</v>
      </c>
      <c r="N94" t="str">
        <f t="shared" si="12"/>
        <v>R1013</v>
      </c>
      <c r="O94" s="9" t="str">
        <f t="shared" si="13"/>
        <v>12-Jul-1998</v>
      </c>
      <c r="P94">
        <f t="shared" si="14"/>
        <v>24</v>
      </c>
      <c r="Q94" s="10">
        <f t="shared" si="15"/>
        <v>1332.61</v>
      </c>
    </row>
    <row r="95" spans="1:17" x14ac:dyDescent="0.25">
      <c r="A95" t="s">
        <v>115</v>
      </c>
      <c r="B95">
        <v>1995</v>
      </c>
      <c r="C95" t="s">
        <v>10</v>
      </c>
      <c r="D95">
        <v>30</v>
      </c>
      <c r="E95">
        <v>0</v>
      </c>
      <c r="F95">
        <v>1338</v>
      </c>
      <c r="G95" t="s">
        <v>11</v>
      </c>
      <c r="H95" t="s">
        <v>12</v>
      </c>
      <c r="I95" t="s">
        <v>23</v>
      </c>
      <c r="J95" t="str">
        <f t="shared" si="8"/>
        <v>Jul</v>
      </c>
      <c r="K95">
        <f t="shared" si="9"/>
        <v>1995</v>
      </c>
      <c r="L95" t="str">
        <f t="shared" si="10"/>
        <v>tier - 3</v>
      </c>
      <c r="M95" t="str">
        <f t="shared" si="11"/>
        <v>tier - 3</v>
      </c>
      <c r="N95" t="str">
        <f t="shared" si="12"/>
        <v>R1012</v>
      </c>
      <c r="O95" s="9" t="str">
        <f t="shared" si="13"/>
        <v>30-Jul-1995</v>
      </c>
      <c r="P95">
        <f t="shared" si="14"/>
        <v>27</v>
      </c>
      <c r="Q95" s="10">
        <f t="shared" si="15"/>
        <v>1338</v>
      </c>
    </row>
    <row r="96" spans="1:17" x14ac:dyDescent="0.25">
      <c r="A96" t="s">
        <v>116</v>
      </c>
      <c r="B96">
        <v>1997</v>
      </c>
      <c r="C96" t="s">
        <v>15</v>
      </c>
      <c r="D96">
        <v>7</v>
      </c>
      <c r="E96">
        <v>0</v>
      </c>
      <c r="F96">
        <v>1341.16</v>
      </c>
      <c r="G96" t="s">
        <v>11</v>
      </c>
      <c r="H96" t="s">
        <v>11</v>
      </c>
      <c r="I96" t="s">
        <v>23</v>
      </c>
      <c r="J96" t="str">
        <f t="shared" si="8"/>
        <v>Nov</v>
      </c>
      <c r="K96">
        <f t="shared" si="9"/>
        <v>1997</v>
      </c>
      <c r="L96" t="str">
        <f t="shared" si="10"/>
        <v>tier - 2</v>
      </c>
      <c r="M96" t="str">
        <f t="shared" si="11"/>
        <v>tier - 2</v>
      </c>
      <c r="N96" t="str">
        <f t="shared" si="12"/>
        <v>R1012</v>
      </c>
      <c r="O96" s="9" t="str">
        <f t="shared" si="13"/>
        <v>7-Nov-1997</v>
      </c>
      <c r="P96">
        <f t="shared" si="14"/>
        <v>25</v>
      </c>
      <c r="Q96" s="10">
        <f t="shared" si="15"/>
        <v>1341.16</v>
      </c>
    </row>
    <row r="97" spans="1:17" x14ac:dyDescent="0.25">
      <c r="A97" t="s">
        <v>117</v>
      </c>
      <c r="B97">
        <v>1998</v>
      </c>
      <c r="C97" t="s">
        <v>30</v>
      </c>
      <c r="D97">
        <v>3</v>
      </c>
      <c r="E97">
        <v>0</v>
      </c>
      <c r="F97">
        <v>1359</v>
      </c>
      <c r="G97" t="s">
        <v>11</v>
      </c>
      <c r="H97" t="s">
        <v>16</v>
      </c>
      <c r="I97" t="s">
        <v>13</v>
      </c>
      <c r="J97" t="str">
        <f t="shared" si="8"/>
        <v>Dec</v>
      </c>
      <c r="K97">
        <f t="shared" si="9"/>
        <v>1998</v>
      </c>
      <c r="L97" t="str">
        <f t="shared" si="10"/>
        <v>tier - 1</v>
      </c>
      <c r="M97" t="str">
        <f t="shared" si="11"/>
        <v>tier - 1</v>
      </c>
      <c r="N97" t="str">
        <f t="shared" si="12"/>
        <v>R1013</v>
      </c>
      <c r="O97" s="9" t="str">
        <f t="shared" si="13"/>
        <v>3-Dec-1998</v>
      </c>
      <c r="P97">
        <f t="shared" si="14"/>
        <v>24</v>
      </c>
      <c r="Q97" s="10">
        <f t="shared" si="15"/>
        <v>1359</v>
      </c>
    </row>
    <row r="98" spans="1:17" x14ac:dyDescent="0.25">
      <c r="A98" t="s">
        <v>118</v>
      </c>
      <c r="B98">
        <v>2002</v>
      </c>
      <c r="C98" t="s">
        <v>35</v>
      </c>
      <c r="D98">
        <v>15</v>
      </c>
      <c r="E98">
        <v>0</v>
      </c>
      <c r="F98">
        <v>1382</v>
      </c>
      <c r="G98" t="s">
        <v>11</v>
      </c>
      <c r="H98" t="s">
        <v>16</v>
      </c>
      <c r="I98" t="s">
        <v>13</v>
      </c>
      <c r="J98" t="str">
        <f t="shared" si="8"/>
        <v>Aug</v>
      </c>
      <c r="K98">
        <f t="shared" si="9"/>
        <v>2002</v>
      </c>
      <c r="L98" t="str">
        <f t="shared" si="10"/>
        <v>tier - 1</v>
      </c>
      <c r="M98" t="str">
        <f t="shared" si="11"/>
        <v>tier - 1</v>
      </c>
      <c r="N98" t="str">
        <f t="shared" si="12"/>
        <v>R1013</v>
      </c>
      <c r="O98" s="9" t="str">
        <f t="shared" si="13"/>
        <v>15-Aug-2002</v>
      </c>
      <c r="P98">
        <f t="shared" si="14"/>
        <v>20</v>
      </c>
      <c r="Q98" s="10">
        <f t="shared" si="15"/>
        <v>1382</v>
      </c>
    </row>
    <row r="99" spans="1:17" x14ac:dyDescent="0.25">
      <c r="A99" t="s">
        <v>119</v>
      </c>
      <c r="B99">
        <v>1999</v>
      </c>
      <c r="C99" t="s">
        <v>10</v>
      </c>
      <c r="D99">
        <v>6</v>
      </c>
      <c r="E99">
        <v>0</v>
      </c>
      <c r="F99">
        <v>1389</v>
      </c>
      <c r="G99" t="s">
        <v>11</v>
      </c>
      <c r="H99" t="s">
        <v>11</v>
      </c>
      <c r="I99" t="s">
        <v>13</v>
      </c>
      <c r="J99" t="str">
        <f t="shared" si="8"/>
        <v>Jul</v>
      </c>
      <c r="K99">
        <f t="shared" si="9"/>
        <v>1999</v>
      </c>
      <c r="L99" t="str">
        <f t="shared" si="10"/>
        <v>tier - 2</v>
      </c>
      <c r="M99" t="str">
        <f t="shared" si="11"/>
        <v>tier - 2</v>
      </c>
      <c r="N99" t="str">
        <f t="shared" si="12"/>
        <v>R1013</v>
      </c>
      <c r="O99" s="9" t="str">
        <f t="shared" si="13"/>
        <v>6-Jul-1999</v>
      </c>
      <c r="P99">
        <f t="shared" si="14"/>
        <v>23</v>
      </c>
      <c r="Q99" s="10">
        <f t="shared" si="15"/>
        <v>1389</v>
      </c>
    </row>
    <row r="100" spans="1:17" x14ac:dyDescent="0.25">
      <c r="A100" t="s">
        <v>120</v>
      </c>
      <c r="B100">
        <v>2002</v>
      </c>
      <c r="C100" t="s">
        <v>15</v>
      </c>
      <c r="D100">
        <v>14</v>
      </c>
      <c r="E100">
        <v>0</v>
      </c>
      <c r="F100">
        <v>1390</v>
      </c>
      <c r="G100" t="s">
        <v>11</v>
      </c>
      <c r="H100" t="s">
        <v>11</v>
      </c>
      <c r="I100" t="s">
        <v>13</v>
      </c>
      <c r="J100" t="str">
        <f t="shared" si="8"/>
        <v>Nov</v>
      </c>
      <c r="K100">
        <f t="shared" si="9"/>
        <v>2002</v>
      </c>
      <c r="L100" t="str">
        <f t="shared" si="10"/>
        <v>tier - 2</v>
      </c>
      <c r="M100" t="str">
        <f t="shared" si="11"/>
        <v>tier - 2</v>
      </c>
      <c r="N100" t="str">
        <f t="shared" si="12"/>
        <v>R1013</v>
      </c>
      <c r="O100" s="9" t="str">
        <f t="shared" si="13"/>
        <v>14-Nov-2002</v>
      </c>
      <c r="P100">
        <f t="shared" si="14"/>
        <v>20</v>
      </c>
      <c r="Q100" s="10">
        <f t="shared" si="15"/>
        <v>1390</v>
      </c>
    </row>
    <row r="101" spans="1:17" x14ac:dyDescent="0.25">
      <c r="A101" t="s">
        <v>121</v>
      </c>
      <c r="B101">
        <v>2002</v>
      </c>
      <c r="C101" t="s">
        <v>30</v>
      </c>
      <c r="D101">
        <v>22</v>
      </c>
      <c r="E101">
        <v>0</v>
      </c>
      <c r="F101">
        <v>1391.53</v>
      </c>
      <c r="G101" t="s">
        <v>11</v>
      </c>
      <c r="H101" t="s">
        <v>16</v>
      </c>
      <c r="I101" t="s">
        <v>13</v>
      </c>
      <c r="J101" t="str">
        <f t="shared" si="8"/>
        <v>Dec</v>
      </c>
      <c r="K101">
        <f t="shared" si="9"/>
        <v>2002</v>
      </c>
      <c r="L101" t="str">
        <f t="shared" si="10"/>
        <v>tier - 1</v>
      </c>
      <c r="M101" t="str">
        <f t="shared" si="11"/>
        <v>tier - 1</v>
      </c>
      <c r="N101" t="str">
        <f t="shared" si="12"/>
        <v>R1013</v>
      </c>
      <c r="O101" s="9" t="str">
        <f t="shared" si="13"/>
        <v>22-Dec-2002</v>
      </c>
      <c r="P101">
        <f t="shared" si="14"/>
        <v>20</v>
      </c>
      <c r="Q101" s="10">
        <f t="shared" si="15"/>
        <v>1391.53</v>
      </c>
    </row>
    <row r="102" spans="1:17" x14ac:dyDescent="0.25">
      <c r="A102" t="s">
        <v>122</v>
      </c>
      <c r="B102">
        <v>1998</v>
      </c>
      <c r="C102" t="s">
        <v>20</v>
      </c>
      <c r="D102">
        <v>5</v>
      </c>
      <c r="E102">
        <v>0</v>
      </c>
      <c r="F102">
        <v>1400.44</v>
      </c>
      <c r="G102" t="s">
        <v>11</v>
      </c>
      <c r="H102" t="s">
        <v>11</v>
      </c>
      <c r="I102" t="s">
        <v>13</v>
      </c>
      <c r="J102" t="str">
        <f t="shared" si="8"/>
        <v>Sep</v>
      </c>
      <c r="K102">
        <f t="shared" si="9"/>
        <v>1998</v>
      </c>
      <c r="L102" t="str">
        <f t="shared" si="10"/>
        <v>tier - 2</v>
      </c>
      <c r="M102" t="str">
        <f t="shared" si="11"/>
        <v>tier - 2</v>
      </c>
      <c r="N102" t="str">
        <f t="shared" si="12"/>
        <v>R1013</v>
      </c>
      <c r="O102" s="9" t="str">
        <f t="shared" si="13"/>
        <v>5-Sep-1998</v>
      </c>
      <c r="P102">
        <f t="shared" si="14"/>
        <v>24</v>
      </c>
      <c r="Q102" s="10">
        <f t="shared" si="15"/>
        <v>1400.44</v>
      </c>
    </row>
    <row r="103" spans="1:17" x14ac:dyDescent="0.25">
      <c r="A103" t="s">
        <v>123</v>
      </c>
      <c r="B103">
        <v>1997</v>
      </c>
      <c r="C103" t="s">
        <v>37</v>
      </c>
      <c r="D103">
        <v>27</v>
      </c>
      <c r="E103">
        <v>0</v>
      </c>
      <c r="F103">
        <v>1402</v>
      </c>
      <c r="G103" t="s">
        <v>11</v>
      </c>
      <c r="H103" t="s">
        <v>12</v>
      </c>
      <c r="I103" t="s">
        <v>42</v>
      </c>
      <c r="J103" t="str">
        <f t="shared" si="8"/>
        <v>Oct</v>
      </c>
      <c r="K103">
        <f t="shared" si="9"/>
        <v>1997</v>
      </c>
      <c r="L103" t="str">
        <f t="shared" si="10"/>
        <v>tier - 3</v>
      </c>
      <c r="M103" t="str">
        <f t="shared" si="11"/>
        <v>tier - 3</v>
      </c>
      <c r="N103" t="str">
        <f t="shared" si="12"/>
        <v>R1011</v>
      </c>
      <c r="O103" s="9" t="str">
        <f t="shared" si="13"/>
        <v>27-Oct-1997</v>
      </c>
      <c r="P103">
        <f t="shared" si="14"/>
        <v>25</v>
      </c>
      <c r="Q103" s="10">
        <f t="shared" si="15"/>
        <v>1402</v>
      </c>
    </row>
    <row r="104" spans="1:17" x14ac:dyDescent="0.25">
      <c r="A104" t="s">
        <v>124</v>
      </c>
      <c r="B104">
        <v>1996</v>
      </c>
      <c r="C104" t="s">
        <v>18</v>
      </c>
      <c r="D104">
        <v>23</v>
      </c>
      <c r="E104">
        <v>0</v>
      </c>
      <c r="F104">
        <v>1417</v>
      </c>
      <c r="G104" t="s">
        <v>11</v>
      </c>
      <c r="H104" t="s">
        <v>12</v>
      </c>
      <c r="I104" t="s">
        <v>13</v>
      </c>
      <c r="J104" t="str">
        <f t="shared" si="8"/>
        <v>Jun</v>
      </c>
      <c r="K104">
        <f t="shared" si="9"/>
        <v>1996</v>
      </c>
      <c r="L104" t="str">
        <f t="shared" si="10"/>
        <v>tier - 3</v>
      </c>
      <c r="M104" t="str">
        <f t="shared" si="11"/>
        <v>tier - 3</v>
      </c>
      <c r="N104" t="str">
        <f t="shared" si="12"/>
        <v>R1013</v>
      </c>
      <c r="O104" s="9" t="str">
        <f t="shared" si="13"/>
        <v>23-Jun-1996</v>
      </c>
      <c r="P104">
        <f t="shared" si="14"/>
        <v>26</v>
      </c>
      <c r="Q104" s="10">
        <f t="shared" si="15"/>
        <v>1417</v>
      </c>
    </row>
    <row r="105" spans="1:17" x14ac:dyDescent="0.25">
      <c r="A105" t="s">
        <v>125</v>
      </c>
      <c r="B105">
        <v>2001</v>
      </c>
      <c r="C105" t="s">
        <v>35</v>
      </c>
      <c r="D105">
        <v>23</v>
      </c>
      <c r="E105">
        <v>0</v>
      </c>
      <c r="F105">
        <v>1421</v>
      </c>
      <c r="G105" t="s">
        <v>11</v>
      </c>
      <c r="H105" t="s">
        <v>11</v>
      </c>
      <c r="I105" t="s">
        <v>13</v>
      </c>
      <c r="J105" t="str">
        <f t="shared" si="8"/>
        <v>Aug</v>
      </c>
      <c r="K105">
        <f t="shared" si="9"/>
        <v>2001</v>
      </c>
      <c r="L105" t="str">
        <f t="shared" si="10"/>
        <v>tier - 2</v>
      </c>
      <c r="M105" t="str">
        <f t="shared" si="11"/>
        <v>tier - 2</v>
      </c>
      <c r="N105" t="str">
        <f t="shared" si="12"/>
        <v>R1013</v>
      </c>
      <c r="O105" s="9" t="str">
        <f t="shared" si="13"/>
        <v>23-Aug-2001</v>
      </c>
      <c r="P105">
        <f t="shared" si="14"/>
        <v>21</v>
      </c>
      <c r="Q105" s="10">
        <f t="shared" si="15"/>
        <v>1421</v>
      </c>
    </row>
    <row r="106" spans="1:17" x14ac:dyDescent="0.25">
      <c r="A106" t="s">
        <v>126</v>
      </c>
      <c r="B106">
        <v>1997</v>
      </c>
      <c r="C106" t="s">
        <v>30</v>
      </c>
      <c r="D106">
        <v>5</v>
      </c>
      <c r="E106">
        <v>0</v>
      </c>
      <c r="F106">
        <v>1422</v>
      </c>
      <c r="G106" t="s">
        <v>11</v>
      </c>
      <c r="H106" t="s">
        <v>11</v>
      </c>
      <c r="I106" t="s">
        <v>13</v>
      </c>
      <c r="J106" t="str">
        <f t="shared" si="8"/>
        <v>Dec</v>
      </c>
      <c r="K106">
        <f t="shared" si="9"/>
        <v>1997</v>
      </c>
      <c r="L106" t="str">
        <f t="shared" si="10"/>
        <v>tier - 2</v>
      </c>
      <c r="M106" t="str">
        <f t="shared" si="11"/>
        <v>tier - 2</v>
      </c>
      <c r="N106" t="str">
        <f t="shared" si="12"/>
        <v>R1013</v>
      </c>
      <c r="O106" s="9" t="str">
        <f t="shared" si="13"/>
        <v>5-Dec-1997</v>
      </c>
      <c r="P106">
        <f t="shared" si="14"/>
        <v>25</v>
      </c>
      <c r="Q106" s="10">
        <f t="shared" si="15"/>
        <v>1422</v>
      </c>
    </row>
    <row r="107" spans="1:17" x14ac:dyDescent="0.25">
      <c r="A107" t="s">
        <v>127</v>
      </c>
      <c r="B107">
        <v>2000</v>
      </c>
      <c r="C107" t="s">
        <v>20</v>
      </c>
      <c r="D107">
        <v>1</v>
      </c>
      <c r="E107">
        <v>0</v>
      </c>
      <c r="F107">
        <v>1438</v>
      </c>
      <c r="G107" t="s">
        <v>11</v>
      </c>
      <c r="H107" t="s">
        <v>11</v>
      </c>
      <c r="I107" t="s">
        <v>13</v>
      </c>
      <c r="J107" t="str">
        <f t="shared" si="8"/>
        <v>Sep</v>
      </c>
      <c r="K107">
        <f t="shared" si="9"/>
        <v>2000</v>
      </c>
      <c r="L107" t="str">
        <f t="shared" si="10"/>
        <v>tier - 2</v>
      </c>
      <c r="M107" t="str">
        <f t="shared" si="11"/>
        <v>tier - 2</v>
      </c>
      <c r="N107" t="str">
        <f t="shared" si="12"/>
        <v>R1013</v>
      </c>
      <c r="O107" s="9" t="str">
        <f t="shared" si="13"/>
        <v>1-Sep-2000</v>
      </c>
      <c r="P107">
        <f t="shared" si="14"/>
        <v>22</v>
      </c>
      <c r="Q107" s="10">
        <f t="shared" si="15"/>
        <v>1438</v>
      </c>
    </row>
    <row r="108" spans="1:17" x14ac:dyDescent="0.25">
      <c r="A108" t="s">
        <v>128</v>
      </c>
      <c r="B108">
        <v>1997</v>
      </c>
      <c r="C108" t="s">
        <v>18</v>
      </c>
      <c r="D108">
        <v>19</v>
      </c>
      <c r="E108">
        <v>0</v>
      </c>
      <c r="F108">
        <v>1445</v>
      </c>
      <c r="G108" t="s">
        <v>11</v>
      </c>
      <c r="H108" t="s">
        <v>16</v>
      </c>
      <c r="I108" t="s">
        <v>13</v>
      </c>
      <c r="J108" t="str">
        <f t="shared" si="8"/>
        <v>Jun</v>
      </c>
      <c r="K108">
        <f t="shared" si="9"/>
        <v>1997</v>
      </c>
      <c r="L108" t="str">
        <f t="shared" si="10"/>
        <v>tier - 1</v>
      </c>
      <c r="M108" t="str">
        <f t="shared" si="11"/>
        <v>tier - 1</v>
      </c>
      <c r="N108" t="str">
        <f t="shared" si="12"/>
        <v>R1013</v>
      </c>
      <c r="O108" s="9" t="str">
        <f t="shared" si="13"/>
        <v>19-Jun-1997</v>
      </c>
      <c r="P108">
        <f t="shared" si="14"/>
        <v>25</v>
      </c>
      <c r="Q108" s="10">
        <f t="shared" si="15"/>
        <v>1445</v>
      </c>
    </row>
    <row r="109" spans="1:17" x14ac:dyDescent="0.25">
      <c r="A109" t="s">
        <v>129</v>
      </c>
      <c r="B109">
        <v>2003</v>
      </c>
      <c r="C109" t="s">
        <v>18</v>
      </c>
      <c r="D109">
        <v>20</v>
      </c>
      <c r="E109">
        <v>0</v>
      </c>
      <c r="F109">
        <v>1467</v>
      </c>
      <c r="G109" t="s">
        <v>11</v>
      </c>
      <c r="H109" t="s">
        <v>11</v>
      </c>
      <c r="I109" t="s">
        <v>13</v>
      </c>
      <c r="J109" t="str">
        <f t="shared" si="8"/>
        <v>Jun</v>
      </c>
      <c r="K109">
        <f t="shared" si="9"/>
        <v>2003</v>
      </c>
      <c r="L109" t="str">
        <f t="shared" si="10"/>
        <v>tier - 2</v>
      </c>
      <c r="M109" t="str">
        <f t="shared" si="11"/>
        <v>tier - 2</v>
      </c>
      <c r="N109" t="str">
        <f t="shared" si="12"/>
        <v>R1013</v>
      </c>
      <c r="O109" s="9" t="str">
        <f t="shared" si="13"/>
        <v>20-Jun-2003</v>
      </c>
      <c r="P109">
        <f t="shared" si="14"/>
        <v>19</v>
      </c>
      <c r="Q109" s="10">
        <f t="shared" si="15"/>
        <v>1467</v>
      </c>
    </row>
    <row r="110" spans="1:17" x14ac:dyDescent="0.25">
      <c r="A110" t="s">
        <v>130</v>
      </c>
      <c r="B110">
        <v>1998</v>
      </c>
      <c r="C110" t="s">
        <v>30</v>
      </c>
      <c r="D110">
        <v>7</v>
      </c>
      <c r="E110">
        <v>0</v>
      </c>
      <c r="F110">
        <v>1477</v>
      </c>
      <c r="G110" t="s">
        <v>11</v>
      </c>
      <c r="H110" t="s">
        <v>16</v>
      </c>
      <c r="I110" t="s">
        <v>13</v>
      </c>
      <c r="J110" t="str">
        <f t="shared" si="8"/>
        <v>Dec</v>
      </c>
      <c r="K110">
        <f t="shared" si="9"/>
        <v>1998</v>
      </c>
      <c r="L110" t="str">
        <f t="shared" si="10"/>
        <v>tier - 1</v>
      </c>
      <c r="M110" t="str">
        <f t="shared" si="11"/>
        <v>tier - 1</v>
      </c>
      <c r="N110" t="str">
        <f t="shared" si="12"/>
        <v>R1013</v>
      </c>
      <c r="O110" s="9" t="str">
        <f t="shared" si="13"/>
        <v>7-Dec-1998</v>
      </c>
      <c r="P110">
        <f t="shared" si="14"/>
        <v>24</v>
      </c>
      <c r="Q110" s="10">
        <f t="shared" si="15"/>
        <v>1477</v>
      </c>
    </row>
    <row r="111" spans="1:17" x14ac:dyDescent="0.25">
      <c r="A111" t="s">
        <v>131</v>
      </c>
      <c r="B111">
        <v>1997</v>
      </c>
      <c r="C111" t="s">
        <v>18</v>
      </c>
      <c r="D111">
        <v>9</v>
      </c>
      <c r="E111">
        <v>0</v>
      </c>
      <c r="F111">
        <v>1481</v>
      </c>
      <c r="G111" t="s">
        <v>11</v>
      </c>
      <c r="H111" t="s">
        <v>16</v>
      </c>
      <c r="I111" t="s">
        <v>23</v>
      </c>
      <c r="J111" t="str">
        <f t="shared" si="8"/>
        <v>Jun</v>
      </c>
      <c r="K111">
        <f t="shared" si="9"/>
        <v>1997</v>
      </c>
      <c r="L111" t="str">
        <f t="shared" si="10"/>
        <v>tier - 1</v>
      </c>
      <c r="M111" t="str">
        <f t="shared" si="11"/>
        <v>tier - 1</v>
      </c>
      <c r="N111" t="str">
        <f t="shared" si="12"/>
        <v>R1012</v>
      </c>
      <c r="O111" s="9" t="str">
        <f t="shared" si="13"/>
        <v>9-Jun-1997</v>
      </c>
      <c r="P111">
        <f t="shared" si="14"/>
        <v>25</v>
      </c>
      <c r="Q111" s="10">
        <f t="shared" si="15"/>
        <v>1481</v>
      </c>
    </row>
    <row r="112" spans="1:17" x14ac:dyDescent="0.25">
      <c r="A112" t="s">
        <v>132</v>
      </c>
      <c r="B112">
        <v>1995</v>
      </c>
      <c r="C112" t="s">
        <v>37</v>
      </c>
      <c r="D112">
        <v>7</v>
      </c>
      <c r="E112">
        <v>0</v>
      </c>
      <c r="F112">
        <v>1493</v>
      </c>
      <c r="G112" t="s">
        <v>11</v>
      </c>
      <c r="H112" t="s">
        <v>12</v>
      </c>
      <c r="I112" t="s">
        <v>13</v>
      </c>
      <c r="J112" t="str">
        <f t="shared" si="8"/>
        <v>Oct</v>
      </c>
      <c r="K112">
        <f t="shared" si="9"/>
        <v>1995</v>
      </c>
      <c r="L112" t="str">
        <f t="shared" si="10"/>
        <v>tier - 3</v>
      </c>
      <c r="M112" t="str">
        <f t="shared" si="11"/>
        <v>tier - 3</v>
      </c>
      <c r="N112" t="str">
        <f t="shared" si="12"/>
        <v>R1013</v>
      </c>
      <c r="O112" s="9" t="str">
        <f t="shared" si="13"/>
        <v>7-Oct-1995</v>
      </c>
      <c r="P112">
        <f t="shared" si="14"/>
        <v>27</v>
      </c>
      <c r="Q112" s="10">
        <f t="shared" si="15"/>
        <v>1493</v>
      </c>
    </row>
    <row r="113" spans="1:17" x14ac:dyDescent="0.25">
      <c r="A113" t="s">
        <v>133</v>
      </c>
      <c r="B113">
        <v>1998</v>
      </c>
      <c r="C113" t="s">
        <v>18</v>
      </c>
      <c r="D113">
        <v>19</v>
      </c>
      <c r="E113">
        <v>0</v>
      </c>
      <c r="F113">
        <v>1497</v>
      </c>
      <c r="G113" t="s">
        <v>11</v>
      </c>
      <c r="H113" t="s">
        <v>11</v>
      </c>
      <c r="I113" t="s">
        <v>13</v>
      </c>
      <c r="J113" t="str">
        <f t="shared" si="8"/>
        <v>Jun</v>
      </c>
      <c r="K113">
        <f t="shared" si="9"/>
        <v>1998</v>
      </c>
      <c r="L113" t="str">
        <f t="shared" si="10"/>
        <v>tier - 2</v>
      </c>
      <c r="M113" t="str">
        <f t="shared" si="11"/>
        <v>tier - 2</v>
      </c>
      <c r="N113" t="str">
        <f t="shared" si="12"/>
        <v>R1013</v>
      </c>
      <c r="O113" s="9" t="str">
        <f t="shared" si="13"/>
        <v>19-Jun-1998</v>
      </c>
      <c r="P113">
        <f t="shared" si="14"/>
        <v>24</v>
      </c>
      <c r="Q113" s="10">
        <f t="shared" si="15"/>
        <v>1497</v>
      </c>
    </row>
    <row r="114" spans="1:17" x14ac:dyDescent="0.25">
      <c r="A114" t="s">
        <v>134</v>
      </c>
      <c r="B114">
        <v>2001</v>
      </c>
      <c r="C114" t="s">
        <v>35</v>
      </c>
      <c r="D114">
        <v>25</v>
      </c>
      <c r="E114">
        <v>0</v>
      </c>
      <c r="F114">
        <v>1515.34</v>
      </c>
      <c r="G114" t="s">
        <v>11</v>
      </c>
      <c r="H114" t="s">
        <v>12</v>
      </c>
      <c r="I114" t="s">
        <v>13</v>
      </c>
      <c r="J114" t="str">
        <f t="shared" si="8"/>
        <v>Aug</v>
      </c>
      <c r="K114">
        <f t="shared" si="9"/>
        <v>2001</v>
      </c>
      <c r="L114" t="str">
        <f t="shared" si="10"/>
        <v>tier - 3</v>
      </c>
      <c r="M114" t="str">
        <f t="shared" si="11"/>
        <v>tier - 3</v>
      </c>
      <c r="N114" t="str">
        <f t="shared" si="12"/>
        <v>R1013</v>
      </c>
      <c r="O114" s="9" t="str">
        <f t="shared" si="13"/>
        <v>25-Aug-2001</v>
      </c>
      <c r="P114">
        <f t="shared" si="14"/>
        <v>21</v>
      </c>
      <c r="Q114" s="10">
        <f t="shared" si="15"/>
        <v>1515.34</v>
      </c>
    </row>
    <row r="115" spans="1:17" x14ac:dyDescent="0.25">
      <c r="A115" t="s">
        <v>135</v>
      </c>
      <c r="B115">
        <v>2001</v>
      </c>
      <c r="C115" t="s">
        <v>10</v>
      </c>
      <c r="D115">
        <v>7</v>
      </c>
      <c r="E115">
        <v>0</v>
      </c>
      <c r="F115">
        <v>1526.31</v>
      </c>
      <c r="G115" t="s">
        <v>11</v>
      </c>
      <c r="H115" t="s">
        <v>12</v>
      </c>
      <c r="I115" t="s">
        <v>42</v>
      </c>
      <c r="J115" t="str">
        <f t="shared" si="8"/>
        <v>Jul</v>
      </c>
      <c r="K115">
        <f t="shared" si="9"/>
        <v>2001</v>
      </c>
      <c r="L115" t="str">
        <f t="shared" si="10"/>
        <v>tier - 3</v>
      </c>
      <c r="M115" t="str">
        <f t="shared" si="11"/>
        <v>tier - 3</v>
      </c>
      <c r="N115" t="str">
        <f t="shared" si="12"/>
        <v>R1011</v>
      </c>
      <c r="O115" s="9" t="str">
        <f t="shared" si="13"/>
        <v>7-Jul-2001</v>
      </c>
      <c r="P115">
        <f t="shared" si="14"/>
        <v>21</v>
      </c>
      <c r="Q115" s="10">
        <f t="shared" si="15"/>
        <v>1526.31</v>
      </c>
    </row>
    <row r="116" spans="1:17" x14ac:dyDescent="0.25">
      <c r="A116" t="s">
        <v>136</v>
      </c>
      <c r="B116">
        <v>2001</v>
      </c>
      <c r="C116" t="s">
        <v>18</v>
      </c>
      <c r="D116">
        <v>2</v>
      </c>
      <c r="E116">
        <v>0</v>
      </c>
      <c r="F116">
        <v>1532.47</v>
      </c>
      <c r="G116" t="s">
        <v>11</v>
      </c>
      <c r="H116" t="s">
        <v>11</v>
      </c>
      <c r="I116" t="s">
        <v>13</v>
      </c>
      <c r="J116" t="str">
        <f t="shared" si="8"/>
        <v>Jun</v>
      </c>
      <c r="K116">
        <f t="shared" si="9"/>
        <v>2001</v>
      </c>
      <c r="L116" t="str">
        <f t="shared" si="10"/>
        <v>tier - 2</v>
      </c>
      <c r="M116" t="str">
        <f t="shared" si="11"/>
        <v>tier - 2</v>
      </c>
      <c r="N116" t="str">
        <f t="shared" si="12"/>
        <v>R1013</v>
      </c>
      <c r="O116" s="9" t="str">
        <f t="shared" si="13"/>
        <v>2-Jun-2001</v>
      </c>
      <c r="P116">
        <f t="shared" si="14"/>
        <v>22</v>
      </c>
      <c r="Q116" s="10">
        <f t="shared" si="15"/>
        <v>1532.47</v>
      </c>
    </row>
    <row r="117" spans="1:17" x14ac:dyDescent="0.25">
      <c r="A117" t="s">
        <v>137</v>
      </c>
      <c r="B117">
        <v>2001</v>
      </c>
      <c r="C117" t="s">
        <v>30</v>
      </c>
      <c r="D117">
        <v>5</v>
      </c>
      <c r="E117">
        <v>0</v>
      </c>
      <c r="F117">
        <v>1534.3</v>
      </c>
      <c r="G117" t="s">
        <v>11</v>
      </c>
      <c r="H117" t="s">
        <v>11</v>
      </c>
      <c r="I117" t="s">
        <v>13</v>
      </c>
      <c r="J117" t="str">
        <f t="shared" si="8"/>
        <v>Dec</v>
      </c>
      <c r="K117">
        <f t="shared" si="9"/>
        <v>2001</v>
      </c>
      <c r="L117" t="str">
        <f t="shared" si="10"/>
        <v>tier - 2</v>
      </c>
      <c r="M117" t="str">
        <f t="shared" si="11"/>
        <v>tier - 2</v>
      </c>
      <c r="N117" t="str">
        <f t="shared" si="12"/>
        <v>R1013</v>
      </c>
      <c r="O117" s="9" t="str">
        <f t="shared" si="13"/>
        <v>5-Dec-2001</v>
      </c>
      <c r="P117">
        <f t="shared" si="14"/>
        <v>21</v>
      </c>
      <c r="Q117" s="10">
        <f t="shared" si="15"/>
        <v>1534.3</v>
      </c>
    </row>
    <row r="118" spans="1:17" x14ac:dyDescent="0.25">
      <c r="A118" t="s">
        <v>138</v>
      </c>
      <c r="B118">
        <v>1992</v>
      </c>
      <c r="C118" t="s">
        <v>20</v>
      </c>
      <c r="D118">
        <v>22</v>
      </c>
      <c r="E118">
        <v>0</v>
      </c>
      <c r="F118">
        <v>1566.88</v>
      </c>
      <c r="G118" t="s">
        <v>11</v>
      </c>
      <c r="H118" t="s">
        <v>16</v>
      </c>
      <c r="I118" t="s">
        <v>13</v>
      </c>
      <c r="J118" t="str">
        <f t="shared" si="8"/>
        <v>Sep</v>
      </c>
      <c r="K118">
        <f t="shared" si="9"/>
        <v>1992</v>
      </c>
      <c r="L118" t="str">
        <f t="shared" si="10"/>
        <v>tier - 1</v>
      </c>
      <c r="M118" t="str">
        <f t="shared" si="11"/>
        <v>tier - 1</v>
      </c>
      <c r="N118" t="str">
        <f t="shared" si="12"/>
        <v>R1013</v>
      </c>
      <c r="O118" s="9" t="str">
        <f t="shared" si="13"/>
        <v>22-Sep-1992</v>
      </c>
      <c r="P118">
        <f t="shared" si="14"/>
        <v>30</v>
      </c>
      <c r="Q118" s="10">
        <f t="shared" si="15"/>
        <v>1566.88</v>
      </c>
    </row>
    <row r="119" spans="1:17" x14ac:dyDescent="0.25">
      <c r="A119" t="s">
        <v>139</v>
      </c>
      <c r="B119">
        <v>2004</v>
      </c>
      <c r="C119" t="s">
        <v>15</v>
      </c>
      <c r="D119">
        <v>19</v>
      </c>
      <c r="E119">
        <v>0</v>
      </c>
      <c r="F119">
        <v>1607.51</v>
      </c>
      <c r="G119" t="s">
        <v>11</v>
      </c>
      <c r="H119" t="s">
        <v>12</v>
      </c>
      <c r="I119" t="s">
        <v>13</v>
      </c>
      <c r="J119" t="str">
        <f t="shared" si="8"/>
        <v>Nov</v>
      </c>
      <c r="K119">
        <f t="shared" si="9"/>
        <v>2004</v>
      </c>
      <c r="L119" t="str">
        <f t="shared" si="10"/>
        <v>tier - 3</v>
      </c>
      <c r="M119" t="str">
        <f t="shared" si="11"/>
        <v>tier - 3</v>
      </c>
      <c r="N119" t="str">
        <f t="shared" si="12"/>
        <v>R1013</v>
      </c>
      <c r="O119" s="9" t="str">
        <f t="shared" si="13"/>
        <v>19-Nov-2004</v>
      </c>
      <c r="P119">
        <f t="shared" si="14"/>
        <v>18</v>
      </c>
      <c r="Q119" s="10">
        <f t="shared" si="15"/>
        <v>1607.51</v>
      </c>
    </row>
    <row r="120" spans="1:17" x14ac:dyDescent="0.25">
      <c r="A120" t="s">
        <v>140</v>
      </c>
      <c r="B120">
        <v>2004</v>
      </c>
      <c r="C120" t="s">
        <v>10</v>
      </c>
      <c r="D120">
        <v>22</v>
      </c>
      <c r="E120">
        <v>0</v>
      </c>
      <c r="F120">
        <v>1615.77</v>
      </c>
      <c r="G120" t="s">
        <v>11</v>
      </c>
      <c r="H120" t="s">
        <v>16</v>
      </c>
      <c r="I120" t="s">
        <v>13</v>
      </c>
      <c r="J120" t="str">
        <f t="shared" si="8"/>
        <v>Jul</v>
      </c>
      <c r="K120">
        <f t="shared" si="9"/>
        <v>2004</v>
      </c>
      <c r="L120" t="str">
        <f t="shared" si="10"/>
        <v>tier - 1</v>
      </c>
      <c r="M120" t="str">
        <f t="shared" si="11"/>
        <v>tier - 1</v>
      </c>
      <c r="N120" t="str">
        <f t="shared" si="12"/>
        <v>R1013</v>
      </c>
      <c r="O120" s="9" t="str">
        <f t="shared" si="13"/>
        <v>22-Jul-2004</v>
      </c>
      <c r="P120">
        <f t="shared" si="14"/>
        <v>18</v>
      </c>
      <c r="Q120" s="10">
        <f t="shared" si="15"/>
        <v>1615.77</v>
      </c>
    </row>
    <row r="121" spans="1:17" x14ac:dyDescent="0.25">
      <c r="A121" t="s">
        <v>141</v>
      </c>
      <c r="B121">
        <v>1995</v>
      </c>
      <c r="C121" t="s">
        <v>35</v>
      </c>
      <c r="D121">
        <v>5</v>
      </c>
      <c r="E121">
        <v>0</v>
      </c>
      <c r="F121">
        <v>1617.16</v>
      </c>
      <c r="G121" t="s">
        <v>11</v>
      </c>
      <c r="H121" t="s">
        <v>16</v>
      </c>
      <c r="I121" t="s">
        <v>13</v>
      </c>
      <c r="J121" t="str">
        <f t="shared" si="8"/>
        <v>Aug</v>
      </c>
      <c r="K121">
        <f t="shared" si="9"/>
        <v>1995</v>
      </c>
      <c r="L121" t="str">
        <f t="shared" si="10"/>
        <v>tier - 1</v>
      </c>
      <c r="M121" t="str">
        <f t="shared" si="11"/>
        <v>tier - 1</v>
      </c>
      <c r="N121" t="str">
        <f t="shared" si="12"/>
        <v>R1013</v>
      </c>
      <c r="O121" s="9" t="str">
        <f t="shared" si="13"/>
        <v>5-Aug-1995</v>
      </c>
      <c r="P121">
        <f t="shared" si="14"/>
        <v>27</v>
      </c>
      <c r="Q121" s="10">
        <f t="shared" si="15"/>
        <v>1617.16</v>
      </c>
    </row>
    <row r="122" spans="1:17" x14ac:dyDescent="0.25">
      <c r="A122" t="s">
        <v>142</v>
      </c>
      <c r="B122">
        <v>2003</v>
      </c>
      <c r="C122" t="s">
        <v>20</v>
      </c>
      <c r="D122">
        <v>14</v>
      </c>
      <c r="E122">
        <v>0</v>
      </c>
      <c r="F122">
        <v>1621.34</v>
      </c>
      <c r="G122" t="s">
        <v>11</v>
      </c>
      <c r="H122" t="s">
        <v>11</v>
      </c>
      <c r="I122" t="s">
        <v>23</v>
      </c>
      <c r="J122" t="str">
        <f t="shared" si="8"/>
        <v>Sep</v>
      </c>
      <c r="K122">
        <f t="shared" si="9"/>
        <v>2003</v>
      </c>
      <c r="L122" t="str">
        <f t="shared" si="10"/>
        <v>tier - 2</v>
      </c>
      <c r="M122" t="str">
        <f t="shared" si="11"/>
        <v>tier - 2</v>
      </c>
      <c r="N122" t="str">
        <f t="shared" si="12"/>
        <v>R1012</v>
      </c>
      <c r="O122" s="9" t="str">
        <f t="shared" si="13"/>
        <v>14-Sep-2003</v>
      </c>
      <c r="P122">
        <f t="shared" si="14"/>
        <v>19</v>
      </c>
      <c r="Q122" s="10">
        <f t="shared" si="15"/>
        <v>1621.34</v>
      </c>
    </row>
    <row r="123" spans="1:17" x14ac:dyDescent="0.25">
      <c r="A123" t="s">
        <v>143</v>
      </c>
      <c r="B123">
        <v>2004</v>
      </c>
      <c r="C123" t="s">
        <v>35</v>
      </c>
      <c r="D123">
        <v>21</v>
      </c>
      <c r="E123">
        <v>0</v>
      </c>
      <c r="F123">
        <v>1621.88</v>
      </c>
      <c r="G123" t="s">
        <v>11</v>
      </c>
      <c r="H123" t="s">
        <v>11</v>
      </c>
      <c r="I123" t="s">
        <v>13</v>
      </c>
      <c r="J123" t="str">
        <f t="shared" si="8"/>
        <v>Aug</v>
      </c>
      <c r="K123">
        <f t="shared" si="9"/>
        <v>2004</v>
      </c>
      <c r="L123" t="str">
        <f t="shared" si="10"/>
        <v>tier - 2</v>
      </c>
      <c r="M123" t="str">
        <f t="shared" si="11"/>
        <v>tier - 2</v>
      </c>
      <c r="N123" t="str">
        <f t="shared" si="12"/>
        <v>R1013</v>
      </c>
      <c r="O123" s="9" t="str">
        <f t="shared" si="13"/>
        <v>21-Aug-2004</v>
      </c>
      <c r="P123">
        <f t="shared" si="14"/>
        <v>18</v>
      </c>
      <c r="Q123" s="10">
        <f t="shared" si="15"/>
        <v>1621.88</v>
      </c>
    </row>
    <row r="124" spans="1:17" x14ac:dyDescent="0.25">
      <c r="A124" t="s">
        <v>144</v>
      </c>
      <c r="B124">
        <v>2004</v>
      </c>
      <c r="C124" t="s">
        <v>10</v>
      </c>
      <c r="D124">
        <v>25</v>
      </c>
      <c r="E124">
        <v>0</v>
      </c>
      <c r="F124">
        <v>1622.19</v>
      </c>
      <c r="G124" t="s">
        <v>11</v>
      </c>
      <c r="H124" t="s">
        <v>16</v>
      </c>
      <c r="I124" t="s">
        <v>13</v>
      </c>
      <c r="J124" t="str">
        <f t="shared" si="8"/>
        <v>Jul</v>
      </c>
      <c r="K124">
        <f t="shared" si="9"/>
        <v>2004</v>
      </c>
      <c r="L124" t="str">
        <f t="shared" si="10"/>
        <v>tier - 1</v>
      </c>
      <c r="M124" t="str">
        <f t="shared" si="11"/>
        <v>tier - 1</v>
      </c>
      <c r="N124" t="str">
        <f t="shared" si="12"/>
        <v>R1013</v>
      </c>
      <c r="O124" s="9" t="str">
        <f t="shared" si="13"/>
        <v>25-Jul-2004</v>
      </c>
      <c r="P124">
        <f t="shared" si="14"/>
        <v>18</v>
      </c>
      <c r="Q124" s="10">
        <f t="shared" si="15"/>
        <v>1622.19</v>
      </c>
    </row>
    <row r="125" spans="1:17" x14ac:dyDescent="0.25">
      <c r="A125" t="s">
        <v>145</v>
      </c>
      <c r="B125">
        <v>2003</v>
      </c>
      <c r="C125" t="s">
        <v>20</v>
      </c>
      <c r="D125">
        <v>9</v>
      </c>
      <c r="E125">
        <v>0</v>
      </c>
      <c r="F125">
        <v>1625.43</v>
      </c>
      <c r="G125" t="s">
        <v>11</v>
      </c>
      <c r="H125" t="s">
        <v>12</v>
      </c>
      <c r="I125" t="s">
        <v>23</v>
      </c>
      <c r="J125" t="str">
        <f t="shared" si="8"/>
        <v>Sep</v>
      </c>
      <c r="K125">
        <f t="shared" si="9"/>
        <v>2003</v>
      </c>
      <c r="L125" t="str">
        <f t="shared" si="10"/>
        <v>tier - 3</v>
      </c>
      <c r="M125" t="str">
        <f t="shared" si="11"/>
        <v>tier - 3</v>
      </c>
      <c r="N125" t="str">
        <f t="shared" si="12"/>
        <v>R1012</v>
      </c>
      <c r="O125" s="9" t="str">
        <f t="shared" si="13"/>
        <v>9-Sep-2003</v>
      </c>
      <c r="P125">
        <f t="shared" si="14"/>
        <v>19</v>
      </c>
      <c r="Q125" s="10">
        <f t="shared" si="15"/>
        <v>1625.43</v>
      </c>
    </row>
    <row r="126" spans="1:17" x14ac:dyDescent="0.25">
      <c r="A126" t="s">
        <v>146</v>
      </c>
      <c r="B126">
        <v>2003</v>
      </c>
      <c r="C126" t="s">
        <v>30</v>
      </c>
      <c r="D126">
        <v>4</v>
      </c>
      <c r="E126">
        <v>0</v>
      </c>
      <c r="F126">
        <v>1627.28</v>
      </c>
      <c r="G126" t="s">
        <v>11</v>
      </c>
      <c r="H126" t="s">
        <v>11</v>
      </c>
      <c r="I126" t="s">
        <v>23</v>
      </c>
      <c r="J126" t="str">
        <f t="shared" si="8"/>
        <v>Dec</v>
      </c>
      <c r="K126">
        <f t="shared" si="9"/>
        <v>2003</v>
      </c>
      <c r="L126" t="str">
        <f t="shared" si="10"/>
        <v>tier - 2</v>
      </c>
      <c r="M126" t="str">
        <f t="shared" si="11"/>
        <v>tier - 2</v>
      </c>
      <c r="N126" t="str">
        <f t="shared" si="12"/>
        <v>R1012</v>
      </c>
      <c r="O126" s="9" t="str">
        <f t="shared" si="13"/>
        <v>4-Dec-2003</v>
      </c>
      <c r="P126">
        <f t="shared" si="14"/>
        <v>19</v>
      </c>
      <c r="Q126" s="10">
        <f t="shared" si="15"/>
        <v>1627.28</v>
      </c>
    </row>
    <row r="127" spans="1:17" x14ac:dyDescent="0.25">
      <c r="A127" t="s">
        <v>147</v>
      </c>
      <c r="B127">
        <v>2003</v>
      </c>
      <c r="C127" t="s">
        <v>10</v>
      </c>
      <c r="D127">
        <v>17</v>
      </c>
      <c r="E127">
        <v>0</v>
      </c>
      <c r="F127">
        <v>1628.47</v>
      </c>
      <c r="G127" t="s">
        <v>11</v>
      </c>
      <c r="H127" t="s">
        <v>16</v>
      </c>
      <c r="I127" t="s">
        <v>23</v>
      </c>
      <c r="J127" t="str">
        <f t="shared" si="8"/>
        <v>Jul</v>
      </c>
      <c r="K127">
        <f t="shared" si="9"/>
        <v>2003</v>
      </c>
      <c r="L127" t="str">
        <f t="shared" si="10"/>
        <v>tier - 1</v>
      </c>
      <c r="M127" t="str">
        <f t="shared" si="11"/>
        <v>tier - 1</v>
      </c>
      <c r="N127" t="str">
        <f t="shared" si="12"/>
        <v>R1012</v>
      </c>
      <c r="O127" s="9" t="str">
        <f t="shared" si="13"/>
        <v>17-Jul-2003</v>
      </c>
      <c r="P127">
        <f t="shared" si="14"/>
        <v>19</v>
      </c>
      <c r="Q127" s="10">
        <f t="shared" si="15"/>
        <v>1628.47</v>
      </c>
    </row>
    <row r="128" spans="1:17" x14ac:dyDescent="0.25">
      <c r="A128" t="s">
        <v>148</v>
      </c>
      <c r="B128">
        <v>2004</v>
      </c>
      <c r="C128" t="s">
        <v>37</v>
      </c>
      <c r="D128">
        <v>4</v>
      </c>
      <c r="E128">
        <v>0</v>
      </c>
      <c r="F128">
        <v>1629.83</v>
      </c>
      <c r="G128" t="s">
        <v>11</v>
      </c>
      <c r="H128" t="s">
        <v>11</v>
      </c>
      <c r="I128" t="s">
        <v>13</v>
      </c>
      <c r="J128" t="str">
        <f t="shared" si="8"/>
        <v>Oct</v>
      </c>
      <c r="K128">
        <f t="shared" si="9"/>
        <v>2004</v>
      </c>
      <c r="L128" t="str">
        <f t="shared" si="10"/>
        <v>tier - 2</v>
      </c>
      <c r="M128" t="str">
        <f t="shared" si="11"/>
        <v>tier - 2</v>
      </c>
      <c r="N128" t="str">
        <f t="shared" si="12"/>
        <v>R1013</v>
      </c>
      <c r="O128" s="9" t="str">
        <f t="shared" si="13"/>
        <v>4-Oct-2004</v>
      </c>
      <c r="P128">
        <f t="shared" si="14"/>
        <v>18</v>
      </c>
      <c r="Q128" s="10">
        <f t="shared" si="15"/>
        <v>1629.83</v>
      </c>
    </row>
    <row r="129" spans="1:17" x14ac:dyDescent="0.25">
      <c r="A129" t="s">
        <v>149</v>
      </c>
      <c r="B129">
        <v>2004</v>
      </c>
      <c r="C129" t="s">
        <v>30</v>
      </c>
      <c r="D129">
        <v>5</v>
      </c>
      <c r="E129">
        <v>0</v>
      </c>
      <c r="F129">
        <v>1631.67</v>
      </c>
      <c r="G129" t="s">
        <v>11</v>
      </c>
      <c r="H129" t="s">
        <v>12</v>
      </c>
      <c r="I129" t="s">
        <v>13</v>
      </c>
      <c r="J129" t="str">
        <f t="shared" si="8"/>
        <v>Dec</v>
      </c>
      <c r="K129">
        <f t="shared" si="9"/>
        <v>2004</v>
      </c>
      <c r="L129" t="str">
        <f t="shared" si="10"/>
        <v>tier - 3</v>
      </c>
      <c r="M129" t="str">
        <f t="shared" si="11"/>
        <v>tier - 3</v>
      </c>
      <c r="N129" t="str">
        <f t="shared" si="12"/>
        <v>R1013</v>
      </c>
      <c r="O129" s="9" t="str">
        <f t="shared" si="13"/>
        <v>5-Dec-2004</v>
      </c>
      <c r="P129">
        <f t="shared" si="14"/>
        <v>18</v>
      </c>
      <c r="Q129" s="10">
        <f t="shared" si="15"/>
        <v>1631.67</v>
      </c>
    </row>
    <row r="130" spans="1:17" x14ac:dyDescent="0.25">
      <c r="A130" t="s">
        <v>150</v>
      </c>
      <c r="B130">
        <v>2004</v>
      </c>
      <c r="C130" t="s">
        <v>10</v>
      </c>
      <c r="D130">
        <v>9</v>
      </c>
      <c r="E130">
        <v>0</v>
      </c>
      <c r="F130">
        <v>1631.82</v>
      </c>
      <c r="G130" t="s">
        <v>11</v>
      </c>
      <c r="H130" t="s">
        <v>16</v>
      </c>
      <c r="I130" t="s">
        <v>13</v>
      </c>
      <c r="J130" t="str">
        <f t="shared" si="8"/>
        <v>Jul</v>
      </c>
      <c r="K130">
        <f t="shared" si="9"/>
        <v>2004</v>
      </c>
      <c r="L130" t="str">
        <f t="shared" si="10"/>
        <v>tier - 1</v>
      </c>
      <c r="M130" t="str">
        <f t="shared" si="11"/>
        <v>tier - 1</v>
      </c>
      <c r="N130" t="str">
        <f t="shared" si="12"/>
        <v>R1013</v>
      </c>
      <c r="O130" s="9" t="str">
        <f t="shared" si="13"/>
        <v>9-Jul-2004</v>
      </c>
      <c r="P130">
        <f t="shared" si="14"/>
        <v>18</v>
      </c>
      <c r="Q130" s="10">
        <f t="shared" si="15"/>
        <v>1631.82</v>
      </c>
    </row>
    <row r="131" spans="1:17" x14ac:dyDescent="0.25">
      <c r="A131" t="s">
        <v>151</v>
      </c>
      <c r="B131">
        <v>2003</v>
      </c>
      <c r="C131" t="s">
        <v>37</v>
      </c>
      <c r="D131">
        <v>3</v>
      </c>
      <c r="E131">
        <v>0</v>
      </c>
      <c r="F131">
        <v>1632.04</v>
      </c>
      <c r="G131" t="s">
        <v>11</v>
      </c>
      <c r="H131" t="s">
        <v>11</v>
      </c>
      <c r="I131" t="s">
        <v>23</v>
      </c>
      <c r="J131" t="str">
        <f t="shared" ref="J131:J194" si="16">IF(C131="?","Sep",C131)</f>
        <v>Oct</v>
      </c>
      <c r="K131">
        <f t="shared" ref="K131:K194" si="17">IF(B131="?",ROUND(AVERAGE(B:B),0),B131)</f>
        <v>2003</v>
      </c>
      <c r="L131" t="str">
        <f t="shared" ref="L131:L194" si="18">IF(OR(H131="",H131="?"),"tier-2",H131)</f>
        <v>tier - 2</v>
      </c>
      <c r="M131" t="str">
        <f t="shared" ref="M131:M194" si="19">IF(OR(H131=" ",H131="?"),"tier - 2",H131)</f>
        <v>tier - 2</v>
      </c>
      <c r="N131" t="str">
        <f t="shared" ref="N131:N194" si="20">IF(I131="?","Unknown",I131)</f>
        <v>R1012</v>
      </c>
      <c r="O131" s="9" t="str">
        <f t="shared" ref="O131:O194" si="21">_xlfn.CONCAT(D131,"-",J131,"-",K131)</f>
        <v>3-Oct-2003</v>
      </c>
      <c r="P131">
        <f t="shared" ref="P131:P194" si="22">DATEDIF(O131, "2023-06-08", "Y")</f>
        <v>19</v>
      </c>
      <c r="Q131" s="10">
        <f t="shared" ref="Q131:Q194" si="23">(F131)</f>
        <v>1632.04</v>
      </c>
    </row>
    <row r="132" spans="1:17" x14ac:dyDescent="0.25">
      <c r="A132" t="s">
        <v>152</v>
      </c>
      <c r="B132">
        <v>2003</v>
      </c>
      <c r="C132" t="s">
        <v>20</v>
      </c>
      <c r="D132">
        <v>16</v>
      </c>
      <c r="E132">
        <v>0</v>
      </c>
      <c r="F132">
        <v>1632.56</v>
      </c>
      <c r="G132" t="s">
        <v>11</v>
      </c>
      <c r="H132" t="s">
        <v>11</v>
      </c>
      <c r="I132" t="s">
        <v>23</v>
      </c>
      <c r="J132" t="str">
        <f t="shared" si="16"/>
        <v>Sep</v>
      </c>
      <c r="K132">
        <f t="shared" si="17"/>
        <v>2003</v>
      </c>
      <c r="L132" t="str">
        <f t="shared" si="18"/>
        <v>tier - 2</v>
      </c>
      <c r="M132" t="str">
        <f t="shared" si="19"/>
        <v>tier - 2</v>
      </c>
      <c r="N132" t="str">
        <f t="shared" si="20"/>
        <v>R1012</v>
      </c>
      <c r="O132" s="9" t="str">
        <f t="shared" si="21"/>
        <v>16-Sep-2003</v>
      </c>
      <c r="P132">
        <f t="shared" si="22"/>
        <v>19</v>
      </c>
      <c r="Q132" s="10">
        <f t="shared" si="23"/>
        <v>1632.56</v>
      </c>
    </row>
    <row r="133" spans="1:17" x14ac:dyDescent="0.25">
      <c r="A133" t="s">
        <v>153</v>
      </c>
      <c r="B133">
        <v>2004</v>
      </c>
      <c r="C133" t="s">
        <v>30</v>
      </c>
      <c r="D133">
        <v>13</v>
      </c>
      <c r="E133">
        <v>0</v>
      </c>
      <c r="F133">
        <v>1633.04</v>
      </c>
      <c r="G133" t="s">
        <v>11</v>
      </c>
      <c r="H133" t="s">
        <v>11</v>
      </c>
      <c r="I133" t="s">
        <v>13</v>
      </c>
      <c r="J133" t="str">
        <f t="shared" si="16"/>
        <v>Dec</v>
      </c>
      <c r="K133">
        <f t="shared" si="17"/>
        <v>2004</v>
      </c>
      <c r="L133" t="str">
        <f t="shared" si="18"/>
        <v>tier - 2</v>
      </c>
      <c r="M133" t="str">
        <f t="shared" si="19"/>
        <v>tier - 2</v>
      </c>
      <c r="N133" t="str">
        <f t="shared" si="20"/>
        <v>R1013</v>
      </c>
      <c r="O133" s="9" t="str">
        <f t="shared" si="21"/>
        <v>13-Dec-2004</v>
      </c>
      <c r="P133">
        <f t="shared" si="22"/>
        <v>18</v>
      </c>
      <c r="Q133" s="10">
        <f t="shared" si="23"/>
        <v>1633.04</v>
      </c>
    </row>
    <row r="134" spans="1:17" x14ac:dyDescent="0.25">
      <c r="A134" t="s">
        <v>154</v>
      </c>
      <c r="B134">
        <v>2004</v>
      </c>
      <c r="C134" t="s">
        <v>35</v>
      </c>
      <c r="D134">
        <v>8</v>
      </c>
      <c r="E134">
        <v>0</v>
      </c>
      <c r="F134">
        <v>1633.96</v>
      </c>
      <c r="G134" t="s">
        <v>11</v>
      </c>
      <c r="H134" t="s">
        <v>16</v>
      </c>
      <c r="I134" t="s">
        <v>13</v>
      </c>
      <c r="J134" t="str">
        <f t="shared" si="16"/>
        <v>Aug</v>
      </c>
      <c r="K134">
        <f t="shared" si="17"/>
        <v>2004</v>
      </c>
      <c r="L134" t="str">
        <f t="shared" si="18"/>
        <v>tier - 1</v>
      </c>
      <c r="M134" t="str">
        <f t="shared" si="19"/>
        <v>tier - 1</v>
      </c>
      <c r="N134" t="str">
        <f t="shared" si="20"/>
        <v>R1013</v>
      </c>
      <c r="O134" s="9" t="str">
        <f t="shared" si="21"/>
        <v>8-Aug-2004</v>
      </c>
      <c r="P134">
        <f t="shared" si="22"/>
        <v>18</v>
      </c>
      <c r="Q134" s="10">
        <f t="shared" si="23"/>
        <v>1633.96</v>
      </c>
    </row>
    <row r="135" spans="1:17" x14ac:dyDescent="0.25">
      <c r="A135" t="s">
        <v>155</v>
      </c>
      <c r="B135">
        <v>2004</v>
      </c>
      <c r="C135" t="s">
        <v>18</v>
      </c>
      <c r="D135">
        <v>13</v>
      </c>
      <c r="E135">
        <v>0</v>
      </c>
      <c r="F135">
        <v>1634.57</v>
      </c>
      <c r="G135" t="s">
        <v>11</v>
      </c>
      <c r="H135" t="s">
        <v>11</v>
      </c>
      <c r="I135" t="s">
        <v>13</v>
      </c>
      <c r="J135" t="str">
        <f t="shared" si="16"/>
        <v>Jun</v>
      </c>
      <c r="K135">
        <f t="shared" si="17"/>
        <v>2004</v>
      </c>
      <c r="L135" t="str">
        <f t="shared" si="18"/>
        <v>tier - 2</v>
      </c>
      <c r="M135" t="str">
        <f t="shared" si="19"/>
        <v>tier - 2</v>
      </c>
      <c r="N135" t="str">
        <f t="shared" si="20"/>
        <v>R1013</v>
      </c>
      <c r="O135" s="9" t="str">
        <f t="shared" si="21"/>
        <v>13-Jun-2004</v>
      </c>
      <c r="P135">
        <f t="shared" si="22"/>
        <v>18</v>
      </c>
      <c r="Q135" s="10">
        <f t="shared" si="23"/>
        <v>1634.57</v>
      </c>
    </row>
    <row r="136" spans="1:17" x14ac:dyDescent="0.25">
      <c r="A136" t="s">
        <v>156</v>
      </c>
      <c r="B136">
        <v>2003</v>
      </c>
      <c r="C136" t="s">
        <v>30</v>
      </c>
      <c r="D136">
        <v>30</v>
      </c>
      <c r="E136">
        <v>0</v>
      </c>
      <c r="F136">
        <v>1635.73</v>
      </c>
      <c r="G136" t="s">
        <v>11</v>
      </c>
      <c r="H136" t="s">
        <v>12</v>
      </c>
      <c r="I136" t="s">
        <v>23</v>
      </c>
      <c r="J136" t="str">
        <f t="shared" si="16"/>
        <v>Dec</v>
      </c>
      <c r="K136">
        <f t="shared" si="17"/>
        <v>2003</v>
      </c>
      <c r="L136" t="str">
        <f t="shared" si="18"/>
        <v>tier - 3</v>
      </c>
      <c r="M136" t="str">
        <f t="shared" si="19"/>
        <v>tier - 3</v>
      </c>
      <c r="N136" t="str">
        <f t="shared" si="20"/>
        <v>R1012</v>
      </c>
      <c r="O136" s="9" t="str">
        <f t="shared" si="21"/>
        <v>30-Dec-2003</v>
      </c>
      <c r="P136">
        <f t="shared" si="22"/>
        <v>19</v>
      </c>
      <c r="Q136" s="10">
        <f t="shared" si="23"/>
        <v>1635.73</v>
      </c>
    </row>
    <row r="137" spans="1:17" x14ac:dyDescent="0.25">
      <c r="A137" t="s">
        <v>157</v>
      </c>
      <c r="B137">
        <v>2003</v>
      </c>
      <c r="C137" t="s">
        <v>20</v>
      </c>
      <c r="D137">
        <v>16</v>
      </c>
      <c r="E137">
        <v>0</v>
      </c>
      <c r="F137">
        <v>1639.56</v>
      </c>
      <c r="G137" t="s">
        <v>11</v>
      </c>
      <c r="H137" t="s">
        <v>11</v>
      </c>
      <c r="I137" t="s">
        <v>23</v>
      </c>
      <c r="J137" t="str">
        <f t="shared" si="16"/>
        <v>Sep</v>
      </c>
      <c r="K137">
        <f t="shared" si="17"/>
        <v>2003</v>
      </c>
      <c r="L137" t="str">
        <f t="shared" si="18"/>
        <v>tier - 2</v>
      </c>
      <c r="M137" t="str">
        <f t="shared" si="19"/>
        <v>tier - 2</v>
      </c>
      <c r="N137" t="str">
        <f t="shared" si="20"/>
        <v>R1012</v>
      </c>
      <c r="O137" s="9" t="str">
        <f t="shared" si="21"/>
        <v>16-Sep-2003</v>
      </c>
      <c r="P137">
        <f t="shared" si="22"/>
        <v>19</v>
      </c>
      <c r="Q137" s="10">
        <f t="shared" si="23"/>
        <v>1639.56</v>
      </c>
    </row>
    <row r="138" spans="1:17" x14ac:dyDescent="0.25">
      <c r="A138" t="s">
        <v>158</v>
      </c>
      <c r="B138">
        <v>2003</v>
      </c>
      <c r="C138" t="s">
        <v>35</v>
      </c>
      <c r="D138">
        <v>21</v>
      </c>
      <c r="E138">
        <v>0</v>
      </c>
      <c r="F138">
        <v>1639.56</v>
      </c>
      <c r="G138" t="s">
        <v>11</v>
      </c>
      <c r="H138" t="s">
        <v>11</v>
      </c>
      <c r="I138" t="s">
        <v>23</v>
      </c>
      <c r="J138" t="str">
        <f t="shared" si="16"/>
        <v>Aug</v>
      </c>
      <c r="K138">
        <f t="shared" si="17"/>
        <v>2003</v>
      </c>
      <c r="L138" t="str">
        <f t="shared" si="18"/>
        <v>tier - 2</v>
      </c>
      <c r="M138" t="str">
        <f t="shared" si="19"/>
        <v>tier - 2</v>
      </c>
      <c r="N138" t="str">
        <f t="shared" si="20"/>
        <v>R1012</v>
      </c>
      <c r="O138" s="9" t="str">
        <f t="shared" si="21"/>
        <v>21-Aug-2003</v>
      </c>
      <c r="P138">
        <f t="shared" si="22"/>
        <v>19</v>
      </c>
      <c r="Q138" s="10">
        <f t="shared" si="23"/>
        <v>1639.56</v>
      </c>
    </row>
    <row r="139" spans="1:17" x14ac:dyDescent="0.25">
      <c r="A139" t="s">
        <v>159</v>
      </c>
      <c r="B139">
        <v>2003</v>
      </c>
      <c r="C139" t="s">
        <v>30</v>
      </c>
      <c r="D139">
        <v>30</v>
      </c>
      <c r="E139">
        <v>0</v>
      </c>
      <c r="F139">
        <v>1646.43</v>
      </c>
      <c r="G139" t="s">
        <v>11</v>
      </c>
      <c r="H139" t="s">
        <v>16</v>
      </c>
      <c r="I139" t="s">
        <v>23</v>
      </c>
      <c r="J139" t="str">
        <f t="shared" si="16"/>
        <v>Dec</v>
      </c>
      <c r="K139">
        <f t="shared" si="17"/>
        <v>2003</v>
      </c>
      <c r="L139" t="str">
        <f t="shared" si="18"/>
        <v>tier - 1</v>
      </c>
      <c r="M139" t="str">
        <f t="shared" si="19"/>
        <v>tier - 1</v>
      </c>
      <c r="N139" t="str">
        <f t="shared" si="20"/>
        <v>R1012</v>
      </c>
      <c r="O139" s="9" t="str">
        <f t="shared" si="21"/>
        <v>30-Dec-2003</v>
      </c>
      <c r="P139">
        <f t="shared" si="22"/>
        <v>19</v>
      </c>
      <c r="Q139" s="10">
        <f t="shared" si="23"/>
        <v>1646.43</v>
      </c>
    </row>
    <row r="140" spans="1:17" x14ac:dyDescent="0.25">
      <c r="A140" t="s">
        <v>160</v>
      </c>
      <c r="B140">
        <v>2000</v>
      </c>
      <c r="C140" t="s">
        <v>37</v>
      </c>
      <c r="D140">
        <v>23</v>
      </c>
      <c r="E140">
        <v>0</v>
      </c>
      <c r="F140">
        <v>1665</v>
      </c>
      <c r="G140" t="s">
        <v>11</v>
      </c>
      <c r="H140" t="s">
        <v>11</v>
      </c>
      <c r="I140" t="s">
        <v>13</v>
      </c>
      <c r="J140" t="str">
        <f t="shared" si="16"/>
        <v>Oct</v>
      </c>
      <c r="K140">
        <f t="shared" si="17"/>
        <v>2000</v>
      </c>
      <c r="L140" t="str">
        <f t="shared" si="18"/>
        <v>tier - 2</v>
      </c>
      <c r="M140" t="str">
        <f t="shared" si="19"/>
        <v>tier - 2</v>
      </c>
      <c r="N140" t="str">
        <f t="shared" si="20"/>
        <v>R1013</v>
      </c>
      <c r="O140" s="9" t="str">
        <f t="shared" si="21"/>
        <v>23-Oct-2000</v>
      </c>
      <c r="P140">
        <f t="shared" si="22"/>
        <v>22</v>
      </c>
      <c r="Q140" s="10">
        <f t="shared" si="23"/>
        <v>1665</v>
      </c>
    </row>
    <row r="141" spans="1:17" x14ac:dyDescent="0.25">
      <c r="A141" t="s">
        <v>161</v>
      </c>
      <c r="B141">
        <v>2000</v>
      </c>
      <c r="C141" t="s">
        <v>18</v>
      </c>
      <c r="D141">
        <v>10</v>
      </c>
      <c r="E141">
        <v>0</v>
      </c>
      <c r="F141">
        <v>1674.63</v>
      </c>
      <c r="G141" t="s">
        <v>11</v>
      </c>
      <c r="H141" t="s">
        <v>11</v>
      </c>
      <c r="I141" t="s">
        <v>13</v>
      </c>
      <c r="J141" t="str">
        <f t="shared" si="16"/>
        <v>Jun</v>
      </c>
      <c r="K141">
        <f t="shared" si="17"/>
        <v>2000</v>
      </c>
      <c r="L141" t="str">
        <f t="shared" si="18"/>
        <v>tier - 2</v>
      </c>
      <c r="M141" t="str">
        <f t="shared" si="19"/>
        <v>tier - 2</v>
      </c>
      <c r="N141" t="str">
        <f t="shared" si="20"/>
        <v>R1013</v>
      </c>
      <c r="O141" s="9" t="str">
        <f t="shared" si="21"/>
        <v>10-Jun-2000</v>
      </c>
      <c r="P141">
        <f t="shared" si="22"/>
        <v>22</v>
      </c>
      <c r="Q141" s="10">
        <f t="shared" si="23"/>
        <v>1674.63</v>
      </c>
    </row>
    <row r="142" spans="1:17" x14ac:dyDescent="0.25">
      <c r="A142" t="s">
        <v>162</v>
      </c>
      <c r="B142">
        <v>2000</v>
      </c>
      <c r="C142" t="s">
        <v>37</v>
      </c>
      <c r="D142">
        <v>21</v>
      </c>
      <c r="E142">
        <v>0</v>
      </c>
      <c r="F142">
        <v>1682.6</v>
      </c>
      <c r="G142" t="s">
        <v>11</v>
      </c>
      <c r="H142" t="s">
        <v>11</v>
      </c>
      <c r="I142" t="s">
        <v>42</v>
      </c>
      <c r="J142" t="str">
        <f t="shared" si="16"/>
        <v>Oct</v>
      </c>
      <c r="K142">
        <f t="shared" si="17"/>
        <v>2000</v>
      </c>
      <c r="L142" t="str">
        <f t="shared" si="18"/>
        <v>tier - 2</v>
      </c>
      <c r="M142" t="str">
        <f t="shared" si="19"/>
        <v>tier - 2</v>
      </c>
      <c r="N142" t="str">
        <f t="shared" si="20"/>
        <v>R1011</v>
      </c>
      <c r="O142" s="9" t="str">
        <f t="shared" si="21"/>
        <v>21-Oct-2000</v>
      </c>
      <c r="P142">
        <f t="shared" si="22"/>
        <v>22</v>
      </c>
      <c r="Q142" s="10">
        <f t="shared" si="23"/>
        <v>1682.6</v>
      </c>
    </row>
    <row r="143" spans="1:17" x14ac:dyDescent="0.25">
      <c r="A143" t="s">
        <v>163</v>
      </c>
      <c r="B143">
        <v>2004</v>
      </c>
      <c r="C143" t="s">
        <v>15</v>
      </c>
      <c r="D143">
        <v>17</v>
      </c>
      <c r="E143">
        <v>0</v>
      </c>
      <c r="F143">
        <v>1694.8</v>
      </c>
      <c r="G143" t="s">
        <v>11</v>
      </c>
      <c r="H143" t="s">
        <v>11</v>
      </c>
      <c r="I143" t="s">
        <v>164</v>
      </c>
      <c r="J143" t="str">
        <f t="shared" si="16"/>
        <v>Nov</v>
      </c>
      <c r="K143">
        <f t="shared" si="17"/>
        <v>2004</v>
      </c>
      <c r="L143" t="str">
        <f t="shared" si="18"/>
        <v>tier - 2</v>
      </c>
      <c r="M143" t="str">
        <f t="shared" si="19"/>
        <v>tier - 2</v>
      </c>
      <c r="N143" t="str">
        <f t="shared" si="20"/>
        <v>R1015</v>
      </c>
      <c r="O143" s="9" t="str">
        <f t="shared" si="21"/>
        <v>17-Nov-2004</v>
      </c>
      <c r="P143">
        <f t="shared" si="22"/>
        <v>18</v>
      </c>
      <c r="Q143" s="10">
        <f t="shared" si="23"/>
        <v>1694.8</v>
      </c>
    </row>
    <row r="144" spans="1:17" x14ac:dyDescent="0.25">
      <c r="A144" t="s">
        <v>165</v>
      </c>
      <c r="B144">
        <v>2004</v>
      </c>
      <c r="C144" t="s">
        <v>30</v>
      </c>
      <c r="D144">
        <v>10</v>
      </c>
      <c r="E144">
        <v>0</v>
      </c>
      <c r="F144">
        <v>1702.46</v>
      </c>
      <c r="G144" t="s">
        <v>11</v>
      </c>
      <c r="H144" t="s">
        <v>12</v>
      </c>
      <c r="I144" t="s">
        <v>166</v>
      </c>
      <c r="J144" t="str">
        <f t="shared" si="16"/>
        <v>Dec</v>
      </c>
      <c r="K144">
        <f t="shared" si="17"/>
        <v>2004</v>
      </c>
      <c r="L144" t="str">
        <f t="shared" si="18"/>
        <v>tier - 3</v>
      </c>
      <c r="M144" t="str">
        <f t="shared" si="19"/>
        <v>tier - 3</v>
      </c>
      <c r="N144" t="str">
        <f t="shared" si="20"/>
        <v>R1019</v>
      </c>
      <c r="O144" s="9" t="str">
        <f t="shared" si="21"/>
        <v>10-Dec-2004</v>
      </c>
      <c r="P144">
        <f t="shared" si="22"/>
        <v>18</v>
      </c>
      <c r="Q144" s="10">
        <f t="shared" si="23"/>
        <v>1702.46</v>
      </c>
    </row>
    <row r="145" spans="1:17" x14ac:dyDescent="0.25">
      <c r="A145" t="s">
        <v>167</v>
      </c>
      <c r="B145">
        <v>2004</v>
      </c>
      <c r="C145" t="s">
        <v>15</v>
      </c>
      <c r="D145">
        <v>7</v>
      </c>
      <c r="E145">
        <v>0</v>
      </c>
      <c r="F145">
        <v>1704.57</v>
      </c>
      <c r="G145" t="s">
        <v>11</v>
      </c>
      <c r="H145" t="s">
        <v>16</v>
      </c>
      <c r="I145" t="s">
        <v>168</v>
      </c>
      <c r="J145" t="str">
        <f t="shared" si="16"/>
        <v>Nov</v>
      </c>
      <c r="K145">
        <f t="shared" si="17"/>
        <v>2004</v>
      </c>
      <c r="L145" t="str">
        <f t="shared" si="18"/>
        <v>tier - 1</v>
      </c>
      <c r="M145" t="str">
        <f t="shared" si="19"/>
        <v>tier - 1</v>
      </c>
      <c r="N145" t="str">
        <f t="shared" si="20"/>
        <v>R1016</v>
      </c>
      <c r="O145" s="9" t="str">
        <f t="shared" si="21"/>
        <v>7-Nov-2004</v>
      </c>
      <c r="P145">
        <f t="shared" si="22"/>
        <v>18</v>
      </c>
      <c r="Q145" s="10">
        <f t="shared" si="23"/>
        <v>1704.57</v>
      </c>
    </row>
    <row r="146" spans="1:17" x14ac:dyDescent="0.25">
      <c r="A146" t="s">
        <v>169</v>
      </c>
      <c r="B146">
        <v>2004</v>
      </c>
      <c r="C146" t="s">
        <v>30</v>
      </c>
      <c r="D146">
        <v>14</v>
      </c>
      <c r="E146">
        <v>0</v>
      </c>
      <c r="F146">
        <v>1704.7</v>
      </c>
      <c r="G146" t="s">
        <v>11</v>
      </c>
      <c r="H146" t="s">
        <v>12</v>
      </c>
      <c r="I146" t="s">
        <v>170</v>
      </c>
      <c r="J146" t="str">
        <f t="shared" si="16"/>
        <v>Dec</v>
      </c>
      <c r="K146">
        <f t="shared" si="17"/>
        <v>2004</v>
      </c>
      <c r="L146" t="str">
        <f t="shared" si="18"/>
        <v>tier - 3</v>
      </c>
      <c r="M146" t="str">
        <f t="shared" si="19"/>
        <v>tier - 3</v>
      </c>
      <c r="N146" t="str">
        <f t="shared" si="20"/>
        <v>R1018</v>
      </c>
      <c r="O146" s="9" t="str">
        <f t="shared" si="21"/>
        <v>14-Dec-2004</v>
      </c>
      <c r="P146">
        <f t="shared" si="22"/>
        <v>18</v>
      </c>
      <c r="Q146" s="10">
        <f t="shared" si="23"/>
        <v>1704.7</v>
      </c>
    </row>
    <row r="147" spans="1:17" x14ac:dyDescent="0.25">
      <c r="A147" t="s">
        <v>171</v>
      </c>
      <c r="B147">
        <v>2004</v>
      </c>
      <c r="C147" t="s">
        <v>30</v>
      </c>
      <c r="D147">
        <v>6</v>
      </c>
      <c r="E147">
        <v>0</v>
      </c>
      <c r="F147">
        <v>1705.62</v>
      </c>
      <c r="G147" t="s">
        <v>11</v>
      </c>
      <c r="H147" t="s">
        <v>11</v>
      </c>
      <c r="I147" t="s">
        <v>164</v>
      </c>
      <c r="J147" t="str">
        <f t="shared" si="16"/>
        <v>Dec</v>
      </c>
      <c r="K147">
        <f t="shared" si="17"/>
        <v>2004</v>
      </c>
      <c r="L147" t="str">
        <f t="shared" si="18"/>
        <v>tier - 2</v>
      </c>
      <c r="M147" t="str">
        <f t="shared" si="19"/>
        <v>tier - 2</v>
      </c>
      <c r="N147" t="str">
        <f t="shared" si="20"/>
        <v>R1015</v>
      </c>
      <c r="O147" s="9" t="str">
        <f t="shared" si="21"/>
        <v>6-Dec-2004</v>
      </c>
      <c r="P147">
        <f t="shared" si="22"/>
        <v>18</v>
      </c>
      <c r="Q147" s="10">
        <f t="shared" si="23"/>
        <v>1705.62</v>
      </c>
    </row>
    <row r="148" spans="1:17" x14ac:dyDescent="0.25">
      <c r="A148" t="s">
        <v>172</v>
      </c>
      <c r="B148">
        <v>2004</v>
      </c>
      <c r="C148" t="s">
        <v>37</v>
      </c>
      <c r="D148">
        <v>17</v>
      </c>
      <c r="E148">
        <v>0</v>
      </c>
      <c r="F148">
        <v>1708</v>
      </c>
      <c r="G148" t="s">
        <v>12</v>
      </c>
      <c r="H148" t="s">
        <v>11</v>
      </c>
      <c r="I148" t="s">
        <v>168</v>
      </c>
      <c r="J148" t="str">
        <f t="shared" si="16"/>
        <v>Oct</v>
      </c>
      <c r="K148">
        <f t="shared" si="17"/>
        <v>2004</v>
      </c>
      <c r="L148" t="str">
        <f t="shared" si="18"/>
        <v>tier - 2</v>
      </c>
      <c r="M148" t="str">
        <f t="shared" si="19"/>
        <v>tier - 2</v>
      </c>
      <c r="N148" t="str">
        <f t="shared" si="20"/>
        <v>R1016</v>
      </c>
      <c r="O148" s="9" t="str">
        <f t="shared" si="21"/>
        <v>17-Oct-2004</v>
      </c>
      <c r="P148">
        <f t="shared" si="22"/>
        <v>18</v>
      </c>
      <c r="Q148" s="10">
        <f t="shared" si="23"/>
        <v>1708</v>
      </c>
    </row>
    <row r="149" spans="1:17" x14ac:dyDescent="0.25">
      <c r="A149" t="s">
        <v>173</v>
      </c>
      <c r="B149">
        <v>2004</v>
      </c>
      <c r="C149" t="s">
        <v>30</v>
      </c>
      <c r="D149">
        <v>12</v>
      </c>
      <c r="E149">
        <v>0</v>
      </c>
      <c r="F149">
        <v>1708.93</v>
      </c>
      <c r="G149" t="s">
        <v>12</v>
      </c>
      <c r="H149" t="s">
        <v>16</v>
      </c>
      <c r="I149" t="s">
        <v>166</v>
      </c>
      <c r="J149" t="str">
        <f t="shared" si="16"/>
        <v>Dec</v>
      </c>
      <c r="K149">
        <f t="shared" si="17"/>
        <v>2004</v>
      </c>
      <c r="L149" t="str">
        <f t="shared" si="18"/>
        <v>tier - 1</v>
      </c>
      <c r="M149" t="str">
        <f t="shared" si="19"/>
        <v>tier - 1</v>
      </c>
      <c r="N149" t="str">
        <f t="shared" si="20"/>
        <v>R1019</v>
      </c>
      <c r="O149" s="9" t="str">
        <f t="shared" si="21"/>
        <v>12-Dec-2004</v>
      </c>
      <c r="P149">
        <f t="shared" si="22"/>
        <v>18</v>
      </c>
      <c r="Q149" s="10">
        <f t="shared" si="23"/>
        <v>1708.93</v>
      </c>
    </row>
    <row r="150" spans="1:17" x14ac:dyDescent="0.25">
      <c r="A150" t="s">
        <v>174</v>
      </c>
      <c r="B150">
        <v>2004</v>
      </c>
      <c r="C150" t="s">
        <v>20</v>
      </c>
      <c r="D150">
        <v>19</v>
      </c>
      <c r="E150">
        <v>1</v>
      </c>
      <c r="F150">
        <v>1711.03</v>
      </c>
      <c r="G150" t="s">
        <v>12</v>
      </c>
      <c r="H150" t="s">
        <v>12</v>
      </c>
      <c r="I150" t="s">
        <v>13</v>
      </c>
      <c r="J150" t="str">
        <f t="shared" si="16"/>
        <v>Sep</v>
      </c>
      <c r="K150">
        <f t="shared" si="17"/>
        <v>2004</v>
      </c>
      <c r="L150" t="str">
        <f t="shared" si="18"/>
        <v>tier - 3</v>
      </c>
      <c r="M150" t="str">
        <f t="shared" si="19"/>
        <v>tier - 3</v>
      </c>
      <c r="N150" t="str">
        <f t="shared" si="20"/>
        <v>R1013</v>
      </c>
      <c r="O150" s="9" t="str">
        <f t="shared" si="21"/>
        <v>19-Sep-2004</v>
      </c>
      <c r="P150">
        <f t="shared" si="22"/>
        <v>18</v>
      </c>
      <c r="Q150" s="10">
        <f t="shared" si="23"/>
        <v>1711.03</v>
      </c>
    </row>
    <row r="151" spans="1:17" x14ac:dyDescent="0.25">
      <c r="A151" t="s">
        <v>175</v>
      </c>
      <c r="B151">
        <v>2004</v>
      </c>
      <c r="C151" t="s">
        <v>20</v>
      </c>
      <c r="D151">
        <v>21</v>
      </c>
      <c r="E151">
        <v>0</v>
      </c>
      <c r="F151">
        <v>1712.23</v>
      </c>
      <c r="G151" t="s">
        <v>12</v>
      </c>
      <c r="H151" t="s">
        <v>16</v>
      </c>
      <c r="I151" t="s">
        <v>168</v>
      </c>
      <c r="J151" t="str">
        <f t="shared" si="16"/>
        <v>Sep</v>
      </c>
      <c r="K151">
        <f t="shared" si="17"/>
        <v>2004</v>
      </c>
      <c r="L151" t="str">
        <f t="shared" si="18"/>
        <v>tier - 1</v>
      </c>
      <c r="M151" t="str">
        <f t="shared" si="19"/>
        <v>tier - 1</v>
      </c>
      <c r="N151" t="str">
        <f t="shared" si="20"/>
        <v>R1016</v>
      </c>
      <c r="O151" s="9" t="str">
        <f t="shared" si="21"/>
        <v>21-Sep-2004</v>
      </c>
      <c r="P151">
        <f t="shared" si="22"/>
        <v>18</v>
      </c>
      <c r="Q151" s="10">
        <f t="shared" si="23"/>
        <v>1712.23</v>
      </c>
    </row>
    <row r="152" spans="1:17" x14ac:dyDescent="0.25">
      <c r="A152" t="s">
        <v>176</v>
      </c>
      <c r="B152">
        <v>2004</v>
      </c>
      <c r="C152" t="s">
        <v>18</v>
      </c>
      <c r="D152">
        <v>10</v>
      </c>
      <c r="E152">
        <v>1</v>
      </c>
      <c r="F152">
        <v>1719.44</v>
      </c>
      <c r="G152" t="s">
        <v>12</v>
      </c>
      <c r="H152" t="s">
        <v>12</v>
      </c>
      <c r="I152" t="s">
        <v>13</v>
      </c>
      <c r="J152" t="str">
        <f t="shared" si="16"/>
        <v>Jun</v>
      </c>
      <c r="K152">
        <f t="shared" si="17"/>
        <v>2004</v>
      </c>
      <c r="L152" t="str">
        <f t="shared" si="18"/>
        <v>tier - 3</v>
      </c>
      <c r="M152" t="str">
        <f t="shared" si="19"/>
        <v>tier - 3</v>
      </c>
      <c r="N152" t="str">
        <f t="shared" si="20"/>
        <v>R1013</v>
      </c>
      <c r="O152" s="9" t="str">
        <f t="shared" si="21"/>
        <v>10-Jun-2004</v>
      </c>
      <c r="P152">
        <f t="shared" si="22"/>
        <v>18</v>
      </c>
      <c r="Q152" s="10">
        <f t="shared" si="23"/>
        <v>1719.44</v>
      </c>
    </row>
    <row r="153" spans="1:17" x14ac:dyDescent="0.25">
      <c r="A153" t="s">
        <v>177</v>
      </c>
      <c r="B153">
        <v>2004</v>
      </c>
      <c r="C153" t="s">
        <v>20</v>
      </c>
      <c r="D153">
        <v>11</v>
      </c>
      <c r="E153">
        <v>1</v>
      </c>
      <c r="F153">
        <v>1720.35</v>
      </c>
      <c r="G153" t="s">
        <v>12</v>
      </c>
      <c r="H153" t="s">
        <v>12</v>
      </c>
      <c r="I153" t="s">
        <v>13</v>
      </c>
      <c r="J153" t="str">
        <f t="shared" si="16"/>
        <v>Sep</v>
      </c>
      <c r="K153">
        <f t="shared" si="17"/>
        <v>2004</v>
      </c>
      <c r="L153" t="str">
        <f t="shared" si="18"/>
        <v>tier - 3</v>
      </c>
      <c r="M153" t="str">
        <f t="shared" si="19"/>
        <v>tier - 3</v>
      </c>
      <c r="N153" t="str">
        <f t="shared" si="20"/>
        <v>R1013</v>
      </c>
      <c r="O153" s="9" t="str">
        <f t="shared" si="21"/>
        <v>11-Sep-2004</v>
      </c>
      <c r="P153">
        <f t="shared" si="22"/>
        <v>18</v>
      </c>
      <c r="Q153" s="10">
        <f t="shared" si="23"/>
        <v>1720.35</v>
      </c>
    </row>
    <row r="154" spans="1:17" x14ac:dyDescent="0.25">
      <c r="A154" t="s">
        <v>178</v>
      </c>
      <c r="B154">
        <v>2004</v>
      </c>
      <c r="C154" t="s">
        <v>37</v>
      </c>
      <c r="D154">
        <v>21</v>
      </c>
      <c r="E154">
        <v>1</v>
      </c>
      <c r="F154">
        <v>1725.55</v>
      </c>
      <c r="G154" t="s">
        <v>12</v>
      </c>
      <c r="H154" t="s">
        <v>11</v>
      </c>
      <c r="I154" t="s">
        <v>13</v>
      </c>
      <c r="J154" t="str">
        <f t="shared" si="16"/>
        <v>Oct</v>
      </c>
      <c r="K154">
        <f t="shared" si="17"/>
        <v>2004</v>
      </c>
      <c r="L154" t="str">
        <f t="shared" si="18"/>
        <v>tier - 2</v>
      </c>
      <c r="M154" t="str">
        <f t="shared" si="19"/>
        <v>tier - 2</v>
      </c>
      <c r="N154" t="str">
        <f t="shared" si="20"/>
        <v>R1013</v>
      </c>
      <c r="O154" s="9" t="str">
        <f t="shared" si="21"/>
        <v>21-Oct-2004</v>
      </c>
      <c r="P154">
        <f t="shared" si="22"/>
        <v>18</v>
      </c>
      <c r="Q154" s="10">
        <f t="shared" si="23"/>
        <v>1725.55</v>
      </c>
    </row>
    <row r="155" spans="1:17" x14ac:dyDescent="0.25">
      <c r="A155" t="s">
        <v>179</v>
      </c>
      <c r="B155">
        <v>2004</v>
      </c>
      <c r="C155" t="s">
        <v>20</v>
      </c>
      <c r="D155">
        <v>9</v>
      </c>
      <c r="E155">
        <v>1</v>
      </c>
      <c r="F155">
        <v>1727.54</v>
      </c>
      <c r="G155" t="s">
        <v>12</v>
      </c>
      <c r="H155" t="s">
        <v>16</v>
      </c>
      <c r="I155" t="s">
        <v>13</v>
      </c>
      <c r="J155" t="str">
        <f t="shared" si="16"/>
        <v>Sep</v>
      </c>
      <c r="K155">
        <f t="shared" si="17"/>
        <v>2004</v>
      </c>
      <c r="L155" t="str">
        <f t="shared" si="18"/>
        <v>tier - 1</v>
      </c>
      <c r="M155" t="str">
        <f t="shared" si="19"/>
        <v>tier - 1</v>
      </c>
      <c r="N155" t="str">
        <f t="shared" si="20"/>
        <v>R1013</v>
      </c>
      <c r="O155" s="9" t="str">
        <f t="shared" si="21"/>
        <v>9-Sep-2004</v>
      </c>
      <c r="P155">
        <f t="shared" si="22"/>
        <v>18</v>
      </c>
      <c r="Q155" s="10">
        <f t="shared" si="23"/>
        <v>1727.54</v>
      </c>
    </row>
    <row r="156" spans="1:17" x14ac:dyDescent="0.25">
      <c r="A156" t="s">
        <v>180</v>
      </c>
      <c r="B156">
        <v>2003</v>
      </c>
      <c r="C156" t="s">
        <v>15</v>
      </c>
      <c r="D156">
        <v>21</v>
      </c>
      <c r="E156">
        <v>0</v>
      </c>
      <c r="F156">
        <v>1727.79</v>
      </c>
      <c r="G156" t="s">
        <v>12</v>
      </c>
      <c r="H156" t="s">
        <v>12</v>
      </c>
      <c r="I156" t="s">
        <v>42</v>
      </c>
      <c r="J156" t="str">
        <f t="shared" si="16"/>
        <v>Nov</v>
      </c>
      <c r="K156">
        <f t="shared" si="17"/>
        <v>2003</v>
      </c>
      <c r="L156" t="str">
        <f t="shared" si="18"/>
        <v>tier - 3</v>
      </c>
      <c r="M156" t="str">
        <f t="shared" si="19"/>
        <v>tier - 3</v>
      </c>
      <c r="N156" t="str">
        <f t="shared" si="20"/>
        <v>R1011</v>
      </c>
      <c r="O156" s="9" t="str">
        <f t="shared" si="21"/>
        <v>21-Nov-2003</v>
      </c>
      <c r="P156">
        <f t="shared" si="22"/>
        <v>19</v>
      </c>
      <c r="Q156" s="10">
        <f t="shared" si="23"/>
        <v>1727.79</v>
      </c>
    </row>
    <row r="157" spans="1:17" x14ac:dyDescent="0.25">
      <c r="A157" t="s">
        <v>181</v>
      </c>
      <c r="B157">
        <v>2003</v>
      </c>
      <c r="C157" t="s">
        <v>20</v>
      </c>
      <c r="D157">
        <v>1</v>
      </c>
      <c r="E157">
        <v>0</v>
      </c>
      <c r="F157">
        <v>1728.9</v>
      </c>
      <c r="G157" t="s">
        <v>12</v>
      </c>
      <c r="H157" t="s">
        <v>11</v>
      </c>
      <c r="I157" t="s">
        <v>42</v>
      </c>
      <c r="J157" t="str">
        <f t="shared" si="16"/>
        <v>Sep</v>
      </c>
      <c r="K157">
        <f t="shared" si="17"/>
        <v>2003</v>
      </c>
      <c r="L157" t="str">
        <f t="shared" si="18"/>
        <v>tier - 2</v>
      </c>
      <c r="M157" t="str">
        <f t="shared" si="19"/>
        <v>tier - 2</v>
      </c>
      <c r="N157" t="str">
        <f t="shared" si="20"/>
        <v>R1011</v>
      </c>
      <c r="O157" s="9" t="str">
        <f t="shared" si="21"/>
        <v>1-Sep-2003</v>
      </c>
      <c r="P157">
        <f t="shared" si="22"/>
        <v>19</v>
      </c>
      <c r="Q157" s="10">
        <f t="shared" si="23"/>
        <v>1728.9</v>
      </c>
    </row>
    <row r="158" spans="1:17" x14ac:dyDescent="0.25">
      <c r="A158" t="s">
        <v>182</v>
      </c>
      <c r="B158">
        <v>2003</v>
      </c>
      <c r="C158" t="s">
        <v>15</v>
      </c>
      <c r="D158">
        <v>9</v>
      </c>
      <c r="E158">
        <v>0</v>
      </c>
      <c r="F158">
        <v>1731.68</v>
      </c>
      <c r="G158" t="s">
        <v>12</v>
      </c>
      <c r="H158" t="s">
        <v>11</v>
      </c>
      <c r="I158" t="s">
        <v>42</v>
      </c>
      <c r="J158" t="str">
        <f t="shared" si="16"/>
        <v>Nov</v>
      </c>
      <c r="K158">
        <f t="shared" si="17"/>
        <v>2003</v>
      </c>
      <c r="L158" t="str">
        <f t="shared" si="18"/>
        <v>tier - 2</v>
      </c>
      <c r="M158" t="str">
        <f t="shared" si="19"/>
        <v>tier - 2</v>
      </c>
      <c r="N158" t="str">
        <f t="shared" si="20"/>
        <v>R1011</v>
      </c>
      <c r="O158" s="9" t="str">
        <f t="shared" si="21"/>
        <v>9-Nov-2003</v>
      </c>
      <c r="P158">
        <f t="shared" si="22"/>
        <v>19</v>
      </c>
      <c r="Q158" s="10">
        <f t="shared" si="23"/>
        <v>1731.68</v>
      </c>
    </row>
    <row r="159" spans="1:17" x14ac:dyDescent="0.25">
      <c r="A159" t="s">
        <v>183</v>
      </c>
      <c r="B159">
        <v>2003</v>
      </c>
      <c r="C159" t="s">
        <v>15</v>
      </c>
      <c r="D159">
        <v>14</v>
      </c>
      <c r="E159">
        <v>0</v>
      </c>
      <c r="F159">
        <v>1737.38</v>
      </c>
      <c r="G159" t="s">
        <v>12</v>
      </c>
      <c r="H159" t="s">
        <v>11</v>
      </c>
      <c r="I159" t="s">
        <v>42</v>
      </c>
      <c r="J159" t="str">
        <f t="shared" si="16"/>
        <v>Nov</v>
      </c>
      <c r="K159">
        <f t="shared" si="17"/>
        <v>2003</v>
      </c>
      <c r="L159" t="str">
        <f t="shared" si="18"/>
        <v>tier - 2</v>
      </c>
      <c r="M159" t="str">
        <f t="shared" si="19"/>
        <v>tier - 2</v>
      </c>
      <c r="N159" t="str">
        <f t="shared" si="20"/>
        <v>R1011</v>
      </c>
      <c r="O159" s="9" t="str">
        <f t="shared" si="21"/>
        <v>14-Nov-2003</v>
      </c>
      <c r="P159">
        <f t="shared" si="22"/>
        <v>19</v>
      </c>
      <c r="Q159" s="10">
        <f t="shared" si="23"/>
        <v>1737.38</v>
      </c>
    </row>
    <row r="160" spans="1:17" x14ac:dyDescent="0.25">
      <c r="A160" t="s">
        <v>184</v>
      </c>
      <c r="B160">
        <v>2003</v>
      </c>
      <c r="C160" t="s">
        <v>10</v>
      </c>
      <c r="D160">
        <v>25</v>
      </c>
      <c r="E160">
        <v>0</v>
      </c>
      <c r="F160">
        <v>1743.21</v>
      </c>
      <c r="G160" t="s">
        <v>12</v>
      </c>
      <c r="H160" t="s">
        <v>16</v>
      </c>
      <c r="I160" t="s">
        <v>42</v>
      </c>
      <c r="J160" t="str">
        <f t="shared" si="16"/>
        <v>Jul</v>
      </c>
      <c r="K160">
        <f t="shared" si="17"/>
        <v>2003</v>
      </c>
      <c r="L160" t="str">
        <f t="shared" si="18"/>
        <v>tier - 1</v>
      </c>
      <c r="M160" t="str">
        <f t="shared" si="19"/>
        <v>tier - 1</v>
      </c>
      <c r="N160" t="str">
        <f t="shared" si="20"/>
        <v>R1011</v>
      </c>
      <c r="O160" s="9" t="str">
        <f t="shared" si="21"/>
        <v>25-Jul-2003</v>
      </c>
      <c r="P160">
        <f t="shared" si="22"/>
        <v>19</v>
      </c>
      <c r="Q160" s="10">
        <f t="shared" si="23"/>
        <v>1743.21</v>
      </c>
    </row>
    <row r="161" spans="1:17" x14ac:dyDescent="0.25">
      <c r="A161" t="s">
        <v>185</v>
      </c>
      <c r="B161">
        <v>2003</v>
      </c>
      <c r="C161" t="s">
        <v>10</v>
      </c>
      <c r="D161">
        <v>28</v>
      </c>
      <c r="E161">
        <v>0</v>
      </c>
      <c r="F161">
        <v>1744.47</v>
      </c>
      <c r="G161" t="s">
        <v>12</v>
      </c>
      <c r="H161" t="s">
        <v>16</v>
      </c>
      <c r="I161" t="s">
        <v>42</v>
      </c>
      <c r="J161" t="str">
        <f t="shared" si="16"/>
        <v>Jul</v>
      </c>
      <c r="K161">
        <f t="shared" si="17"/>
        <v>2003</v>
      </c>
      <c r="L161" t="str">
        <f t="shared" si="18"/>
        <v>tier - 1</v>
      </c>
      <c r="M161" t="str">
        <f t="shared" si="19"/>
        <v>tier - 1</v>
      </c>
      <c r="N161" t="str">
        <f t="shared" si="20"/>
        <v>R1011</v>
      </c>
      <c r="O161" s="9" t="str">
        <f t="shared" si="21"/>
        <v>28-Jul-2003</v>
      </c>
      <c r="P161">
        <f t="shared" si="22"/>
        <v>19</v>
      </c>
      <c r="Q161" s="10">
        <f t="shared" si="23"/>
        <v>1744.47</v>
      </c>
    </row>
    <row r="162" spans="1:17" x14ac:dyDescent="0.25">
      <c r="A162" t="s">
        <v>186</v>
      </c>
      <c r="B162">
        <v>2003</v>
      </c>
      <c r="C162" t="s">
        <v>20</v>
      </c>
      <c r="D162">
        <v>26</v>
      </c>
      <c r="E162">
        <v>0</v>
      </c>
      <c r="F162">
        <v>1748.77</v>
      </c>
      <c r="G162" t="s">
        <v>12</v>
      </c>
      <c r="H162" t="s">
        <v>16</v>
      </c>
      <c r="I162" t="s">
        <v>42</v>
      </c>
      <c r="J162" t="str">
        <f t="shared" si="16"/>
        <v>Sep</v>
      </c>
      <c r="K162">
        <f t="shared" si="17"/>
        <v>2003</v>
      </c>
      <c r="L162" t="str">
        <f t="shared" si="18"/>
        <v>tier - 1</v>
      </c>
      <c r="M162" t="str">
        <f t="shared" si="19"/>
        <v>tier - 1</v>
      </c>
      <c r="N162" t="str">
        <f t="shared" si="20"/>
        <v>R1011</v>
      </c>
      <c r="O162" s="9" t="str">
        <f t="shared" si="21"/>
        <v>26-Sep-2003</v>
      </c>
      <c r="P162">
        <f t="shared" si="22"/>
        <v>19</v>
      </c>
      <c r="Q162" s="10">
        <f t="shared" si="23"/>
        <v>1748.77</v>
      </c>
    </row>
    <row r="163" spans="1:17" x14ac:dyDescent="0.25">
      <c r="A163" t="s">
        <v>187</v>
      </c>
      <c r="B163">
        <v>1998</v>
      </c>
      <c r="C163" t="s">
        <v>37</v>
      </c>
      <c r="D163">
        <v>7</v>
      </c>
      <c r="E163">
        <v>0</v>
      </c>
      <c r="F163">
        <v>1756.6</v>
      </c>
      <c r="G163" t="s">
        <v>12</v>
      </c>
      <c r="H163" t="s">
        <v>12</v>
      </c>
      <c r="I163" t="s">
        <v>13</v>
      </c>
      <c r="J163" t="str">
        <f t="shared" si="16"/>
        <v>Oct</v>
      </c>
      <c r="K163">
        <f t="shared" si="17"/>
        <v>1998</v>
      </c>
      <c r="L163" t="str">
        <f t="shared" si="18"/>
        <v>tier - 3</v>
      </c>
      <c r="M163" t="str">
        <f t="shared" si="19"/>
        <v>tier - 3</v>
      </c>
      <c r="N163" t="str">
        <f t="shared" si="20"/>
        <v>R1013</v>
      </c>
      <c r="O163" s="9" t="str">
        <f t="shared" si="21"/>
        <v>7-Oct-1998</v>
      </c>
      <c r="P163">
        <f t="shared" si="22"/>
        <v>24</v>
      </c>
      <c r="Q163" s="10">
        <f t="shared" si="23"/>
        <v>1756.6</v>
      </c>
    </row>
    <row r="164" spans="1:17" x14ac:dyDescent="0.25">
      <c r="A164" t="s">
        <v>188</v>
      </c>
      <c r="B164">
        <v>2003</v>
      </c>
      <c r="C164" t="s">
        <v>15</v>
      </c>
      <c r="D164">
        <v>19</v>
      </c>
      <c r="E164">
        <v>0</v>
      </c>
      <c r="F164">
        <v>1759.34</v>
      </c>
      <c r="G164" t="s">
        <v>12</v>
      </c>
      <c r="H164" t="s">
        <v>16</v>
      </c>
      <c r="I164" t="s">
        <v>42</v>
      </c>
      <c r="J164" t="str">
        <f t="shared" si="16"/>
        <v>Nov</v>
      </c>
      <c r="K164">
        <f t="shared" si="17"/>
        <v>2003</v>
      </c>
      <c r="L164" t="str">
        <f t="shared" si="18"/>
        <v>tier - 1</v>
      </c>
      <c r="M164" t="str">
        <f t="shared" si="19"/>
        <v>tier - 1</v>
      </c>
      <c r="N164" t="str">
        <f t="shared" si="20"/>
        <v>R1011</v>
      </c>
      <c r="O164" s="9" t="str">
        <f t="shared" si="21"/>
        <v>19-Nov-2003</v>
      </c>
      <c r="P164">
        <f t="shared" si="22"/>
        <v>19</v>
      </c>
      <c r="Q164" s="10">
        <f t="shared" si="23"/>
        <v>1759.34</v>
      </c>
    </row>
    <row r="165" spans="1:17" x14ac:dyDescent="0.25">
      <c r="A165" t="s">
        <v>189</v>
      </c>
      <c r="B165">
        <v>2002</v>
      </c>
      <c r="C165" t="s">
        <v>30</v>
      </c>
      <c r="D165">
        <v>13</v>
      </c>
      <c r="E165">
        <v>0</v>
      </c>
      <c r="F165">
        <v>1769.53</v>
      </c>
      <c r="G165" t="s">
        <v>12</v>
      </c>
      <c r="H165" t="s">
        <v>12</v>
      </c>
      <c r="I165" t="s">
        <v>23</v>
      </c>
      <c r="J165" t="str">
        <f t="shared" si="16"/>
        <v>Dec</v>
      </c>
      <c r="K165">
        <f t="shared" si="17"/>
        <v>2002</v>
      </c>
      <c r="L165" t="str">
        <f t="shared" si="18"/>
        <v>tier - 3</v>
      </c>
      <c r="M165" t="str">
        <f t="shared" si="19"/>
        <v>tier - 3</v>
      </c>
      <c r="N165" t="str">
        <f t="shared" si="20"/>
        <v>R1012</v>
      </c>
      <c r="O165" s="9" t="str">
        <f t="shared" si="21"/>
        <v>13-Dec-2002</v>
      </c>
      <c r="P165">
        <f t="shared" si="22"/>
        <v>20</v>
      </c>
      <c r="Q165" s="10">
        <f t="shared" si="23"/>
        <v>1769.53</v>
      </c>
    </row>
    <row r="166" spans="1:17" x14ac:dyDescent="0.25">
      <c r="A166" t="s">
        <v>190</v>
      </c>
      <c r="B166">
        <v>1999</v>
      </c>
      <c r="C166" t="s">
        <v>20</v>
      </c>
      <c r="D166">
        <v>25</v>
      </c>
      <c r="E166">
        <v>0</v>
      </c>
      <c r="F166">
        <v>1815.88</v>
      </c>
      <c r="G166" t="s">
        <v>12</v>
      </c>
      <c r="H166" t="s">
        <v>12</v>
      </c>
      <c r="I166" t="s">
        <v>13</v>
      </c>
      <c r="J166" t="str">
        <f t="shared" si="16"/>
        <v>Sep</v>
      </c>
      <c r="K166">
        <f t="shared" si="17"/>
        <v>1999</v>
      </c>
      <c r="L166" t="str">
        <f t="shared" si="18"/>
        <v>tier - 3</v>
      </c>
      <c r="M166" t="str">
        <f t="shared" si="19"/>
        <v>tier - 3</v>
      </c>
      <c r="N166" t="str">
        <f t="shared" si="20"/>
        <v>R1013</v>
      </c>
      <c r="O166" s="9" t="str">
        <f t="shared" si="21"/>
        <v>25-Sep-1999</v>
      </c>
      <c r="P166">
        <f t="shared" si="22"/>
        <v>23</v>
      </c>
      <c r="Q166" s="10">
        <f t="shared" si="23"/>
        <v>1815.88</v>
      </c>
    </row>
    <row r="167" spans="1:17" x14ac:dyDescent="0.25">
      <c r="A167" t="s">
        <v>191</v>
      </c>
      <c r="B167">
        <v>2004</v>
      </c>
      <c r="C167" t="s">
        <v>35</v>
      </c>
      <c r="D167">
        <v>19</v>
      </c>
      <c r="E167">
        <v>0</v>
      </c>
      <c r="F167">
        <v>1822.54</v>
      </c>
      <c r="G167" t="s">
        <v>12</v>
      </c>
      <c r="H167" t="s">
        <v>16</v>
      </c>
      <c r="I167" t="s">
        <v>23</v>
      </c>
      <c r="J167" t="str">
        <f t="shared" si="16"/>
        <v>Aug</v>
      </c>
      <c r="K167">
        <f t="shared" si="17"/>
        <v>2004</v>
      </c>
      <c r="L167" t="str">
        <f t="shared" si="18"/>
        <v>tier - 1</v>
      </c>
      <c r="M167" t="str">
        <f t="shared" si="19"/>
        <v>tier - 1</v>
      </c>
      <c r="N167" t="str">
        <f t="shared" si="20"/>
        <v>R1012</v>
      </c>
      <c r="O167" s="9" t="str">
        <f t="shared" si="21"/>
        <v>19-Aug-2004</v>
      </c>
      <c r="P167">
        <f t="shared" si="22"/>
        <v>18</v>
      </c>
      <c r="Q167" s="10">
        <f t="shared" si="23"/>
        <v>1822.54</v>
      </c>
    </row>
    <row r="168" spans="1:17" x14ac:dyDescent="0.25">
      <c r="A168" t="s">
        <v>192</v>
      </c>
      <c r="B168">
        <v>1999</v>
      </c>
      <c r="C168" t="s">
        <v>15</v>
      </c>
      <c r="D168">
        <v>17</v>
      </c>
      <c r="E168">
        <v>0</v>
      </c>
      <c r="F168">
        <v>1824.29</v>
      </c>
      <c r="G168" t="s">
        <v>12</v>
      </c>
      <c r="H168" t="s">
        <v>12</v>
      </c>
      <c r="I168" t="s">
        <v>13</v>
      </c>
      <c r="J168" t="str">
        <f t="shared" si="16"/>
        <v>Nov</v>
      </c>
      <c r="K168">
        <f t="shared" si="17"/>
        <v>1999</v>
      </c>
      <c r="L168" t="str">
        <f t="shared" si="18"/>
        <v>tier - 3</v>
      </c>
      <c r="M168" t="str">
        <f t="shared" si="19"/>
        <v>tier - 3</v>
      </c>
      <c r="N168" t="str">
        <f t="shared" si="20"/>
        <v>R1013</v>
      </c>
      <c r="O168" s="9" t="str">
        <f t="shared" si="21"/>
        <v>17-Nov-1999</v>
      </c>
      <c r="P168">
        <f t="shared" si="22"/>
        <v>23</v>
      </c>
      <c r="Q168" s="10">
        <f t="shared" si="23"/>
        <v>1824.29</v>
      </c>
    </row>
    <row r="169" spans="1:17" x14ac:dyDescent="0.25">
      <c r="A169" t="s">
        <v>193</v>
      </c>
      <c r="B169">
        <v>1999</v>
      </c>
      <c r="C169" t="s">
        <v>37</v>
      </c>
      <c r="D169">
        <v>1</v>
      </c>
      <c r="E169">
        <v>0</v>
      </c>
      <c r="F169">
        <v>1826.84</v>
      </c>
      <c r="G169" t="s">
        <v>12</v>
      </c>
      <c r="H169" t="s">
        <v>11</v>
      </c>
      <c r="I169" t="s">
        <v>42</v>
      </c>
      <c r="J169" t="str">
        <f t="shared" si="16"/>
        <v>Oct</v>
      </c>
      <c r="K169">
        <f t="shared" si="17"/>
        <v>1999</v>
      </c>
      <c r="L169" t="str">
        <f t="shared" si="18"/>
        <v>tier - 2</v>
      </c>
      <c r="M169" t="str">
        <f t="shared" si="19"/>
        <v>tier - 2</v>
      </c>
      <c r="N169" t="str">
        <f t="shared" si="20"/>
        <v>R1011</v>
      </c>
      <c r="O169" s="9" t="str">
        <f t="shared" si="21"/>
        <v>1-Oct-1999</v>
      </c>
      <c r="P169">
        <f t="shared" si="22"/>
        <v>23</v>
      </c>
      <c r="Q169" s="10">
        <f t="shared" si="23"/>
        <v>1826.84</v>
      </c>
    </row>
    <row r="170" spans="1:17" x14ac:dyDescent="0.25">
      <c r="A170" t="s">
        <v>194</v>
      </c>
      <c r="B170">
        <v>2003</v>
      </c>
      <c r="C170" t="s">
        <v>35</v>
      </c>
      <c r="D170">
        <v>11</v>
      </c>
      <c r="E170">
        <v>1</v>
      </c>
      <c r="F170">
        <v>1832.09</v>
      </c>
      <c r="G170" t="s">
        <v>12</v>
      </c>
      <c r="H170" t="s">
        <v>12</v>
      </c>
      <c r="I170" t="s">
        <v>42</v>
      </c>
      <c r="J170" t="str">
        <f t="shared" si="16"/>
        <v>Aug</v>
      </c>
      <c r="K170">
        <f t="shared" si="17"/>
        <v>2003</v>
      </c>
      <c r="L170" t="str">
        <f t="shared" si="18"/>
        <v>tier - 3</v>
      </c>
      <c r="M170" t="str">
        <f t="shared" si="19"/>
        <v>tier - 3</v>
      </c>
      <c r="N170" t="str">
        <f t="shared" si="20"/>
        <v>R1011</v>
      </c>
      <c r="O170" s="9" t="str">
        <f t="shared" si="21"/>
        <v>11-Aug-2003</v>
      </c>
      <c r="P170">
        <f t="shared" si="22"/>
        <v>19</v>
      </c>
      <c r="Q170" s="10">
        <f t="shared" si="23"/>
        <v>1832.09</v>
      </c>
    </row>
    <row r="171" spans="1:17" x14ac:dyDescent="0.25">
      <c r="A171" t="s">
        <v>195</v>
      </c>
      <c r="B171">
        <v>2003</v>
      </c>
      <c r="C171" t="s">
        <v>35</v>
      </c>
      <c r="D171">
        <v>4</v>
      </c>
      <c r="E171">
        <v>1</v>
      </c>
      <c r="F171">
        <v>1837.24</v>
      </c>
      <c r="G171" t="s">
        <v>12</v>
      </c>
      <c r="H171" t="s">
        <v>11</v>
      </c>
      <c r="I171" t="s">
        <v>42</v>
      </c>
      <c r="J171" t="str">
        <f t="shared" si="16"/>
        <v>Aug</v>
      </c>
      <c r="K171">
        <f t="shared" si="17"/>
        <v>2003</v>
      </c>
      <c r="L171" t="str">
        <f t="shared" si="18"/>
        <v>tier - 2</v>
      </c>
      <c r="M171" t="str">
        <f t="shared" si="19"/>
        <v>tier - 2</v>
      </c>
      <c r="N171" t="str">
        <f t="shared" si="20"/>
        <v>R1011</v>
      </c>
      <c r="O171" s="9" t="str">
        <f t="shared" si="21"/>
        <v>4-Aug-2003</v>
      </c>
      <c r="P171">
        <f t="shared" si="22"/>
        <v>19</v>
      </c>
      <c r="Q171" s="10">
        <f t="shared" si="23"/>
        <v>1837.24</v>
      </c>
    </row>
    <row r="172" spans="1:17" x14ac:dyDescent="0.25">
      <c r="A172" t="s">
        <v>196</v>
      </c>
      <c r="B172">
        <v>1999</v>
      </c>
      <c r="C172" t="s">
        <v>30</v>
      </c>
      <c r="D172">
        <v>12</v>
      </c>
      <c r="E172">
        <v>0</v>
      </c>
      <c r="F172">
        <v>1837.28</v>
      </c>
      <c r="G172" t="s">
        <v>12</v>
      </c>
      <c r="H172" t="s">
        <v>11</v>
      </c>
      <c r="I172" t="s">
        <v>13</v>
      </c>
      <c r="J172" t="str">
        <f t="shared" si="16"/>
        <v>Dec</v>
      </c>
      <c r="K172">
        <f t="shared" si="17"/>
        <v>1999</v>
      </c>
      <c r="L172" t="str">
        <f t="shared" si="18"/>
        <v>tier - 2</v>
      </c>
      <c r="M172" t="str">
        <f t="shared" si="19"/>
        <v>tier - 2</v>
      </c>
      <c r="N172" t="str">
        <f t="shared" si="20"/>
        <v>R1013</v>
      </c>
      <c r="O172" s="9" t="str">
        <f t="shared" si="21"/>
        <v>12-Dec-1999</v>
      </c>
      <c r="P172">
        <f t="shared" si="22"/>
        <v>23</v>
      </c>
      <c r="Q172" s="10">
        <f t="shared" si="23"/>
        <v>1837.28</v>
      </c>
    </row>
    <row r="173" spans="1:17" x14ac:dyDescent="0.25">
      <c r="A173" t="s">
        <v>197</v>
      </c>
      <c r="B173">
        <v>2003</v>
      </c>
      <c r="C173" t="s">
        <v>10</v>
      </c>
      <c r="D173">
        <v>20</v>
      </c>
      <c r="E173">
        <v>1</v>
      </c>
      <c r="F173">
        <v>1842.52</v>
      </c>
      <c r="G173" t="s">
        <v>12</v>
      </c>
      <c r="H173" t="s">
        <v>11</v>
      </c>
      <c r="I173" t="s">
        <v>42</v>
      </c>
      <c r="J173" t="str">
        <f t="shared" si="16"/>
        <v>Jul</v>
      </c>
      <c r="K173">
        <f t="shared" si="17"/>
        <v>2003</v>
      </c>
      <c r="L173" t="str">
        <f t="shared" si="18"/>
        <v>tier - 2</v>
      </c>
      <c r="M173" t="str">
        <f t="shared" si="19"/>
        <v>tier - 2</v>
      </c>
      <c r="N173" t="str">
        <f t="shared" si="20"/>
        <v>R1011</v>
      </c>
      <c r="O173" s="9" t="str">
        <f t="shared" si="21"/>
        <v>20-Jul-2003</v>
      </c>
      <c r="P173">
        <f t="shared" si="22"/>
        <v>19</v>
      </c>
      <c r="Q173" s="10">
        <f t="shared" si="23"/>
        <v>1842.52</v>
      </c>
    </row>
    <row r="174" spans="1:17" x14ac:dyDescent="0.25">
      <c r="A174" t="s">
        <v>198</v>
      </c>
      <c r="B174">
        <v>1994</v>
      </c>
      <c r="C174" t="s">
        <v>30</v>
      </c>
      <c r="D174">
        <v>6</v>
      </c>
      <c r="E174">
        <v>0</v>
      </c>
      <c r="F174">
        <v>1850.55</v>
      </c>
      <c r="G174" t="s">
        <v>12</v>
      </c>
      <c r="H174" t="s">
        <v>11</v>
      </c>
      <c r="I174" t="s">
        <v>23</v>
      </c>
      <c r="J174" t="str">
        <f t="shared" si="16"/>
        <v>Dec</v>
      </c>
      <c r="K174">
        <f t="shared" si="17"/>
        <v>1994</v>
      </c>
      <c r="L174" t="str">
        <f t="shared" si="18"/>
        <v>tier - 2</v>
      </c>
      <c r="M174" t="str">
        <f t="shared" si="19"/>
        <v>tier - 2</v>
      </c>
      <c r="N174" t="str">
        <f t="shared" si="20"/>
        <v>R1012</v>
      </c>
      <c r="O174" s="9" t="str">
        <f t="shared" si="21"/>
        <v>6-Dec-1994</v>
      </c>
      <c r="P174">
        <f t="shared" si="22"/>
        <v>28</v>
      </c>
      <c r="Q174" s="10">
        <f t="shared" si="23"/>
        <v>1850.55</v>
      </c>
    </row>
    <row r="175" spans="1:17" x14ac:dyDescent="0.25">
      <c r="A175" t="s">
        <v>199</v>
      </c>
      <c r="B175">
        <v>2004</v>
      </c>
      <c r="C175" t="s">
        <v>30</v>
      </c>
      <c r="D175">
        <v>27</v>
      </c>
      <c r="E175">
        <v>0</v>
      </c>
      <c r="F175">
        <v>1863.45</v>
      </c>
      <c r="G175" t="s">
        <v>12</v>
      </c>
      <c r="H175" t="s">
        <v>16</v>
      </c>
      <c r="I175" t="s">
        <v>200</v>
      </c>
      <c r="J175" t="str">
        <f t="shared" si="16"/>
        <v>Dec</v>
      </c>
      <c r="K175">
        <f t="shared" si="17"/>
        <v>2004</v>
      </c>
      <c r="L175" t="str">
        <f t="shared" si="18"/>
        <v>tier - 1</v>
      </c>
      <c r="M175" t="str">
        <f t="shared" si="19"/>
        <v>tier - 1</v>
      </c>
      <c r="N175" t="str">
        <f t="shared" si="20"/>
        <v>R1025</v>
      </c>
      <c r="O175" s="9" t="str">
        <f t="shared" si="21"/>
        <v>27-Dec-2004</v>
      </c>
      <c r="P175">
        <f t="shared" si="22"/>
        <v>18</v>
      </c>
      <c r="Q175" s="10">
        <f t="shared" si="23"/>
        <v>1863.45</v>
      </c>
    </row>
    <row r="176" spans="1:17" x14ac:dyDescent="0.25">
      <c r="A176" t="s">
        <v>201</v>
      </c>
      <c r="B176">
        <v>1996</v>
      </c>
      <c r="C176" t="s">
        <v>10</v>
      </c>
      <c r="D176">
        <v>2</v>
      </c>
      <c r="E176">
        <v>0</v>
      </c>
      <c r="F176">
        <v>1865.98</v>
      </c>
      <c r="G176" t="s">
        <v>12</v>
      </c>
      <c r="H176" t="s">
        <v>12</v>
      </c>
      <c r="I176" t="s">
        <v>23</v>
      </c>
      <c r="J176" t="str">
        <f t="shared" si="16"/>
        <v>Jul</v>
      </c>
      <c r="K176">
        <f t="shared" si="17"/>
        <v>1996</v>
      </c>
      <c r="L176" t="str">
        <f t="shared" si="18"/>
        <v>tier - 3</v>
      </c>
      <c r="M176" t="str">
        <f t="shared" si="19"/>
        <v>tier - 3</v>
      </c>
      <c r="N176" t="str">
        <f t="shared" si="20"/>
        <v>R1012</v>
      </c>
      <c r="O176" s="9" t="str">
        <f t="shared" si="21"/>
        <v>2-Jul-1996</v>
      </c>
      <c r="P176">
        <f t="shared" si="22"/>
        <v>26</v>
      </c>
      <c r="Q176" s="10">
        <f t="shared" si="23"/>
        <v>1865.98</v>
      </c>
    </row>
    <row r="177" spans="1:17" x14ac:dyDescent="0.25">
      <c r="A177" t="s">
        <v>202</v>
      </c>
      <c r="B177">
        <v>2002</v>
      </c>
      <c r="C177" t="s">
        <v>20</v>
      </c>
      <c r="D177">
        <v>22</v>
      </c>
      <c r="E177">
        <v>0</v>
      </c>
      <c r="F177">
        <v>1875.34</v>
      </c>
      <c r="G177" t="s">
        <v>12</v>
      </c>
      <c r="H177" t="s">
        <v>11</v>
      </c>
      <c r="I177" t="s">
        <v>42</v>
      </c>
      <c r="J177" t="str">
        <f t="shared" si="16"/>
        <v>Sep</v>
      </c>
      <c r="K177">
        <f t="shared" si="17"/>
        <v>2002</v>
      </c>
      <c r="L177" t="str">
        <f t="shared" si="18"/>
        <v>tier - 2</v>
      </c>
      <c r="M177" t="str">
        <f t="shared" si="19"/>
        <v>tier - 2</v>
      </c>
      <c r="N177" t="str">
        <f t="shared" si="20"/>
        <v>R1011</v>
      </c>
      <c r="O177" s="9" t="str">
        <f t="shared" si="21"/>
        <v>22-Sep-2002</v>
      </c>
      <c r="P177">
        <f t="shared" si="22"/>
        <v>20</v>
      </c>
      <c r="Q177" s="10">
        <f t="shared" si="23"/>
        <v>1875.34</v>
      </c>
    </row>
    <row r="178" spans="1:17" x14ac:dyDescent="0.25">
      <c r="A178" t="s">
        <v>203</v>
      </c>
      <c r="B178">
        <v>2002</v>
      </c>
      <c r="C178" t="s">
        <v>37</v>
      </c>
      <c r="D178">
        <v>29</v>
      </c>
      <c r="E178">
        <v>0</v>
      </c>
      <c r="F178">
        <v>1877.93</v>
      </c>
      <c r="G178" t="s">
        <v>12</v>
      </c>
      <c r="H178" t="s">
        <v>16</v>
      </c>
      <c r="I178" t="s">
        <v>13</v>
      </c>
      <c r="J178" t="str">
        <f t="shared" si="16"/>
        <v>Oct</v>
      </c>
      <c r="K178">
        <f t="shared" si="17"/>
        <v>2002</v>
      </c>
      <c r="L178" t="str">
        <f t="shared" si="18"/>
        <v>tier - 1</v>
      </c>
      <c r="M178" t="str">
        <f t="shared" si="19"/>
        <v>tier - 1</v>
      </c>
      <c r="N178" t="str">
        <f t="shared" si="20"/>
        <v>R1013</v>
      </c>
      <c r="O178" s="9" t="str">
        <f t="shared" si="21"/>
        <v>29-Oct-2002</v>
      </c>
      <c r="P178">
        <f t="shared" si="22"/>
        <v>20</v>
      </c>
      <c r="Q178" s="10">
        <f t="shared" si="23"/>
        <v>1877.93</v>
      </c>
    </row>
    <row r="179" spans="1:17" x14ac:dyDescent="0.25">
      <c r="A179" t="s">
        <v>204</v>
      </c>
      <c r="B179">
        <v>2002</v>
      </c>
      <c r="C179" t="s">
        <v>35</v>
      </c>
      <c r="D179">
        <v>29</v>
      </c>
      <c r="E179">
        <v>0</v>
      </c>
      <c r="F179">
        <v>1880.07</v>
      </c>
      <c r="G179" t="s">
        <v>12</v>
      </c>
      <c r="H179" t="s">
        <v>11</v>
      </c>
      <c r="I179" t="s">
        <v>13</v>
      </c>
      <c r="J179" t="str">
        <f t="shared" si="16"/>
        <v>Aug</v>
      </c>
      <c r="K179">
        <f t="shared" si="17"/>
        <v>2002</v>
      </c>
      <c r="L179" t="str">
        <f t="shared" si="18"/>
        <v>tier - 2</v>
      </c>
      <c r="M179" t="str">
        <f t="shared" si="19"/>
        <v>tier - 2</v>
      </c>
      <c r="N179" t="str">
        <f t="shared" si="20"/>
        <v>R1013</v>
      </c>
      <c r="O179" s="9" t="str">
        <f t="shared" si="21"/>
        <v>29-Aug-2002</v>
      </c>
      <c r="P179">
        <f t="shared" si="22"/>
        <v>20</v>
      </c>
      <c r="Q179" s="10">
        <f t="shared" si="23"/>
        <v>1880.07</v>
      </c>
    </row>
    <row r="180" spans="1:17" x14ac:dyDescent="0.25">
      <c r="A180" t="s">
        <v>205</v>
      </c>
      <c r="B180">
        <v>2002</v>
      </c>
      <c r="C180" t="s">
        <v>35</v>
      </c>
      <c r="D180">
        <v>21</v>
      </c>
      <c r="E180">
        <v>0</v>
      </c>
      <c r="F180">
        <v>1880.49</v>
      </c>
      <c r="G180" t="s">
        <v>12</v>
      </c>
      <c r="H180" t="s">
        <v>16</v>
      </c>
      <c r="I180" t="s">
        <v>42</v>
      </c>
      <c r="J180" t="str">
        <f t="shared" si="16"/>
        <v>Aug</v>
      </c>
      <c r="K180">
        <f t="shared" si="17"/>
        <v>2002</v>
      </c>
      <c r="L180" t="str">
        <f t="shared" si="18"/>
        <v>tier - 1</v>
      </c>
      <c r="M180" t="str">
        <f t="shared" si="19"/>
        <v>tier - 1</v>
      </c>
      <c r="N180" t="str">
        <f t="shared" si="20"/>
        <v>R1011</v>
      </c>
      <c r="O180" s="9" t="str">
        <f t="shared" si="21"/>
        <v>21-Aug-2002</v>
      </c>
      <c r="P180">
        <f t="shared" si="22"/>
        <v>20</v>
      </c>
      <c r="Q180" s="10">
        <f t="shared" si="23"/>
        <v>1880.49</v>
      </c>
    </row>
    <row r="181" spans="1:17" x14ac:dyDescent="0.25">
      <c r="A181" t="s">
        <v>206</v>
      </c>
      <c r="B181">
        <v>2001</v>
      </c>
      <c r="C181" t="s">
        <v>35</v>
      </c>
      <c r="D181">
        <v>10</v>
      </c>
      <c r="E181">
        <v>0</v>
      </c>
      <c r="F181">
        <v>1906.36</v>
      </c>
      <c r="G181" t="s">
        <v>12</v>
      </c>
      <c r="H181" t="s">
        <v>16</v>
      </c>
      <c r="I181" t="s">
        <v>23</v>
      </c>
      <c r="J181" t="str">
        <f t="shared" si="16"/>
        <v>Aug</v>
      </c>
      <c r="K181">
        <f t="shared" si="17"/>
        <v>2001</v>
      </c>
      <c r="L181" t="str">
        <f t="shared" si="18"/>
        <v>tier - 1</v>
      </c>
      <c r="M181" t="str">
        <f t="shared" si="19"/>
        <v>tier - 1</v>
      </c>
      <c r="N181" t="str">
        <f t="shared" si="20"/>
        <v>R1012</v>
      </c>
      <c r="O181" s="9" t="str">
        <f t="shared" si="21"/>
        <v>10-Aug-2001</v>
      </c>
      <c r="P181">
        <f t="shared" si="22"/>
        <v>21</v>
      </c>
      <c r="Q181" s="10">
        <f t="shared" si="23"/>
        <v>1906.36</v>
      </c>
    </row>
    <row r="182" spans="1:17" x14ac:dyDescent="0.25">
      <c r="A182" t="s">
        <v>207</v>
      </c>
      <c r="B182">
        <v>1994</v>
      </c>
      <c r="C182" t="s">
        <v>37</v>
      </c>
      <c r="D182">
        <v>6</v>
      </c>
      <c r="E182">
        <v>0</v>
      </c>
      <c r="F182">
        <v>1908.9</v>
      </c>
      <c r="G182" t="s">
        <v>12</v>
      </c>
      <c r="H182" t="s">
        <v>12</v>
      </c>
      <c r="I182" t="s">
        <v>13</v>
      </c>
      <c r="J182" t="str">
        <f t="shared" si="16"/>
        <v>Oct</v>
      </c>
      <c r="K182">
        <f t="shared" si="17"/>
        <v>1994</v>
      </c>
      <c r="L182" t="str">
        <f t="shared" si="18"/>
        <v>tier - 3</v>
      </c>
      <c r="M182" t="str">
        <f t="shared" si="19"/>
        <v>tier - 3</v>
      </c>
      <c r="N182" t="str">
        <f t="shared" si="20"/>
        <v>R1013</v>
      </c>
      <c r="O182" s="9" t="str">
        <f t="shared" si="21"/>
        <v>6-Oct-1994</v>
      </c>
      <c r="P182">
        <f t="shared" si="22"/>
        <v>28</v>
      </c>
      <c r="Q182" s="10">
        <f t="shared" si="23"/>
        <v>1908.9</v>
      </c>
    </row>
    <row r="183" spans="1:17" x14ac:dyDescent="0.25">
      <c r="A183" t="s">
        <v>208</v>
      </c>
      <c r="B183">
        <v>2001</v>
      </c>
      <c r="C183" t="s">
        <v>35</v>
      </c>
      <c r="D183">
        <v>3</v>
      </c>
      <c r="E183">
        <v>0</v>
      </c>
      <c r="F183">
        <v>1909.53</v>
      </c>
      <c r="G183" t="s">
        <v>12</v>
      </c>
      <c r="H183" t="s">
        <v>12</v>
      </c>
      <c r="I183" t="s">
        <v>23</v>
      </c>
      <c r="J183" t="str">
        <f t="shared" si="16"/>
        <v>Aug</v>
      </c>
      <c r="K183">
        <f t="shared" si="17"/>
        <v>2001</v>
      </c>
      <c r="L183" t="str">
        <f t="shared" si="18"/>
        <v>tier - 3</v>
      </c>
      <c r="M183" t="str">
        <f t="shared" si="19"/>
        <v>tier - 3</v>
      </c>
      <c r="N183" t="str">
        <f t="shared" si="20"/>
        <v>R1012</v>
      </c>
      <c r="O183" s="9" t="str">
        <f t="shared" si="21"/>
        <v>3-Aug-2001</v>
      </c>
      <c r="P183">
        <f t="shared" si="22"/>
        <v>21</v>
      </c>
      <c r="Q183" s="10">
        <f t="shared" si="23"/>
        <v>1909.53</v>
      </c>
    </row>
    <row r="184" spans="1:17" x14ac:dyDescent="0.25">
      <c r="A184" t="s">
        <v>209</v>
      </c>
      <c r="B184">
        <v>2001</v>
      </c>
      <c r="C184" t="s">
        <v>30</v>
      </c>
      <c r="D184">
        <v>9</v>
      </c>
      <c r="E184">
        <v>0</v>
      </c>
      <c r="F184">
        <v>1917.32</v>
      </c>
      <c r="G184" t="s">
        <v>12</v>
      </c>
      <c r="H184" t="s">
        <v>11</v>
      </c>
      <c r="I184" t="s">
        <v>23</v>
      </c>
      <c r="J184" t="str">
        <f t="shared" si="16"/>
        <v>Dec</v>
      </c>
      <c r="K184">
        <f t="shared" si="17"/>
        <v>2001</v>
      </c>
      <c r="L184" t="str">
        <f t="shared" si="18"/>
        <v>tier - 2</v>
      </c>
      <c r="M184" t="str">
        <f t="shared" si="19"/>
        <v>tier - 2</v>
      </c>
      <c r="N184" t="str">
        <f t="shared" si="20"/>
        <v>R1012</v>
      </c>
      <c r="O184" s="9" t="str">
        <f t="shared" si="21"/>
        <v>9-Dec-2001</v>
      </c>
      <c r="P184">
        <f t="shared" si="22"/>
        <v>21</v>
      </c>
      <c r="Q184" s="10">
        <f t="shared" si="23"/>
        <v>1917.32</v>
      </c>
    </row>
    <row r="185" spans="1:17" x14ac:dyDescent="0.25">
      <c r="A185" t="s">
        <v>210</v>
      </c>
      <c r="B185">
        <v>2002</v>
      </c>
      <c r="C185" t="s">
        <v>20</v>
      </c>
      <c r="D185">
        <v>7</v>
      </c>
      <c r="E185">
        <v>1</v>
      </c>
      <c r="F185">
        <v>1964.78</v>
      </c>
      <c r="G185" t="s">
        <v>12</v>
      </c>
      <c r="H185" t="s">
        <v>16</v>
      </c>
      <c r="I185" t="s">
        <v>42</v>
      </c>
      <c r="J185" t="str">
        <f t="shared" si="16"/>
        <v>Sep</v>
      </c>
      <c r="K185">
        <f t="shared" si="17"/>
        <v>2002</v>
      </c>
      <c r="L185" t="str">
        <f t="shared" si="18"/>
        <v>tier - 1</v>
      </c>
      <c r="M185" t="str">
        <f t="shared" si="19"/>
        <v>tier - 1</v>
      </c>
      <c r="N185" t="str">
        <f t="shared" si="20"/>
        <v>R1011</v>
      </c>
      <c r="O185" s="9" t="str">
        <f t="shared" si="21"/>
        <v>7-Sep-2002</v>
      </c>
      <c r="P185">
        <f t="shared" si="22"/>
        <v>20</v>
      </c>
      <c r="Q185" s="10">
        <f t="shared" si="23"/>
        <v>1964.78</v>
      </c>
    </row>
    <row r="186" spans="1:17" x14ac:dyDescent="0.25">
      <c r="A186" t="s">
        <v>211</v>
      </c>
      <c r="B186">
        <v>2002</v>
      </c>
      <c r="C186" t="s">
        <v>10</v>
      </c>
      <c r="D186">
        <v>29</v>
      </c>
      <c r="E186">
        <v>0</v>
      </c>
      <c r="F186">
        <v>1967.02</v>
      </c>
      <c r="G186" t="s">
        <v>12</v>
      </c>
      <c r="H186" t="s">
        <v>11</v>
      </c>
      <c r="I186" t="s">
        <v>168</v>
      </c>
      <c r="J186" t="str">
        <f t="shared" si="16"/>
        <v>Jul</v>
      </c>
      <c r="K186">
        <f t="shared" si="17"/>
        <v>2002</v>
      </c>
      <c r="L186" t="str">
        <f t="shared" si="18"/>
        <v>tier - 2</v>
      </c>
      <c r="M186" t="str">
        <f t="shared" si="19"/>
        <v>tier - 2</v>
      </c>
      <c r="N186" t="str">
        <f t="shared" si="20"/>
        <v>R1016</v>
      </c>
      <c r="O186" s="9" t="str">
        <f t="shared" si="21"/>
        <v>29-Jul-2002</v>
      </c>
      <c r="P186">
        <f t="shared" si="22"/>
        <v>20</v>
      </c>
      <c r="Q186" s="10">
        <f t="shared" si="23"/>
        <v>1967.02</v>
      </c>
    </row>
    <row r="187" spans="1:17" x14ac:dyDescent="0.25">
      <c r="A187" t="s">
        <v>212</v>
      </c>
      <c r="B187">
        <v>1998</v>
      </c>
      <c r="C187" t="s">
        <v>20</v>
      </c>
      <c r="D187">
        <v>28</v>
      </c>
      <c r="E187">
        <v>0</v>
      </c>
      <c r="F187">
        <v>1969.61</v>
      </c>
      <c r="G187" t="s">
        <v>12</v>
      </c>
      <c r="H187" t="s">
        <v>12</v>
      </c>
      <c r="I187" t="s">
        <v>42</v>
      </c>
      <c r="J187" t="str">
        <f t="shared" si="16"/>
        <v>Sep</v>
      </c>
      <c r="K187">
        <f t="shared" si="17"/>
        <v>1998</v>
      </c>
      <c r="L187" t="str">
        <f t="shared" si="18"/>
        <v>tier - 3</v>
      </c>
      <c r="M187" t="str">
        <f t="shared" si="19"/>
        <v>tier - 3</v>
      </c>
      <c r="N187" t="str">
        <f t="shared" si="20"/>
        <v>R1011</v>
      </c>
      <c r="O187" s="9" t="str">
        <f t="shared" si="21"/>
        <v>28-Sep-1998</v>
      </c>
      <c r="P187">
        <f t="shared" si="22"/>
        <v>24</v>
      </c>
      <c r="Q187" s="10">
        <f t="shared" si="23"/>
        <v>1969.61</v>
      </c>
    </row>
    <row r="188" spans="1:17" x14ac:dyDescent="0.25">
      <c r="A188" t="s">
        <v>213</v>
      </c>
      <c r="B188">
        <v>1998</v>
      </c>
      <c r="C188" t="s">
        <v>37</v>
      </c>
      <c r="D188">
        <v>5</v>
      </c>
      <c r="E188">
        <v>0</v>
      </c>
      <c r="F188">
        <v>1972.95</v>
      </c>
      <c r="G188" t="s">
        <v>12</v>
      </c>
      <c r="H188" t="s">
        <v>16</v>
      </c>
      <c r="I188" t="s">
        <v>42</v>
      </c>
      <c r="J188" t="str">
        <f t="shared" si="16"/>
        <v>Oct</v>
      </c>
      <c r="K188">
        <f t="shared" si="17"/>
        <v>1998</v>
      </c>
      <c r="L188" t="str">
        <f t="shared" si="18"/>
        <v>tier - 1</v>
      </c>
      <c r="M188" t="str">
        <f t="shared" si="19"/>
        <v>tier - 1</v>
      </c>
      <c r="N188" t="str">
        <f t="shared" si="20"/>
        <v>R1011</v>
      </c>
      <c r="O188" s="9" t="str">
        <f t="shared" si="21"/>
        <v>5-Oct-1998</v>
      </c>
      <c r="P188">
        <f t="shared" si="22"/>
        <v>24</v>
      </c>
      <c r="Q188" s="10">
        <f t="shared" si="23"/>
        <v>1972.95</v>
      </c>
    </row>
    <row r="189" spans="1:17" x14ac:dyDescent="0.25">
      <c r="A189" t="s">
        <v>214</v>
      </c>
      <c r="B189">
        <v>1998</v>
      </c>
      <c r="C189" t="s">
        <v>20</v>
      </c>
      <c r="D189">
        <v>29</v>
      </c>
      <c r="E189">
        <v>0</v>
      </c>
      <c r="F189">
        <v>1977.82</v>
      </c>
      <c r="G189" t="s">
        <v>12</v>
      </c>
      <c r="H189" t="s">
        <v>16</v>
      </c>
      <c r="I189" t="s">
        <v>42</v>
      </c>
      <c r="J189" t="str">
        <f t="shared" si="16"/>
        <v>Sep</v>
      </c>
      <c r="K189">
        <f t="shared" si="17"/>
        <v>1998</v>
      </c>
      <c r="L189" t="str">
        <f t="shared" si="18"/>
        <v>tier - 1</v>
      </c>
      <c r="M189" t="str">
        <f t="shared" si="19"/>
        <v>tier - 1</v>
      </c>
      <c r="N189" t="str">
        <f t="shared" si="20"/>
        <v>R1011</v>
      </c>
      <c r="O189" s="9" t="str">
        <f t="shared" si="21"/>
        <v>29-Sep-1998</v>
      </c>
      <c r="P189">
        <f t="shared" si="22"/>
        <v>24</v>
      </c>
      <c r="Q189" s="10">
        <f t="shared" si="23"/>
        <v>1977.82</v>
      </c>
    </row>
    <row r="190" spans="1:17" x14ac:dyDescent="0.25">
      <c r="A190" t="s">
        <v>215</v>
      </c>
      <c r="B190">
        <v>2002</v>
      </c>
      <c r="C190" t="s">
        <v>10</v>
      </c>
      <c r="D190">
        <v>16</v>
      </c>
      <c r="E190">
        <v>1</v>
      </c>
      <c r="F190">
        <v>1980.07</v>
      </c>
      <c r="G190" t="s">
        <v>12</v>
      </c>
      <c r="H190" t="s">
        <v>12</v>
      </c>
      <c r="I190" t="s">
        <v>42</v>
      </c>
      <c r="J190" t="str">
        <f t="shared" si="16"/>
        <v>Jul</v>
      </c>
      <c r="K190">
        <f t="shared" si="17"/>
        <v>2002</v>
      </c>
      <c r="L190" t="str">
        <f t="shared" si="18"/>
        <v>tier - 3</v>
      </c>
      <c r="M190" t="str">
        <f t="shared" si="19"/>
        <v>tier - 3</v>
      </c>
      <c r="N190" t="str">
        <f t="shared" si="20"/>
        <v>R1011</v>
      </c>
      <c r="O190" s="9" t="str">
        <f t="shared" si="21"/>
        <v>16-Jul-2002</v>
      </c>
      <c r="P190">
        <f t="shared" si="22"/>
        <v>20</v>
      </c>
      <c r="Q190" s="10">
        <f t="shared" si="23"/>
        <v>1980.07</v>
      </c>
    </row>
    <row r="191" spans="1:17" x14ac:dyDescent="0.25">
      <c r="A191" t="s">
        <v>216</v>
      </c>
      <c r="B191">
        <v>1998</v>
      </c>
      <c r="C191" t="s">
        <v>30</v>
      </c>
      <c r="D191">
        <v>29</v>
      </c>
      <c r="E191">
        <v>0</v>
      </c>
      <c r="F191">
        <v>1981.58</v>
      </c>
      <c r="G191" t="s">
        <v>12</v>
      </c>
      <c r="H191" t="s">
        <v>16</v>
      </c>
      <c r="I191" t="s">
        <v>13</v>
      </c>
      <c r="J191" t="str">
        <f t="shared" si="16"/>
        <v>Dec</v>
      </c>
      <c r="K191">
        <f t="shared" si="17"/>
        <v>1998</v>
      </c>
      <c r="L191" t="str">
        <f t="shared" si="18"/>
        <v>tier - 1</v>
      </c>
      <c r="M191" t="str">
        <f t="shared" si="19"/>
        <v>tier - 1</v>
      </c>
      <c r="N191" t="str">
        <f t="shared" si="20"/>
        <v>R1013</v>
      </c>
      <c r="O191" s="9" t="str">
        <f t="shared" si="21"/>
        <v>29-Dec-1998</v>
      </c>
      <c r="P191">
        <f t="shared" si="22"/>
        <v>24</v>
      </c>
      <c r="Q191" s="10">
        <f t="shared" si="23"/>
        <v>1981.58</v>
      </c>
    </row>
    <row r="192" spans="1:17" x14ac:dyDescent="0.25">
      <c r="A192" t="s">
        <v>217</v>
      </c>
      <c r="B192">
        <v>2002</v>
      </c>
      <c r="C192" t="s">
        <v>20</v>
      </c>
      <c r="D192">
        <v>29</v>
      </c>
      <c r="E192">
        <v>0</v>
      </c>
      <c r="F192">
        <v>1984.45</v>
      </c>
      <c r="G192" t="s">
        <v>12</v>
      </c>
      <c r="H192" t="s">
        <v>12</v>
      </c>
      <c r="I192" t="s">
        <v>168</v>
      </c>
      <c r="J192" t="str">
        <f t="shared" si="16"/>
        <v>Sep</v>
      </c>
      <c r="K192">
        <f t="shared" si="17"/>
        <v>2002</v>
      </c>
      <c r="L192" t="str">
        <f t="shared" si="18"/>
        <v>tier - 3</v>
      </c>
      <c r="M192" t="str">
        <f t="shared" si="19"/>
        <v>tier - 3</v>
      </c>
      <c r="N192" t="str">
        <f t="shared" si="20"/>
        <v>R1016</v>
      </c>
      <c r="O192" s="9" t="str">
        <f t="shared" si="21"/>
        <v>29-Sep-2002</v>
      </c>
      <c r="P192">
        <f t="shared" si="22"/>
        <v>20</v>
      </c>
      <c r="Q192" s="10">
        <f t="shared" si="23"/>
        <v>1984.45</v>
      </c>
    </row>
    <row r="193" spans="1:17" x14ac:dyDescent="0.25">
      <c r="A193" t="s">
        <v>218</v>
      </c>
      <c r="B193">
        <v>1998</v>
      </c>
      <c r="C193" t="s">
        <v>20</v>
      </c>
      <c r="D193">
        <v>14</v>
      </c>
      <c r="E193">
        <v>0</v>
      </c>
      <c r="F193">
        <v>1986.93</v>
      </c>
      <c r="G193" t="s">
        <v>12</v>
      </c>
      <c r="H193" t="s">
        <v>11</v>
      </c>
      <c r="I193" t="s">
        <v>13</v>
      </c>
      <c r="J193" t="str">
        <f t="shared" si="16"/>
        <v>Sep</v>
      </c>
      <c r="K193">
        <f t="shared" si="17"/>
        <v>1998</v>
      </c>
      <c r="L193" t="str">
        <f t="shared" si="18"/>
        <v>tier - 2</v>
      </c>
      <c r="M193" t="str">
        <f t="shared" si="19"/>
        <v>tier - 2</v>
      </c>
      <c r="N193" t="str">
        <f t="shared" si="20"/>
        <v>R1013</v>
      </c>
      <c r="O193" s="9" t="str">
        <f t="shared" si="21"/>
        <v>14-Sep-1998</v>
      </c>
      <c r="P193">
        <f t="shared" si="22"/>
        <v>24</v>
      </c>
      <c r="Q193" s="10">
        <f t="shared" si="23"/>
        <v>1986.93</v>
      </c>
    </row>
    <row r="194" spans="1:17" x14ac:dyDescent="0.25">
      <c r="A194" t="s">
        <v>219</v>
      </c>
      <c r="B194">
        <v>2001</v>
      </c>
      <c r="C194" t="s">
        <v>35</v>
      </c>
      <c r="D194">
        <v>14</v>
      </c>
      <c r="E194">
        <v>0</v>
      </c>
      <c r="F194">
        <v>2007.95</v>
      </c>
      <c r="G194" t="s">
        <v>12</v>
      </c>
      <c r="H194" t="s">
        <v>11</v>
      </c>
      <c r="I194" t="s">
        <v>42</v>
      </c>
      <c r="J194" t="str">
        <f t="shared" si="16"/>
        <v>Aug</v>
      </c>
      <c r="K194">
        <f t="shared" si="17"/>
        <v>2001</v>
      </c>
      <c r="L194" t="str">
        <f t="shared" si="18"/>
        <v>tier - 2</v>
      </c>
      <c r="M194" t="str">
        <f t="shared" si="19"/>
        <v>tier - 2</v>
      </c>
      <c r="N194" t="str">
        <f t="shared" si="20"/>
        <v>R1011</v>
      </c>
      <c r="O194" s="9" t="str">
        <f t="shared" si="21"/>
        <v>14-Aug-2001</v>
      </c>
      <c r="P194">
        <f t="shared" si="22"/>
        <v>21</v>
      </c>
      <c r="Q194" s="10">
        <f t="shared" si="23"/>
        <v>2007.95</v>
      </c>
    </row>
    <row r="195" spans="1:17" x14ac:dyDescent="0.25">
      <c r="A195" t="s">
        <v>220</v>
      </c>
      <c r="B195">
        <v>2001</v>
      </c>
      <c r="C195" t="s">
        <v>10</v>
      </c>
      <c r="D195">
        <v>1</v>
      </c>
      <c r="E195">
        <v>0</v>
      </c>
      <c r="F195">
        <v>2020.18</v>
      </c>
      <c r="G195" t="s">
        <v>12</v>
      </c>
      <c r="H195" t="s">
        <v>16</v>
      </c>
      <c r="I195" t="s">
        <v>42</v>
      </c>
      <c r="J195" t="str">
        <f t="shared" ref="J195:J258" si="24">IF(C195="?","Sep",C195)</f>
        <v>Jul</v>
      </c>
      <c r="K195">
        <f t="shared" ref="K195:K258" si="25">IF(B195="?",ROUND(AVERAGE(B:B),0),B195)</f>
        <v>2001</v>
      </c>
      <c r="L195" t="str">
        <f t="shared" ref="L195:L258" si="26">IF(OR(H195="",H195="?"),"tier-2",H195)</f>
        <v>tier - 1</v>
      </c>
      <c r="M195" t="str">
        <f t="shared" ref="M195:M258" si="27">IF(OR(H195=" ",H195="?"),"tier - 2",H195)</f>
        <v>tier - 1</v>
      </c>
      <c r="N195" t="str">
        <f t="shared" ref="N195:N258" si="28">IF(I195="?","Unknown",I195)</f>
        <v>R1011</v>
      </c>
      <c r="O195" s="9" t="str">
        <f t="shared" ref="O195:O258" si="29">_xlfn.CONCAT(D195,"-",J195,"-",K195)</f>
        <v>1-Jul-2001</v>
      </c>
      <c r="P195">
        <f t="shared" ref="P195:P258" si="30">DATEDIF(O195, "2023-06-08", "Y")</f>
        <v>21</v>
      </c>
      <c r="Q195" s="10">
        <f t="shared" ref="Q195:Q258" si="31">(F195)</f>
        <v>2020.18</v>
      </c>
    </row>
    <row r="196" spans="1:17" x14ac:dyDescent="0.25">
      <c r="A196" t="s">
        <v>221</v>
      </c>
      <c r="B196">
        <v>2001</v>
      </c>
      <c r="C196" t="s">
        <v>20</v>
      </c>
      <c r="D196">
        <v>6</v>
      </c>
      <c r="E196">
        <v>0</v>
      </c>
      <c r="F196">
        <v>2020.55</v>
      </c>
      <c r="G196" t="s">
        <v>12</v>
      </c>
      <c r="H196" t="s">
        <v>11</v>
      </c>
      <c r="I196" t="s">
        <v>13</v>
      </c>
      <c r="J196" t="str">
        <f t="shared" si="24"/>
        <v>Sep</v>
      </c>
      <c r="K196">
        <f t="shared" si="25"/>
        <v>2001</v>
      </c>
      <c r="L196" t="str">
        <f t="shared" si="26"/>
        <v>tier - 2</v>
      </c>
      <c r="M196" t="str">
        <f t="shared" si="27"/>
        <v>tier - 2</v>
      </c>
      <c r="N196" t="str">
        <f t="shared" si="28"/>
        <v>R1013</v>
      </c>
      <c r="O196" s="9" t="str">
        <f t="shared" si="29"/>
        <v>6-Sep-2001</v>
      </c>
      <c r="P196">
        <f t="shared" si="30"/>
        <v>21</v>
      </c>
      <c r="Q196" s="10">
        <f t="shared" si="31"/>
        <v>2020.55</v>
      </c>
    </row>
    <row r="197" spans="1:17" x14ac:dyDescent="0.25">
      <c r="A197" t="s">
        <v>222</v>
      </c>
      <c r="B197">
        <v>2001</v>
      </c>
      <c r="C197" t="s">
        <v>35</v>
      </c>
      <c r="D197">
        <v>4</v>
      </c>
      <c r="E197">
        <v>0</v>
      </c>
      <c r="F197">
        <v>2026.97</v>
      </c>
      <c r="G197" t="s">
        <v>12</v>
      </c>
      <c r="H197" t="s">
        <v>11</v>
      </c>
      <c r="I197" t="s">
        <v>13</v>
      </c>
      <c r="J197" t="str">
        <f t="shared" si="24"/>
        <v>Aug</v>
      </c>
      <c r="K197">
        <f t="shared" si="25"/>
        <v>2001</v>
      </c>
      <c r="L197" t="str">
        <f t="shared" si="26"/>
        <v>tier - 2</v>
      </c>
      <c r="M197" t="str">
        <f t="shared" si="27"/>
        <v>tier - 2</v>
      </c>
      <c r="N197" t="str">
        <f t="shared" si="28"/>
        <v>R1013</v>
      </c>
      <c r="O197" s="9" t="str">
        <f t="shared" si="29"/>
        <v>4-Aug-2001</v>
      </c>
      <c r="P197">
        <f t="shared" si="30"/>
        <v>21</v>
      </c>
      <c r="Q197" s="10">
        <f t="shared" si="31"/>
        <v>2026.97</v>
      </c>
    </row>
    <row r="198" spans="1:17" x14ac:dyDescent="0.25">
      <c r="A198" t="s">
        <v>223</v>
      </c>
      <c r="B198">
        <v>2000</v>
      </c>
      <c r="C198" t="s">
        <v>20</v>
      </c>
      <c r="D198">
        <v>2</v>
      </c>
      <c r="E198">
        <v>0</v>
      </c>
      <c r="F198">
        <v>2045.69</v>
      </c>
      <c r="G198" t="s">
        <v>12</v>
      </c>
      <c r="H198" t="s">
        <v>12</v>
      </c>
      <c r="I198" t="s">
        <v>23</v>
      </c>
      <c r="J198" t="str">
        <f t="shared" si="24"/>
        <v>Sep</v>
      </c>
      <c r="K198">
        <f t="shared" si="25"/>
        <v>2000</v>
      </c>
      <c r="L198" t="str">
        <f t="shared" si="26"/>
        <v>tier - 3</v>
      </c>
      <c r="M198" t="str">
        <f t="shared" si="27"/>
        <v>tier - 3</v>
      </c>
      <c r="N198" t="str">
        <f t="shared" si="28"/>
        <v>R1012</v>
      </c>
      <c r="O198" s="9" t="str">
        <f t="shared" si="29"/>
        <v>2-Sep-2000</v>
      </c>
      <c r="P198">
        <f t="shared" si="30"/>
        <v>22</v>
      </c>
      <c r="Q198" s="10">
        <f t="shared" si="31"/>
        <v>2045.69</v>
      </c>
    </row>
    <row r="199" spans="1:17" x14ac:dyDescent="0.25">
      <c r="A199" t="s">
        <v>224</v>
      </c>
      <c r="B199">
        <v>2000</v>
      </c>
      <c r="C199" t="s">
        <v>10</v>
      </c>
      <c r="D199">
        <v>26</v>
      </c>
      <c r="E199">
        <v>0</v>
      </c>
      <c r="F199">
        <v>2055.3200000000002</v>
      </c>
      <c r="G199" t="s">
        <v>12</v>
      </c>
      <c r="H199" t="s">
        <v>12</v>
      </c>
      <c r="I199" t="s">
        <v>23</v>
      </c>
      <c r="J199" t="str">
        <f t="shared" si="24"/>
        <v>Jul</v>
      </c>
      <c r="K199">
        <f t="shared" si="25"/>
        <v>2000</v>
      </c>
      <c r="L199" t="str">
        <f t="shared" si="26"/>
        <v>tier - 3</v>
      </c>
      <c r="M199" t="str">
        <f t="shared" si="27"/>
        <v>tier - 3</v>
      </c>
      <c r="N199" t="str">
        <f t="shared" si="28"/>
        <v>R1012</v>
      </c>
      <c r="O199" s="9" t="str">
        <f t="shared" si="29"/>
        <v>26-Jul-2000</v>
      </c>
      <c r="P199">
        <f t="shared" si="30"/>
        <v>22</v>
      </c>
      <c r="Q199" s="10">
        <f t="shared" si="31"/>
        <v>2055.3200000000002</v>
      </c>
    </row>
    <row r="200" spans="1:17" x14ac:dyDescent="0.25">
      <c r="A200" t="s">
        <v>225</v>
      </c>
      <c r="B200">
        <v>2004</v>
      </c>
      <c r="C200" t="s">
        <v>18</v>
      </c>
      <c r="D200">
        <v>12</v>
      </c>
      <c r="E200">
        <v>0</v>
      </c>
      <c r="F200">
        <v>2094.1</v>
      </c>
      <c r="G200" t="s">
        <v>12</v>
      </c>
      <c r="H200" t="s">
        <v>11</v>
      </c>
      <c r="I200" t="s">
        <v>200</v>
      </c>
      <c r="J200" t="str">
        <f t="shared" si="24"/>
        <v>Jun</v>
      </c>
      <c r="K200">
        <f t="shared" si="25"/>
        <v>2004</v>
      </c>
      <c r="L200" t="str">
        <f t="shared" si="26"/>
        <v>tier - 2</v>
      </c>
      <c r="M200" t="str">
        <f t="shared" si="27"/>
        <v>tier - 2</v>
      </c>
      <c r="N200" t="str">
        <f t="shared" si="28"/>
        <v>R1025</v>
      </c>
      <c r="O200" s="9" t="str">
        <f t="shared" si="29"/>
        <v>12-Jun-2004</v>
      </c>
      <c r="P200">
        <f t="shared" si="30"/>
        <v>18</v>
      </c>
      <c r="Q200" s="10">
        <f t="shared" si="31"/>
        <v>2094.1</v>
      </c>
    </row>
    <row r="201" spans="1:17" x14ac:dyDescent="0.25">
      <c r="A201" t="s">
        <v>226</v>
      </c>
      <c r="B201">
        <v>2001</v>
      </c>
      <c r="C201" t="s">
        <v>35</v>
      </c>
      <c r="D201">
        <v>14</v>
      </c>
      <c r="E201">
        <v>0</v>
      </c>
      <c r="F201">
        <v>2102.2600000000002</v>
      </c>
      <c r="G201" t="s">
        <v>12</v>
      </c>
      <c r="H201" t="s">
        <v>11</v>
      </c>
      <c r="I201" t="s">
        <v>166</v>
      </c>
      <c r="J201" t="str">
        <f t="shared" si="24"/>
        <v>Aug</v>
      </c>
      <c r="K201">
        <f t="shared" si="25"/>
        <v>2001</v>
      </c>
      <c r="L201" t="str">
        <f t="shared" si="26"/>
        <v>tier - 2</v>
      </c>
      <c r="M201" t="str">
        <f t="shared" si="27"/>
        <v>tier - 2</v>
      </c>
      <c r="N201" t="str">
        <f t="shared" si="28"/>
        <v>R1019</v>
      </c>
      <c r="O201" s="9" t="str">
        <f t="shared" si="29"/>
        <v>14-Aug-2001</v>
      </c>
      <c r="P201">
        <f t="shared" si="30"/>
        <v>21</v>
      </c>
      <c r="Q201" s="10">
        <f t="shared" si="31"/>
        <v>2102.2600000000002</v>
      </c>
    </row>
    <row r="202" spans="1:17" x14ac:dyDescent="0.25">
      <c r="A202" t="s">
        <v>227</v>
      </c>
      <c r="B202">
        <v>2001</v>
      </c>
      <c r="C202" t="s">
        <v>18</v>
      </c>
      <c r="D202">
        <v>22</v>
      </c>
      <c r="E202">
        <v>1</v>
      </c>
      <c r="F202">
        <v>2103.08</v>
      </c>
      <c r="G202" t="s">
        <v>12</v>
      </c>
      <c r="H202" t="s">
        <v>11</v>
      </c>
      <c r="I202" t="s">
        <v>42</v>
      </c>
      <c r="J202" t="str">
        <f t="shared" si="24"/>
        <v>Jun</v>
      </c>
      <c r="K202">
        <f t="shared" si="25"/>
        <v>2001</v>
      </c>
      <c r="L202" t="str">
        <f t="shared" si="26"/>
        <v>tier - 2</v>
      </c>
      <c r="M202" t="str">
        <f t="shared" si="27"/>
        <v>tier - 2</v>
      </c>
      <c r="N202" t="str">
        <f t="shared" si="28"/>
        <v>R1011</v>
      </c>
      <c r="O202" s="9" t="str">
        <f t="shared" si="29"/>
        <v>22-Jun-2001</v>
      </c>
      <c r="P202">
        <f t="shared" si="30"/>
        <v>21</v>
      </c>
      <c r="Q202" s="10">
        <f t="shared" si="31"/>
        <v>2103.08</v>
      </c>
    </row>
    <row r="203" spans="1:17" x14ac:dyDescent="0.25">
      <c r="A203" t="s">
        <v>228</v>
      </c>
      <c r="B203">
        <v>2001</v>
      </c>
      <c r="C203" t="s">
        <v>15</v>
      </c>
      <c r="D203">
        <v>28</v>
      </c>
      <c r="E203">
        <v>0</v>
      </c>
      <c r="F203">
        <v>2104.11</v>
      </c>
      <c r="G203" t="s">
        <v>11</v>
      </c>
      <c r="H203" t="s">
        <v>16</v>
      </c>
      <c r="I203" t="s">
        <v>168</v>
      </c>
      <c r="J203" t="str">
        <f t="shared" si="24"/>
        <v>Nov</v>
      </c>
      <c r="K203">
        <f t="shared" si="25"/>
        <v>2001</v>
      </c>
      <c r="L203" t="str">
        <f t="shared" si="26"/>
        <v>tier - 1</v>
      </c>
      <c r="M203" t="str">
        <f t="shared" si="27"/>
        <v>tier - 1</v>
      </c>
      <c r="N203" t="str">
        <f t="shared" si="28"/>
        <v>R1016</v>
      </c>
      <c r="O203" s="9" t="str">
        <f t="shared" si="29"/>
        <v>28-Nov-2001</v>
      </c>
      <c r="P203">
        <f t="shared" si="30"/>
        <v>21</v>
      </c>
      <c r="Q203" s="10">
        <f t="shared" si="31"/>
        <v>2104.11</v>
      </c>
    </row>
    <row r="204" spans="1:17" x14ac:dyDescent="0.25">
      <c r="A204" t="s">
        <v>229</v>
      </c>
      <c r="B204">
        <v>1989</v>
      </c>
      <c r="C204" t="s">
        <v>10</v>
      </c>
      <c r="D204">
        <v>21</v>
      </c>
      <c r="E204">
        <v>3</v>
      </c>
      <c r="F204">
        <v>2106.2600000000002</v>
      </c>
      <c r="G204" t="s">
        <v>11</v>
      </c>
      <c r="H204" t="s">
        <v>11</v>
      </c>
      <c r="I204" t="s">
        <v>13</v>
      </c>
      <c r="J204" t="str">
        <f t="shared" si="24"/>
        <v>Jul</v>
      </c>
      <c r="K204">
        <f t="shared" si="25"/>
        <v>1989</v>
      </c>
      <c r="L204" t="str">
        <f t="shared" si="26"/>
        <v>tier - 2</v>
      </c>
      <c r="M204" t="str">
        <f t="shared" si="27"/>
        <v>tier - 2</v>
      </c>
      <c r="N204" t="str">
        <f t="shared" si="28"/>
        <v>R1013</v>
      </c>
      <c r="O204" s="9" t="str">
        <f t="shared" si="29"/>
        <v>21-Jul-1989</v>
      </c>
      <c r="P204">
        <f t="shared" si="30"/>
        <v>33</v>
      </c>
      <c r="Q204" s="10">
        <f t="shared" si="31"/>
        <v>2106.2600000000002</v>
      </c>
    </row>
    <row r="205" spans="1:17" x14ac:dyDescent="0.25">
      <c r="A205" t="s">
        <v>230</v>
      </c>
      <c r="B205">
        <v>2003</v>
      </c>
      <c r="C205" t="s">
        <v>20</v>
      </c>
      <c r="D205">
        <v>30</v>
      </c>
      <c r="E205">
        <v>0</v>
      </c>
      <c r="F205">
        <v>2117.34</v>
      </c>
      <c r="G205" t="s">
        <v>11</v>
      </c>
      <c r="H205" t="s">
        <v>12</v>
      </c>
      <c r="I205" t="s">
        <v>23</v>
      </c>
      <c r="J205" t="str">
        <f t="shared" si="24"/>
        <v>Sep</v>
      </c>
      <c r="K205">
        <f t="shared" si="25"/>
        <v>2003</v>
      </c>
      <c r="L205" t="str">
        <f t="shared" si="26"/>
        <v>tier - 3</v>
      </c>
      <c r="M205" t="str">
        <f t="shared" si="27"/>
        <v>tier - 3</v>
      </c>
      <c r="N205" t="str">
        <f t="shared" si="28"/>
        <v>R1012</v>
      </c>
      <c r="O205" s="9" t="str">
        <f t="shared" si="29"/>
        <v>30-Sep-2003</v>
      </c>
      <c r="P205">
        <f t="shared" si="30"/>
        <v>19</v>
      </c>
      <c r="Q205" s="10">
        <f t="shared" si="31"/>
        <v>2117.34</v>
      </c>
    </row>
    <row r="206" spans="1:17" x14ac:dyDescent="0.25">
      <c r="A206" t="s">
        <v>231</v>
      </c>
      <c r="B206">
        <v>2004</v>
      </c>
      <c r="C206" t="s">
        <v>15</v>
      </c>
      <c r="D206">
        <v>4</v>
      </c>
      <c r="E206">
        <v>0</v>
      </c>
      <c r="F206">
        <v>2118.61</v>
      </c>
      <c r="G206" t="s">
        <v>11</v>
      </c>
      <c r="H206" t="s">
        <v>16</v>
      </c>
      <c r="I206" t="s">
        <v>23</v>
      </c>
      <c r="J206" t="str">
        <f t="shared" si="24"/>
        <v>Nov</v>
      </c>
      <c r="K206">
        <f t="shared" si="25"/>
        <v>2004</v>
      </c>
      <c r="L206" t="str">
        <f t="shared" si="26"/>
        <v>tier - 1</v>
      </c>
      <c r="M206" t="str">
        <f t="shared" si="27"/>
        <v>tier - 1</v>
      </c>
      <c r="N206" t="str">
        <f t="shared" si="28"/>
        <v>R1012</v>
      </c>
      <c r="O206" s="9" t="str">
        <f t="shared" si="29"/>
        <v>4-Nov-2004</v>
      </c>
      <c r="P206">
        <f t="shared" si="30"/>
        <v>18</v>
      </c>
      <c r="Q206" s="10">
        <f t="shared" si="31"/>
        <v>2118.61</v>
      </c>
    </row>
    <row r="207" spans="1:17" x14ac:dyDescent="0.25">
      <c r="A207" t="s">
        <v>232</v>
      </c>
      <c r="B207">
        <v>2003</v>
      </c>
      <c r="C207" t="s">
        <v>35</v>
      </c>
      <c r="D207">
        <v>30</v>
      </c>
      <c r="E207">
        <v>0</v>
      </c>
      <c r="F207">
        <v>2128.4299999999998</v>
      </c>
      <c r="G207" t="s">
        <v>11</v>
      </c>
      <c r="H207" t="s">
        <v>16</v>
      </c>
      <c r="I207" t="s">
        <v>23</v>
      </c>
      <c r="J207" t="str">
        <f t="shared" si="24"/>
        <v>Aug</v>
      </c>
      <c r="K207">
        <f t="shared" si="25"/>
        <v>2003</v>
      </c>
      <c r="L207" t="str">
        <f t="shared" si="26"/>
        <v>tier - 1</v>
      </c>
      <c r="M207" t="str">
        <f t="shared" si="27"/>
        <v>tier - 1</v>
      </c>
      <c r="N207" t="str">
        <f t="shared" si="28"/>
        <v>R1012</v>
      </c>
      <c r="O207" s="9" t="str">
        <f t="shared" si="29"/>
        <v>30-Aug-2003</v>
      </c>
      <c r="P207">
        <f t="shared" si="30"/>
        <v>19</v>
      </c>
      <c r="Q207" s="10">
        <f t="shared" si="31"/>
        <v>2128.4299999999998</v>
      </c>
    </row>
    <row r="208" spans="1:17" x14ac:dyDescent="0.25">
      <c r="A208" t="s">
        <v>233</v>
      </c>
      <c r="B208">
        <v>2003</v>
      </c>
      <c r="C208" t="s">
        <v>30</v>
      </c>
      <c r="D208">
        <v>22</v>
      </c>
      <c r="E208">
        <v>0</v>
      </c>
      <c r="F208">
        <v>2130.6799999999998</v>
      </c>
      <c r="G208" t="s">
        <v>11</v>
      </c>
      <c r="H208" t="s">
        <v>12</v>
      </c>
      <c r="I208" t="s">
        <v>23</v>
      </c>
      <c r="J208" t="str">
        <f t="shared" si="24"/>
        <v>Dec</v>
      </c>
      <c r="K208">
        <f t="shared" si="25"/>
        <v>2003</v>
      </c>
      <c r="L208" t="str">
        <f t="shared" si="26"/>
        <v>tier - 3</v>
      </c>
      <c r="M208" t="str">
        <f t="shared" si="27"/>
        <v>tier - 3</v>
      </c>
      <c r="N208" t="str">
        <f t="shared" si="28"/>
        <v>R1012</v>
      </c>
      <c r="O208" s="9" t="str">
        <f t="shared" si="29"/>
        <v>22-Dec-2003</v>
      </c>
      <c r="P208">
        <f t="shared" si="30"/>
        <v>19</v>
      </c>
      <c r="Q208" s="10">
        <f t="shared" si="31"/>
        <v>2130.6799999999998</v>
      </c>
    </row>
    <row r="209" spans="1:17" x14ac:dyDescent="0.25">
      <c r="A209" t="s">
        <v>234</v>
      </c>
      <c r="B209">
        <v>2003</v>
      </c>
      <c r="C209" t="s">
        <v>20</v>
      </c>
      <c r="D209">
        <v>1</v>
      </c>
      <c r="E209">
        <v>0</v>
      </c>
      <c r="F209">
        <v>2134.9</v>
      </c>
      <c r="G209" t="s">
        <v>11</v>
      </c>
      <c r="H209" t="s">
        <v>12</v>
      </c>
      <c r="I209" t="s">
        <v>23</v>
      </c>
      <c r="J209" t="str">
        <f t="shared" si="24"/>
        <v>Sep</v>
      </c>
      <c r="K209">
        <f t="shared" si="25"/>
        <v>2003</v>
      </c>
      <c r="L209" t="str">
        <f t="shared" si="26"/>
        <v>tier - 3</v>
      </c>
      <c r="M209" t="str">
        <f t="shared" si="27"/>
        <v>tier - 3</v>
      </c>
      <c r="N209" t="str">
        <f t="shared" si="28"/>
        <v>R1012</v>
      </c>
      <c r="O209" s="9" t="str">
        <f t="shared" si="29"/>
        <v>1-Sep-2003</v>
      </c>
      <c r="P209">
        <f t="shared" si="30"/>
        <v>19</v>
      </c>
      <c r="Q209" s="10">
        <f t="shared" si="31"/>
        <v>2134.9</v>
      </c>
    </row>
    <row r="210" spans="1:17" x14ac:dyDescent="0.25">
      <c r="A210" t="s">
        <v>235</v>
      </c>
      <c r="B210">
        <v>2003</v>
      </c>
      <c r="C210" t="s">
        <v>20</v>
      </c>
      <c r="D210">
        <v>26</v>
      </c>
      <c r="E210">
        <v>0</v>
      </c>
      <c r="F210">
        <v>2136.88</v>
      </c>
      <c r="G210" t="s">
        <v>11</v>
      </c>
      <c r="H210" t="s">
        <v>11</v>
      </c>
      <c r="I210" t="s">
        <v>23</v>
      </c>
      <c r="J210" t="str">
        <f t="shared" si="24"/>
        <v>Sep</v>
      </c>
      <c r="K210">
        <f t="shared" si="25"/>
        <v>2003</v>
      </c>
      <c r="L210" t="str">
        <f t="shared" si="26"/>
        <v>tier - 2</v>
      </c>
      <c r="M210" t="str">
        <f t="shared" si="27"/>
        <v>tier - 2</v>
      </c>
      <c r="N210" t="str">
        <f t="shared" si="28"/>
        <v>R1012</v>
      </c>
      <c r="O210" s="9" t="str">
        <f t="shared" si="29"/>
        <v>26-Sep-2003</v>
      </c>
      <c r="P210">
        <f t="shared" si="30"/>
        <v>19</v>
      </c>
      <c r="Q210" s="10">
        <f t="shared" si="31"/>
        <v>2136.88</v>
      </c>
    </row>
    <row r="211" spans="1:17" x14ac:dyDescent="0.25">
      <c r="A211" t="s">
        <v>236</v>
      </c>
      <c r="B211">
        <v>1997</v>
      </c>
      <c r="C211" t="s">
        <v>20</v>
      </c>
      <c r="D211">
        <v>3</v>
      </c>
      <c r="E211">
        <v>0</v>
      </c>
      <c r="F211">
        <v>2137.65</v>
      </c>
      <c r="G211" t="s">
        <v>12</v>
      </c>
      <c r="H211" t="s">
        <v>16</v>
      </c>
      <c r="I211" t="s">
        <v>13</v>
      </c>
      <c r="J211" t="str">
        <f t="shared" si="24"/>
        <v>Sep</v>
      </c>
      <c r="K211">
        <f t="shared" si="25"/>
        <v>1997</v>
      </c>
      <c r="L211" t="str">
        <f t="shared" si="26"/>
        <v>tier - 1</v>
      </c>
      <c r="M211" t="str">
        <f t="shared" si="27"/>
        <v>tier - 1</v>
      </c>
      <c r="N211" t="str">
        <f t="shared" si="28"/>
        <v>R1013</v>
      </c>
      <c r="O211" s="9" t="str">
        <f t="shared" si="29"/>
        <v>3-Sep-1997</v>
      </c>
      <c r="P211">
        <f t="shared" si="30"/>
        <v>25</v>
      </c>
      <c r="Q211" s="10">
        <f t="shared" si="31"/>
        <v>2137.65</v>
      </c>
    </row>
    <row r="212" spans="1:17" x14ac:dyDescent="0.25">
      <c r="A212" t="s">
        <v>237</v>
      </c>
      <c r="B212">
        <v>2003</v>
      </c>
      <c r="C212" t="s">
        <v>35</v>
      </c>
      <c r="D212">
        <v>19</v>
      </c>
      <c r="E212">
        <v>0</v>
      </c>
      <c r="F212">
        <v>2138.0700000000002</v>
      </c>
      <c r="G212" t="s">
        <v>11</v>
      </c>
      <c r="H212" t="s">
        <v>16</v>
      </c>
      <c r="I212" t="s">
        <v>23</v>
      </c>
      <c r="J212" t="str">
        <f t="shared" si="24"/>
        <v>Aug</v>
      </c>
      <c r="K212">
        <f t="shared" si="25"/>
        <v>2003</v>
      </c>
      <c r="L212" t="str">
        <f t="shared" si="26"/>
        <v>tier - 1</v>
      </c>
      <c r="M212" t="str">
        <f t="shared" si="27"/>
        <v>tier - 1</v>
      </c>
      <c r="N212" t="str">
        <f t="shared" si="28"/>
        <v>R1012</v>
      </c>
      <c r="O212" s="9" t="str">
        <f t="shared" si="29"/>
        <v>19-Aug-2003</v>
      </c>
      <c r="P212">
        <f t="shared" si="30"/>
        <v>19</v>
      </c>
      <c r="Q212" s="10">
        <f t="shared" si="31"/>
        <v>2138.0700000000002</v>
      </c>
    </row>
    <row r="213" spans="1:17" x14ac:dyDescent="0.25">
      <c r="A213" t="s">
        <v>238</v>
      </c>
      <c r="B213">
        <v>2004</v>
      </c>
      <c r="C213" t="s">
        <v>37</v>
      </c>
      <c r="D213">
        <v>4</v>
      </c>
      <c r="E213">
        <v>0</v>
      </c>
      <c r="F213">
        <v>2144.85</v>
      </c>
      <c r="G213" t="s">
        <v>11</v>
      </c>
      <c r="H213" t="s">
        <v>16</v>
      </c>
      <c r="I213" t="s">
        <v>42</v>
      </c>
      <c r="J213" t="str">
        <f t="shared" si="24"/>
        <v>Oct</v>
      </c>
      <c r="K213">
        <f t="shared" si="25"/>
        <v>2004</v>
      </c>
      <c r="L213" t="str">
        <f t="shared" si="26"/>
        <v>tier - 1</v>
      </c>
      <c r="M213" t="str">
        <f t="shared" si="27"/>
        <v>tier - 1</v>
      </c>
      <c r="N213" t="str">
        <f t="shared" si="28"/>
        <v>R1011</v>
      </c>
      <c r="O213" s="9" t="str">
        <f t="shared" si="29"/>
        <v>4-Oct-2004</v>
      </c>
      <c r="P213">
        <f t="shared" si="30"/>
        <v>18</v>
      </c>
      <c r="Q213" s="10">
        <f t="shared" si="31"/>
        <v>2144.85</v>
      </c>
    </row>
    <row r="214" spans="1:17" x14ac:dyDescent="0.25">
      <c r="A214" t="s">
        <v>239</v>
      </c>
      <c r="B214">
        <v>2000</v>
      </c>
      <c r="C214" t="s">
        <v>30</v>
      </c>
      <c r="D214">
        <v>27</v>
      </c>
      <c r="E214">
        <v>0</v>
      </c>
      <c r="F214">
        <v>2150.4699999999998</v>
      </c>
      <c r="G214" t="s">
        <v>11</v>
      </c>
      <c r="H214" t="s">
        <v>12</v>
      </c>
      <c r="I214" t="s">
        <v>42</v>
      </c>
      <c r="J214" t="str">
        <f t="shared" si="24"/>
        <v>Dec</v>
      </c>
      <c r="K214">
        <f t="shared" si="25"/>
        <v>2000</v>
      </c>
      <c r="L214" t="str">
        <f t="shared" si="26"/>
        <v>tier - 3</v>
      </c>
      <c r="M214" t="str">
        <f t="shared" si="27"/>
        <v>tier - 3</v>
      </c>
      <c r="N214" t="str">
        <f t="shared" si="28"/>
        <v>R1011</v>
      </c>
      <c r="O214" s="9" t="str">
        <f t="shared" si="29"/>
        <v>27-Dec-2000</v>
      </c>
      <c r="P214">
        <f t="shared" si="30"/>
        <v>22</v>
      </c>
      <c r="Q214" s="10">
        <f t="shared" si="31"/>
        <v>2150.4699999999998</v>
      </c>
    </row>
    <row r="215" spans="1:17" x14ac:dyDescent="0.25">
      <c r="A215" t="s">
        <v>240</v>
      </c>
      <c r="B215">
        <v>2000</v>
      </c>
      <c r="C215" t="s">
        <v>37</v>
      </c>
      <c r="D215">
        <v>22</v>
      </c>
      <c r="E215">
        <v>0</v>
      </c>
      <c r="F215">
        <v>2154.36</v>
      </c>
      <c r="G215" t="s">
        <v>11</v>
      </c>
      <c r="H215" t="s">
        <v>11</v>
      </c>
      <c r="I215" t="s">
        <v>42</v>
      </c>
      <c r="J215" t="str">
        <f t="shared" si="24"/>
        <v>Oct</v>
      </c>
      <c r="K215">
        <f t="shared" si="25"/>
        <v>2000</v>
      </c>
      <c r="L215" t="str">
        <f t="shared" si="26"/>
        <v>tier - 2</v>
      </c>
      <c r="M215" t="str">
        <f t="shared" si="27"/>
        <v>tier - 2</v>
      </c>
      <c r="N215" t="str">
        <f t="shared" si="28"/>
        <v>R1011</v>
      </c>
      <c r="O215" s="9" t="str">
        <f t="shared" si="29"/>
        <v>22-Oct-2000</v>
      </c>
      <c r="P215">
        <f t="shared" si="30"/>
        <v>22</v>
      </c>
      <c r="Q215" s="10">
        <f t="shared" si="31"/>
        <v>2154.36</v>
      </c>
    </row>
    <row r="216" spans="1:17" x14ac:dyDescent="0.25">
      <c r="A216" t="s">
        <v>241</v>
      </c>
      <c r="B216">
        <v>2000</v>
      </c>
      <c r="C216" t="s">
        <v>15</v>
      </c>
      <c r="D216">
        <v>29</v>
      </c>
      <c r="E216">
        <v>0</v>
      </c>
      <c r="F216">
        <v>2155.6799999999998</v>
      </c>
      <c r="G216" t="s">
        <v>11</v>
      </c>
      <c r="H216" t="s">
        <v>12</v>
      </c>
      <c r="I216" t="s">
        <v>13</v>
      </c>
      <c r="J216" t="str">
        <f t="shared" si="24"/>
        <v>Nov</v>
      </c>
      <c r="K216">
        <f t="shared" si="25"/>
        <v>2000</v>
      </c>
      <c r="L216" t="str">
        <f t="shared" si="26"/>
        <v>tier - 3</v>
      </c>
      <c r="M216" t="str">
        <f t="shared" si="27"/>
        <v>tier - 3</v>
      </c>
      <c r="N216" t="str">
        <f t="shared" si="28"/>
        <v>R1013</v>
      </c>
      <c r="O216" s="9" t="str">
        <f t="shared" si="29"/>
        <v>29-Nov-2000</v>
      </c>
      <c r="P216">
        <f t="shared" si="30"/>
        <v>22</v>
      </c>
      <c r="Q216" s="10">
        <f t="shared" si="31"/>
        <v>2155.6799999999998</v>
      </c>
    </row>
    <row r="217" spans="1:17" x14ac:dyDescent="0.25">
      <c r="A217" t="s">
        <v>242</v>
      </c>
      <c r="B217">
        <v>2000</v>
      </c>
      <c r="C217" t="s">
        <v>30</v>
      </c>
      <c r="D217">
        <v>10</v>
      </c>
      <c r="E217">
        <v>0</v>
      </c>
      <c r="F217">
        <v>2156.75</v>
      </c>
      <c r="G217" t="s">
        <v>11</v>
      </c>
      <c r="H217" t="s">
        <v>11</v>
      </c>
      <c r="I217" t="s">
        <v>13</v>
      </c>
      <c r="J217" t="str">
        <f t="shared" si="24"/>
        <v>Dec</v>
      </c>
      <c r="K217">
        <f t="shared" si="25"/>
        <v>2000</v>
      </c>
      <c r="L217" t="str">
        <f t="shared" si="26"/>
        <v>tier - 2</v>
      </c>
      <c r="M217" t="str">
        <f t="shared" si="27"/>
        <v>tier - 2</v>
      </c>
      <c r="N217" t="str">
        <f t="shared" si="28"/>
        <v>R1013</v>
      </c>
      <c r="O217" s="9" t="str">
        <f t="shared" si="29"/>
        <v>10-Dec-2000</v>
      </c>
      <c r="P217">
        <f t="shared" si="30"/>
        <v>22</v>
      </c>
      <c r="Q217" s="10">
        <f t="shared" si="31"/>
        <v>2156.75</v>
      </c>
    </row>
    <row r="218" spans="1:17" x14ac:dyDescent="0.25">
      <c r="A218" t="s">
        <v>243</v>
      </c>
      <c r="B218">
        <v>2000</v>
      </c>
      <c r="C218" t="s">
        <v>35</v>
      </c>
      <c r="D218">
        <v>23</v>
      </c>
      <c r="E218">
        <v>0</v>
      </c>
      <c r="F218">
        <v>2166.73</v>
      </c>
      <c r="G218" t="s">
        <v>11</v>
      </c>
      <c r="H218" t="s">
        <v>11</v>
      </c>
      <c r="I218" t="s">
        <v>42</v>
      </c>
      <c r="J218" t="str">
        <f t="shared" si="24"/>
        <v>Aug</v>
      </c>
      <c r="K218">
        <f t="shared" si="25"/>
        <v>2000</v>
      </c>
      <c r="L218" t="str">
        <f t="shared" si="26"/>
        <v>tier - 2</v>
      </c>
      <c r="M218" t="str">
        <f t="shared" si="27"/>
        <v>tier - 2</v>
      </c>
      <c r="N218" t="str">
        <f t="shared" si="28"/>
        <v>R1011</v>
      </c>
      <c r="O218" s="9" t="str">
        <f t="shared" si="29"/>
        <v>23-Aug-2000</v>
      </c>
      <c r="P218">
        <f t="shared" si="30"/>
        <v>22</v>
      </c>
      <c r="Q218" s="10">
        <f t="shared" si="31"/>
        <v>2166.73</v>
      </c>
    </row>
    <row r="219" spans="1:17" x14ac:dyDescent="0.25">
      <c r="A219" t="s">
        <v>244</v>
      </c>
      <c r="B219">
        <v>1994</v>
      </c>
      <c r="C219" t="s">
        <v>20</v>
      </c>
      <c r="D219">
        <v>27</v>
      </c>
      <c r="E219">
        <v>0</v>
      </c>
      <c r="F219">
        <v>2170.08</v>
      </c>
      <c r="G219" t="s">
        <v>11</v>
      </c>
      <c r="H219" t="s">
        <v>11</v>
      </c>
      <c r="I219" t="s">
        <v>13</v>
      </c>
      <c r="J219" t="str">
        <f t="shared" si="24"/>
        <v>Sep</v>
      </c>
      <c r="K219">
        <f t="shared" si="25"/>
        <v>1994</v>
      </c>
      <c r="L219" t="str">
        <f t="shared" si="26"/>
        <v>tier - 2</v>
      </c>
      <c r="M219" t="str">
        <f t="shared" si="27"/>
        <v>tier - 2</v>
      </c>
      <c r="N219" t="str">
        <f t="shared" si="28"/>
        <v>R1013</v>
      </c>
      <c r="O219" s="9" t="str">
        <f t="shared" si="29"/>
        <v>27-Sep-1994</v>
      </c>
      <c r="P219">
        <f t="shared" si="30"/>
        <v>28</v>
      </c>
      <c r="Q219" s="10">
        <f t="shared" si="31"/>
        <v>2170.08</v>
      </c>
    </row>
    <row r="220" spans="1:17" x14ac:dyDescent="0.25">
      <c r="A220" t="s">
        <v>245</v>
      </c>
      <c r="B220">
        <v>1991</v>
      </c>
      <c r="C220" t="s">
        <v>30</v>
      </c>
      <c r="D220">
        <v>16</v>
      </c>
      <c r="E220">
        <v>3</v>
      </c>
      <c r="F220">
        <v>2193.1999999999998</v>
      </c>
      <c r="G220" t="s">
        <v>11</v>
      </c>
      <c r="H220" t="s">
        <v>11</v>
      </c>
      <c r="I220" t="s">
        <v>23</v>
      </c>
      <c r="J220" t="str">
        <f t="shared" si="24"/>
        <v>Dec</v>
      </c>
      <c r="K220">
        <f t="shared" si="25"/>
        <v>1991</v>
      </c>
      <c r="L220" t="str">
        <f t="shared" si="26"/>
        <v>tier - 2</v>
      </c>
      <c r="M220" t="str">
        <f t="shared" si="27"/>
        <v>tier - 2</v>
      </c>
      <c r="N220" t="str">
        <f t="shared" si="28"/>
        <v>R1012</v>
      </c>
      <c r="O220" s="9" t="str">
        <f t="shared" si="29"/>
        <v>16-Dec-1991</v>
      </c>
      <c r="P220">
        <f t="shared" si="30"/>
        <v>31</v>
      </c>
      <c r="Q220" s="10">
        <f t="shared" si="31"/>
        <v>2193.1999999999998</v>
      </c>
    </row>
    <row r="221" spans="1:17" x14ac:dyDescent="0.25">
      <c r="A221" t="s">
        <v>246</v>
      </c>
      <c r="B221">
        <v>2004</v>
      </c>
      <c r="C221" t="s">
        <v>30</v>
      </c>
      <c r="D221">
        <v>7</v>
      </c>
      <c r="E221">
        <v>0</v>
      </c>
      <c r="F221">
        <v>2196.4699999999998</v>
      </c>
      <c r="G221" t="s">
        <v>11</v>
      </c>
      <c r="H221" t="s">
        <v>12</v>
      </c>
      <c r="I221" t="s">
        <v>247</v>
      </c>
      <c r="J221" t="str">
        <f t="shared" si="24"/>
        <v>Dec</v>
      </c>
      <c r="K221">
        <f t="shared" si="25"/>
        <v>2004</v>
      </c>
      <c r="L221" t="str">
        <f t="shared" si="26"/>
        <v>tier - 3</v>
      </c>
      <c r="M221" t="str">
        <f t="shared" si="27"/>
        <v>tier - 3</v>
      </c>
      <c r="N221" t="str">
        <f t="shared" si="28"/>
        <v>R1024</v>
      </c>
      <c r="O221" s="9" t="str">
        <f t="shared" si="29"/>
        <v>7-Dec-2004</v>
      </c>
      <c r="P221">
        <f t="shared" si="30"/>
        <v>18</v>
      </c>
      <c r="Q221" s="10">
        <f t="shared" si="31"/>
        <v>2196.4699999999998</v>
      </c>
    </row>
    <row r="222" spans="1:17" x14ac:dyDescent="0.25">
      <c r="A222" t="s">
        <v>248</v>
      </c>
      <c r="B222">
        <v>2004</v>
      </c>
      <c r="C222" t="s">
        <v>20</v>
      </c>
      <c r="D222">
        <v>3</v>
      </c>
      <c r="E222">
        <v>0</v>
      </c>
      <c r="F222">
        <v>2198.19</v>
      </c>
      <c r="G222" t="s">
        <v>11</v>
      </c>
      <c r="H222" t="s">
        <v>16</v>
      </c>
      <c r="I222" t="s">
        <v>249</v>
      </c>
      <c r="J222" t="str">
        <f t="shared" si="24"/>
        <v>Sep</v>
      </c>
      <c r="K222">
        <f t="shared" si="25"/>
        <v>2004</v>
      </c>
      <c r="L222" t="str">
        <f t="shared" si="26"/>
        <v>tier - 1</v>
      </c>
      <c r="M222" t="str">
        <f t="shared" si="27"/>
        <v>tier - 1</v>
      </c>
      <c r="N222" t="str">
        <f t="shared" si="28"/>
        <v>R1023</v>
      </c>
      <c r="O222" s="9" t="str">
        <f t="shared" si="29"/>
        <v>3-Sep-2004</v>
      </c>
      <c r="P222">
        <f t="shared" si="30"/>
        <v>18</v>
      </c>
      <c r="Q222" s="10">
        <f t="shared" si="31"/>
        <v>2198.19</v>
      </c>
    </row>
    <row r="223" spans="1:17" x14ac:dyDescent="0.25">
      <c r="A223" t="s">
        <v>250</v>
      </c>
      <c r="B223">
        <v>2004</v>
      </c>
      <c r="C223" t="s">
        <v>20</v>
      </c>
      <c r="D223">
        <v>12</v>
      </c>
      <c r="E223">
        <v>0</v>
      </c>
      <c r="F223">
        <v>2200.83</v>
      </c>
      <c r="G223" t="s">
        <v>11</v>
      </c>
      <c r="H223" t="s">
        <v>11</v>
      </c>
      <c r="I223" t="s">
        <v>247</v>
      </c>
      <c r="J223" t="str">
        <f t="shared" si="24"/>
        <v>Sep</v>
      </c>
      <c r="K223">
        <f t="shared" si="25"/>
        <v>2004</v>
      </c>
      <c r="L223" t="str">
        <f t="shared" si="26"/>
        <v>tier - 2</v>
      </c>
      <c r="M223" t="str">
        <f t="shared" si="27"/>
        <v>tier - 2</v>
      </c>
      <c r="N223" t="str">
        <f t="shared" si="28"/>
        <v>R1024</v>
      </c>
      <c r="O223" s="9" t="str">
        <f t="shared" si="29"/>
        <v>12-Sep-2004</v>
      </c>
      <c r="P223">
        <f t="shared" si="30"/>
        <v>18</v>
      </c>
      <c r="Q223" s="10">
        <f t="shared" si="31"/>
        <v>2200.83</v>
      </c>
    </row>
    <row r="224" spans="1:17" x14ac:dyDescent="0.25">
      <c r="A224" t="s">
        <v>251</v>
      </c>
      <c r="B224">
        <v>2004</v>
      </c>
      <c r="C224" t="s">
        <v>10</v>
      </c>
      <c r="D224">
        <v>27</v>
      </c>
      <c r="E224">
        <v>1</v>
      </c>
      <c r="F224">
        <v>2201.1</v>
      </c>
      <c r="G224" t="s">
        <v>11</v>
      </c>
      <c r="H224" t="s">
        <v>12</v>
      </c>
      <c r="I224" t="s">
        <v>13</v>
      </c>
      <c r="J224" t="str">
        <f t="shared" si="24"/>
        <v>Jul</v>
      </c>
      <c r="K224">
        <f t="shared" si="25"/>
        <v>2004</v>
      </c>
      <c r="L224" t="str">
        <f t="shared" si="26"/>
        <v>tier - 3</v>
      </c>
      <c r="M224" t="str">
        <f t="shared" si="27"/>
        <v>tier - 3</v>
      </c>
      <c r="N224" t="str">
        <f t="shared" si="28"/>
        <v>R1013</v>
      </c>
      <c r="O224" s="9" t="str">
        <f t="shared" si="29"/>
        <v>27-Jul-2004</v>
      </c>
      <c r="P224">
        <f t="shared" si="30"/>
        <v>18</v>
      </c>
      <c r="Q224" s="10">
        <f t="shared" si="31"/>
        <v>2201.1</v>
      </c>
    </row>
    <row r="225" spans="1:17" x14ac:dyDescent="0.25">
      <c r="A225" t="s">
        <v>252</v>
      </c>
      <c r="B225">
        <v>2004</v>
      </c>
      <c r="C225" t="s">
        <v>35</v>
      </c>
      <c r="D225">
        <v>6</v>
      </c>
      <c r="E225">
        <v>0</v>
      </c>
      <c r="F225">
        <v>2203.4699999999998</v>
      </c>
      <c r="G225" t="s">
        <v>11</v>
      </c>
      <c r="H225" t="s">
        <v>11</v>
      </c>
      <c r="I225" t="s">
        <v>247</v>
      </c>
      <c r="J225" t="str">
        <f t="shared" si="24"/>
        <v>Aug</v>
      </c>
      <c r="K225">
        <f t="shared" si="25"/>
        <v>2004</v>
      </c>
      <c r="L225" t="str">
        <f t="shared" si="26"/>
        <v>tier - 2</v>
      </c>
      <c r="M225" t="str">
        <f t="shared" si="27"/>
        <v>tier - 2</v>
      </c>
      <c r="N225" t="str">
        <f t="shared" si="28"/>
        <v>R1024</v>
      </c>
      <c r="O225" s="9" t="str">
        <f t="shared" si="29"/>
        <v>6-Aug-2004</v>
      </c>
      <c r="P225">
        <f t="shared" si="30"/>
        <v>18</v>
      </c>
      <c r="Q225" s="10">
        <f t="shared" si="31"/>
        <v>2203.4699999999998</v>
      </c>
    </row>
    <row r="226" spans="1:17" x14ac:dyDescent="0.25">
      <c r="A226" t="s">
        <v>253</v>
      </c>
      <c r="B226">
        <v>2004</v>
      </c>
      <c r="C226" t="s">
        <v>37</v>
      </c>
      <c r="D226">
        <v>28</v>
      </c>
      <c r="E226">
        <v>0</v>
      </c>
      <c r="F226">
        <v>2203.7399999999998</v>
      </c>
      <c r="G226" t="s">
        <v>11</v>
      </c>
      <c r="H226" t="s">
        <v>11</v>
      </c>
      <c r="I226" t="s">
        <v>247</v>
      </c>
      <c r="J226" t="str">
        <f t="shared" si="24"/>
        <v>Oct</v>
      </c>
      <c r="K226">
        <f t="shared" si="25"/>
        <v>2004</v>
      </c>
      <c r="L226" t="str">
        <f t="shared" si="26"/>
        <v>tier - 2</v>
      </c>
      <c r="M226" t="str">
        <f t="shared" si="27"/>
        <v>tier - 2</v>
      </c>
      <c r="N226" t="str">
        <f t="shared" si="28"/>
        <v>R1024</v>
      </c>
      <c r="O226" s="9" t="str">
        <f t="shared" si="29"/>
        <v>28-Oct-2004</v>
      </c>
      <c r="P226">
        <f t="shared" si="30"/>
        <v>18</v>
      </c>
      <c r="Q226" s="10">
        <f t="shared" si="31"/>
        <v>2203.7399999999998</v>
      </c>
    </row>
    <row r="227" spans="1:17" x14ac:dyDescent="0.25">
      <c r="A227" t="s">
        <v>254</v>
      </c>
      <c r="B227">
        <v>2004</v>
      </c>
      <c r="C227" t="s">
        <v>15</v>
      </c>
      <c r="D227">
        <v>13</v>
      </c>
      <c r="E227">
        <v>0</v>
      </c>
      <c r="F227">
        <v>2205.98</v>
      </c>
      <c r="G227" t="s">
        <v>11</v>
      </c>
      <c r="H227" t="s">
        <v>12</v>
      </c>
      <c r="I227" t="s">
        <v>247</v>
      </c>
      <c r="J227" t="str">
        <f t="shared" si="24"/>
        <v>Nov</v>
      </c>
      <c r="K227">
        <f t="shared" si="25"/>
        <v>2004</v>
      </c>
      <c r="L227" t="str">
        <f t="shared" si="26"/>
        <v>tier - 3</v>
      </c>
      <c r="M227" t="str">
        <f t="shared" si="27"/>
        <v>tier - 3</v>
      </c>
      <c r="N227" t="str">
        <f t="shared" si="28"/>
        <v>R1024</v>
      </c>
      <c r="O227" s="9" t="str">
        <f t="shared" si="29"/>
        <v>13-Nov-2004</v>
      </c>
      <c r="P227">
        <f t="shared" si="30"/>
        <v>18</v>
      </c>
      <c r="Q227" s="10">
        <f t="shared" si="31"/>
        <v>2205.98</v>
      </c>
    </row>
    <row r="228" spans="1:17" x14ac:dyDescent="0.25">
      <c r="A228" t="s">
        <v>255</v>
      </c>
      <c r="B228">
        <v>2004</v>
      </c>
      <c r="C228" t="s">
        <v>35</v>
      </c>
      <c r="D228">
        <v>6</v>
      </c>
      <c r="E228">
        <v>0</v>
      </c>
      <c r="F228">
        <v>2207.6999999999998</v>
      </c>
      <c r="G228" t="s">
        <v>11</v>
      </c>
      <c r="H228" t="s">
        <v>11</v>
      </c>
      <c r="I228" t="s">
        <v>247</v>
      </c>
      <c r="J228" t="str">
        <f t="shared" si="24"/>
        <v>Aug</v>
      </c>
      <c r="K228">
        <f t="shared" si="25"/>
        <v>2004</v>
      </c>
      <c r="L228" t="str">
        <f t="shared" si="26"/>
        <v>tier - 2</v>
      </c>
      <c r="M228" t="str">
        <f t="shared" si="27"/>
        <v>tier - 2</v>
      </c>
      <c r="N228" t="str">
        <f t="shared" si="28"/>
        <v>R1024</v>
      </c>
      <c r="O228" s="9" t="str">
        <f t="shared" si="29"/>
        <v>6-Aug-2004</v>
      </c>
      <c r="P228">
        <f t="shared" si="30"/>
        <v>18</v>
      </c>
      <c r="Q228" s="10">
        <f t="shared" si="31"/>
        <v>2207.6999999999998</v>
      </c>
    </row>
    <row r="229" spans="1:17" x14ac:dyDescent="0.25">
      <c r="A229" t="s">
        <v>256</v>
      </c>
      <c r="B229">
        <v>2004</v>
      </c>
      <c r="C229" t="s">
        <v>10</v>
      </c>
      <c r="D229">
        <v>27</v>
      </c>
      <c r="E229">
        <v>0</v>
      </c>
      <c r="F229">
        <v>2211.13</v>
      </c>
      <c r="G229" t="s">
        <v>11</v>
      </c>
      <c r="H229" t="s">
        <v>11</v>
      </c>
      <c r="I229" t="s">
        <v>247</v>
      </c>
      <c r="J229" t="str">
        <f t="shared" si="24"/>
        <v>Jul</v>
      </c>
      <c r="K229">
        <f t="shared" si="25"/>
        <v>2004</v>
      </c>
      <c r="L229" t="str">
        <f t="shared" si="26"/>
        <v>tier - 2</v>
      </c>
      <c r="M229" t="str">
        <f t="shared" si="27"/>
        <v>tier - 2</v>
      </c>
      <c r="N229" t="str">
        <f t="shared" si="28"/>
        <v>R1024</v>
      </c>
      <c r="O229" s="9" t="str">
        <f t="shared" si="29"/>
        <v>27-Jul-2004</v>
      </c>
      <c r="P229">
        <f t="shared" si="30"/>
        <v>18</v>
      </c>
      <c r="Q229" s="10">
        <f t="shared" si="31"/>
        <v>2211.13</v>
      </c>
    </row>
    <row r="230" spans="1:17" x14ac:dyDescent="0.25">
      <c r="A230" t="s">
        <v>257</v>
      </c>
      <c r="B230">
        <v>1994</v>
      </c>
      <c r="C230" t="s">
        <v>15</v>
      </c>
      <c r="D230">
        <v>17</v>
      </c>
      <c r="E230">
        <v>0</v>
      </c>
      <c r="F230">
        <v>2213.21</v>
      </c>
      <c r="G230" t="s">
        <v>11</v>
      </c>
      <c r="H230" t="s">
        <v>11</v>
      </c>
      <c r="I230" t="s">
        <v>13</v>
      </c>
      <c r="J230" t="str">
        <f t="shared" si="24"/>
        <v>Nov</v>
      </c>
      <c r="K230">
        <f t="shared" si="25"/>
        <v>1994</v>
      </c>
      <c r="L230" t="str">
        <f t="shared" si="26"/>
        <v>tier - 2</v>
      </c>
      <c r="M230" t="str">
        <f t="shared" si="27"/>
        <v>tier - 2</v>
      </c>
      <c r="N230" t="str">
        <f t="shared" si="28"/>
        <v>R1013</v>
      </c>
      <c r="O230" s="9" t="str">
        <f t="shared" si="29"/>
        <v>17-Nov-1994</v>
      </c>
      <c r="P230">
        <f t="shared" si="30"/>
        <v>28</v>
      </c>
      <c r="Q230" s="10">
        <f t="shared" si="31"/>
        <v>2213.21</v>
      </c>
    </row>
    <row r="231" spans="1:17" x14ac:dyDescent="0.25">
      <c r="A231" t="s">
        <v>258</v>
      </c>
      <c r="B231">
        <v>2004</v>
      </c>
      <c r="C231" t="s">
        <v>18</v>
      </c>
      <c r="D231">
        <v>13</v>
      </c>
      <c r="E231">
        <v>0</v>
      </c>
      <c r="F231">
        <v>2217.4699999999998</v>
      </c>
      <c r="G231" t="s">
        <v>11</v>
      </c>
      <c r="H231" t="s">
        <v>16</v>
      </c>
      <c r="I231" t="s">
        <v>247</v>
      </c>
      <c r="J231" t="str">
        <f t="shared" si="24"/>
        <v>Jun</v>
      </c>
      <c r="K231">
        <f t="shared" si="25"/>
        <v>2004</v>
      </c>
      <c r="L231" t="str">
        <f t="shared" si="26"/>
        <v>tier - 1</v>
      </c>
      <c r="M231" t="str">
        <f t="shared" si="27"/>
        <v>tier - 1</v>
      </c>
      <c r="N231" t="str">
        <f t="shared" si="28"/>
        <v>R1024</v>
      </c>
      <c r="O231" s="9" t="str">
        <f t="shared" si="29"/>
        <v>13-Jun-2004</v>
      </c>
      <c r="P231">
        <f t="shared" si="30"/>
        <v>18</v>
      </c>
      <c r="Q231" s="10">
        <f t="shared" si="31"/>
        <v>2217.4699999999998</v>
      </c>
    </row>
    <row r="232" spans="1:17" x14ac:dyDescent="0.25">
      <c r="A232" t="s">
        <v>259</v>
      </c>
      <c r="B232">
        <v>2004</v>
      </c>
      <c r="C232" t="s">
        <v>20</v>
      </c>
      <c r="D232">
        <v>25</v>
      </c>
      <c r="E232">
        <v>0</v>
      </c>
      <c r="F232">
        <v>2217.6</v>
      </c>
      <c r="G232" t="s">
        <v>11</v>
      </c>
      <c r="H232" t="s">
        <v>16</v>
      </c>
      <c r="I232" t="s">
        <v>247</v>
      </c>
      <c r="J232" t="str">
        <f t="shared" si="24"/>
        <v>Sep</v>
      </c>
      <c r="K232">
        <f t="shared" si="25"/>
        <v>2004</v>
      </c>
      <c r="L232" t="str">
        <f t="shared" si="26"/>
        <v>tier - 1</v>
      </c>
      <c r="M232" t="str">
        <f t="shared" si="27"/>
        <v>tier - 1</v>
      </c>
      <c r="N232" t="str">
        <f t="shared" si="28"/>
        <v>R1024</v>
      </c>
      <c r="O232" s="9" t="str">
        <f t="shared" si="29"/>
        <v>25-Sep-2004</v>
      </c>
      <c r="P232">
        <f t="shared" si="30"/>
        <v>18</v>
      </c>
      <c r="Q232" s="10">
        <f t="shared" si="31"/>
        <v>2217.6</v>
      </c>
    </row>
    <row r="233" spans="1:17" x14ac:dyDescent="0.25">
      <c r="A233" t="s">
        <v>260</v>
      </c>
      <c r="B233">
        <v>2004</v>
      </c>
      <c r="C233" t="s">
        <v>30</v>
      </c>
      <c r="D233">
        <v>12</v>
      </c>
      <c r="E233">
        <v>1</v>
      </c>
      <c r="F233">
        <v>2219.4499999999998</v>
      </c>
      <c r="G233" t="s">
        <v>11</v>
      </c>
      <c r="H233" t="s">
        <v>16</v>
      </c>
      <c r="I233" t="s">
        <v>13</v>
      </c>
      <c r="J233" t="str">
        <f t="shared" si="24"/>
        <v>Dec</v>
      </c>
      <c r="K233">
        <f t="shared" si="25"/>
        <v>2004</v>
      </c>
      <c r="L233" t="str">
        <f t="shared" si="26"/>
        <v>tier - 1</v>
      </c>
      <c r="M233" t="str">
        <f t="shared" si="27"/>
        <v>tier - 1</v>
      </c>
      <c r="N233" t="str">
        <f t="shared" si="28"/>
        <v>R1013</v>
      </c>
      <c r="O233" s="9" t="str">
        <f t="shared" si="29"/>
        <v>12-Dec-2004</v>
      </c>
      <c r="P233">
        <f t="shared" si="30"/>
        <v>18</v>
      </c>
      <c r="Q233" s="10">
        <f t="shared" si="31"/>
        <v>2219.4499999999998</v>
      </c>
    </row>
    <row r="234" spans="1:17" x14ac:dyDescent="0.25">
      <c r="A234" t="s">
        <v>261</v>
      </c>
      <c r="B234">
        <v>2003</v>
      </c>
      <c r="C234" t="s">
        <v>30</v>
      </c>
      <c r="D234">
        <v>10</v>
      </c>
      <c r="E234">
        <v>1</v>
      </c>
      <c r="F234">
        <v>2221.56</v>
      </c>
      <c r="G234" t="s">
        <v>11</v>
      </c>
      <c r="H234" t="s">
        <v>12</v>
      </c>
      <c r="I234" t="s">
        <v>23</v>
      </c>
      <c r="J234" t="str">
        <f t="shared" si="24"/>
        <v>Dec</v>
      </c>
      <c r="K234">
        <f t="shared" si="25"/>
        <v>2003</v>
      </c>
      <c r="L234" t="str">
        <f t="shared" si="26"/>
        <v>tier - 3</v>
      </c>
      <c r="M234" t="str">
        <f t="shared" si="27"/>
        <v>tier - 3</v>
      </c>
      <c r="N234" t="str">
        <f t="shared" si="28"/>
        <v>R1012</v>
      </c>
      <c r="O234" s="9" t="str">
        <f t="shared" si="29"/>
        <v>10-Dec-2003</v>
      </c>
      <c r="P234">
        <f t="shared" si="30"/>
        <v>19</v>
      </c>
      <c r="Q234" s="10">
        <f t="shared" si="31"/>
        <v>2221.56</v>
      </c>
    </row>
    <row r="235" spans="1:17" x14ac:dyDescent="0.25">
      <c r="A235" t="s">
        <v>262</v>
      </c>
      <c r="B235">
        <v>2000</v>
      </c>
      <c r="C235" t="s">
        <v>18</v>
      </c>
      <c r="D235">
        <v>30</v>
      </c>
      <c r="E235">
        <v>0</v>
      </c>
      <c r="F235">
        <v>2250.84</v>
      </c>
      <c r="G235" t="s">
        <v>11</v>
      </c>
      <c r="H235" t="s">
        <v>11</v>
      </c>
      <c r="I235" t="s">
        <v>170</v>
      </c>
      <c r="J235" t="str">
        <f t="shared" si="24"/>
        <v>Jun</v>
      </c>
      <c r="K235">
        <f t="shared" si="25"/>
        <v>2000</v>
      </c>
      <c r="L235" t="str">
        <f t="shared" si="26"/>
        <v>tier - 2</v>
      </c>
      <c r="M235" t="str">
        <f t="shared" si="27"/>
        <v>tier - 2</v>
      </c>
      <c r="N235" t="str">
        <f t="shared" si="28"/>
        <v>R1018</v>
      </c>
      <c r="O235" s="9" t="str">
        <f t="shared" si="29"/>
        <v>30-Jun-2000</v>
      </c>
      <c r="P235">
        <f t="shared" si="30"/>
        <v>22</v>
      </c>
      <c r="Q235" s="10">
        <f t="shared" si="31"/>
        <v>2250.84</v>
      </c>
    </row>
    <row r="236" spans="1:17" x14ac:dyDescent="0.25">
      <c r="A236" t="s">
        <v>263</v>
      </c>
      <c r="B236">
        <v>2000</v>
      </c>
      <c r="C236" t="s">
        <v>30</v>
      </c>
      <c r="D236">
        <v>11</v>
      </c>
      <c r="E236">
        <v>0</v>
      </c>
      <c r="F236">
        <v>2254.8000000000002</v>
      </c>
      <c r="G236" t="s">
        <v>11</v>
      </c>
      <c r="H236" t="s">
        <v>12</v>
      </c>
      <c r="I236" t="s">
        <v>168</v>
      </c>
      <c r="J236" t="str">
        <f t="shared" si="24"/>
        <v>Dec</v>
      </c>
      <c r="K236">
        <f t="shared" si="25"/>
        <v>2000</v>
      </c>
      <c r="L236" t="str">
        <f t="shared" si="26"/>
        <v>tier - 3</v>
      </c>
      <c r="M236" t="str">
        <f t="shared" si="27"/>
        <v>tier - 3</v>
      </c>
      <c r="N236" t="str">
        <f t="shared" si="28"/>
        <v>R1016</v>
      </c>
      <c r="O236" s="9" t="str">
        <f t="shared" si="29"/>
        <v>11-Dec-2000</v>
      </c>
      <c r="P236">
        <f t="shared" si="30"/>
        <v>22</v>
      </c>
      <c r="Q236" s="10">
        <f t="shared" si="31"/>
        <v>2254.8000000000002</v>
      </c>
    </row>
    <row r="237" spans="1:17" x14ac:dyDescent="0.25">
      <c r="A237" t="s">
        <v>264</v>
      </c>
      <c r="B237">
        <v>2002</v>
      </c>
      <c r="C237" t="s">
        <v>10</v>
      </c>
      <c r="D237">
        <v>15</v>
      </c>
      <c r="E237">
        <v>0</v>
      </c>
      <c r="F237">
        <v>2257.48</v>
      </c>
      <c r="G237" t="s">
        <v>11</v>
      </c>
      <c r="H237" t="s">
        <v>16</v>
      </c>
      <c r="I237" t="s">
        <v>23</v>
      </c>
      <c r="J237" t="str">
        <f t="shared" si="24"/>
        <v>Jul</v>
      </c>
      <c r="K237">
        <f t="shared" si="25"/>
        <v>2002</v>
      </c>
      <c r="L237" t="str">
        <f t="shared" si="26"/>
        <v>tier - 1</v>
      </c>
      <c r="M237" t="str">
        <f t="shared" si="27"/>
        <v>tier - 1</v>
      </c>
      <c r="N237" t="str">
        <f t="shared" si="28"/>
        <v>R1012</v>
      </c>
      <c r="O237" s="9" t="str">
        <f t="shared" si="29"/>
        <v>15-Jul-2002</v>
      </c>
      <c r="P237">
        <f t="shared" si="30"/>
        <v>20</v>
      </c>
      <c r="Q237" s="10">
        <f t="shared" si="31"/>
        <v>2257.48</v>
      </c>
    </row>
    <row r="238" spans="1:17" x14ac:dyDescent="0.25">
      <c r="A238" t="s">
        <v>265</v>
      </c>
      <c r="B238">
        <v>2002</v>
      </c>
      <c r="C238" t="s">
        <v>15</v>
      </c>
      <c r="D238">
        <v>12</v>
      </c>
      <c r="E238">
        <v>0</v>
      </c>
      <c r="F238">
        <v>2261.5700000000002</v>
      </c>
      <c r="G238" t="s">
        <v>11</v>
      </c>
      <c r="H238" t="s">
        <v>16</v>
      </c>
      <c r="I238" t="s">
        <v>23</v>
      </c>
      <c r="J238" t="str">
        <f t="shared" si="24"/>
        <v>Nov</v>
      </c>
      <c r="K238">
        <f t="shared" si="25"/>
        <v>2002</v>
      </c>
      <c r="L238" t="str">
        <f t="shared" si="26"/>
        <v>tier - 1</v>
      </c>
      <c r="M238" t="str">
        <f t="shared" si="27"/>
        <v>tier - 1</v>
      </c>
      <c r="N238" t="str">
        <f t="shared" si="28"/>
        <v>R1012</v>
      </c>
      <c r="O238" s="9" t="str">
        <f t="shared" si="29"/>
        <v>12-Nov-2002</v>
      </c>
      <c r="P238">
        <f t="shared" si="30"/>
        <v>20</v>
      </c>
      <c r="Q238" s="10">
        <f t="shared" si="31"/>
        <v>2261.5700000000002</v>
      </c>
    </row>
    <row r="239" spans="1:17" x14ac:dyDescent="0.25">
      <c r="A239" t="s">
        <v>266</v>
      </c>
      <c r="B239">
        <v>1991</v>
      </c>
      <c r="C239" t="s">
        <v>18</v>
      </c>
      <c r="D239">
        <v>16</v>
      </c>
      <c r="E239">
        <v>3</v>
      </c>
      <c r="F239">
        <v>2277.7199999999998</v>
      </c>
      <c r="G239" t="s">
        <v>11</v>
      </c>
      <c r="H239" t="s">
        <v>16</v>
      </c>
      <c r="I239" t="s">
        <v>13</v>
      </c>
      <c r="J239" t="str">
        <f t="shared" si="24"/>
        <v>Jun</v>
      </c>
      <c r="K239">
        <f t="shared" si="25"/>
        <v>1991</v>
      </c>
      <c r="L239" t="str">
        <f t="shared" si="26"/>
        <v>tier - 1</v>
      </c>
      <c r="M239" t="str">
        <f t="shared" si="27"/>
        <v>tier - 1</v>
      </c>
      <c r="N239" t="str">
        <f t="shared" si="28"/>
        <v>R1013</v>
      </c>
      <c r="O239" s="9" t="str">
        <f t="shared" si="29"/>
        <v>16-Jun-1991</v>
      </c>
      <c r="P239">
        <f t="shared" si="30"/>
        <v>31</v>
      </c>
      <c r="Q239" s="10">
        <f t="shared" si="31"/>
        <v>2277.7199999999998</v>
      </c>
    </row>
    <row r="240" spans="1:17" x14ac:dyDescent="0.25">
      <c r="A240" t="s">
        <v>267</v>
      </c>
      <c r="B240">
        <v>1989</v>
      </c>
      <c r="C240" t="s">
        <v>37</v>
      </c>
      <c r="D240">
        <v>5</v>
      </c>
      <c r="E240">
        <v>3</v>
      </c>
      <c r="F240">
        <v>2295.2399999999998</v>
      </c>
      <c r="G240" t="s">
        <v>11</v>
      </c>
      <c r="H240" t="s">
        <v>16</v>
      </c>
      <c r="I240" t="s">
        <v>13</v>
      </c>
      <c r="J240" t="str">
        <f t="shared" si="24"/>
        <v>Oct</v>
      </c>
      <c r="K240">
        <f t="shared" si="25"/>
        <v>1989</v>
      </c>
      <c r="L240" t="str">
        <f t="shared" si="26"/>
        <v>tier - 1</v>
      </c>
      <c r="M240" t="str">
        <f t="shared" si="27"/>
        <v>tier - 1</v>
      </c>
      <c r="N240" t="str">
        <f t="shared" si="28"/>
        <v>R1013</v>
      </c>
      <c r="O240" s="9" t="str">
        <f t="shared" si="29"/>
        <v>5-Oct-1989</v>
      </c>
      <c r="P240">
        <f t="shared" si="30"/>
        <v>33</v>
      </c>
      <c r="Q240" s="10">
        <f t="shared" si="31"/>
        <v>2295.2399999999998</v>
      </c>
    </row>
    <row r="241" spans="1:17" x14ac:dyDescent="0.25">
      <c r="A241" t="s">
        <v>268</v>
      </c>
      <c r="B241">
        <v>1996</v>
      </c>
      <c r="C241" t="s">
        <v>15</v>
      </c>
      <c r="D241">
        <v>28</v>
      </c>
      <c r="E241">
        <v>0</v>
      </c>
      <c r="F241">
        <v>2302.3000000000002</v>
      </c>
      <c r="G241" t="s">
        <v>16</v>
      </c>
      <c r="H241" t="s">
        <v>11</v>
      </c>
      <c r="I241" t="s">
        <v>42</v>
      </c>
      <c r="J241" t="str">
        <f t="shared" si="24"/>
        <v>Nov</v>
      </c>
      <c r="K241">
        <f t="shared" si="25"/>
        <v>1996</v>
      </c>
      <c r="L241" t="str">
        <f t="shared" si="26"/>
        <v>tier - 2</v>
      </c>
      <c r="M241" t="str">
        <f t="shared" si="27"/>
        <v>tier - 2</v>
      </c>
      <c r="N241" t="str">
        <f t="shared" si="28"/>
        <v>R1011</v>
      </c>
      <c r="O241" s="9" t="str">
        <f t="shared" si="29"/>
        <v>28-Nov-1996</v>
      </c>
      <c r="P241">
        <f t="shared" si="30"/>
        <v>26</v>
      </c>
      <c r="Q241" s="10">
        <f t="shared" si="31"/>
        <v>2302.3000000000002</v>
      </c>
    </row>
    <row r="242" spans="1:17" x14ac:dyDescent="0.25">
      <c r="A242" t="s">
        <v>269</v>
      </c>
      <c r="B242">
        <v>2004</v>
      </c>
      <c r="C242" t="s">
        <v>20</v>
      </c>
      <c r="D242">
        <v>6</v>
      </c>
      <c r="E242">
        <v>2</v>
      </c>
      <c r="F242">
        <v>2304</v>
      </c>
      <c r="G242" t="s">
        <v>11</v>
      </c>
      <c r="H242" t="s">
        <v>12</v>
      </c>
      <c r="I242" t="s">
        <v>13</v>
      </c>
      <c r="J242" t="str">
        <f t="shared" si="24"/>
        <v>Sep</v>
      </c>
      <c r="K242">
        <f t="shared" si="25"/>
        <v>2004</v>
      </c>
      <c r="L242" t="str">
        <f t="shared" si="26"/>
        <v>tier - 3</v>
      </c>
      <c r="M242" t="str">
        <f t="shared" si="27"/>
        <v>tier - 3</v>
      </c>
      <c r="N242" t="str">
        <f t="shared" si="28"/>
        <v>R1013</v>
      </c>
      <c r="O242" s="9" t="str">
        <f t="shared" si="29"/>
        <v>6-Sep-2004</v>
      </c>
      <c r="P242">
        <f t="shared" si="30"/>
        <v>18</v>
      </c>
      <c r="Q242" s="10">
        <f t="shared" si="31"/>
        <v>2304</v>
      </c>
    </row>
    <row r="243" spans="1:17" x14ac:dyDescent="0.25">
      <c r="A243" t="s">
        <v>270</v>
      </c>
      <c r="B243">
        <v>1996</v>
      </c>
      <c r="C243" t="s">
        <v>30</v>
      </c>
      <c r="D243">
        <v>17</v>
      </c>
      <c r="E243">
        <v>0</v>
      </c>
      <c r="F243">
        <v>2322.62</v>
      </c>
      <c r="G243" t="s">
        <v>11</v>
      </c>
      <c r="H243" t="s">
        <v>16</v>
      </c>
      <c r="I243" t="s">
        <v>13</v>
      </c>
      <c r="J243" t="str">
        <f t="shared" si="24"/>
        <v>Dec</v>
      </c>
      <c r="K243">
        <f t="shared" si="25"/>
        <v>1996</v>
      </c>
      <c r="L243" t="str">
        <f t="shared" si="26"/>
        <v>tier - 1</v>
      </c>
      <c r="M243" t="str">
        <f t="shared" si="27"/>
        <v>tier - 1</v>
      </c>
      <c r="N243" t="str">
        <f t="shared" si="28"/>
        <v>R1013</v>
      </c>
      <c r="O243" s="9" t="str">
        <f t="shared" si="29"/>
        <v>17-Dec-1996</v>
      </c>
      <c r="P243">
        <f t="shared" si="30"/>
        <v>26</v>
      </c>
      <c r="Q243" s="10">
        <f t="shared" si="31"/>
        <v>2322.62</v>
      </c>
    </row>
    <row r="244" spans="1:17" x14ac:dyDescent="0.25">
      <c r="A244" t="s">
        <v>271</v>
      </c>
      <c r="B244">
        <v>2003</v>
      </c>
      <c r="C244" t="s">
        <v>15</v>
      </c>
      <c r="D244">
        <v>18</v>
      </c>
      <c r="E244">
        <v>1</v>
      </c>
      <c r="F244">
        <v>2331.52</v>
      </c>
      <c r="G244" t="s">
        <v>11</v>
      </c>
      <c r="H244" t="s">
        <v>12</v>
      </c>
      <c r="I244" t="s">
        <v>42</v>
      </c>
      <c r="J244" t="str">
        <f t="shared" si="24"/>
        <v>Nov</v>
      </c>
      <c r="K244">
        <f t="shared" si="25"/>
        <v>2003</v>
      </c>
      <c r="L244" t="str">
        <f t="shared" si="26"/>
        <v>tier - 3</v>
      </c>
      <c r="M244" t="str">
        <f t="shared" si="27"/>
        <v>tier - 3</v>
      </c>
      <c r="N244" t="str">
        <f t="shared" si="28"/>
        <v>R1011</v>
      </c>
      <c r="O244" s="9" t="str">
        <f t="shared" si="29"/>
        <v>18-Nov-2003</v>
      </c>
      <c r="P244">
        <f t="shared" si="30"/>
        <v>19</v>
      </c>
      <c r="Q244" s="10">
        <f t="shared" si="31"/>
        <v>2331.52</v>
      </c>
    </row>
    <row r="245" spans="1:17" x14ac:dyDescent="0.25">
      <c r="A245" t="s">
        <v>272</v>
      </c>
      <c r="B245">
        <v>1998</v>
      </c>
      <c r="C245" t="s">
        <v>37</v>
      </c>
      <c r="D245">
        <v>21</v>
      </c>
      <c r="E245">
        <v>0</v>
      </c>
      <c r="F245">
        <v>2352.9699999999998</v>
      </c>
      <c r="G245" t="s">
        <v>12</v>
      </c>
      <c r="H245" t="s">
        <v>12</v>
      </c>
      <c r="I245" t="s">
        <v>23</v>
      </c>
      <c r="J245" t="str">
        <f t="shared" si="24"/>
        <v>Oct</v>
      </c>
      <c r="K245">
        <f t="shared" si="25"/>
        <v>1998</v>
      </c>
      <c r="L245" t="str">
        <f t="shared" si="26"/>
        <v>tier - 3</v>
      </c>
      <c r="M245" t="str">
        <f t="shared" si="27"/>
        <v>tier - 3</v>
      </c>
      <c r="N245" t="str">
        <f t="shared" si="28"/>
        <v>R1012</v>
      </c>
      <c r="O245" s="9" t="str">
        <f t="shared" si="29"/>
        <v>21-Oct-1998</v>
      </c>
      <c r="P245">
        <f t="shared" si="30"/>
        <v>24</v>
      </c>
      <c r="Q245" s="10">
        <f t="shared" si="31"/>
        <v>2352.9699999999998</v>
      </c>
    </row>
    <row r="246" spans="1:17" x14ac:dyDescent="0.25">
      <c r="A246" t="s">
        <v>273</v>
      </c>
      <c r="B246">
        <v>2002</v>
      </c>
      <c r="C246" t="s">
        <v>15</v>
      </c>
      <c r="D246">
        <v>5</v>
      </c>
      <c r="E246">
        <v>1</v>
      </c>
      <c r="F246">
        <v>2362.23</v>
      </c>
      <c r="G246" t="s">
        <v>11</v>
      </c>
      <c r="H246" t="s">
        <v>16</v>
      </c>
      <c r="I246" t="s">
        <v>23</v>
      </c>
      <c r="J246" t="str">
        <f t="shared" si="24"/>
        <v>Nov</v>
      </c>
      <c r="K246">
        <f t="shared" si="25"/>
        <v>2002</v>
      </c>
      <c r="L246" t="str">
        <f t="shared" si="26"/>
        <v>tier - 1</v>
      </c>
      <c r="M246" t="str">
        <f t="shared" si="27"/>
        <v>tier - 1</v>
      </c>
      <c r="N246" t="str">
        <f t="shared" si="28"/>
        <v>R1012</v>
      </c>
      <c r="O246" s="9" t="str">
        <f t="shared" si="29"/>
        <v>5-Nov-2002</v>
      </c>
      <c r="P246">
        <f t="shared" si="30"/>
        <v>20</v>
      </c>
      <c r="Q246" s="10">
        <f t="shared" si="31"/>
        <v>2362.23</v>
      </c>
    </row>
    <row r="247" spans="1:17" x14ac:dyDescent="0.25">
      <c r="A247" t="s">
        <v>274</v>
      </c>
      <c r="B247">
        <v>1988</v>
      </c>
      <c r="C247" t="s">
        <v>30</v>
      </c>
      <c r="D247">
        <v>12</v>
      </c>
      <c r="E247">
        <v>3</v>
      </c>
      <c r="F247">
        <v>2373.3000000000002</v>
      </c>
      <c r="G247" t="s">
        <v>11</v>
      </c>
      <c r="H247" t="s">
        <v>11</v>
      </c>
      <c r="I247" t="s">
        <v>13</v>
      </c>
      <c r="J247" t="str">
        <f t="shared" si="24"/>
        <v>Dec</v>
      </c>
      <c r="K247">
        <f t="shared" si="25"/>
        <v>1988</v>
      </c>
      <c r="L247" t="str">
        <f t="shared" si="26"/>
        <v>tier - 2</v>
      </c>
      <c r="M247" t="str">
        <f t="shared" si="27"/>
        <v>tier - 2</v>
      </c>
      <c r="N247" t="str">
        <f t="shared" si="28"/>
        <v>R1013</v>
      </c>
      <c r="O247" s="9" t="str">
        <f t="shared" si="29"/>
        <v>12-Dec-1988</v>
      </c>
      <c r="P247">
        <f t="shared" si="30"/>
        <v>34</v>
      </c>
      <c r="Q247" s="10">
        <f t="shared" si="31"/>
        <v>2373.3000000000002</v>
      </c>
    </row>
    <row r="248" spans="1:17" x14ac:dyDescent="0.25">
      <c r="A248" t="s">
        <v>275</v>
      </c>
      <c r="B248">
        <v>1999</v>
      </c>
      <c r="C248" t="s">
        <v>30</v>
      </c>
      <c r="D248">
        <v>17</v>
      </c>
      <c r="E248">
        <v>0</v>
      </c>
      <c r="F248">
        <v>2395.17</v>
      </c>
      <c r="G248" t="s">
        <v>11</v>
      </c>
      <c r="H248" t="s">
        <v>16</v>
      </c>
      <c r="I248" t="s">
        <v>276</v>
      </c>
      <c r="J248" t="str">
        <f t="shared" si="24"/>
        <v>Dec</v>
      </c>
      <c r="K248">
        <f t="shared" si="25"/>
        <v>1999</v>
      </c>
      <c r="L248" t="str">
        <f t="shared" si="26"/>
        <v>tier - 1</v>
      </c>
      <c r="M248" t="str">
        <f t="shared" si="27"/>
        <v>tier - 1</v>
      </c>
      <c r="N248" t="str">
        <f t="shared" si="28"/>
        <v>R1014</v>
      </c>
      <c r="O248" s="9" t="str">
        <f t="shared" si="29"/>
        <v>17-Dec-1999</v>
      </c>
      <c r="P248">
        <f t="shared" si="30"/>
        <v>23</v>
      </c>
      <c r="Q248" s="10">
        <f t="shared" si="31"/>
        <v>2395.17</v>
      </c>
    </row>
    <row r="249" spans="1:17" x14ac:dyDescent="0.25">
      <c r="A249" t="s">
        <v>277</v>
      </c>
      <c r="B249">
        <v>1999</v>
      </c>
      <c r="C249" t="s">
        <v>35</v>
      </c>
      <c r="D249">
        <v>10</v>
      </c>
      <c r="E249">
        <v>0</v>
      </c>
      <c r="F249">
        <v>2396.1</v>
      </c>
      <c r="G249" t="s">
        <v>11</v>
      </c>
      <c r="H249" t="s">
        <v>16</v>
      </c>
      <c r="I249" t="s">
        <v>166</v>
      </c>
      <c r="J249" t="str">
        <f t="shared" si="24"/>
        <v>Aug</v>
      </c>
      <c r="K249">
        <f t="shared" si="25"/>
        <v>1999</v>
      </c>
      <c r="L249" t="str">
        <f t="shared" si="26"/>
        <v>tier - 1</v>
      </c>
      <c r="M249" t="str">
        <f t="shared" si="27"/>
        <v>tier - 1</v>
      </c>
      <c r="N249" t="str">
        <f t="shared" si="28"/>
        <v>R1019</v>
      </c>
      <c r="O249" s="9" t="str">
        <f t="shared" si="29"/>
        <v>10-Aug-1999</v>
      </c>
      <c r="P249">
        <f t="shared" si="30"/>
        <v>23</v>
      </c>
      <c r="Q249" s="10">
        <f t="shared" si="31"/>
        <v>2396.1</v>
      </c>
    </row>
    <row r="250" spans="1:17" x14ac:dyDescent="0.25">
      <c r="A250" t="s">
        <v>278</v>
      </c>
      <c r="B250">
        <v>2001</v>
      </c>
      <c r="C250" t="s">
        <v>18</v>
      </c>
      <c r="D250">
        <v>3</v>
      </c>
      <c r="E250">
        <v>0</v>
      </c>
      <c r="F250">
        <v>2404.73</v>
      </c>
      <c r="G250" t="s">
        <v>11</v>
      </c>
      <c r="H250" t="s">
        <v>12</v>
      </c>
      <c r="I250" t="s">
        <v>23</v>
      </c>
      <c r="J250" t="str">
        <f t="shared" si="24"/>
        <v>Jun</v>
      </c>
      <c r="K250">
        <f t="shared" si="25"/>
        <v>2001</v>
      </c>
      <c r="L250" t="str">
        <f t="shared" si="26"/>
        <v>tier - 3</v>
      </c>
      <c r="M250" t="str">
        <f t="shared" si="27"/>
        <v>tier - 3</v>
      </c>
      <c r="N250" t="str">
        <f t="shared" si="28"/>
        <v>R1012</v>
      </c>
      <c r="O250" s="9" t="str">
        <f t="shared" si="29"/>
        <v>3-Jun-2001</v>
      </c>
      <c r="P250">
        <f t="shared" si="30"/>
        <v>22</v>
      </c>
      <c r="Q250" s="10">
        <f t="shared" si="31"/>
        <v>2404.73</v>
      </c>
    </row>
    <row r="251" spans="1:17" x14ac:dyDescent="0.25">
      <c r="A251" t="s">
        <v>279</v>
      </c>
      <c r="B251">
        <v>1999</v>
      </c>
      <c r="C251" t="s">
        <v>15</v>
      </c>
      <c r="D251">
        <v>12</v>
      </c>
      <c r="E251">
        <v>1</v>
      </c>
      <c r="F251">
        <v>2416.96</v>
      </c>
      <c r="G251" t="s">
        <v>11</v>
      </c>
      <c r="H251" t="s">
        <v>11</v>
      </c>
      <c r="I251" t="s">
        <v>42</v>
      </c>
      <c r="J251" t="str">
        <f t="shared" si="24"/>
        <v>Nov</v>
      </c>
      <c r="K251">
        <f t="shared" si="25"/>
        <v>1999</v>
      </c>
      <c r="L251" t="str">
        <f t="shared" si="26"/>
        <v>tier - 2</v>
      </c>
      <c r="M251" t="str">
        <f t="shared" si="27"/>
        <v>tier - 2</v>
      </c>
      <c r="N251" t="str">
        <f t="shared" si="28"/>
        <v>R1011</v>
      </c>
      <c r="O251" s="9" t="str">
        <f t="shared" si="29"/>
        <v>12-Nov-1999</v>
      </c>
      <c r="P251">
        <f t="shared" si="30"/>
        <v>23</v>
      </c>
      <c r="Q251" s="10">
        <f t="shared" si="31"/>
        <v>2416.96</v>
      </c>
    </row>
    <row r="252" spans="1:17" x14ac:dyDescent="0.25">
      <c r="A252" t="s">
        <v>280</v>
      </c>
      <c r="B252">
        <v>1999</v>
      </c>
      <c r="C252" t="s">
        <v>15</v>
      </c>
      <c r="D252">
        <v>21</v>
      </c>
      <c r="E252">
        <v>1</v>
      </c>
      <c r="F252">
        <v>2438.06</v>
      </c>
      <c r="G252" t="s">
        <v>11</v>
      </c>
      <c r="H252" t="s">
        <v>11</v>
      </c>
      <c r="I252" t="s">
        <v>13</v>
      </c>
      <c r="J252" t="str">
        <f t="shared" si="24"/>
        <v>Nov</v>
      </c>
      <c r="K252">
        <f t="shared" si="25"/>
        <v>1999</v>
      </c>
      <c r="L252" t="str">
        <f t="shared" si="26"/>
        <v>tier - 2</v>
      </c>
      <c r="M252" t="str">
        <f t="shared" si="27"/>
        <v>tier - 2</v>
      </c>
      <c r="N252" t="str">
        <f t="shared" si="28"/>
        <v>R1013</v>
      </c>
      <c r="O252" s="9" t="str">
        <f t="shared" si="29"/>
        <v>21-Nov-1999</v>
      </c>
      <c r="P252">
        <f t="shared" si="30"/>
        <v>23</v>
      </c>
      <c r="Q252" s="10">
        <f t="shared" si="31"/>
        <v>2438.06</v>
      </c>
    </row>
    <row r="253" spans="1:17" x14ac:dyDescent="0.25">
      <c r="A253" t="s">
        <v>281</v>
      </c>
      <c r="B253">
        <v>2002</v>
      </c>
      <c r="C253" t="s">
        <v>10</v>
      </c>
      <c r="D253">
        <v>29</v>
      </c>
      <c r="E253">
        <v>0</v>
      </c>
      <c r="F253">
        <v>2457.21</v>
      </c>
      <c r="G253" t="s">
        <v>11</v>
      </c>
      <c r="H253" t="s">
        <v>16</v>
      </c>
      <c r="I253" t="s">
        <v>247</v>
      </c>
      <c r="J253" t="str">
        <f t="shared" si="24"/>
        <v>Jul</v>
      </c>
      <c r="K253">
        <f t="shared" si="25"/>
        <v>2002</v>
      </c>
      <c r="L253" t="str">
        <f t="shared" si="26"/>
        <v>tier - 1</v>
      </c>
      <c r="M253" t="str">
        <f t="shared" si="27"/>
        <v>tier - 1</v>
      </c>
      <c r="N253" t="str">
        <f t="shared" si="28"/>
        <v>R1024</v>
      </c>
      <c r="O253" s="9" t="str">
        <f t="shared" si="29"/>
        <v>29-Jul-2002</v>
      </c>
      <c r="P253">
        <f t="shared" si="30"/>
        <v>20</v>
      </c>
      <c r="Q253" s="10">
        <f t="shared" si="31"/>
        <v>2457.21</v>
      </c>
    </row>
    <row r="254" spans="1:17" x14ac:dyDescent="0.25">
      <c r="A254" t="s">
        <v>282</v>
      </c>
      <c r="B254">
        <v>1998</v>
      </c>
      <c r="C254" t="s">
        <v>15</v>
      </c>
      <c r="D254">
        <v>19</v>
      </c>
      <c r="E254">
        <v>0</v>
      </c>
      <c r="F254">
        <v>2457.5</v>
      </c>
      <c r="G254" t="s">
        <v>11</v>
      </c>
      <c r="H254" t="s">
        <v>16</v>
      </c>
      <c r="I254" t="s">
        <v>42</v>
      </c>
      <c r="J254" t="str">
        <f t="shared" si="24"/>
        <v>Nov</v>
      </c>
      <c r="K254">
        <f t="shared" si="25"/>
        <v>1998</v>
      </c>
      <c r="L254" t="str">
        <f t="shared" si="26"/>
        <v>tier - 1</v>
      </c>
      <c r="M254" t="str">
        <f t="shared" si="27"/>
        <v>tier - 1</v>
      </c>
      <c r="N254" t="str">
        <f t="shared" si="28"/>
        <v>R1011</v>
      </c>
      <c r="O254" s="9" t="str">
        <f t="shared" si="29"/>
        <v>19-Nov-1998</v>
      </c>
      <c r="P254">
        <f t="shared" si="30"/>
        <v>24</v>
      </c>
      <c r="Q254" s="10">
        <f t="shared" si="31"/>
        <v>2457.5</v>
      </c>
    </row>
    <row r="255" spans="1:17" x14ac:dyDescent="0.25">
      <c r="A255" t="s">
        <v>283</v>
      </c>
      <c r="B255">
        <v>2002</v>
      </c>
      <c r="C255" t="s">
        <v>10</v>
      </c>
      <c r="D255">
        <v>11</v>
      </c>
      <c r="E255">
        <v>0</v>
      </c>
      <c r="F255">
        <v>2459.7199999999998</v>
      </c>
      <c r="G255" t="s">
        <v>11</v>
      </c>
      <c r="H255" t="s">
        <v>11</v>
      </c>
      <c r="I255" t="s">
        <v>247</v>
      </c>
      <c r="J255" t="str">
        <f t="shared" si="24"/>
        <v>Jul</v>
      </c>
      <c r="K255">
        <f t="shared" si="25"/>
        <v>2002</v>
      </c>
      <c r="L255" t="str">
        <f t="shared" si="26"/>
        <v>tier - 2</v>
      </c>
      <c r="M255" t="str">
        <f t="shared" si="27"/>
        <v>tier - 2</v>
      </c>
      <c r="N255" t="str">
        <f t="shared" si="28"/>
        <v>R1024</v>
      </c>
      <c r="O255" s="9" t="str">
        <f t="shared" si="29"/>
        <v>11-Jul-2002</v>
      </c>
      <c r="P255">
        <f t="shared" si="30"/>
        <v>20</v>
      </c>
      <c r="Q255" s="10">
        <f t="shared" si="31"/>
        <v>2459.7199999999998</v>
      </c>
    </row>
    <row r="256" spans="1:17" x14ac:dyDescent="0.25">
      <c r="A256" t="s">
        <v>284</v>
      </c>
      <c r="B256">
        <v>1998</v>
      </c>
      <c r="C256" t="s">
        <v>35</v>
      </c>
      <c r="D256">
        <v>17</v>
      </c>
      <c r="E256">
        <v>0</v>
      </c>
      <c r="F256">
        <v>2464.62</v>
      </c>
      <c r="G256" t="s">
        <v>11</v>
      </c>
      <c r="H256" t="s">
        <v>12</v>
      </c>
      <c r="I256" t="s">
        <v>13</v>
      </c>
      <c r="J256" t="str">
        <f t="shared" si="24"/>
        <v>Aug</v>
      </c>
      <c r="K256">
        <f t="shared" si="25"/>
        <v>1998</v>
      </c>
      <c r="L256" t="str">
        <f t="shared" si="26"/>
        <v>tier - 3</v>
      </c>
      <c r="M256" t="str">
        <f t="shared" si="27"/>
        <v>tier - 3</v>
      </c>
      <c r="N256" t="str">
        <f t="shared" si="28"/>
        <v>R1013</v>
      </c>
      <c r="O256" s="9" t="str">
        <f t="shared" si="29"/>
        <v>17-Aug-1998</v>
      </c>
      <c r="P256">
        <f t="shared" si="30"/>
        <v>24</v>
      </c>
      <c r="Q256" s="10">
        <f t="shared" si="31"/>
        <v>2464.62</v>
      </c>
    </row>
    <row r="257" spans="1:17" x14ac:dyDescent="0.25">
      <c r="A257" t="s">
        <v>285</v>
      </c>
      <c r="B257">
        <v>1998</v>
      </c>
      <c r="C257" t="s">
        <v>10</v>
      </c>
      <c r="D257">
        <v>2</v>
      </c>
      <c r="E257">
        <v>0</v>
      </c>
      <c r="F257">
        <v>2473.33</v>
      </c>
      <c r="G257" t="s">
        <v>11</v>
      </c>
      <c r="H257" t="s">
        <v>12</v>
      </c>
      <c r="I257" t="s">
        <v>13</v>
      </c>
      <c r="J257" t="str">
        <f t="shared" si="24"/>
        <v>Jul</v>
      </c>
      <c r="K257">
        <f t="shared" si="25"/>
        <v>1998</v>
      </c>
      <c r="L257" t="str">
        <f t="shared" si="26"/>
        <v>tier - 3</v>
      </c>
      <c r="M257" t="str">
        <f t="shared" si="27"/>
        <v>tier - 3</v>
      </c>
      <c r="N257" t="str">
        <f t="shared" si="28"/>
        <v>R1013</v>
      </c>
      <c r="O257" s="9" t="str">
        <f t="shared" si="29"/>
        <v>2-Jul-1998</v>
      </c>
      <c r="P257">
        <f t="shared" si="30"/>
        <v>24</v>
      </c>
      <c r="Q257" s="10">
        <f t="shared" si="31"/>
        <v>2473.33</v>
      </c>
    </row>
    <row r="258" spans="1:17" x14ac:dyDescent="0.25">
      <c r="A258" t="s">
        <v>286</v>
      </c>
      <c r="B258">
        <v>1998</v>
      </c>
      <c r="C258" t="s">
        <v>18</v>
      </c>
      <c r="D258">
        <v>20</v>
      </c>
      <c r="E258">
        <v>0</v>
      </c>
      <c r="F258">
        <v>2480.98</v>
      </c>
      <c r="G258" t="s">
        <v>11</v>
      </c>
      <c r="H258" t="s">
        <v>11</v>
      </c>
      <c r="I258" t="s">
        <v>13</v>
      </c>
      <c r="J258" t="str">
        <f t="shared" si="24"/>
        <v>Jun</v>
      </c>
      <c r="K258">
        <f t="shared" si="25"/>
        <v>1998</v>
      </c>
      <c r="L258" t="str">
        <f t="shared" si="26"/>
        <v>tier - 2</v>
      </c>
      <c r="M258" t="str">
        <f t="shared" si="27"/>
        <v>tier - 2</v>
      </c>
      <c r="N258" t="str">
        <f t="shared" si="28"/>
        <v>R1013</v>
      </c>
      <c r="O258" s="9" t="str">
        <f t="shared" si="29"/>
        <v>20-Jun-1998</v>
      </c>
      <c r="P258">
        <f t="shared" si="30"/>
        <v>24</v>
      </c>
      <c r="Q258" s="10">
        <f t="shared" si="31"/>
        <v>2480.98</v>
      </c>
    </row>
    <row r="259" spans="1:17" x14ac:dyDescent="0.25">
      <c r="A259" t="s">
        <v>287</v>
      </c>
      <c r="B259">
        <v>1995</v>
      </c>
      <c r="C259" t="s">
        <v>15</v>
      </c>
      <c r="D259">
        <v>6</v>
      </c>
      <c r="E259">
        <v>0</v>
      </c>
      <c r="F259">
        <v>2483.7399999999998</v>
      </c>
      <c r="G259" t="s">
        <v>12</v>
      </c>
      <c r="H259" t="s">
        <v>11</v>
      </c>
      <c r="I259" t="s">
        <v>13</v>
      </c>
      <c r="J259" t="str">
        <f t="shared" ref="J259:J322" si="32">IF(C259="?","Sep",C259)</f>
        <v>Nov</v>
      </c>
      <c r="K259">
        <f t="shared" ref="K259:K322" si="33">IF(B259="?",ROUND(AVERAGE(B:B),0),B259)</f>
        <v>1995</v>
      </c>
      <c r="L259" t="str">
        <f t="shared" ref="L259:L322" si="34">IF(OR(H259="",H259="?"),"tier-2",H259)</f>
        <v>tier - 2</v>
      </c>
      <c r="M259" t="str">
        <f t="shared" ref="M259:M322" si="35">IF(OR(H259=" ",H259="?"),"tier - 2",H259)</f>
        <v>tier - 2</v>
      </c>
      <c r="N259" t="str">
        <f t="shared" ref="N259:N322" si="36">IF(I259="?","Unknown",I259)</f>
        <v>R1013</v>
      </c>
      <c r="O259" s="9" t="str">
        <f t="shared" ref="O259:O322" si="37">_xlfn.CONCAT(D259,"-",J259,"-",K259)</f>
        <v>6-Nov-1995</v>
      </c>
      <c r="P259">
        <f t="shared" ref="P259:P322" si="38">DATEDIF(O259, "2023-06-08", "Y")</f>
        <v>27</v>
      </c>
      <c r="Q259" s="10">
        <f t="shared" ref="Q259:Q322" si="39">(F259)</f>
        <v>2483.7399999999998</v>
      </c>
    </row>
    <row r="260" spans="1:17" x14ac:dyDescent="0.25">
      <c r="A260" t="s">
        <v>288</v>
      </c>
      <c r="B260">
        <v>1995</v>
      </c>
      <c r="C260" t="s">
        <v>37</v>
      </c>
      <c r="D260">
        <v>14</v>
      </c>
      <c r="E260">
        <v>0</v>
      </c>
      <c r="F260">
        <v>2494.02</v>
      </c>
      <c r="G260" t="s">
        <v>12</v>
      </c>
      <c r="H260" t="s">
        <v>16</v>
      </c>
      <c r="I260" t="s">
        <v>42</v>
      </c>
      <c r="J260" t="str">
        <f t="shared" si="32"/>
        <v>Oct</v>
      </c>
      <c r="K260">
        <f t="shared" si="33"/>
        <v>1995</v>
      </c>
      <c r="L260" t="str">
        <f t="shared" si="34"/>
        <v>tier - 1</v>
      </c>
      <c r="M260" t="str">
        <f t="shared" si="35"/>
        <v>tier - 1</v>
      </c>
      <c r="N260" t="str">
        <f t="shared" si="36"/>
        <v>R1011</v>
      </c>
      <c r="O260" s="9" t="str">
        <f t="shared" si="37"/>
        <v>14-Oct-1995</v>
      </c>
      <c r="P260">
        <f t="shared" si="38"/>
        <v>27</v>
      </c>
      <c r="Q260" s="10">
        <f t="shared" si="39"/>
        <v>2494.02</v>
      </c>
    </row>
    <row r="261" spans="1:17" x14ac:dyDescent="0.25">
      <c r="A261" t="s">
        <v>289</v>
      </c>
      <c r="B261">
        <v>1995</v>
      </c>
      <c r="C261" t="s">
        <v>10</v>
      </c>
      <c r="D261">
        <v>9</v>
      </c>
      <c r="E261">
        <v>0</v>
      </c>
      <c r="F261">
        <v>2497.04</v>
      </c>
      <c r="G261" t="s">
        <v>12</v>
      </c>
      <c r="H261" t="s">
        <v>12</v>
      </c>
      <c r="I261" t="s">
        <v>13</v>
      </c>
      <c r="J261" t="str">
        <f t="shared" si="32"/>
        <v>Jul</v>
      </c>
      <c r="K261">
        <f t="shared" si="33"/>
        <v>1995</v>
      </c>
      <c r="L261" t="str">
        <f t="shared" si="34"/>
        <v>tier - 3</v>
      </c>
      <c r="M261" t="str">
        <f t="shared" si="35"/>
        <v>tier - 3</v>
      </c>
      <c r="N261" t="str">
        <f t="shared" si="36"/>
        <v>R1013</v>
      </c>
      <c r="O261" s="9" t="str">
        <f t="shared" si="37"/>
        <v>9-Jul-1995</v>
      </c>
      <c r="P261">
        <f t="shared" si="38"/>
        <v>27</v>
      </c>
      <c r="Q261" s="10">
        <f t="shared" si="39"/>
        <v>2497.04</v>
      </c>
    </row>
    <row r="262" spans="1:17" x14ac:dyDescent="0.25">
      <c r="A262" t="s">
        <v>290</v>
      </c>
      <c r="B262">
        <v>1995</v>
      </c>
      <c r="C262" t="s">
        <v>37</v>
      </c>
      <c r="D262">
        <v>15</v>
      </c>
      <c r="E262">
        <v>0</v>
      </c>
      <c r="F262">
        <v>2498.41</v>
      </c>
      <c r="G262" t="s">
        <v>12</v>
      </c>
      <c r="H262" t="s">
        <v>12</v>
      </c>
      <c r="I262" t="s">
        <v>13</v>
      </c>
      <c r="J262" t="str">
        <f t="shared" si="32"/>
        <v>Oct</v>
      </c>
      <c r="K262">
        <f t="shared" si="33"/>
        <v>1995</v>
      </c>
      <c r="L262" t="str">
        <f t="shared" si="34"/>
        <v>tier - 3</v>
      </c>
      <c r="M262" t="str">
        <f t="shared" si="35"/>
        <v>tier - 3</v>
      </c>
      <c r="N262" t="str">
        <f t="shared" si="36"/>
        <v>R1013</v>
      </c>
      <c r="O262" s="9" t="str">
        <f t="shared" si="37"/>
        <v>15-Oct-1995</v>
      </c>
      <c r="P262">
        <f t="shared" si="38"/>
        <v>27</v>
      </c>
      <c r="Q262" s="10">
        <f t="shared" si="39"/>
        <v>2498.41</v>
      </c>
    </row>
    <row r="263" spans="1:17" x14ac:dyDescent="0.25">
      <c r="A263" t="s">
        <v>291</v>
      </c>
      <c r="B263">
        <v>2004</v>
      </c>
      <c r="C263" t="s">
        <v>20</v>
      </c>
      <c r="D263">
        <v>6</v>
      </c>
      <c r="E263">
        <v>0</v>
      </c>
      <c r="F263">
        <v>2500.9299999999998</v>
      </c>
      <c r="G263" t="s">
        <v>11</v>
      </c>
      <c r="H263" t="s">
        <v>11</v>
      </c>
      <c r="I263" t="s">
        <v>23</v>
      </c>
      <c r="J263" t="str">
        <f t="shared" si="32"/>
        <v>Sep</v>
      </c>
      <c r="K263">
        <f t="shared" si="33"/>
        <v>2004</v>
      </c>
      <c r="L263" t="str">
        <f t="shared" si="34"/>
        <v>tier - 2</v>
      </c>
      <c r="M263" t="str">
        <f t="shared" si="35"/>
        <v>tier - 2</v>
      </c>
      <c r="N263" t="str">
        <f t="shared" si="36"/>
        <v>R1012</v>
      </c>
      <c r="O263" s="9" t="str">
        <f t="shared" si="37"/>
        <v>6-Sep-2004</v>
      </c>
      <c r="P263">
        <f t="shared" si="38"/>
        <v>18</v>
      </c>
      <c r="Q263" s="10">
        <f t="shared" si="39"/>
        <v>2500.9299999999998</v>
      </c>
    </row>
    <row r="264" spans="1:17" x14ac:dyDescent="0.25">
      <c r="A264" t="s">
        <v>292</v>
      </c>
      <c r="B264">
        <v>1991</v>
      </c>
      <c r="C264" t="s">
        <v>35</v>
      </c>
      <c r="D264">
        <v>5</v>
      </c>
      <c r="E264">
        <v>3</v>
      </c>
      <c r="F264">
        <v>2510.79</v>
      </c>
      <c r="G264" t="s">
        <v>11</v>
      </c>
      <c r="H264" t="s">
        <v>16</v>
      </c>
      <c r="I264" t="s">
        <v>13</v>
      </c>
      <c r="J264" t="str">
        <f t="shared" si="32"/>
        <v>Aug</v>
      </c>
      <c r="K264">
        <f t="shared" si="33"/>
        <v>1991</v>
      </c>
      <c r="L264" t="str">
        <f t="shared" si="34"/>
        <v>tier - 1</v>
      </c>
      <c r="M264" t="str">
        <f t="shared" si="35"/>
        <v>tier - 1</v>
      </c>
      <c r="N264" t="str">
        <f t="shared" si="36"/>
        <v>R1013</v>
      </c>
      <c r="O264" s="9" t="str">
        <f t="shared" si="37"/>
        <v>5-Aug-1991</v>
      </c>
      <c r="P264">
        <f t="shared" si="38"/>
        <v>31</v>
      </c>
      <c r="Q264" s="10">
        <f t="shared" si="39"/>
        <v>2510.79</v>
      </c>
    </row>
    <row r="265" spans="1:17" x14ac:dyDescent="0.25">
      <c r="A265" t="s">
        <v>293</v>
      </c>
      <c r="B265">
        <v>1997</v>
      </c>
      <c r="C265" t="s">
        <v>15</v>
      </c>
      <c r="D265">
        <v>2</v>
      </c>
      <c r="E265">
        <v>0</v>
      </c>
      <c r="F265">
        <v>2523.17</v>
      </c>
      <c r="G265" t="s">
        <v>12</v>
      </c>
      <c r="H265" t="s">
        <v>16</v>
      </c>
      <c r="I265" t="s">
        <v>23</v>
      </c>
      <c r="J265" t="str">
        <f t="shared" si="32"/>
        <v>Nov</v>
      </c>
      <c r="K265">
        <f t="shared" si="33"/>
        <v>1997</v>
      </c>
      <c r="L265" t="str">
        <f t="shared" si="34"/>
        <v>tier - 1</v>
      </c>
      <c r="M265" t="str">
        <f t="shared" si="35"/>
        <v>tier - 1</v>
      </c>
      <c r="N265" t="str">
        <f t="shared" si="36"/>
        <v>R1012</v>
      </c>
      <c r="O265" s="9" t="str">
        <f t="shared" si="37"/>
        <v>2-Nov-1997</v>
      </c>
      <c r="P265">
        <f t="shared" si="38"/>
        <v>25</v>
      </c>
      <c r="Q265" s="10">
        <f t="shared" si="39"/>
        <v>2523.17</v>
      </c>
    </row>
    <row r="266" spans="1:17" x14ac:dyDescent="0.25">
      <c r="A266" t="s">
        <v>294</v>
      </c>
      <c r="B266">
        <v>2000</v>
      </c>
      <c r="C266" t="s">
        <v>35</v>
      </c>
      <c r="D266">
        <v>25</v>
      </c>
      <c r="E266">
        <v>0</v>
      </c>
      <c r="F266">
        <v>2527.8200000000002</v>
      </c>
      <c r="G266" t="s">
        <v>11</v>
      </c>
      <c r="H266" t="s">
        <v>12</v>
      </c>
      <c r="I266" t="s">
        <v>23</v>
      </c>
      <c r="J266" t="str">
        <f t="shared" si="32"/>
        <v>Aug</v>
      </c>
      <c r="K266">
        <f t="shared" si="33"/>
        <v>2000</v>
      </c>
      <c r="L266" t="str">
        <f t="shared" si="34"/>
        <v>tier - 3</v>
      </c>
      <c r="M266" t="str">
        <f t="shared" si="35"/>
        <v>tier - 3</v>
      </c>
      <c r="N266" t="str">
        <f t="shared" si="36"/>
        <v>R1012</v>
      </c>
      <c r="O266" s="9" t="str">
        <f t="shared" si="37"/>
        <v>25-Aug-2000</v>
      </c>
      <c r="P266">
        <f t="shared" si="38"/>
        <v>22</v>
      </c>
      <c r="Q266" s="10">
        <f t="shared" si="39"/>
        <v>2527.8200000000002</v>
      </c>
    </row>
    <row r="267" spans="1:17" x14ac:dyDescent="0.25">
      <c r="A267" t="s">
        <v>295</v>
      </c>
      <c r="B267">
        <v>1997</v>
      </c>
      <c r="C267" t="s">
        <v>10</v>
      </c>
      <c r="D267">
        <v>28</v>
      </c>
      <c r="E267">
        <v>0</v>
      </c>
      <c r="F267">
        <v>2534.39</v>
      </c>
      <c r="G267" t="s">
        <v>12</v>
      </c>
      <c r="H267" t="s">
        <v>12</v>
      </c>
      <c r="I267" t="s">
        <v>23</v>
      </c>
      <c r="J267" t="str">
        <f t="shared" si="32"/>
        <v>Jul</v>
      </c>
      <c r="K267">
        <f t="shared" si="33"/>
        <v>1997</v>
      </c>
      <c r="L267" t="str">
        <f t="shared" si="34"/>
        <v>tier - 3</v>
      </c>
      <c r="M267" t="str">
        <f t="shared" si="35"/>
        <v>tier - 3</v>
      </c>
      <c r="N267" t="str">
        <f t="shared" si="36"/>
        <v>R1012</v>
      </c>
      <c r="O267" s="9" t="str">
        <f t="shared" si="37"/>
        <v>28-Jul-1997</v>
      </c>
      <c r="P267">
        <f t="shared" si="38"/>
        <v>25</v>
      </c>
      <c r="Q267" s="10">
        <f t="shared" si="39"/>
        <v>2534.39</v>
      </c>
    </row>
    <row r="268" spans="1:17" x14ac:dyDescent="0.25">
      <c r="A268" t="s">
        <v>296</v>
      </c>
      <c r="B268">
        <v>1990</v>
      </c>
      <c r="C268" t="s">
        <v>37</v>
      </c>
      <c r="D268">
        <v>1</v>
      </c>
      <c r="E268">
        <v>3</v>
      </c>
      <c r="F268">
        <v>2540.39</v>
      </c>
      <c r="G268" t="s">
        <v>11</v>
      </c>
      <c r="H268" t="s">
        <v>11</v>
      </c>
      <c r="I268" t="s">
        <v>13</v>
      </c>
      <c r="J268" t="str">
        <f t="shared" si="32"/>
        <v>Oct</v>
      </c>
      <c r="K268">
        <f t="shared" si="33"/>
        <v>1990</v>
      </c>
      <c r="L268" t="str">
        <f t="shared" si="34"/>
        <v>tier - 2</v>
      </c>
      <c r="M268" t="str">
        <f t="shared" si="35"/>
        <v>tier - 2</v>
      </c>
      <c r="N268" t="str">
        <f t="shared" si="36"/>
        <v>R1013</v>
      </c>
      <c r="O268" s="9" t="str">
        <f t="shared" si="37"/>
        <v>1-Oct-1990</v>
      </c>
      <c r="P268">
        <f t="shared" si="38"/>
        <v>32</v>
      </c>
      <c r="Q268" s="10">
        <f t="shared" si="39"/>
        <v>2540.39</v>
      </c>
    </row>
    <row r="269" spans="1:17" x14ac:dyDescent="0.25">
      <c r="A269" t="s">
        <v>297</v>
      </c>
      <c r="B269">
        <v>1991</v>
      </c>
      <c r="C269" t="s">
        <v>15</v>
      </c>
      <c r="D269">
        <v>17</v>
      </c>
      <c r="E269">
        <v>3</v>
      </c>
      <c r="F269">
        <v>2545.6799999999998</v>
      </c>
      <c r="G269" t="s">
        <v>11</v>
      </c>
      <c r="H269" t="s">
        <v>16</v>
      </c>
      <c r="I269" t="s">
        <v>13</v>
      </c>
      <c r="J269" t="str">
        <f t="shared" si="32"/>
        <v>Nov</v>
      </c>
      <c r="K269">
        <f t="shared" si="33"/>
        <v>1991</v>
      </c>
      <c r="L269" t="str">
        <f t="shared" si="34"/>
        <v>tier - 1</v>
      </c>
      <c r="M269" t="str">
        <f t="shared" si="35"/>
        <v>tier - 1</v>
      </c>
      <c r="N269" t="str">
        <f t="shared" si="36"/>
        <v>R1013</v>
      </c>
      <c r="O269" s="9" t="str">
        <f t="shared" si="37"/>
        <v>17-Nov-1991</v>
      </c>
      <c r="P269">
        <f t="shared" si="38"/>
        <v>31</v>
      </c>
      <c r="Q269" s="10">
        <f t="shared" si="39"/>
        <v>2545.6799999999998</v>
      </c>
    </row>
    <row r="270" spans="1:17" x14ac:dyDescent="0.25">
      <c r="A270" t="s">
        <v>298</v>
      </c>
      <c r="B270">
        <v>2002</v>
      </c>
      <c r="C270" t="s">
        <v>37</v>
      </c>
      <c r="D270">
        <v>11</v>
      </c>
      <c r="E270">
        <v>2</v>
      </c>
      <c r="F270">
        <v>2566.4699999999998</v>
      </c>
      <c r="G270" t="s">
        <v>11</v>
      </c>
      <c r="H270" t="s">
        <v>12</v>
      </c>
      <c r="I270" t="s">
        <v>13</v>
      </c>
      <c r="J270" t="str">
        <f t="shared" si="32"/>
        <v>Oct</v>
      </c>
      <c r="K270">
        <f t="shared" si="33"/>
        <v>2002</v>
      </c>
      <c r="L270" t="str">
        <f t="shared" si="34"/>
        <v>tier - 3</v>
      </c>
      <c r="M270" t="str">
        <f t="shared" si="35"/>
        <v>tier - 3</v>
      </c>
      <c r="N270" t="str">
        <f t="shared" si="36"/>
        <v>R1013</v>
      </c>
      <c r="O270" s="9" t="str">
        <f t="shared" si="37"/>
        <v>11-Oct-2002</v>
      </c>
      <c r="P270">
        <f t="shared" si="38"/>
        <v>20</v>
      </c>
      <c r="Q270" s="10">
        <f t="shared" si="39"/>
        <v>2566.4699999999998</v>
      </c>
    </row>
    <row r="271" spans="1:17" x14ac:dyDescent="0.25">
      <c r="A271" t="s">
        <v>299</v>
      </c>
      <c r="B271">
        <v>2002</v>
      </c>
      <c r="C271" t="s">
        <v>10</v>
      </c>
      <c r="D271">
        <v>20</v>
      </c>
      <c r="E271">
        <v>0</v>
      </c>
      <c r="F271">
        <v>2585.04</v>
      </c>
      <c r="G271" t="s">
        <v>11</v>
      </c>
      <c r="H271" t="s">
        <v>11</v>
      </c>
      <c r="I271" t="s">
        <v>300</v>
      </c>
      <c r="J271" t="str">
        <f t="shared" si="32"/>
        <v>Jul</v>
      </c>
      <c r="K271">
        <f t="shared" si="33"/>
        <v>2002</v>
      </c>
      <c r="L271" t="str">
        <f t="shared" si="34"/>
        <v>tier - 2</v>
      </c>
      <c r="M271" t="str">
        <f t="shared" si="35"/>
        <v>tier - 2</v>
      </c>
      <c r="N271" t="str">
        <f t="shared" si="36"/>
        <v>R1021</v>
      </c>
      <c r="O271" s="9" t="str">
        <f t="shared" si="37"/>
        <v>20-Jul-2002</v>
      </c>
      <c r="P271">
        <f t="shared" si="38"/>
        <v>20</v>
      </c>
      <c r="Q271" s="10">
        <f t="shared" si="39"/>
        <v>2585.04</v>
      </c>
    </row>
    <row r="272" spans="1:17" x14ac:dyDescent="0.25">
      <c r="A272" t="s">
        <v>301</v>
      </c>
      <c r="B272">
        <v>2001</v>
      </c>
      <c r="C272" t="s">
        <v>37</v>
      </c>
      <c r="D272">
        <v>15</v>
      </c>
      <c r="E272">
        <v>1</v>
      </c>
      <c r="F272">
        <v>2585.27</v>
      </c>
      <c r="G272" t="s">
        <v>11</v>
      </c>
      <c r="H272" t="s">
        <v>12</v>
      </c>
      <c r="I272" t="s">
        <v>42</v>
      </c>
      <c r="J272" t="str">
        <f t="shared" si="32"/>
        <v>Oct</v>
      </c>
      <c r="K272">
        <f t="shared" si="33"/>
        <v>2001</v>
      </c>
      <c r="L272" t="str">
        <f t="shared" si="34"/>
        <v>tier - 3</v>
      </c>
      <c r="M272" t="str">
        <f t="shared" si="35"/>
        <v>tier - 3</v>
      </c>
      <c r="N272" t="str">
        <f t="shared" si="36"/>
        <v>R1011</v>
      </c>
      <c r="O272" s="9" t="str">
        <f t="shared" si="37"/>
        <v>15-Oct-2001</v>
      </c>
      <c r="P272">
        <f t="shared" si="38"/>
        <v>21</v>
      </c>
      <c r="Q272" s="10">
        <f t="shared" si="39"/>
        <v>2585.27</v>
      </c>
    </row>
    <row r="273" spans="1:17" x14ac:dyDescent="0.25">
      <c r="A273" t="s">
        <v>302</v>
      </c>
      <c r="B273">
        <v>2001</v>
      </c>
      <c r="C273" t="s">
        <v>10</v>
      </c>
      <c r="D273">
        <v>28</v>
      </c>
      <c r="E273">
        <v>0</v>
      </c>
      <c r="F273">
        <v>2585.85</v>
      </c>
      <c r="G273" t="s">
        <v>11</v>
      </c>
      <c r="H273" t="s">
        <v>11</v>
      </c>
      <c r="I273" t="s">
        <v>247</v>
      </c>
      <c r="J273" t="str">
        <f t="shared" si="32"/>
        <v>Jul</v>
      </c>
      <c r="K273">
        <f t="shared" si="33"/>
        <v>2001</v>
      </c>
      <c r="L273" t="str">
        <f t="shared" si="34"/>
        <v>tier - 2</v>
      </c>
      <c r="M273" t="str">
        <f t="shared" si="35"/>
        <v>tier - 2</v>
      </c>
      <c r="N273" t="str">
        <f t="shared" si="36"/>
        <v>R1024</v>
      </c>
      <c r="O273" s="9" t="str">
        <f t="shared" si="37"/>
        <v>28-Jul-2001</v>
      </c>
      <c r="P273">
        <f t="shared" si="38"/>
        <v>21</v>
      </c>
      <c r="Q273" s="10">
        <f t="shared" si="39"/>
        <v>2585.85</v>
      </c>
    </row>
    <row r="274" spans="1:17" x14ac:dyDescent="0.25">
      <c r="A274" t="s">
        <v>303</v>
      </c>
      <c r="B274">
        <v>2001</v>
      </c>
      <c r="C274" t="s">
        <v>35</v>
      </c>
      <c r="D274">
        <v>26</v>
      </c>
      <c r="E274">
        <v>1</v>
      </c>
      <c r="F274">
        <v>2597.7800000000002</v>
      </c>
      <c r="G274" t="s">
        <v>11</v>
      </c>
      <c r="H274" t="s">
        <v>16</v>
      </c>
      <c r="I274" t="s">
        <v>42</v>
      </c>
      <c r="J274" t="str">
        <f t="shared" si="32"/>
        <v>Aug</v>
      </c>
      <c r="K274">
        <f t="shared" si="33"/>
        <v>2001</v>
      </c>
      <c r="L274" t="str">
        <f t="shared" si="34"/>
        <v>tier - 1</v>
      </c>
      <c r="M274" t="str">
        <f t="shared" si="35"/>
        <v>tier - 1</v>
      </c>
      <c r="N274" t="str">
        <f t="shared" si="36"/>
        <v>R1011</v>
      </c>
      <c r="O274" s="9" t="str">
        <f t="shared" si="37"/>
        <v>26-Aug-2001</v>
      </c>
      <c r="P274">
        <f t="shared" si="38"/>
        <v>21</v>
      </c>
      <c r="Q274" s="10">
        <f t="shared" si="39"/>
        <v>2597.7800000000002</v>
      </c>
    </row>
    <row r="275" spans="1:17" x14ac:dyDescent="0.25">
      <c r="A275" t="s">
        <v>304</v>
      </c>
      <c r="B275">
        <v>1997</v>
      </c>
      <c r="C275" t="s">
        <v>35</v>
      </c>
      <c r="D275">
        <v>26</v>
      </c>
      <c r="E275">
        <v>0</v>
      </c>
      <c r="F275">
        <v>2632.99</v>
      </c>
      <c r="G275" t="s">
        <v>11</v>
      </c>
      <c r="H275" t="s">
        <v>16</v>
      </c>
      <c r="I275" t="s">
        <v>42</v>
      </c>
      <c r="J275" t="str">
        <f t="shared" si="32"/>
        <v>Aug</v>
      </c>
      <c r="K275">
        <f t="shared" si="33"/>
        <v>1997</v>
      </c>
      <c r="L275" t="str">
        <f t="shared" si="34"/>
        <v>tier - 1</v>
      </c>
      <c r="M275" t="str">
        <f t="shared" si="35"/>
        <v>tier - 1</v>
      </c>
      <c r="N275" t="str">
        <f t="shared" si="36"/>
        <v>R1011</v>
      </c>
      <c r="O275" s="9" t="str">
        <f t="shared" si="37"/>
        <v>26-Aug-1997</v>
      </c>
      <c r="P275">
        <f t="shared" si="38"/>
        <v>25</v>
      </c>
      <c r="Q275" s="10">
        <f t="shared" si="39"/>
        <v>2632.99</v>
      </c>
    </row>
    <row r="276" spans="1:17" x14ac:dyDescent="0.25">
      <c r="A276" t="s">
        <v>305</v>
      </c>
      <c r="B276">
        <v>2000</v>
      </c>
      <c r="C276" t="s">
        <v>18</v>
      </c>
      <c r="D276">
        <v>24</v>
      </c>
      <c r="E276">
        <v>1</v>
      </c>
      <c r="F276">
        <v>2639.04</v>
      </c>
      <c r="G276" t="s">
        <v>11</v>
      </c>
      <c r="H276" t="s">
        <v>11</v>
      </c>
      <c r="I276" t="s">
        <v>23</v>
      </c>
      <c r="J276" t="str">
        <f t="shared" si="32"/>
        <v>Jun</v>
      </c>
      <c r="K276">
        <f t="shared" si="33"/>
        <v>2000</v>
      </c>
      <c r="L276" t="str">
        <f t="shared" si="34"/>
        <v>tier - 2</v>
      </c>
      <c r="M276" t="str">
        <f t="shared" si="35"/>
        <v>tier - 2</v>
      </c>
      <c r="N276" t="str">
        <f t="shared" si="36"/>
        <v>R1012</v>
      </c>
      <c r="O276" s="9" t="str">
        <f t="shared" si="37"/>
        <v>24-Jun-2000</v>
      </c>
      <c r="P276">
        <f t="shared" si="38"/>
        <v>22</v>
      </c>
      <c r="Q276" s="10">
        <f t="shared" si="39"/>
        <v>2639.04</v>
      </c>
    </row>
    <row r="277" spans="1:17" x14ac:dyDescent="0.25">
      <c r="A277" t="s">
        <v>306</v>
      </c>
      <c r="B277">
        <v>2000</v>
      </c>
      <c r="C277" t="s">
        <v>30</v>
      </c>
      <c r="D277">
        <v>9</v>
      </c>
      <c r="E277">
        <v>1</v>
      </c>
      <c r="F277">
        <v>2643.27</v>
      </c>
      <c r="G277" t="s">
        <v>11</v>
      </c>
      <c r="H277" t="s">
        <v>16</v>
      </c>
      <c r="I277" t="s">
        <v>23</v>
      </c>
      <c r="J277" t="str">
        <f t="shared" si="32"/>
        <v>Dec</v>
      </c>
      <c r="K277">
        <f t="shared" si="33"/>
        <v>2000</v>
      </c>
      <c r="L277" t="str">
        <f t="shared" si="34"/>
        <v>tier - 1</v>
      </c>
      <c r="M277" t="str">
        <f t="shared" si="35"/>
        <v>tier - 1</v>
      </c>
      <c r="N277" t="str">
        <f t="shared" si="36"/>
        <v>R1012</v>
      </c>
      <c r="O277" s="9" t="str">
        <f t="shared" si="37"/>
        <v>9-Dec-2000</v>
      </c>
      <c r="P277">
        <f t="shared" si="38"/>
        <v>22</v>
      </c>
      <c r="Q277" s="10">
        <f t="shared" si="39"/>
        <v>2643.27</v>
      </c>
    </row>
    <row r="278" spans="1:17" x14ac:dyDescent="0.25">
      <c r="A278" t="s">
        <v>307</v>
      </c>
      <c r="B278">
        <v>1996</v>
      </c>
      <c r="C278" t="s">
        <v>35</v>
      </c>
      <c r="D278">
        <v>5</v>
      </c>
      <c r="E278">
        <v>0</v>
      </c>
      <c r="F278">
        <v>2680.95</v>
      </c>
      <c r="G278" t="s">
        <v>12</v>
      </c>
      <c r="H278" t="s">
        <v>11</v>
      </c>
      <c r="I278" t="s">
        <v>23</v>
      </c>
      <c r="J278" t="str">
        <f t="shared" si="32"/>
        <v>Aug</v>
      </c>
      <c r="K278">
        <f t="shared" si="33"/>
        <v>1996</v>
      </c>
      <c r="L278" t="str">
        <f t="shared" si="34"/>
        <v>tier - 2</v>
      </c>
      <c r="M278" t="str">
        <f t="shared" si="35"/>
        <v>tier - 2</v>
      </c>
      <c r="N278" t="str">
        <f t="shared" si="36"/>
        <v>R1012</v>
      </c>
      <c r="O278" s="9" t="str">
        <f t="shared" si="37"/>
        <v>5-Aug-1996</v>
      </c>
      <c r="P278">
        <f t="shared" si="38"/>
        <v>26</v>
      </c>
      <c r="Q278" s="10">
        <f t="shared" si="39"/>
        <v>2680.95</v>
      </c>
    </row>
    <row r="279" spans="1:17" x14ac:dyDescent="0.25">
      <c r="A279" t="s">
        <v>308</v>
      </c>
      <c r="B279">
        <v>1994</v>
      </c>
      <c r="C279" t="s">
        <v>20</v>
      </c>
      <c r="D279">
        <v>17</v>
      </c>
      <c r="E279">
        <v>0</v>
      </c>
      <c r="F279">
        <v>2684.69</v>
      </c>
      <c r="G279" t="s">
        <v>11</v>
      </c>
      <c r="H279" t="s">
        <v>11</v>
      </c>
      <c r="I279" t="s">
        <v>13</v>
      </c>
      <c r="J279" t="str">
        <f t="shared" si="32"/>
        <v>Sep</v>
      </c>
      <c r="K279">
        <f t="shared" si="33"/>
        <v>1994</v>
      </c>
      <c r="L279" t="str">
        <f t="shared" si="34"/>
        <v>tier - 2</v>
      </c>
      <c r="M279" t="str">
        <f t="shared" si="35"/>
        <v>tier - 2</v>
      </c>
      <c r="N279" t="str">
        <f t="shared" si="36"/>
        <v>R1013</v>
      </c>
      <c r="O279" s="9" t="str">
        <f t="shared" si="37"/>
        <v>17-Sep-1994</v>
      </c>
      <c r="P279">
        <f t="shared" si="38"/>
        <v>28</v>
      </c>
      <c r="Q279" s="10">
        <f t="shared" si="39"/>
        <v>2684.69</v>
      </c>
    </row>
    <row r="280" spans="1:17" x14ac:dyDescent="0.25">
      <c r="A280" t="s">
        <v>309</v>
      </c>
      <c r="B280">
        <v>1994</v>
      </c>
      <c r="C280" t="s">
        <v>37</v>
      </c>
      <c r="D280">
        <v>2</v>
      </c>
      <c r="E280">
        <v>0</v>
      </c>
      <c r="F280">
        <v>2689.5</v>
      </c>
      <c r="G280" t="s">
        <v>12</v>
      </c>
      <c r="H280" t="s">
        <v>11</v>
      </c>
      <c r="I280" t="s">
        <v>13</v>
      </c>
      <c r="J280" t="str">
        <f t="shared" si="32"/>
        <v>Oct</v>
      </c>
      <c r="K280">
        <f t="shared" si="33"/>
        <v>1994</v>
      </c>
      <c r="L280" t="str">
        <f t="shared" si="34"/>
        <v>tier - 2</v>
      </c>
      <c r="M280" t="str">
        <f t="shared" si="35"/>
        <v>tier - 2</v>
      </c>
      <c r="N280" t="str">
        <f t="shared" si="36"/>
        <v>R1013</v>
      </c>
      <c r="O280" s="9" t="str">
        <f t="shared" si="37"/>
        <v>2-Oct-1994</v>
      </c>
      <c r="P280">
        <f t="shared" si="38"/>
        <v>28</v>
      </c>
      <c r="Q280" s="10">
        <f t="shared" si="39"/>
        <v>2689.5</v>
      </c>
    </row>
    <row r="281" spans="1:17" x14ac:dyDescent="0.25">
      <c r="A281" t="s">
        <v>310</v>
      </c>
      <c r="B281">
        <v>1999</v>
      </c>
      <c r="C281" t="s">
        <v>18</v>
      </c>
      <c r="D281">
        <v>11</v>
      </c>
      <c r="E281">
        <v>0</v>
      </c>
      <c r="F281">
        <v>2690.11</v>
      </c>
      <c r="G281" t="s">
        <v>11</v>
      </c>
      <c r="H281" t="s">
        <v>11</v>
      </c>
      <c r="I281" t="s">
        <v>23</v>
      </c>
      <c r="J281" t="str">
        <f t="shared" si="32"/>
        <v>Jun</v>
      </c>
      <c r="K281">
        <f t="shared" si="33"/>
        <v>1999</v>
      </c>
      <c r="L281" t="str">
        <f t="shared" si="34"/>
        <v>tier - 2</v>
      </c>
      <c r="M281" t="str">
        <f t="shared" si="35"/>
        <v>tier - 2</v>
      </c>
      <c r="N281" t="str">
        <f t="shared" si="36"/>
        <v>R1012</v>
      </c>
      <c r="O281" s="9" t="str">
        <f t="shared" si="37"/>
        <v>11-Jun-1999</v>
      </c>
      <c r="P281">
        <f t="shared" si="38"/>
        <v>23</v>
      </c>
      <c r="Q281" s="10">
        <f t="shared" si="39"/>
        <v>2690.11</v>
      </c>
    </row>
    <row r="282" spans="1:17" x14ac:dyDescent="0.25">
      <c r="A282" t="s">
        <v>311</v>
      </c>
      <c r="B282">
        <v>1996</v>
      </c>
      <c r="C282" t="s">
        <v>18</v>
      </c>
      <c r="D282">
        <v>13</v>
      </c>
      <c r="E282">
        <v>0</v>
      </c>
      <c r="F282">
        <v>2699.57</v>
      </c>
      <c r="G282" t="s">
        <v>11</v>
      </c>
      <c r="H282" t="s">
        <v>16</v>
      </c>
      <c r="I282" t="s">
        <v>23</v>
      </c>
      <c r="J282" t="str">
        <f t="shared" si="32"/>
        <v>Jun</v>
      </c>
      <c r="K282">
        <f t="shared" si="33"/>
        <v>1996</v>
      </c>
      <c r="L282" t="str">
        <f t="shared" si="34"/>
        <v>tier - 1</v>
      </c>
      <c r="M282" t="str">
        <f t="shared" si="35"/>
        <v>tier - 1</v>
      </c>
      <c r="N282" t="str">
        <f t="shared" si="36"/>
        <v>R1012</v>
      </c>
      <c r="O282" s="9" t="str">
        <f t="shared" si="37"/>
        <v>13-Jun-1996</v>
      </c>
      <c r="P282">
        <f t="shared" si="38"/>
        <v>26</v>
      </c>
      <c r="Q282" s="10">
        <f t="shared" si="39"/>
        <v>2699.57</v>
      </c>
    </row>
    <row r="283" spans="1:17" x14ac:dyDescent="0.25">
      <c r="A283" t="s">
        <v>312</v>
      </c>
      <c r="B283">
        <v>2003</v>
      </c>
      <c r="C283" t="s">
        <v>10</v>
      </c>
      <c r="D283">
        <v>17</v>
      </c>
      <c r="E283">
        <v>1</v>
      </c>
      <c r="F283">
        <v>2709.11</v>
      </c>
      <c r="G283" t="s">
        <v>11</v>
      </c>
      <c r="H283" t="s">
        <v>11</v>
      </c>
      <c r="I283" t="s">
        <v>23</v>
      </c>
      <c r="J283" t="str">
        <f t="shared" si="32"/>
        <v>Jul</v>
      </c>
      <c r="K283">
        <f t="shared" si="33"/>
        <v>2003</v>
      </c>
      <c r="L283" t="str">
        <f t="shared" si="34"/>
        <v>tier - 2</v>
      </c>
      <c r="M283" t="str">
        <f t="shared" si="35"/>
        <v>tier - 2</v>
      </c>
      <c r="N283" t="str">
        <f t="shared" si="36"/>
        <v>R1012</v>
      </c>
      <c r="O283" s="9" t="str">
        <f t="shared" si="37"/>
        <v>17-Jul-2003</v>
      </c>
      <c r="P283">
        <f t="shared" si="38"/>
        <v>19</v>
      </c>
      <c r="Q283" s="10">
        <f t="shared" si="39"/>
        <v>2709.11</v>
      </c>
    </row>
    <row r="284" spans="1:17" x14ac:dyDescent="0.25">
      <c r="A284" t="s">
        <v>313</v>
      </c>
      <c r="B284">
        <v>2003</v>
      </c>
      <c r="C284" t="s">
        <v>15</v>
      </c>
      <c r="D284">
        <v>21</v>
      </c>
      <c r="E284">
        <v>1</v>
      </c>
      <c r="F284">
        <v>2709.24</v>
      </c>
      <c r="G284" t="s">
        <v>11</v>
      </c>
      <c r="H284" t="s">
        <v>11</v>
      </c>
      <c r="I284" t="s">
        <v>23</v>
      </c>
      <c r="J284" t="str">
        <f t="shared" si="32"/>
        <v>Nov</v>
      </c>
      <c r="K284">
        <f t="shared" si="33"/>
        <v>2003</v>
      </c>
      <c r="L284" t="str">
        <f t="shared" si="34"/>
        <v>tier - 2</v>
      </c>
      <c r="M284" t="str">
        <f t="shared" si="35"/>
        <v>tier - 2</v>
      </c>
      <c r="N284" t="str">
        <f t="shared" si="36"/>
        <v>R1012</v>
      </c>
      <c r="O284" s="9" t="str">
        <f t="shared" si="37"/>
        <v>21-Nov-2003</v>
      </c>
      <c r="P284">
        <f t="shared" si="38"/>
        <v>19</v>
      </c>
      <c r="Q284" s="10">
        <f t="shared" si="39"/>
        <v>2709.24</v>
      </c>
    </row>
    <row r="285" spans="1:17" x14ac:dyDescent="0.25">
      <c r="A285" t="s">
        <v>314</v>
      </c>
      <c r="B285">
        <v>2003</v>
      </c>
      <c r="C285" t="s">
        <v>30</v>
      </c>
      <c r="D285">
        <v>1</v>
      </c>
      <c r="E285">
        <v>1</v>
      </c>
      <c r="F285">
        <v>2710.83</v>
      </c>
      <c r="G285" t="s">
        <v>11</v>
      </c>
      <c r="H285" t="s">
        <v>12</v>
      </c>
      <c r="I285" t="s">
        <v>23</v>
      </c>
      <c r="J285" t="str">
        <f t="shared" si="32"/>
        <v>Dec</v>
      </c>
      <c r="K285">
        <f t="shared" si="33"/>
        <v>2003</v>
      </c>
      <c r="L285" t="str">
        <f t="shared" si="34"/>
        <v>tier - 3</v>
      </c>
      <c r="M285" t="str">
        <f t="shared" si="35"/>
        <v>tier - 3</v>
      </c>
      <c r="N285" t="str">
        <f t="shared" si="36"/>
        <v>R1012</v>
      </c>
      <c r="O285" s="9" t="str">
        <f t="shared" si="37"/>
        <v>1-Dec-2003</v>
      </c>
      <c r="P285">
        <f t="shared" si="38"/>
        <v>19</v>
      </c>
      <c r="Q285" s="10">
        <f t="shared" si="39"/>
        <v>2710.83</v>
      </c>
    </row>
    <row r="286" spans="1:17" x14ac:dyDescent="0.25">
      <c r="A286" t="s">
        <v>315</v>
      </c>
      <c r="B286">
        <v>2003</v>
      </c>
      <c r="C286" t="s">
        <v>35</v>
      </c>
      <c r="D286">
        <v>6</v>
      </c>
      <c r="E286">
        <v>1</v>
      </c>
      <c r="F286">
        <v>2719.28</v>
      </c>
      <c r="G286" t="s">
        <v>11</v>
      </c>
      <c r="H286" t="s">
        <v>11</v>
      </c>
      <c r="I286" t="s">
        <v>23</v>
      </c>
      <c r="J286" t="str">
        <f t="shared" si="32"/>
        <v>Aug</v>
      </c>
      <c r="K286">
        <f t="shared" si="33"/>
        <v>2003</v>
      </c>
      <c r="L286" t="str">
        <f t="shared" si="34"/>
        <v>tier - 2</v>
      </c>
      <c r="M286" t="str">
        <f t="shared" si="35"/>
        <v>tier - 2</v>
      </c>
      <c r="N286" t="str">
        <f t="shared" si="36"/>
        <v>R1012</v>
      </c>
      <c r="O286" s="9" t="str">
        <f t="shared" si="37"/>
        <v>6-Aug-2003</v>
      </c>
      <c r="P286">
        <f t="shared" si="38"/>
        <v>19</v>
      </c>
      <c r="Q286" s="10">
        <f t="shared" si="39"/>
        <v>2719.28</v>
      </c>
    </row>
    <row r="287" spans="1:17" x14ac:dyDescent="0.25">
      <c r="A287" t="s">
        <v>316</v>
      </c>
      <c r="B287">
        <v>1997</v>
      </c>
      <c r="C287" t="s">
        <v>37</v>
      </c>
      <c r="D287">
        <v>30</v>
      </c>
      <c r="E287">
        <v>0</v>
      </c>
      <c r="F287">
        <v>2721.32</v>
      </c>
      <c r="G287" t="s">
        <v>16</v>
      </c>
      <c r="H287" t="s">
        <v>12</v>
      </c>
      <c r="I287" t="s">
        <v>276</v>
      </c>
      <c r="J287" t="str">
        <f t="shared" si="32"/>
        <v>Oct</v>
      </c>
      <c r="K287">
        <f t="shared" si="33"/>
        <v>1997</v>
      </c>
      <c r="L287" t="str">
        <f t="shared" si="34"/>
        <v>tier - 3</v>
      </c>
      <c r="M287" t="str">
        <f t="shared" si="35"/>
        <v>tier - 3</v>
      </c>
      <c r="N287" t="str">
        <f t="shared" si="36"/>
        <v>R1014</v>
      </c>
      <c r="O287" s="9" t="str">
        <f t="shared" si="37"/>
        <v>30-Oct-1997</v>
      </c>
      <c r="P287">
        <f t="shared" si="38"/>
        <v>25</v>
      </c>
      <c r="Q287" s="10">
        <f t="shared" si="39"/>
        <v>2721.32</v>
      </c>
    </row>
    <row r="288" spans="1:17" x14ac:dyDescent="0.25">
      <c r="A288" t="s">
        <v>317</v>
      </c>
      <c r="B288">
        <v>1988</v>
      </c>
      <c r="C288" t="s">
        <v>35</v>
      </c>
      <c r="D288">
        <v>20</v>
      </c>
      <c r="E288">
        <v>3</v>
      </c>
      <c r="F288">
        <v>2726.06</v>
      </c>
      <c r="G288" t="s">
        <v>11</v>
      </c>
      <c r="H288" t="s">
        <v>11</v>
      </c>
      <c r="I288" t="s">
        <v>13</v>
      </c>
      <c r="J288" t="str">
        <f t="shared" si="32"/>
        <v>Aug</v>
      </c>
      <c r="K288">
        <f t="shared" si="33"/>
        <v>1988</v>
      </c>
      <c r="L288" t="str">
        <f t="shared" si="34"/>
        <v>tier - 2</v>
      </c>
      <c r="M288" t="str">
        <f t="shared" si="35"/>
        <v>tier - 2</v>
      </c>
      <c r="N288" t="str">
        <f t="shared" si="36"/>
        <v>R1013</v>
      </c>
      <c r="O288" s="9" t="str">
        <f t="shared" si="37"/>
        <v>20-Aug-1988</v>
      </c>
      <c r="P288">
        <f t="shared" si="38"/>
        <v>34</v>
      </c>
      <c r="Q288" s="10">
        <f t="shared" si="39"/>
        <v>2726.06</v>
      </c>
    </row>
    <row r="289" spans="1:17" x14ac:dyDescent="0.25">
      <c r="A289" t="s">
        <v>318</v>
      </c>
      <c r="B289">
        <v>1997</v>
      </c>
      <c r="C289" t="s">
        <v>37</v>
      </c>
      <c r="D289">
        <v>6</v>
      </c>
      <c r="E289">
        <v>0</v>
      </c>
      <c r="F289">
        <v>2727.4</v>
      </c>
      <c r="G289" t="s">
        <v>12</v>
      </c>
      <c r="H289" t="s">
        <v>12</v>
      </c>
      <c r="I289" t="s">
        <v>168</v>
      </c>
      <c r="J289" t="str">
        <f t="shared" si="32"/>
        <v>Oct</v>
      </c>
      <c r="K289">
        <f t="shared" si="33"/>
        <v>1997</v>
      </c>
      <c r="L289" t="str">
        <f t="shared" si="34"/>
        <v>tier - 3</v>
      </c>
      <c r="M289" t="str">
        <f t="shared" si="35"/>
        <v>tier - 3</v>
      </c>
      <c r="N289" t="str">
        <f t="shared" si="36"/>
        <v>R1016</v>
      </c>
      <c r="O289" s="9" t="str">
        <f t="shared" si="37"/>
        <v>6-Oct-1997</v>
      </c>
      <c r="P289">
        <f t="shared" si="38"/>
        <v>25</v>
      </c>
      <c r="Q289" s="10">
        <f t="shared" si="39"/>
        <v>2727.4</v>
      </c>
    </row>
    <row r="290" spans="1:17" x14ac:dyDescent="0.25">
      <c r="A290" t="s">
        <v>319</v>
      </c>
      <c r="B290">
        <v>2003</v>
      </c>
      <c r="C290" t="s">
        <v>30</v>
      </c>
      <c r="D290">
        <v>3</v>
      </c>
      <c r="E290">
        <v>1</v>
      </c>
      <c r="F290">
        <v>2730.11</v>
      </c>
      <c r="G290" t="s">
        <v>11</v>
      </c>
      <c r="H290" t="s">
        <v>12</v>
      </c>
      <c r="I290" t="s">
        <v>23</v>
      </c>
      <c r="J290" t="str">
        <f t="shared" si="32"/>
        <v>Dec</v>
      </c>
      <c r="K290">
        <f t="shared" si="33"/>
        <v>2003</v>
      </c>
      <c r="L290" t="str">
        <f t="shared" si="34"/>
        <v>tier - 3</v>
      </c>
      <c r="M290" t="str">
        <f t="shared" si="35"/>
        <v>tier - 3</v>
      </c>
      <c r="N290" t="str">
        <f t="shared" si="36"/>
        <v>R1012</v>
      </c>
      <c r="O290" s="9" t="str">
        <f t="shared" si="37"/>
        <v>3-Dec-2003</v>
      </c>
      <c r="P290">
        <f t="shared" si="38"/>
        <v>19</v>
      </c>
      <c r="Q290" s="10">
        <f t="shared" si="39"/>
        <v>2730.11</v>
      </c>
    </row>
    <row r="291" spans="1:17" x14ac:dyDescent="0.25">
      <c r="A291" t="s">
        <v>320</v>
      </c>
      <c r="B291">
        <v>2000</v>
      </c>
      <c r="C291" t="s">
        <v>30</v>
      </c>
      <c r="D291">
        <v>17</v>
      </c>
      <c r="E291">
        <v>0</v>
      </c>
      <c r="F291">
        <v>2731.91</v>
      </c>
      <c r="G291" t="s">
        <v>11</v>
      </c>
      <c r="H291" t="s">
        <v>12</v>
      </c>
      <c r="I291" t="s">
        <v>247</v>
      </c>
      <c r="J291" t="str">
        <f t="shared" si="32"/>
        <v>Dec</v>
      </c>
      <c r="K291">
        <f t="shared" si="33"/>
        <v>2000</v>
      </c>
      <c r="L291" t="str">
        <f t="shared" si="34"/>
        <v>tier - 3</v>
      </c>
      <c r="M291" t="str">
        <f t="shared" si="35"/>
        <v>tier - 3</v>
      </c>
      <c r="N291" t="str">
        <f t="shared" si="36"/>
        <v>R1024</v>
      </c>
      <c r="O291" s="9" t="str">
        <f t="shared" si="37"/>
        <v>17-Dec-2000</v>
      </c>
      <c r="P291">
        <f t="shared" si="38"/>
        <v>22</v>
      </c>
      <c r="Q291" s="10">
        <f t="shared" si="39"/>
        <v>2731.91</v>
      </c>
    </row>
    <row r="292" spans="1:17" x14ac:dyDescent="0.25">
      <c r="A292" t="s">
        <v>321</v>
      </c>
      <c r="B292">
        <v>2000</v>
      </c>
      <c r="C292" t="s">
        <v>37</v>
      </c>
      <c r="D292">
        <v>3</v>
      </c>
      <c r="E292">
        <v>0</v>
      </c>
      <c r="F292">
        <v>2741.95</v>
      </c>
      <c r="G292" t="s">
        <v>11</v>
      </c>
      <c r="H292" t="s">
        <v>12</v>
      </c>
      <c r="I292" t="s">
        <v>247</v>
      </c>
      <c r="J292" t="str">
        <f t="shared" si="32"/>
        <v>Oct</v>
      </c>
      <c r="K292">
        <f t="shared" si="33"/>
        <v>2000</v>
      </c>
      <c r="L292" t="str">
        <f t="shared" si="34"/>
        <v>tier - 3</v>
      </c>
      <c r="M292" t="str">
        <f t="shared" si="35"/>
        <v>tier - 3</v>
      </c>
      <c r="N292" t="str">
        <f t="shared" si="36"/>
        <v>R1024</v>
      </c>
      <c r="O292" s="9" t="str">
        <f t="shared" si="37"/>
        <v>3-Oct-2000</v>
      </c>
      <c r="P292">
        <f t="shared" si="38"/>
        <v>22</v>
      </c>
      <c r="Q292" s="10">
        <f t="shared" si="39"/>
        <v>2741.95</v>
      </c>
    </row>
    <row r="293" spans="1:17" x14ac:dyDescent="0.25">
      <c r="A293" t="s">
        <v>322</v>
      </c>
      <c r="B293">
        <v>2000</v>
      </c>
      <c r="C293" t="s">
        <v>37</v>
      </c>
      <c r="D293">
        <v>11</v>
      </c>
      <c r="E293">
        <v>0</v>
      </c>
      <c r="F293">
        <v>2755.02</v>
      </c>
      <c r="G293" t="s">
        <v>11</v>
      </c>
      <c r="H293" t="s">
        <v>16</v>
      </c>
      <c r="I293" t="s">
        <v>247</v>
      </c>
      <c r="J293" t="str">
        <f t="shared" si="32"/>
        <v>Oct</v>
      </c>
      <c r="K293">
        <f t="shared" si="33"/>
        <v>2000</v>
      </c>
      <c r="L293" t="str">
        <f t="shared" si="34"/>
        <v>tier - 1</v>
      </c>
      <c r="M293" t="str">
        <f t="shared" si="35"/>
        <v>tier - 1</v>
      </c>
      <c r="N293" t="str">
        <f t="shared" si="36"/>
        <v>R1024</v>
      </c>
      <c r="O293" s="9" t="str">
        <f t="shared" si="37"/>
        <v>11-Oct-2000</v>
      </c>
      <c r="P293">
        <f t="shared" si="38"/>
        <v>22</v>
      </c>
      <c r="Q293" s="10">
        <f t="shared" si="39"/>
        <v>2755.02</v>
      </c>
    </row>
    <row r="294" spans="1:17" x14ac:dyDescent="0.25">
      <c r="A294" t="s">
        <v>323</v>
      </c>
      <c r="B294">
        <v>1997</v>
      </c>
      <c r="C294" t="s">
        <v>35</v>
      </c>
      <c r="D294">
        <v>10</v>
      </c>
      <c r="E294">
        <v>0</v>
      </c>
      <c r="F294">
        <v>2758.99</v>
      </c>
      <c r="G294" t="s">
        <v>11</v>
      </c>
      <c r="H294" t="s">
        <v>16</v>
      </c>
      <c r="I294" t="s">
        <v>23</v>
      </c>
      <c r="J294" t="str">
        <f t="shared" si="32"/>
        <v>Aug</v>
      </c>
      <c r="K294">
        <f t="shared" si="33"/>
        <v>1997</v>
      </c>
      <c r="L294" t="str">
        <f t="shared" si="34"/>
        <v>tier - 1</v>
      </c>
      <c r="M294" t="str">
        <f t="shared" si="35"/>
        <v>tier - 1</v>
      </c>
      <c r="N294" t="str">
        <f t="shared" si="36"/>
        <v>R1012</v>
      </c>
      <c r="O294" s="9" t="str">
        <f t="shared" si="37"/>
        <v>10-Aug-1997</v>
      </c>
      <c r="P294">
        <f t="shared" si="38"/>
        <v>25</v>
      </c>
      <c r="Q294" s="10">
        <f t="shared" si="39"/>
        <v>2758.99</v>
      </c>
    </row>
    <row r="295" spans="1:17" x14ac:dyDescent="0.25">
      <c r="A295" t="s">
        <v>324</v>
      </c>
      <c r="B295">
        <v>2004</v>
      </c>
      <c r="C295" t="s">
        <v>15</v>
      </c>
      <c r="D295">
        <v>14</v>
      </c>
      <c r="E295">
        <v>0</v>
      </c>
      <c r="F295">
        <v>2773.46</v>
      </c>
      <c r="G295" t="s">
        <v>11</v>
      </c>
      <c r="H295" t="s">
        <v>16</v>
      </c>
      <c r="I295" t="s">
        <v>300</v>
      </c>
      <c r="J295" t="str">
        <f t="shared" si="32"/>
        <v>Nov</v>
      </c>
      <c r="K295">
        <f t="shared" si="33"/>
        <v>2004</v>
      </c>
      <c r="L295" t="str">
        <f t="shared" si="34"/>
        <v>tier - 1</v>
      </c>
      <c r="M295" t="str">
        <f t="shared" si="35"/>
        <v>tier - 1</v>
      </c>
      <c r="N295" t="str">
        <f t="shared" si="36"/>
        <v>R1021</v>
      </c>
      <c r="O295" s="9" t="str">
        <f t="shared" si="37"/>
        <v>14-Nov-2004</v>
      </c>
      <c r="P295">
        <f t="shared" si="38"/>
        <v>18</v>
      </c>
      <c r="Q295" s="10">
        <f t="shared" si="39"/>
        <v>2773.46</v>
      </c>
    </row>
    <row r="296" spans="1:17" x14ac:dyDescent="0.25">
      <c r="A296" t="s">
        <v>31</v>
      </c>
      <c r="B296">
        <v>1999</v>
      </c>
      <c r="C296" t="s">
        <v>18</v>
      </c>
      <c r="D296">
        <v>9</v>
      </c>
      <c r="E296">
        <v>1</v>
      </c>
      <c r="F296">
        <v>2775.19</v>
      </c>
      <c r="G296" t="s">
        <v>11</v>
      </c>
      <c r="H296" t="s">
        <v>16</v>
      </c>
      <c r="I296" t="s">
        <v>23</v>
      </c>
      <c r="J296" t="str">
        <f t="shared" si="32"/>
        <v>Jun</v>
      </c>
      <c r="K296">
        <f t="shared" si="33"/>
        <v>1999</v>
      </c>
      <c r="L296" t="str">
        <f t="shared" si="34"/>
        <v>tier - 1</v>
      </c>
      <c r="M296" t="str">
        <f t="shared" si="35"/>
        <v>tier - 1</v>
      </c>
      <c r="N296" t="str">
        <f t="shared" si="36"/>
        <v>R1012</v>
      </c>
      <c r="O296" s="9" t="str">
        <f t="shared" si="37"/>
        <v>9-Jun-1999</v>
      </c>
      <c r="P296">
        <f t="shared" si="38"/>
        <v>23</v>
      </c>
      <c r="Q296" s="10">
        <f t="shared" si="39"/>
        <v>2775.19</v>
      </c>
    </row>
    <row r="297" spans="1:17" x14ac:dyDescent="0.25">
      <c r="A297" t="s">
        <v>325</v>
      </c>
      <c r="B297">
        <v>1999</v>
      </c>
      <c r="C297" t="s">
        <v>35</v>
      </c>
      <c r="D297">
        <v>29</v>
      </c>
      <c r="E297">
        <v>1</v>
      </c>
      <c r="F297">
        <v>2775.19</v>
      </c>
      <c r="G297" t="s">
        <v>11</v>
      </c>
      <c r="H297" t="s">
        <v>16</v>
      </c>
      <c r="I297" t="s">
        <v>23</v>
      </c>
      <c r="J297" t="str">
        <f t="shared" si="32"/>
        <v>Aug</v>
      </c>
      <c r="K297">
        <f t="shared" si="33"/>
        <v>1999</v>
      </c>
      <c r="L297" t="str">
        <f t="shared" si="34"/>
        <v>tier - 1</v>
      </c>
      <c r="M297" t="str">
        <f t="shared" si="35"/>
        <v>tier - 1</v>
      </c>
      <c r="N297" t="str">
        <f t="shared" si="36"/>
        <v>R1012</v>
      </c>
      <c r="O297" s="9" t="str">
        <f t="shared" si="37"/>
        <v>29-Aug-1999</v>
      </c>
      <c r="P297">
        <f t="shared" si="38"/>
        <v>23</v>
      </c>
      <c r="Q297" s="10">
        <f t="shared" si="39"/>
        <v>2775.19</v>
      </c>
    </row>
    <row r="298" spans="1:17" x14ac:dyDescent="0.25">
      <c r="A298" t="s">
        <v>326</v>
      </c>
      <c r="B298">
        <v>1999</v>
      </c>
      <c r="C298" t="s">
        <v>30</v>
      </c>
      <c r="D298">
        <v>24</v>
      </c>
      <c r="E298">
        <v>1</v>
      </c>
      <c r="F298">
        <v>2789.06</v>
      </c>
      <c r="G298" t="s">
        <v>11</v>
      </c>
      <c r="H298" t="s">
        <v>12</v>
      </c>
      <c r="I298" t="s">
        <v>23</v>
      </c>
      <c r="J298" t="str">
        <f t="shared" si="32"/>
        <v>Dec</v>
      </c>
      <c r="K298">
        <f t="shared" si="33"/>
        <v>1999</v>
      </c>
      <c r="L298" t="str">
        <f t="shared" si="34"/>
        <v>tier - 3</v>
      </c>
      <c r="M298" t="str">
        <f t="shared" si="35"/>
        <v>tier - 3</v>
      </c>
      <c r="N298" t="str">
        <f t="shared" si="36"/>
        <v>R1012</v>
      </c>
      <c r="O298" s="9" t="str">
        <f t="shared" si="37"/>
        <v>24-Dec-1999</v>
      </c>
      <c r="P298">
        <f t="shared" si="38"/>
        <v>23</v>
      </c>
      <c r="Q298" s="10">
        <f t="shared" si="39"/>
        <v>2789.06</v>
      </c>
    </row>
    <row r="299" spans="1:17" x14ac:dyDescent="0.25">
      <c r="A299" t="s">
        <v>327</v>
      </c>
      <c r="B299">
        <v>2004</v>
      </c>
      <c r="C299" t="s">
        <v>35</v>
      </c>
      <c r="D299">
        <v>4</v>
      </c>
      <c r="E299">
        <v>2</v>
      </c>
      <c r="F299">
        <v>2801.26</v>
      </c>
      <c r="G299" t="s">
        <v>11</v>
      </c>
      <c r="H299" t="s">
        <v>12</v>
      </c>
      <c r="I299" t="s">
        <v>13</v>
      </c>
      <c r="J299" t="str">
        <f t="shared" si="32"/>
        <v>Aug</v>
      </c>
      <c r="K299">
        <f t="shared" si="33"/>
        <v>2004</v>
      </c>
      <c r="L299" t="str">
        <f t="shared" si="34"/>
        <v>tier - 3</v>
      </c>
      <c r="M299" t="str">
        <f t="shared" si="35"/>
        <v>tier - 3</v>
      </c>
      <c r="N299" t="str">
        <f t="shared" si="36"/>
        <v>R1013</v>
      </c>
      <c r="O299" s="9" t="str">
        <f t="shared" si="37"/>
        <v>4-Aug-2004</v>
      </c>
      <c r="P299">
        <f t="shared" si="38"/>
        <v>18</v>
      </c>
      <c r="Q299" s="10">
        <f t="shared" si="39"/>
        <v>2801.26</v>
      </c>
    </row>
    <row r="300" spans="1:17" x14ac:dyDescent="0.25">
      <c r="A300" t="s">
        <v>328</v>
      </c>
      <c r="B300">
        <v>2003</v>
      </c>
      <c r="C300" t="s">
        <v>20</v>
      </c>
      <c r="D300">
        <v>23</v>
      </c>
      <c r="E300">
        <v>2</v>
      </c>
      <c r="F300">
        <v>2803.7</v>
      </c>
      <c r="G300" t="s">
        <v>11</v>
      </c>
      <c r="H300" t="s">
        <v>16</v>
      </c>
      <c r="I300" t="s">
        <v>23</v>
      </c>
      <c r="J300" t="str">
        <f t="shared" si="32"/>
        <v>Sep</v>
      </c>
      <c r="K300">
        <f t="shared" si="33"/>
        <v>2003</v>
      </c>
      <c r="L300" t="str">
        <f t="shared" si="34"/>
        <v>tier - 1</v>
      </c>
      <c r="M300" t="str">
        <f t="shared" si="35"/>
        <v>tier - 1</v>
      </c>
      <c r="N300" t="str">
        <f t="shared" si="36"/>
        <v>R1012</v>
      </c>
      <c r="O300" s="9" t="str">
        <f t="shared" si="37"/>
        <v>23-Sep-2003</v>
      </c>
      <c r="P300">
        <f t="shared" si="38"/>
        <v>19</v>
      </c>
      <c r="Q300" s="10">
        <f t="shared" si="39"/>
        <v>2803.7</v>
      </c>
    </row>
    <row r="301" spans="1:17" x14ac:dyDescent="0.25">
      <c r="A301" t="s">
        <v>329</v>
      </c>
      <c r="B301">
        <v>2000</v>
      </c>
      <c r="C301" t="s">
        <v>37</v>
      </c>
      <c r="D301">
        <v>1</v>
      </c>
      <c r="E301">
        <v>0</v>
      </c>
      <c r="F301">
        <v>2819.51</v>
      </c>
      <c r="G301" t="s">
        <v>11</v>
      </c>
      <c r="H301" t="s">
        <v>12</v>
      </c>
      <c r="I301" t="s">
        <v>42</v>
      </c>
      <c r="J301" t="str">
        <f t="shared" si="32"/>
        <v>Oct</v>
      </c>
      <c r="K301">
        <f t="shared" si="33"/>
        <v>2000</v>
      </c>
      <c r="L301" t="str">
        <f t="shared" si="34"/>
        <v>tier - 3</v>
      </c>
      <c r="M301" t="str">
        <f t="shared" si="35"/>
        <v>tier - 3</v>
      </c>
      <c r="N301" t="str">
        <f t="shared" si="36"/>
        <v>R1011</v>
      </c>
      <c r="O301" s="9" t="str">
        <f t="shared" si="37"/>
        <v>1-Oct-2000</v>
      </c>
      <c r="P301">
        <f t="shared" si="38"/>
        <v>22</v>
      </c>
      <c r="Q301" s="10">
        <f t="shared" si="39"/>
        <v>2819.51</v>
      </c>
    </row>
    <row r="302" spans="1:17" x14ac:dyDescent="0.25">
      <c r="A302" t="s">
        <v>330</v>
      </c>
      <c r="B302">
        <v>1998</v>
      </c>
      <c r="C302" t="s">
        <v>15</v>
      </c>
      <c r="D302">
        <v>15</v>
      </c>
      <c r="E302">
        <v>0</v>
      </c>
      <c r="F302">
        <v>2842.76</v>
      </c>
      <c r="G302" t="s">
        <v>11</v>
      </c>
      <c r="H302" t="s">
        <v>12</v>
      </c>
      <c r="I302" t="s">
        <v>23</v>
      </c>
      <c r="J302" t="str">
        <f t="shared" si="32"/>
        <v>Nov</v>
      </c>
      <c r="K302">
        <f t="shared" si="33"/>
        <v>1998</v>
      </c>
      <c r="L302" t="str">
        <f t="shared" si="34"/>
        <v>tier - 3</v>
      </c>
      <c r="M302" t="str">
        <f t="shared" si="35"/>
        <v>tier - 3</v>
      </c>
      <c r="N302" t="str">
        <f t="shared" si="36"/>
        <v>R1012</v>
      </c>
      <c r="O302" s="9" t="str">
        <f t="shared" si="37"/>
        <v>15-Nov-1998</v>
      </c>
      <c r="P302">
        <f t="shared" si="38"/>
        <v>24</v>
      </c>
      <c r="Q302" s="10">
        <f t="shared" si="39"/>
        <v>2842.76</v>
      </c>
    </row>
    <row r="303" spans="1:17" x14ac:dyDescent="0.25">
      <c r="A303" t="s">
        <v>331</v>
      </c>
      <c r="B303">
        <v>1998</v>
      </c>
      <c r="C303" t="s">
        <v>18</v>
      </c>
      <c r="D303">
        <v>17</v>
      </c>
      <c r="E303">
        <v>0</v>
      </c>
      <c r="F303">
        <v>2850.68</v>
      </c>
      <c r="G303" t="s">
        <v>11</v>
      </c>
      <c r="H303" t="s">
        <v>12</v>
      </c>
      <c r="I303" t="s">
        <v>23</v>
      </c>
      <c r="J303" t="str">
        <f t="shared" si="32"/>
        <v>Jun</v>
      </c>
      <c r="K303">
        <f t="shared" si="33"/>
        <v>1998</v>
      </c>
      <c r="L303" t="str">
        <f t="shared" si="34"/>
        <v>tier - 3</v>
      </c>
      <c r="M303" t="str">
        <f t="shared" si="35"/>
        <v>tier - 3</v>
      </c>
      <c r="N303" t="str">
        <f t="shared" si="36"/>
        <v>R1012</v>
      </c>
      <c r="O303" s="9" t="str">
        <f t="shared" si="37"/>
        <v>17-Jun-1998</v>
      </c>
      <c r="P303">
        <f t="shared" si="38"/>
        <v>24</v>
      </c>
      <c r="Q303" s="10">
        <f t="shared" si="39"/>
        <v>2850.68</v>
      </c>
    </row>
    <row r="304" spans="1:17" x14ac:dyDescent="0.25">
      <c r="A304" t="s">
        <v>332</v>
      </c>
      <c r="B304">
        <v>1998</v>
      </c>
      <c r="C304" t="s">
        <v>20</v>
      </c>
      <c r="D304">
        <v>4</v>
      </c>
      <c r="E304">
        <v>0</v>
      </c>
      <c r="F304">
        <v>2855.44</v>
      </c>
      <c r="G304" t="s">
        <v>11</v>
      </c>
      <c r="H304" t="s">
        <v>12</v>
      </c>
      <c r="I304" t="s">
        <v>23</v>
      </c>
      <c r="J304" t="str">
        <f t="shared" si="32"/>
        <v>Sep</v>
      </c>
      <c r="K304">
        <f t="shared" si="33"/>
        <v>1998</v>
      </c>
      <c r="L304" t="str">
        <f t="shared" si="34"/>
        <v>tier - 3</v>
      </c>
      <c r="M304" t="str">
        <f t="shared" si="35"/>
        <v>tier - 3</v>
      </c>
      <c r="N304" t="str">
        <f t="shared" si="36"/>
        <v>R1012</v>
      </c>
      <c r="O304" s="9" t="str">
        <f t="shared" si="37"/>
        <v>4-Sep-1998</v>
      </c>
      <c r="P304">
        <f t="shared" si="38"/>
        <v>24</v>
      </c>
      <c r="Q304" s="10">
        <f t="shared" si="39"/>
        <v>2855.44</v>
      </c>
    </row>
    <row r="305" spans="1:17" x14ac:dyDescent="0.25">
      <c r="A305" t="s">
        <v>333</v>
      </c>
      <c r="B305">
        <v>1993</v>
      </c>
      <c r="C305" t="s">
        <v>15</v>
      </c>
      <c r="D305">
        <v>1</v>
      </c>
      <c r="E305">
        <v>0</v>
      </c>
      <c r="F305">
        <v>2866.09</v>
      </c>
      <c r="G305" t="s">
        <v>12</v>
      </c>
      <c r="H305" t="s">
        <v>12</v>
      </c>
      <c r="I305" t="s">
        <v>42</v>
      </c>
      <c r="J305" t="str">
        <f t="shared" si="32"/>
        <v>Nov</v>
      </c>
      <c r="K305">
        <f t="shared" si="33"/>
        <v>1993</v>
      </c>
      <c r="L305" t="str">
        <f t="shared" si="34"/>
        <v>tier - 3</v>
      </c>
      <c r="M305" t="str">
        <f t="shared" si="35"/>
        <v>tier - 3</v>
      </c>
      <c r="N305" t="str">
        <f t="shared" si="36"/>
        <v>R1011</v>
      </c>
      <c r="O305" s="9" t="str">
        <f t="shared" si="37"/>
        <v>1-Nov-1993</v>
      </c>
      <c r="P305">
        <f t="shared" si="38"/>
        <v>29</v>
      </c>
      <c r="Q305" s="10">
        <f t="shared" si="39"/>
        <v>2866.09</v>
      </c>
    </row>
    <row r="306" spans="1:17" x14ac:dyDescent="0.25">
      <c r="A306" t="s">
        <v>334</v>
      </c>
      <c r="B306">
        <v>1993</v>
      </c>
      <c r="C306" t="s">
        <v>35</v>
      </c>
      <c r="D306">
        <v>12</v>
      </c>
      <c r="E306">
        <v>0</v>
      </c>
      <c r="F306">
        <v>2867.12</v>
      </c>
      <c r="G306" t="s">
        <v>16</v>
      </c>
      <c r="H306" t="s">
        <v>12</v>
      </c>
      <c r="I306" t="s">
        <v>13</v>
      </c>
      <c r="J306" t="str">
        <f t="shared" si="32"/>
        <v>Aug</v>
      </c>
      <c r="K306">
        <f t="shared" si="33"/>
        <v>1993</v>
      </c>
      <c r="L306" t="str">
        <f t="shared" si="34"/>
        <v>tier - 3</v>
      </c>
      <c r="M306" t="str">
        <f t="shared" si="35"/>
        <v>tier - 3</v>
      </c>
      <c r="N306" t="str">
        <f t="shared" si="36"/>
        <v>R1013</v>
      </c>
      <c r="O306" s="9" t="str">
        <f t="shared" si="37"/>
        <v>12-Aug-1993</v>
      </c>
      <c r="P306">
        <f t="shared" si="38"/>
        <v>29</v>
      </c>
      <c r="Q306" s="10">
        <f t="shared" si="39"/>
        <v>2867.12</v>
      </c>
    </row>
    <row r="307" spans="1:17" x14ac:dyDescent="0.25">
      <c r="A307" t="s">
        <v>335</v>
      </c>
      <c r="B307">
        <v>1996</v>
      </c>
      <c r="C307" t="s">
        <v>18</v>
      </c>
      <c r="D307">
        <v>21</v>
      </c>
      <c r="E307">
        <v>0</v>
      </c>
      <c r="F307">
        <v>2897.32</v>
      </c>
      <c r="G307" t="s">
        <v>12</v>
      </c>
      <c r="H307" t="s">
        <v>12</v>
      </c>
      <c r="I307" t="s">
        <v>168</v>
      </c>
      <c r="J307" t="str">
        <f t="shared" si="32"/>
        <v>Jun</v>
      </c>
      <c r="K307">
        <f t="shared" si="33"/>
        <v>1996</v>
      </c>
      <c r="L307" t="str">
        <f t="shared" si="34"/>
        <v>tier - 3</v>
      </c>
      <c r="M307" t="str">
        <f t="shared" si="35"/>
        <v>tier - 3</v>
      </c>
      <c r="N307" t="str">
        <f t="shared" si="36"/>
        <v>R1016</v>
      </c>
      <c r="O307" s="9" t="str">
        <f t="shared" si="37"/>
        <v>21-Jun-1996</v>
      </c>
      <c r="P307">
        <f t="shared" si="38"/>
        <v>26</v>
      </c>
      <c r="Q307" s="10">
        <f t="shared" si="39"/>
        <v>2897.32</v>
      </c>
    </row>
    <row r="308" spans="1:17" x14ac:dyDescent="0.25">
      <c r="A308" t="s">
        <v>336</v>
      </c>
      <c r="B308">
        <v>2000</v>
      </c>
      <c r="C308" t="s">
        <v>10</v>
      </c>
      <c r="D308">
        <v>14</v>
      </c>
      <c r="E308">
        <v>0</v>
      </c>
      <c r="F308">
        <v>2897.46</v>
      </c>
      <c r="G308" t="s">
        <v>11</v>
      </c>
      <c r="H308" t="s">
        <v>16</v>
      </c>
      <c r="I308" t="s">
        <v>23</v>
      </c>
      <c r="J308" t="str">
        <f t="shared" si="32"/>
        <v>Jul</v>
      </c>
      <c r="K308">
        <f t="shared" si="33"/>
        <v>2000</v>
      </c>
      <c r="L308" t="str">
        <f t="shared" si="34"/>
        <v>tier - 1</v>
      </c>
      <c r="M308" t="str">
        <f t="shared" si="35"/>
        <v>tier - 1</v>
      </c>
      <c r="N308" t="str">
        <f t="shared" si="36"/>
        <v>R1012</v>
      </c>
      <c r="O308" s="9" t="str">
        <f t="shared" si="37"/>
        <v>14-Jul-2000</v>
      </c>
      <c r="P308">
        <f t="shared" si="38"/>
        <v>22</v>
      </c>
      <c r="Q308" s="10">
        <f t="shared" si="39"/>
        <v>2897.46</v>
      </c>
    </row>
    <row r="309" spans="1:17" x14ac:dyDescent="0.25">
      <c r="A309" t="s">
        <v>337</v>
      </c>
      <c r="B309">
        <v>1999</v>
      </c>
      <c r="C309" t="s">
        <v>15</v>
      </c>
      <c r="D309">
        <v>1</v>
      </c>
      <c r="E309">
        <v>0</v>
      </c>
      <c r="F309">
        <v>2899.49</v>
      </c>
      <c r="G309" t="s">
        <v>11</v>
      </c>
      <c r="H309" t="s">
        <v>11</v>
      </c>
      <c r="I309" t="s">
        <v>247</v>
      </c>
      <c r="J309" t="str">
        <f t="shared" si="32"/>
        <v>Nov</v>
      </c>
      <c r="K309">
        <f t="shared" si="33"/>
        <v>1999</v>
      </c>
      <c r="L309" t="str">
        <f t="shared" si="34"/>
        <v>tier - 2</v>
      </c>
      <c r="M309" t="str">
        <f t="shared" si="35"/>
        <v>tier - 2</v>
      </c>
      <c r="N309" t="str">
        <f t="shared" si="36"/>
        <v>R1024</v>
      </c>
      <c r="O309" s="9" t="str">
        <f t="shared" si="37"/>
        <v>1-Nov-1999</v>
      </c>
      <c r="P309">
        <f t="shared" si="38"/>
        <v>23</v>
      </c>
      <c r="Q309" s="10">
        <f t="shared" si="39"/>
        <v>2899.49</v>
      </c>
    </row>
    <row r="310" spans="1:17" x14ac:dyDescent="0.25">
      <c r="A310" t="s">
        <v>338</v>
      </c>
      <c r="B310">
        <v>1996</v>
      </c>
      <c r="C310" t="s">
        <v>37</v>
      </c>
      <c r="D310">
        <v>24</v>
      </c>
      <c r="E310">
        <v>1</v>
      </c>
      <c r="F310">
        <v>2902.91</v>
      </c>
      <c r="G310" t="s">
        <v>11</v>
      </c>
      <c r="H310" t="s">
        <v>11</v>
      </c>
      <c r="I310" t="s">
        <v>13</v>
      </c>
      <c r="J310" t="str">
        <f t="shared" si="32"/>
        <v>Oct</v>
      </c>
      <c r="K310">
        <f t="shared" si="33"/>
        <v>1996</v>
      </c>
      <c r="L310" t="str">
        <f t="shared" si="34"/>
        <v>tier - 2</v>
      </c>
      <c r="M310" t="str">
        <f t="shared" si="35"/>
        <v>tier - 2</v>
      </c>
      <c r="N310" t="str">
        <f t="shared" si="36"/>
        <v>R1013</v>
      </c>
      <c r="O310" s="9" t="str">
        <f t="shared" si="37"/>
        <v>24-Oct-1996</v>
      </c>
      <c r="P310">
        <f t="shared" si="38"/>
        <v>26</v>
      </c>
      <c r="Q310" s="10">
        <f t="shared" si="39"/>
        <v>2902.91</v>
      </c>
    </row>
    <row r="311" spans="1:17" x14ac:dyDescent="0.25">
      <c r="A311" t="s">
        <v>339</v>
      </c>
      <c r="B311">
        <v>1996</v>
      </c>
      <c r="C311" t="s">
        <v>18</v>
      </c>
      <c r="D311">
        <v>13</v>
      </c>
      <c r="E311">
        <v>1</v>
      </c>
      <c r="F311">
        <v>2904.09</v>
      </c>
      <c r="G311" t="s">
        <v>11</v>
      </c>
      <c r="H311" t="s">
        <v>11</v>
      </c>
      <c r="I311" t="s">
        <v>42</v>
      </c>
      <c r="J311" t="str">
        <f t="shared" si="32"/>
        <v>Jun</v>
      </c>
      <c r="K311">
        <f t="shared" si="33"/>
        <v>1996</v>
      </c>
      <c r="L311" t="str">
        <f t="shared" si="34"/>
        <v>tier - 2</v>
      </c>
      <c r="M311" t="str">
        <f t="shared" si="35"/>
        <v>tier - 2</v>
      </c>
      <c r="N311" t="str">
        <f t="shared" si="36"/>
        <v>R1011</v>
      </c>
      <c r="O311" s="9" t="str">
        <f t="shared" si="37"/>
        <v>13-Jun-1996</v>
      </c>
      <c r="P311">
        <f t="shared" si="38"/>
        <v>26</v>
      </c>
      <c r="Q311" s="10">
        <f t="shared" si="39"/>
        <v>2904.09</v>
      </c>
    </row>
    <row r="312" spans="1:17" x14ac:dyDescent="0.25">
      <c r="A312" t="s">
        <v>340</v>
      </c>
      <c r="B312">
        <v>2003</v>
      </c>
      <c r="C312" t="s">
        <v>18</v>
      </c>
      <c r="D312">
        <v>5</v>
      </c>
      <c r="E312">
        <v>2</v>
      </c>
      <c r="F312">
        <v>2913.57</v>
      </c>
      <c r="G312" t="s">
        <v>11</v>
      </c>
      <c r="H312" t="s">
        <v>11</v>
      </c>
      <c r="I312" t="s">
        <v>42</v>
      </c>
      <c r="J312" t="str">
        <f t="shared" si="32"/>
        <v>Jun</v>
      </c>
      <c r="K312">
        <f t="shared" si="33"/>
        <v>2003</v>
      </c>
      <c r="L312" t="str">
        <f t="shared" si="34"/>
        <v>tier - 2</v>
      </c>
      <c r="M312" t="str">
        <f t="shared" si="35"/>
        <v>tier - 2</v>
      </c>
      <c r="N312" t="str">
        <f t="shared" si="36"/>
        <v>R1011</v>
      </c>
      <c r="O312" s="9" t="str">
        <f t="shared" si="37"/>
        <v>5-Jun-2003</v>
      </c>
      <c r="P312">
        <f t="shared" si="38"/>
        <v>20</v>
      </c>
      <c r="Q312" s="10">
        <f t="shared" si="39"/>
        <v>2913.57</v>
      </c>
    </row>
    <row r="313" spans="1:17" x14ac:dyDescent="0.25">
      <c r="A313" t="s">
        <v>341</v>
      </c>
      <c r="B313">
        <v>1996</v>
      </c>
      <c r="C313" t="s">
        <v>18</v>
      </c>
      <c r="D313">
        <v>30</v>
      </c>
      <c r="E313">
        <v>1</v>
      </c>
      <c r="F313">
        <v>2927.06</v>
      </c>
      <c r="G313" t="s">
        <v>11</v>
      </c>
      <c r="H313" t="s">
        <v>11</v>
      </c>
      <c r="I313" t="s">
        <v>13</v>
      </c>
      <c r="J313" t="str">
        <f t="shared" si="32"/>
        <v>Jun</v>
      </c>
      <c r="K313">
        <f t="shared" si="33"/>
        <v>1996</v>
      </c>
      <c r="L313" t="str">
        <f t="shared" si="34"/>
        <v>tier - 2</v>
      </c>
      <c r="M313" t="str">
        <f t="shared" si="35"/>
        <v>tier - 2</v>
      </c>
      <c r="N313" t="str">
        <f t="shared" si="36"/>
        <v>R1013</v>
      </c>
      <c r="O313" s="9" t="str">
        <f t="shared" si="37"/>
        <v>30-Jun-1996</v>
      </c>
      <c r="P313">
        <f t="shared" si="38"/>
        <v>26</v>
      </c>
      <c r="Q313" s="10">
        <f t="shared" si="39"/>
        <v>2927.06</v>
      </c>
    </row>
    <row r="314" spans="1:17" x14ac:dyDescent="0.25">
      <c r="A314" t="s">
        <v>342</v>
      </c>
      <c r="B314">
        <v>2002</v>
      </c>
      <c r="C314" t="s">
        <v>20</v>
      </c>
      <c r="D314">
        <v>30</v>
      </c>
      <c r="E314">
        <v>0</v>
      </c>
      <c r="F314">
        <v>2943.41</v>
      </c>
      <c r="G314" t="s">
        <v>11</v>
      </c>
      <c r="H314" t="s">
        <v>12</v>
      </c>
      <c r="I314" t="s">
        <v>23</v>
      </c>
      <c r="J314" t="str">
        <f t="shared" si="32"/>
        <v>Sep</v>
      </c>
      <c r="K314">
        <f t="shared" si="33"/>
        <v>2002</v>
      </c>
      <c r="L314" t="str">
        <f t="shared" si="34"/>
        <v>tier - 3</v>
      </c>
      <c r="M314" t="str">
        <f t="shared" si="35"/>
        <v>tier - 3</v>
      </c>
      <c r="N314" t="str">
        <f t="shared" si="36"/>
        <v>R1012</v>
      </c>
      <c r="O314" s="9" t="str">
        <f t="shared" si="37"/>
        <v>30-Sep-2002</v>
      </c>
      <c r="P314">
        <f t="shared" si="38"/>
        <v>20</v>
      </c>
      <c r="Q314" s="10">
        <f t="shared" si="39"/>
        <v>2943.41</v>
      </c>
    </row>
    <row r="315" spans="1:17" x14ac:dyDescent="0.25">
      <c r="A315" t="s">
        <v>343</v>
      </c>
      <c r="B315">
        <v>1995</v>
      </c>
      <c r="C315" t="s">
        <v>20</v>
      </c>
      <c r="D315">
        <v>24</v>
      </c>
      <c r="E315">
        <v>0</v>
      </c>
      <c r="F315">
        <v>2974.13</v>
      </c>
      <c r="G315" t="s">
        <v>11</v>
      </c>
      <c r="H315" t="s">
        <v>16</v>
      </c>
      <c r="I315" t="s">
        <v>42</v>
      </c>
      <c r="J315" t="str">
        <f t="shared" si="32"/>
        <v>Sep</v>
      </c>
      <c r="K315">
        <f t="shared" si="33"/>
        <v>1995</v>
      </c>
      <c r="L315" t="str">
        <f t="shared" si="34"/>
        <v>tier - 1</v>
      </c>
      <c r="M315" t="str">
        <f t="shared" si="35"/>
        <v>tier - 1</v>
      </c>
      <c r="N315" t="str">
        <f t="shared" si="36"/>
        <v>R1011</v>
      </c>
      <c r="O315" s="9" t="str">
        <f t="shared" si="37"/>
        <v>24-Sep-1995</v>
      </c>
      <c r="P315">
        <f t="shared" si="38"/>
        <v>27</v>
      </c>
      <c r="Q315" s="10">
        <f t="shared" si="39"/>
        <v>2974.13</v>
      </c>
    </row>
    <row r="316" spans="1:17" x14ac:dyDescent="0.25">
      <c r="A316" t="s">
        <v>344</v>
      </c>
      <c r="B316">
        <v>1987</v>
      </c>
      <c r="C316" t="s">
        <v>18</v>
      </c>
      <c r="D316">
        <v>18</v>
      </c>
      <c r="E316">
        <v>3</v>
      </c>
      <c r="F316">
        <v>2979.52</v>
      </c>
      <c r="G316" t="s">
        <v>11</v>
      </c>
      <c r="H316" t="s">
        <v>12</v>
      </c>
      <c r="I316" t="s">
        <v>13</v>
      </c>
      <c r="J316" t="str">
        <f t="shared" si="32"/>
        <v>Jun</v>
      </c>
      <c r="K316">
        <f t="shared" si="33"/>
        <v>1987</v>
      </c>
      <c r="L316" t="str">
        <f t="shared" si="34"/>
        <v>tier - 3</v>
      </c>
      <c r="M316" t="str">
        <f t="shared" si="35"/>
        <v>tier - 3</v>
      </c>
      <c r="N316" t="str">
        <f t="shared" si="36"/>
        <v>R1013</v>
      </c>
      <c r="O316" s="9" t="str">
        <f t="shared" si="37"/>
        <v>18-Jun-1987</v>
      </c>
      <c r="P316">
        <f t="shared" si="38"/>
        <v>35</v>
      </c>
      <c r="Q316" s="10">
        <f t="shared" si="39"/>
        <v>2979.52</v>
      </c>
    </row>
    <row r="317" spans="1:17" x14ac:dyDescent="0.25">
      <c r="A317" t="s">
        <v>345</v>
      </c>
      <c r="B317">
        <v>1991</v>
      </c>
      <c r="C317" t="s">
        <v>15</v>
      </c>
      <c r="D317">
        <v>20</v>
      </c>
      <c r="E317">
        <v>3</v>
      </c>
      <c r="F317">
        <v>2985.67</v>
      </c>
      <c r="G317" t="s">
        <v>11</v>
      </c>
      <c r="H317" t="s">
        <v>11</v>
      </c>
      <c r="I317" t="s">
        <v>13</v>
      </c>
      <c r="J317" t="str">
        <f t="shared" si="32"/>
        <v>Nov</v>
      </c>
      <c r="K317">
        <f t="shared" si="33"/>
        <v>1991</v>
      </c>
      <c r="L317" t="str">
        <f t="shared" si="34"/>
        <v>tier - 2</v>
      </c>
      <c r="M317" t="str">
        <f t="shared" si="35"/>
        <v>tier - 2</v>
      </c>
      <c r="N317" t="str">
        <f t="shared" si="36"/>
        <v>R1013</v>
      </c>
      <c r="O317" s="9" t="str">
        <f t="shared" si="37"/>
        <v>20-Nov-1991</v>
      </c>
      <c r="P317">
        <f t="shared" si="38"/>
        <v>31</v>
      </c>
      <c r="Q317" s="10">
        <f t="shared" si="39"/>
        <v>2985.67</v>
      </c>
    </row>
    <row r="318" spans="1:17" x14ac:dyDescent="0.25">
      <c r="A318" t="s">
        <v>346</v>
      </c>
      <c r="B318">
        <v>2002</v>
      </c>
      <c r="C318" t="s">
        <v>30</v>
      </c>
      <c r="D318">
        <v>15</v>
      </c>
      <c r="E318">
        <v>0</v>
      </c>
      <c r="F318">
        <v>3012.22</v>
      </c>
      <c r="G318" t="s">
        <v>11</v>
      </c>
      <c r="H318" t="s">
        <v>12</v>
      </c>
      <c r="I318" t="s">
        <v>23</v>
      </c>
      <c r="J318" t="str">
        <f t="shared" si="32"/>
        <v>Dec</v>
      </c>
      <c r="K318">
        <f t="shared" si="33"/>
        <v>2002</v>
      </c>
      <c r="L318" t="str">
        <f t="shared" si="34"/>
        <v>tier - 3</v>
      </c>
      <c r="M318" t="str">
        <f t="shared" si="35"/>
        <v>tier - 3</v>
      </c>
      <c r="N318" t="str">
        <f t="shared" si="36"/>
        <v>R1012</v>
      </c>
      <c r="O318" s="9" t="str">
        <f t="shared" si="37"/>
        <v>15-Dec-2002</v>
      </c>
      <c r="P318">
        <f t="shared" si="38"/>
        <v>20</v>
      </c>
      <c r="Q318" s="10">
        <f t="shared" si="39"/>
        <v>3012.22</v>
      </c>
    </row>
    <row r="319" spans="1:17" x14ac:dyDescent="0.25">
      <c r="A319" t="s">
        <v>347</v>
      </c>
      <c r="B319">
        <v>1988</v>
      </c>
      <c r="C319" t="s">
        <v>20</v>
      </c>
      <c r="D319">
        <v>28</v>
      </c>
      <c r="E319">
        <v>3</v>
      </c>
      <c r="F319">
        <v>3018.04</v>
      </c>
      <c r="G319" t="s">
        <v>11</v>
      </c>
      <c r="H319" t="s">
        <v>11</v>
      </c>
      <c r="I319" t="s">
        <v>23</v>
      </c>
      <c r="J319" t="str">
        <f t="shared" si="32"/>
        <v>Sep</v>
      </c>
      <c r="K319">
        <f t="shared" si="33"/>
        <v>1988</v>
      </c>
      <c r="L319" t="str">
        <f t="shared" si="34"/>
        <v>tier - 2</v>
      </c>
      <c r="M319" t="str">
        <f t="shared" si="35"/>
        <v>tier - 2</v>
      </c>
      <c r="N319" t="str">
        <f t="shared" si="36"/>
        <v>R1012</v>
      </c>
      <c r="O319" s="9" t="str">
        <f t="shared" si="37"/>
        <v>28-Sep-1988</v>
      </c>
      <c r="P319">
        <f t="shared" si="38"/>
        <v>34</v>
      </c>
      <c r="Q319" s="10">
        <f t="shared" si="39"/>
        <v>3018.04</v>
      </c>
    </row>
    <row r="320" spans="1:17" x14ac:dyDescent="0.25">
      <c r="A320" t="s">
        <v>348</v>
      </c>
      <c r="B320">
        <v>1997</v>
      </c>
      <c r="C320" t="s">
        <v>30</v>
      </c>
      <c r="D320">
        <v>19</v>
      </c>
      <c r="E320">
        <v>0</v>
      </c>
      <c r="F320">
        <v>3021.81</v>
      </c>
      <c r="G320" t="s">
        <v>11</v>
      </c>
      <c r="H320" t="s">
        <v>12</v>
      </c>
      <c r="I320" t="s">
        <v>23</v>
      </c>
      <c r="J320" t="str">
        <f t="shared" si="32"/>
        <v>Dec</v>
      </c>
      <c r="K320">
        <f t="shared" si="33"/>
        <v>1997</v>
      </c>
      <c r="L320" t="str">
        <f t="shared" si="34"/>
        <v>tier - 3</v>
      </c>
      <c r="M320" t="str">
        <f t="shared" si="35"/>
        <v>tier - 3</v>
      </c>
      <c r="N320" t="str">
        <f t="shared" si="36"/>
        <v>R1012</v>
      </c>
      <c r="O320" s="9" t="str">
        <f t="shared" si="37"/>
        <v>19-Dec-1997</v>
      </c>
      <c r="P320">
        <f t="shared" si="38"/>
        <v>25</v>
      </c>
      <c r="Q320" s="10">
        <f t="shared" si="39"/>
        <v>3021.81</v>
      </c>
    </row>
    <row r="321" spans="1:17" x14ac:dyDescent="0.25">
      <c r="A321" t="s">
        <v>349</v>
      </c>
      <c r="B321">
        <v>1998</v>
      </c>
      <c r="C321" t="s">
        <v>20</v>
      </c>
      <c r="D321">
        <v>15</v>
      </c>
      <c r="E321">
        <v>0</v>
      </c>
      <c r="F321">
        <v>3044.21</v>
      </c>
      <c r="G321" t="s">
        <v>11</v>
      </c>
      <c r="H321" t="s">
        <v>12</v>
      </c>
      <c r="I321" t="s">
        <v>247</v>
      </c>
      <c r="J321" t="str">
        <f t="shared" si="32"/>
        <v>Sep</v>
      </c>
      <c r="K321">
        <f t="shared" si="33"/>
        <v>1998</v>
      </c>
      <c r="L321" t="str">
        <f t="shared" si="34"/>
        <v>tier - 3</v>
      </c>
      <c r="M321" t="str">
        <f t="shared" si="35"/>
        <v>tier - 3</v>
      </c>
      <c r="N321" t="str">
        <f t="shared" si="36"/>
        <v>R1024</v>
      </c>
      <c r="O321" s="9" t="str">
        <f t="shared" si="37"/>
        <v>15-Sep-1998</v>
      </c>
      <c r="P321">
        <f t="shared" si="38"/>
        <v>24</v>
      </c>
      <c r="Q321" s="10">
        <f t="shared" si="39"/>
        <v>3044.21</v>
      </c>
    </row>
    <row r="322" spans="1:17" x14ac:dyDescent="0.25">
      <c r="A322" t="s">
        <v>350</v>
      </c>
      <c r="B322">
        <v>1998</v>
      </c>
      <c r="C322" t="s">
        <v>35</v>
      </c>
      <c r="D322">
        <v>9</v>
      </c>
      <c r="E322">
        <v>0</v>
      </c>
      <c r="F322">
        <v>3046.06</v>
      </c>
      <c r="G322" t="s">
        <v>11</v>
      </c>
      <c r="H322" t="s">
        <v>16</v>
      </c>
      <c r="I322" t="s">
        <v>249</v>
      </c>
      <c r="J322" t="str">
        <f t="shared" si="32"/>
        <v>Aug</v>
      </c>
      <c r="K322">
        <f t="shared" si="33"/>
        <v>1998</v>
      </c>
      <c r="L322" t="str">
        <f t="shared" si="34"/>
        <v>tier - 1</v>
      </c>
      <c r="M322" t="str">
        <f t="shared" si="35"/>
        <v>tier - 1</v>
      </c>
      <c r="N322" t="str">
        <f t="shared" si="36"/>
        <v>R1023</v>
      </c>
      <c r="O322" s="9" t="str">
        <f t="shared" si="37"/>
        <v>9-Aug-1998</v>
      </c>
      <c r="P322">
        <f t="shared" si="38"/>
        <v>24</v>
      </c>
      <c r="Q322" s="10">
        <f t="shared" si="39"/>
        <v>3046.06</v>
      </c>
    </row>
    <row r="323" spans="1:17" x14ac:dyDescent="0.25">
      <c r="A323" t="s">
        <v>351</v>
      </c>
      <c r="B323">
        <v>1997</v>
      </c>
      <c r="C323" t="s">
        <v>30</v>
      </c>
      <c r="D323">
        <v>22</v>
      </c>
      <c r="E323">
        <v>0</v>
      </c>
      <c r="F323">
        <v>3051.73</v>
      </c>
      <c r="G323" t="s">
        <v>11</v>
      </c>
      <c r="H323" t="s">
        <v>11</v>
      </c>
      <c r="I323" t="s">
        <v>42</v>
      </c>
      <c r="J323" t="str">
        <f t="shared" ref="J323:J386" si="40">IF(C323="?","Sep",C323)</f>
        <v>Dec</v>
      </c>
      <c r="K323">
        <f t="shared" ref="K323:K386" si="41">IF(B323="?",ROUND(AVERAGE(B:B),0),B323)</f>
        <v>1997</v>
      </c>
      <c r="L323" t="str">
        <f t="shared" ref="L323:L386" si="42">IF(OR(H323="",H323="?"),"tier-2",H323)</f>
        <v>tier - 2</v>
      </c>
      <c r="M323" t="str">
        <f t="shared" ref="M323:M386" si="43">IF(OR(H323=" ",H323="?"),"tier - 2",H323)</f>
        <v>tier - 2</v>
      </c>
      <c r="N323" t="str">
        <f t="shared" ref="N323:N386" si="44">IF(I323="?","Unknown",I323)</f>
        <v>R1011</v>
      </c>
      <c r="O323" s="9" t="str">
        <f t="shared" ref="O323:O386" si="45">_xlfn.CONCAT(D323,"-",J323,"-",K323)</f>
        <v>22-Dec-1997</v>
      </c>
      <c r="P323">
        <f t="shared" ref="P323:P386" si="46">DATEDIF(O323, "2023-06-08", "Y")</f>
        <v>25</v>
      </c>
      <c r="Q323" s="10">
        <f t="shared" ref="Q323:Q386" si="47">(F323)</f>
        <v>3051.73</v>
      </c>
    </row>
    <row r="324" spans="1:17" x14ac:dyDescent="0.25">
      <c r="A324" t="s">
        <v>352</v>
      </c>
      <c r="B324">
        <v>2002</v>
      </c>
      <c r="C324" t="s">
        <v>18</v>
      </c>
      <c r="D324">
        <v>21</v>
      </c>
      <c r="E324">
        <v>2</v>
      </c>
      <c r="F324">
        <v>3056.39</v>
      </c>
      <c r="G324" t="s">
        <v>11</v>
      </c>
      <c r="H324" t="s">
        <v>12</v>
      </c>
      <c r="I324" t="s">
        <v>13</v>
      </c>
      <c r="J324" t="str">
        <f t="shared" si="40"/>
        <v>Jun</v>
      </c>
      <c r="K324">
        <f t="shared" si="41"/>
        <v>2002</v>
      </c>
      <c r="L324" t="str">
        <f t="shared" si="42"/>
        <v>tier - 3</v>
      </c>
      <c r="M324" t="str">
        <f t="shared" si="43"/>
        <v>tier - 3</v>
      </c>
      <c r="N324" t="str">
        <f t="shared" si="44"/>
        <v>R1013</v>
      </c>
      <c r="O324" s="9" t="str">
        <f t="shared" si="45"/>
        <v>21-Jun-2002</v>
      </c>
      <c r="P324">
        <f t="shared" si="46"/>
        <v>20</v>
      </c>
      <c r="Q324" s="10">
        <f t="shared" si="47"/>
        <v>3056.39</v>
      </c>
    </row>
    <row r="325" spans="1:17" x14ac:dyDescent="0.25">
      <c r="A325" t="s">
        <v>353</v>
      </c>
      <c r="B325">
        <v>1994</v>
      </c>
      <c r="C325" t="s">
        <v>20</v>
      </c>
      <c r="D325">
        <v>26</v>
      </c>
      <c r="E325">
        <v>0</v>
      </c>
      <c r="F325">
        <v>3062.51</v>
      </c>
      <c r="G325" t="s">
        <v>12</v>
      </c>
      <c r="H325" t="s">
        <v>16</v>
      </c>
      <c r="I325" t="s">
        <v>23</v>
      </c>
      <c r="J325" t="str">
        <f t="shared" si="40"/>
        <v>Sep</v>
      </c>
      <c r="K325">
        <f t="shared" si="41"/>
        <v>1994</v>
      </c>
      <c r="L325" t="str">
        <f t="shared" si="42"/>
        <v>tier - 1</v>
      </c>
      <c r="M325" t="str">
        <f t="shared" si="43"/>
        <v>tier - 1</v>
      </c>
      <c r="N325" t="str">
        <f t="shared" si="44"/>
        <v>R1012</v>
      </c>
      <c r="O325" s="9" t="str">
        <f t="shared" si="45"/>
        <v>26-Sep-1994</v>
      </c>
      <c r="P325">
        <f t="shared" si="46"/>
        <v>28</v>
      </c>
      <c r="Q325" s="10">
        <f t="shared" si="47"/>
        <v>3062.51</v>
      </c>
    </row>
    <row r="326" spans="1:17" x14ac:dyDescent="0.25">
      <c r="A326" t="s">
        <v>354</v>
      </c>
      <c r="B326">
        <v>1989</v>
      </c>
      <c r="C326" t="s">
        <v>37</v>
      </c>
      <c r="D326">
        <v>1</v>
      </c>
      <c r="E326">
        <v>3</v>
      </c>
      <c r="F326">
        <v>3065.49</v>
      </c>
      <c r="G326" t="s">
        <v>11</v>
      </c>
      <c r="H326" t="s">
        <v>16</v>
      </c>
      <c r="I326" t="s">
        <v>23</v>
      </c>
      <c r="J326" t="str">
        <f t="shared" si="40"/>
        <v>Oct</v>
      </c>
      <c r="K326">
        <f t="shared" si="41"/>
        <v>1989</v>
      </c>
      <c r="L326" t="str">
        <f t="shared" si="42"/>
        <v>tier - 1</v>
      </c>
      <c r="M326" t="str">
        <f t="shared" si="43"/>
        <v>tier - 1</v>
      </c>
      <c r="N326" t="str">
        <f t="shared" si="44"/>
        <v>R1012</v>
      </c>
      <c r="O326" s="9" t="str">
        <f t="shared" si="45"/>
        <v>1-Oct-1989</v>
      </c>
      <c r="P326">
        <f t="shared" si="46"/>
        <v>33</v>
      </c>
      <c r="Q326" s="10">
        <f t="shared" si="47"/>
        <v>3065.49</v>
      </c>
    </row>
    <row r="327" spans="1:17" x14ac:dyDescent="0.25">
      <c r="A327" t="s">
        <v>355</v>
      </c>
      <c r="B327">
        <v>1995</v>
      </c>
      <c r="C327" t="s">
        <v>20</v>
      </c>
      <c r="D327">
        <v>10</v>
      </c>
      <c r="E327">
        <v>0</v>
      </c>
      <c r="F327">
        <v>3070.81</v>
      </c>
      <c r="G327" t="s">
        <v>12</v>
      </c>
      <c r="H327" t="s">
        <v>16</v>
      </c>
      <c r="I327" t="s">
        <v>356</v>
      </c>
      <c r="J327" t="str">
        <f t="shared" si="40"/>
        <v>Sep</v>
      </c>
      <c r="K327">
        <f t="shared" si="41"/>
        <v>1995</v>
      </c>
      <c r="L327" t="str">
        <f t="shared" si="42"/>
        <v>tier - 1</v>
      </c>
      <c r="M327" t="str">
        <f t="shared" si="43"/>
        <v>tier - 1</v>
      </c>
      <c r="N327" t="str">
        <f t="shared" si="44"/>
        <v>R1017</v>
      </c>
      <c r="O327" s="9" t="str">
        <f t="shared" si="45"/>
        <v>10-Sep-1995</v>
      </c>
      <c r="P327">
        <f t="shared" si="46"/>
        <v>27</v>
      </c>
      <c r="Q327" s="10">
        <f t="shared" si="47"/>
        <v>3070.81</v>
      </c>
    </row>
    <row r="328" spans="1:17" x14ac:dyDescent="0.25">
      <c r="A328" t="s">
        <v>357</v>
      </c>
      <c r="B328">
        <v>2001</v>
      </c>
      <c r="C328" t="s">
        <v>37</v>
      </c>
      <c r="D328">
        <v>13</v>
      </c>
      <c r="E328">
        <v>2</v>
      </c>
      <c r="F328">
        <v>3077.1</v>
      </c>
      <c r="G328" t="s">
        <v>11</v>
      </c>
      <c r="H328" t="s">
        <v>16</v>
      </c>
      <c r="I328" t="s">
        <v>23</v>
      </c>
      <c r="J328" t="str">
        <f t="shared" si="40"/>
        <v>Oct</v>
      </c>
      <c r="K328">
        <f t="shared" si="41"/>
        <v>2001</v>
      </c>
      <c r="L328" t="str">
        <f t="shared" si="42"/>
        <v>tier - 1</v>
      </c>
      <c r="M328" t="str">
        <f t="shared" si="43"/>
        <v>tier - 1</v>
      </c>
      <c r="N328" t="str">
        <f t="shared" si="44"/>
        <v>R1012</v>
      </c>
      <c r="O328" s="9" t="str">
        <f t="shared" si="45"/>
        <v>13-Oct-2001</v>
      </c>
      <c r="P328">
        <f t="shared" si="46"/>
        <v>21</v>
      </c>
      <c r="Q328" s="10">
        <f t="shared" si="47"/>
        <v>3077.1</v>
      </c>
    </row>
    <row r="329" spans="1:17" x14ac:dyDescent="0.25">
      <c r="A329" t="s">
        <v>358</v>
      </c>
      <c r="B329">
        <v>1987</v>
      </c>
      <c r="C329" t="s">
        <v>35</v>
      </c>
      <c r="D329">
        <v>1</v>
      </c>
      <c r="E329">
        <v>3</v>
      </c>
      <c r="F329">
        <v>3088.06</v>
      </c>
      <c r="G329" t="s">
        <v>11</v>
      </c>
      <c r="H329" t="s">
        <v>11</v>
      </c>
      <c r="I329" t="s">
        <v>13</v>
      </c>
      <c r="J329" t="str">
        <f t="shared" si="40"/>
        <v>Aug</v>
      </c>
      <c r="K329">
        <f t="shared" si="41"/>
        <v>1987</v>
      </c>
      <c r="L329" t="str">
        <f t="shared" si="42"/>
        <v>tier - 2</v>
      </c>
      <c r="M329" t="str">
        <f t="shared" si="43"/>
        <v>tier - 2</v>
      </c>
      <c r="N329" t="str">
        <f t="shared" si="44"/>
        <v>R1013</v>
      </c>
      <c r="O329" s="9" t="str">
        <f t="shared" si="45"/>
        <v>1-Aug-1987</v>
      </c>
      <c r="P329">
        <f t="shared" si="46"/>
        <v>35</v>
      </c>
      <c r="Q329" s="10">
        <f t="shared" si="47"/>
        <v>3088.06</v>
      </c>
    </row>
    <row r="330" spans="1:17" x14ac:dyDescent="0.25">
      <c r="A330" t="s">
        <v>359</v>
      </c>
      <c r="B330">
        <v>1999</v>
      </c>
      <c r="C330" t="s">
        <v>18</v>
      </c>
      <c r="D330">
        <v>25</v>
      </c>
      <c r="E330">
        <v>0</v>
      </c>
      <c r="F330">
        <v>3128.35</v>
      </c>
      <c r="G330" t="s">
        <v>11</v>
      </c>
      <c r="H330" t="s">
        <v>12</v>
      </c>
      <c r="I330" t="s">
        <v>300</v>
      </c>
      <c r="J330" t="str">
        <f t="shared" si="40"/>
        <v>Jun</v>
      </c>
      <c r="K330">
        <f t="shared" si="41"/>
        <v>1999</v>
      </c>
      <c r="L330" t="str">
        <f t="shared" si="42"/>
        <v>tier - 3</v>
      </c>
      <c r="M330" t="str">
        <f t="shared" si="43"/>
        <v>tier - 3</v>
      </c>
      <c r="N330" t="str">
        <f t="shared" si="44"/>
        <v>R1021</v>
      </c>
      <c r="O330" s="9" t="str">
        <f t="shared" si="45"/>
        <v>25-Jun-1999</v>
      </c>
      <c r="P330">
        <f t="shared" si="46"/>
        <v>23</v>
      </c>
      <c r="Q330" s="10">
        <f t="shared" si="47"/>
        <v>3128.35</v>
      </c>
    </row>
    <row r="331" spans="1:17" x14ac:dyDescent="0.25">
      <c r="A331" t="s">
        <v>360</v>
      </c>
      <c r="B331">
        <v>1994</v>
      </c>
      <c r="C331" t="s">
        <v>10</v>
      </c>
      <c r="D331">
        <v>10</v>
      </c>
      <c r="E331">
        <v>0</v>
      </c>
      <c r="F331">
        <v>3161.45</v>
      </c>
      <c r="G331" t="s">
        <v>11</v>
      </c>
      <c r="H331" t="s">
        <v>16</v>
      </c>
      <c r="I331" t="s">
        <v>42</v>
      </c>
      <c r="J331" t="str">
        <f t="shared" si="40"/>
        <v>Jul</v>
      </c>
      <c r="K331">
        <f t="shared" si="41"/>
        <v>1994</v>
      </c>
      <c r="L331" t="str">
        <f t="shared" si="42"/>
        <v>tier - 1</v>
      </c>
      <c r="M331" t="str">
        <f t="shared" si="43"/>
        <v>tier - 1</v>
      </c>
      <c r="N331" t="str">
        <f t="shared" si="44"/>
        <v>R1011</v>
      </c>
      <c r="O331" s="9" t="str">
        <f t="shared" si="45"/>
        <v>10-Jul-1994</v>
      </c>
      <c r="P331">
        <f t="shared" si="46"/>
        <v>28</v>
      </c>
      <c r="Q331" s="10">
        <f t="shared" si="47"/>
        <v>3161.45</v>
      </c>
    </row>
    <row r="332" spans="1:17" x14ac:dyDescent="0.25">
      <c r="A332" t="s">
        <v>361</v>
      </c>
      <c r="B332">
        <v>1993</v>
      </c>
      <c r="C332" t="s">
        <v>20</v>
      </c>
      <c r="D332">
        <v>25</v>
      </c>
      <c r="E332">
        <v>0</v>
      </c>
      <c r="F332">
        <v>3162.02</v>
      </c>
      <c r="G332" t="s">
        <v>11</v>
      </c>
      <c r="H332" t="s">
        <v>12</v>
      </c>
      <c r="I332" t="s">
        <v>13</v>
      </c>
      <c r="J332" t="str">
        <f t="shared" si="40"/>
        <v>Sep</v>
      </c>
      <c r="K332">
        <f t="shared" si="41"/>
        <v>1993</v>
      </c>
      <c r="L332" t="str">
        <f t="shared" si="42"/>
        <v>tier - 3</v>
      </c>
      <c r="M332" t="str">
        <f t="shared" si="43"/>
        <v>tier - 3</v>
      </c>
      <c r="N332" t="str">
        <f t="shared" si="44"/>
        <v>R1013</v>
      </c>
      <c r="O332" s="9" t="str">
        <f t="shared" si="45"/>
        <v>25-Sep-1993</v>
      </c>
      <c r="P332">
        <f t="shared" si="46"/>
        <v>29</v>
      </c>
      <c r="Q332" s="10">
        <f t="shared" si="47"/>
        <v>3162.02</v>
      </c>
    </row>
    <row r="333" spans="1:17" x14ac:dyDescent="0.25">
      <c r="A333" t="s">
        <v>362</v>
      </c>
      <c r="B333">
        <v>2001</v>
      </c>
      <c r="C333" t="s">
        <v>35</v>
      </c>
      <c r="D333">
        <v>29</v>
      </c>
      <c r="E333">
        <v>1</v>
      </c>
      <c r="F333">
        <v>3167.46</v>
      </c>
      <c r="G333" t="s">
        <v>11</v>
      </c>
      <c r="H333" t="s">
        <v>12</v>
      </c>
      <c r="I333" t="s">
        <v>247</v>
      </c>
      <c r="J333" t="str">
        <f t="shared" si="40"/>
        <v>Aug</v>
      </c>
      <c r="K333">
        <f t="shared" si="41"/>
        <v>2001</v>
      </c>
      <c r="L333" t="str">
        <f t="shared" si="42"/>
        <v>tier - 3</v>
      </c>
      <c r="M333" t="str">
        <f t="shared" si="43"/>
        <v>tier - 3</v>
      </c>
      <c r="N333" t="str">
        <f t="shared" si="44"/>
        <v>R1024</v>
      </c>
      <c r="O333" s="9" t="str">
        <f t="shared" si="45"/>
        <v>29-Aug-2001</v>
      </c>
      <c r="P333">
        <f t="shared" si="46"/>
        <v>21</v>
      </c>
      <c r="Q333" s="10">
        <f t="shared" si="47"/>
        <v>3167.46</v>
      </c>
    </row>
    <row r="334" spans="1:17" x14ac:dyDescent="0.25">
      <c r="A334" t="s">
        <v>363</v>
      </c>
      <c r="B334">
        <v>1994</v>
      </c>
      <c r="C334" t="s">
        <v>37</v>
      </c>
      <c r="D334">
        <v>25</v>
      </c>
      <c r="E334">
        <v>0</v>
      </c>
      <c r="F334">
        <v>3171.61</v>
      </c>
      <c r="G334" t="s">
        <v>11</v>
      </c>
      <c r="H334" t="s">
        <v>12</v>
      </c>
      <c r="I334" t="s">
        <v>13</v>
      </c>
      <c r="J334" t="str">
        <f t="shared" si="40"/>
        <v>Oct</v>
      </c>
      <c r="K334">
        <f t="shared" si="41"/>
        <v>1994</v>
      </c>
      <c r="L334" t="str">
        <f t="shared" si="42"/>
        <v>tier - 3</v>
      </c>
      <c r="M334" t="str">
        <f t="shared" si="43"/>
        <v>tier - 3</v>
      </c>
      <c r="N334" t="str">
        <f t="shared" si="44"/>
        <v>R1013</v>
      </c>
      <c r="O334" s="9" t="str">
        <f t="shared" si="45"/>
        <v>25-Oct-1994</v>
      </c>
      <c r="P334">
        <f t="shared" si="46"/>
        <v>28</v>
      </c>
      <c r="Q334" s="10">
        <f t="shared" si="47"/>
        <v>3171.61</v>
      </c>
    </row>
    <row r="335" spans="1:17" x14ac:dyDescent="0.25">
      <c r="A335" t="s">
        <v>364</v>
      </c>
      <c r="B335">
        <v>1994</v>
      </c>
      <c r="C335" t="s">
        <v>10</v>
      </c>
      <c r="D335">
        <v>6</v>
      </c>
      <c r="E335">
        <v>0</v>
      </c>
      <c r="F335">
        <v>3172.02</v>
      </c>
      <c r="G335" t="s">
        <v>11</v>
      </c>
      <c r="H335" t="s">
        <v>16</v>
      </c>
      <c r="I335" t="s">
        <v>42</v>
      </c>
      <c r="J335" t="str">
        <f t="shared" si="40"/>
        <v>Jul</v>
      </c>
      <c r="K335">
        <f t="shared" si="41"/>
        <v>1994</v>
      </c>
      <c r="L335" t="str">
        <f t="shared" si="42"/>
        <v>tier - 1</v>
      </c>
      <c r="M335" t="str">
        <f t="shared" si="43"/>
        <v>tier - 1</v>
      </c>
      <c r="N335" t="str">
        <f t="shared" si="44"/>
        <v>R1011</v>
      </c>
      <c r="O335" s="9" t="str">
        <f t="shared" si="45"/>
        <v>6-Jul-1994</v>
      </c>
      <c r="P335">
        <f t="shared" si="46"/>
        <v>28</v>
      </c>
      <c r="Q335" s="10">
        <f t="shared" si="47"/>
        <v>3172.02</v>
      </c>
    </row>
    <row r="336" spans="1:17" x14ac:dyDescent="0.25">
      <c r="A336" t="s">
        <v>365</v>
      </c>
      <c r="B336">
        <v>1996</v>
      </c>
      <c r="C336" t="s">
        <v>35</v>
      </c>
      <c r="D336">
        <v>14</v>
      </c>
      <c r="E336">
        <v>0</v>
      </c>
      <c r="F336">
        <v>3176.29</v>
      </c>
      <c r="G336" t="s">
        <v>11</v>
      </c>
      <c r="H336" t="s">
        <v>11</v>
      </c>
      <c r="I336" t="s">
        <v>23</v>
      </c>
      <c r="J336" t="str">
        <f t="shared" si="40"/>
        <v>Aug</v>
      </c>
      <c r="K336">
        <f t="shared" si="41"/>
        <v>1996</v>
      </c>
      <c r="L336" t="str">
        <f t="shared" si="42"/>
        <v>tier - 2</v>
      </c>
      <c r="M336" t="str">
        <f t="shared" si="43"/>
        <v>tier - 2</v>
      </c>
      <c r="N336" t="str">
        <f t="shared" si="44"/>
        <v>R1012</v>
      </c>
      <c r="O336" s="9" t="str">
        <f t="shared" si="45"/>
        <v>14-Aug-1996</v>
      </c>
      <c r="P336">
        <f t="shared" si="46"/>
        <v>26</v>
      </c>
      <c r="Q336" s="10">
        <f t="shared" si="47"/>
        <v>3176.29</v>
      </c>
    </row>
    <row r="337" spans="1:17" x14ac:dyDescent="0.25">
      <c r="A337" t="s">
        <v>366</v>
      </c>
      <c r="B337">
        <v>1996</v>
      </c>
      <c r="C337" t="s">
        <v>10</v>
      </c>
      <c r="D337">
        <v>3</v>
      </c>
      <c r="E337">
        <v>0</v>
      </c>
      <c r="F337">
        <v>3176.82</v>
      </c>
      <c r="G337" t="s">
        <v>11</v>
      </c>
      <c r="H337" t="s">
        <v>16</v>
      </c>
      <c r="I337" t="s">
        <v>23</v>
      </c>
      <c r="J337" t="str">
        <f t="shared" si="40"/>
        <v>Jul</v>
      </c>
      <c r="K337">
        <f t="shared" si="41"/>
        <v>1996</v>
      </c>
      <c r="L337" t="str">
        <f t="shared" si="42"/>
        <v>tier - 1</v>
      </c>
      <c r="M337" t="str">
        <f t="shared" si="43"/>
        <v>tier - 1</v>
      </c>
      <c r="N337" t="str">
        <f t="shared" si="44"/>
        <v>R1012</v>
      </c>
      <c r="O337" s="9" t="str">
        <f t="shared" si="45"/>
        <v>3-Jul-1996</v>
      </c>
      <c r="P337">
        <f t="shared" si="46"/>
        <v>26</v>
      </c>
      <c r="Q337" s="10">
        <f t="shared" si="47"/>
        <v>3176.82</v>
      </c>
    </row>
    <row r="338" spans="1:17" x14ac:dyDescent="0.25">
      <c r="A338" t="s">
        <v>367</v>
      </c>
      <c r="B338">
        <v>2000</v>
      </c>
      <c r="C338" t="s">
        <v>20</v>
      </c>
      <c r="D338">
        <v>23</v>
      </c>
      <c r="E338">
        <v>0</v>
      </c>
      <c r="F338">
        <v>3179.96</v>
      </c>
      <c r="G338" t="s">
        <v>11</v>
      </c>
      <c r="H338" t="s">
        <v>11</v>
      </c>
      <c r="I338" t="s">
        <v>23</v>
      </c>
      <c r="J338" t="str">
        <f t="shared" si="40"/>
        <v>Sep</v>
      </c>
      <c r="K338">
        <f t="shared" si="41"/>
        <v>2000</v>
      </c>
      <c r="L338" t="str">
        <f t="shared" si="42"/>
        <v>tier - 2</v>
      </c>
      <c r="M338" t="str">
        <f t="shared" si="43"/>
        <v>tier - 2</v>
      </c>
      <c r="N338" t="str">
        <f t="shared" si="44"/>
        <v>R1012</v>
      </c>
      <c r="O338" s="9" t="str">
        <f t="shared" si="45"/>
        <v>23-Sep-2000</v>
      </c>
      <c r="P338">
        <f t="shared" si="46"/>
        <v>22</v>
      </c>
      <c r="Q338" s="10">
        <f t="shared" si="47"/>
        <v>3179.96</v>
      </c>
    </row>
    <row r="339" spans="1:17" x14ac:dyDescent="0.25">
      <c r="A339" t="s">
        <v>368</v>
      </c>
      <c r="B339">
        <v>2001</v>
      </c>
      <c r="C339" t="s">
        <v>20</v>
      </c>
      <c r="D339">
        <v>2</v>
      </c>
      <c r="E339">
        <v>2</v>
      </c>
      <c r="F339">
        <v>3180.51</v>
      </c>
      <c r="G339" t="s">
        <v>11</v>
      </c>
      <c r="H339" t="s">
        <v>11</v>
      </c>
      <c r="I339" t="s">
        <v>13</v>
      </c>
      <c r="J339" t="str">
        <f t="shared" si="40"/>
        <v>Sep</v>
      </c>
      <c r="K339">
        <f t="shared" si="41"/>
        <v>2001</v>
      </c>
      <c r="L339" t="str">
        <f t="shared" si="42"/>
        <v>tier - 2</v>
      </c>
      <c r="M339" t="str">
        <f t="shared" si="43"/>
        <v>tier - 2</v>
      </c>
      <c r="N339" t="str">
        <f t="shared" si="44"/>
        <v>R1013</v>
      </c>
      <c r="O339" s="9" t="str">
        <f t="shared" si="45"/>
        <v>2-Sep-2001</v>
      </c>
      <c r="P339">
        <f t="shared" si="46"/>
        <v>21</v>
      </c>
      <c r="Q339" s="10">
        <f t="shared" si="47"/>
        <v>3180.51</v>
      </c>
    </row>
    <row r="340" spans="1:17" x14ac:dyDescent="0.25">
      <c r="A340" t="s">
        <v>369</v>
      </c>
      <c r="B340">
        <v>1996</v>
      </c>
      <c r="C340" t="s">
        <v>37</v>
      </c>
      <c r="D340">
        <v>11</v>
      </c>
      <c r="E340">
        <v>0</v>
      </c>
      <c r="F340">
        <v>3201.25</v>
      </c>
      <c r="G340" t="s">
        <v>11</v>
      </c>
      <c r="H340" t="s">
        <v>12</v>
      </c>
      <c r="I340" t="s">
        <v>23</v>
      </c>
      <c r="J340" t="str">
        <f t="shared" si="40"/>
        <v>Oct</v>
      </c>
      <c r="K340">
        <f t="shared" si="41"/>
        <v>1996</v>
      </c>
      <c r="L340" t="str">
        <f t="shared" si="42"/>
        <v>tier - 3</v>
      </c>
      <c r="M340" t="str">
        <f t="shared" si="43"/>
        <v>tier - 3</v>
      </c>
      <c r="N340" t="str">
        <f t="shared" si="44"/>
        <v>R1012</v>
      </c>
      <c r="O340" s="9" t="str">
        <f t="shared" si="45"/>
        <v>11-Oct-1996</v>
      </c>
      <c r="P340">
        <f t="shared" si="46"/>
        <v>26</v>
      </c>
      <c r="Q340" s="10">
        <f t="shared" si="47"/>
        <v>3201.25</v>
      </c>
    </row>
    <row r="341" spans="1:17" x14ac:dyDescent="0.25">
      <c r="A341" t="s">
        <v>370</v>
      </c>
      <c r="B341">
        <v>1997</v>
      </c>
      <c r="C341" t="s">
        <v>10</v>
      </c>
      <c r="D341">
        <v>5</v>
      </c>
      <c r="E341">
        <v>0</v>
      </c>
      <c r="F341">
        <v>3206.49</v>
      </c>
      <c r="G341" t="s">
        <v>11</v>
      </c>
      <c r="H341" t="s">
        <v>12</v>
      </c>
      <c r="I341" t="s">
        <v>247</v>
      </c>
      <c r="J341" t="str">
        <f t="shared" si="40"/>
        <v>Jul</v>
      </c>
      <c r="K341">
        <f t="shared" si="41"/>
        <v>1997</v>
      </c>
      <c r="L341" t="str">
        <f t="shared" si="42"/>
        <v>tier - 3</v>
      </c>
      <c r="M341" t="str">
        <f t="shared" si="43"/>
        <v>tier - 3</v>
      </c>
      <c r="N341" t="str">
        <f t="shared" si="44"/>
        <v>R1024</v>
      </c>
      <c r="O341" s="9" t="str">
        <f t="shared" si="45"/>
        <v>5-Jul-1997</v>
      </c>
      <c r="P341">
        <f t="shared" si="46"/>
        <v>25</v>
      </c>
      <c r="Q341" s="10">
        <f t="shared" si="47"/>
        <v>3206.49</v>
      </c>
    </row>
    <row r="342" spans="1:17" x14ac:dyDescent="0.25">
      <c r="A342" t="s">
        <v>371</v>
      </c>
      <c r="B342">
        <v>1997</v>
      </c>
      <c r="C342" t="s">
        <v>30</v>
      </c>
      <c r="D342">
        <v>22</v>
      </c>
      <c r="E342">
        <v>1</v>
      </c>
      <c r="F342">
        <v>3208.79</v>
      </c>
      <c r="G342" t="s">
        <v>11</v>
      </c>
      <c r="H342" t="s">
        <v>12</v>
      </c>
      <c r="I342" t="s">
        <v>42</v>
      </c>
      <c r="J342" t="str">
        <f t="shared" si="40"/>
        <v>Dec</v>
      </c>
      <c r="K342">
        <f t="shared" si="41"/>
        <v>1997</v>
      </c>
      <c r="L342" t="str">
        <f t="shared" si="42"/>
        <v>tier - 3</v>
      </c>
      <c r="M342" t="str">
        <f t="shared" si="43"/>
        <v>tier - 3</v>
      </c>
      <c r="N342" t="str">
        <f t="shared" si="44"/>
        <v>R1011</v>
      </c>
      <c r="O342" s="9" t="str">
        <f t="shared" si="45"/>
        <v>22-Dec-1997</v>
      </c>
      <c r="P342">
        <f t="shared" si="46"/>
        <v>25</v>
      </c>
      <c r="Q342" s="10">
        <f t="shared" si="47"/>
        <v>3208.79</v>
      </c>
    </row>
    <row r="343" spans="1:17" x14ac:dyDescent="0.25">
      <c r="A343" t="s">
        <v>372</v>
      </c>
      <c r="B343">
        <v>1997</v>
      </c>
      <c r="C343" t="s">
        <v>10</v>
      </c>
      <c r="D343">
        <v>6</v>
      </c>
      <c r="E343">
        <v>0</v>
      </c>
      <c r="F343">
        <v>3213.62</v>
      </c>
      <c r="G343" t="s">
        <v>11</v>
      </c>
      <c r="H343" t="s">
        <v>11</v>
      </c>
      <c r="I343" t="s">
        <v>247</v>
      </c>
      <c r="J343" t="str">
        <f t="shared" si="40"/>
        <v>Jul</v>
      </c>
      <c r="K343">
        <f t="shared" si="41"/>
        <v>1997</v>
      </c>
      <c r="L343" t="str">
        <f t="shared" si="42"/>
        <v>tier - 2</v>
      </c>
      <c r="M343" t="str">
        <f t="shared" si="43"/>
        <v>tier - 2</v>
      </c>
      <c r="N343" t="str">
        <f t="shared" si="44"/>
        <v>R1024</v>
      </c>
      <c r="O343" s="9" t="str">
        <f t="shared" si="45"/>
        <v>6-Jul-1997</v>
      </c>
      <c r="P343">
        <f t="shared" si="46"/>
        <v>25</v>
      </c>
      <c r="Q343" s="10">
        <f t="shared" si="47"/>
        <v>3213.62</v>
      </c>
    </row>
    <row r="344" spans="1:17" x14ac:dyDescent="0.25">
      <c r="A344" t="s">
        <v>373</v>
      </c>
      <c r="B344">
        <v>1997</v>
      </c>
      <c r="C344" t="s">
        <v>35</v>
      </c>
      <c r="D344">
        <v>2</v>
      </c>
      <c r="E344">
        <v>1</v>
      </c>
      <c r="F344">
        <v>3227.12</v>
      </c>
      <c r="G344" t="s">
        <v>11</v>
      </c>
      <c r="H344" t="s">
        <v>12</v>
      </c>
      <c r="I344" t="s">
        <v>13</v>
      </c>
      <c r="J344" t="str">
        <f t="shared" si="40"/>
        <v>Aug</v>
      </c>
      <c r="K344">
        <f t="shared" si="41"/>
        <v>1997</v>
      </c>
      <c r="L344" t="str">
        <f t="shared" si="42"/>
        <v>tier - 3</v>
      </c>
      <c r="M344" t="str">
        <f t="shared" si="43"/>
        <v>tier - 3</v>
      </c>
      <c r="N344" t="str">
        <f t="shared" si="44"/>
        <v>R1013</v>
      </c>
      <c r="O344" s="9" t="str">
        <f t="shared" si="45"/>
        <v>2-Aug-1997</v>
      </c>
      <c r="P344">
        <f t="shared" si="46"/>
        <v>25</v>
      </c>
      <c r="Q344" s="10">
        <f t="shared" si="47"/>
        <v>3227.12</v>
      </c>
    </row>
    <row r="345" spans="1:17" x14ac:dyDescent="0.25">
      <c r="A345" t="s">
        <v>374</v>
      </c>
      <c r="B345">
        <v>1997</v>
      </c>
      <c r="C345" t="s">
        <v>20</v>
      </c>
      <c r="D345">
        <v>2</v>
      </c>
      <c r="E345">
        <v>1</v>
      </c>
      <c r="F345">
        <v>3238.44</v>
      </c>
      <c r="G345" t="s">
        <v>11</v>
      </c>
      <c r="H345" t="s">
        <v>12</v>
      </c>
      <c r="I345" t="s">
        <v>13</v>
      </c>
      <c r="J345" t="str">
        <f t="shared" si="40"/>
        <v>Sep</v>
      </c>
      <c r="K345">
        <f t="shared" si="41"/>
        <v>1997</v>
      </c>
      <c r="L345" t="str">
        <f t="shared" si="42"/>
        <v>tier - 3</v>
      </c>
      <c r="M345" t="str">
        <f t="shared" si="43"/>
        <v>tier - 3</v>
      </c>
      <c r="N345" t="str">
        <f t="shared" si="44"/>
        <v>R1013</v>
      </c>
      <c r="O345" s="9" t="str">
        <f t="shared" si="45"/>
        <v>2-Sep-1997</v>
      </c>
      <c r="P345">
        <f t="shared" si="46"/>
        <v>25</v>
      </c>
      <c r="Q345" s="10">
        <f t="shared" si="47"/>
        <v>3238.44</v>
      </c>
    </row>
    <row r="346" spans="1:17" x14ac:dyDescent="0.25">
      <c r="A346" t="s">
        <v>375</v>
      </c>
      <c r="B346">
        <v>1991</v>
      </c>
      <c r="C346" t="s">
        <v>15</v>
      </c>
      <c r="D346">
        <v>13</v>
      </c>
      <c r="E346">
        <v>0</v>
      </c>
      <c r="F346">
        <v>3260.2</v>
      </c>
      <c r="G346" t="s">
        <v>12</v>
      </c>
      <c r="H346" t="s">
        <v>11</v>
      </c>
      <c r="I346" t="s">
        <v>42</v>
      </c>
      <c r="J346" t="str">
        <f t="shared" si="40"/>
        <v>Nov</v>
      </c>
      <c r="K346">
        <f t="shared" si="41"/>
        <v>1991</v>
      </c>
      <c r="L346" t="str">
        <f t="shared" si="42"/>
        <v>tier - 2</v>
      </c>
      <c r="M346" t="str">
        <f t="shared" si="43"/>
        <v>tier - 2</v>
      </c>
      <c r="N346" t="str">
        <f t="shared" si="44"/>
        <v>R1011</v>
      </c>
      <c r="O346" s="9" t="str">
        <f t="shared" si="45"/>
        <v>13-Nov-1991</v>
      </c>
      <c r="P346">
        <f t="shared" si="46"/>
        <v>31</v>
      </c>
      <c r="Q346" s="10">
        <f t="shared" si="47"/>
        <v>3260.2</v>
      </c>
    </row>
    <row r="347" spans="1:17" x14ac:dyDescent="0.25">
      <c r="A347" t="s">
        <v>376</v>
      </c>
      <c r="B347">
        <v>1994</v>
      </c>
      <c r="C347" t="s">
        <v>30</v>
      </c>
      <c r="D347">
        <v>2</v>
      </c>
      <c r="E347">
        <v>0</v>
      </c>
      <c r="F347">
        <v>3268.85</v>
      </c>
      <c r="G347" t="s">
        <v>12</v>
      </c>
      <c r="H347" t="s">
        <v>16</v>
      </c>
      <c r="I347" t="s">
        <v>168</v>
      </c>
      <c r="J347" t="str">
        <f t="shared" si="40"/>
        <v>Dec</v>
      </c>
      <c r="K347">
        <f t="shared" si="41"/>
        <v>1994</v>
      </c>
      <c r="L347" t="str">
        <f t="shared" si="42"/>
        <v>tier - 1</v>
      </c>
      <c r="M347" t="str">
        <f t="shared" si="43"/>
        <v>tier - 1</v>
      </c>
      <c r="N347" t="str">
        <f t="shared" si="44"/>
        <v>R1016</v>
      </c>
      <c r="O347" s="9" t="str">
        <f t="shared" si="45"/>
        <v>2-Dec-1994</v>
      </c>
      <c r="P347">
        <f t="shared" si="46"/>
        <v>28</v>
      </c>
      <c r="Q347" s="10">
        <f t="shared" si="47"/>
        <v>3268.85</v>
      </c>
    </row>
    <row r="348" spans="1:17" x14ac:dyDescent="0.25">
      <c r="A348" t="s">
        <v>377</v>
      </c>
      <c r="B348">
        <v>1994</v>
      </c>
      <c r="C348" t="s">
        <v>10</v>
      </c>
      <c r="D348">
        <v>1</v>
      </c>
      <c r="E348">
        <v>1</v>
      </c>
      <c r="F348">
        <v>3277.16</v>
      </c>
      <c r="G348" t="s">
        <v>11</v>
      </c>
      <c r="H348" t="s">
        <v>12</v>
      </c>
      <c r="I348" t="s">
        <v>42</v>
      </c>
      <c r="J348" t="str">
        <f t="shared" si="40"/>
        <v>Jul</v>
      </c>
      <c r="K348">
        <f t="shared" si="41"/>
        <v>1994</v>
      </c>
      <c r="L348" t="str">
        <f t="shared" si="42"/>
        <v>tier - 3</v>
      </c>
      <c r="M348" t="str">
        <f t="shared" si="43"/>
        <v>tier - 3</v>
      </c>
      <c r="N348" t="str">
        <f t="shared" si="44"/>
        <v>R1011</v>
      </c>
      <c r="O348" s="9" t="str">
        <f t="shared" si="45"/>
        <v>1-Jul-1994</v>
      </c>
      <c r="P348">
        <f t="shared" si="46"/>
        <v>28</v>
      </c>
      <c r="Q348" s="10">
        <f t="shared" si="47"/>
        <v>3277.16</v>
      </c>
    </row>
    <row r="349" spans="1:17" x14ac:dyDescent="0.25">
      <c r="A349" t="s">
        <v>378</v>
      </c>
      <c r="B349">
        <v>2001</v>
      </c>
      <c r="C349" t="s">
        <v>37</v>
      </c>
      <c r="D349">
        <v>6</v>
      </c>
      <c r="E349">
        <v>2</v>
      </c>
      <c r="F349">
        <v>3279.87</v>
      </c>
      <c r="G349" t="s">
        <v>11</v>
      </c>
      <c r="H349" t="s">
        <v>16</v>
      </c>
      <c r="I349" t="s">
        <v>356</v>
      </c>
      <c r="J349" t="str">
        <f t="shared" si="40"/>
        <v>Oct</v>
      </c>
      <c r="K349">
        <f t="shared" si="41"/>
        <v>2001</v>
      </c>
      <c r="L349" t="str">
        <f t="shared" si="42"/>
        <v>tier - 1</v>
      </c>
      <c r="M349" t="str">
        <f t="shared" si="43"/>
        <v>tier - 1</v>
      </c>
      <c r="N349" t="str">
        <f t="shared" si="44"/>
        <v>R1017</v>
      </c>
      <c r="O349" s="9" t="str">
        <f t="shared" si="45"/>
        <v>6-Oct-2001</v>
      </c>
      <c r="P349">
        <f t="shared" si="46"/>
        <v>21</v>
      </c>
      <c r="Q349" s="10">
        <f t="shared" si="47"/>
        <v>3279.87</v>
      </c>
    </row>
    <row r="350" spans="1:17" x14ac:dyDescent="0.25">
      <c r="A350" t="s">
        <v>379</v>
      </c>
      <c r="B350">
        <v>2003</v>
      </c>
      <c r="C350" t="s">
        <v>10</v>
      </c>
      <c r="D350">
        <v>3</v>
      </c>
      <c r="E350">
        <v>0</v>
      </c>
      <c r="F350">
        <v>3280.22</v>
      </c>
      <c r="G350" t="s">
        <v>11</v>
      </c>
      <c r="H350" t="s">
        <v>12</v>
      </c>
      <c r="I350" t="s">
        <v>42</v>
      </c>
      <c r="J350" t="str">
        <f t="shared" si="40"/>
        <v>Jul</v>
      </c>
      <c r="K350">
        <f t="shared" si="41"/>
        <v>2003</v>
      </c>
      <c r="L350" t="str">
        <f t="shared" si="42"/>
        <v>tier - 3</v>
      </c>
      <c r="M350" t="str">
        <f t="shared" si="43"/>
        <v>tier - 3</v>
      </c>
      <c r="N350" t="str">
        <f t="shared" si="44"/>
        <v>R1011</v>
      </c>
      <c r="O350" s="9" t="str">
        <f t="shared" si="45"/>
        <v>3-Jul-2003</v>
      </c>
      <c r="P350">
        <f t="shared" si="46"/>
        <v>19</v>
      </c>
      <c r="Q350" s="10">
        <f t="shared" si="47"/>
        <v>3280.22</v>
      </c>
    </row>
    <row r="351" spans="1:17" x14ac:dyDescent="0.25">
      <c r="A351" t="s">
        <v>380</v>
      </c>
      <c r="B351">
        <v>1996</v>
      </c>
      <c r="C351" t="s">
        <v>15</v>
      </c>
      <c r="D351">
        <v>17</v>
      </c>
      <c r="E351">
        <v>1</v>
      </c>
      <c r="F351">
        <v>3292.53</v>
      </c>
      <c r="G351" t="s">
        <v>11</v>
      </c>
      <c r="H351" t="s">
        <v>11</v>
      </c>
      <c r="I351" t="s">
        <v>23</v>
      </c>
      <c r="J351" t="str">
        <f t="shared" si="40"/>
        <v>Nov</v>
      </c>
      <c r="K351">
        <f t="shared" si="41"/>
        <v>1996</v>
      </c>
      <c r="L351" t="str">
        <f t="shared" si="42"/>
        <v>tier - 2</v>
      </c>
      <c r="M351" t="str">
        <f t="shared" si="43"/>
        <v>tier - 2</v>
      </c>
      <c r="N351" t="str">
        <f t="shared" si="44"/>
        <v>R1012</v>
      </c>
      <c r="O351" s="9" t="str">
        <f t="shared" si="45"/>
        <v>17-Nov-1996</v>
      </c>
      <c r="P351">
        <f t="shared" si="46"/>
        <v>26</v>
      </c>
      <c r="Q351" s="10">
        <f t="shared" si="47"/>
        <v>3292.53</v>
      </c>
    </row>
    <row r="352" spans="1:17" x14ac:dyDescent="0.25">
      <c r="A352" t="s">
        <v>381</v>
      </c>
      <c r="B352">
        <v>2003</v>
      </c>
      <c r="C352" t="s">
        <v>30</v>
      </c>
      <c r="D352">
        <v>5</v>
      </c>
      <c r="E352">
        <v>0</v>
      </c>
      <c r="F352">
        <v>3300.7</v>
      </c>
      <c r="G352" t="s">
        <v>11</v>
      </c>
      <c r="H352" t="s">
        <v>11</v>
      </c>
      <c r="I352" t="s">
        <v>200</v>
      </c>
      <c r="J352" t="str">
        <f t="shared" si="40"/>
        <v>Dec</v>
      </c>
      <c r="K352">
        <f t="shared" si="41"/>
        <v>2003</v>
      </c>
      <c r="L352" t="str">
        <f t="shared" si="42"/>
        <v>tier - 2</v>
      </c>
      <c r="M352" t="str">
        <f t="shared" si="43"/>
        <v>tier - 2</v>
      </c>
      <c r="N352" t="str">
        <f t="shared" si="44"/>
        <v>R1025</v>
      </c>
      <c r="O352" s="9" t="str">
        <f t="shared" si="45"/>
        <v>5-Dec-2003</v>
      </c>
      <c r="P352">
        <f t="shared" si="46"/>
        <v>19</v>
      </c>
      <c r="Q352" s="10">
        <f t="shared" si="47"/>
        <v>3300.7</v>
      </c>
    </row>
    <row r="353" spans="1:17" x14ac:dyDescent="0.25">
      <c r="A353" t="s">
        <v>382</v>
      </c>
      <c r="B353">
        <v>2003</v>
      </c>
      <c r="C353" t="s">
        <v>15</v>
      </c>
      <c r="D353">
        <v>18</v>
      </c>
      <c r="E353">
        <v>0</v>
      </c>
      <c r="F353">
        <v>3308.46</v>
      </c>
      <c r="G353" t="s">
        <v>11</v>
      </c>
      <c r="H353" t="s">
        <v>16</v>
      </c>
      <c r="I353" t="s">
        <v>300</v>
      </c>
      <c r="J353" t="str">
        <f t="shared" si="40"/>
        <v>Nov</v>
      </c>
      <c r="K353">
        <f t="shared" si="41"/>
        <v>2003</v>
      </c>
      <c r="L353" t="str">
        <f t="shared" si="42"/>
        <v>tier - 1</v>
      </c>
      <c r="M353" t="str">
        <f t="shared" si="43"/>
        <v>tier - 1</v>
      </c>
      <c r="N353" t="str">
        <f t="shared" si="44"/>
        <v>R1021</v>
      </c>
      <c r="O353" s="9" t="str">
        <f t="shared" si="45"/>
        <v>18-Nov-2003</v>
      </c>
      <c r="P353">
        <f t="shared" si="46"/>
        <v>19</v>
      </c>
      <c r="Q353" s="10">
        <f t="shared" si="47"/>
        <v>3308.46</v>
      </c>
    </row>
    <row r="354" spans="1:17" x14ac:dyDescent="0.25">
      <c r="A354" t="s">
        <v>383</v>
      </c>
      <c r="B354">
        <v>1997</v>
      </c>
      <c r="C354" t="s">
        <v>18</v>
      </c>
      <c r="D354">
        <v>20</v>
      </c>
      <c r="E354">
        <v>1</v>
      </c>
      <c r="F354">
        <v>3309.79</v>
      </c>
      <c r="G354" t="s">
        <v>12</v>
      </c>
      <c r="H354" t="s">
        <v>12</v>
      </c>
      <c r="I354" t="s">
        <v>356</v>
      </c>
      <c r="J354" t="str">
        <f t="shared" si="40"/>
        <v>Jun</v>
      </c>
      <c r="K354">
        <f t="shared" si="41"/>
        <v>1997</v>
      </c>
      <c r="L354" t="str">
        <f t="shared" si="42"/>
        <v>tier - 3</v>
      </c>
      <c r="M354" t="str">
        <f t="shared" si="43"/>
        <v>tier - 3</v>
      </c>
      <c r="N354" t="str">
        <f t="shared" si="44"/>
        <v>R1017</v>
      </c>
      <c r="O354" s="9" t="str">
        <f t="shared" si="45"/>
        <v>20-Jun-1997</v>
      </c>
      <c r="P354">
        <f t="shared" si="46"/>
        <v>25</v>
      </c>
      <c r="Q354" s="10">
        <f t="shared" si="47"/>
        <v>3309.79</v>
      </c>
    </row>
    <row r="355" spans="1:17" x14ac:dyDescent="0.25">
      <c r="A355" t="s">
        <v>384</v>
      </c>
      <c r="B355">
        <v>1991</v>
      </c>
      <c r="C355" t="s">
        <v>20</v>
      </c>
      <c r="D355">
        <v>1</v>
      </c>
      <c r="E355">
        <v>3</v>
      </c>
      <c r="F355">
        <v>3342.79</v>
      </c>
      <c r="G355" t="s">
        <v>11</v>
      </c>
      <c r="H355" t="s">
        <v>16</v>
      </c>
      <c r="I355" t="s">
        <v>13</v>
      </c>
      <c r="J355" t="str">
        <f t="shared" si="40"/>
        <v>Sep</v>
      </c>
      <c r="K355">
        <f t="shared" si="41"/>
        <v>1991</v>
      </c>
      <c r="L355" t="str">
        <f t="shared" si="42"/>
        <v>tier - 1</v>
      </c>
      <c r="M355" t="str">
        <f t="shared" si="43"/>
        <v>tier - 1</v>
      </c>
      <c r="N355" t="str">
        <f t="shared" si="44"/>
        <v>R1013</v>
      </c>
      <c r="O355" s="9" t="str">
        <f t="shared" si="45"/>
        <v>1-Sep-1991</v>
      </c>
      <c r="P355">
        <f t="shared" si="46"/>
        <v>31</v>
      </c>
      <c r="Q355" s="10">
        <f t="shared" si="47"/>
        <v>3342.79</v>
      </c>
    </row>
    <row r="356" spans="1:17" x14ac:dyDescent="0.25">
      <c r="A356" t="s">
        <v>385</v>
      </c>
      <c r="B356">
        <v>1993</v>
      </c>
      <c r="C356" t="s">
        <v>37</v>
      </c>
      <c r="D356">
        <v>28</v>
      </c>
      <c r="E356">
        <v>0</v>
      </c>
      <c r="F356">
        <v>3353.28</v>
      </c>
      <c r="G356" t="s">
        <v>11</v>
      </c>
      <c r="H356" t="s">
        <v>16</v>
      </c>
      <c r="I356" t="s">
        <v>42</v>
      </c>
      <c r="J356" t="str">
        <f t="shared" si="40"/>
        <v>Oct</v>
      </c>
      <c r="K356">
        <f t="shared" si="41"/>
        <v>1993</v>
      </c>
      <c r="L356" t="str">
        <f t="shared" si="42"/>
        <v>tier - 1</v>
      </c>
      <c r="M356" t="str">
        <f t="shared" si="43"/>
        <v>tier - 1</v>
      </c>
      <c r="N356" t="str">
        <f t="shared" si="44"/>
        <v>R1011</v>
      </c>
      <c r="O356" s="9" t="str">
        <f t="shared" si="45"/>
        <v>28-Oct-1993</v>
      </c>
      <c r="P356">
        <f t="shared" si="46"/>
        <v>29</v>
      </c>
      <c r="Q356" s="10">
        <f t="shared" si="47"/>
        <v>3353.28</v>
      </c>
    </row>
    <row r="357" spans="1:17" x14ac:dyDescent="0.25">
      <c r="A357" t="s">
        <v>386</v>
      </c>
      <c r="B357">
        <v>1995</v>
      </c>
      <c r="C357" t="s">
        <v>18</v>
      </c>
      <c r="D357">
        <v>23</v>
      </c>
      <c r="E357">
        <v>0</v>
      </c>
      <c r="F357">
        <v>3353.47</v>
      </c>
      <c r="G357" t="s">
        <v>11</v>
      </c>
      <c r="H357" t="s">
        <v>12</v>
      </c>
      <c r="I357" t="s">
        <v>23</v>
      </c>
      <c r="J357" t="str">
        <f t="shared" si="40"/>
        <v>Jun</v>
      </c>
      <c r="K357">
        <f t="shared" si="41"/>
        <v>1995</v>
      </c>
      <c r="L357" t="str">
        <f t="shared" si="42"/>
        <v>tier - 3</v>
      </c>
      <c r="M357" t="str">
        <f t="shared" si="43"/>
        <v>tier - 3</v>
      </c>
      <c r="N357" t="str">
        <f t="shared" si="44"/>
        <v>R1012</v>
      </c>
      <c r="O357" s="9" t="str">
        <f t="shared" si="45"/>
        <v>23-Jun-1995</v>
      </c>
      <c r="P357">
        <f t="shared" si="46"/>
        <v>27</v>
      </c>
      <c r="Q357" s="10">
        <f t="shared" si="47"/>
        <v>3353.47</v>
      </c>
    </row>
    <row r="358" spans="1:17" x14ac:dyDescent="0.25">
      <c r="A358" t="s">
        <v>387</v>
      </c>
      <c r="B358">
        <v>1993</v>
      </c>
      <c r="C358" t="s">
        <v>37</v>
      </c>
      <c r="D358">
        <v>7</v>
      </c>
      <c r="E358">
        <v>0</v>
      </c>
      <c r="F358">
        <v>3366.67</v>
      </c>
      <c r="G358" t="s">
        <v>11</v>
      </c>
      <c r="H358" t="s">
        <v>11</v>
      </c>
      <c r="I358" t="s">
        <v>13</v>
      </c>
      <c r="J358" t="str">
        <f t="shared" si="40"/>
        <v>Oct</v>
      </c>
      <c r="K358">
        <f t="shared" si="41"/>
        <v>1993</v>
      </c>
      <c r="L358" t="str">
        <f t="shared" si="42"/>
        <v>tier - 2</v>
      </c>
      <c r="M358" t="str">
        <f t="shared" si="43"/>
        <v>tier - 2</v>
      </c>
      <c r="N358" t="str">
        <f t="shared" si="44"/>
        <v>R1013</v>
      </c>
      <c r="O358" s="9" t="str">
        <f t="shared" si="45"/>
        <v>7-Oct-1993</v>
      </c>
      <c r="P358">
        <f t="shared" si="46"/>
        <v>29</v>
      </c>
      <c r="Q358" s="10">
        <f t="shared" si="47"/>
        <v>3366.67</v>
      </c>
    </row>
    <row r="359" spans="1:17" x14ac:dyDescent="0.25">
      <c r="A359" t="s">
        <v>388</v>
      </c>
      <c r="B359">
        <v>1996</v>
      </c>
      <c r="C359" t="s">
        <v>30</v>
      </c>
      <c r="D359">
        <v>14</v>
      </c>
      <c r="E359">
        <v>1</v>
      </c>
      <c r="F359">
        <v>3378.91</v>
      </c>
      <c r="G359" t="s">
        <v>11</v>
      </c>
      <c r="H359" t="s">
        <v>16</v>
      </c>
      <c r="I359" t="s">
        <v>42</v>
      </c>
      <c r="J359" t="str">
        <f t="shared" si="40"/>
        <v>Dec</v>
      </c>
      <c r="K359">
        <f t="shared" si="41"/>
        <v>1996</v>
      </c>
      <c r="L359" t="str">
        <f t="shared" si="42"/>
        <v>tier - 1</v>
      </c>
      <c r="M359" t="str">
        <f t="shared" si="43"/>
        <v>tier - 1</v>
      </c>
      <c r="N359" t="str">
        <f t="shared" si="44"/>
        <v>R1011</v>
      </c>
      <c r="O359" s="9" t="str">
        <f t="shared" si="45"/>
        <v>14-Dec-1996</v>
      </c>
      <c r="P359">
        <f t="shared" si="46"/>
        <v>26</v>
      </c>
      <c r="Q359" s="10">
        <f t="shared" si="47"/>
        <v>3378.91</v>
      </c>
    </row>
    <row r="360" spans="1:17" x14ac:dyDescent="0.25">
      <c r="A360" t="s">
        <v>389</v>
      </c>
      <c r="B360">
        <v>1996</v>
      </c>
      <c r="C360" t="s">
        <v>15</v>
      </c>
      <c r="D360">
        <v>13</v>
      </c>
      <c r="E360">
        <v>0</v>
      </c>
      <c r="F360">
        <v>3385.4</v>
      </c>
      <c r="G360" t="s">
        <v>11</v>
      </c>
      <c r="H360" t="s">
        <v>11</v>
      </c>
      <c r="I360" t="s">
        <v>247</v>
      </c>
      <c r="J360" t="str">
        <f t="shared" si="40"/>
        <v>Nov</v>
      </c>
      <c r="K360">
        <f t="shared" si="41"/>
        <v>1996</v>
      </c>
      <c r="L360" t="str">
        <f t="shared" si="42"/>
        <v>tier - 2</v>
      </c>
      <c r="M360" t="str">
        <f t="shared" si="43"/>
        <v>tier - 2</v>
      </c>
      <c r="N360" t="str">
        <f t="shared" si="44"/>
        <v>R1024</v>
      </c>
      <c r="O360" s="9" t="str">
        <f t="shared" si="45"/>
        <v>13-Nov-1996</v>
      </c>
      <c r="P360">
        <f t="shared" si="46"/>
        <v>26</v>
      </c>
      <c r="Q360" s="10">
        <f t="shared" si="47"/>
        <v>3385.4</v>
      </c>
    </row>
    <row r="361" spans="1:17" x14ac:dyDescent="0.25">
      <c r="A361" t="s">
        <v>390</v>
      </c>
      <c r="B361">
        <v>1996</v>
      </c>
      <c r="C361" t="s">
        <v>35</v>
      </c>
      <c r="D361">
        <v>10</v>
      </c>
      <c r="E361">
        <v>1</v>
      </c>
      <c r="F361">
        <v>3392.37</v>
      </c>
      <c r="G361" t="s">
        <v>11</v>
      </c>
      <c r="H361" t="s">
        <v>12</v>
      </c>
      <c r="I361" t="s">
        <v>13</v>
      </c>
      <c r="J361" t="str">
        <f t="shared" si="40"/>
        <v>Aug</v>
      </c>
      <c r="K361">
        <f t="shared" si="41"/>
        <v>1996</v>
      </c>
      <c r="L361" t="str">
        <f t="shared" si="42"/>
        <v>tier - 3</v>
      </c>
      <c r="M361" t="str">
        <f t="shared" si="43"/>
        <v>tier - 3</v>
      </c>
      <c r="N361" t="str">
        <f t="shared" si="44"/>
        <v>R1013</v>
      </c>
      <c r="O361" s="9" t="str">
        <f t="shared" si="45"/>
        <v>10-Aug-1996</v>
      </c>
      <c r="P361">
        <f t="shared" si="46"/>
        <v>26</v>
      </c>
      <c r="Q361" s="10">
        <f t="shared" si="47"/>
        <v>3392.37</v>
      </c>
    </row>
    <row r="362" spans="1:17" x14ac:dyDescent="0.25">
      <c r="A362" t="s">
        <v>391</v>
      </c>
      <c r="B362">
        <v>1996</v>
      </c>
      <c r="C362" t="s">
        <v>37</v>
      </c>
      <c r="D362">
        <v>27</v>
      </c>
      <c r="E362">
        <v>1</v>
      </c>
      <c r="F362">
        <v>3392.98</v>
      </c>
      <c r="G362" t="s">
        <v>11</v>
      </c>
      <c r="H362" t="s">
        <v>12</v>
      </c>
      <c r="I362" t="s">
        <v>13</v>
      </c>
      <c r="J362" t="str">
        <f t="shared" si="40"/>
        <v>Oct</v>
      </c>
      <c r="K362">
        <f t="shared" si="41"/>
        <v>1996</v>
      </c>
      <c r="L362" t="str">
        <f t="shared" si="42"/>
        <v>tier - 3</v>
      </c>
      <c r="M362" t="str">
        <f t="shared" si="43"/>
        <v>tier - 3</v>
      </c>
      <c r="N362" t="str">
        <f t="shared" si="44"/>
        <v>R1013</v>
      </c>
      <c r="O362" s="9" t="str">
        <f t="shared" si="45"/>
        <v>27-Oct-1996</v>
      </c>
      <c r="P362">
        <f t="shared" si="46"/>
        <v>26</v>
      </c>
      <c r="Q362" s="10">
        <f t="shared" si="47"/>
        <v>3392.98</v>
      </c>
    </row>
    <row r="363" spans="1:17" x14ac:dyDescent="0.25">
      <c r="A363" t="s">
        <v>392</v>
      </c>
      <c r="B363">
        <v>2004</v>
      </c>
      <c r="C363" t="s">
        <v>10</v>
      </c>
      <c r="D363">
        <v>16</v>
      </c>
      <c r="E363">
        <v>2</v>
      </c>
      <c r="F363">
        <v>3393.36</v>
      </c>
      <c r="G363" t="s">
        <v>11</v>
      </c>
      <c r="H363" t="s">
        <v>11</v>
      </c>
      <c r="I363" t="s">
        <v>249</v>
      </c>
      <c r="J363" t="str">
        <f t="shared" si="40"/>
        <v>Jul</v>
      </c>
      <c r="K363">
        <f t="shared" si="41"/>
        <v>2004</v>
      </c>
      <c r="L363" t="str">
        <f t="shared" si="42"/>
        <v>tier - 2</v>
      </c>
      <c r="M363" t="str">
        <f t="shared" si="43"/>
        <v>tier - 2</v>
      </c>
      <c r="N363" t="str">
        <f t="shared" si="44"/>
        <v>R1023</v>
      </c>
      <c r="O363" s="9" t="str">
        <f t="shared" si="45"/>
        <v>16-Jul-2004</v>
      </c>
      <c r="P363">
        <f t="shared" si="46"/>
        <v>18</v>
      </c>
      <c r="Q363" s="10">
        <f t="shared" si="47"/>
        <v>3393.36</v>
      </c>
    </row>
    <row r="364" spans="1:17" x14ac:dyDescent="0.25">
      <c r="A364" t="s">
        <v>393</v>
      </c>
      <c r="B364">
        <v>1996</v>
      </c>
      <c r="C364" t="s">
        <v>30</v>
      </c>
      <c r="D364">
        <v>19</v>
      </c>
      <c r="E364">
        <v>1</v>
      </c>
      <c r="F364">
        <v>3410.32</v>
      </c>
      <c r="G364" t="s">
        <v>11</v>
      </c>
      <c r="H364" t="s">
        <v>11</v>
      </c>
      <c r="I364" t="s">
        <v>42</v>
      </c>
      <c r="J364" t="str">
        <f t="shared" si="40"/>
        <v>Dec</v>
      </c>
      <c r="K364">
        <f t="shared" si="41"/>
        <v>1996</v>
      </c>
      <c r="L364" t="str">
        <f t="shared" si="42"/>
        <v>tier - 2</v>
      </c>
      <c r="M364" t="str">
        <f t="shared" si="43"/>
        <v>tier - 2</v>
      </c>
      <c r="N364" t="str">
        <f t="shared" si="44"/>
        <v>R1011</v>
      </c>
      <c r="O364" s="9" t="str">
        <f t="shared" si="45"/>
        <v>19-Dec-1996</v>
      </c>
      <c r="P364">
        <f t="shared" si="46"/>
        <v>26</v>
      </c>
      <c r="Q364" s="10">
        <f t="shared" si="47"/>
        <v>3410.32</v>
      </c>
    </row>
    <row r="365" spans="1:17" x14ac:dyDescent="0.25">
      <c r="A365" t="s">
        <v>394</v>
      </c>
      <c r="B365">
        <v>2001</v>
      </c>
      <c r="C365" t="s">
        <v>30</v>
      </c>
      <c r="D365">
        <v>26</v>
      </c>
      <c r="E365">
        <v>0</v>
      </c>
      <c r="F365">
        <v>3434.38</v>
      </c>
      <c r="G365" t="s">
        <v>11</v>
      </c>
      <c r="H365" t="s">
        <v>11</v>
      </c>
      <c r="I365" t="s">
        <v>42</v>
      </c>
      <c r="J365" t="str">
        <f t="shared" si="40"/>
        <v>Dec</v>
      </c>
      <c r="K365">
        <f t="shared" si="41"/>
        <v>2001</v>
      </c>
      <c r="L365" t="str">
        <f t="shared" si="42"/>
        <v>tier - 2</v>
      </c>
      <c r="M365" t="str">
        <f t="shared" si="43"/>
        <v>tier - 2</v>
      </c>
      <c r="N365" t="str">
        <f t="shared" si="44"/>
        <v>R1011</v>
      </c>
      <c r="O365" s="9" t="str">
        <f t="shared" si="45"/>
        <v>26-Dec-2001</v>
      </c>
      <c r="P365">
        <f t="shared" si="46"/>
        <v>21</v>
      </c>
      <c r="Q365" s="10">
        <f t="shared" si="47"/>
        <v>3434.38</v>
      </c>
    </row>
    <row r="366" spans="1:17" x14ac:dyDescent="0.25">
      <c r="A366" t="s">
        <v>395</v>
      </c>
      <c r="B366">
        <v>1986</v>
      </c>
      <c r="C366" t="s">
        <v>35</v>
      </c>
      <c r="D366">
        <v>27</v>
      </c>
      <c r="E366">
        <v>3</v>
      </c>
      <c r="F366">
        <v>3436.5</v>
      </c>
      <c r="G366" t="s">
        <v>11</v>
      </c>
      <c r="H366" t="s">
        <v>16</v>
      </c>
      <c r="I366" t="s">
        <v>13</v>
      </c>
      <c r="J366" t="str">
        <f t="shared" si="40"/>
        <v>Aug</v>
      </c>
      <c r="K366">
        <f t="shared" si="41"/>
        <v>1986</v>
      </c>
      <c r="L366" t="str">
        <f t="shared" si="42"/>
        <v>tier - 1</v>
      </c>
      <c r="M366" t="str">
        <f t="shared" si="43"/>
        <v>tier - 1</v>
      </c>
      <c r="N366" t="str">
        <f t="shared" si="44"/>
        <v>R1013</v>
      </c>
      <c r="O366" s="9" t="str">
        <f t="shared" si="45"/>
        <v>27-Aug-1986</v>
      </c>
      <c r="P366">
        <f t="shared" si="46"/>
        <v>36</v>
      </c>
      <c r="Q366" s="10">
        <f t="shared" si="47"/>
        <v>3436.5</v>
      </c>
    </row>
    <row r="367" spans="1:17" x14ac:dyDescent="0.25">
      <c r="A367" t="s">
        <v>396</v>
      </c>
      <c r="B367">
        <v>2000</v>
      </c>
      <c r="C367" t="s">
        <v>18</v>
      </c>
      <c r="D367">
        <v>20</v>
      </c>
      <c r="E367">
        <v>3</v>
      </c>
      <c r="F367">
        <v>3443.06</v>
      </c>
      <c r="G367" t="s">
        <v>11</v>
      </c>
      <c r="H367" t="s">
        <v>16</v>
      </c>
      <c r="I367" t="s">
        <v>42</v>
      </c>
      <c r="J367" t="str">
        <f t="shared" si="40"/>
        <v>Jun</v>
      </c>
      <c r="K367">
        <f t="shared" si="41"/>
        <v>2000</v>
      </c>
      <c r="L367" t="str">
        <f t="shared" si="42"/>
        <v>tier - 1</v>
      </c>
      <c r="M367" t="str">
        <f t="shared" si="43"/>
        <v>tier - 1</v>
      </c>
      <c r="N367" t="str">
        <f t="shared" si="44"/>
        <v>R1011</v>
      </c>
      <c r="O367" s="9" t="str">
        <f t="shared" si="45"/>
        <v>20-Jun-2000</v>
      </c>
      <c r="P367">
        <f t="shared" si="46"/>
        <v>22</v>
      </c>
      <c r="Q367" s="10">
        <f t="shared" si="47"/>
        <v>3443.06</v>
      </c>
    </row>
    <row r="368" spans="1:17" x14ac:dyDescent="0.25">
      <c r="A368" t="s">
        <v>397</v>
      </c>
      <c r="B368">
        <v>1987</v>
      </c>
      <c r="C368" t="s">
        <v>20</v>
      </c>
      <c r="D368">
        <v>14</v>
      </c>
      <c r="E368">
        <v>3</v>
      </c>
      <c r="F368">
        <v>3453.77</v>
      </c>
      <c r="G368" t="s">
        <v>11</v>
      </c>
      <c r="H368" t="s">
        <v>16</v>
      </c>
      <c r="I368" t="s">
        <v>42</v>
      </c>
      <c r="J368" t="str">
        <f t="shared" si="40"/>
        <v>Sep</v>
      </c>
      <c r="K368">
        <f t="shared" si="41"/>
        <v>1987</v>
      </c>
      <c r="L368" t="str">
        <f t="shared" si="42"/>
        <v>tier - 1</v>
      </c>
      <c r="M368" t="str">
        <f t="shared" si="43"/>
        <v>tier - 1</v>
      </c>
      <c r="N368" t="str">
        <f t="shared" si="44"/>
        <v>R1011</v>
      </c>
      <c r="O368" s="9" t="str">
        <f t="shared" si="45"/>
        <v>14-Sep-1987</v>
      </c>
      <c r="P368">
        <f t="shared" si="46"/>
        <v>35</v>
      </c>
      <c r="Q368" s="10">
        <f t="shared" si="47"/>
        <v>3453.77</v>
      </c>
    </row>
    <row r="369" spans="1:17" x14ac:dyDescent="0.25">
      <c r="A369" t="s">
        <v>398</v>
      </c>
      <c r="B369">
        <v>2003</v>
      </c>
      <c r="C369" t="s">
        <v>10</v>
      </c>
      <c r="D369">
        <v>29</v>
      </c>
      <c r="E369">
        <v>0</v>
      </c>
      <c r="F369">
        <v>3463.51</v>
      </c>
      <c r="G369" t="s">
        <v>11</v>
      </c>
      <c r="H369" t="s">
        <v>16</v>
      </c>
      <c r="I369" t="s">
        <v>200</v>
      </c>
      <c r="J369" t="str">
        <f t="shared" si="40"/>
        <v>Jul</v>
      </c>
      <c r="K369">
        <f t="shared" si="41"/>
        <v>2003</v>
      </c>
      <c r="L369" t="str">
        <f t="shared" si="42"/>
        <v>tier - 1</v>
      </c>
      <c r="M369" t="str">
        <f t="shared" si="43"/>
        <v>tier - 1</v>
      </c>
      <c r="N369" t="str">
        <f t="shared" si="44"/>
        <v>R1025</v>
      </c>
      <c r="O369" s="9" t="str">
        <f t="shared" si="45"/>
        <v>29-Jul-2003</v>
      </c>
      <c r="P369">
        <f t="shared" si="46"/>
        <v>19</v>
      </c>
      <c r="Q369" s="10">
        <f t="shared" si="47"/>
        <v>3463.51</v>
      </c>
    </row>
    <row r="370" spans="1:17" x14ac:dyDescent="0.25">
      <c r="A370" t="s">
        <v>399</v>
      </c>
      <c r="B370">
        <v>1993</v>
      </c>
      <c r="C370" t="s">
        <v>37</v>
      </c>
      <c r="D370">
        <v>12</v>
      </c>
      <c r="E370">
        <v>1</v>
      </c>
      <c r="F370">
        <v>3471.41</v>
      </c>
      <c r="G370" t="s">
        <v>11</v>
      </c>
      <c r="H370" t="s">
        <v>11</v>
      </c>
      <c r="I370" t="s">
        <v>13</v>
      </c>
      <c r="J370" t="str">
        <f t="shared" si="40"/>
        <v>Oct</v>
      </c>
      <c r="K370">
        <f t="shared" si="41"/>
        <v>1993</v>
      </c>
      <c r="L370" t="str">
        <f t="shared" si="42"/>
        <v>tier - 2</v>
      </c>
      <c r="M370" t="str">
        <f t="shared" si="43"/>
        <v>tier - 2</v>
      </c>
      <c r="N370" t="str">
        <f t="shared" si="44"/>
        <v>R1013</v>
      </c>
      <c r="O370" s="9" t="str">
        <f t="shared" si="45"/>
        <v>12-Oct-1993</v>
      </c>
      <c r="P370">
        <f t="shared" si="46"/>
        <v>29</v>
      </c>
      <c r="Q370" s="10">
        <f t="shared" si="47"/>
        <v>3471.41</v>
      </c>
    </row>
    <row r="371" spans="1:17" x14ac:dyDescent="0.25">
      <c r="A371" t="s">
        <v>400</v>
      </c>
      <c r="B371">
        <v>2004</v>
      </c>
      <c r="C371" t="s">
        <v>18</v>
      </c>
      <c r="D371">
        <v>26</v>
      </c>
      <c r="E371">
        <v>3</v>
      </c>
      <c r="F371">
        <v>3481.87</v>
      </c>
      <c r="G371" t="s">
        <v>11</v>
      </c>
      <c r="H371" t="s">
        <v>12</v>
      </c>
      <c r="I371" t="s">
        <v>168</v>
      </c>
      <c r="J371" t="str">
        <f t="shared" si="40"/>
        <v>Jun</v>
      </c>
      <c r="K371">
        <f t="shared" si="41"/>
        <v>2004</v>
      </c>
      <c r="L371" t="str">
        <f t="shared" si="42"/>
        <v>tier - 3</v>
      </c>
      <c r="M371" t="str">
        <f t="shared" si="43"/>
        <v>tier - 3</v>
      </c>
      <c r="N371" t="str">
        <f t="shared" si="44"/>
        <v>R1016</v>
      </c>
      <c r="O371" s="9" t="str">
        <f t="shared" si="45"/>
        <v>26-Jun-2004</v>
      </c>
      <c r="P371">
        <f t="shared" si="46"/>
        <v>18</v>
      </c>
      <c r="Q371" s="10">
        <f t="shared" si="47"/>
        <v>3481.87</v>
      </c>
    </row>
    <row r="372" spans="1:17" x14ac:dyDescent="0.25">
      <c r="A372" t="s">
        <v>401</v>
      </c>
      <c r="B372">
        <v>1996</v>
      </c>
      <c r="C372" t="s">
        <v>20</v>
      </c>
      <c r="D372">
        <v>19</v>
      </c>
      <c r="E372">
        <v>2</v>
      </c>
      <c r="F372">
        <v>3484.33</v>
      </c>
      <c r="G372" t="s">
        <v>12</v>
      </c>
      <c r="H372" t="s">
        <v>12</v>
      </c>
      <c r="I372" t="s">
        <v>42</v>
      </c>
      <c r="J372" t="str">
        <f t="shared" si="40"/>
        <v>Sep</v>
      </c>
      <c r="K372">
        <f t="shared" si="41"/>
        <v>1996</v>
      </c>
      <c r="L372" t="str">
        <f t="shared" si="42"/>
        <v>tier - 3</v>
      </c>
      <c r="M372" t="str">
        <f t="shared" si="43"/>
        <v>tier - 3</v>
      </c>
      <c r="N372" t="str">
        <f t="shared" si="44"/>
        <v>R1011</v>
      </c>
      <c r="O372" s="9" t="str">
        <f t="shared" si="45"/>
        <v>19-Sep-1996</v>
      </c>
      <c r="P372">
        <f t="shared" si="46"/>
        <v>26</v>
      </c>
      <c r="Q372" s="10">
        <f t="shared" si="47"/>
        <v>3484.33</v>
      </c>
    </row>
    <row r="373" spans="1:17" x14ac:dyDescent="0.25">
      <c r="A373" t="s">
        <v>402</v>
      </c>
      <c r="B373">
        <v>1996</v>
      </c>
      <c r="C373" t="s">
        <v>20</v>
      </c>
      <c r="D373">
        <v>18</v>
      </c>
      <c r="E373">
        <v>1</v>
      </c>
      <c r="F373">
        <v>3490.55</v>
      </c>
      <c r="G373" t="s">
        <v>16</v>
      </c>
      <c r="H373" t="s">
        <v>11</v>
      </c>
      <c r="I373" t="s">
        <v>164</v>
      </c>
      <c r="J373" t="str">
        <f t="shared" si="40"/>
        <v>Sep</v>
      </c>
      <c r="K373">
        <f t="shared" si="41"/>
        <v>1996</v>
      </c>
      <c r="L373" t="str">
        <f t="shared" si="42"/>
        <v>tier - 2</v>
      </c>
      <c r="M373" t="str">
        <f t="shared" si="43"/>
        <v>tier - 2</v>
      </c>
      <c r="N373" t="str">
        <f t="shared" si="44"/>
        <v>R1015</v>
      </c>
      <c r="O373" s="9" t="str">
        <f t="shared" si="45"/>
        <v>18-Sep-1996</v>
      </c>
      <c r="P373">
        <f t="shared" si="46"/>
        <v>26</v>
      </c>
      <c r="Q373" s="10">
        <f t="shared" si="47"/>
        <v>3490.55</v>
      </c>
    </row>
    <row r="374" spans="1:17" x14ac:dyDescent="0.25">
      <c r="A374" t="s">
        <v>403</v>
      </c>
      <c r="B374">
        <v>1999</v>
      </c>
      <c r="C374" t="s">
        <v>20</v>
      </c>
      <c r="D374">
        <v>22</v>
      </c>
      <c r="E374">
        <v>2</v>
      </c>
      <c r="F374">
        <v>3500.61</v>
      </c>
      <c r="G374" t="s">
        <v>11</v>
      </c>
      <c r="H374" t="s">
        <v>11</v>
      </c>
      <c r="I374" t="s">
        <v>13</v>
      </c>
      <c r="J374" t="str">
        <f t="shared" si="40"/>
        <v>Sep</v>
      </c>
      <c r="K374">
        <f t="shared" si="41"/>
        <v>1999</v>
      </c>
      <c r="L374" t="str">
        <f t="shared" si="42"/>
        <v>tier - 2</v>
      </c>
      <c r="M374" t="str">
        <f t="shared" si="43"/>
        <v>tier - 2</v>
      </c>
      <c r="N374" t="str">
        <f t="shared" si="44"/>
        <v>R1013</v>
      </c>
      <c r="O374" s="9" t="str">
        <f t="shared" si="45"/>
        <v>22-Sep-1999</v>
      </c>
      <c r="P374">
        <f t="shared" si="46"/>
        <v>23</v>
      </c>
      <c r="Q374" s="10">
        <f t="shared" si="47"/>
        <v>3500.61</v>
      </c>
    </row>
    <row r="375" spans="1:17" x14ac:dyDescent="0.25">
      <c r="A375" t="s">
        <v>404</v>
      </c>
      <c r="B375">
        <v>1998</v>
      </c>
      <c r="C375" t="s">
        <v>20</v>
      </c>
      <c r="D375">
        <v>16</v>
      </c>
      <c r="E375">
        <v>2</v>
      </c>
      <c r="F375">
        <v>3537.7</v>
      </c>
      <c r="G375" t="s">
        <v>12</v>
      </c>
      <c r="H375" t="s">
        <v>12</v>
      </c>
      <c r="I375" t="s">
        <v>23</v>
      </c>
      <c r="J375" t="str">
        <f t="shared" si="40"/>
        <v>Sep</v>
      </c>
      <c r="K375">
        <f t="shared" si="41"/>
        <v>1998</v>
      </c>
      <c r="L375" t="str">
        <f t="shared" si="42"/>
        <v>tier - 3</v>
      </c>
      <c r="M375" t="str">
        <f t="shared" si="43"/>
        <v>tier - 3</v>
      </c>
      <c r="N375" t="str">
        <f t="shared" si="44"/>
        <v>R1012</v>
      </c>
      <c r="O375" s="9" t="str">
        <f t="shared" si="45"/>
        <v>16-Sep-1998</v>
      </c>
      <c r="P375">
        <f t="shared" si="46"/>
        <v>24</v>
      </c>
      <c r="Q375" s="10">
        <f t="shared" si="47"/>
        <v>3537.7</v>
      </c>
    </row>
    <row r="376" spans="1:17" x14ac:dyDescent="0.25">
      <c r="A376" t="s">
        <v>405</v>
      </c>
      <c r="B376">
        <v>2003</v>
      </c>
      <c r="C376" t="s">
        <v>35</v>
      </c>
      <c r="D376">
        <v>24</v>
      </c>
      <c r="E376">
        <v>0</v>
      </c>
      <c r="F376">
        <v>3538.9</v>
      </c>
      <c r="G376" t="s">
        <v>11</v>
      </c>
      <c r="H376" t="s">
        <v>11</v>
      </c>
      <c r="I376" t="s">
        <v>23</v>
      </c>
      <c r="J376" t="str">
        <f t="shared" si="40"/>
        <v>Aug</v>
      </c>
      <c r="K376">
        <f t="shared" si="41"/>
        <v>2003</v>
      </c>
      <c r="L376" t="str">
        <f t="shared" si="42"/>
        <v>tier - 2</v>
      </c>
      <c r="M376" t="str">
        <f t="shared" si="43"/>
        <v>tier - 2</v>
      </c>
      <c r="N376" t="str">
        <f t="shared" si="44"/>
        <v>R1012</v>
      </c>
      <c r="O376" s="9" t="str">
        <f t="shared" si="45"/>
        <v>24-Aug-2003</v>
      </c>
      <c r="P376">
        <f t="shared" si="46"/>
        <v>19</v>
      </c>
      <c r="Q376" s="10">
        <f t="shared" si="47"/>
        <v>3538.9</v>
      </c>
    </row>
    <row r="377" spans="1:17" x14ac:dyDescent="0.25">
      <c r="A377" t="s">
        <v>406</v>
      </c>
      <c r="B377">
        <v>1988</v>
      </c>
      <c r="C377" t="s">
        <v>37</v>
      </c>
      <c r="D377">
        <v>15</v>
      </c>
      <c r="E377">
        <v>3</v>
      </c>
      <c r="F377">
        <v>3540.12</v>
      </c>
      <c r="G377" t="s">
        <v>11</v>
      </c>
      <c r="H377" t="s">
        <v>16</v>
      </c>
      <c r="I377" t="s">
        <v>13</v>
      </c>
      <c r="J377" t="str">
        <f t="shared" si="40"/>
        <v>Oct</v>
      </c>
      <c r="K377">
        <f t="shared" si="41"/>
        <v>1988</v>
      </c>
      <c r="L377" t="str">
        <f t="shared" si="42"/>
        <v>tier - 1</v>
      </c>
      <c r="M377" t="str">
        <f t="shared" si="43"/>
        <v>tier - 1</v>
      </c>
      <c r="N377" t="str">
        <f t="shared" si="44"/>
        <v>R1013</v>
      </c>
      <c r="O377" s="9" t="str">
        <f t="shared" si="45"/>
        <v>15-Oct-1988</v>
      </c>
      <c r="P377">
        <f t="shared" si="46"/>
        <v>34</v>
      </c>
      <c r="Q377" s="10">
        <f t="shared" si="47"/>
        <v>3540.12</v>
      </c>
    </row>
    <row r="378" spans="1:17" x14ac:dyDescent="0.25">
      <c r="A378" t="s">
        <v>407</v>
      </c>
      <c r="B378">
        <v>1992</v>
      </c>
      <c r="C378" t="s">
        <v>30</v>
      </c>
      <c r="D378">
        <v>22</v>
      </c>
      <c r="E378">
        <v>0</v>
      </c>
      <c r="F378">
        <v>3554.2</v>
      </c>
      <c r="G378" t="s">
        <v>11</v>
      </c>
      <c r="H378" t="s">
        <v>12</v>
      </c>
      <c r="I378" t="s">
        <v>42</v>
      </c>
      <c r="J378" t="str">
        <f t="shared" si="40"/>
        <v>Dec</v>
      </c>
      <c r="K378">
        <f t="shared" si="41"/>
        <v>1992</v>
      </c>
      <c r="L378" t="str">
        <f t="shared" si="42"/>
        <v>tier - 3</v>
      </c>
      <c r="M378" t="str">
        <f t="shared" si="43"/>
        <v>tier - 3</v>
      </c>
      <c r="N378" t="str">
        <f t="shared" si="44"/>
        <v>R1011</v>
      </c>
      <c r="O378" s="9" t="str">
        <f t="shared" si="45"/>
        <v>22-Dec-1992</v>
      </c>
      <c r="P378">
        <f t="shared" si="46"/>
        <v>30</v>
      </c>
      <c r="Q378" s="10">
        <f t="shared" si="47"/>
        <v>3554.2</v>
      </c>
    </row>
    <row r="379" spans="1:17" x14ac:dyDescent="0.25">
      <c r="A379" t="s">
        <v>408</v>
      </c>
      <c r="B379">
        <v>1994</v>
      </c>
      <c r="C379" t="s">
        <v>20</v>
      </c>
      <c r="D379">
        <v>24</v>
      </c>
      <c r="E379">
        <v>0</v>
      </c>
      <c r="F379">
        <v>3556.92</v>
      </c>
      <c r="G379" t="s">
        <v>11</v>
      </c>
      <c r="H379" t="s">
        <v>12</v>
      </c>
      <c r="I379" t="s">
        <v>23</v>
      </c>
      <c r="J379" t="str">
        <f t="shared" si="40"/>
        <v>Sep</v>
      </c>
      <c r="K379">
        <f t="shared" si="41"/>
        <v>1994</v>
      </c>
      <c r="L379" t="str">
        <f t="shared" si="42"/>
        <v>tier - 3</v>
      </c>
      <c r="M379" t="str">
        <f t="shared" si="43"/>
        <v>tier - 3</v>
      </c>
      <c r="N379" t="str">
        <f t="shared" si="44"/>
        <v>R1012</v>
      </c>
      <c r="O379" s="9" t="str">
        <f t="shared" si="45"/>
        <v>24-Sep-1994</v>
      </c>
      <c r="P379">
        <f t="shared" si="46"/>
        <v>28</v>
      </c>
      <c r="Q379" s="10">
        <f t="shared" si="47"/>
        <v>3556.92</v>
      </c>
    </row>
    <row r="380" spans="1:17" x14ac:dyDescent="0.25">
      <c r="A380" t="s">
        <v>409</v>
      </c>
      <c r="B380">
        <v>1995</v>
      </c>
      <c r="C380" t="s">
        <v>37</v>
      </c>
      <c r="D380">
        <v>9</v>
      </c>
      <c r="E380">
        <v>0</v>
      </c>
      <c r="F380">
        <v>3558.62</v>
      </c>
      <c r="G380" t="s">
        <v>11</v>
      </c>
      <c r="H380" t="s">
        <v>12</v>
      </c>
      <c r="I380" t="s">
        <v>247</v>
      </c>
      <c r="J380" t="str">
        <f t="shared" si="40"/>
        <v>Oct</v>
      </c>
      <c r="K380">
        <f t="shared" si="41"/>
        <v>1995</v>
      </c>
      <c r="L380" t="str">
        <f t="shared" si="42"/>
        <v>tier - 3</v>
      </c>
      <c r="M380" t="str">
        <f t="shared" si="43"/>
        <v>tier - 3</v>
      </c>
      <c r="N380" t="str">
        <f t="shared" si="44"/>
        <v>R1024</v>
      </c>
      <c r="O380" s="9" t="str">
        <f t="shared" si="45"/>
        <v>9-Oct-1995</v>
      </c>
      <c r="P380">
        <f t="shared" si="46"/>
        <v>27</v>
      </c>
      <c r="Q380" s="10">
        <f t="shared" si="47"/>
        <v>3558.62</v>
      </c>
    </row>
    <row r="381" spans="1:17" x14ac:dyDescent="0.25">
      <c r="A381" t="s">
        <v>410</v>
      </c>
      <c r="B381">
        <v>1995</v>
      </c>
      <c r="C381" t="s">
        <v>18</v>
      </c>
      <c r="D381">
        <v>16</v>
      </c>
      <c r="E381">
        <v>1</v>
      </c>
      <c r="F381">
        <v>3561.89</v>
      </c>
      <c r="G381" t="s">
        <v>11</v>
      </c>
      <c r="H381" t="s">
        <v>16</v>
      </c>
      <c r="I381" t="s">
        <v>13</v>
      </c>
      <c r="J381" t="str">
        <f t="shared" si="40"/>
        <v>Jun</v>
      </c>
      <c r="K381">
        <f t="shared" si="41"/>
        <v>1995</v>
      </c>
      <c r="L381" t="str">
        <f t="shared" si="42"/>
        <v>tier - 1</v>
      </c>
      <c r="M381" t="str">
        <f t="shared" si="43"/>
        <v>tier - 1</v>
      </c>
      <c r="N381" t="str">
        <f t="shared" si="44"/>
        <v>R1013</v>
      </c>
      <c r="O381" s="9" t="str">
        <f t="shared" si="45"/>
        <v>16-Jun-1995</v>
      </c>
      <c r="P381">
        <f t="shared" si="46"/>
        <v>27</v>
      </c>
      <c r="Q381" s="10">
        <f t="shared" si="47"/>
        <v>3561.89</v>
      </c>
    </row>
    <row r="382" spans="1:17" x14ac:dyDescent="0.25">
      <c r="A382" t="s">
        <v>411</v>
      </c>
      <c r="B382">
        <v>1981</v>
      </c>
      <c r="C382" t="s">
        <v>37</v>
      </c>
      <c r="D382">
        <v>10</v>
      </c>
      <c r="E382">
        <v>1</v>
      </c>
      <c r="F382">
        <v>3562.87</v>
      </c>
      <c r="G382" t="s">
        <v>11</v>
      </c>
      <c r="H382" t="s">
        <v>16</v>
      </c>
      <c r="I382" t="s">
        <v>13</v>
      </c>
      <c r="J382" t="str">
        <f t="shared" si="40"/>
        <v>Oct</v>
      </c>
      <c r="K382">
        <f t="shared" si="41"/>
        <v>1981</v>
      </c>
      <c r="L382" t="str">
        <f t="shared" si="42"/>
        <v>tier - 1</v>
      </c>
      <c r="M382" t="str">
        <f t="shared" si="43"/>
        <v>tier - 1</v>
      </c>
      <c r="N382" t="str">
        <f t="shared" si="44"/>
        <v>R1013</v>
      </c>
      <c r="O382" s="9" t="str">
        <f t="shared" si="45"/>
        <v>10-Oct-1981</v>
      </c>
      <c r="P382">
        <f t="shared" si="46"/>
        <v>41</v>
      </c>
      <c r="Q382" s="10">
        <f t="shared" si="47"/>
        <v>3562.87</v>
      </c>
    </row>
    <row r="383" spans="1:17" x14ac:dyDescent="0.25">
      <c r="A383" t="s">
        <v>412</v>
      </c>
      <c r="B383">
        <v>1988</v>
      </c>
      <c r="C383" t="s">
        <v>35</v>
      </c>
      <c r="D383">
        <v>18</v>
      </c>
      <c r="E383">
        <v>3</v>
      </c>
      <c r="F383">
        <v>3569.96</v>
      </c>
      <c r="G383" t="s">
        <v>11</v>
      </c>
      <c r="H383" t="s">
        <v>16</v>
      </c>
      <c r="I383" t="s">
        <v>23</v>
      </c>
      <c r="J383" t="str">
        <f t="shared" si="40"/>
        <v>Aug</v>
      </c>
      <c r="K383">
        <f t="shared" si="41"/>
        <v>1988</v>
      </c>
      <c r="L383" t="str">
        <f t="shared" si="42"/>
        <v>tier - 1</v>
      </c>
      <c r="M383" t="str">
        <f t="shared" si="43"/>
        <v>tier - 1</v>
      </c>
      <c r="N383" t="str">
        <f t="shared" si="44"/>
        <v>R1012</v>
      </c>
      <c r="O383" s="9" t="str">
        <f t="shared" si="45"/>
        <v>18-Aug-1988</v>
      </c>
      <c r="P383">
        <f t="shared" si="46"/>
        <v>34</v>
      </c>
      <c r="Q383" s="10">
        <f t="shared" si="47"/>
        <v>3569.96</v>
      </c>
    </row>
    <row r="384" spans="1:17" x14ac:dyDescent="0.25">
      <c r="A384" t="s">
        <v>413</v>
      </c>
      <c r="B384">
        <v>1995</v>
      </c>
      <c r="C384" t="s">
        <v>35</v>
      </c>
      <c r="D384">
        <v>23</v>
      </c>
      <c r="E384">
        <v>1</v>
      </c>
      <c r="F384">
        <v>3578</v>
      </c>
      <c r="G384" t="s">
        <v>11</v>
      </c>
      <c r="H384" t="s">
        <v>12</v>
      </c>
      <c r="I384" t="s">
        <v>42</v>
      </c>
      <c r="J384" t="str">
        <f t="shared" si="40"/>
        <v>Aug</v>
      </c>
      <c r="K384">
        <f t="shared" si="41"/>
        <v>1995</v>
      </c>
      <c r="L384" t="str">
        <f t="shared" si="42"/>
        <v>tier - 3</v>
      </c>
      <c r="M384" t="str">
        <f t="shared" si="43"/>
        <v>tier - 3</v>
      </c>
      <c r="N384" t="str">
        <f t="shared" si="44"/>
        <v>R1011</v>
      </c>
      <c r="O384" s="9" t="str">
        <f t="shared" si="45"/>
        <v>23-Aug-1995</v>
      </c>
      <c r="P384">
        <f t="shared" si="46"/>
        <v>27</v>
      </c>
      <c r="Q384" s="10">
        <f t="shared" si="47"/>
        <v>3578</v>
      </c>
    </row>
    <row r="385" spans="1:17" x14ac:dyDescent="0.25">
      <c r="A385" t="s">
        <v>414</v>
      </c>
      <c r="B385">
        <v>2001</v>
      </c>
      <c r="C385" t="s">
        <v>15</v>
      </c>
      <c r="D385">
        <v>11</v>
      </c>
      <c r="E385">
        <v>2</v>
      </c>
      <c r="F385">
        <v>3579.83</v>
      </c>
      <c r="G385" t="s">
        <v>11</v>
      </c>
      <c r="H385" t="s">
        <v>11</v>
      </c>
      <c r="I385" t="s">
        <v>23</v>
      </c>
      <c r="J385" t="str">
        <f t="shared" si="40"/>
        <v>Nov</v>
      </c>
      <c r="K385">
        <f t="shared" si="41"/>
        <v>2001</v>
      </c>
      <c r="L385" t="str">
        <f t="shared" si="42"/>
        <v>tier - 2</v>
      </c>
      <c r="M385" t="str">
        <f t="shared" si="43"/>
        <v>tier - 2</v>
      </c>
      <c r="N385" t="str">
        <f t="shared" si="44"/>
        <v>R1012</v>
      </c>
      <c r="O385" s="9" t="str">
        <f t="shared" si="45"/>
        <v>11-Nov-2001</v>
      </c>
      <c r="P385">
        <f t="shared" si="46"/>
        <v>21</v>
      </c>
      <c r="Q385" s="10">
        <f t="shared" si="47"/>
        <v>3579.83</v>
      </c>
    </row>
    <row r="386" spans="1:17" x14ac:dyDescent="0.25">
      <c r="A386" t="s">
        <v>415</v>
      </c>
      <c r="B386">
        <v>1986</v>
      </c>
      <c r="C386" t="s">
        <v>30</v>
      </c>
      <c r="D386">
        <v>27</v>
      </c>
      <c r="E386">
        <v>3</v>
      </c>
      <c r="F386">
        <v>3589.14</v>
      </c>
      <c r="G386" t="s">
        <v>11</v>
      </c>
      <c r="H386" t="s">
        <v>11</v>
      </c>
      <c r="I386" t="s">
        <v>13</v>
      </c>
      <c r="J386" t="str">
        <f t="shared" si="40"/>
        <v>Dec</v>
      </c>
      <c r="K386">
        <f t="shared" si="41"/>
        <v>1986</v>
      </c>
      <c r="L386" t="str">
        <f t="shared" si="42"/>
        <v>tier - 2</v>
      </c>
      <c r="M386" t="str">
        <f t="shared" si="43"/>
        <v>tier - 2</v>
      </c>
      <c r="N386" t="str">
        <f t="shared" si="44"/>
        <v>R1013</v>
      </c>
      <c r="O386" s="9" t="str">
        <f t="shared" si="45"/>
        <v>27-Dec-1986</v>
      </c>
      <c r="P386">
        <f t="shared" si="46"/>
        <v>36</v>
      </c>
      <c r="Q386" s="10">
        <f t="shared" si="47"/>
        <v>3589.14</v>
      </c>
    </row>
    <row r="387" spans="1:17" x14ac:dyDescent="0.25">
      <c r="A387" t="s">
        <v>416</v>
      </c>
      <c r="B387">
        <v>1999</v>
      </c>
      <c r="C387" t="s">
        <v>18</v>
      </c>
      <c r="D387">
        <v>6</v>
      </c>
      <c r="E387">
        <v>3</v>
      </c>
      <c r="F387">
        <v>3591.48</v>
      </c>
      <c r="G387" t="s">
        <v>11</v>
      </c>
      <c r="H387" t="s">
        <v>12</v>
      </c>
      <c r="I387" t="s">
        <v>42</v>
      </c>
      <c r="J387" t="str">
        <f t="shared" ref="J387:J450" si="48">IF(C387="?","Sep",C387)</f>
        <v>Jun</v>
      </c>
      <c r="K387">
        <f t="shared" ref="K387:K450" si="49">IF(B387="?",ROUND(AVERAGE(B:B),0),B387)</f>
        <v>1999</v>
      </c>
      <c r="L387" t="str">
        <f t="shared" ref="L387:L450" si="50">IF(OR(H387="",H387="?"),"tier-2",H387)</f>
        <v>tier - 3</v>
      </c>
      <c r="M387" t="str">
        <f t="shared" ref="M387:M450" si="51">IF(OR(H387=" ",H387="?"),"tier - 2",H387)</f>
        <v>tier - 3</v>
      </c>
      <c r="N387" t="str">
        <f t="shared" ref="N387:N450" si="52">IF(I387="?","Unknown",I387)</f>
        <v>R1011</v>
      </c>
      <c r="O387" s="9" t="str">
        <f t="shared" ref="O387:O450" si="53">_xlfn.CONCAT(D387,"-",J387,"-",K387)</f>
        <v>6-Jun-1999</v>
      </c>
      <c r="P387">
        <f t="shared" ref="P387:P450" si="54">DATEDIF(O387, "2023-06-08", "Y")</f>
        <v>24</v>
      </c>
      <c r="Q387" s="10">
        <f t="shared" ref="Q387:Q450" si="55">(F387)</f>
        <v>3591.48</v>
      </c>
    </row>
    <row r="388" spans="1:17" x14ac:dyDescent="0.25">
      <c r="A388" t="s">
        <v>417</v>
      </c>
      <c r="B388">
        <v>1997</v>
      </c>
      <c r="C388" t="s">
        <v>15</v>
      </c>
      <c r="D388">
        <v>4</v>
      </c>
      <c r="E388">
        <v>1</v>
      </c>
      <c r="F388">
        <v>3594.17</v>
      </c>
      <c r="G388" t="s">
        <v>11</v>
      </c>
      <c r="H388" t="s">
        <v>11</v>
      </c>
      <c r="I388" t="s">
        <v>23</v>
      </c>
      <c r="J388" t="str">
        <f t="shared" si="48"/>
        <v>Nov</v>
      </c>
      <c r="K388">
        <f t="shared" si="49"/>
        <v>1997</v>
      </c>
      <c r="L388" t="str">
        <f t="shared" si="50"/>
        <v>tier - 2</v>
      </c>
      <c r="M388" t="str">
        <f t="shared" si="51"/>
        <v>tier - 2</v>
      </c>
      <c r="N388" t="str">
        <f t="shared" si="52"/>
        <v>R1012</v>
      </c>
      <c r="O388" s="9" t="str">
        <f t="shared" si="53"/>
        <v>4-Nov-1997</v>
      </c>
      <c r="P388">
        <f t="shared" si="54"/>
        <v>25</v>
      </c>
      <c r="Q388" s="10">
        <f t="shared" si="55"/>
        <v>3594.17</v>
      </c>
    </row>
    <row r="389" spans="1:17" x14ac:dyDescent="0.25">
      <c r="A389" t="s">
        <v>418</v>
      </c>
      <c r="B389">
        <v>1999</v>
      </c>
      <c r="C389" t="s">
        <v>35</v>
      </c>
      <c r="D389">
        <v>12</v>
      </c>
      <c r="E389">
        <v>3</v>
      </c>
      <c r="F389">
        <v>3597.6</v>
      </c>
      <c r="G389" t="s">
        <v>11</v>
      </c>
      <c r="H389" t="s">
        <v>11</v>
      </c>
      <c r="I389" t="s">
        <v>42</v>
      </c>
      <c r="J389" t="str">
        <f t="shared" si="48"/>
        <v>Aug</v>
      </c>
      <c r="K389">
        <f t="shared" si="49"/>
        <v>1999</v>
      </c>
      <c r="L389" t="str">
        <f t="shared" si="50"/>
        <v>tier - 2</v>
      </c>
      <c r="M389" t="str">
        <f t="shared" si="51"/>
        <v>tier - 2</v>
      </c>
      <c r="N389" t="str">
        <f t="shared" si="52"/>
        <v>R1011</v>
      </c>
      <c r="O389" s="9" t="str">
        <f t="shared" si="53"/>
        <v>12-Aug-1999</v>
      </c>
      <c r="P389">
        <f t="shared" si="54"/>
        <v>23</v>
      </c>
      <c r="Q389" s="10">
        <f t="shared" si="55"/>
        <v>3597.6</v>
      </c>
    </row>
    <row r="390" spans="1:17" x14ac:dyDescent="0.25">
      <c r="A390" t="s">
        <v>419</v>
      </c>
      <c r="B390">
        <v>1988</v>
      </c>
      <c r="C390" t="s">
        <v>15</v>
      </c>
      <c r="D390">
        <v>4</v>
      </c>
      <c r="E390">
        <v>3</v>
      </c>
      <c r="F390">
        <v>3603.6</v>
      </c>
      <c r="G390" t="s">
        <v>11</v>
      </c>
      <c r="H390" t="s">
        <v>16</v>
      </c>
      <c r="I390" t="s">
        <v>13</v>
      </c>
      <c r="J390" t="str">
        <f t="shared" si="48"/>
        <v>Nov</v>
      </c>
      <c r="K390">
        <f t="shared" si="49"/>
        <v>1988</v>
      </c>
      <c r="L390" t="str">
        <f t="shared" si="50"/>
        <v>tier - 1</v>
      </c>
      <c r="M390" t="str">
        <f t="shared" si="51"/>
        <v>tier - 1</v>
      </c>
      <c r="N390" t="str">
        <f t="shared" si="52"/>
        <v>R1013</v>
      </c>
      <c r="O390" s="9" t="str">
        <f t="shared" si="53"/>
        <v>4-Nov-1988</v>
      </c>
      <c r="P390">
        <f t="shared" si="54"/>
        <v>34</v>
      </c>
      <c r="Q390" s="10">
        <f t="shared" si="55"/>
        <v>3603.6</v>
      </c>
    </row>
    <row r="391" spans="1:17" x14ac:dyDescent="0.25">
      <c r="A391" t="s">
        <v>420</v>
      </c>
      <c r="B391">
        <v>1990</v>
      </c>
      <c r="C391" t="s">
        <v>37</v>
      </c>
      <c r="D391">
        <v>11</v>
      </c>
      <c r="E391">
        <v>3</v>
      </c>
      <c r="F391">
        <v>3606.43</v>
      </c>
      <c r="G391" t="s">
        <v>11</v>
      </c>
      <c r="H391" t="s">
        <v>16</v>
      </c>
      <c r="I391" t="s">
        <v>13</v>
      </c>
      <c r="J391" t="str">
        <f t="shared" si="48"/>
        <v>Oct</v>
      </c>
      <c r="K391">
        <f t="shared" si="49"/>
        <v>1990</v>
      </c>
      <c r="L391" t="str">
        <f t="shared" si="50"/>
        <v>tier - 1</v>
      </c>
      <c r="M391" t="str">
        <f t="shared" si="51"/>
        <v>tier - 1</v>
      </c>
      <c r="N391" t="str">
        <f t="shared" si="52"/>
        <v>R1013</v>
      </c>
      <c r="O391" s="9" t="str">
        <f t="shared" si="53"/>
        <v>11-Oct-1990</v>
      </c>
      <c r="P391">
        <f t="shared" si="54"/>
        <v>32</v>
      </c>
      <c r="Q391" s="10">
        <f t="shared" si="55"/>
        <v>3606.43</v>
      </c>
    </row>
    <row r="392" spans="1:17" x14ac:dyDescent="0.25">
      <c r="A392" t="s">
        <v>421</v>
      </c>
      <c r="B392">
        <v>1985</v>
      </c>
      <c r="C392" t="s">
        <v>18</v>
      </c>
      <c r="D392">
        <v>14</v>
      </c>
      <c r="E392">
        <v>3</v>
      </c>
      <c r="F392">
        <v>3622.13</v>
      </c>
      <c r="G392" t="s">
        <v>11</v>
      </c>
      <c r="H392" t="s">
        <v>16</v>
      </c>
      <c r="I392" t="s">
        <v>13</v>
      </c>
      <c r="J392" t="str">
        <f t="shared" si="48"/>
        <v>Jun</v>
      </c>
      <c r="K392">
        <f t="shared" si="49"/>
        <v>1985</v>
      </c>
      <c r="L392" t="str">
        <f t="shared" si="50"/>
        <v>tier - 1</v>
      </c>
      <c r="M392" t="str">
        <f t="shared" si="51"/>
        <v>tier - 1</v>
      </c>
      <c r="N392" t="str">
        <f t="shared" si="52"/>
        <v>R1013</v>
      </c>
      <c r="O392" s="9" t="str">
        <f t="shared" si="53"/>
        <v>14-Jun-1985</v>
      </c>
      <c r="P392">
        <f t="shared" si="54"/>
        <v>37</v>
      </c>
      <c r="Q392" s="10">
        <f t="shared" si="55"/>
        <v>3622.13</v>
      </c>
    </row>
    <row r="393" spans="1:17" x14ac:dyDescent="0.25">
      <c r="A393" t="s">
        <v>422</v>
      </c>
      <c r="B393">
        <v>1992</v>
      </c>
      <c r="C393" t="s">
        <v>15</v>
      </c>
      <c r="D393">
        <v>17</v>
      </c>
      <c r="E393">
        <v>0</v>
      </c>
      <c r="F393">
        <v>3645.09</v>
      </c>
      <c r="G393" t="s">
        <v>16</v>
      </c>
      <c r="H393" t="s">
        <v>11</v>
      </c>
      <c r="I393" t="s">
        <v>276</v>
      </c>
      <c r="J393" t="str">
        <f t="shared" si="48"/>
        <v>Nov</v>
      </c>
      <c r="K393">
        <f t="shared" si="49"/>
        <v>1992</v>
      </c>
      <c r="L393" t="str">
        <f t="shared" si="50"/>
        <v>tier - 2</v>
      </c>
      <c r="M393" t="str">
        <f t="shared" si="51"/>
        <v>tier - 2</v>
      </c>
      <c r="N393" t="str">
        <f t="shared" si="52"/>
        <v>R1014</v>
      </c>
      <c r="O393" s="9" t="str">
        <f t="shared" si="53"/>
        <v>17-Nov-1992</v>
      </c>
      <c r="P393">
        <f t="shared" si="54"/>
        <v>30</v>
      </c>
      <c r="Q393" s="10">
        <f t="shared" si="55"/>
        <v>3645.09</v>
      </c>
    </row>
    <row r="394" spans="1:17" x14ac:dyDescent="0.25">
      <c r="A394" t="s">
        <v>423</v>
      </c>
      <c r="B394">
        <v>1990</v>
      </c>
      <c r="C394" t="s">
        <v>15</v>
      </c>
      <c r="D394">
        <v>8</v>
      </c>
      <c r="E394">
        <v>3</v>
      </c>
      <c r="F394">
        <v>3653.29</v>
      </c>
      <c r="G394" t="s">
        <v>11</v>
      </c>
      <c r="H394" t="s">
        <v>12</v>
      </c>
      <c r="I394" t="s">
        <v>42</v>
      </c>
      <c r="J394" t="str">
        <f t="shared" si="48"/>
        <v>Nov</v>
      </c>
      <c r="K394">
        <f t="shared" si="49"/>
        <v>1990</v>
      </c>
      <c r="L394" t="str">
        <f t="shared" si="50"/>
        <v>tier - 3</v>
      </c>
      <c r="M394" t="str">
        <f t="shared" si="51"/>
        <v>tier - 3</v>
      </c>
      <c r="N394" t="str">
        <f t="shared" si="52"/>
        <v>R1011</v>
      </c>
      <c r="O394" s="9" t="str">
        <f t="shared" si="53"/>
        <v>8-Nov-1990</v>
      </c>
      <c r="P394">
        <f t="shared" si="54"/>
        <v>32</v>
      </c>
      <c r="Q394" s="10">
        <f t="shared" si="55"/>
        <v>3653.29</v>
      </c>
    </row>
    <row r="395" spans="1:17" x14ac:dyDescent="0.25">
      <c r="A395" t="s">
        <v>424</v>
      </c>
      <c r="B395">
        <v>1992</v>
      </c>
      <c r="C395" t="s">
        <v>20</v>
      </c>
      <c r="D395">
        <v>14</v>
      </c>
      <c r="E395">
        <v>1</v>
      </c>
      <c r="F395">
        <v>3659.35</v>
      </c>
      <c r="G395" t="s">
        <v>12</v>
      </c>
      <c r="H395" t="s">
        <v>16</v>
      </c>
      <c r="I395" t="s">
        <v>42</v>
      </c>
      <c r="J395" t="str">
        <f t="shared" si="48"/>
        <v>Sep</v>
      </c>
      <c r="K395">
        <f t="shared" si="49"/>
        <v>1992</v>
      </c>
      <c r="L395" t="str">
        <f t="shared" si="50"/>
        <v>tier - 1</v>
      </c>
      <c r="M395" t="str">
        <f t="shared" si="51"/>
        <v>tier - 1</v>
      </c>
      <c r="N395" t="str">
        <f t="shared" si="52"/>
        <v>R1011</v>
      </c>
      <c r="O395" s="9" t="str">
        <f t="shared" si="53"/>
        <v>14-Sep-1992</v>
      </c>
      <c r="P395">
        <f t="shared" si="54"/>
        <v>30</v>
      </c>
      <c r="Q395" s="10">
        <f t="shared" si="55"/>
        <v>3659.35</v>
      </c>
    </row>
    <row r="396" spans="1:17" x14ac:dyDescent="0.25">
      <c r="A396" t="s">
        <v>425</v>
      </c>
      <c r="B396">
        <v>1984</v>
      </c>
      <c r="C396" t="s">
        <v>10</v>
      </c>
      <c r="D396">
        <v>6</v>
      </c>
      <c r="E396">
        <v>3</v>
      </c>
      <c r="F396">
        <v>3678.86</v>
      </c>
      <c r="G396" t="s">
        <v>11</v>
      </c>
      <c r="H396" t="s">
        <v>12</v>
      </c>
      <c r="I396" t="s">
        <v>13</v>
      </c>
      <c r="J396" t="str">
        <f t="shared" si="48"/>
        <v>Jul</v>
      </c>
      <c r="K396">
        <f t="shared" si="49"/>
        <v>1984</v>
      </c>
      <c r="L396" t="str">
        <f t="shared" si="50"/>
        <v>tier - 3</v>
      </c>
      <c r="M396" t="str">
        <f t="shared" si="51"/>
        <v>tier - 3</v>
      </c>
      <c r="N396" t="str">
        <f t="shared" si="52"/>
        <v>R1013</v>
      </c>
      <c r="O396" s="9" t="str">
        <f t="shared" si="53"/>
        <v>6-Jul-1984</v>
      </c>
      <c r="P396">
        <f t="shared" si="54"/>
        <v>38</v>
      </c>
      <c r="Q396" s="10">
        <f t="shared" si="55"/>
        <v>3678.86</v>
      </c>
    </row>
    <row r="397" spans="1:17" x14ac:dyDescent="0.25">
      <c r="A397" t="s">
        <v>426</v>
      </c>
      <c r="B397">
        <v>2003</v>
      </c>
      <c r="C397" t="s">
        <v>10</v>
      </c>
      <c r="D397">
        <v>10</v>
      </c>
      <c r="E397">
        <v>0</v>
      </c>
      <c r="F397">
        <v>3688.35</v>
      </c>
      <c r="G397" t="s">
        <v>11</v>
      </c>
      <c r="H397" t="s">
        <v>11</v>
      </c>
      <c r="I397" t="s">
        <v>300</v>
      </c>
      <c r="J397" t="str">
        <f t="shared" si="48"/>
        <v>Jul</v>
      </c>
      <c r="K397">
        <f t="shared" si="49"/>
        <v>2003</v>
      </c>
      <c r="L397" t="str">
        <f t="shared" si="50"/>
        <v>tier - 2</v>
      </c>
      <c r="M397" t="str">
        <f t="shared" si="51"/>
        <v>tier - 2</v>
      </c>
      <c r="N397" t="str">
        <f t="shared" si="52"/>
        <v>R1021</v>
      </c>
      <c r="O397" s="9" t="str">
        <f t="shared" si="53"/>
        <v>10-Jul-2003</v>
      </c>
      <c r="P397">
        <f t="shared" si="54"/>
        <v>19</v>
      </c>
      <c r="Q397" s="10">
        <f t="shared" si="55"/>
        <v>3688.35</v>
      </c>
    </row>
    <row r="398" spans="1:17" x14ac:dyDescent="0.25">
      <c r="A398" t="s">
        <v>427</v>
      </c>
      <c r="B398">
        <v>1981</v>
      </c>
      <c r="C398" t="s">
        <v>30</v>
      </c>
      <c r="D398">
        <v>14</v>
      </c>
      <c r="E398">
        <v>1</v>
      </c>
      <c r="F398">
        <v>3688.38</v>
      </c>
      <c r="G398" t="s">
        <v>11</v>
      </c>
      <c r="H398" t="s">
        <v>11</v>
      </c>
      <c r="I398" t="s">
        <v>13</v>
      </c>
      <c r="J398" t="str">
        <f t="shared" si="48"/>
        <v>Dec</v>
      </c>
      <c r="K398">
        <f t="shared" si="49"/>
        <v>1981</v>
      </c>
      <c r="L398" t="str">
        <f t="shared" si="50"/>
        <v>tier - 2</v>
      </c>
      <c r="M398" t="str">
        <f t="shared" si="51"/>
        <v>tier - 2</v>
      </c>
      <c r="N398" t="str">
        <f t="shared" si="52"/>
        <v>R1013</v>
      </c>
      <c r="O398" s="9" t="str">
        <f t="shared" si="53"/>
        <v>14-Dec-1981</v>
      </c>
      <c r="P398">
        <f t="shared" si="54"/>
        <v>41</v>
      </c>
      <c r="Q398" s="10">
        <f t="shared" si="55"/>
        <v>3688.38</v>
      </c>
    </row>
    <row r="399" spans="1:17" x14ac:dyDescent="0.25">
      <c r="A399" t="s">
        <v>428</v>
      </c>
      <c r="B399">
        <v>1995</v>
      </c>
      <c r="C399" t="s">
        <v>37</v>
      </c>
      <c r="D399">
        <v>21</v>
      </c>
      <c r="E399">
        <v>2</v>
      </c>
      <c r="F399">
        <v>3693.43</v>
      </c>
      <c r="G399" t="s">
        <v>11</v>
      </c>
      <c r="H399" t="s">
        <v>12</v>
      </c>
      <c r="I399" t="s">
        <v>42</v>
      </c>
      <c r="J399" t="str">
        <f t="shared" si="48"/>
        <v>Oct</v>
      </c>
      <c r="K399">
        <f t="shared" si="49"/>
        <v>1995</v>
      </c>
      <c r="L399" t="str">
        <f t="shared" si="50"/>
        <v>tier - 3</v>
      </c>
      <c r="M399" t="str">
        <f t="shared" si="51"/>
        <v>tier - 3</v>
      </c>
      <c r="N399" t="str">
        <f t="shared" si="52"/>
        <v>R1011</v>
      </c>
      <c r="O399" s="9" t="str">
        <f t="shared" si="53"/>
        <v>21-Oct-1995</v>
      </c>
      <c r="P399">
        <f t="shared" si="54"/>
        <v>27</v>
      </c>
      <c r="Q399" s="10">
        <f t="shared" si="55"/>
        <v>3693.43</v>
      </c>
    </row>
    <row r="400" spans="1:17" x14ac:dyDescent="0.25">
      <c r="A400" t="s">
        <v>429</v>
      </c>
      <c r="B400">
        <v>1988</v>
      </c>
      <c r="C400" t="s">
        <v>35</v>
      </c>
      <c r="D400">
        <v>18</v>
      </c>
      <c r="E400">
        <v>3</v>
      </c>
      <c r="F400">
        <v>3699.54</v>
      </c>
      <c r="G400" t="s">
        <v>11</v>
      </c>
      <c r="H400" t="s">
        <v>12</v>
      </c>
      <c r="I400" t="s">
        <v>13</v>
      </c>
      <c r="J400" t="str">
        <f t="shared" si="48"/>
        <v>Aug</v>
      </c>
      <c r="K400">
        <f t="shared" si="49"/>
        <v>1988</v>
      </c>
      <c r="L400" t="str">
        <f t="shared" si="50"/>
        <v>tier - 3</v>
      </c>
      <c r="M400" t="str">
        <f t="shared" si="51"/>
        <v>tier - 3</v>
      </c>
      <c r="N400" t="str">
        <f t="shared" si="52"/>
        <v>R1013</v>
      </c>
      <c r="O400" s="9" t="str">
        <f t="shared" si="53"/>
        <v>18-Aug-1988</v>
      </c>
      <c r="P400">
        <f t="shared" si="54"/>
        <v>34</v>
      </c>
      <c r="Q400" s="10">
        <f t="shared" si="55"/>
        <v>3699.54</v>
      </c>
    </row>
    <row r="401" spans="1:17" x14ac:dyDescent="0.25">
      <c r="A401" t="s">
        <v>430</v>
      </c>
      <c r="B401">
        <v>1989</v>
      </c>
      <c r="C401" t="s">
        <v>30</v>
      </c>
      <c r="D401">
        <v>2</v>
      </c>
      <c r="E401">
        <v>0</v>
      </c>
      <c r="F401">
        <v>3704.35</v>
      </c>
      <c r="G401" t="s">
        <v>11</v>
      </c>
      <c r="H401" t="s">
        <v>11</v>
      </c>
      <c r="I401" t="s">
        <v>13</v>
      </c>
      <c r="J401" t="str">
        <f t="shared" si="48"/>
        <v>Dec</v>
      </c>
      <c r="K401">
        <f t="shared" si="49"/>
        <v>1989</v>
      </c>
      <c r="L401" t="str">
        <f t="shared" si="50"/>
        <v>tier - 2</v>
      </c>
      <c r="M401" t="str">
        <f t="shared" si="51"/>
        <v>tier - 2</v>
      </c>
      <c r="N401" t="str">
        <f t="shared" si="52"/>
        <v>R1013</v>
      </c>
      <c r="O401" s="9" t="str">
        <f t="shared" si="53"/>
        <v>2-Dec-1989</v>
      </c>
      <c r="P401">
        <f t="shared" si="54"/>
        <v>33</v>
      </c>
      <c r="Q401" s="10">
        <f t="shared" si="55"/>
        <v>3704.35</v>
      </c>
    </row>
    <row r="402" spans="1:17" x14ac:dyDescent="0.25">
      <c r="A402" t="s">
        <v>431</v>
      </c>
      <c r="B402">
        <v>2004</v>
      </c>
      <c r="C402" t="s">
        <v>15</v>
      </c>
      <c r="D402">
        <v>5</v>
      </c>
      <c r="E402">
        <v>0</v>
      </c>
      <c r="F402">
        <v>3722.23</v>
      </c>
      <c r="G402" t="s">
        <v>11</v>
      </c>
      <c r="H402" t="s">
        <v>11</v>
      </c>
      <c r="I402" t="s">
        <v>200</v>
      </c>
      <c r="J402" t="str">
        <f t="shared" si="48"/>
        <v>Nov</v>
      </c>
      <c r="K402">
        <f t="shared" si="49"/>
        <v>2004</v>
      </c>
      <c r="L402" t="str">
        <f t="shared" si="50"/>
        <v>tier - 2</v>
      </c>
      <c r="M402" t="str">
        <f t="shared" si="51"/>
        <v>tier - 2</v>
      </c>
      <c r="N402" t="str">
        <f t="shared" si="52"/>
        <v>R1025</v>
      </c>
      <c r="O402" s="9" t="str">
        <f t="shared" si="53"/>
        <v>5-Nov-2004</v>
      </c>
      <c r="P402">
        <f t="shared" si="54"/>
        <v>18</v>
      </c>
      <c r="Q402" s="10">
        <f t="shared" si="55"/>
        <v>3722.23</v>
      </c>
    </row>
    <row r="403" spans="1:17" x14ac:dyDescent="0.25">
      <c r="A403" t="s">
        <v>432</v>
      </c>
      <c r="B403">
        <v>1986</v>
      </c>
      <c r="C403" t="s">
        <v>30</v>
      </c>
      <c r="D403">
        <v>1</v>
      </c>
      <c r="E403">
        <v>3</v>
      </c>
      <c r="F403">
        <v>3731.6</v>
      </c>
      <c r="G403" t="s">
        <v>11</v>
      </c>
      <c r="H403" t="s">
        <v>11</v>
      </c>
      <c r="I403" t="s">
        <v>13</v>
      </c>
      <c r="J403" t="str">
        <f t="shared" si="48"/>
        <v>Dec</v>
      </c>
      <c r="K403">
        <f t="shared" si="49"/>
        <v>1986</v>
      </c>
      <c r="L403" t="str">
        <f t="shared" si="50"/>
        <v>tier - 2</v>
      </c>
      <c r="M403" t="str">
        <f t="shared" si="51"/>
        <v>tier - 2</v>
      </c>
      <c r="N403" t="str">
        <f t="shared" si="52"/>
        <v>R1013</v>
      </c>
      <c r="O403" s="9" t="str">
        <f t="shared" si="53"/>
        <v>1-Dec-1986</v>
      </c>
      <c r="P403">
        <f t="shared" si="54"/>
        <v>36</v>
      </c>
      <c r="Q403" s="10">
        <f t="shared" si="55"/>
        <v>3731.6</v>
      </c>
    </row>
    <row r="404" spans="1:17" x14ac:dyDescent="0.25">
      <c r="A404" t="s">
        <v>433</v>
      </c>
      <c r="B404">
        <v>1994</v>
      </c>
      <c r="C404" t="s">
        <v>35</v>
      </c>
      <c r="D404">
        <v>22</v>
      </c>
      <c r="E404">
        <v>0</v>
      </c>
      <c r="F404">
        <v>3732.63</v>
      </c>
      <c r="G404" t="s">
        <v>11</v>
      </c>
      <c r="H404" t="s">
        <v>12</v>
      </c>
      <c r="I404" t="s">
        <v>247</v>
      </c>
      <c r="J404" t="str">
        <f t="shared" si="48"/>
        <v>Aug</v>
      </c>
      <c r="K404">
        <f t="shared" si="49"/>
        <v>1994</v>
      </c>
      <c r="L404" t="str">
        <f t="shared" si="50"/>
        <v>tier - 3</v>
      </c>
      <c r="M404" t="str">
        <f t="shared" si="51"/>
        <v>tier - 3</v>
      </c>
      <c r="N404" t="str">
        <f t="shared" si="52"/>
        <v>R1024</v>
      </c>
      <c r="O404" s="9" t="str">
        <f t="shared" si="53"/>
        <v>22-Aug-1994</v>
      </c>
      <c r="P404">
        <f t="shared" si="54"/>
        <v>28</v>
      </c>
      <c r="Q404" s="10">
        <f t="shared" si="55"/>
        <v>3732.63</v>
      </c>
    </row>
    <row r="405" spans="1:17" x14ac:dyDescent="0.25">
      <c r="A405" t="s">
        <v>434</v>
      </c>
      <c r="B405">
        <v>1993</v>
      </c>
      <c r="C405" t="s">
        <v>18</v>
      </c>
      <c r="D405">
        <v>22</v>
      </c>
      <c r="E405">
        <v>0</v>
      </c>
      <c r="F405">
        <v>3736.46</v>
      </c>
      <c r="G405" t="s">
        <v>11</v>
      </c>
      <c r="H405" t="s">
        <v>11</v>
      </c>
      <c r="I405" t="s">
        <v>23</v>
      </c>
      <c r="J405" t="str">
        <f t="shared" si="48"/>
        <v>Jun</v>
      </c>
      <c r="K405">
        <f t="shared" si="49"/>
        <v>1993</v>
      </c>
      <c r="L405" t="str">
        <f t="shared" si="50"/>
        <v>tier - 2</v>
      </c>
      <c r="M405" t="str">
        <f t="shared" si="51"/>
        <v>tier - 2</v>
      </c>
      <c r="N405" t="str">
        <f t="shared" si="52"/>
        <v>R1012</v>
      </c>
      <c r="O405" s="9" t="str">
        <f t="shared" si="53"/>
        <v>22-Jun-1993</v>
      </c>
      <c r="P405">
        <f t="shared" si="54"/>
        <v>29</v>
      </c>
      <c r="Q405" s="10">
        <f t="shared" si="55"/>
        <v>3736.46</v>
      </c>
    </row>
    <row r="406" spans="1:17" x14ac:dyDescent="0.25">
      <c r="A406" t="s">
        <v>435</v>
      </c>
      <c r="B406">
        <v>1986</v>
      </c>
      <c r="C406" t="s">
        <v>20</v>
      </c>
      <c r="D406">
        <v>9</v>
      </c>
      <c r="E406">
        <v>3</v>
      </c>
      <c r="F406">
        <v>3748.56</v>
      </c>
      <c r="G406" t="s">
        <v>11</v>
      </c>
      <c r="H406" t="s">
        <v>11</v>
      </c>
      <c r="I406" t="s">
        <v>13</v>
      </c>
      <c r="J406" t="str">
        <f t="shared" si="48"/>
        <v>Sep</v>
      </c>
      <c r="K406">
        <f t="shared" si="49"/>
        <v>1986</v>
      </c>
      <c r="L406" t="str">
        <f t="shared" si="50"/>
        <v>tier - 2</v>
      </c>
      <c r="M406" t="str">
        <f t="shared" si="51"/>
        <v>tier - 2</v>
      </c>
      <c r="N406" t="str">
        <f t="shared" si="52"/>
        <v>R1013</v>
      </c>
      <c r="O406" s="9" t="str">
        <f t="shared" si="53"/>
        <v>9-Sep-1986</v>
      </c>
      <c r="P406">
        <f t="shared" si="54"/>
        <v>36</v>
      </c>
      <c r="Q406" s="10">
        <f t="shared" si="55"/>
        <v>3748.56</v>
      </c>
    </row>
    <row r="407" spans="1:17" x14ac:dyDescent="0.25">
      <c r="A407" t="s">
        <v>436</v>
      </c>
      <c r="B407">
        <v>1991</v>
      </c>
      <c r="C407" t="s">
        <v>37</v>
      </c>
      <c r="D407">
        <v>28</v>
      </c>
      <c r="E407">
        <v>0</v>
      </c>
      <c r="F407">
        <v>3756.62</v>
      </c>
      <c r="G407" t="s">
        <v>11</v>
      </c>
      <c r="H407" t="s">
        <v>11</v>
      </c>
      <c r="I407" t="s">
        <v>13</v>
      </c>
      <c r="J407" t="str">
        <f t="shared" si="48"/>
        <v>Oct</v>
      </c>
      <c r="K407">
        <f t="shared" si="49"/>
        <v>1991</v>
      </c>
      <c r="L407" t="str">
        <f t="shared" si="50"/>
        <v>tier - 2</v>
      </c>
      <c r="M407" t="str">
        <f t="shared" si="51"/>
        <v>tier - 2</v>
      </c>
      <c r="N407" t="str">
        <f t="shared" si="52"/>
        <v>R1013</v>
      </c>
      <c r="O407" s="9" t="str">
        <f t="shared" si="53"/>
        <v>28-Oct-1991</v>
      </c>
      <c r="P407">
        <f t="shared" si="54"/>
        <v>31</v>
      </c>
      <c r="Q407" s="10">
        <f t="shared" si="55"/>
        <v>3756.62</v>
      </c>
    </row>
    <row r="408" spans="1:17" x14ac:dyDescent="0.25">
      <c r="A408" t="s">
        <v>437</v>
      </c>
      <c r="B408">
        <v>1991</v>
      </c>
      <c r="C408" t="s">
        <v>35</v>
      </c>
      <c r="D408">
        <v>25</v>
      </c>
      <c r="E408">
        <v>0</v>
      </c>
      <c r="F408">
        <v>3757.84</v>
      </c>
      <c r="G408" t="s">
        <v>11</v>
      </c>
      <c r="H408" t="s">
        <v>16</v>
      </c>
      <c r="I408" t="s">
        <v>13</v>
      </c>
      <c r="J408" t="str">
        <f t="shared" si="48"/>
        <v>Aug</v>
      </c>
      <c r="K408">
        <f t="shared" si="49"/>
        <v>1991</v>
      </c>
      <c r="L408" t="str">
        <f t="shared" si="50"/>
        <v>tier - 1</v>
      </c>
      <c r="M408" t="str">
        <f t="shared" si="51"/>
        <v>tier - 1</v>
      </c>
      <c r="N408" t="str">
        <f t="shared" si="52"/>
        <v>R1013</v>
      </c>
      <c r="O408" s="9" t="str">
        <f t="shared" si="53"/>
        <v>25-Aug-1991</v>
      </c>
      <c r="P408">
        <f t="shared" si="54"/>
        <v>31</v>
      </c>
      <c r="Q408" s="10">
        <f t="shared" si="55"/>
        <v>3757.84</v>
      </c>
    </row>
    <row r="409" spans="1:17" x14ac:dyDescent="0.25">
      <c r="A409" t="s">
        <v>438</v>
      </c>
      <c r="B409">
        <v>1991</v>
      </c>
      <c r="C409" t="s">
        <v>37</v>
      </c>
      <c r="D409">
        <v>24</v>
      </c>
      <c r="E409">
        <v>0</v>
      </c>
      <c r="F409">
        <v>3761.29</v>
      </c>
      <c r="G409" t="s">
        <v>11</v>
      </c>
      <c r="H409" t="s">
        <v>12</v>
      </c>
      <c r="I409" t="s">
        <v>42</v>
      </c>
      <c r="J409" t="str">
        <f t="shared" si="48"/>
        <v>Oct</v>
      </c>
      <c r="K409">
        <f t="shared" si="49"/>
        <v>1991</v>
      </c>
      <c r="L409" t="str">
        <f t="shared" si="50"/>
        <v>tier - 3</v>
      </c>
      <c r="M409" t="str">
        <f t="shared" si="51"/>
        <v>tier - 3</v>
      </c>
      <c r="N409" t="str">
        <f t="shared" si="52"/>
        <v>R1011</v>
      </c>
      <c r="O409" s="9" t="str">
        <f t="shared" si="53"/>
        <v>24-Oct-1991</v>
      </c>
      <c r="P409">
        <f t="shared" si="54"/>
        <v>31</v>
      </c>
      <c r="Q409" s="10">
        <f t="shared" si="55"/>
        <v>3761.29</v>
      </c>
    </row>
    <row r="410" spans="1:17" x14ac:dyDescent="0.25">
      <c r="A410" t="s">
        <v>439</v>
      </c>
      <c r="B410">
        <v>1994</v>
      </c>
      <c r="C410" t="s">
        <v>15</v>
      </c>
      <c r="D410">
        <v>21</v>
      </c>
      <c r="E410">
        <v>1</v>
      </c>
      <c r="F410">
        <v>3766.88</v>
      </c>
      <c r="G410" t="s">
        <v>11</v>
      </c>
      <c r="H410" t="s">
        <v>16</v>
      </c>
      <c r="I410" t="s">
        <v>13</v>
      </c>
      <c r="J410" t="str">
        <f t="shared" si="48"/>
        <v>Nov</v>
      </c>
      <c r="K410">
        <f t="shared" si="49"/>
        <v>1994</v>
      </c>
      <c r="L410" t="str">
        <f t="shared" si="50"/>
        <v>tier - 1</v>
      </c>
      <c r="M410" t="str">
        <f t="shared" si="51"/>
        <v>tier - 1</v>
      </c>
      <c r="N410" t="str">
        <f t="shared" si="52"/>
        <v>R1013</v>
      </c>
      <c r="O410" s="9" t="str">
        <f t="shared" si="53"/>
        <v>21-Nov-1994</v>
      </c>
      <c r="P410">
        <f t="shared" si="54"/>
        <v>28</v>
      </c>
      <c r="Q410" s="10">
        <f t="shared" si="55"/>
        <v>3766.88</v>
      </c>
    </row>
    <row r="411" spans="1:17" x14ac:dyDescent="0.25">
      <c r="A411" t="s">
        <v>440</v>
      </c>
      <c r="B411">
        <v>1987</v>
      </c>
      <c r="C411" t="s">
        <v>37</v>
      </c>
      <c r="D411">
        <v>24</v>
      </c>
      <c r="E411">
        <v>3</v>
      </c>
      <c r="F411">
        <v>3773.23</v>
      </c>
      <c r="G411" t="s">
        <v>11</v>
      </c>
      <c r="H411" t="s">
        <v>12</v>
      </c>
      <c r="I411" t="s">
        <v>13</v>
      </c>
      <c r="J411" t="str">
        <f t="shared" si="48"/>
        <v>Oct</v>
      </c>
      <c r="K411">
        <f t="shared" si="49"/>
        <v>1987</v>
      </c>
      <c r="L411" t="str">
        <f t="shared" si="50"/>
        <v>tier - 3</v>
      </c>
      <c r="M411" t="str">
        <f t="shared" si="51"/>
        <v>tier - 3</v>
      </c>
      <c r="N411" t="str">
        <f t="shared" si="52"/>
        <v>R1013</v>
      </c>
      <c r="O411" s="9" t="str">
        <f t="shared" si="53"/>
        <v>24-Oct-1987</v>
      </c>
      <c r="P411">
        <f t="shared" si="54"/>
        <v>35</v>
      </c>
      <c r="Q411" s="10">
        <f t="shared" si="55"/>
        <v>3773.23</v>
      </c>
    </row>
    <row r="412" spans="1:17" x14ac:dyDescent="0.25">
      <c r="A412" t="s">
        <v>441</v>
      </c>
      <c r="B412">
        <v>1981</v>
      </c>
      <c r="C412" t="s">
        <v>30</v>
      </c>
      <c r="D412">
        <v>13</v>
      </c>
      <c r="E412">
        <v>1</v>
      </c>
      <c r="F412">
        <v>3785.77</v>
      </c>
      <c r="G412" t="s">
        <v>11</v>
      </c>
      <c r="H412" t="s">
        <v>16</v>
      </c>
      <c r="I412" t="s">
        <v>13</v>
      </c>
      <c r="J412" t="str">
        <f t="shared" si="48"/>
        <v>Dec</v>
      </c>
      <c r="K412">
        <f t="shared" si="49"/>
        <v>1981</v>
      </c>
      <c r="L412" t="str">
        <f t="shared" si="50"/>
        <v>tier - 1</v>
      </c>
      <c r="M412" t="str">
        <f t="shared" si="51"/>
        <v>tier - 1</v>
      </c>
      <c r="N412" t="str">
        <f t="shared" si="52"/>
        <v>R1013</v>
      </c>
      <c r="O412" s="9" t="str">
        <f t="shared" si="53"/>
        <v>13-Dec-1981</v>
      </c>
      <c r="P412">
        <f t="shared" si="54"/>
        <v>41</v>
      </c>
      <c r="Q412" s="10">
        <f t="shared" si="55"/>
        <v>3785.77</v>
      </c>
    </row>
    <row r="413" spans="1:17" x14ac:dyDescent="0.25">
      <c r="A413" t="s">
        <v>442</v>
      </c>
      <c r="B413">
        <v>1988</v>
      </c>
      <c r="C413" t="s">
        <v>35</v>
      </c>
      <c r="D413">
        <v>28</v>
      </c>
      <c r="E413">
        <v>3</v>
      </c>
      <c r="F413">
        <v>3793.55</v>
      </c>
      <c r="G413" t="s">
        <v>11</v>
      </c>
      <c r="H413" t="s">
        <v>12</v>
      </c>
      <c r="I413" t="s">
        <v>13</v>
      </c>
      <c r="J413" t="str">
        <f t="shared" si="48"/>
        <v>Aug</v>
      </c>
      <c r="K413">
        <f t="shared" si="49"/>
        <v>1988</v>
      </c>
      <c r="L413" t="str">
        <f t="shared" si="50"/>
        <v>tier - 3</v>
      </c>
      <c r="M413" t="str">
        <f t="shared" si="51"/>
        <v>tier - 3</v>
      </c>
      <c r="N413" t="str">
        <f t="shared" si="52"/>
        <v>R1013</v>
      </c>
      <c r="O413" s="9" t="str">
        <f t="shared" si="53"/>
        <v>28-Aug-1988</v>
      </c>
      <c r="P413">
        <f t="shared" si="54"/>
        <v>34</v>
      </c>
      <c r="Q413" s="10">
        <f t="shared" si="55"/>
        <v>3793.55</v>
      </c>
    </row>
    <row r="414" spans="1:17" x14ac:dyDescent="0.25">
      <c r="A414" t="s">
        <v>443</v>
      </c>
      <c r="B414">
        <v>1999</v>
      </c>
      <c r="C414" t="s">
        <v>18</v>
      </c>
      <c r="D414">
        <v>24</v>
      </c>
      <c r="E414">
        <v>0</v>
      </c>
      <c r="F414">
        <v>3796.36</v>
      </c>
      <c r="G414" t="s">
        <v>11</v>
      </c>
      <c r="H414" t="s">
        <v>12</v>
      </c>
      <c r="I414" t="s">
        <v>23</v>
      </c>
      <c r="J414" t="str">
        <f t="shared" si="48"/>
        <v>Jun</v>
      </c>
      <c r="K414">
        <f t="shared" si="49"/>
        <v>1999</v>
      </c>
      <c r="L414" t="str">
        <f t="shared" si="50"/>
        <v>tier - 3</v>
      </c>
      <c r="M414" t="str">
        <f t="shared" si="51"/>
        <v>tier - 3</v>
      </c>
      <c r="N414" t="str">
        <f t="shared" si="52"/>
        <v>R1012</v>
      </c>
      <c r="O414" s="9" t="str">
        <f t="shared" si="53"/>
        <v>24-Jun-1999</v>
      </c>
      <c r="P414">
        <f t="shared" si="54"/>
        <v>23</v>
      </c>
      <c r="Q414" s="10">
        <f t="shared" si="55"/>
        <v>3796.36</v>
      </c>
    </row>
    <row r="415" spans="1:17" x14ac:dyDescent="0.25">
      <c r="A415" t="s">
        <v>444</v>
      </c>
      <c r="B415">
        <v>1981</v>
      </c>
      <c r="C415" t="s">
        <v>20</v>
      </c>
      <c r="D415">
        <v>29</v>
      </c>
      <c r="E415">
        <v>1</v>
      </c>
      <c r="F415">
        <v>3797.2</v>
      </c>
      <c r="G415" t="s">
        <v>11</v>
      </c>
      <c r="H415" t="s">
        <v>12</v>
      </c>
      <c r="I415" t="s">
        <v>23</v>
      </c>
      <c r="J415" t="str">
        <f t="shared" si="48"/>
        <v>Sep</v>
      </c>
      <c r="K415">
        <f t="shared" si="49"/>
        <v>1981</v>
      </c>
      <c r="L415" t="str">
        <f t="shared" si="50"/>
        <v>tier - 3</v>
      </c>
      <c r="M415" t="str">
        <f t="shared" si="51"/>
        <v>tier - 3</v>
      </c>
      <c r="N415" t="str">
        <f t="shared" si="52"/>
        <v>R1012</v>
      </c>
      <c r="O415" s="9" t="str">
        <f t="shared" si="53"/>
        <v>29-Sep-1981</v>
      </c>
      <c r="P415">
        <f t="shared" si="54"/>
        <v>41</v>
      </c>
      <c r="Q415" s="10">
        <f t="shared" si="55"/>
        <v>3797.2</v>
      </c>
    </row>
    <row r="416" spans="1:17" x14ac:dyDescent="0.25">
      <c r="A416" t="s">
        <v>445</v>
      </c>
      <c r="B416">
        <v>1994</v>
      </c>
      <c r="C416" t="s">
        <v>35</v>
      </c>
      <c r="D416">
        <v>12</v>
      </c>
      <c r="E416">
        <v>2</v>
      </c>
      <c r="F416">
        <v>3847.67</v>
      </c>
      <c r="G416" t="s">
        <v>12</v>
      </c>
      <c r="H416" t="s">
        <v>11</v>
      </c>
      <c r="I416" t="s">
        <v>42</v>
      </c>
      <c r="J416" t="str">
        <f t="shared" si="48"/>
        <v>Aug</v>
      </c>
      <c r="K416">
        <f t="shared" si="49"/>
        <v>1994</v>
      </c>
      <c r="L416" t="str">
        <f t="shared" si="50"/>
        <v>tier - 2</v>
      </c>
      <c r="M416" t="str">
        <f t="shared" si="51"/>
        <v>tier - 2</v>
      </c>
      <c r="N416" t="str">
        <f t="shared" si="52"/>
        <v>R1011</v>
      </c>
      <c r="O416" s="9" t="str">
        <f t="shared" si="53"/>
        <v>12-Aug-1994</v>
      </c>
      <c r="P416">
        <f t="shared" si="54"/>
        <v>28</v>
      </c>
      <c r="Q416" s="10">
        <f t="shared" si="55"/>
        <v>3847.67</v>
      </c>
    </row>
    <row r="417" spans="1:17" x14ac:dyDescent="0.25">
      <c r="A417" t="s">
        <v>446</v>
      </c>
      <c r="B417">
        <v>1991</v>
      </c>
      <c r="C417" t="s">
        <v>35</v>
      </c>
      <c r="D417">
        <v>19</v>
      </c>
      <c r="E417">
        <v>0</v>
      </c>
      <c r="F417">
        <v>3857.76</v>
      </c>
      <c r="G417" t="s">
        <v>12</v>
      </c>
      <c r="H417" t="s">
        <v>16</v>
      </c>
      <c r="I417" t="s">
        <v>168</v>
      </c>
      <c r="J417" t="str">
        <f t="shared" si="48"/>
        <v>Aug</v>
      </c>
      <c r="K417">
        <f t="shared" si="49"/>
        <v>1991</v>
      </c>
      <c r="L417" t="str">
        <f t="shared" si="50"/>
        <v>tier - 1</v>
      </c>
      <c r="M417" t="str">
        <f t="shared" si="51"/>
        <v>tier - 1</v>
      </c>
      <c r="N417" t="str">
        <f t="shared" si="52"/>
        <v>R1016</v>
      </c>
      <c r="O417" s="9" t="str">
        <f t="shared" si="53"/>
        <v>19-Aug-1991</v>
      </c>
      <c r="P417">
        <f t="shared" si="54"/>
        <v>31</v>
      </c>
      <c r="Q417" s="10">
        <f t="shared" si="55"/>
        <v>3857.76</v>
      </c>
    </row>
    <row r="418" spans="1:17" x14ac:dyDescent="0.25">
      <c r="A418" t="s">
        <v>447</v>
      </c>
      <c r="B418">
        <v>2001</v>
      </c>
      <c r="C418" t="s">
        <v>18</v>
      </c>
      <c r="D418">
        <v>6</v>
      </c>
      <c r="E418">
        <v>0</v>
      </c>
      <c r="F418">
        <v>3858.51</v>
      </c>
      <c r="G418" t="s">
        <v>11</v>
      </c>
      <c r="H418" t="s">
        <v>12</v>
      </c>
      <c r="I418" t="s">
        <v>200</v>
      </c>
      <c r="J418" t="str">
        <f t="shared" si="48"/>
        <v>Jun</v>
      </c>
      <c r="K418">
        <f t="shared" si="49"/>
        <v>2001</v>
      </c>
      <c r="L418" t="str">
        <f t="shared" si="50"/>
        <v>tier - 3</v>
      </c>
      <c r="M418" t="str">
        <f t="shared" si="51"/>
        <v>tier - 3</v>
      </c>
      <c r="N418" t="str">
        <f t="shared" si="52"/>
        <v>R1025</v>
      </c>
      <c r="O418" s="9" t="str">
        <f t="shared" si="53"/>
        <v>6-Jun-2001</v>
      </c>
      <c r="P418">
        <f t="shared" si="54"/>
        <v>22</v>
      </c>
      <c r="Q418" s="10">
        <f t="shared" si="55"/>
        <v>3858.51</v>
      </c>
    </row>
    <row r="419" spans="1:17" x14ac:dyDescent="0.25">
      <c r="A419" t="s">
        <v>448</v>
      </c>
      <c r="B419">
        <v>2001</v>
      </c>
      <c r="C419" t="s">
        <v>37</v>
      </c>
      <c r="D419">
        <v>18</v>
      </c>
      <c r="E419">
        <v>3</v>
      </c>
      <c r="F419">
        <v>3861.21</v>
      </c>
      <c r="G419" t="s">
        <v>11</v>
      </c>
      <c r="H419" t="s">
        <v>11</v>
      </c>
      <c r="I419" t="s">
        <v>168</v>
      </c>
      <c r="J419" t="str">
        <f t="shared" si="48"/>
        <v>Oct</v>
      </c>
      <c r="K419">
        <f t="shared" si="49"/>
        <v>2001</v>
      </c>
      <c r="L419" t="str">
        <f t="shared" si="50"/>
        <v>tier - 2</v>
      </c>
      <c r="M419" t="str">
        <f t="shared" si="51"/>
        <v>tier - 2</v>
      </c>
      <c r="N419" t="str">
        <f t="shared" si="52"/>
        <v>R1016</v>
      </c>
      <c r="O419" s="9" t="str">
        <f t="shared" si="53"/>
        <v>18-Oct-2001</v>
      </c>
      <c r="P419">
        <f t="shared" si="54"/>
        <v>21</v>
      </c>
      <c r="Q419" s="10">
        <f t="shared" si="55"/>
        <v>3861.21</v>
      </c>
    </row>
    <row r="420" spans="1:17" x14ac:dyDescent="0.25">
      <c r="A420" t="s">
        <v>449</v>
      </c>
      <c r="B420">
        <v>1990</v>
      </c>
      <c r="C420" t="s">
        <v>18</v>
      </c>
      <c r="D420">
        <v>24</v>
      </c>
      <c r="E420">
        <v>0</v>
      </c>
      <c r="F420">
        <v>3866.86</v>
      </c>
      <c r="G420" t="s">
        <v>16</v>
      </c>
      <c r="H420" t="s">
        <v>16</v>
      </c>
      <c r="I420" t="s">
        <v>23</v>
      </c>
      <c r="J420" t="str">
        <f t="shared" si="48"/>
        <v>Jun</v>
      </c>
      <c r="K420">
        <f t="shared" si="49"/>
        <v>1990</v>
      </c>
      <c r="L420" t="str">
        <f t="shared" si="50"/>
        <v>tier - 1</v>
      </c>
      <c r="M420" t="str">
        <f t="shared" si="51"/>
        <v>tier - 1</v>
      </c>
      <c r="N420" t="str">
        <f t="shared" si="52"/>
        <v>R1012</v>
      </c>
      <c r="O420" s="9" t="str">
        <f t="shared" si="53"/>
        <v>24-Jun-1990</v>
      </c>
      <c r="P420">
        <f t="shared" si="54"/>
        <v>32</v>
      </c>
      <c r="Q420" s="10">
        <f t="shared" si="55"/>
        <v>3866.86</v>
      </c>
    </row>
    <row r="421" spans="1:17" x14ac:dyDescent="0.25">
      <c r="A421" t="s">
        <v>450</v>
      </c>
      <c r="B421">
        <v>1991</v>
      </c>
      <c r="C421" t="s">
        <v>10</v>
      </c>
      <c r="D421">
        <v>25</v>
      </c>
      <c r="E421">
        <v>1</v>
      </c>
      <c r="F421">
        <v>3875.73</v>
      </c>
      <c r="G421" t="s">
        <v>11</v>
      </c>
      <c r="H421" t="s">
        <v>12</v>
      </c>
      <c r="I421" t="s">
        <v>13</v>
      </c>
      <c r="J421" t="str">
        <f t="shared" si="48"/>
        <v>Jul</v>
      </c>
      <c r="K421">
        <f t="shared" si="49"/>
        <v>1991</v>
      </c>
      <c r="L421" t="str">
        <f t="shared" si="50"/>
        <v>tier - 3</v>
      </c>
      <c r="M421" t="str">
        <f t="shared" si="51"/>
        <v>tier - 3</v>
      </c>
      <c r="N421" t="str">
        <f t="shared" si="52"/>
        <v>R1013</v>
      </c>
      <c r="O421" s="9" t="str">
        <f t="shared" si="53"/>
        <v>25-Jul-1991</v>
      </c>
      <c r="P421">
        <f t="shared" si="54"/>
        <v>31</v>
      </c>
      <c r="Q421" s="10">
        <f t="shared" si="55"/>
        <v>3875.73</v>
      </c>
    </row>
    <row r="422" spans="1:17" x14ac:dyDescent="0.25">
      <c r="A422" t="s">
        <v>451</v>
      </c>
      <c r="B422">
        <v>1996</v>
      </c>
      <c r="C422" t="s">
        <v>37</v>
      </c>
      <c r="D422">
        <v>23</v>
      </c>
      <c r="E422">
        <v>2</v>
      </c>
      <c r="F422">
        <v>3877.3</v>
      </c>
      <c r="G422" t="s">
        <v>16</v>
      </c>
      <c r="H422" t="s">
        <v>12</v>
      </c>
      <c r="I422" t="s">
        <v>23</v>
      </c>
      <c r="J422" t="str">
        <f t="shared" si="48"/>
        <v>Oct</v>
      </c>
      <c r="K422">
        <f t="shared" si="49"/>
        <v>1996</v>
      </c>
      <c r="L422" t="str">
        <f t="shared" si="50"/>
        <v>tier - 3</v>
      </c>
      <c r="M422" t="str">
        <f t="shared" si="51"/>
        <v>tier - 3</v>
      </c>
      <c r="N422" t="str">
        <f t="shared" si="52"/>
        <v>R1012</v>
      </c>
      <c r="O422" s="9" t="str">
        <f t="shared" si="53"/>
        <v>23-Oct-1996</v>
      </c>
      <c r="P422">
        <f t="shared" si="54"/>
        <v>26</v>
      </c>
      <c r="Q422" s="10">
        <f t="shared" si="55"/>
        <v>3877.3</v>
      </c>
    </row>
    <row r="423" spans="1:17" x14ac:dyDescent="0.25">
      <c r="A423" t="s">
        <v>452</v>
      </c>
      <c r="B423">
        <v>2004</v>
      </c>
      <c r="C423" t="s">
        <v>10</v>
      </c>
      <c r="D423">
        <v>13</v>
      </c>
      <c r="E423">
        <v>0</v>
      </c>
      <c r="F423">
        <v>3889.2</v>
      </c>
      <c r="G423" t="s">
        <v>11</v>
      </c>
      <c r="H423" t="s">
        <v>11</v>
      </c>
      <c r="I423" t="s">
        <v>23</v>
      </c>
      <c r="J423" t="str">
        <f t="shared" si="48"/>
        <v>Jul</v>
      </c>
      <c r="K423">
        <f t="shared" si="49"/>
        <v>2004</v>
      </c>
      <c r="L423" t="str">
        <f t="shared" si="50"/>
        <v>tier - 2</v>
      </c>
      <c r="M423" t="str">
        <f t="shared" si="51"/>
        <v>tier - 2</v>
      </c>
      <c r="N423" t="str">
        <f t="shared" si="52"/>
        <v>R1012</v>
      </c>
      <c r="O423" s="9" t="str">
        <f t="shared" si="53"/>
        <v>13-Jul-2004</v>
      </c>
      <c r="P423">
        <f t="shared" si="54"/>
        <v>18</v>
      </c>
      <c r="Q423" s="10">
        <f t="shared" si="55"/>
        <v>3889.2</v>
      </c>
    </row>
    <row r="424" spans="1:17" x14ac:dyDescent="0.25">
      <c r="A424" t="s">
        <v>453</v>
      </c>
      <c r="B424">
        <v>1993</v>
      </c>
      <c r="C424" t="s">
        <v>20</v>
      </c>
      <c r="D424">
        <v>14</v>
      </c>
      <c r="E424">
        <v>0</v>
      </c>
      <c r="F424">
        <v>3898.35</v>
      </c>
      <c r="G424" t="s">
        <v>11</v>
      </c>
      <c r="H424" t="s">
        <v>11</v>
      </c>
      <c r="I424" t="s">
        <v>23</v>
      </c>
      <c r="J424" t="str">
        <f t="shared" si="48"/>
        <v>Sep</v>
      </c>
      <c r="K424">
        <f t="shared" si="49"/>
        <v>1993</v>
      </c>
      <c r="L424" t="str">
        <f t="shared" si="50"/>
        <v>tier - 2</v>
      </c>
      <c r="M424" t="str">
        <f t="shared" si="51"/>
        <v>tier - 2</v>
      </c>
      <c r="N424" t="str">
        <f t="shared" si="52"/>
        <v>R1012</v>
      </c>
      <c r="O424" s="9" t="str">
        <f t="shared" si="53"/>
        <v>14-Sep-1993</v>
      </c>
      <c r="P424">
        <f t="shared" si="54"/>
        <v>29</v>
      </c>
      <c r="Q424" s="10">
        <f t="shared" si="55"/>
        <v>3898.35</v>
      </c>
    </row>
    <row r="425" spans="1:17" x14ac:dyDescent="0.25">
      <c r="A425" t="s">
        <v>454</v>
      </c>
      <c r="B425">
        <v>1981</v>
      </c>
      <c r="C425" t="s">
        <v>35</v>
      </c>
      <c r="D425">
        <v>27</v>
      </c>
      <c r="E425">
        <v>1</v>
      </c>
      <c r="F425">
        <v>3902.07</v>
      </c>
      <c r="G425" t="s">
        <v>11</v>
      </c>
      <c r="H425" t="s">
        <v>11</v>
      </c>
      <c r="I425" t="s">
        <v>13</v>
      </c>
      <c r="J425" t="str">
        <f t="shared" si="48"/>
        <v>Aug</v>
      </c>
      <c r="K425">
        <f t="shared" si="49"/>
        <v>1981</v>
      </c>
      <c r="L425" t="str">
        <f t="shared" si="50"/>
        <v>tier - 2</v>
      </c>
      <c r="M425" t="str">
        <f t="shared" si="51"/>
        <v>tier - 2</v>
      </c>
      <c r="N425" t="str">
        <f t="shared" si="52"/>
        <v>R1013</v>
      </c>
      <c r="O425" s="9" t="str">
        <f t="shared" si="53"/>
        <v>27-Aug-1981</v>
      </c>
      <c r="P425">
        <f t="shared" si="54"/>
        <v>41</v>
      </c>
      <c r="Q425" s="10">
        <f t="shared" si="55"/>
        <v>3902.07</v>
      </c>
    </row>
    <row r="426" spans="1:17" x14ac:dyDescent="0.25">
      <c r="A426" t="s">
        <v>455</v>
      </c>
      <c r="B426">
        <v>1997</v>
      </c>
      <c r="C426" t="s">
        <v>15</v>
      </c>
      <c r="D426">
        <v>24</v>
      </c>
      <c r="E426">
        <v>3</v>
      </c>
      <c r="F426">
        <v>3906.13</v>
      </c>
      <c r="G426" t="s">
        <v>12</v>
      </c>
      <c r="H426" t="s">
        <v>12</v>
      </c>
      <c r="I426" t="s">
        <v>42</v>
      </c>
      <c r="J426" t="str">
        <f t="shared" si="48"/>
        <v>Nov</v>
      </c>
      <c r="K426">
        <f t="shared" si="49"/>
        <v>1997</v>
      </c>
      <c r="L426" t="str">
        <f t="shared" si="50"/>
        <v>tier - 3</v>
      </c>
      <c r="M426" t="str">
        <f t="shared" si="51"/>
        <v>tier - 3</v>
      </c>
      <c r="N426" t="str">
        <f t="shared" si="52"/>
        <v>R1011</v>
      </c>
      <c r="O426" s="9" t="str">
        <f t="shared" si="53"/>
        <v>24-Nov-1997</v>
      </c>
      <c r="P426">
        <f t="shared" si="54"/>
        <v>25</v>
      </c>
      <c r="Q426" s="10">
        <f t="shared" si="55"/>
        <v>3906.13</v>
      </c>
    </row>
    <row r="427" spans="1:17" x14ac:dyDescent="0.25">
      <c r="A427" t="s">
        <v>456</v>
      </c>
      <c r="B427">
        <v>1985</v>
      </c>
      <c r="C427" t="s">
        <v>10</v>
      </c>
      <c r="D427">
        <v>5</v>
      </c>
      <c r="E427">
        <v>3</v>
      </c>
      <c r="F427">
        <v>3910.44</v>
      </c>
      <c r="G427" t="s">
        <v>11</v>
      </c>
      <c r="H427" t="s">
        <v>11</v>
      </c>
      <c r="I427" t="s">
        <v>13</v>
      </c>
      <c r="J427" t="str">
        <f t="shared" si="48"/>
        <v>Jul</v>
      </c>
      <c r="K427">
        <f t="shared" si="49"/>
        <v>1985</v>
      </c>
      <c r="L427" t="str">
        <f t="shared" si="50"/>
        <v>tier - 2</v>
      </c>
      <c r="M427" t="str">
        <f t="shared" si="51"/>
        <v>tier - 2</v>
      </c>
      <c r="N427" t="str">
        <f t="shared" si="52"/>
        <v>R1013</v>
      </c>
      <c r="O427" s="9" t="str">
        <f t="shared" si="53"/>
        <v>5-Jul-1985</v>
      </c>
      <c r="P427">
        <f t="shared" si="54"/>
        <v>37</v>
      </c>
      <c r="Q427" s="10">
        <f t="shared" si="55"/>
        <v>3910.44</v>
      </c>
    </row>
    <row r="428" spans="1:17" x14ac:dyDescent="0.25">
      <c r="A428" t="s">
        <v>457</v>
      </c>
      <c r="B428">
        <v>2000</v>
      </c>
      <c r="C428" t="s">
        <v>10</v>
      </c>
      <c r="D428">
        <v>10</v>
      </c>
      <c r="E428">
        <v>2</v>
      </c>
      <c r="F428">
        <v>3925.76</v>
      </c>
      <c r="G428" t="s">
        <v>11</v>
      </c>
      <c r="H428" t="s">
        <v>11</v>
      </c>
      <c r="I428" t="s">
        <v>247</v>
      </c>
      <c r="J428" t="str">
        <f t="shared" si="48"/>
        <v>Jul</v>
      </c>
      <c r="K428">
        <f t="shared" si="49"/>
        <v>2000</v>
      </c>
      <c r="L428" t="str">
        <f t="shared" si="50"/>
        <v>tier - 2</v>
      </c>
      <c r="M428" t="str">
        <f t="shared" si="51"/>
        <v>tier - 2</v>
      </c>
      <c r="N428" t="str">
        <f t="shared" si="52"/>
        <v>R1024</v>
      </c>
      <c r="O428" s="9" t="str">
        <f t="shared" si="53"/>
        <v>10-Jul-2000</v>
      </c>
      <c r="P428">
        <f t="shared" si="54"/>
        <v>22</v>
      </c>
      <c r="Q428" s="10">
        <f t="shared" si="55"/>
        <v>3925.76</v>
      </c>
    </row>
    <row r="429" spans="1:17" x14ac:dyDescent="0.25">
      <c r="A429" t="s">
        <v>458</v>
      </c>
      <c r="B429">
        <v>2002</v>
      </c>
      <c r="C429" t="s">
        <v>18</v>
      </c>
      <c r="D429">
        <v>15</v>
      </c>
      <c r="E429">
        <v>0</v>
      </c>
      <c r="F429">
        <v>3931.51</v>
      </c>
      <c r="G429" t="s">
        <v>11</v>
      </c>
      <c r="H429" t="s">
        <v>12</v>
      </c>
      <c r="I429" t="s">
        <v>42</v>
      </c>
      <c r="J429" t="str">
        <f t="shared" si="48"/>
        <v>Jun</v>
      </c>
      <c r="K429">
        <f t="shared" si="49"/>
        <v>2002</v>
      </c>
      <c r="L429" t="str">
        <f t="shared" si="50"/>
        <v>tier - 3</v>
      </c>
      <c r="M429" t="str">
        <f t="shared" si="51"/>
        <v>tier - 3</v>
      </c>
      <c r="N429" t="str">
        <f t="shared" si="52"/>
        <v>R1011</v>
      </c>
      <c r="O429" s="9" t="str">
        <f t="shared" si="53"/>
        <v>15-Jun-2002</v>
      </c>
      <c r="P429">
        <f t="shared" si="54"/>
        <v>20</v>
      </c>
      <c r="Q429" s="10">
        <f t="shared" si="55"/>
        <v>3931.51</v>
      </c>
    </row>
    <row r="430" spans="1:17" x14ac:dyDescent="0.25">
      <c r="A430" t="s">
        <v>459</v>
      </c>
      <c r="B430">
        <v>1988</v>
      </c>
      <c r="C430" t="s">
        <v>37</v>
      </c>
      <c r="D430">
        <v>24</v>
      </c>
      <c r="E430">
        <v>0</v>
      </c>
      <c r="F430">
        <v>3935.18</v>
      </c>
      <c r="G430" t="s">
        <v>12</v>
      </c>
      <c r="H430" t="s">
        <v>16</v>
      </c>
      <c r="I430" t="s">
        <v>13</v>
      </c>
      <c r="J430" t="str">
        <f t="shared" si="48"/>
        <v>Oct</v>
      </c>
      <c r="K430">
        <f t="shared" si="49"/>
        <v>1988</v>
      </c>
      <c r="L430" t="str">
        <f t="shared" si="50"/>
        <v>tier - 1</v>
      </c>
      <c r="M430" t="str">
        <f t="shared" si="51"/>
        <v>tier - 1</v>
      </c>
      <c r="N430" t="str">
        <f t="shared" si="52"/>
        <v>R1013</v>
      </c>
      <c r="O430" s="9" t="str">
        <f t="shared" si="53"/>
        <v>24-Oct-1988</v>
      </c>
      <c r="P430">
        <f t="shared" si="54"/>
        <v>34</v>
      </c>
      <c r="Q430" s="10">
        <f t="shared" si="55"/>
        <v>3935.18</v>
      </c>
    </row>
    <row r="431" spans="1:17" x14ac:dyDescent="0.25">
      <c r="A431" t="s">
        <v>460</v>
      </c>
      <c r="B431">
        <v>1993</v>
      </c>
      <c r="C431" t="s">
        <v>20</v>
      </c>
      <c r="D431">
        <v>29</v>
      </c>
      <c r="E431">
        <v>0</v>
      </c>
      <c r="F431">
        <v>3943.6</v>
      </c>
      <c r="G431" t="s">
        <v>11</v>
      </c>
      <c r="H431" t="s">
        <v>12</v>
      </c>
      <c r="I431" t="s">
        <v>247</v>
      </c>
      <c r="J431" t="str">
        <f t="shared" si="48"/>
        <v>Sep</v>
      </c>
      <c r="K431">
        <f t="shared" si="49"/>
        <v>1993</v>
      </c>
      <c r="L431" t="str">
        <f t="shared" si="50"/>
        <v>tier - 3</v>
      </c>
      <c r="M431" t="str">
        <f t="shared" si="51"/>
        <v>tier - 3</v>
      </c>
      <c r="N431" t="str">
        <f t="shared" si="52"/>
        <v>R1024</v>
      </c>
      <c r="O431" s="9" t="str">
        <f t="shared" si="53"/>
        <v>29-Sep-1993</v>
      </c>
      <c r="P431">
        <f t="shared" si="54"/>
        <v>29</v>
      </c>
      <c r="Q431" s="10">
        <f t="shared" si="55"/>
        <v>3943.6</v>
      </c>
    </row>
    <row r="432" spans="1:17" x14ac:dyDescent="0.25">
      <c r="A432" t="s">
        <v>461</v>
      </c>
      <c r="B432">
        <v>1993</v>
      </c>
      <c r="C432" t="s">
        <v>15</v>
      </c>
      <c r="D432">
        <v>11</v>
      </c>
      <c r="E432">
        <v>1</v>
      </c>
      <c r="F432">
        <v>3947.41</v>
      </c>
      <c r="G432" t="s">
        <v>11</v>
      </c>
      <c r="H432" t="s">
        <v>11</v>
      </c>
      <c r="I432" t="s">
        <v>13</v>
      </c>
      <c r="J432" t="str">
        <f t="shared" si="48"/>
        <v>Nov</v>
      </c>
      <c r="K432">
        <f t="shared" si="49"/>
        <v>1993</v>
      </c>
      <c r="L432" t="str">
        <f t="shared" si="50"/>
        <v>tier - 2</v>
      </c>
      <c r="M432" t="str">
        <f t="shared" si="51"/>
        <v>tier - 2</v>
      </c>
      <c r="N432" t="str">
        <f t="shared" si="52"/>
        <v>R1013</v>
      </c>
      <c r="O432" s="9" t="str">
        <f t="shared" si="53"/>
        <v>11-Nov-1993</v>
      </c>
      <c r="P432">
        <f t="shared" si="54"/>
        <v>29</v>
      </c>
      <c r="Q432" s="10">
        <f t="shared" si="55"/>
        <v>3947.41</v>
      </c>
    </row>
    <row r="433" spans="1:17" x14ac:dyDescent="0.25">
      <c r="A433" t="s">
        <v>462</v>
      </c>
      <c r="B433">
        <v>1999</v>
      </c>
      <c r="C433" t="s">
        <v>10</v>
      </c>
      <c r="D433">
        <v>10</v>
      </c>
      <c r="E433">
        <v>0</v>
      </c>
      <c r="F433">
        <v>3955.98</v>
      </c>
      <c r="G433" t="s">
        <v>11</v>
      </c>
      <c r="H433" t="s">
        <v>12</v>
      </c>
      <c r="I433" t="s">
        <v>300</v>
      </c>
      <c r="J433" t="str">
        <f t="shared" si="48"/>
        <v>Jul</v>
      </c>
      <c r="K433">
        <f t="shared" si="49"/>
        <v>1999</v>
      </c>
      <c r="L433" t="str">
        <f t="shared" si="50"/>
        <v>tier - 3</v>
      </c>
      <c r="M433" t="str">
        <f t="shared" si="51"/>
        <v>tier - 3</v>
      </c>
      <c r="N433" t="str">
        <f t="shared" si="52"/>
        <v>R1021</v>
      </c>
      <c r="O433" s="9" t="str">
        <f t="shared" si="53"/>
        <v>10-Jul-1999</v>
      </c>
      <c r="P433">
        <f t="shared" si="54"/>
        <v>23</v>
      </c>
      <c r="Q433" s="10">
        <f t="shared" si="55"/>
        <v>3955.98</v>
      </c>
    </row>
    <row r="434" spans="1:17" x14ac:dyDescent="0.25">
      <c r="A434" t="s">
        <v>463</v>
      </c>
      <c r="B434">
        <v>1995</v>
      </c>
      <c r="C434" t="s">
        <v>10</v>
      </c>
      <c r="D434">
        <v>11</v>
      </c>
      <c r="E434">
        <v>1</v>
      </c>
      <c r="F434">
        <v>3956.07</v>
      </c>
      <c r="G434" t="s">
        <v>11</v>
      </c>
      <c r="H434" t="s">
        <v>11</v>
      </c>
      <c r="I434" t="s">
        <v>23</v>
      </c>
      <c r="J434" t="str">
        <f t="shared" si="48"/>
        <v>Jul</v>
      </c>
      <c r="K434">
        <f t="shared" si="49"/>
        <v>1995</v>
      </c>
      <c r="L434" t="str">
        <f t="shared" si="50"/>
        <v>tier - 2</v>
      </c>
      <c r="M434" t="str">
        <f t="shared" si="51"/>
        <v>tier - 2</v>
      </c>
      <c r="N434" t="str">
        <f t="shared" si="52"/>
        <v>R1012</v>
      </c>
      <c r="O434" s="9" t="str">
        <f t="shared" si="53"/>
        <v>11-Jul-1995</v>
      </c>
      <c r="P434">
        <f t="shared" si="54"/>
        <v>27</v>
      </c>
      <c r="Q434" s="10">
        <f t="shared" si="55"/>
        <v>3956.07</v>
      </c>
    </row>
    <row r="435" spans="1:17" x14ac:dyDescent="0.25">
      <c r="A435" t="s">
        <v>464</v>
      </c>
      <c r="B435">
        <v>1990</v>
      </c>
      <c r="C435" t="s">
        <v>10</v>
      </c>
      <c r="D435">
        <v>29</v>
      </c>
      <c r="E435">
        <v>0</v>
      </c>
      <c r="F435">
        <v>3972.92</v>
      </c>
      <c r="G435" t="s">
        <v>11</v>
      </c>
      <c r="H435" t="s">
        <v>12</v>
      </c>
      <c r="I435" t="s">
        <v>13</v>
      </c>
      <c r="J435" t="str">
        <f t="shared" si="48"/>
        <v>Jul</v>
      </c>
      <c r="K435">
        <f t="shared" si="49"/>
        <v>1990</v>
      </c>
      <c r="L435" t="str">
        <f t="shared" si="50"/>
        <v>tier - 3</v>
      </c>
      <c r="M435" t="str">
        <f t="shared" si="51"/>
        <v>tier - 3</v>
      </c>
      <c r="N435" t="str">
        <f t="shared" si="52"/>
        <v>R1013</v>
      </c>
      <c r="O435" s="9" t="str">
        <f t="shared" si="53"/>
        <v>29-Jul-1990</v>
      </c>
      <c r="P435">
        <f t="shared" si="54"/>
        <v>32</v>
      </c>
      <c r="Q435" s="10">
        <f t="shared" si="55"/>
        <v>3972.92</v>
      </c>
    </row>
    <row r="436" spans="1:17" x14ac:dyDescent="0.25">
      <c r="A436" t="s">
        <v>465</v>
      </c>
      <c r="B436">
        <v>1996</v>
      </c>
      <c r="C436" t="s">
        <v>35</v>
      </c>
      <c r="D436">
        <v>17</v>
      </c>
      <c r="E436">
        <v>2</v>
      </c>
      <c r="F436">
        <v>3981.98</v>
      </c>
      <c r="G436" t="s">
        <v>11</v>
      </c>
      <c r="H436" t="s">
        <v>11</v>
      </c>
      <c r="I436" t="s">
        <v>13</v>
      </c>
      <c r="J436" t="str">
        <f t="shared" si="48"/>
        <v>Aug</v>
      </c>
      <c r="K436">
        <f t="shared" si="49"/>
        <v>1996</v>
      </c>
      <c r="L436" t="str">
        <f t="shared" si="50"/>
        <v>tier - 2</v>
      </c>
      <c r="M436" t="str">
        <f t="shared" si="51"/>
        <v>tier - 2</v>
      </c>
      <c r="N436" t="str">
        <f t="shared" si="52"/>
        <v>R1013</v>
      </c>
      <c r="O436" s="9" t="str">
        <f t="shared" si="53"/>
        <v>17-Aug-1996</v>
      </c>
      <c r="P436">
        <f t="shared" si="54"/>
        <v>26</v>
      </c>
      <c r="Q436" s="10">
        <f t="shared" si="55"/>
        <v>3981.98</v>
      </c>
    </row>
    <row r="437" spans="1:17" x14ac:dyDescent="0.25">
      <c r="A437" t="s">
        <v>466</v>
      </c>
      <c r="B437">
        <v>1996</v>
      </c>
      <c r="C437" t="s">
        <v>20</v>
      </c>
      <c r="D437">
        <v>8</v>
      </c>
      <c r="E437">
        <v>2</v>
      </c>
      <c r="F437">
        <v>3987.93</v>
      </c>
      <c r="G437" t="s">
        <v>11</v>
      </c>
      <c r="H437" t="s">
        <v>11</v>
      </c>
      <c r="I437" t="s">
        <v>42</v>
      </c>
      <c r="J437" t="str">
        <f t="shared" si="48"/>
        <v>Sep</v>
      </c>
      <c r="K437">
        <f t="shared" si="49"/>
        <v>1996</v>
      </c>
      <c r="L437" t="str">
        <f t="shared" si="50"/>
        <v>tier - 2</v>
      </c>
      <c r="M437" t="str">
        <f t="shared" si="51"/>
        <v>tier - 2</v>
      </c>
      <c r="N437" t="str">
        <f t="shared" si="52"/>
        <v>R1011</v>
      </c>
      <c r="O437" s="9" t="str">
        <f t="shared" si="53"/>
        <v>8-Sep-1996</v>
      </c>
      <c r="P437">
        <f t="shared" si="54"/>
        <v>26</v>
      </c>
      <c r="Q437" s="10">
        <f t="shared" si="55"/>
        <v>3987.93</v>
      </c>
    </row>
    <row r="438" spans="1:17" x14ac:dyDescent="0.25">
      <c r="A438" t="s">
        <v>467</v>
      </c>
      <c r="B438">
        <v>1990</v>
      </c>
      <c r="C438" t="s">
        <v>15</v>
      </c>
      <c r="D438">
        <v>22</v>
      </c>
      <c r="E438">
        <v>0</v>
      </c>
      <c r="F438">
        <v>3989.84</v>
      </c>
      <c r="G438" t="s">
        <v>11</v>
      </c>
      <c r="H438" t="s">
        <v>11</v>
      </c>
      <c r="I438" t="s">
        <v>42</v>
      </c>
      <c r="J438" t="str">
        <f t="shared" si="48"/>
        <v>Nov</v>
      </c>
      <c r="K438">
        <f t="shared" si="49"/>
        <v>1990</v>
      </c>
      <c r="L438" t="str">
        <f t="shared" si="50"/>
        <v>tier - 2</v>
      </c>
      <c r="M438" t="str">
        <f t="shared" si="51"/>
        <v>tier - 2</v>
      </c>
      <c r="N438" t="str">
        <f t="shared" si="52"/>
        <v>R1011</v>
      </c>
      <c r="O438" s="9" t="str">
        <f t="shared" si="53"/>
        <v>22-Nov-1990</v>
      </c>
      <c r="P438">
        <f t="shared" si="54"/>
        <v>32</v>
      </c>
      <c r="Q438" s="10">
        <f t="shared" si="55"/>
        <v>3989.84</v>
      </c>
    </row>
    <row r="439" spans="1:17" x14ac:dyDescent="0.25">
      <c r="A439" t="s">
        <v>468</v>
      </c>
      <c r="B439">
        <v>1990</v>
      </c>
      <c r="C439" t="s">
        <v>15</v>
      </c>
      <c r="D439">
        <v>1</v>
      </c>
      <c r="E439">
        <v>0</v>
      </c>
      <c r="F439">
        <v>3994.18</v>
      </c>
      <c r="G439" t="s">
        <v>11</v>
      </c>
      <c r="H439" t="s">
        <v>11</v>
      </c>
      <c r="I439" t="s">
        <v>13</v>
      </c>
      <c r="J439" t="str">
        <f t="shared" si="48"/>
        <v>Nov</v>
      </c>
      <c r="K439">
        <f t="shared" si="49"/>
        <v>1990</v>
      </c>
      <c r="L439" t="str">
        <f t="shared" si="50"/>
        <v>tier - 2</v>
      </c>
      <c r="M439" t="str">
        <f t="shared" si="51"/>
        <v>tier - 2</v>
      </c>
      <c r="N439" t="str">
        <f t="shared" si="52"/>
        <v>R1013</v>
      </c>
      <c r="O439" s="9" t="str">
        <f t="shared" si="53"/>
        <v>1-Nov-1990</v>
      </c>
      <c r="P439">
        <f t="shared" si="54"/>
        <v>32</v>
      </c>
      <c r="Q439" s="10">
        <f t="shared" si="55"/>
        <v>3994.18</v>
      </c>
    </row>
    <row r="440" spans="1:17" x14ac:dyDescent="0.25">
      <c r="A440" t="s">
        <v>469</v>
      </c>
      <c r="B440">
        <v>1989</v>
      </c>
      <c r="C440" t="s">
        <v>10</v>
      </c>
      <c r="D440">
        <v>10</v>
      </c>
      <c r="E440">
        <v>3</v>
      </c>
      <c r="F440">
        <v>4002.36</v>
      </c>
      <c r="G440" t="s">
        <v>11</v>
      </c>
      <c r="H440" t="s">
        <v>16</v>
      </c>
      <c r="I440" t="s">
        <v>13</v>
      </c>
      <c r="J440" t="str">
        <f t="shared" si="48"/>
        <v>Jul</v>
      </c>
      <c r="K440">
        <f t="shared" si="49"/>
        <v>1989</v>
      </c>
      <c r="L440" t="str">
        <f t="shared" si="50"/>
        <v>tier - 1</v>
      </c>
      <c r="M440" t="str">
        <f t="shared" si="51"/>
        <v>tier - 1</v>
      </c>
      <c r="N440" t="str">
        <f t="shared" si="52"/>
        <v>R1013</v>
      </c>
      <c r="O440" s="9" t="str">
        <f t="shared" si="53"/>
        <v>10-Jul-1989</v>
      </c>
      <c r="P440">
        <f t="shared" si="54"/>
        <v>33</v>
      </c>
      <c r="Q440" s="10">
        <f t="shared" si="55"/>
        <v>4002.36</v>
      </c>
    </row>
    <row r="441" spans="1:17" x14ac:dyDescent="0.25">
      <c r="A441" t="s">
        <v>470</v>
      </c>
      <c r="B441">
        <v>2000</v>
      </c>
      <c r="C441" t="s">
        <v>20</v>
      </c>
      <c r="D441">
        <v>13</v>
      </c>
      <c r="E441">
        <v>3</v>
      </c>
      <c r="F441">
        <v>4005.42</v>
      </c>
      <c r="G441" t="s">
        <v>11</v>
      </c>
      <c r="H441" t="s">
        <v>16</v>
      </c>
      <c r="I441" t="s">
        <v>164</v>
      </c>
      <c r="J441" t="str">
        <f t="shared" si="48"/>
        <v>Sep</v>
      </c>
      <c r="K441">
        <f t="shared" si="49"/>
        <v>2000</v>
      </c>
      <c r="L441" t="str">
        <f t="shared" si="50"/>
        <v>tier - 1</v>
      </c>
      <c r="M441" t="str">
        <f t="shared" si="51"/>
        <v>tier - 1</v>
      </c>
      <c r="N441" t="str">
        <f t="shared" si="52"/>
        <v>R1015</v>
      </c>
      <c r="O441" s="9" t="str">
        <f t="shared" si="53"/>
        <v>13-Sep-2000</v>
      </c>
      <c r="P441">
        <f t="shared" si="54"/>
        <v>22</v>
      </c>
      <c r="Q441" s="10">
        <f t="shared" si="55"/>
        <v>4005.42</v>
      </c>
    </row>
    <row r="442" spans="1:17" x14ac:dyDescent="0.25">
      <c r="A442" t="s">
        <v>471</v>
      </c>
      <c r="B442">
        <v>1992</v>
      </c>
      <c r="C442" t="s">
        <v>37</v>
      </c>
      <c r="D442">
        <v>11</v>
      </c>
      <c r="E442">
        <v>1</v>
      </c>
      <c r="F442">
        <v>4032.24</v>
      </c>
      <c r="G442" t="s">
        <v>12</v>
      </c>
      <c r="H442" t="s">
        <v>12</v>
      </c>
      <c r="I442" t="s">
        <v>23</v>
      </c>
      <c r="J442" t="str">
        <f t="shared" si="48"/>
        <v>Oct</v>
      </c>
      <c r="K442">
        <f t="shared" si="49"/>
        <v>1992</v>
      </c>
      <c r="L442" t="str">
        <f t="shared" si="50"/>
        <v>tier - 3</v>
      </c>
      <c r="M442" t="str">
        <f t="shared" si="51"/>
        <v>tier - 3</v>
      </c>
      <c r="N442" t="str">
        <f t="shared" si="52"/>
        <v>R1012</v>
      </c>
      <c r="O442" s="9" t="str">
        <f t="shared" si="53"/>
        <v>11-Oct-1992</v>
      </c>
      <c r="P442">
        <f t="shared" si="54"/>
        <v>30</v>
      </c>
      <c r="Q442" s="10">
        <f t="shared" si="55"/>
        <v>4032.24</v>
      </c>
    </row>
    <row r="443" spans="1:17" x14ac:dyDescent="0.25">
      <c r="A443" t="s">
        <v>472</v>
      </c>
      <c r="B443">
        <v>1984</v>
      </c>
      <c r="C443" t="s">
        <v>10</v>
      </c>
      <c r="D443">
        <v>7</v>
      </c>
      <c r="E443">
        <v>3</v>
      </c>
      <c r="F443">
        <v>4038.41</v>
      </c>
      <c r="G443" t="s">
        <v>11</v>
      </c>
      <c r="H443" t="s">
        <v>16</v>
      </c>
      <c r="I443" t="s">
        <v>13</v>
      </c>
      <c r="J443" t="str">
        <f t="shared" si="48"/>
        <v>Jul</v>
      </c>
      <c r="K443">
        <f t="shared" si="49"/>
        <v>1984</v>
      </c>
      <c r="L443" t="str">
        <f t="shared" si="50"/>
        <v>tier - 1</v>
      </c>
      <c r="M443" t="str">
        <f t="shared" si="51"/>
        <v>tier - 1</v>
      </c>
      <c r="N443" t="str">
        <f t="shared" si="52"/>
        <v>R1013</v>
      </c>
      <c r="O443" s="9" t="str">
        <f t="shared" si="53"/>
        <v>7-Jul-1984</v>
      </c>
      <c r="P443">
        <f t="shared" si="54"/>
        <v>38</v>
      </c>
      <c r="Q443" s="10">
        <f t="shared" si="55"/>
        <v>4038.41</v>
      </c>
    </row>
    <row r="444" spans="1:17" x14ac:dyDescent="0.25">
      <c r="A444" t="s">
        <v>473</v>
      </c>
      <c r="B444">
        <v>1983</v>
      </c>
      <c r="C444" t="s">
        <v>15</v>
      </c>
      <c r="D444">
        <v>10</v>
      </c>
      <c r="E444">
        <v>3</v>
      </c>
      <c r="F444">
        <v>4039.9</v>
      </c>
      <c r="G444" t="s">
        <v>11</v>
      </c>
      <c r="H444" t="s">
        <v>16</v>
      </c>
      <c r="I444" t="s">
        <v>13</v>
      </c>
      <c r="J444" t="str">
        <f t="shared" si="48"/>
        <v>Nov</v>
      </c>
      <c r="K444">
        <f t="shared" si="49"/>
        <v>1983</v>
      </c>
      <c r="L444" t="str">
        <f t="shared" si="50"/>
        <v>tier - 1</v>
      </c>
      <c r="M444" t="str">
        <f t="shared" si="51"/>
        <v>tier - 1</v>
      </c>
      <c r="N444" t="str">
        <f t="shared" si="52"/>
        <v>R1013</v>
      </c>
      <c r="O444" s="9" t="str">
        <f t="shared" si="53"/>
        <v>10-Nov-1983</v>
      </c>
      <c r="P444">
        <f t="shared" si="54"/>
        <v>39</v>
      </c>
      <c r="Q444" s="10">
        <f t="shared" si="55"/>
        <v>4039.9</v>
      </c>
    </row>
    <row r="445" spans="1:17" x14ac:dyDescent="0.25">
      <c r="A445" t="s">
        <v>474</v>
      </c>
      <c r="B445">
        <v>1993</v>
      </c>
      <c r="C445" t="s">
        <v>30</v>
      </c>
      <c r="D445">
        <v>26</v>
      </c>
      <c r="E445">
        <v>1</v>
      </c>
      <c r="F445">
        <v>4040.56</v>
      </c>
      <c r="G445" t="s">
        <v>12</v>
      </c>
      <c r="H445" t="s">
        <v>12</v>
      </c>
      <c r="I445" t="s">
        <v>164</v>
      </c>
      <c r="J445" t="str">
        <f t="shared" si="48"/>
        <v>Dec</v>
      </c>
      <c r="K445">
        <f t="shared" si="49"/>
        <v>1993</v>
      </c>
      <c r="L445" t="str">
        <f t="shared" si="50"/>
        <v>tier - 3</v>
      </c>
      <c r="M445" t="str">
        <f t="shared" si="51"/>
        <v>tier - 3</v>
      </c>
      <c r="N445" t="str">
        <f t="shared" si="52"/>
        <v>R1015</v>
      </c>
      <c r="O445" s="9" t="str">
        <f t="shared" si="53"/>
        <v>26-Dec-1993</v>
      </c>
      <c r="P445">
        <f t="shared" si="54"/>
        <v>29</v>
      </c>
      <c r="Q445" s="10">
        <f t="shared" si="55"/>
        <v>4040.56</v>
      </c>
    </row>
    <row r="446" spans="1:17" x14ac:dyDescent="0.25">
      <c r="A446" t="s">
        <v>475</v>
      </c>
      <c r="B446">
        <v>1988</v>
      </c>
      <c r="C446" t="s">
        <v>15</v>
      </c>
      <c r="D446">
        <v>30</v>
      </c>
      <c r="E446">
        <v>3</v>
      </c>
      <c r="F446">
        <v>4047.94</v>
      </c>
      <c r="G446" t="s">
        <v>11</v>
      </c>
      <c r="H446" t="s">
        <v>16</v>
      </c>
      <c r="I446" t="s">
        <v>13</v>
      </c>
      <c r="J446" t="str">
        <f t="shared" si="48"/>
        <v>Nov</v>
      </c>
      <c r="K446">
        <f t="shared" si="49"/>
        <v>1988</v>
      </c>
      <c r="L446" t="str">
        <f t="shared" si="50"/>
        <v>tier - 1</v>
      </c>
      <c r="M446" t="str">
        <f t="shared" si="51"/>
        <v>tier - 1</v>
      </c>
      <c r="N446" t="str">
        <f t="shared" si="52"/>
        <v>R1013</v>
      </c>
      <c r="O446" s="9" t="str">
        <f t="shared" si="53"/>
        <v>30-Nov-1988</v>
      </c>
      <c r="P446">
        <f t="shared" si="54"/>
        <v>34</v>
      </c>
      <c r="Q446" s="10">
        <f t="shared" si="55"/>
        <v>4047.94</v>
      </c>
    </row>
    <row r="447" spans="1:17" x14ac:dyDescent="0.25">
      <c r="A447" t="s">
        <v>476</v>
      </c>
      <c r="B447">
        <v>1993</v>
      </c>
      <c r="C447" t="s">
        <v>35</v>
      </c>
      <c r="D447">
        <v>13</v>
      </c>
      <c r="E447">
        <v>2</v>
      </c>
      <c r="F447">
        <v>4058.12</v>
      </c>
      <c r="G447" t="s">
        <v>11</v>
      </c>
      <c r="H447" t="s">
        <v>16</v>
      </c>
      <c r="I447" t="s">
        <v>13</v>
      </c>
      <c r="J447" t="str">
        <f t="shared" si="48"/>
        <v>Aug</v>
      </c>
      <c r="K447">
        <f t="shared" si="49"/>
        <v>1993</v>
      </c>
      <c r="L447" t="str">
        <f t="shared" si="50"/>
        <v>tier - 1</v>
      </c>
      <c r="M447" t="str">
        <f t="shared" si="51"/>
        <v>tier - 1</v>
      </c>
      <c r="N447" t="str">
        <f t="shared" si="52"/>
        <v>R1013</v>
      </c>
      <c r="O447" s="9" t="str">
        <f t="shared" si="53"/>
        <v>13-Aug-1993</v>
      </c>
      <c r="P447">
        <f t="shared" si="54"/>
        <v>29</v>
      </c>
      <c r="Q447" s="10">
        <f t="shared" si="55"/>
        <v>4058.12</v>
      </c>
    </row>
    <row r="448" spans="1:17" x14ac:dyDescent="0.25">
      <c r="A448" t="s">
        <v>477</v>
      </c>
      <c r="B448">
        <v>1995</v>
      </c>
      <c r="C448" t="s">
        <v>20</v>
      </c>
      <c r="D448">
        <v>14</v>
      </c>
      <c r="E448">
        <v>2</v>
      </c>
      <c r="F448">
        <v>4058.71</v>
      </c>
      <c r="G448" t="s">
        <v>12</v>
      </c>
      <c r="H448" t="s">
        <v>12</v>
      </c>
      <c r="I448" t="s">
        <v>23</v>
      </c>
      <c r="J448" t="str">
        <f t="shared" si="48"/>
        <v>Sep</v>
      </c>
      <c r="K448">
        <f t="shared" si="49"/>
        <v>1995</v>
      </c>
      <c r="L448" t="str">
        <f t="shared" si="50"/>
        <v>tier - 3</v>
      </c>
      <c r="M448" t="str">
        <f t="shared" si="51"/>
        <v>tier - 3</v>
      </c>
      <c r="N448" t="str">
        <f t="shared" si="52"/>
        <v>R1012</v>
      </c>
      <c r="O448" s="9" t="str">
        <f t="shared" si="53"/>
        <v>14-Sep-1995</v>
      </c>
      <c r="P448">
        <f t="shared" si="54"/>
        <v>27</v>
      </c>
      <c r="Q448" s="10">
        <f t="shared" si="55"/>
        <v>4058.71</v>
      </c>
    </row>
    <row r="449" spans="1:17" x14ac:dyDescent="0.25">
      <c r="A449" t="s">
        <v>478</v>
      </c>
      <c r="B449">
        <v>1983</v>
      </c>
      <c r="C449" t="s">
        <v>20</v>
      </c>
      <c r="D449">
        <v>16</v>
      </c>
      <c r="E449">
        <v>3</v>
      </c>
      <c r="F449">
        <v>4070.42</v>
      </c>
      <c r="G449" t="s">
        <v>11</v>
      </c>
      <c r="H449" t="s">
        <v>16</v>
      </c>
      <c r="I449" t="s">
        <v>13</v>
      </c>
      <c r="J449" t="str">
        <f t="shared" si="48"/>
        <v>Sep</v>
      </c>
      <c r="K449">
        <f t="shared" si="49"/>
        <v>1983</v>
      </c>
      <c r="L449" t="str">
        <f t="shared" si="50"/>
        <v>tier - 1</v>
      </c>
      <c r="M449" t="str">
        <f t="shared" si="51"/>
        <v>tier - 1</v>
      </c>
      <c r="N449" t="str">
        <f t="shared" si="52"/>
        <v>R1013</v>
      </c>
      <c r="O449" s="9" t="str">
        <f t="shared" si="53"/>
        <v>16-Sep-1983</v>
      </c>
      <c r="P449">
        <f t="shared" si="54"/>
        <v>39</v>
      </c>
      <c r="Q449" s="10">
        <f t="shared" si="55"/>
        <v>4070.42</v>
      </c>
    </row>
    <row r="450" spans="1:17" x14ac:dyDescent="0.25">
      <c r="A450" t="s">
        <v>479</v>
      </c>
      <c r="B450">
        <v>2002</v>
      </c>
      <c r="C450" t="s">
        <v>37</v>
      </c>
      <c r="D450">
        <v>18</v>
      </c>
      <c r="E450">
        <v>0</v>
      </c>
      <c r="F450">
        <v>4070.51</v>
      </c>
      <c r="G450" t="s">
        <v>11</v>
      </c>
      <c r="H450" t="s">
        <v>16</v>
      </c>
      <c r="I450" t="s">
        <v>23</v>
      </c>
      <c r="J450" t="str">
        <f t="shared" si="48"/>
        <v>Oct</v>
      </c>
      <c r="K450">
        <f t="shared" si="49"/>
        <v>2002</v>
      </c>
      <c r="L450" t="str">
        <f t="shared" si="50"/>
        <v>tier - 1</v>
      </c>
      <c r="M450" t="str">
        <f t="shared" si="51"/>
        <v>tier - 1</v>
      </c>
      <c r="N450" t="str">
        <f t="shared" si="52"/>
        <v>R1012</v>
      </c>
      <c r="O450" s="9" t="str">
        <f t="shared" si="53"/>
        <v>18-Oct-2002</v>
      </c>
      <c r="P450">
        <f t="shared" si="54"/>
        <v>20</v>
      </c>
      <c r="Q450" s="10">
        <f t="shared" si="55"/>
        <v>4070.51</v>
      </c>
    </row>
    <row r="451" spans="1:17" x14ac:dyDescent="0.25">
      <c r="A451" t="s">
        <v>480</v>
      </c>
      <c r="B451">
        <v>1990</v>
      </c>
      <c r="C451" t="s">
        <v>30</v>
      </c>
      <c r="D451">
        <v>1</v>
      </c>
      <c r="E451">
        <v>1</v>
      </c>
      <c r="F451">
        <v>4074.45</v>
      </c>
      <c r="G451" t="s">
        <v>12</v>
      </c>
      <c r="H451" t="s">
        <v>11</v>
      </c>
      <c r="I451" t="s">
        <v>13</v>
      </c>
      <c r="J451" t="str">
        <f t="shared" ref="J451:J514" si="56">IF(C451="?","Sep",C451)</f>
        <v>Dec</v>
      </c>
      <c r="K451">
        <f t="shared" ref="K451:K514" si="57">IF(B451="?",ROUND(AVERAGE(B:B),0),B451)</f>
        <v>1990</v>
      </c>
      <c r="L451" t="str">
        <f t="shared" ref="L451:L514" si="58">IF(OR(H451="",H451="?"),"tier-2",H451)</f>
        <v>tier - 2</v>
      </c>
      <c r="M451" t="str">
        <f t="shared" ref="M451:M514" si="59">IF(OR(H451=" ",H451="?"),"tier - 2",H451)</f>
        <v>tier - 2</v>
      </c>
      <c r="N451" t="str">
        <f t="shared" ref="N451:N514" si="60">IF(I451="?","Unknown",I451)</f>
        <v>R1013</v>
      </c>
      <c r="O451" s="9" t="str">
        <f t="shared" ref="O451:O514" si="61">_xlfn.CONCAT(D451,"-",J451,"-",K451)</f>
        <v>1-Dec-1990</v>
      </c>
      <c r="P451">
        <f t="shared" ref="P451:P514" si="62">DATEDIF(O451, "2023-06-08", "Y")</f>
        <v>32</v>
      </c>
      <c r="Q451" s="10">
        <f t="shared" ref="Q451:Q514" si="63">(F451)</f>
        <v>4074.45</v>
      </c>
    </row>
    <row r="452" spans="1:17" x14ac:dyDescent="0.25">
      <c r="A452" t="s">
        <v>481</v>
      </c>
      <c r="B452">
        <v>1990</v>
      </c>
      <c r="C452" t="s">
        <v>30</v>
      </c>
      <c r="D452">
        <v>14</v>
      </c>
      <c r="E452">
        <v>1</v>
      </c>
      <c r="F452">
        <v>4076.5</v>
      </c>
      <c r="G452" t="s">
        <v>11</v>
      </c>
      <c r="H452" t="s">
        <v>12</v>
      </c>
      <c r="I452" t="s">
        <v>42</v>
      </c>
      <c r="J452" t="str">
        <f t="shared" si="56"/>
        <v>Dec</v>
      </c>
      <c r="K452">
        <f t="shared" si="57"/>
        <v>1990</v>
      </c>
      <c r="L452" t="str">
        <f t="shared" si="58"/>
        <v>tier - 3</v>
      </c>
      <c r="M452" t="str">
        <f t="shared" si="59"/>
        <v>tier - 3</v>
      </c>
      <c r="N452" t="str">
        <f t="shared" si="60"/>
        <v>R1011</v>
      </c>
      <c r="O452" s="9" t="str">
        <f t="shared" si="61"/>
        <v>14-Dec-1990</v>
      </c>
      <c r="P452">
        <f t="shared" si="62"/>
        <v>32</v>
      </c>
      <c r="Q452" s="10">
        <f t="shared" si="63"/>
        <v>4076.5</v>
      </c>
    </row>
    <row r="453" spans="1:17" x14ac:dyDescent="0.25">
      <c r="A453" t="s">
        <v>482</v>
      </c>
      <c r="B453">
        <v>1994</v>
      </c>
      <c r="C453" t="s">
        <v>35</v>
      </c>
      <c r="D453">
        <v>21</v>
      </c>
      <c r="E453">
        <v>1</v>
      </c>
      <c r="F453">
        <v>4133.6400000000003</v>
      </c>
      <c r="G453" t="s">
        <v>11</v>
      </c>
      <c r="H453" t="s">
        <v>12</v>
      </c>
      <c r="I453" t="s">
        <v>23</v>
      </c>
      <c r="J453" t="str">
        <f t="shared" si="56"/>
        <v>Aug</v>
      </c>
      <c r="K453">
        <f t="shared" si="57"/>
        <v>1994</v>
      </c>
      <c r="L453" t="str">
        <f t="shared" si="58"/>
        <v>tier - 3</v>
      </c>
      <c r="M453" t="str">
        <f t="shared" si="59"/>
        <v>tier - 3</v>
      </c>
      <c r="N453" t="str">
        <f t="shared" si="60"/>
        <v>R1012</v>
      </c>
      <c r="O453" s="9" t="str">
        <f t="shared" si="61"/>
        <v>21-Aug-1994</v>
      </c>
      <c r="P453">
        <f t="shared" si="62"/>
        <v>28</v>
      </c>
      <c r="Q453" s="10">
        <f t="shared" si="63"/>
        <v>4133.6400000000003</v>
      </c>
    </row>
    <row r="454" spans="1:17" x14ac:dyDescent="0.25">
      <c r="A454" t="s">
        <v>483</v>
      </c>
      <c r="B454">
        <v>1991</v>
      </c>
      <c r="C454" t="s">
        <v>35</v>
      </c>
      <c r="D454">
        <v>6</v>
      </c>
      <c r="E454">
        <v>0</v>
      </c>
      <c r="F454">
        <v>4134.08</v>
      </c>
      <c r="G454" t="s">
        <v>11</v>
      </c>
      <c r="H454" t="s">
        <v>16</v>
      </c>
      <c r="I454" t="s">
        <v>23</v>
      </c>
      <c r="J454" t="str">
        <f t="shared" si="56"/>
        <v>Aug</v>
      </c>
      <c r="K454">
        <f t="shared" si="57"/>
        <v>1991</v>
      </c>
      <c r="L454" t="str">
        <f t="shared" si="58"/>
        <v>tier - 1</v>
      </c>
      <c r="M454" t="str">
        <f t="shared" si="59"/>
        <v>tier - 1</v>
      </c>
      <c r="N454" t="str">
        <f t="shared" si="60"/>
        <v>R1012</v>
      </c>
      <c r="O454" s="9" t="str">
        <f t="shared" si="61"/>
        <v>6-Aug-1991</v>
      </c>
      <c r="P454">
        <f t="shared" si="62"/>
        <v>31</v>
      </c>
      <c r="Q454" s="10">
        <f t="shared" si="63"/>
        <v>4134.08</v>
      </c>
    </row>
    <row r="455" spans="1:17" x14ac:dyDescent="0.25">
      <c r="A455" t="s">
        <v>484</v>
      </c>
      <c r="B455">
        <v>1992</v>
      </c>
      <c r="C455" t="s">
        <v>18</v>
      </c>
      <c r="D455">
        <v>18</v>
      </c>
      <c r="E455">
        <v>0</v>
      </c>
      <c r="F455">
        <v>4137.5200000000004</v>
      </c>
      <c r="G455" t="s">
        <v>11</v>
      </c>
      <c r="H455" t="s">
        <v>12</v>
      </c>
      <c r="I455" t="s">
        <v>247</v>
      </c>
      <c r="J455" t="str">
        <f t="shared" si="56"/>
        <v>Jun</v>
      </c>
      <c r="K455">
        <f t="shared" si="57"/>
        <v>1992</v>
      </c>
      <c r="L455" t="str">
        <f t="shared" si="58"/>
        <v>tier - 3</v>
      </c>
      <c r="M455" t="str">
        <f t="shared" si="59"/>
        <v>tier - 3</v>
      </c>
      <c r="N455" t="str">
        <f t="shared" si="60"/>
        <v>R1024</v>
      </c>
      <c r="O455" s="9" t="str">
        <f t="shared" si="61"/>
        <v>18-Jun-1992</v>
      </c>
      <c r="P455">
        <f t="shared" si="62"/>
        <v>30</v>
      </c>
      <c r="Q455" s="10">
        <f t="shared" si="63"/>
        <v>4137.5200000000004</v>
      </c>
    </row>
    <row r="456" spans="1:17" x14ac:dyDescent="0.25">
      <c r="A456" t="s">
        <v>485</v>
      </c>
      <c r="B456">
        <v>1992</v>
      </c>
      <c r="C456" t="s">
        <v>18</v>
      </c>
      <c r="D456">
        <v>28</v>
      </c>
      <c r="E456">
        <v>1</v>
      </c>
      <c r="F456">
        <v>4149.74</v>
      </c>
      <c r="G456" t="s">
        <v>11</v>
      </c>
      <c r="H456" t="s">
        <v>16</v>
      </c>
      <c r="I456" t="s">
        <v>42</v>
      </c>
      <c r="J456" t="str">
        <f t="shared" si="56"/>
        <v>Jun</v>
      </c>
      <c r="K456">
        <f t="shared" si="57"/>
        <v>1992</v>
      </c>
      <c r="L456" t="str">
        <f t="shared" si="58"/>
        <v>tier - 1</v>
      </c>
      <c r="M456" t="str">
        <f t="shared" si="59"/>
        <v>tier - 1</v>
      </c>
      <c r="N456" t="str">
        <f t="shared" si="60"/>
        <v>R1011</v>
      </c>
      <c r="O456" s="9" t="str">
        <f t="shared" si="61"/>
        <v>28-Jun-1992</v>
      </c>
      <c r="P456">
        <f t="shared" si="62"/>
        <v>30</v>
      </c>
      <c r="Q456" s="10">
        <f t="shared" si="63"/>
        <v>4149.74</v>
      </c>
    </row>
    <row r="457" spans="1:17" x14ac:dyDescent="0.25">
      <c r="A457" t="s">
        <v>486</v>
      </c>
      <c r="B457">
        <v>1992</v>
      </c>
      <c r="C457" t="s">
        <v>35</v>
      </c>
      <c r="D457">
        <v>4</v>
      </c>
      <c r="E457">
        <v>1</v>
      </c>
      <c r="F457">
        <v>4151.03</v>
      </c>
      <c r="G457" t="s">
        <v>11</v>
      </c>
      <c r="H457" t="s">
        <v>11</v>
      </c>
      <c r="I457" t="s">
        <v>13</v>
      </c>
      <c r="J457" t="str">
        <f t="shared" si="56"/>
        <v>Aug</v>
      </c>
      <c r="K457">
        <f t="shared" si="57"/>
        <v>1992</v>
      </c>
      <c r="L457" t="str">
        <f t="shared" si="58"/>
        <v>tier - 2</v>
      </c>
      <c r="M457" t="str">
        <f t="shared" si="59"/>
        <v>tier - 2</v>
      </c>
      <c r="N457" t="str">
        <f t="shared" si="60"/>
        <v>R1013</v>
      </c>
      <c r="O457" s="9" t="str">
        <f t="shared" si="61"/>
        <v>4-Aug-1992</v>
      </c>
      <c r="P457">
        <f t="shared" si="62"/>
        <v>30</v>
      </c>
      <c r="Q457" s="10">
        <f t="shared" si="63"/>
        <v>4151.03</v>
      </c>
    </row>
    <row r="458" spans="1:17" x14ac:dyDescent="0.25">
      <c r="A458" t="s">
        <v>487</v>
      </c>
      <c r="B458">
        <v>1998</v>
      </c>
      <c r="C458" t="s">
        <v>15</v>
      </c>
      <c r="D458">
        <v>26</v>
      </c>
      <c r="E458">
        <v>0</v>
      </c>
      <c r="F458">
        <v>4154.97</v>
      </c>
      <c r="G458" t="s">
        <v>11</v>
      </c>
      <c r="H458" t="s">
        <v>16</v>
      </c>
      <c r="I458" t="s">
        <v>23</v>
      </c>
      <c r="J458" t="str">
        <f t="shared" si="56"/>
        <v>Nov</v>
      </c>
      <c r="K458">
        <f t="shared" si="57"/>
        <v>1998</v>
      </c>
      <c r="L458" t="str">
        <f t="shared" si="58"/>
        <v>tier - 1</v>
      </c>
      <c r="M458" t="str">
        <f t="shared" si="59"/>
        <v>tier - 1</v>
      </c>
      <c r="N458" t="str">
        <f t="shared" si="60"/>
        <v>R1012</v>
      </c>
      <c r="O458" s="9" t="str">
        <f t="shared" si="61"/>
        <v>26-Nov-1998</v>
      </c>
      <c r="P458">
        <f t="shared" si="62"/>
        <v>24</v>
      </c>
      <c r="Q458" s="10">
        <f t="shared" si="63"/>
        <v>4154.97</v>
      </c>
    </row>
    <row r="459" spans="1:17" x14ac:dyDescent="0.25">
      <c r="A459" t="s">
        <v>488</v>
      </c>
      <c r="B459">
        <v>1984</v>
      </c>
      <c r="C459" t="s">
        <v>20</v>
      </c>
      <c r="D459">
        <v>16</v>
      </c>
      <c r="E459">
        <v>3</v>
      </c>
      <c r="F459">
        <v>4163.21</v>
      </c>
      <c r="G459" t="s">
        <v>11</v>
      </c>
      <c r="H459" t="s">
        <v>11</v>
      </c>
      <c r="I459" t="s">
        <v>23</v>
      </c>
      <c r="J459" t="str">
        <f t="shared" si="56"/>
        <v>Sep</v>
      </c>
      <c r="K459">
        <f t="shared" si="57"/>
        <v>1984</v>
      </c>
      <c r="L459" t="str">
        <f t="shared" si="58"/>
        <v>tier - 2</v>
      </c>
      <c r="M459" t="str">
        <f t="shared" si="59"/>
        <v>tier - 2</v>
      </c>
      <c r="N459" t="str">
        <f t="shared" si="60"/>
        <v>R1012</v>
      </c>
      <c r="O459" s="9" t="str">
        <f t="shared" si="61"/>
        <v>16-Sep-1984</v>
      </c>
      <c r="P459">
        <f t="shared" si="62"/>
        <v>38</v>
      </c>
      <c r="Q459" s="10">
        <f t="shared" si="63"/>
        <v>4163.21</v>
      </c>
    </row>
    <row r="460" spans="1:17" x14ac:dyDescent="0.25">
      <c r="A460" t="s">
        <v>489</v>
      </c>
      <c r="B460">
        <v>1989</v>
      </c>
      <c r="C460" t="s">
        <v>18</v>
      </c>
      <c r="D460">
        <v>25</v>
      </c>
      <c r="E460">
        <v>0</v>
      </c>
      <c r="F460">
        <v>4185.1000000000004</v>
      </c>
      <c r="G460" t="s">
        <v>11</v>
      </c>
      <c r="H460" t="s">
        <v>12</v>
      </c>
      <c r="I460" t="s">
        <v>13</v>
      </c>
      <c r="J460" t="str">
        <f t="shared" si="56"/>
        <v>Jun</v>
      </c>
      <c r="K460">
        <f t="shared" si="57"/>
        <v>1989</v>
      </c>
      <c r="L460" t="str">
        <f t="shared" si="58"/>
        <v>tier - 3</v>
      </c>
      <c r="M460" t="str">
        <f t="shared" si="59"/>
        <v>tier - 3</v>
      </c>
      <c r="N460" t="str">
        <f t="shared" si="60"/>
        <v>R1013</v>
      </c>
      <c r="O460" s="9" t="str">
        <f t="shared" si="61"/>
        <v>25-Jun-1989</v>
      </c>
      <c r="P460">
        <f t="shared" si="62"/>
        <v>33</v>
      </c>
      <c r="Q460" s="10">
        <f t="shared" si="63"/>
        <v>4185.1000000000004</v>
      </c>
    </row>
    <row r="461" spans="1:17" x14ac:dyDescent="0.25">
      <c r="A461" t="s">
        <v>490</v>
      </c>
      <c r="B461">
        <v>1995</v>
      </c>
      <c r="C461" t="s">
        <v>37</v>
      </c>
      <c r="D461">
        <v>3</v>
      </c>
      <c r="E461">
        <v>0</v>
      </c>
      <c r="F461">
        <v>4188.7299999999996</v>
      </c>
      <c r="G461" t="s">
        <v>11</v>
      </c>
      <c r="H461" t="s">
        <v>11</v>
      </c>
      <c r="I461" t="s">
        <v>200</v>
      </c>
      <c r="J461" t="str">
        <f t="shared" si="56"/>
        <v>Oct</v>
      </c>
      <c r="K461">
        <f t="shared" si="57"/>
        <v>1995</v>
      </c>
      <c r="L461" t="str">
        <f t="shared" si="58"/>
        <v>tier - 2</v>
      </c>
      <c r="M461" t="str">
        <f t="shared" si="59"/>
        <v>tier - 2</v>
      </c>
      <c r="N461" t="str">
        <f t="shared" si="60"/>
        <v>R1025</v>
      </c>
      <c r="O461" s="9" t="str">
        <f t="shared" si="61"/>
        <v>3-Oct-1995</v>
      </c>
      <c r="P461">
        <f t="shared" si="62"/>
        <v>27</v>
      </c>
      <c r="Q461" s="10">
        <f t="shared" si="63"/>
        <v>4188.7299999999996</v>
      </c>
    </row>
    <row r="462" spans="1:17" x14ac:dyDescent="0.25">
      <c r="A462" t="s">
        <v>491</v>
      </c>
      <c r="B462">
        <v>1997</v>
      </c>
      <c r="C462" t="s">
        <v>20</v>
      </c>
      <c r="D462">
        <v>6</v>
      </c>
      <c r="E462">
        <v>2</v>
      </c>
      <c r="F462">
        <v>4189.1099999999997</v>
      </c>
      <c r="G462" t="s">
        <v>11</v>
      </c>
      <c r="H462" t="s">
        <v>11</v>
      </c>
      <c r="I462" t="s">
        <v>23</v>
      </c>
      <c r="J462" t="str">
        <f t="shared" si="56"/>
        <v>Sep</v>
      </c>
      <c r="K462">
        <f t="shared" si="57"/>
        <v>1997</v>
      </c>
      <c r="L462" t="str">
        <f t="shared" si="58"/>
        <v>tier - 2</v>
      </c>
      <c r="M462" t="str">
        <f t="shared" si="59"/>
        <v>tier - 2</v>
      </c>
      <c r="N462" t="str">
        <f t="shared" si="60"/>
        <v>R1012</v>
      </c>
      <c r="O462" s="9" t="str">
        <f t="shared" si="61"/>
        <v>6-Sep-1997</v>
      </c>
      <c r="P462">
        <f t="shared" si="62"/>
        <v>25</v>
      </c>
      <c r="Q462" s="10">
        <f t="shared" si="63"/>
        <v>4189.1099999999997</v>
      </c>
    </row>
    <row r="463" spans="1:17" x14ac:dyDescent="0.25">
      <c r="A463" t="s">
        <v>492</v>
      </c>
      <c r="B463">
        <v>1998</v>
      </c>
      <c r="C463" t="s">
        <v>30</v>
      </c>
      <c r="D463">
        <v>14</v>
      </c>
      <c r="E463">
        <v>3</v>
      </c>
      <c r="F463">
        <v>4234.93</v>
      </c>
      <c r="G463" t="s">
        <v>11</v>
      </c>
      <c r="H463" t="s">
        <v>16</v>
      </c>
      <c r="I463" t="s">
        <v>42</v>
      </c>
      <c r="J463" t="str">
        <f t="shared" si="56"/>
        <v>Dec</v>
      </c>
      <c r="K463">
        <f t="shared" si="57"/>
        <v>1998</v>
      </c>
      <c r="L463" t="str">
        <f t="shared" si="58"/>
        <v>tier - 1</v>
      </c>
      <c r="M463" t="str">
        <f t="shared" si="59"/>
        <v>tier - 1</v>
      </c>
      <c r="N463" t="str">
        <f t="shared" si="60"/>
        <v>R1011</v>
      </c>
      <c r="O463" s="9" t="str">
        <f t="shared" si="61"/>
        <v>14-Dec-1998</v>
      </c>
      <c r="P463">
        <f t="shared" si="62"/>
        <v>24</v>
      </c>
      <c r="Q463" s="10">
        <f t="shared" si="63"/>
        <v>4234.93</v>
      </c>
    </row>
    <row r="464" spans="1:17" x14ac:dyDescent="0.25">
      <c r="A464" t="s">
        <v>493</v>
      </c>
      <c r="B464">
        <v>1992</v>
      </c>
      <c r="C464" t="s">
        <v>18</v>
      </c>
      <c r="D464">
        <v>27</v>
      </c>
      <c r="E464">
        <v>1</v>
      </c>
      <c r="F464">
        <v>4237.13</v>
      </c>
      <c r="G464" t="s">
        <v>12</v>
      </c>
      <c r="H464" t="s">
        <v>16</v>
      </c>
      <c r="I464" t="s">
        <v>168</v>
      </c>
      <c r="J464" t="str">
        <f t="shared" si="56"/>
        <v>Jun</v>
      </c>
      <c r="K464">
        <f t="shared" si="57"/>
        <v>1992</v>
      </c>
      <c r="L464" t="str">
        <f t="shared" si="58"/>
        <v>tier - 1</v>
      </c>
      <c r="M464" t="str">
        <f t="shared" si="59"/>
        <v>tier - 1</v>
      </c>
      <c r="N464" t="str">
        <f t="shared" si="60"/>
        <v>R1016</v>
      </c>
      <c r="O464" s="9" t="str">
        <f t="shared" si="61"/>
        <v>27-Jun-1992</v>
      </c>
      <c r="P464">
        <f t="shared" si="62"/>
        <v>30</v>
      </c>
      <c r="Q464" s="10">
        <f t="shared" si="63"/>
        <v>4237.13</v>
      </c>
    </row>
    <row r="465" spans="1:17" x14ac:dyDescent="0.25">
      <c r="A465" t="s">
        <v>494</v>
      </c>
      <c r="B465">
        <v>1991</v>
      </c>
      <c r="C465" t="s">
        <v>15</v>
      </c>
      <c r="D465">
        <v>3</v>
      </c>
      <c r="E465">
        <v>1</v>
      </c>
      <c r="F465">
        <v>4239.8900000000003</v>
      </c>
      <c r="G465" t="s">
        <v>11</v>
      </c>
      <c r="H465" t="s">
        <v>11</v>
      </c>
      <c r="I465" t="s">
        <v>23</v>
      </c>
      <c r="J465" t="str">
        <f t="shared" si="56"/>
        <v>Nov</v>
      </c>
      <c r="K465">
        <f t="shared" si="57"/>
        <v>1991</v>
      </c>
      <c r="L465" t="str">
        <f t="shared" si="58"/>
        <v>tier - 2</v>
      </c>
      <c r="M465" t="str">
        <f t="shared" si="59"/>
        <v>tier - 2</v>
      </c>
      <c r="N465" t="str">
        <f t="shared" si="60"/>
        <v>R1012</v>
      </c>
      <c r="O465" s="9" t="str">
        <f t="shared" si="61"/>
        <v>3-Nov-1991</v>
      </c>
      <c r="P465">
        <f t="shared" si="62"/>
        <v>31</v>
      </c>
      <c r="Q465" s="10">
        <f t="shared" si="63"/>
        <v>4239.8900000000003</v>
      </c>
    </row>
    <row r="466" spans="1:17" x14ac:dyDescent="0.25">
      <c r="A466" t="s">
        <v>495</v>
      </c>
      <c r="B466">
        <v>1991</v>
      </c>
      <c r="C466" t="s">
        <v>30</v>
      </c>
      <c r="D466">
        <v>1</v>
      </c>
      <c r="E466">
        <v>1</v>
      </c>
      <c r="F466">
        <v>4243.59</v>
      </c>
      <c r="G466" t="s">
        <v>12</v>
      </c>
      <c r="H466" t="s">
        <v>16</v>
      </c>
      <c r="I466" t="s">
        <v>23</v>
      </c>
      <c r="J466" t="str">
        <f t="shared" si="56"/>
        <v>Dec</v>
      </c>
      <c r="K466">
        <f t="shared" si="57"/>
        <v>1991</v>
      </c>
      <c r="L466" t="str">
        <f t="shared" si="58"/>
        <v>tier - 1</v>
      </c>
      <c r="M466" t="str">
        <f t="shared" si="59"/>
        <v>tier - 1</v>
      </c>
      <c r="N466" t="str">
        <f t="shared" si="60"/>
        <v>R1012</v>
      </c>
      <c r="O466" s="9" t="str">
        <f t="shared" si="61"/>
        <v>1-Dec-1991</v>
      </c>
      <c r="P466">
        <f t="shared" si="62"/>
        <v>31</v>
      </c>
      <c r="Q466" s="10">
        <f t="shared" si="63"/>
        <v>4243.59</v>
      </c>
    </row>
    <row r="467" spans="1:17" x14ac:dyDescent="0.25">
      <c r="A467" t="s">
        <v>496</v>
      </c>
      <c r="B467">
        <v>1982</v>
      </c>
      <c r="C467" t="s">
        <v>18</v>
      </c>
      <c r="D467">
        <v>16</v>
      </c>
      <c r="E467">
        <v>3</v>
      </c>
      <c r="F467">
        <v>4250.24</v>
      </c>
      <c r="G467" t="s">
        <v>11</v>
      </c>
      <c r="H467" t="s">
        <v>12</v>
      </c>
      <c r="I467" t="s">
        <v>13</v>
      </c>
      <c r="J467" t="str">
        <f t="shared" si="56"/>
        <v>Jun</v>
      </c>
      <c r="K467">
        <f t="shared" si="57"/>
        <v>1982</v>
      </c>
      <c r="L467" t="str">
        <f t="shared" si="58"/>
        <v>tier - 3</v>
      </c>
      <c r="M467" t="str">
        <f t="shared" si="59"/>
        <v>tier - 3</v>
      </c>
      <c r="N467" t="str">
        <f t="shared" si="60"/>
        <v>R1013</v>
      </c>
      <c r="O467" s="9" t="str">
        <f t="shared" si="61"/>
        <v>16-Jun-1982</v>
      </c>
      <c r="P467">
        <f t="shared" si="62"/>
        <v>40</v>
      </c>
      <c r="Q467" s="10">
        <f t="shared" si="63"/>
        <v>4250.24</v>
      </c>
    </row>
    <row r="468" spans="1:17" x14ac:dyDescent="0.25">
      <c r="A468" t="s">
        <v>497</v>
      </c>
      <c r="B468">
        <v>1995</v>
      </c>
      <c r="C468" t="s">
        <v>37</v>
      </c>
      <c r="D468">
        <v>14</v>
      </c>
      <c r="E468">
        <v>3</v>
      </c>
      <c r="F468">
        <v>4260.74</v>
      </c>
      <c r="G468" t="s">
        <v>12</v>
      </c>
      <c r="H468" t="s">
        <v>11</v>
      </c>
      <c r="I468" t="s">
        <v>42</v>
      </c>
      <c r="J468" t="str">
        <f t="shared" si="56"/>
        <v>Oct</v>
      </c>
      <c r="K468">
        <f t="shared" si="57"/>
        <v>1995</v>
      </c>
      <c r="L468" t="str">
        <f t="shared" si="58"/>
        <v>tier - 2</v>
      </c>
      <c r="M468" t="str">
        <f t="shared" si="59"/>
        <v>tier - 2</v>
      </c>
      <c r="N468" t="str">
        <f t="shared" si="60"/>
        <v>R1011</v>
      </c>
      <c r="O468" s="9" t="str">
        <f t="shared" si="61"/>
        <v>14-Oct-1995</v>
      </c>
      <c r="P468">
        <f t="shared" si="62"/>
        <v>27</v>
      </c>
      <c r="Q468" s="10">
        <f t="shared" si="63"/>
        <v>4260.74</v>
      </c>
    </row>
    <row r="469" spans="1:17" x14ac:dyDescent="0.25">
      <c r="A469" t="s">
        <v>498</v>
      </c>
      <c r="B469">
        <v>1983</v>
      </c>
      <c r="C469" t="s">
        <v>15</v>
      </c>
      <c r="D469">
        <v>20</v>
      </c>
      <c r="E469">
        <v>3</v>
      </c>
      <c r="F469">
        <v>4265.01</v>
      </c>
      <c r="G469" t="s">
        <v>11</v>
      </c>
      <c r="H469" t="s">
        <v>16</v>
      </c>
      <c r="I469" t="s">
        <v>23</v>
      </c>
      <c r="J469" t="str">
        <f t="shared" si="56"/>
        <v>Nov</v>
      </c>
      <c r="K469">
        <f t="shared" si="57"/>
        <v>1983</v>
      </c>
      <c r="L469" t="str">
        <f t="shared" si="58"/>
        <v>tier - 1</v>
      </c>
      <c r="M469" t="str">
        <f t="shared" si="59"/>
        <v>tier - 1</v>
      </c>
      <c r="N469" t="str">
        <f t="shared" si="60"/>
        <v>R1012</v>
      </c>
      <c r="O469" s="9" t="str">
        <f t="shared" si="61"/>
        <v>20-Nov-1983</v>
      </c>
      <c r="P469">
        <f t="shared" si="62"/>
        <v>39</v>
      </c>
      <c r="Q469" s="10">
        <f t="shared" si="63"/>
        <v>4265.01</v>
      </c>
    </row>
    <row r="470" spans="1:17" x14ac:dyDescent="0.25">
      <c r="A470" t="s">
        <v>499</v>
      </c>
      <c r="B470">
        <v>1992</v>
      </c>
      <c r="C470" t="s">
        <v>18</v>
      </c>
      <c r="D470">
        <v>18</v>
      </c>
      <c r="E470">
        <v>2</v>
      </c>
      <c r="F470">
        <v>4266.17</v>
      </c>
      <c r="G470" t="s">
        <v>12</v>
      </c>
      <c r="H470" t="s">
        <v>11</v>
      </c>
      <c r="I470" t="s">
        <v>13</v>
      </c>
      <c r="J470" t="str">
        <f t="shared" si="56"/>
        <v>Jun</v>
      </c>
      <c r="K470">
        <f t="shared" si="57"/>
        <v>1992</v>
      </c>
      <c r="L470" t="str">
        <f t="shared" si="58"/>
        <v>tier - 2</v>
      </c>
      <c r="M470" t="str">
        <f t="shared" si="59"/>
        <v>tier - 2</v>
      </c>
      <c r="N470" t="str">
        <f t="shared" si="60"/>
        <v>R1013</v>
      </c>
      <c r="O470" s="9" t="str">
        <f t="shared" si="61"/>
        <v>18-Jun-1992</v>
      </c>
      <c r="P470">
        <f t="shared" si="62"/>
        <v>30</v>
      </c>
      <c r="Q470" s="10">
        <f t="shared" si="63"/>
        <v>4266.17</v>
      </c>
    </row>
    <row r="471" spans="1:17" x14ac:dyDescent="0.25">
      <c r="A471" t="s">
        <v>500</v>
      </c>
      <c r="B471">
        <v>2003</v>
      </c>
      <c r="C471" t="s">
        <v>18</v>
      </c>
      <c r="D471">
        <v>8</v>
      </c>
      <c r="E471">
        <v>0</v>
      </c>
      <c r="F471">
        <v>4278.55</v>
      </c>
      <c r="G471" t="s">
        <v>11</v>
      </c>
      <c r="H471" t="s">
        <v>16</v>
      </c>
      <c r="I471" t="s">
        <v>300</v>
      </c>
      <c r="J471" t="str">
        <f t="shared" si="56"/>
        <v>Jun</v>
      </c>
      <c r="K471">
        <f t="shared" si="57"/>
        <v>2003</v>
      </c>
      <c r="L471" t="str">
        <f t="shared" si="58"/>
        <v>tier - 1</v>
      </c>
      <c r="M471" t="str">
        <f t="shared" si="59"/>
        <v>tier - 1</v>
      </c>
      <c r="N471" t="str">
        <f t="shared" si="60"/>
        <v>R1021</v>
      </c>
      <c r="O471" s="9" t="str">
        <f t="shared" si="61"/>
        <v>8-Jun-2003</v>
      </c>
      <c r="P471">
        <f t="shared" si="62"/>
        <v>20</v>
      </c>
      <c r="Q471" s="10">
        <f t="shared" si="63"/>
        <v>4278.55</v>
      </c>
    </row>
    <row r="472" spans="1:17" x14ac:dyDescent="0.25">
      <c r="A472" t="s">
        <v>501</v>
      </c>
      <c r="B472">
        <v>2000</v>
      </c>
      <c r="C472" t="s">
        <v>15</v>
      </c>
      <c r="D472">
        <v>25</v>
      </c>
      <c r="E472">
        <v>3</v>
      </c>
      <c r="F472">
        <v>4296.2700000000004</v>
      </c>
      <c r="G472" t="s">
        <v>11</v>
      </c>
      <c r="H472" t="s">
        <v>12</v>
      </c>
      <c r="I472" t="s">
        <v>23</v>
      </c>
      <c r="J472" t="str">
        <f t="shared" si="56"/>
        <v>Nov</v>
      </c>
      <c r="K472">
        <f t="shared" si="57"/>
        <v>2000</v>
      </c>
      <c r="L472" t="str">
        <f t="shared" si="58"/>
        <v>tier - 3</v>
      </c>
      <c r="M472" t="str">
        <f t="shared" si="59"/>
        <v>tier - 3</v>
      </c>
      <c r="N472" t="str">
        <f t="shared" si="60"/>
        <v>R1012</v>
      </c>
      <c r="O472" s="9" t="str">
        <f t="shared" si="61"/>
        <v>25-Nov-2000</v>
      </c>
      <c r="P472">
        <f t="shared" si="62"/>
        <v>22</v>
      </c>
      <c r="Q472" s="10">
        <f t="shared" si="63"/>
        <v>4296.2700000000004</v>
      </c>
    </row>
    <row r="473" spans="1:17" x14ac:dyDescent="0.25">
      <c r="A473" t="s">
        <v>502</v>
      </c>
      <c r="B473">
        <v>1988</v>
      </c>
      <c r="C473" t="s">
        <v>30</v>
      </c>
      <c r="D473">
        <v>19</v>
      </c>
      <c r="E473">
        <v>0</v>
      </c>
      <c r="F473">
        <v>4320.41</v>
      </c>
      <c r="G473" t="s">
        <v>11</v>
      </c>
      <c r="H473" t="s">
        <v>16</v>
      </c>
      <c r="I473" t="s">
        <v>23</v>
      </c>
      <c r="J473" t="str">
        <f t="shared" si="56"/>
        <v>Dec</v>
      </c>
      <c r="K473">
        <f t="shared" si="57"/>
        <v>1988</v>
      </c>
      <c r="L473" t="str">
        <f t="shared" si="58"/>
        <v>tier - 1</v>
      </c>
      <c r="M473" t="str">
        <f t="shared" si="59"/>
        <v>tier - 1</v>
      </c>
      <c r="N473" t="str">
        <f t="shared" si="60"/>
        <v>R1012</v>
      </c>
      <c r="O473" s="9" t="str">
        <f t="shared" si="61"/>
        <v>19-Dec-1988</v>
      </c>
      <c r="P473">
        <f t="shared" si="62"/>
        <v>34</v>
      </c>
      <c r="Q473" s="10">
        <f t="shared" si="63"/>
        <v>4320.41</v>
      </c>
    </row>
    <row r="474" spans="1:17" x14ac:dyDescent="0.25">
      <c r="A474" t="s">
        <v>503</v>
      </c>
      <c r="B474">
        <v>1994</v>
      </c>
      <c r="C474" t="s">
        <v>15</v>
      </c>
      <c r="D474">
        <v>2</v>
      </c>
      <c r="E474">
        <v>1</v>
      </c>
      <c r="F474">
        <v>4337.74</v>
      </c>
      <c r="G474" t="s">
        <v>11</v>
      </c>
      <c r="H474" t="s">
        <v>16</v>
      </c>
      <c r="I474" t="s">
        <v>247</v>
      </c>
      <c r="J474" t="str">
        <f t="shared" si="56"/>
        <v>Nov</v>
      </c>
      <c r="K474">
        <f t="shared" si="57"/>
        <v>1994</v>
      </c>
      <c r="L474" t="str">
        <f t="shared" si="58"/>
        <v>tier - 1</v>
      </c>
      <c r="M474" t="str">
        <f t="shared" si="59"/>
        <v>tier - 1</v>
      </c>
      <c r="N474" t="str">
        <f t="shared" si="60"/>
        <v>R1024</v>
      </c>
      <c r="O474" s="9" t="str">
        <f t="shared" si="61"/>
        <v>2-Nov-1994</v>
      </c>
      <c r="P474">
        <f t="shared" si="62"/>
        <v>28</v>
      </c>
      <c r="Q474" s="10">
        <f t="shared" si="63"/>
        <v>4337.74</v>
      </c>
    </row>
    <row r="475" spans="1:17" x14ac:dyDescent="0.25">
      <c r="A475" t="s">
        <v>504</v>
      </c>
      <c r="B475">
        <v>1994</v>
      </c>
      <c r="C475" t="s">
        <v>37</v>
      </c>
      <c r="D475">
        <v>26</v>
      </c>
      <c r="E475">
        <v>2</v>
      </c>
      <c r="F475">
        <v>4340.4399999999996</v>
      </c>
      <c r="G475" t="s">
        <v>11</v>
      </c>
      <c r="H475" t="s">
        <v>16</v>
      </c>
      <c r="I475" t="s">
        <v>13</v>
      </c>
      <c r="J475" t="str">
        <f t="shared" si="56"/>
        <v>Oct</v>
      </c>
      <c r="K475">
        <f t="shared" si="57"/>
        <v>1994</v>
      </c>
      <c r="L475" t="str">
        <f t="shared" si="58"/>
        <v>tier - 1</v>
      </c>
      <c r="M475" t="str">
        <f t="shared" si="59"/>
        <v>tier - 1</v>
      </c>
      <c r="N475" t="str">
        <f t="shared" si="60"/>
        <v>R1013</v>
      </c>
      <c r="O475" s="9" t="str">
        <f t="shared" si="61"/>
        <v>26-Oct-1994</v>
      </c>
      <c r="P475">
        <f t="shared" si="62"/>
        <v>28</v>
      </c>
      <c r="Q475" s="10">
        <f t="shared" si="63"/>
        <v>4340.4399999999996</v>
      </c>
    </row>
    <row r="476" spans="1:17" x14ac:dyDescent="0.25">
      <c r="A476" t="s">
        <v>505</v>
      </c>
      <c r="B476">
        <v>1991</v>
      </c>
      <c r="C476" t="s">
        <v>18</v>
      </c>
      <c r="D476">
        <v>1</v>
      </c>
      <c r="E476">
        <v>0</v>
      </c>
      <c r="F476">
        <v>4347.0200000000004</v>
      </c>
      <c r="G476" t="s">
        <v>11</v>
      </c>
      <c r="H476" t="s">
        <v>16</v>
      </c>
      <c r="I476" t="s">
        <v>247</v>
      </c>
      <c r="J476" t="str">
        <f t="shared" si="56"/>
        <v>Jun</v>
      </c>
      <c r="K476">
        <f t="shared" si="57"/>
        <v>1991</v>
      </c>
      <c r="L476" t="str">
        <f t="shared" si="58"/>
        <v>tier - 1</v>
      </c>
      <c r="M476" t="str">
        <f t="shared" si="59"/>
        <v>tier - 1</v>
      </c>
      <c r="N476" t="str">
        <f t="shared" si="60"/>
        <v>R1024</v>
      </c>
      <c r="O476" s="9" t="str">
        <f t="shared" si="61"/>
        <v>1-Jun-1991</v>
      </c>
      <c r="P476">
        <f t="shared" si="62"/>
        <v>32</v>
      </c>
      <c r="Q476" s="10">
        <f t="shared" si="63"/>
        <v>4347.0200000000004</v>
      </c>
    </row>
    <row r="477" spans="1:17" x14ac:dyDescent="0.25">
      <c r="A477" t="s">
        <v>506</v>
      </c>
      <c r="B477">
        <v>1994</v>
      </c>
      <c r="C477" t="s">
        <v>15</v>
      </c>
      <c r="D477">
        <v>1</v>
      </c>
      <c r="E477">
        <v>2</v>
      </c>
      <c r="F477">
        <v>4349.46</v>
      </c>
      <c r="G477" t="s">
        <v>11</v>
      </c>
      <c r="H477" t="s">
        <v>11</v>
      </c>
      <c r="I477" t="s">
        <v>13</v>
      </c>
      <c r="J477" t="str">
        <f t="shared" si="56"/>
        <v>Nov</v>
      </c>
      <c r="K477">
        <f t="shared" si="57"/>
        <v>1994</v>
      </c>
      <c r="L477" t="str">
        <f t="shared" si="58"/>
        <v>tier - 2</v>
      </c>
      <c r="M477" t="str">
        <f t="shared" si="59"/>
        <v>tier - 2</v>
      </c>
      <c r="N477" t="str">
        <f t="shared" si="60"/>
        <v>R1013</v>
      </c>
      <c r="O477" s="9" t="str">
        <f t="shared" si="61"/>
        <v>1-Nov-1994</v>
      </c>
      <c r="P477">
        <f t="shared" si="62"/>
        <v>28</v>
      </c>
      <c r="Q477" s="10">
        <f t="shared" si="63"/>
        <v>4349.46</v>
      </c>
    </row>
    <row r="478" spans="1:17" x14ac:dyDescent="0.25">
      <c r="A478" t="s">
        <v>507</v>
      </c>
      <c r="B478">
        <v>1991</v>
      </c>
      <c r="C478" t="s">
        <v>20</v>
      </c>
      <c r="D478">
        <v>13</v>
      </c>
      <c r="E478">
        <v>1</v>
      </c>
      <c r="F478">
        <v>4350.51</v>
      </c>
      <c r="G478" t="s">
        <v>11</v>
      </c>
      <c r="H478" t="s">
        <v>11</v>
      </c>
      <c r="I478" t="s">
        <v>13</v>
      </c>
      <c r="J478" t="str">
        <f t="shared" si="56"/>
        <v>Sep</v>
      </c>
      <c r="K478">
        <f t="shared" si="57"/>
        <v>1991</v>
      </c>
      <c r="L478" t="str">
        <f t="shared" si="58"/>
        <v>tier - 2</v>
      </c>
      <c r="M478" t="str">
        <f t="shared" si="59"/>
        <v>tier - 2</v>
      </c>
      <c r="N478" t="str">
        <f t="shared" si="60"/>
        <v>R1013</v>
      </c>
      <c r="O478" s="9" t="str">
        <f t="shared" si="61"/>
        <v>13-Sep-1991</v>
      </c>
      <c r="P478">
        <f t="shared" si="62"/>
        <v>31</v>
      </c>
      <c r="Q478" s="10">
        <f t="shared" si="63"/>
        <v>4350.51</v>
      </c>
    </row>
    <row r="479" spans="1:17" x14ac:dyDescent="0.25">
      <c r="A479" t="s">
        <v>508</v>
      </c>
      <c r="B479">
        <v>1990</v>
      </c>
      <c r="C479" t="s">
        <v>35</v>
      </c>
      <c r="D479">
        <v>28</v>
      </c>
      <c r="E479">
        <v>0</v>
      </c>
      <c r="F479">
        <v>4357.04</v>
      </c>
      <c r="G479" t="s">
        <v>11</v>
      </c>
      <c r="H479" t="s">
        <v>12</v>
      </c>
      <c r="I479" t="s">
        <v>23</v>
      </c>
      <c r="J479" t="str">
        <f t="shared" si="56"/>
        <v>Aug</v>
      </c>
      <c r="K479">
        <f t="shared" si="57"/>
        <v>1990</v>
      </c>
      <c r="L479" t="str">
        <f t="shared" si="58"/>
        <v>tier - 3</v>
      </c>
      <c r="M479" t="str">
        <f t="shared" si="59"/>
        <v>tier - 3</v>
      </c>
      <c r="N479" t="str">
        <f t="shared" si="60"/>
        <v>R1012</v>
      </c>
      <c r="O479" s="9" t="str">
        <f t="shared" si="61"/>
        <v>28-Aug-1990</v>
      </c>
      <c r="P479">
        <f t="shared" si="62"/>
        <v>32</v>
      </c>
      <c r="Q479" s="10">
        <f t="shared" si="63"/>
        <v>4357.04</v>
      </c>
    </row>
    <row r="480" spans="1:17" x14ac:dyDescent="0.25">
      <c r="A480" t="s">
        <v>509</v>
      </c>
      <c r="B480">
        <v>1997</v>
      </c>
      <c r="C480" t="s">
        <v>15</v>
      </c>
      <c r="D480">
        <v>29</v>
      </c>
      <c r="E480">
        <v>3</v>
      </c>
      <c r="F480">
        <v>4391.6499999999996</v>
      </c>
      <c r="G480" t="s">
        <v>11</v>
      </c>
      <c r="H480" t="s">
        <v>11</v>
      </c>
      <c r="I480" t="s">
        <v>42</v>
      </c>
      <c r="J480" t="str">
        <f t="shared" si="56"/>
        <v>Nov</v>
      </c>
      <c r="K480">
        <f t="shared" si="57"/>
        <v>1997</v>
      </c>
      <c r="L480" t="str">
        <f t="shared" si="58"/>
        <v>tier - 2</v>
      </c>
      <c r="M480" t="str">
        <f t="shared" si="59"/>
        <v>tier - 2</v>
      </c>
      <c r="N480" t="str">
        <f t="shared" si="60"/>
        <v>R1011</v>
      </c>
      <c r="O480" s="9" t="str">
        <f t="shared" si="61"/>
        <v>29-Nov-1997</v>
      </c>
      <c r="P480">
        <f t="shared" si="62"/>
        <v>25</v>
      </c>
      <c r="Q480" s="10">
        <f t="shared" si="63"/>
        <v>4391.6499999999996</v>
      </c>
    </row>
    <row r="481" spans="1:17" x14ac:dyDescent="0.25">
      <c r="A481" t="s">
        <v>510</v>
      </c>
      <c r="B481">
        <v>1982</v>
      </c>
      <c r="C481" t="s">
        <v>18</v>
      </c>
      <c r="D481">
        <v>29</v>
      </c>
      <c r="E481">
        <v>3</v>
      </c>
      <c r="F481">
        <v>4392.7</v>
      </c>
      <c r="G481" t="s">
        <v>11</v>
      </c>
      <c r="H481" t="s">
        <v>11</v>
      </c>
      <c r="I481" t="s">
        <v>13</v>
      </c>
      <c r="J481" t="str">
        <f t="shared" si="56"/>
        <v>Jun</v>
      </c>
      <c r="K481">
        <f t="shared" si="57"/>
        <v>1982</v>
      </c>
      <c r="L481" t="str">
        <f t="shared" si="58"/>
        <v>tier - 2</v>
      </c>
      <c r="M481" t="str">
        <f t="shared" si="59"/>
        <v>tier - 2</v>
      </c>
      <c r="N481" t="str">
        <f t="shared" si="60"/>
        <v>R1013</v>
      </c>
      <c r="O481" s="9" t="str">
        <f t="shared" si="61"/>
        <v>29-Jun-1982</v>
      </c>
      <c r="P481">
        <f t="shared" si="62"/>
        <v>40</v>
      </c>
      <c r="Q481" s="10">
        <f t="shared" si="63"/>
        <v>4392.7</v>
      </c>
    </row>
    <row r="482" spans="1:17" x14ac:dyDescent="0.25">
      <c r="A482" t="s">
        <v>511</v>
      </c>
      <c r="B482">
        <v>1988</v>
      </c>
      <c r="C482" t="s">
        <v>10</v>
      </c>
      <c r="D482">
        <v>18</v>
      </c>
      <c r="E482">
        <v>3</v>
      </c>
      <c r="F482">
        <v>4397.3100000000004</v>
      </c>
      <c r="G482" t="s">
        <v>11</v>
      </c>
      <c r="H482" t="s">
        <v>11</v>
      </c>
      <c r="I482" t="s">
        <v>13</v>
      </c>
      <c r="J482" t="str">
        <f t="shared" si="56"/>
        <v>Jul</v>
      </c>
      <c r="K482">
        <f t="shared" si="57"/>
        <v>1988</v>
      </c>
      <c r="L482" t="str">
        <f t="shared" si="58"/>
        <v>tier - 2</v>
      </c>
      <c r="M482" t="str">
        <f t="shared" si="59"/>
        <v>tier - 2</v>
      </c>
      <c r="N482" t="str">
        <f t="shared" si="60"/>
        <v>R1013</v>
      </c>
      <c r="O482" s="9" t="str">
        <f t="shared" si="61"/>
        <v>18-Jul-1988</v>
      </c>
      <c r="P482">
        <f t="shared" si="62"/>
        <v>34</v>
      </c>
      <c r="Q482" s="10">
        <f t="shared" si="63"/>
        <v>4397.3100000000004</v>
      </c>
    </row>
    <row r="483" spans="1:17" x14ac:dyDescent="0.25">
      <c r="A483" t="s">
        <v>512</v>
      </c>
      <c r="B483">
        <v>1986</v>
      </c>
      <c r="C483" t="s">
        <v>35</v>
      </c>
      <c r="D483">
        <v>11</v>
      </c>
      <c r="E483">
        <v>0</v>
      </c>
      <c r="F483">
        <v>4399.7299999999996</v>
      </c>
      <c r="G483" t="s">
        <v>12</v>
      </c>
      <c r="H483" t="s">
        <v>11</v>
      </c>
      <c r="I483" t="s">
        <v>13</v>
      </c>
      <c r="J483" t="str">
        <f t="shared" si="56"/>
        <v>Aug</v>
      </c>
      <c r="K483">
        <f t="shared" si="57"/>
        <v>1986</v>
      </c>
      <c r="L483" t="str">
        <f t="shared" si="58"/>
        <v>tier - 2</v>
      </c>
      <c r="M483" t="str">
        <f t="shared" si="59"/>
        <v>tier - 2</v>
      </c>
      <c r="N483" t="str">
        <f t="shared" si="60"/>
        <v>R1013</v>
      </c>
      <c r="O483" s="9" t="str">
        <f t="shared" si="61"/>
        <v>11-Aug-1986</v>
      </c>
      <c r="P483">
        <f t="shared" si="62"/>
        <v>36</v>
      </c>
      <c r="Q483" s="10">
        <f t="shared" si="63"/>
        <v>4399.7299999999996</v>
      </c>
    </row>
    <row r="484" spans="1:17" x14ac:dyDescent="0.25">
      <c r="A484" t="s">
        <v>513</v>
      </c>
      <c r="B484">
        <v>1986</v>
      </c>
      <c r="C484" t="s">
        <v>10</v>
      </c>
      <c r="D484">
        <v>13</v>
      </c>
      <c r="E484">
        <v>0</v>
      </c>
      <c r="F484">
        <v>4402.2299999999996</v>
      </c>
      <c r="G484" t="s">
        <v>11</v>
      </c>
      <c r="H484" t="s">
        <v>11</v>
      </c>
      <c r="I484" t="s">
        <v>42</v>
      </c>
      <c r="J484" t="str">
        <f t="shared" si="56"/>
        <v>Jul</v>
      </c>
      <c r="K484">
        <f t="shared" si="57"/>
        <v>1986</v>
      </c>
      <c r="L484" t="str">
        <f t="shared" si="58"/>
        <v>tier - 2</v>
      </c>
      <c r="M484" t="str">
        <f t="shared" si="59"/>
        <v>tier - 2</v>
      </c>
      <c r="N484" t="str">
        <f t="shared" si="60"/>
        <v>R1011</v>
      </c>
      <c r="O484" s="9" t="str">
        <f t="shared" si="61"/>
        <v>13-Jul-1986</v>
      </c>
      <c r="P484">
        <f t="shared" si="62"/>
        <v>36</v>
      </c>
      <c r="Q484" s="10">
        <f t="shared" si="63"/>
        <v>4402.2299999999996</v>
      </c>
    </row>
    <row r="485" spans="1:17" x14ac:dyDescent="0.25">
      <c r="A485" t="s">
        <v>514</v>
      </c>
      <c r="B485">
        <v>1988</v>
      </c>
      <c r="C485" t="s">
        <v>20</v>
      </c>
      <c r="D485">
        <v>16</v>
      </c>
      <c r="E485">
        <v>0</v>
      </c>
      <c r="F485">
        <v>4415.16</v>
      </c>
      <c r="G485" t="s">
        <v>11</v>
      </c>
      <c r="H485" t="s">
        <v>16</v>
      </c>
      <c r="I485" t="s">
        <v>13</v>
      </c>
      <c r="J485" t="str">
        <f t="shared" si="56"/>
        <v>Sep</v>
      </c>
      <c r="K485">
        <f t="shared" si="57"/>
        <v>1988</v>
      </c>
      <c r="L485" t="str">
        <f t="shared" si="58"/>
        <v>tier - 1</v>
      </c>
      <c r="M485" t="str">
        <f t="shared" si="59"/>
        <v>tier - 1</v>
      </c>
      <c r="N485" t="str">
        <f t="shared" si="60"/>
        <v>R1013</v>
      </c>
      <c r="O485" s="9" t="str">
        <f t="shared" si="61"/>
        <v>16-Sep-1988</v>
      </c>
      <c r="P485">
        <f t="shared" si="62"/>
        <v>34</v>
      </c>
      <c r="Q485" s="10">
        <f t="shared" si="63"/>
        <v>4415.16</v>
      </c>
    </row>
    <row r="486" spans="1:17" x14ac:dyDescent="0.25">
      <c r="A486" t="s">
        <v>515</v>
      </c>
      <c r="B486">
        <v>1992</v>
      </c>
      <c r="C486" t="s">
        <v>35</v>
      </c>
      <c r="D486">
        <v>15</v>
      </c>
      <c r="E486">
        <v>0</v>
      </c>
      <c r="F486">
        <v>4420.95</v>
      </c>
      <c r="G486" t="s">
        <v>11</v>
      </c>
      <c r="H486" t="s">
        <v>12</v>
      </c>
      <c r="I486" t="s">
        <v>516</v>
      </c>
      <c r="J486" t="str">
        <f t="shared" si="56"/>
        <v>Aug</v>
      </c>
      <c r="K486">
        <f t="shared" si="57"/>
        <v>1992</v>
      </c>
      <c r="L486" t="str">
        <f t="shared" si="58"/>
        <v>tier - 3</v>
      </c>
      <c r="M486" t="str">
        <f t="shared" si="59"/>
        <v>tier - 3</v>
      </c>
      <c r="N486" t="str">
        <f t="shared" si="60"/>
        <v>R1020</v>
      </c>
      <c r="O486" s="9" t="str">
        <f t="shared" si="61"/>
        <v>15-Aug-1992</v>
      </c>
      <c r="P486">
        <f t="shared" si="62"/>
        <v>30</v>
      </c>
      <c r="Q486" s="10">
        <f t="shared" si="63"/>
        <v>4420.95</v>
      </c>
    </row>
    <row r="487" spans="1:17" x14ac:dyDescent="0.25">
      <c r="A487" t="s">
        <v>517</v>
      </c>
      <c r="B487">
        <v>1994</v>
      </c>
      <c r="C487" t="s">
        <v>30</v>
      </c>
      <c r="D487">
        <v>29</v>
      </c>
      <c r="E487">
        <v>2</v>
      </c>
      <c r="F487">
        <v>4428.8900000000003</v>
      </c>
      <c r="G487" t="s">
        <v>12</v>
      </c>
      <c r="H487" t="s">
        <v>16</v>
      </c>
      <c r="I487" t="s">
        <v>356</v>
      </c>
      <c r="J487" t="str">
        <f t="shared" si="56"/>
        <v>Dec</v>
      </c>
      <c r="K487">
        <f t="shared" si="57"/>
        <v>1994</v>
      </c>
      <c r="L487" t="str">
        <f t="shared" si="58"/>
        <v>tier - 1</v>
      </c>
      <c r="M487" t="str">
        <f t="shared" si="59"/>
        <v>tier - 1</v>
      </c>
      <c r="N487" t="str">
        <f t="shared" si="60"/>
        <v>R1017</v>
      </c>
      <c r="O487" s="9" t="str">
        <f t="shared" si="61"/>
        <v>29-Dec-1994</v>
      </c>
      <c r="P487">
        <f t="shared" si="62"/>
        <v>28</v>
      </c>
      <c r="Q487" s="10">
        <f t="shared" si="63"/>
        <v>4428.8900000000003</v>
      </c>
    </row>
    <row r="488" spans="1:17" x14ac:dyDescent="0.25">
      <c r="A488" t="s">
        <v>518</v>
      </c>
      <c r="B488">
        <v>1993</v>
      </c>
      <c r="C488" t="s">
        <v>20</v>
      </c>
      <c r="D488">
        <v>4</v>
      </c>
      <c r="E488">
        <v>2</v>
      </c>
      <c r="F488">
        <v>4433.3900000000003</v>
      </c>
      <c r="G488" t="s">
        <v>11</v>
      </c>
      <c r="H488" t="s">
        <v>12</v>
      </c>
      <c r="I488" t="s">
        <v>23</v>
      </c>
      <c r="J488" t="str">
        <f t="shared" si="56"/>
        <v>Sep</v>
      </c>
      <c r="K488">
        <f t="shared" si="57"/>
        <v>1993</v>
      </c>
      <c r="L488" t="str">
        <f t="shared" si="58"/>
        <v>tier - 3</v>
      </c>
      <c r="M488" t="str">
        <f t="shared" si="59"/>
        <v>tier - 3</v>
      </c>
      <c r="N488" t="str">
        <f t="shared" si="60"/>
        <v>R1012</v>
      </c>
      <c r="O488" s="9" t="str">
        <f t="shared" si="61"/>
        <v>4-Sep-1993</v>
      </c>
      <c r="P488">
        <f t="shared" si="62"/>
        <v>29</v>
      </c>
      <c r="Q488" s="10">
        <f t="shared" si="63"/>
        <v>4433.3900000000003</v>
      </c>
    </row>
    <row r="489" spans="1:17" x14ac:dyDescent="0.25">
      <c r="A489" t="s">
        <v>519</v>
      </c>
      <c r="B489">
        <v>1993</v>
      </c>
      <c r="C489" t="s">
        <v>30</v>
      </c>
      <c r="D489">
        <v>23</v>
      </c>
      <c r="E489">
        <v>2</v>
      </c>
      <c r="F489">
        <v>4433.92</v>
      </c>
      <c r="G489" t="s">
        <v>11</v>
      </c>
      <c r="H489" t="s">
        <v>11</v>
      </c>
      <c r="I489" t="s">
        <v>23</v>
      </c>
      <c r="J489" t="str">
        <f t="shared" si="56"/>
        <v>Dec</v>
      </c>
      <c r="K489">
        <f t="shared" si="57"/>
        <v>1993</v>
      </c>
      <c r="L489" t="str">
        <f t="shared" si="58"/>
        <v>tier - 2</v>
      </c>
      <c r="M489" t="str">
        <f t="shared" si="59"/>
        <v>tier - 2</v>
      </c>
      <c r="N489" t="str">
        <f t="shared" si="60"/>
        <v>R1012</v>
      </c>
      <c r="O489" s="9" t="str">
        <f t="shared" si="61"/>
        <v>23-Dec-1993</v>
      </c>
      <c r="P489">
        <f t="shared" si="62"/>
        <v>29</v>
      </c>
      <c r="Q489" s="10">
        <f t="shared" si="63"/>
        <v>4433.92</v>
      </c>
    </row>
    <row r="490" spans="1:17" x14ac:dyDescent="0.25">
      <c r="A490" t="s">
        <v>520</v>
      </c>
      <c r="B490">
        <v>1994</v>
      </c>
      <c r="C490" t="s">
        <v>37</v>
      </c>
      <c r="D490">
        <v>8</v>
      </c>
      <c r="E490">
        <v>2</v>
      </c>
      <c r="F490">
        <v>4435.09</v>
      </c>
      <c r="G490" t="s">
        <v>12</v>
      </c>
      <c r="H490" t="s">
        <v>11</v>
      </c>
      <c r="I490" t="s">
        <v>168</v>
      </c>
      <c r="J490" t="str">
        <f t="shared" si="56"/>
        <v>Oct</v>
      </c>
      <c r="K490">
        <f t="shared" si="57"/>
        <v>1994</v>
      </c>
      <c r="L490" t="str">
        <f t="shared" si="58"/>
        <v>tier - 2</v>
      </c>
      <c r="M490" t="str">
        <f t="shared" si="59"/>
        <v>tier - 2</v>
      </c>
      <c r="N490" t="str">
        <f t="shared" si="60"/>
        <v>R1016</v>
      </c>
      <c r="O490" s="9" t="str">
        <f t="shared" si="61"/>
        <v>8-Oct-1994</v>
      </c>
      <c r="P490">
        <f t="shared" si="62"/>
        <v>28</v>
      </c>
      <c r="Q490" s="10">
        <f t="shared" si="63"/>
        <v>4435.09</v>
      </c>
    </row>
    <row r="491" spans="1:17" x14ac:dyDescent="0.25">
      <c r="A491" t="s">
        <v>521</v>
      </c>
      <c r="B491">
        <v>1994</v>
      </c>
      <c r="C491" t="s">
        <v>37</v>
      </c>
      <c r="D491">
        <v>24</v>
      </c>
      <c r="E491">
        <v>2</v>
      </c>
      <c r="F491">
        <v>4438.26</v>
      </c>
      <c r="G491" t="s">
        <v>11</v>
      </c>
      <c r="H491" t="s">
        <v>12</v>
      </c>
      <c r="I491" t="s">
        <v>356</v>
      </c>
      <c r="J491" t="str">
        <f t="shared" si="56"/>
        <v>Oct</v>
      </c>
      <c r="K491">
        <f t="shared" si="57"/>
        <v>1994</v>
      </c>
      <c r="L491" t="str">
        <f t="shared" si="58"/>
        <v>tier - 3</v>
      </c>
      <c r="M491" t="str">
        <f t="shared" si="59"/>
        <v>tier - 3</v>
      </c>
      <c r="N491" t="str">
        <f t="shared" si="60"/>
        <v>R1017</v>
      </c>
      <c r="O491" s="9" t="str">
        <f t="shared" si="61"/>
        <v>24-Oct-1994</v>
      </c>
      <c r="P491">
        <f t="shared" si="62"/>
        <v>28</v>
      </c>
      <c r="Q491" s="10">
        <f t="shared" si="63"/>
        <v>4438.26</v>
      </c>
    </row>
    <row r="492" spans="1:17" x14ac:dyDescent="0.25">
      <c r="A492" t="s">
        <v>522</v>
      </c>
      <c r="B492">
        <v>1991</v>
      </c>
      <c r="C492" t="s">
        <v>20</v>
      </c>
      <c r="D492">
        <v>3</v>
      </c>
      <c r="E492">
        <v>1</v>
      </c>
      <c r="F492">
        <v>4441.21</v>
      </c>
      <c r="G492" t="s">
        <v>16</v>
      </c>
      <c r="H492" t="s">
        <v>11</v>
      </c>
      <c r="I492" t="s">
        <v>276</v>
      </c>
      <c r="J492" t="str">
        <f t="shared" si="56"/>
        <v>Sep</v>
      </c>
      <c r="K492">
        <f t="shared" si="57"/>
        <v>1991</v>
      </c>
      <c r="L492" t="str">
        <f t="shared" si="58"/>
        <v>tier - 2</v>
      </c>
      <c r="M492" t="str">
        <f t="shared" si="59"/>
        <v>tier - 2</v>
      </c>
      <c r="N492" t="str">
        <f t="shared" si="60"/>
        <v>R1014</v>
      </c>
      <c r="O492" s="9" t="str">
        <f t="shared" si="61"/>
        <v>3-Sep-1991</v>
      </c>
      <c r="P492">
        <f t="shared" si="62"/>
        <v>31</v>
      </c>
      <c r="Q492" s="10">
        <f t="shared" si="63"/>
        <v>4441.21</v>
      </c>
    </row>
    <row r="493" spans="1:17" x14ac:dyDescent="0.25">
      <c r="A493" t="s">
        <v>523</v>
      </c>
      <c r="B493">
        <v>1994</v>
      </c>
      <c r="C493" t="s">
        <v>18</v>
      </c>
      <c r="D493">
        <v>28</v>
      </c>
      <c r="E493">
        <v>3</v>
      </c>
      <c r="F493">
        <v>4449.46</v>
      </c>
      <c r="G493" t="s">
        <v>16</v>
      </c>
      <c r="H493" t="s">
        <v>11</v>
      </c>
      <c r="I493" t="s">
        <v>13</v>
      </c>
      <c r="J493" t="str">
        <f t="shared" si="56"/>
        <v>Jun</v>
      </c>
      <c r="K493">
        <f t="shared" si="57"/>
        <v>1994</v>
      </c>
      <c r="L493" t="str">
        <f t="shared" si="58"/>
        <v>tier - 2</v>
      </c>
      <c r="M493" t="str">
        <f t="shared" si="59"/>
        <v>tier - 2</v>
      </c>
      <c r="N493" t="str">
        <f t="shared" si="60"/>
        <v>R1013</v>
      </c>
      <c r="O493" s="9" t="str">
        <f t="shared" si="61"/>
        <v>28-Jun-1994</v>
      </c>
      <c r="P493">
        <f t="shared" si="62"/>
        <v>28</v>
      </c>
      <c r="Q493" s="10">
        <f t="shared" si="63"/>
        <v>4449.46</v>
      </c>
    </row>
    <row r="494" spans="1:17" x14ac:dyDescent="0.25">
      <c r="A494" t="s">
        <v>524</v>
      </c>
      <c r="B494">
        <v>1990</v>
      </c>
      <c r="C494" t="s">
        <v>35</v>
      </c>
      <c r="D494">
        <v>8</v>
      </c>
      <c r="E494">
        <v>1</v>
      </c>
      <c r="F494">
        <v>4454.3999999999996</v>
      </c>
      <c r="G494" t="s">
        <v>11</v>
      </c>
      <c r="H494" t="s">
        <v>12</v>
      </c>
      <c r="I494" t="s">
        <v>23</v>
      </c>
      <c r="J494" t="str">
        <f t="shared" si="56"/>
        <v>Aug</v>
      </c>
      <c r="K494">
        <f t="shared" si="57"/>
        <v>1990</v>
      </c>
      <c r="L494" t="str">
        <f t="shared" si="58"/>
        <v>tier - 3</v>
      </c>
      <c r="M494" t="str">
        <f t="shared" si="59"/>
        <v>tier - 3</v>
      </c>
      <c r="N494" t="str">
        <f t="shared" si="60"/>
        <v>R1012</v>
      </c>
      <c r="O494" s="9" t="str">
        <f t="shared" si="61"/>
        <v>8-Aug-1990</v>
      </c>
      <c r="P494">
        <f t="shared" si="62"/>
        <v>32</v>
      </c>
      <c r="Q494" s="10">
        <f t="shared" si="63"/>
        <v>4454.3999999999996</v>
      </c>
    </row>
    <row r="495" spans="1:17" x14ac:dyDescent="0.25">
      <c r="A495" t="s">
        <v>525</v>
      </c>
      <c r="B495">
        <v>1990</v>
      </c>
      <c r="C495" t="s">
        <v>10</v>
      </c>
      <c r="D495">
        <v>15</v>
      </c>
      <c r="E495">
        <v>1</v>
      </c>
      <c r="F495">
        <v>4462.72</v>
      </c>
      <c r="G495" t="s">
        <v>11</v>
      </c>
      <c r="H495" t="s">
        <v>12</v>
      </c>
      <c r="I495" t="s">
        <v>23</v>
      </c>
      <c r="J495" t="str">
        <f t="shared" si="56"/>
        <v>Jul</v>
      </c>
      <c r="K495">
        <f t="shared" si="57"/>
        <v>1990</v>
      </c>
      <c r="L495" t="str">
        <f t="shared" si="58"/>
        <v>tier - 3</v>
      </c>
      <c r="M495" t="str">
        <f t="shared" si="59"/>
        <v>tier - 3</v>
      </c>
      <c r="N495" t="str">
        <f t="shared" si="60"/>
        <v>R1012</v>
      </c>
      <c r="O495" s="9" t="str">
        <f t="shared" si="61"/>
        <v>15-Jul-1990</v>
      </c>
      <c r="P495">
        <f t="shared" si="62"/>
        <v>32</v>
      </c>
      <c r="Q495" s="10">
        <f t="shared" si="63"/>
        <v>4462.72</v>
      </c>
    </row>
    <row r="496" spans="1:17" x14ac:dyDescent="0.25">
      <c r="A496" t="s">
        <v>526</v>
      </c>
      <c r="B496">
        <v>1991</v>
      </c>
      <c r="C496" t="s">
        <v>10</v>
      </c>
      <c r="D496">
        <v>4</v>
      </c>
      <c r="E496">
        <v>2</v>
      </c>
      <c r="F496">
        <v>4463.21</v>
      </c>
      <c r="G496" t="s">
        <v>12</v>
      </c>
      <c r="H496" t="s">
        <v>12</v>
      </c>
      <c r="I496" t="s">
        <v>13</v>
      </c>
      <c r="J496" t="str">
        <f t="shared" si="56"/>
        <v>Jul</v>
      </c>
      <c r="K496">
        <f t="shared" si="57"/>
        <v>1991</v>
      </c>
      <c r="L496" t="str">
        <f t="shared" si="58"/>
        <v>tier - 3</v>
      </c>
      <c r="M496" t="str">
        <f t="shared" si="59"/>
        <v>tier - 3</v>
      </c>
      <c r="N496" t="str">
        <f t="shared" si="60"/>
        <v>R1013</v>
      </c>
      <c r="O496" s="9" t="str">
        <f t="shared" si="61"/>
        <v>4-Jul-1991</v>
      </c>
      <c r="P496">
        <f t="shared" si="62"/>
        <v>31</v>
      </c>
      <c r="Q496" s="10">
        <f t="shared" si="63"/>
        <v>4463.21</v>
      </c>
    </row>
    <row r="497" spans="1:17" x14ac:dyDescent="0.25">
      <c r="A497" t="s">
        <v>527</v>
      </c>
      <c r="B497">
        <v>1999</v>
      </c>
      <c r="C497" t="s">
        <v>15</v>
      </c>
      <c r="D497">
        <v>20</v>
      </c>
      <c r="E497">
        <v>3</v>
      </c>
      <c r="F497">
        <v>4466.62</v>
      </c>
      <c r="G497" t="s">
        <v>11</v>
      </c>
      <c r="H497" t="s">
        <v>11</v>
      </c>
      <c r="I497" t="s">
        <v>23</v>
      </c>
      <c r="J497" t="str">
        <f t="shared" si="56"/>
        <v>Nov</v>
      </c>
      <c r="K497">
        <f t="shared" si="57"/>
        <v>1999</v>
      </c>
      <c r="L497" t="str">
        <f t="shared" si="58"/>
        <v>tier - 2</v>
      </c>
      <c r="M497" t="str">
        <f t="shared" si="59"/>
        <v>tier - 2</v>
      </c>
      <c r="N497" t="str">
        <f t="shared" si="60"/>
        <v>R1012</v>
      </c>
      <c r="O497" s="9" t="str">
        <f t="shared" si="61"/>
        <v>20-Nov-1999</v>
      </c>
      <c r="P497">
        <f t="shared" si="62"/>
        <v>23</v>
      </c>
      <c r="Q497" s="10">
        <f t="shared" si="63"/>
        <v>4466.62</v>
      </c>
    </row>
    <row r="498" spans="1:17" x14ac:dyDescent="0.25">
      <c r="A498" t="s">
        <v>528</v>
      </c>
      <c r="B498">
        <v>2004</v>
      </c>
      <c r="C498" t="s">
        <v>10</v>
      </c>
      <c r="D498">
        <v>18</v>
      </c>
      <c r="E498">
        <v>0</v>
      </c>
      <c r="F498">
        <v>4468.25</v>
      </c>
      <c r="G498" t="s">
        <v>11</v>
      </c>
      <c r="H498" t="s">
        <v>11</v>
      </c>
      <c r="I498" t="s">
        <v>23</v>
      </c>
      <c r="J498" t="str">
        <f t="shared" si="56"/>
        <v>Jul</v>
      </c>
      <c r="K498">
        <f t="shared" si="57"/>
        <v>2004</v>
      </c>
      <c r="L498" t="str">
        <f t="shared" si="58"/>
        <v>tier - 2</v>
      </c>
      <c r="M498" t="str">
        <f t="shared" si="59"/>
        <v>tier - 2</v>
      </c>
      <c r="N498" t="str">
        <f t="shared" si="60"/>
        <v>R1012</v>
      </c>
      <c r="O498" s="9" t="str">
        <f t="shared" si="61"/>
        <v>18-Jul-2004</v>
      </c>
      <c r="P498">
        <f t="shared" si="62"/>
        <v>18</v>
      </c>
      <c r="Q498" s="10">
        <f t="shared" si="63"/>
        <v>4468.25</v>
      </c>
    </row>
    <row r="499" spans="1:17" x14ac:dyDescent="0.25">
      <c r="A499" t="s">
        <v>529</v>
      </c>
      <c r="B499">
        <v>1992</v>
      </c>
      <c r="C499" t="s">
        <v>10</v>
      </c>
      <c r="D499">
        <v>12</v>
      </c>
      <c r="E499">
        <v>0</v>
      </c>
      <c r="F499">
        <v>4488.58</v>
      </c>
      <c r="G499" t="s">
        <v>11</v>
      </c>
      <c r="H499" t="s">
        <v>12</v>
      </c>
      <c r="I499" t="s">
        <v>23</v>
      </c>
      <c r="J499" t="str">
        <f t="shared" si="56"/>
        <v>Jul</v>
      </c>
      <c r="K499">
        <f t="shared" si="57"/>
        <v>1992</v>
      </c>
      <c r="L499" t="str">
        <f t="shared" si="58"/>
        <v>tier - 3</v>
      </c>
      <c r="M499" t="str">
        <f t="shared" si="59"/>
        <v>tier - 3</v>
      </c>
      <c r="N499" t="str">
        <f t="shared" si="60"/>
        <v>R1012</v>
      </c>
      <c r="O499" s="9" t="str">
        <f t="shared" si="61"/>
        <v>12-Jul-1992</v>
      </c>
      <c r="P499">
        <f t="shared" si="62"/>
        <v>30</v>
      </c>
      <c r="Q499" s="10">
        <f t="shared" si="63"/>
        <v>4488.58</v>
      </c>
    </row>
    <row r="500" spans="1:17" x14ac:dyDescent="0.25">
      <c r="A500" t="s">
        <v>530</v>
      </c>
      <c r="B500">
        <v>1988</v>
      </c>
      <c r="C500" t="s">
        <v>18</v>
      </c>
      <c r="D500">
        <v>26</v>
      </c>
      <c r="E500">
        <v>0</v>
      </c>
      <c r="F500">
        <v>4500.34</v>
      </c>
      <c r="G500" t="s">
        <v>11</v>
      </c>
      <c r="H500" t="s">
        <v>16</v>
      </c>
      <c r="I500" t="s">
        <v>356</v>
      </c>
      <c r="J500" t="str">
        <f t="shared" si="56"/>
        <v>Jun</v>
      </c>
      <c r="K500">
        <f t="shared" si="57"/>
        <v>1988</v>
      </c>
      <c r="L500" t="str">
        <f t="shared" si="58"/>
        <v>tier - 1</v>
      </c>
      <c r="M500" t="str">
        <f t="shared" si="59"/>
        <v>tier - 1</v>
      </c>
      <c r="N500" t="str">
        <f t="shared" si="60"/>
        <v>R1017</v>
      </c>
      <c r="O500" s="9" t="str">
        <f t="shared" si="61"/>
        <v>26-Jun-1988</v>
      </c>
      <c r="P500">
        <f t="shared" si="62"/>
        <v>34</v>
      </c>
      <c r="Q500" s="10">
        <f t="shared" si="63"/>
        <v>4500.34</v>
      </c>
    </row>
    <row r="501" spans="1:17" x14ac:dyDescent="0.25">
      <c r="A501" t="s">
        <v>531</v>
      </c>
      <c r="B501">
        <v>1997</v>
      </c>
      <c r="C501" t="s">
        <v>37</v>
      </c>
      <c r="D501">
        <v>13</v>
      </c>
      <c r="E501">
        <v>4</v>
      </c>
      <c r="F501">
        <v>4504.66</v>
      </c>
      <c r="G501" t="s">
        <v>16</v>
      </c>
      <c r="H501" t="s">
        <v>11</v>
      </c>
      <c r="I501" t="s">
        <v>13</v>
      </c>
      <c r="J501" t="str">
        <f t="shared" si="56"/>
        <v>Oct</v>
      </c>
      <c r="K501">
        <f t="shared" si="57"/>
        <v>1997</v>
      </c>
      <c r="L501" t="str">
        <f t="shared" si="58"/>
        <v>tier - 2</v>
      </c>
      <c r="M501" t="str">
        <f t="shared" si="59"/>
        <v>tier - 2</v>
      </c>
      <c r="N501" t="str">
        <f t="shared" si="60"/>
        <v>R1013</v>
      </c>
      <c r="O501" s="9" t="str">
        <f t="shared" si="61"/>
        <v>13-Oct-1997</v>
      </c>
      <c r="P501">
        <f t="shared" si="62"/>
        <v>25</v>
      </c>
      <c r="Q501" s="10">
        <f t="shared" si="63"/>
        <v>4504.66</v>
      </c>
    </row>
    <row r="502" spans="1:17" x14ac:dyDescent="0.25">
      <c r="A502" t="s">
        <v>532</v>
      </c>
      <c r="B502">
        <v>1982</v>
      </c>
      <c r="C502" t="s">
        <v>20</v>
      </c>
      <c r="D502">
        <v>27</v>
      </c>
      <c r="E502">
        <v>3</v>
      </c>
      <c r="F502">
        <v>4511.41</v>
      </c>
      <c r="G502" t="s">
        <v>11</v>
      </c>
      <c r="H502" t="s">
        <v>12</v>
      </c>
      <c r="I502" t="s">
        <v>13</v>
      </c>
      <c r="J502" t="str">
        <f t="shared" si="56"/>
        <v>Sep</v>
      </c>
      <c r="K502">
        <f t="shared" si="57"/>
        <v>1982</v>
      </c>
      <c r="L502" t="str">
        <f t="shared" si="58"/>
        <v>tier - 3</v>
      </c>
      <c r="M502" t="str">
        <f t="shared" si="59"/>
        <v>tier - 3</v>
      </c>
      <c r="N502" t="str">
        <f t="shared" si="60"/>
        <v>R1013</v>
      </c>
      <c r="O502" s="9" t="str">
        <f t="shared" si="61"/>
        <v>27-Sep-1982</v>
      </c>
      <c r="P502">
        <f t="shared" si="62"/>
        <v>40</v>
      </c>
      <c r="Q502" s="10">
        <f t="shared" si="63"/>
        <v>4511.41</v>
      </c>
    </row>
    <row r="503" spans="1:17" x14ac:dyDescent="0.25">
      <c r="A503" t="s">
        <v>533</v>
      </c>
      <c r="B503">
        <v>1980</v>
      </c>
      <c r="C503" t="s">
        <v>18</v>
      </c>
      <c r="D503">
        <v>16</v>
      </c>
      <c r="E503">
        <v>2</v>
      </c>
      <c r="F503">
        <v>4515.71</v>
      </c>
      <c r="G503" t="s">
        <v>11</v>
      </c>
      <c r="H503" t="s">
        <v>12</v>
      </c>
      <c r="I503" t="s">
        <v>13</v>
      </c>
      <c r="J503" t="str">
        <f t="shared" si="56"/>
        <v>Jun</v>
      </c>
      <c r="K503">
        <f t="shared" si="57"/>
        <v>1980</v>
      </c>
      <c r="L503" t="str">
        <f t="shared" si="58"/>
        <v>tier - 3</v>
      </c>
      <c r="M503" t="str">
        <f t="shared" si="59"/>
        <v>tier - 3</v>
      </c>
      <c r="N503" t="str">
        <f t="shared" si="60"/>
        <v>R1013</v>
      </c>
      <c r="O503" s="9" t="str">
        <f t="shared" si="61"/>
        <v>16-Jun-1980</v>
      </c>
      <c r="P503">
        <f t="shared" si="62"/>
        <v>42</v>
      </c>
      <c r="Q503" s="10">
        <f t="shared" si="63"/>
        <v>4515.71</v>
      </c>
    </row>
    <row r="504" spans="1:17" x14ac:dyDescent="0.25">
      <c r="A504" t="s">
        <v>534</v>
      </c>
      <c r="B504">
        <v>2003</v>
      </c>
      <c r="C504" t="s">
        <v>37</v>
      </c>
      <c r="D504">
        <v>2</v>
      </c>
      <c r="E504">
        <v>0</v>
      </c>
      <c r="F504">
        <v>4518.3999999999996</v>
      </c>
      <c r="G504" t="s">
        <v>11</v>
      </c>
      <c r="H504" t="s">
        <v>12</v>
      </c>
      <c r="I504" t="s">
        <v>535</v>
      </c>
      <c r="J504" t="str">
        <f t="shared" si="56"/>
        <v>Oct</v>
      </c>
      <c r="K504">
        <f t="shared" si="57"/>
        <v>2003</v>
      </c>
      <c r="L504" t="str">
        <f t="shared" si="58"/>
        <v>tier - 3</v>
      </c>
      <c r="M504" t="str">
        <f t="shared" si="59"/>
        <v>tier - 3</v>
      </c>
      <c r="N504" t="str">
        <f t="shared" si="60"/>
        <v>R1026</v>
      </c>
      <c r="O504" s="9" t="str">
        <f t="shared" si="61"/>
        <v>2-Oct-2003</v>
      </c>
      <c r="P504">
        <f t="shared" si="62"/>
        <v>19</v>
      </c>
      <c r="Q504" s="10">
        <f t="shared" si="63"/>
        <v>4518.3999999999996</v>
      </c>
    </row>
    <row r="505" spans="1:17" x14ac:dyDescent="0.25">
      <c r="A505" t="s">
        <v>536</v>
      </c>
      <c r="B505">
        <v>1987</v>
      </c>
      <c r="C505" t="s">
        <v>30</v>
      </c>
      <c r="D505">
        <v>5</v>
      </c>
      <c r="E505">
        <v>3</v>
      </c>
      <c r="F505">
        <v>4518.7700000000004</v>
      </c>
      <c r="G505" t="s">
        <v>11</v>
      </c>
      <c r="H505" t="s">
        <v>12</v>
      </c>
      <c r="I505" t="s">
        <v>23</v>
      </c>
      <c r="J505" t="str">
        <f t="shared" si="56"/>
        <v>Dec</v>
      </c>
      <c r="K505">
        <f t="shared" si="57"/>
        <v>1987</v>
      </c>
      <c r="L505" t="str">
        <f t="shared" si="58"/>
        <v>tier - 3</v>
      </c>
      <c r="M505" t="str">
        <f t="shared" si="59"/>
        <v>tier - 3</v>
      </c>
      <c r="N505" t="str">
        <f t="shared" si="60"/>
        <v>R1012</v>
      </c>
      <c r="O505" s="9" t="str">
        <f t="shared" si="61"/>
        <v>5-Dec-1987</v>
      </c>
      <c r="P505">
        <f t="shared" si="62"/>
        <v>35</v>
      </c>
      <c r="Q505" s="10">
        <f t="shared" si="63"/>
        <v>4518.7700000000004</v>
      </c>
    </row>
    <row r="506" spans="1:17" x14ac:dyDescent="0.25">
      <c r="A506" t="s">
        <v>537</v>
      </c>
      <c r="B506">
        <v>1988</v>
      </c>
      <c r="C506" t="s">
        <v>30</v>
      </c>
      <c r="D506">
        <v>21</v>
      </c>
      <c r="E506">
        <v>0</v>
      </c>
      <c r="F506">
        <v>4518.83</v>
      </c>
      <c r="G506" t="s">
        <v>11</v>
      </c>
      <c r="H506" t="s">
        <v>11</v>
      </c>
      <c r="I506" t="s">
        <v>356</v>
      </c>
      <c r="J506" t="str">
        <f t="shared" si="56"/>
        <v>Dec</v>
      </c>
      <c r="K506">
        <f t="shared" si="57"/>
        <v>1988</v>
      </c>
      <c r="L506" t="str">
        <f t="shared" si="58"/>
        <v>tier - 2</v>
      </c>
      <c r="M506" t="str">
        <f t="shared" si="59"/>
        <v>tier - 2</v>
      </c>
      <c r="N506" t="str">
        <f t="shared" si="60"/>
        <v>R1017</v>
      </c>
      <c r="O506" s="9" t="str">
        <f t="shared" si="61"/>
        <v>21-Dec-1988</v>
      </c>
      <c r="P506">
        <f t="shared" si="62"/>
        <v>34</v>
      </c>
      <c r="Q506" s="10">
        <f t="shared" si="63"/>
        <v>4518.83</v>
      </c>
    </row>
    <row r="507" spans="1:17" x14ac:dyDescent="0.25">
      <c r="A507" t="s">
        <v>538</v>
      </c>
      <c r="B507">
        <v>1992</v>
      </c>
      <c r="C507" t="s">
        <v>35</v>
      </c>
      <c r="D507">
        <v>13</v>
      </c>
      <c r="E507">
        <v>1</v>
      </c>
      <c r="F507">
        <v>4527.18</v>
      </c>
      <c r="G507" t="s">
        <v>11</v>
      </c>
      <c r="H507" t="s">
        <v>11</v>
      </c>
      <c r="I507" t="s">
        <v>23</v>
      </c>
      <c r="J507" t="str">
        <f t="shared" si="56"/>
        <v>Aug</v>
      </c>
      <c r="K507">
        <f t="shared" si="57"/>
        <v>1992</v>
      </c>
      <c r="L507" t="str">
        <f t="shared" si="58"/>
        <v>tier - 2</v>
      </c>
      <c r="M507" t="str">
        <f t="shared" si="59"/>
        <v>tier - 2</v>
      </c>
      <c r="N507" t="str">
        <f t="shared" si="60"/>
        <v>R1012</v>
      </c>
      <c r="O507" s="9" t="str">
        <f t="shared" si="61"/>
        <v>13-Aug-1992</v>
      </c>
      <c r="P507">
        <f t="shared" si="62"/>
        <v>30</v>
      </c>
      <c r="Q507" s="10">
        <f t="shared" si="63"/>
        <v>4527.18</v>
      </c>
    </row>
    <row r="508" spans="1:17" x14ac:dyDescent="0.25">
      <c r="A508" t="s">
        <v>539</v>
      </c>
      <c r="B508">
        <v>1993</v>
      </c>
      <c r="C508" t="s">
        <v>18</v>
      </c>
      <c r="D508">
        <v>29</v>
      </c>
      <c r="E508">
        <v>2</v>
      </c>
      <c r="F508">
        <v>4529.4799999999996</v>
      </c>
      <c r="G508" t="s">
        <v>11</v>
      </c>
      <c r="H508" t="s">
        <v>16</v>
      </c>
      <c r="I508" t="s">
        <v>42</v>
      </c>
      <c r="J508" t="str">
        <f t="shared" si="56"/>
        <v>Jun</v>
      </c>
      <c r="K508">
        <f t="shared" si="57"/>
        <v>1993</v>
      </c>
      <c r="L508" t="str">
        <f t="shared" si="58"/>
        <v>tier - 1</v>
      </c>
      <c r="M508" t="str">
        <f t="shared" si="59"/>
        <v>tier - 1</v>
      </c>
      <c r="N508" t="str">
        <f t="shared" si="60"/>
        <v>R1011</v>
      </c>
      <c r="O508" s="9" t="str">
        <f t="shared" si="61"/>
        <v>29-Jun-1993</v>
      </c>
      <c r="P508">
        <f t="shared" si="62"/>
        <v>29</v>
      </c>
      <c r="Q508" s="10">
        <f t="shared" si="63"/>
        <v>4529.4799999999996</v>
      </c>
    </row>
    <row r="509" spans="1:17" x14ac:dyDescent="0.25">
      <c r="A509" t="s">
        <v>540</v>
      </c>
      <c r="B509">
        <v>1988</v>
      </c>
      <c r="C509" t="s">
        <v>18</v>
      </c>
      <c r="D509">
        <v>13</v>
      </c>
      <c r="E509">
        <v>1</v>
      </c>
      <c r="F509">
        <v>4536.26</v>
      </c>
      <c r="G509" t="s">
        <v>11</v>
      </c>
      <c r="H509" t="s">
        <v>11</v>
      </c>
      <c r="I509" t="s">
        <v>42</v>
      </c>
      <c r="J509" t="str">
        <f t="shared" si="56"/>
        <v>Jun</v>
      </c>
      <c r="K509">
        <f t="shared" si="57"/>
        <v>1988</v>
      </c>
      <c r="L509" t="str">
        <f t="shared" si="58"/>
        <v>tier - 2</v>
      </c>
      <c r="M509" t="str">
        <f t="shared" si="59"/>
        <v>tier - 2</v>
      </c>
      <c r="N509" t="str">
        <f t="shared" si="60"/>
        <v>R1011</v>
      </c>
      <c r="O509" s="9" t="str">
        <f t="shared" si="61"/>
        <v>13-Jun-1988</v>
      </c>
      <c r="P509">
        <f t="shared" si="62"/>
        <v>34</v>
      </c>
      <c r="Q509" s="10">
        <f t="shared" si="63"/>
        <v>4536.26</v>
      </c>
    </row>
    <row r="510" spans="1:17" x14ac:dyDescent="0.25">
      <c r="A510" t="s">
        <v>541</v>
      </c>
      <c r="B510">
        <v>1990</v>
      </c>
      <c r="C510" t="s">
        <v>15</v>
      </c>
      <c r="D510">
        <v>17</v>
      </c>
      <c r="E510">
        <v>0</v>
      </c>
      <c r="F510">
        <v>4544.2299999999996</v>
      </c>
      <c r="G510" t="s">
        <v>11</v>
      </c>
      <c r="H510" t="s">
        <v>16</v>
      </c>
      <c r="I510" t="s">
        <v>247</v>
      </c>
      <c r="J510" t="str">
        <f t="shared" si="56"/>
        <v>Nov</v>
      </c>
      <c r="K510">
        <f t="shared" si="57"/>
        <v>1990</v>
      </c>
      <c r="L510" t="str">
        <f t="shared" si="58"/>
        <v>tier - 1</v>
      </c>
      <c r="M510" t="str">
        <f t="shared" si="59"/>
        <v>tier - 1</v>
      </c>
      <c r="N510" t="str">
        <f t="shared" si="60"/>
        <v>R1024</v>
      </c>
      <c r="O510" s="9" t="str">
        <f t="shared" si="61"/>
        <v>17-Nov-1990</v>
      </c>
      <c r="P510">
        <f t="shared" si="62"/>
        <v>32</v>
      </c>
      <c r="Q510" s="10">
        <f t="shared" si="63"/>
        <v>4544.2299999999996</v>
      </c>
    </row>
    <row r="511" spans="1:17" x14ac:dyDescent="0.25">
      <c r="A511" t="s">
        <v>542</v>
      </c>
      <c r="B511">
        <v>2004</v>
      </c>
      <c r="C511" t="s">
        <v>30</v>
      </c>
      <c r="D511">
        <v>22</v>
      </c>
      <c r="E511">
        <v>4</v>
      </c>
      <c r="F511">
        <v>4561.1899999999996</v>
      </c>
      <c r="G511" t="s">
        <v>11</v>
      </c>
      <c r="H511" t="s">
        <v>11</v>
      </c>
      <c r="I511" t="s">
        <v>247</v>
      </c>
      <c r="J511" t="str">
        <f t="shared" si="56"/>
        <v>Dec</v>
      </c>
      <c r="K511">
        <f t="shared" si="57"/>
        <v>2004</v>
      </c>
      <c r="L511" t="str">
        <f t="shared" si="58"/>
        <v>tier - 2</v>
      </c>
      <c r="M511" t="str">
        <f t="shared" si="59"/>
        <v>tier - 2</v>
      </c>
      <c r="N511" t="str">
        <f t="shared" si="60"/>
        <v>R1024</v>
      </c>
      <c r="O511" s="9" t="str">
        <f t="shared" si="61"/>
        <v>22-Dec-2004</v>
      </c>
      <c r="P511">
        <f t="shared" si="62"/>
        <v>18</v>
      </c>
      <c r="Q511" s="10">
        <f t="shared" si="63"/>
        <v>4561.1899999999996</v>
      </c>
    </row>
    <row r="512" spans="1:17" x14ac:dyDescent="0.25">
      <c r="A512" t="s">
        <v>543</v>
      </c>
      <c r="B512">
        <v>1990</v>
      </c>
      <c r="C512" t="s">
        <v>20</v>
      </c>
      <c r="D512">
        <v>20</v>
      </c>
      <c r="E512">
        <v>1</v>
      </c>
      <c r="F512">
        <v>4562.84</v>
      </c>
      <c r="G512" t="s">
        <v>11</v>
      </c>
      <c r="H512" t="s">
        <v>11</v>
      </c>
      <c r="I512" t="s">
        <v>13</v>
      </c>
      <c r="J512" t="str">
        <f t="shared" si="56"/>
        <v>Sep</v>
      </c>
      <c r="K512">
        <f t="shared" si="57"/>
        <v>1990</v>
      </c>
      <c r="L512" t="str">
        <f t="shared" si="58"/>
        <v>tier - 2</v>
      </c>
      <c r="M512" t="str">
        <f t="shared" si="59"/>
        <v>tier - 2</v>
      </c>
      <c r="N512" t="str">
        <f t="shared" si="60"/>
        <v>R1013</v>
      </c>
      <c r="O512" s="9" t="str">
        <f t="shared" si="61"/>
        <v>20-Sep-1990</v>
      </c>
      <c r="P512">
        <f t="shared" si="62"/>
        <v>32</v>
      </c>
      <c r="Q512" s="10">
        <f t="shared" si="63"/>
        <v>4562.84</v>
      </c>
    </row>
    <row r="513" spans="1:17" x14ac:dyDescent="0.25">
      <c r="A513" t="s">
        <v>544</v>
      </c>
      <c r="B513">
        <v>1996</v>
      </c>
      <c r="C513" t="s">
        <v>30</v>
      </c>
      <c r="D513">
        <v>25</v>
      </c>
      <c r="E513">
        <v>2</v>
      </c>
      <c r="F513">
        <v>4564.1899999999996</v>
      </c>
      <c r="G513" t="s">
        <v>11</v>
      </c>
      <c r="H513" t="s">
        <v>11</v>
      </c>
      <c r="I513" t="s">
        <v>247</v>
      </c>
      <c r="J513" t="str">
        <f t="shared" si="56"/>
        <v>Dec</v>
      </c>
      <c r="K513">
        <f t="shared" si="57"/>
        <v>1996</v>
      </c>
      <c r="L513" t="str">
        <f t="shared" si="58"/>
        <v>tier - 2</v>
      </c>
      <c r="M513" t="str">
        <f t="shared" si="59"/>
        <v>tier - 2</v>
      </c>
      <c r="N513" t="str">
        <f t="shared" si="60"/>
        <v>R1024</v>
      </c>
      <c r="O513" s="9" t="str">
        <f t="shared" si="61"/>
        <v>25-Dec-1996</v>
      </c>
      <c r="P513">
        <f t="shared" si="62"/>
        <v>26</v>
      </c>
      <c r="Q513" s="10">
        <f t="shared" si="63"/>
        <v>4564.1899999999996</v>
      </c>
    </row>
    <row r="514" spans="1:17" x14ac:dyDescent="0.25">
      <c r="A514" t="s">
        <v>545</v>
      </c>
      <c r="B514">
        <v>1989</v>
      </c>
      <c r="C514" t="s">
        <v>20</v>
      </c>
      <c r="D514">
        <v>18</v>
      </c>
      <c r="E514">
        <v>0</v>
      </c>
      <c r="F514">
        <v>4571.41</v>
      </c>
      <c r="G514" t="s">
        <v>11</v>
      </c>
      <c r="H514" t="s">
        <v>11</v>
      </c>
      <c r="I514" t="s">
        <v>23</v>
      </c>
      <c r="J514" t="str">
        <f t="shared" si="56"/>
        <v>Sep</v>
      </c>
      <c r="K514">
        <f t="shared" si="57"/>
        <v>1989</v>
      </c>
      <c r="L514" t="str">
        <f t="shared" si="58"/>
        <v>tier - 2</v>
      </c>
      <c r="M514" t="str">
        <f t="shared" si="59"/>
        <v>tier - 2</v>
      </c>
      <c r="N514" t="str">
        <f t="shared" si="60"/>
        <v>R1012</v>
      </c>
      <c r="O514" s="9" t="str">
        <f t="shared" si="61"/>
        <v>18-Sep-1989</v>
      </c>
      <c r="P514">
        <f t="shared" si="62"/>
        <v>33</v>
      </c>
      <c r="Q514" s="10">
        <f t="shared" si="63"/>
        <v>4571.41</v>
      </c>
    </row>
    <row r="515" spans="1:17" x14ac:dyDescent="0.25">
      <c r="A515" t="s">
        <v>546</v>
      </c>
      <c r="B515">
        <v>2000</v>
      </c>
      <c r="C515" t="s">
        <v>10</v>
      </c>
      <c r="D515">
        <v>2</v>
      </c>
      <c r="E515">
        <v>0</v>
      </c>
      <c r="F515">
        <v>4608.03</v>
      </c>
      <c r="G515" t="s">
        <v>11</v>
      </c>
      <c r="H515" t="s">
        <v>12</v>
      </c>
      <c r="I515" t="s">
        <v>42</v>
      </c>
      <c r="J515" t="str">
        <f t="shared" ref="J515:J578" si="64">IF(C515="?","Sep",C515)</f>
        <v>Jul</v>
      </c>
      <c r="K515">
        <f t="shared" ref="K515:K578" si="65">IF(B515="?",ROUND(AVERAGE(B:B),0),B515)</f>
        <v>2000</v>
      </c>
      <c r="L515" t="str">
        <f t="shared" ref="L515:L578" si="66">IF(OR(H515="",H515="?"),"tier-2",H515)</f>
        <v>tier - 3</v>
      </c>
      <c r="M515" t="str">
        <f t="shared" ref="M515:M578" si="67">IF(OR(H515=" ",H515="?"),"tier - 2",H515)</f>
        <v>tier - 3</v>
      </c>
      <c r="N515" t="str">
        <f t="shared" ref="N515:N578" si="68">IF(I515="?","Unknown",I515)</f>
        <v>R1011</v>
      </c>
      <c r="O515" s="9" t="str">
        <f t="shared" ref="O515:O578" si="69">_xlfn.CONCAT(D515,"-",J515,"-",K515)</f>
        <v>2-Jul-2000</v>
      </c>
      <c r="P515">
        <f t="shared" ref="P515:P578" si="70">DATEDIF(O515, "2023-06-08", "Y")</f>
        <v>22</v>
      </c>
      <c r="Q515" s="10">
        <f t="shared" ref="Q515:Q578" si="71">(F515)</f>
        <v>4608.03</v>
      </c>
    </row>
    <row r="516" spans="1:17" x14ac:dyDescent="0.25">
      <c r="A516" t="s">
        <v>547</v>
      </c>
      <c r="B516">
        <v>1998</v>
      </c>
      <c r="C516" t="s">
        <v>18</v>
      </c>
      <c r="D516">
        <v>29</v>
      </c>
      <c r="E516">
        <v>3</v>
      </c>
      <c r="F516">
        <v>4618.08</v>
      </c>
      <c r="G516" t="s">
        <v>11</v>
      </c>
      <c r="H516" t="s">
        <v>16</v>
      </c>
      <c r="I516" t="s">
        <v>23</v>
      </c>
      <c r="J516" t="str">
        <f t="shared" si="64"/>
        <v>Jun</v>
      </c>
      <c r="K516">
        <f t="shared" si="65"/>
        <v>1998</v>
      </c>
      <c r="L516" t="str">
        <f t="shared" si="66"/>
        <v>tier - 1</v>
      </c>
      <c r="M516" t="str">
        <f t="shared" si="67"/>
        <v>tier - 1</v>
      </c>
      <c r="N516" t="str">
        <f t="shared" si="68"/>
        <v>R1012</v>
      </c>
      <c r="O516" s="9" t="str">
        <f t="shared" si="69"/>
        <v>29-Jun-1998</v>
      </c>
      <c r="P516">
        <f t="shared" si="70"/>
        <v>24</v>
      </c>
      <c r="Q516" s="10">
        <f t="shared" si="71"/>
        <v>4618.08</v>
      </c>
    </row>
    <row r="517" spans="1:17" x14ac:dyDescent="0.25">
      <c r="A517" t="s">
        <v>548</v>
      </c>
      <c r="B517">
        <v>1985</v>
      </c>
      <c r="C517" t="s">
        <v>18</v>
      </c>
      <c r="D517">
        <v>22</v>
      </c>
      <c r="E517">
        <v>0</v>
      </c>
      <c r="F517">
        <v>4646.76</v>
      </c>
      <c r="G517" t="s">
        <v>16</v>
      </c>
      <c r="H517" t="s">
        <v>16</v>
      </c>
      <c r="I517" t="s">
        <v>42</v>
      </c>
      <c r="J517" t="str">
        <f t="shared" si="64"/>
        <v>Jun</v>
      </c>
      <c r="K517">
        <f t="shared" si="65"/>
        <v>1985</v>
      </c>
      <c r="L517" t="str">
        <f t="shared" si="66"/>
        <v>tier - 1</v>
      </c>
      <c r="M517" t="str">
        <f t="shared" si="67"/>
        <v>tier - 1</v>
      </c>
      <c r="N517" t="str">
        <f t="shared" si="68"/>
        <v>R1011</v>
      </c>
      <c r="O517" s="9" t="str">
        <f t="shared" si="69"/>
        <v>22-Jun-1985</v>
      </c>
      <c r="P517">
        <f t="shared" si="70"/>
        <v>37</v>
      </c>
      <c r="Q517" s="10">
        <f t="shared" si="71"/>
        <v>4646.76</v>
      </c>
    </row>
    <row r="518" spans="1:17" x14ac:dyDescent="0.25">
      <c r="A518" t="s">
        <v>549</v>
      </c>
      <c r="B518">
        <v>1996</v>
      </c>
      <c r="C518" t="s">
        <v>37</v>
      </c>
      <c r="D518">
        <v>25</v>
      </c>
      <c r="E518">
        <v>3</v>
      </c>
      <c r="F518">
        <v>4661.29</v>
      </c>
      <c r="G518" t="s">
        <v>11</v>
      </c>
      <c r="H518" t="s">
        <v>16</v>
      </c>
      <c r="I518" t="s">
        <v>356</v>
      </c>
      <c r="J518" t="str">
        <f t="shared" si="64"/>
        <v>Oct</v>
      </c>
      <c r="K518">
        <f t="shared" si="65"/>
        <v>1996</v>
      </c>
      <c r="L518" t="str">
        <f t="shared" si="66"/>
        <v>tier - 1</v>
      </c>
      <c r="M518" t="str">
        <f t="shared" si="67"/>
        <v>tier - 1</v>
      </c>
      <c r="N518" t="str">
        <f t="shared" si="68"/>
        <v>R1017</v>
      </c>
      <c r="O518" s="9" t="str">
        <f t="shared" si="69"/>
        <v>25-Oct-1996</v>
      </c>
      <c r="P518">
        <f t="shared" si="70"/>
        <v>26</v>
      </c>
      <c r="Q518" s="10">
        <f t="shared" si="71"/>
        <v>4661.29</v>
      </c>
    </row>
    <row r="519" spans="1:17" x14ac:dyDescent="0.25">
      <c r="A519" t="s">
        <v>550</v>
      </c>
      <c r="B519">
        <v>1990</v>
      </c>
      <c r="C519" t="s">
        <v>35</v>
      </c>
      <c r="D519">
        <v>5</v>
      </c>
      <c r="E519">
        <v>1</v>
      </c>
      <c r="F519">
        <v>4667.6099999999997</v>
      </c>
      <c r="G519" t="s">
        <v>12</v>
      </c>
      <c r="H519" t="s">
        <v>12</v>
      </c>
      <c r="I519" t="s">
        <v>168</v>
      </c>
      <c r="J519" t="str">
        <f t="shared" si="64"/>
        <v>Aug</v>
      </c>
      <c r="K519">
        <f t="shared" si="65"/>
        <v>1990</v>
      </c>
      <c r="L519" t="str">
        <f t="shared" si="66"/>
        <v>tier - 3</v>
      </c>
      <c r="M519" t="str">
        <f t="shared" si="67"/>
        <v>tier - 3</v>
      </c>
      <c r="N519" t="str">
        <f t="shared" si="68"/>
        <v>R1016</v>
      </c>
      <c r="O519" s="9" t="str">
        <f t="shared" si="69"/>
        <v>5-Aug-1990</v>
      </c>
      <c r="P519">
        <f t="shared" si="70"/>
        <v>32</v>
      </c>
      <c r="Q519" s="10">
        <f t="shared" si="71"/>
        <v>4667.6099999999997</v>
      </c>
    </row>
    <row r="520" spans="1:17" x14ac:dyDescent="0.25">
      <c r="A520" t="s">
        <v>551</v>
      </c>
      <c r="B520">
        <v>1990</v>
      </c>
      <c r="C520" t="s">
        <v>20</v>
      </c>
      <c r="D520">
        <v>26</v>
      </c>
      <c r="E520">
        <v>2</v>
      </c>
      <c r="F520">
        <v>4670.6400000000003</v>
      </c>
      <c r="G520" t="s">
        <v>11</v>
      </c>
      <c r="H520" t="s">
        <v>11</v>
      </c>
      <c r="I520" t="s">
        <v>42</v>
      </c>
      <c r="J520" t="str">
        <f t="shared" si="64"/>
        <v>Sep</v>
      </c>
      <c r="K520">
        <f t="shared" si="65"/>
        <v>1990</v>
      </c>
      <c r="L520" t="str">
        <f t="shared" si="66"/>
        <v>tier - 2</v>
      </c>
      <c r="M520" t="str">
        <f t="shared" si="67"/>
        <v>tier - 2</v>
      </c>
      <c r="N520" t="str">
        <f t="shared" si="68"/>
        <v>R1011</v>
      </c>
      <c r="O520" s="9" t="str">
        <f t="shared" si="69"/>
        <v>26-Sep-1990</v>
      </c>
      <c r="P520">
        <f t="shared" si="70"/>
        <v>32</v>
      </c>
      <c r="Q520" s="10">
        <f t="shared" si="71"/>
        <v>4670.6400000000003</v>
      </c>
    </row>
    <row r="521" spans="1:17" x14ac:dyDescent="0.25">
      <c r="A521" t="s">
        <v>552</v>
      </c>
      <c r="B521">
        <v>1990</v>
      </c>
      <c r="C521" t="s">
        <v>10</v>
      </c>
      <c r="D521">
        <v>13</v>
      </c>
      <c r="E521">
        <v>2</v>
      </c>
      <c r="F521">
        <v>4673.3900000000003</v>
      </c>
      <c r="G521" t="s">
        <v>11</v>
      </c>
      <c r="H521" t="s">
        <v>16</v>
      </c>
      <c r="I521" t="s">
        <v>13</v>
      </c>
      <c r="J521" t="str">
        <f t="shared" si="64"/>
        <v>Jul</v>
      </c>
      <c r="K521">
        <f t="shared" si="65"/>
        <v>1990</v>
      </c>
      <c r="L521" t="str">
        <f t="shared" si="66"/>
        <v>tier - 1</v>
      </c>
      <c r="M521" t="str">
        <f t="shared" si="67"/>
        <v>tier - 1</v>
      </c>
      <c r="N521" t="str">
        <f t="shared" si="68"/>
        <v>R1013</v>
      </c>
      <c r="O521" s="9" t="str">
        <f t="shared" si="69"/>
        <v>13-Jul-1990</v>
      </c>
      <c r="P521">
        <f t="shared" si="70"/>
        <v>32</v>
      </c>
      <c r="Q521" s="10">
        <f t="shared" si="71"/>
        <v>4673.3900000000003</v>
      </c>
    </row>
    <row r="522" spans="1:17" x14ac:dyDescent="0.25">
      <c r="A522" t="s">
        <v>553</v>
      </c>
      <c r="B522">
        <v>1979</v>
      </c>
      <c r="C522" t="s">
        <v>37</v>
      </c>
      <c r="D522">
        <v>18</v>
      </c>
      <c r="E522">
        <v>2</v>
      </c>
      <c r="F522">
        <v>4674.2</v>
      </c>
      <c r="G522" t="s">
        <v>11</v>
      </c>
      <c r="H522" t="s">
        <v>16</v>
      </c>
      <c r="I522" t="s">
        <v>13</v>
      </c>
      <c r="J522" t="str">
        <f t="shared" si="64"/>
        <v>Oct</v>
      </c>
      <c r="K522">
        <f t="shared" si="65"/>
        <v>1979</v>
      </c>
      <c r="L522" t="str">
        <f t="shared" si="66"/>
        <v>tier - 1</v>
      </c>
      <c r="M522" t="str">
        <f t="shared" si="67"/>
        <v>tier - 1</v>
      </c>
      <c r="N522" t="str">
        <f t="shared" si="68"/>
        <v>R1013</v>
      </c>
      <c r="O522" s="9" t="str">
        <f t="shared" si="69"/>
        <v>18-Oct-1979</v>
      </c>
      <c r="P522">
        <f t="shared" si="70"/>
        <v>43</v>
      </c>
      <c r="Q522" s="10">
        <f t="shared" si="71"/>
        <v>4674.2</v>
      </c>
    </row>
    <row r="523" spans="1:17" x14ac:dyDescent="0.25">
      <c r="A523" t="s">
        <v>554</v>
      </c>
      <c r="B523">
        <v>2003</v>
      </c>
      <c r="C523" t="s">
        <v>37</v>
      </c>
      <c r="D523">
        <v>4</v>
      </c>
      <c r="E523">
        <v>0</v>
      </c>
      <c r="F523">
        <v>4678.8</v>
      </c>
      <c r="G523" t="s">
        <v>11</v>
      </c>
      <c r="H523" t="s">
        <v>16</v>
      </c>
      <c r="I523" t="s">
        <v>300</v>
      </c>
      <c r="J523" t="str">
        <f t="shared" si="64"/>
        <v>Oct</v>
      </c>
      <c r="K523">
        <f t="shared" si="65"/>
        <v>2003</v>
      </c>
      <c r="L523" t="str">
        <f t="shared" si="66"/>
        <v>tier - 1</v>
      </c>
      <c r="M523" t="str">
        <f t="shared" si="67"/>
        <v>tier - 1</v>
      </c>
      <c r="N523" t="str">
        <f t="shared" si="68"/>
        <v>R1021</v>
      </c>
      <c r="O523" s="9" t="str">
        <f t="shared" si="69"/>
        <v>4-Oct-2003</v>
      </c>
      <c r="P523">
        <f t="shared" si="70"/>
        <v>19</v>
      </c>
      <c r="Q523" s="10">
        <f t="shared" si="71"/>
        <v>4678.8</v>
      </c>
    </row>
    <row r="524" spans="1:17" x14ac:dyDescent="0.25">
      <c r="A524" t="s">
        <v>555</v>
      </c>
      <c r="B524">
        <v>1990</v>
      </c>
      <c r="C524" t="s">
        <v>20</v>
      </c>
      <c r="D524">
        <v>4</v>
      </c>
      <c r="E524">
        <v>2</v>
      </c>
      <c r="F524">
        <v>4686.3900000000003</v>
      </c>
      <c r="G524" t="s">
        <v>12</v>
      </c>
      <c r="H524" t="s">
        <v>12</v>
      </c>
      <c r="I524" t="s">
        <v>13</v>
      </c>
      <c r="J524" t="str">
        <f t="shared" si="64"/>
        <v>Sep</v>
      </c>
      <c r="K524">
        <f t="shared" si="65"/>
        <v>1990</v>
      </c>
      <c r="L524" t="str">
        <f t="shared" si="66"/>
        <v>tier - 3</v>
      </c>
      <c r="M524" t="str">
        <f t="shared" si="67"/>
        <v>tier - 3</v>
      </c>
      <c r="N524" t="str">
        <f t="shared" si="68"/>
        <v>R1013</v>
      </c>
      <c r="O524" s="9" t="str">
        <f t="shared" si="69"/>
        <v>4-Sep-1990</v>
      </c>
      <c r="P524">
        <f t="shared" si="70"/>
        <v>32</v>
      </c>
      <c r="Q524" s="10">
        <f t="shared" si="71"/>
        <v>4686.3900000000003</v>
      </c>
    </row>
    <row r="525" spans="1:17" x14ac:dyDescent="0.25">
      <c r="A525" t="s">
        <v>556</v>
      </c>
      <c r="B525">
        <v>2003</v>
      </c>
      <c r="C525" t="s">
        <v>18</v>
      </c>
      <c r="D525">
        <v>22</v>
      </c>
      <c r="E525">
        <v>5</v>
      </c>
      <c r="F525">
        <v>4687.8</v>
      </c>
      <c r="G525" t="s">
        <v>11</v>
      </c>
      <c r="H525" t="s">
        <v>12</v>
      </c>
      <c r="I525" t="s">
        <v>42</v>
      </c>
      <c r="J525" t="str">
        <f t="shared" si="64"/>
        <v>Jun</v>
      </c>
      <c r="K525">
        <f t="shared" si="65"/>
        <v>2003</v>
      </c>
      <c r="L525" t="str">
        <f t="shared" si="66"/>
        <v>tier - 3</v>
      </c>
      <c r="M525" t="str">
        <f t="shared" si="67"/>
        <v>tier - 3</v>
      </c>
      <c r="N525" t="str">
        <f t="shared" si="68"/>
        <v>R1011</v>
      </c>
      <c r="O525" s="9" t="str">
        <f t="shared" si="69"/>
        <v>22-Jun-2003</v>
      </c>
      <c r="P525">
        <f t="shared" si="70"/>
        <v>19</v>
      </c>
      <c r="Q525" s="10">
        <f t="shared" si="71"/>
        <v>4687.8</v>
      </c>
    </row>
    <row r="526" spans="1:17" x14ac:dyDescent="0.25">
      <c r="A526" t="s">
        <v>557</v>
      </c>
      <c r="B526">
        <v>1977</v>
      </c>
      <c r="C526" t="s">
        <v>30</v>
      </c>
      <c r="D526">
        <v>4</v>
      </c>
      <c r="E526">
        <v>2</v>
      </c>
      <c r="F526">
        <v>4699.47</v>
      </c>
      <c r="G526" t="s">
        <v>11</v>
      </c>
      <c r="H526" t="s">
        <v>12</v>
      </c>
      <c r="I526" t="s">
        <v>13</v>
      </c>
      <c r="J526" t="str">
        <f t="shared" si="64"/>
        <v>Dec</v>
      </c>
      <c r="K526">
        <f t="shared" si="65"/>
        <v>1977</v>
      </c>
      <c r="L526" t="str">
        <f t="shared" si="66"/>
        <v>tier - 3</v>
      </c>
      <c r="M526" t="str">
        <f t="shared" si="67"/>
        <v>tier - 3</v>
      </c>
      <c r="N526" t="str">
        <f t="shared" si="68"/>
        <v>R1013</v>
      </c>
      <c r="O526" s="9" t="str">
        <f t="shared" si="69"/>
        <v>4-Dec-1977</v>
      </c>
      <c r="P526">
        <f t="shared" si="70"/>
        <v>45</v>
      </c>
      <c r="Q526" s="10">
        <f t="shared" si="71"/>
        <v>4699.47</v>
      </c>
    </row>
    <row r="527" spans="1:17" x14ac:dyDescent="0.25">
      <c r="A527" t="s">
        <v>558</v>
      </c>
      <c r="B527">
        <v>1981</v>
      </c>
      <c r="C527" t="s">
        <v>35</v>
      </c>
      <c r="D527">
        <v>12</v>
      </c>
      <c r="E527">
        <v>1</v>
      </c>
      <c r="F527">
        <v>4712.12</v>
      </c>
      <c r="G527" t="s">
        <v>11</v>
      </c>
      <c r="H527" t="s">
        <v>12</v>
      </c>
      <c r="I527" t="s">
        <v>42</v>
      </c>
      <c r="J527" t="str">
        <f t="shared" si="64"/>
        <v>Aug</v>
      </c>
      <c r="K527">
        <f t="shared" si="65"/>
        <v>1981</v>
      </c>
      <c r="L527" t="str">
        <f t="shared" si="66"/>
        <v>tier - 3</v>
      </c>
      <c r="M527" t="str">
        <f t="shared" si="67"/>
        <v>tier - 3</v>
      </c>
      <c r="N527" t="str">
        <f t="shared" si="68"/>
        <v>R1011</v>
      </c>
      <c r="O527" s="9" t="str">
        <f t="shared" si="69"/>
        <v>12-Aug-1981</v>
      </c>
      <c r="P527">
        <f t="shared" si="70"/>
        <v>41</v>
      </c>
      <c r="Q527" s="10">
        <f t="shared" si="71"/>
        <v>4712.12</v>
      </c>
    </row>
    <row r="528" spans="1:17" x14ac:dyDescent="0.25">
      <c r="A528" t="s">
        <v>559</v>
      </c>
      <c r="B528">
        <v>1992</v>
      </c>
      <c r="C528" t="s">
        <v>37</v>
      </c>
      <c r="D528">
        <v>9</v>
      </c>
      <c r="E528">
        <v>1</v>
      </c>
      <c r="F528">
        <v>4718.2</v>
      </c>
      <c r="G528" t="s">
        <v>11</v>
      </c>
      <c r="H528" t="s">
        <v>12</v>
      </c>
      <c r="I528" t="s">
        <v>247</v>
      </c>
      <c r="J528" t="str">
        <f t="shared" si="64"/>
        <v>Oct</v>
      </c>
      <c r="K528">
        <f t="shared" si="65"/>
        <v>1992</v>
      </c>
      <c r="L528" t="str">
        <f t="shared" si="66"/>
        <v>tier - 3</v>
      </c>
      <c r="M528" t="str">
        <f t="shared" si="67"/>
        <v>tier - 3</v>
      </c>
      <c r="N528" t="str">
        <f t="shared" si="68"/>
        <v>R1024</v>
      </c>
      <c r="O528" s="9" t="str">
        <f t="shared" si="69"/>
        <v>9-Oct-1992</v>
      </c>
      <c r="P528">
        <f t="shared" si="70"/>
        <v>30</v>
      </c>
      <c r="Q528" s="10">
        <f t="shared" si="71"/>
        <v>4718.2</v>
      </c>
    </row>
    <row r="529" spans="1:17" x14ac:dyDescent="0.25">
      <c r="A529" t="s">
        <v>560</v>
      </c>
      <c r="B529">
        <v>1992</v>
      </c>
      <c r="C529" t="s">
        <v>20</v>
      </c>
      <c r="D529">
        <v>28</v>
      </c>
      <c r="E529">
        <v>1</v>
      </c>
      <c r="F529">
        <v>4719.5200000000004</v>
      </c>
      <c r="G529" t="s">
        <v>11</v>
      </c>
      <c r="H529" t="s">
        <v>11</v>
      </c>
      <c r="I529" t="s">
        <v>247</v>
      </c>
      <c r="J529" t="str">
        <f t="shared" si="64"/>
        <v>Sep</v>
      </c>
      <c r="K529">
        <f t="shared" si="65"/>
        <v>1992</v>
      </c>
      <c r="L529" t="str">
        <f t="shared" si="66"/>
        <v>tier - 2</v>
      </c>
      <c r="M529" t="str">
        <f t="shared" si="67"/>
        <v>tier - 2</v>
      </c>
      <c r="N529" t="str">
        <f t="shared" si="68"/>
        <v>R1024</v>
      </c>
      <c r="O529" s="9" t="str">
        <f t="shared" si="69"/>
        <v>28-Sep-1992</v>
      </c>
      <c r="P529">
        <f t="shared" si="70"/>
        <v>30</v>
      </c>
      <c r="Q529" s="10">
        <f t="shared" si="71"/>
        <v>4719.5200000000004</v>
      </c>
    </row>
    <row r="530" spans="1:17" x14ac:dyDescent="0.25">
      <c r="A530" t="s">
        <v>561</v>
      </c>
      <c r="B530">
        <v>1994</v>
      </c>
      <c r="C530" t="s">
        <v>35</v>
      </c>
      <c r="D530">
        <v>12</v>
      </c>
      <c r="E530">
        <v>2</v>
      </c>
      <c r="F530">
        <v>4719.74</v>
      </c>
      <c r="G530" t="s">
        <v>11</v>
      </c>
      <c r="H530" t="s">
        <v>16</v>
      </c>
      <c r="I530" t="s">
        <v>23</v>
      </c>
      <c r="J530" t="str">
        <f t="shared" si="64"/>
        <v>Aug</v>
      </c>
      <c r="K530">
        <f t="shared" si="65"/>
        <v>1994</v>
      </c>
      <c r="L530" t="str">
        <f t="shared" si="66"/>
        <v>tier - 1</v>
      </c>
      <c r="M530" t="str">
        <f t="shared" si="67"/>
        <v>tier - 1</v>
      </c>
      <c r="N530" t="str">
        <f t="shared" si="68"/>
        <v>R1012</v>
      </c>
      <c r="O530" s="9" t="str">
        <f t="shared" si="69"/>
        <v>12-Aug-1994</v>
      </c>
      <c r="P530">
        <f t="shared" si="70"/>
        <v>28</v>
      </c>
      <c r="Q530" s="10">
        <f t="shared" si="71"/>
        <v>4719.74</v>
      </c>
    </row>
    <row r="531" spans="1:17" x14ac:dyDescent="0.25">
      <c r="A531" t="s">
        <v>562</v>
      </c>
      <c r="B531">
        <v>1980</v>
      </c>
      <c r="C531" t="s">
        <v>10</v>
      </c>
      <c r="D531">
        <v>2</v>
      </c>
      <c r="E531">
        <v>2</v>
      </c>
      <c r="F531">
        <v>4728.71</v>
      </c>
      <c r="G531" t="s">
        <v>11</v>
      </c>
      <c r="H531" t="s">
        <v>12</v>
      </c>
      <c r="I531" t="s">
        <v>23</v>
      </c>
      <c r="J531" t="str">
        <f t="shared" si="64"/>
        <v>Jul</v>
      </c>
      <c r="K531">
        <f t="shared" si="65"/>
        <v>1980</v>
      </c>
      <c r="L531" t="str">
        <f t="shared" si="66"/>
        <v>tier - 3</v>
      </c>
      <c r="M531" t="str">
        <f t="shared" si="67"/>
        <v>tier - 3</v>
      </c>
      <c r="N531" t="str">
        <f t="shared" si="68"/>
        <v>R1012</v>
      </c>
      <c r="O531" s="9" t="str">
        <f t="shared" si="69"/>
        <v>2-Jul-1980</v>
      </c>
      <c r="P531">
        <f t="shared" si="70"/>
        <v>42</v>
      </c>
      <c r="Q531" s="10">
        <f t="shared" si="71"/>
        <v>4728.71</v>
      </c>
    </row>
    <row r="532" spans="1:17" x14ac:dyDescent="0.25">
      <c r="A532" t="s">
        <v>563</v>
      </c>
      <c r="B532">
        <v>1986</v>
      </c>
      <c r="C532" t="s">
        <v>20</v>
      </c>
      <c r="D532">
        <v>5</v>
      </c>
      <c r="E532">
        <v>3</v>
      </c>
      <c r="F532">
        <v>4734.6400000000003</v>
      </c>
      <c r="G532" t="s">
        <v>11</v>
      </c>
      <c r="H532" t="s">
        <v>16</v>
      </c>
      <c r="I532" t="s">
        <v>13</v>
      </c>
      <c r="J532" t="str">
        <f t="shared" si="64"/>
        <v>Sep</v>
      </c>
      <c r="K532">
        <f t="shared" si="65"/>
        <v>1986</v>
      </c>
      <c r="L532" t="str">
        <f t="shared" si="66"/>
        <v>tier - 1</v>
      </c>
      <c r="M532" t="str">
        <f t="shared" si="67"/>
        <v>tier - 1</v>
      </c>
      <c r="N532" t="str">
        <f t="shared" si="68"/>
        <v>R1013</v>
      </c>
      <c r="O532" s="9" t="str">
        <f t="shared" si="69"/>
        <v>5-Sep-1986</v>
      </c>
      <c r="P532">
        <f t="shared" si="70"/>
        <v>36</v>
      </c>
      <c r="Q532" s="10">
        <f t="shared" si="71"/>
        <v>4734.6400000000003</v>
      </c>
    </row>
    <row r="533" spans="1:17" x14ac:dyDescent="0.25">
      <c r="A533" t="s">
        <v>564</v>
      </c>
      <c r="B533">
        <v>1991</v>
      </c>
      <c r="C533" t="s">
        <v>37</v>
      </c>
      <c r="D533">
        <v>12</v>
      </c>
      <c r="E533">
        <v>1</v>
      </c>
      <c r="F533">
        <v>4738.2700000000004</v>
      </c>
      <c r="G533" t="s">
        <v>11</v>
      </c>
      <c r="H533" t="s">
        <v>12</v>
      </c>
      <c r="I533" t="s">
        <v>23</v>
      </c>
      <c r="J533" t="str">
        <f t="shared" si="64"/>
        <v>Oct</v>
      </c>
      <c r="K533">
        <f t="shared" si="65"/>
        <v>1991</v>
      </c>
      <c r="L533" t="str">
        <f t="shared" si="66"/>
        <v>tier - 3</v>
      </c>
      <c r="M533" t="str">
        <f t="shared" si="67"/>
        <v>tier - 3</v>
      </c>
      <c r="N533" t="str">
        <f t="shared" si="68"/>
        <v>R1012</v>
      </c>
      <c r="O533" s="9" t="str">
        <f t="shared" si="69"/>
        <v>12-Oct-1991</v>
      </c>
      <c r="P533">
        <f t="shared" si="70"/>
        <v>31</v>
      </c>
      <c r="Q533" s="10">
        <f t="shared" si="71"/>
        <v>4738.2700000000004</v>
      </c>
    </row>
    <row r="534" spans="1:17" x14ac:dyDescent="0.25">
      <c r="A534" t="s">
        <v>565</v>
      </c>
      <c r="B534">
        <v>2004</v>
      </c>
      <c r="C534" t="s">
        <v>15</v>
      </c>
      <c r="D534">
        <v>24</v>
      </c>
      <c r="E534">
        <v>0</v>
      </c>
      <c r="F534">
        <v>4740.78</v>
      </c>
      <c r="G534" t="s">
        <v>11</v>
      </c>
      <c r="H534" t="s">
        <v>12</v>
      </c>
      <c r="I534" t="s">
        <v>300</v>
      </c>
      <c r="J534" t="str">
        <f t="shared" si="64"/>
        <v>Nov</v>
      </c>
      <c r="K534">
        <f t="shared" si="65"/>
        <v>2004</v>
      </c>
      <c r="L534" t="str">
        <f t="shared" si="66"/>
        <v>tier - 3</v>
      </c>
      <c r="M534" t="str">
        <f t="shared" si="67"/>
        <v>tier - 3</v>
      </c>
      <c r="N534" t="str">
        <f t="shared" si="68"/>
        <v>R1021</v>
      </c>
      <c r="O534" s="9" t="str">
        <f t="shared" si="69"/>
        <v>24-Nov-2004</v>
      </c>
      <c r="P534">
        <f t="shared" si="70"/>
        <v>18</v>
      </c>
      <c r="Q534" s="10">
        <f t="shared" si="71"/>
        <v>4740.78</v>
      </c>
    </row>
    <row r="535" spans="1:17" x14ac:dyDescent="0.25">
      <c r="A535" t="s">
        <v>566</v>
      </c>
      <c r="B535">
        <v>1987</v>
      </c>
      <c r="C535" t="s">
        <v>18</v>
      </c>
      <c r="D535">
        <v>5</v>
      </c>
      <c r="E535">
        <v>1</v>
      </c>
      <c r="F535">
        <v>4746.34</v>
      </c>
      <c r="G535" t="s">
        <v>11</v>
      </c>
      <c r="H535" t="s">
        <v>11</v>
      </c>
      <c r="I535" t="s">
        <v>42</v>
      </c>
      <c r="J535" t="str">
        <f t="shared" si="64"/>
        <v>Jun</v>
      </c>
      <c r="K535">
        <f t="shared" si="65"/>
        <v>1987</v>
      </c>
      <c r="L535" t="str">
        <f t="shared" si="66"/>
        <v>tier - 2</v>
      </c>
      <c r="M535" t="str">
        <f t="shared" si="67"/>
        <v>tier - 2</v>
      </c>
      <c r="N535" t="str">
        <f t="shared" si="68"/>
        <v>R1011</v>
      </c>
      <c r="O535" s="9" t="str">
        <f t="shared" si="69"/>
        <v>5-Jun-1987</v>
      </c>
      <c r="P535">
        <f t="shared" si="70"/>
        <v>36</v>
      </c>
      <c r="Q535" s="10">
        <f t="shared" si="71"/>
        <v>4746.34</v>
      </c>
    </row>
    <row r="536" spans="1:17" x14ac:dyDescent="0.25">
      <c r="A536" t="s">
        <v>567</v>
      </c>
      <c r="B536">
        <v>1987</v>
      </c>
      <c r="C536" t="s">
        <v>20</v>
      </c>
      <c r="D536">
        <v>2</v>
      </c>
      <c r="E536">
        <v>1</v>
      </c>
      <c r="F536">
        <v>4747.05</v>
      </c>
      <c r="G536" t="s">
        <v>11</v>
      </c>
      <c r="H536" t="s">
        <v>11</v>
      </c>
      <c r="I536" t="s">
        <v>13</v>
      </c>
      <c r="J536" t="str">
        <f t="shared" si="64"/>
        <v>Sep</v>
      </c>
      <c r="K536">
        <f t="shared" si="65"/>
        <v>1987</v>
      </c>
      <c r="L536" t="str">
        <f t="shared" si="66"/>
        <v>tier - 2</v>
      </c>
      <c r="M536" t="str">
        <f t="shared" si="67"/>
        <v>tier - 2</v>
      </c>
      <c r="N536" t="str">
        <f t="shared" si="68"/>
        <v>R1013</v>
      </c>
      <c r="O536" s="9" t="str">
        <f t="shared" si="69"/>
        <v>2-Sep-1987</v>
      </c>
      <c r="P536">
        <f t="shared" si="70"/>
        <v>35</v>
      </c>
      <c r="Q536" s="10">
        <f t="shared" si="71"/>
        <v>4747.05</v>
      </c>
    </row>
    <row r="537" spans="1:17" x14ac:dyDescent="0.25">
      <c r="A537" t="s">
        <v>568</v>
      </c>
      <c r="B537">
        <v>1987</v>
      </c>
      <c r="C537" t="s">
        <v>15</v>
      </c>
      <c r="D537">
        <v>22</v>
      </c>
      <c r="E537">
        <v>1</v>
      </c>
      <c r="F537">
        <v>4751.07</v>
      </c>
      <c r="G537" t="s">
        <v>12</v>
      </c>
      <c r="H537" t="s">
        <v>16</v>
      </c>
      <c r="I537" t="s">
        <v>42</v>
      </c>
      <c r="J537" t="str">
        <f t="shared" si="64"/>
        <v>Nov</v>
      </c>
      <c r="K537">
        <f t="shared" si="65"/>
        <v>1987</v>
      </c>
      <c r="L537" t="str">
        <f t="shared" si="66"/>
        <v>tier - 1</v>
      </c>
      <c r="M537" t="str">
        <f t="shared" si="67"/>
        <v>tier - 1</v>
      </c>
      <c r="N537" t="str">
        <f t="shared" si="68"/>
        <v>R1011</v>
      </c>
      <c r="O537" s="9" t="str">
        <f t="shared" si="69"/>
        <v>22-Nov-1987</v>
      </c>
      <c r="P537">
        <f t="shared" si="70"/>
        <v>35</v>
      </c>
      <c r="Q537" s="10">
        <f t="shared" si="71"/>
        <v>4751.07</v>
      </c>
    </row>
    <row r="538" spans="1:17" x14ac:dyDescent="0.25">
      <c r="A538" t="s">
        <v>569</v>
      </c>
      <c r="B538">
        <v>1992</v>
      </c>
      <c r="C538" t="s">
        <v>35</v>
      </c>
      <c r="D538">
        <v>16</v>
      </c>
      <c r="E538">
        <v>2</v>
      </c>
      <c r="F538">
        <v>4753.6400000000003</v>
      </c>
      <c r="G538" t="s">
        <v>11</v>
      </c>
      <c r="H538" t="s">
        <v>12</v>
      </c>
      <c r="I538" t="s">
        <v>13</v>
      </c>
      <c r="J538" t="str">
        <f t="shared" si="64"/>
        <v>Aug</v>
      </c>
      <c r="K538">
        <f t="shared" si="65"/>
        <v>1992</v>
      </c>
      <c r="L538" t="str">
        <f t="shared" si="66"/>
        <v>tier - 3</v>
      </c>
      <c r="M538" t="str">
        <f t="shared" si="67"/>
        <v>tier - 3</v>
      </c>
      <c r="N538" t="str">
        <f t="shared" si="68"/>
        <v>R1013</v>
      </c>
      <c r="O538" s="9" t="str">
        <f t="shared" si="69"/>
        <v>16-Aug-1992</v>
      </c>
      <c r="P538">
        <f t="shared" si="70"/>
        <v>30</v>
      </c>
      <c r="Q538" s="10">
        <f t="shared" si="71"/>
        <v>4753.6400000000003</v>
      </c>
    </row>
    <row r="539" spans="1:17" x14ac:dyDescent="0.25">
      <c r="A539" t="s">
        <v>570</v>
      </c>
      <c r="B539">
        <v>1987</v>
      </c>
      <c r="C539" t="s">
        <v>20</v>
      </c>
      <c r="D539">
        <v>27</v>
      </c>
      <c r="E539">
        <v>1</v>
      </c>
      <c r="F539">
        <v>4762.33</v>
      </c>
      <c r="G539" t="s">
        <v>12</v>
      </c>
      <c r="H539" t="s">
        <v>12</v>
      </c>
      <c r="I539" t="s">
        <v>42</v>
      </c>
      <c r="J539" t="str">
        <f t="shared" si="64"/>
        <v>Sep</v>
      </c>
      <c r="K539">
        <f t="shared" si="65"/>
        <v>1987</v>
      </c>
      <c r="L539" t="str">
        <f t="shared" si="66"/>
        <v>tier - 3</v>
      </c>
      <c r="M539" t="str">
        <f t="shared" si="67"/>
        <v>tier - 3</v>
      </c>
      <c r="N539" t="str">
        <f t="shared" si="68"/>
        <v>R1011</v>
      </c>
      <c r="O539" s="9" t="str">
        <f t="shared" si="69"/>
        <v>27-Sep-1987</v>
      </c>
      <c r="P539">
        <f t="shared" si="70"/>
        <v>35</v>
      </c>
      <c r="Q539" s="10">
        <f t="shared" si="71"/>
        <v>4762.33</v>
      </c>
    </row>
    <row r="540" spans="1:17" x14ac:dyDescent="0.25">
      <c r="A540" t="s">
        <v>571</v>
      </c>
      <c r="B540">
        <v>1989</v>
      </c>
      <c r="C540" t="s">
        <v>35</v>
      </c>
      <c r="D540">
        <v>1</v>
      </c>
      <c r="E540">
        <v>1</v>
      </c>
      <c r="F540">
        <v>4766.0200000000004</v>
      </c>
      <c r="G540" t="s">
        <v>11</v>
      </c>
      <c r="H540" t="s">
        <v>12</v>
      </c>
      <c r="I540" t="s">
        <v>42</v>
      </c>
      <c r="J540" t="str">
        <f t="shared" si="64"/>
        <v>Aug</v>
      </c>
      <c r="K540">
        <f t="shared" si="65"/>
        <v>1989</v>
      </c>
      <c r="L540" t="str">
        <f t="shared" si="66"/>
        <v>tier - 3</v>
      </c>
      <c r="M540" t="str">
        <f t="shared" si="67"/>
        <v>tier - 3</v>
      </c>
      <c r="N540" t="str">
        <f t="shared" si="68"/>
        <v>R1011</v>
      </c>
      <c r="O540" s="9" t="str">
        <f t="shared" si="69"/>
        <v>1-Aug-1989</v>
      </c>
      <c r="P540">
        <f t="shared" si="70"/>
        <v>33</v>
      </c>
      <c r="Q540" s="10">
        <f t="shared" si="71"/>
        <v>4766.0200000000004</v>
      </c>
    </row>
    <row r="541" spans="1:17" x14ac:dyDescent="0.25">
      <c r="A541" t="s">
        <v>572</v>
      </c>
      <c r="B541">
        <v>1989</v>
      </c>
      <c r="C541" t="s">
        <v>30</v>
      </c>
      <c r="D541">
        <v>9</v>
      </c>
      <c r="E541">
        <v>1</v>
      </c>
      <c r="F541">
        <v>4779.6000000000004</v>
      </c>
      <c r="G541" t="s">
        <v>11</v>
      </c>
      <c r="H541" t="s">
        <v>12</v>
      </c>
      <c r="I541" t="s">
        <v>13</v>
      </c>
      <c r="J541" t="str">
        <f t="shared" si="64"/>
        <v>Dec</v>
      </c>
      <c r="K541">
        <f t="shared" si="65"/>
        <v>1989</v>
      </c>
      <c r="L541" t="str">
        <f t="shared" si="66"/>
        <v>tier - 3</v>
      </c>
      <c r="M541" t="str">
        <f t="shared" si="67"/>
        <v>tier - 3</v>
      </c>
      <c r="N541" t="str">
        <f t="shared" si="68"/>
        <v>R1013</v>
      </c>
      <c r="O541" s="9" t="str">
        <f t="shared" si="69"/>
        <v>9-Dec-1989</v>
      </c>
      <c r="P541">
        <f t="shared" si="70"/>
        <v>33</v>
      </c>
      <c r="Q541" s="10">
        <f t="shared" si="71"/>
        <v>4779.6000000000004</v>
      </c>
    </row>
    <row r="542" spans="1:17" x14ac:dyDescent="0.25">
      <c r="A542" t="s">
        <v>573</v>
      </c>
      <c r="B542">
        <v>1987</v>
      </c>
      <c r="C542" t="s">
        <v>18</v>
      </c>
      <c r="D542">
        <v>22</v>
      </c>
      <c r="E542">
        <v>3</v>
      </c>
      <c r="F542">
        <v>4787.42</v>
      </c>
      <c r="G542" t="s">
        <v>11</v>
      </c>
      <c r="H542" t="s">
        <v>12</v>
      </c>
      <c r="I542" t="s">
        <v>13</v>
      </c>
      <c r="J542" t="str">
        <f t="shared" si="64"/>
        <v>Jun</v>
      </c>
      <c r="K542">
        <f t="shared" si="65"/>
        <v>1987</v>
      </c>
      <c r="L542" t="str">
        <f t="shared" si="66"/>
        <v>tier - 3</v>
      </c>
      <c r="M542" t="str">
        <f t="shared" si="67"/>
        <v>tier - 3</v>
      </c>
      <c r="N542" t="str">
        <f t="shared" si="68"/>
        <v>R1013</v>
      </c>
      <c r="O542" s="9" t="str">
        <f t="shared" si="69"/>
        <v>22-Jun-1987</v>
      </c>
      <c r="P542">
        <f t="shared" si="70"/>
        <v>35</v>
      </c>
      <c r="Q542" s="10">
        <f t="shared" si="71"/>
        <v>4787.42</v>
      </c>
    </row>
    <row r="543" spans="1:17" x14ac:dyDescent="0.25">
      <c r="A543" t="s">
        <v>574</v>
      </c>
      <c r="B543">
        <v>1989</v>
      </c>
      <c r="C543" t="s">
        <v>30</v>
      </c>
      <c r="D543">
        <v>16</v>
      </c>
      <c r="E543">
        <v>1</v>
      </c>
      <c r="F543">
        <v>4795.66</v>
      </c>
      <c r="G543" t="s">
        <v>11</v>
      </c>
      <c r="H543" t="s">
        <v>16</v>
      </c>
      <c r="I543" t="s">
        <v>13</v>
      </c>
      <c r="J543" t="str">
        <f t="shared" si="64"/>
        <v>Dec</v>
      </c>
      <c r="K543">
        <f t="shared" si="65"/>
        <v>1989</v>
      </c>
      <c r="L543" t="str">
        <f t="shared" si="66"/>
        <v>tier - 1</v>
      </c>
      <c r="M543" t="str">
        <f t="shared" si="67"/>
        <v>tier - 1</v>
      </c>
      <c r="N543" t="str">
        <f t="shared" si="68"/>
        <v>R1013</v>
      </c>
      <c r="O543" s="9" t="str">
        <f t="shared" si="69"/>
        <v>16-Dec-1989</v>
      </c>
      <c r="P543">
        <f t="shared" si="70"/>
        <v>33</v>
      </c>
      <c r="Q543" s="10">
        <f t="shared" si="71"/>
        <v>4795.66</v>
      </c>
    </row>
    <row r="544" spans="1:17" x14ac:dyDescent="0.25">
      <c r="A544" t="s">
        <v>575</v>
      </c>
      <c r="B544">
        <v>1978</v>
      </c>
      <c r="C544" t="s">
        <v>37</v>
      </c>
      <c r="D544">
        <v>3</v>
      </c>
      <c r="E544">
        <v>2</v>
      </c>
      <c r="F544">
        <v>4812.34</v>
      </c>
      <c r="G544" t="s">
        <v>11</v>
      </c>
      <c r="H544" t="s">
        <v>12</v>
      </c>
      <c r="I544" t="s">
        <v>13</v>
      </c>
      <c r="J544" t="str">
        <f t="shared" si="64"/>
        <v>Oct</v>
      </c>
      <c r="K544">
        <f t="shared" si="65"/>
        <v>1978</v>
      </c>
      <c r="L544" t="str">
        <f t="shared" si="66"/>
        <v>tier - 3</v>
      </c>
      <c r="M544" t="str">
        <f t="shared" si="67"/>
        <v>tier - 3</v>
      </c>
      <c r="N544" t="str">
        <f t="shared" si="68"/>
        <v>R1013</v>
      </c>
      <c r="O544" s="9" t="str">
        <f t="shared" si="69"/>
        <v>3-Oct-1978</v>
      </c>
      <c r="P544">
        <f t="shared" si="70"/>
        <v>44</v>
      </c>
      <c r="Q544" s="10">
        <f t="shared" si="71"/>
        <v>4812.34</v>
      </c>
    </row>
    <row r="545" spans="1:17" x14ac:dyDescent="0.25">
      <c r="A545" t="s">
        <v>576</v>
      </c>
      <c r="B545">
        <v>1981</v>
      </c>
      <c r="C545" t="s">
        <v>10</v>
      </c>
      <c r="D545">
        <v>3</v>
      </c>
      <c r="E545">
        <v>1</v>
      </c>
      <c r="F545">
        <v>4827.1000000000004</v>
      </c>
      <c r="G545" t="s">
        <v>11</v>
      </c>
      <c r="H545" t="s">
        <v>16</v>
      </c>
      <c r="I545" t="s">
        <v>13</v>
      </c>
      <c r="J545" t="str">
        <f t="shared" si="64"/>
        <v>Jul</v>
      </c>
      <c r="K545">
        <f t="shared" si="65"/>
        <v>1981</v>
      </c>
      <c r="L545" t="str">
        <f t="shared" si="66"/>
        <v>tier - 1</v>
      </c>
      <c r="M545" t="str">
        <f t="shared" si="67"/>
        <v>tier - 1</v>
      </c>
      <c r="N545" t="str">
        <f t="shared" si="68"/>
        <v>R1013</v>
      </c>
      <c r="O545" s="9" t="str">
        <f t="shared" si="69"/>
        <v>3-Jul-1981</v>
      </c>
      <c r="P545">
        <f t="shared" si="70"/>
        <v>41</v>
      </c>
      <c r="Q545" s="10">
        <f t="shared" si="71"/>
        <v>4827.1000000000004</v>
      </c>
    </row>
    <row r="546" spans="1:17" x14ac:dyDescent="0.25">
      <c r="A546" t="s">
        <v>577</v>
      </c>
      <c r="B546">
        <v>1995</v>
      </c>
      <c r="C546" t="s">
        <v>30</v>
      </c>
      <c r="D546">
        <v>1</v>
      </c>
      <c r="E546">
        <v>3</v>
      </c>
      <c r="F546">
        <v>4827.8999999999996</v>
      </c>
      <c r="G546" t="s">
        <v>16</v>
      </c>
      <c r="H546" t="s">
        <v>11</v>
      </c>
      <c r="I546" t="s">
        <v>31</v>
      </c>
      <c r="J546" t="str">
        <f t="shared" si="64"/>
        <v>Dec</v>
      </c>
      <c r="K546">
        <f t="shared" si="65"/>
        <v>1995</v>
      </c>
      <c r="L546" t="str">
        <f t="shared" si="66"/>
        <v>tier - 2</v>
      </c>
      <c r="M546" t="str">
        <f t="shared" si="67"/>
        <v>tier - 2</v>
      </c>
      <c r="N546" t="str">
        <f t="shared" si="68"/>
        <v>Unknown</v>
      </c>
      <c r="O546" s="9" t="str">
        <f t="shared" si="69"/>
        <v>1-Dec-1995</v>
      </c>
      <c r="P546">
        <f t="shared" si="70"/>
        <v>27</v>
      </c>
      <c r="Q546" s="10">
        <f t="shared" si="71"/>
        <v>4827.8999999999996</v>
      </c>
    </row>
    <row r="547" spans="1:17" x14ac:dyDescent="0.25">
      <c r="A547" t="s">
        <v>578</v>
      </c>
      <c r="B547">
        <v>2002</v>
      </c>
      <c r="C547" t="s">
        <v>18</v>
      </c>
      <c r="D547">
        <v>27</v>
      </c>
      <c r="E547">
        <v>5</v>
      </c>
      <c r="F547">
        <v>4830.63</v>
      </c>
      <c r="G547" t="s">
        <v>11</v>
      </c>
      <c r="H547" t="s">
        <v>16</v>
      </c>
      <c r="I547" t="s">
        <v>42</v>
      </c>
      <c r="J547" t="str">
        <f t="shared" si="64"/>
        <v>Jun</v>
      </c>
      <c r="K547">
        <f t="shared" si="65"/>
        <v>2002</v>
      </c>
      <c r="L547" t="str">
        <f t="shared" si="66"/>
        <v>tier - 1</v>
      </c>
      <c r="M547" t="str">
        <f t="shared" si="67"/>
        <v>tier - 1</v>
      </c>
      <c r="N547" t="str">
        <f t="shared" si="68"/>
        <v>R1011</v>
      </c>
      <c r="O547" s="9" t="str">
        <f t="shared" si="69"/>
        <v>27-Jun-2002</v>
      </c>
      <c r="P547">
        <f t="shared" si="70"/>
        <v>20</v>
      </c>
      <c r="Q547" s="10">
        <f t="shared" si="71"/>
        <v>4830.63</v>
      </c>
    </row>
    <row r="548" spans="1:17" x14ac:dyDescent="0.25">
      <c r="A548" t="s">
        <v>579</v>
      </c>
      <c r="B548">
        <v>2000</v>
      </c>
      <c r="C548" t="s">
        <v>30</v>
      </c>
      <c r="D548">
        <v>11</v>
      </c>
      <c r="E548">
        <v>0</v>
      </c>
      <c r="F548">
        <v>4835.43</v>
      </c>
      <c r="G548" t="s">
        <v>11</v>
      </c>
      <c r="H548" t="s">
        <v>11</v>
      </c>
      <c r="I548" t="s">
        <v>300</v>
      </c>
      <c r="J548" t="str">
        <f t="shared" si="64"/>
        <v>Dec</v>
      </c>
      <c r="K548">
        <f t="shared" si="65"/>
        <v>2000</v>
      </c>
      <c r="L548" t="str">
        <f t="shared" si="66"/>
        <v>tier - 2</v>
      </c>
      <c r="M548" t="str">
        <f t="shared" si="67"/>
        <v>tier - 2</v>
      </c>
      <c r="N548" t="str">
        <f t="shared" si="68"/>
        <v>R1021</v>
      </c>
      <c r="O548" s="9" t="str">
        <f t="shared" si="69"/>
        <v>11-Dec-2000</v>
      </c>
      <c r="P548">
        <f t="shared" si="70"/>
        <v>22</v>
      </c>
      <c r="Q548" s="10">
        <f t="shared" si="71"/>
        <v>4835.43</v>
      </c>
    </row>
    <row r="549" spans="1:17" x14ac:dyDescent="0.25">
      <c r="A549" t="s">
        <v>580</v>
      </c>
      <c r="B549">
        <v>1992</v>
      </c>
      <c r="C549" t="s">
        <v>20</v>
      </c>
      <c r="D549">
        <v>10</v>
      </c>
      <c r="E549">
        <v>3</v>
      </c>
      <c r="F549">
        <v>4837.58</v>
      </c>
      <c r="G549" t="s">
        <v>12</v>
      </c>
      <c r="H549" t="s">
        <v>11</v>
      </c>
      <c r="I549" t="s">
        <v>13</v>
      </c>
      <c r="J549" t="str">
        <f t="shared" si="64"/>
        <v>Sep</v>
      </c>
      <c r="K549">
        <f t="shared" si="65"/>
        <v>1992</v>
      </c>
      <c r="L549" t="str">
        <f t="shared" si="66"/>
        <v>tier - 2</v>
      </c>
      <c r="M549" t="str">
        <f t="shared" si="67"/>
        <v>tier - 2</v>
      </c>
      <c r="N549" t="str">
        <f t="shared" si="68"/>
        <v>R1013</v>
      </c>
      <c r="O549" s="9" t="str">
        <f t="shared" si="69"/>
        <v>10-Sep-1992</v>
      </c>
      <c r="P549">
        <f t="shared" si="70"/>
        <v>30</v>
      </c>
      <c r="Q549" s="10">
        <f t="shared" si="71"/>
        <v>4837.58</v>
      </c>
    </row>
    <row r="550" spans="1:17" x14ac:dyDescent="0.25">
      <c r="A550" t="s">
        <v>581</v>
      </c>
      <c r="B550">
        <v>1984</v>
      </c>
      <c r="C550" t="s">
        <v>37</v>
      </c>
      <c r="D550">
        <v>15</v>
      </c>
      <c r="E550">
        <v>3</v>
      </c>
      <c r="F550">
        <v>4839.18</v>
      </c>
      <c r="G550" t="s">
        <v>11</v>
      </c>
      <c r="H550" t="s">
        <v>16</v>
      </c>
      <c r="I550" t="s">
        <v>23</v>
      </c>
      <c r="J550" t="str">
        <f t="shared" si="64"/>
        <v>Oct</v>
      </c>
      <c r="K550">
        <f t="shared" si="65"/>
        <v>1984</v>
      </c>
      <c r="L550" t="str">
        <f t="shared" si="66"/>
        <v>tier - 1</v>
      </c>
      <c r="M550" t="str">
        <f t="shared" si="67"/>
        <v>tier - 1</v>
      </c>
      <c r="N550" t="str">
        <f t="shared" si="68"/>
        <v>R1012</v>
      </c>
      <c r="O550" s="9" t="str">
        <f t="shared" si="69"/>
        <v>15-Oct-1984</v>
      </c>
      <c r="P550">
        <f t="shared" si="70"/>
        <v>38</v>
      </c>
      <c r="Q550" s="10">
        <f t="shared" si="71"/>
        <v>4839.18</v>
      </c>
    </row>
    <row r="551" spans="1:17" x14ac:dyDescent="0.25">
      <c r="A551" t="s">
        <v>582</v>
      </c>
      <c r="B551">
        <v>1995</v>
      </c>
      <c r="C551" t="s">
        <v>20</v>
      </c>
      <c r="D551">
        <v>29</v>
      </c>
      <c r="E551">
        <v>0</v>
      </c>
      <c r="F551">
        <v>4840.95</v>
      </c>
      <c r="G551" t="s">
        <v>11</v>
      </c>
      <c r="H551" t="s">
        <v>16</v>
      </c>
      <c r="I551" t="s">
        <v>300</v>
      </c>
      <c r="J551" t="str">
        <f t="shared" si="64"/>
        <v>Sep</v>
      </c>
      <c r="K551">
        <f t="shared" si="65"/>
        <v>1995</v>
      </c>
      <c r="L551" t="str">
        <f t="shared" si="66"/>
        <v>tier - 1</v>
      </c>
      <c r="M551" t="str">
        <f t="shared" si="67"/>
        <v>tier - 1</v>
      </c>
      <c r="N551" t="str">
        <f t="shared" si="68"/>
        <v>R1021</v>
      </c>
      <c r="O551" s="9" t="str">
        <f t="shared" si="69"/>
        <v>29-Sep-1995</v>
      </c>
      <c r="P551">
        <f t="shared" si="70"/>
        <v>27</v>
      </c>
      <c r="Q551" s="10">
        <f t="shared" si="71"/>
        <v>4840.95</v>
      </c>
    </row>
    <row r="552" spans="1:17" x14ac:dyDescent="0.25">
      <c r="A552" t="s">
        <v>583</v>
      </c>
      <c r="B552">
        <v>1979</v>
      </c>
      <c r="C552" t="s">
        <v>30</v>
      </c>
      <c r="D552">
        <v>13</v>
      </c>
      <c r="E552">
        <v>2</v>
      </c>
      <c r="F552">
        <v>4843.79</v>
      </c>
      <c r="G552" t="s">
        <v>11</v>
      </c>
      <c r="H552" t="s">
        <v>12</v>
      </c>
      <c r="I552" t="s">
        <v>13</v>
      </c>
      <c r="J552" t="str">
        <f t="shared" si="64"/>
        <v>Dec</v>
      </c>
      <c r="K552">
        <f t="shared" si="65"/>
        <v>1979</v>
      </c>
      <c r="L552" t="str">
        <f t="shared" si="66"/>
        <v>tier - 3</v>
      </c>
      <c r="M552" t="str">
        <f t="shared" si="67"/>
        <v>tier - 3</v>
      </c>
      <c r="N552" t="str">
        <f t="shared" si="68"/>
        <v>R1013</v>
      </c>
      <c r="O552" s="9" t="str">
        <f t="shared" si="69"/>
        <v>13-Dec-1979</v>
      </c>
      <c r="P552">
        <f t="shared" si="70"/>
        <v>43</v>
      </c>
      <c r="Q552" s="10">
        <f t="shared" si="71"/>
        <v>4843.79</v>
      </c>
    </row>
    <row r="553" spans="1:17" x14ac:dyDescent="0.25">
      <c r="A553" t="s">
        <v>584</v>
      </c>
      <c r="B553">
        <v>1974</v>
      </c>
      <c r="C553" t="s">
        <v>20</v>
      </c>
      <c r="D553">
        <v>11</v>
      </c>
      <c r="E553">
        <v>0</v>
      </c>
      <c r="F553">
        <v>4844.67</v>
      </c>
      <c r="G553" t="s">
        <v>11</v>
      </c>
      <c r="H553" t="s">
        <v>11</v>
      </c>
      <c r="I553" t="s">
        <v>13</v>
      </c>
      <c r="J553" t="str">
        <f t="shared" si="64"/>
        <v>Sep</v>
      </c>
      <c r="K553">
        <f t="shared" si="65"/>
        <v>1974</v>
      </c>
      <c r="L553" t="str">
        <f t="shared" si="66"/>
        <v>tier - 2</v>
      </c>
      <c r="M553" t="str">
        <f t="shared" si="67"/>
        <v>tier - 2</v>
      </c>
      <c r="N553" t="str">
        <f t="shared" si="68"/>
        <v>R1013</v>
      </c>
      <c r="O553" s="9" t="str">
        <f t="shared" si="69"/>
        <v>11-Sep-1974</v>
      </c>
      <c r="P553">
        <f t="shared" si="70"/>
        <v>48</v>
      </c>
      <c r="Q553" s="10">
        <f t="shared" si="71"/>
        <v>4844.67</v>
      </c>
    </row>
    <row r="554" spans="1:17" x14ac:dyDescent="0.25">
      <c r="A554" t="s">
        <v>585</v>
      </c>
      <c r="B554">
        <v>2001</v>
      </c>
      <c r="C554" t="s">
        <v>18</v>
      </c>
      <c r="D554">
        <v>7</v>
      </c>
      <c r="E554">
        <v>0</v>
      </c>
      <c r="F554">
        <v>4846.53</v>
      </c>
      <c r="G554" t="s">
        <v>11</v>
      </c>
      <c r="H554" t="s">
        <v>12</v>
      </c>
      <c r="I554" t="s">
        <v>300</v>
      </c>
      <c r="J554" t="str">
        <f t="shared" si="64"/>
        <v>Jun</v>
      </c>
      <c r="K554">
        <f t="shared" si="65"/>
        <v>2001</v>
      </c>
      <c r="L554" t="str">
        <f t="shared" si="66"/>
        <v>tier - 3</v>
      </c>
      <c r="M554" t="str">
        <f t="shared" si="67"/>
        <v>tier - 3</v>
      </c>
      <c r="N554" t="str">
        <f t="shared" si="68"/>
        <v>R1021</v>
      </c>
      <c r="O554" s="9" t="str">
        <f t="shared" si="69"/>
        <v>7-Jun-2001</v>
      </c>
      <c r="P554">
        <f t="shared" si="70"/>
        <v>22</v>
      </c>
      <c r="Q554" s="10">
        <f t="shared" si="71"/>
        <v>4846.53</v>
      </c>
    </row>
    <row r="555" spans="1:17" x14ac:dyDescent="0.25">
      <c r="A555" t="s">
        <v>586</v>
      </c>
      <c r="B555">
        <v>1995</v>
      </c>
      <c r="C555" t="s">
        <v>30</v>
      </c>
      <c r="D555">
        <v>27</v>
      </c>
      <c r="E555">
        <v>3</v>
      </c>
      <c r="F555">
        <v>4846.92</v>
      </c>
      <c r="G555" t="s">
        <v>11</v>
      </c>
      <c r="H555" t="s">
        <v>12</v>
      </c>
      <c r="I555" t="s">
        <v>356</v>
      </c>
      <c r="J555" t="str">
        <f t="shared" si="64"/>
        <v>Dec</v>
      </c>
      <c r="K555">
        <f t="shared" si="65"/>
        <v>1995</v>
      </c>
      <c r="L555" t="str">
        <f t="shared" si="66"/>
        <v>tier - 3</v>
      </c>
      <c r="M555" t="str">
        <f t="shared" si="67"/>
        <v>tier - 3</v>
      </c>
      <c r="N555" t="str">
        <f t="shared" si="68"/>
        <v>R1017</v>
      </c>
      <c r="O555" s="9" t="str">
        <f t="shared" si="69"/>
        <v>27-Dec-1995</v>
      </c>
      <c r="P555">
        <f t="shared" si="70"/>
        <v>27</v>
      </c>
      <c r="Q555" s="10">
        <f t="shared" si="71"/>
        <v>4846.92</v>
      </c>
    </row>
    <row r="556" spans="1:17" x14ac:dyDescent="0.25">
      <c r="A556" t="s">
        <v>587</v>
      </c>
      <c r="B556">
        <v>1989</v>
      </c>
      <c r="C556" t="s">
        <v>20</v>
      </c>
      <c r="D556">
        <v>1</v>
      </c>
      <c r="E556">
        <v>3</v>
      </c>
      <c r="F556">
        <v>4859.8900000000003</v>
      </c>
      <c r="G556" t="s">
        <v>11</v>
      </c>
      <c r="H556" t="s">
        <v>12</v>
      </c>
      <c r="I556" t="s">
        <v>42</v>
      </c>
      <c r="J556" t="str">
        <f t="shared" si="64"/>
        <v>Sep</v>
      </c>
      <c r="K556">
        <f t="shared" si="65"/>
        <v>1989</v>
      </c>
      <c r="L556" t="str">
        <f t="shared" si="66"/>
        <v>tier - 3</v>
      </c>
      <c r="M556" t="str">
        <f t="shared" si="67"/>
        <v>tier - 3</v>
      </c>
      <c r="N556" t="str">
        <f t="shared" si="68"/>
        <v>R1011</v>
      </c>
      <c r="O556" s="9" t="str">
        <f t="shared" si="69"/>
        <v>1-Sep-1989</v>
      </c>
      <c r="P556">
        <f t="shared" si="70"/>
        <v>33</v>
      </c>
      <c r="Q556" s="10">
        <f t="shared" si="71"/>
        <v>4859.8900000000003</v>
      </c>
    </row>
    <row r="557" spans="1:17" x14ac:dyDescent="0.25">
      <c r="A557" t="s">
        <v>588</v>
      </c>
      <c r="B557">
        <v>1997</v>
      </c>
      <c r="C557" t="s">
        <v>20</v>
      </c>
      <c r="D557">
        <v>29</v>
      </c>
      <c r="E557">
        <v>4</v>
      </c>
      <c r="F557">
        <v>4877.9799999999996</v>
      </c>
      <c r="G557" t="s">
        <v>11</v>
      </c>
      <c r="H557" t="s">
        <v>12</v>
      </c>
      <c r="I557" t="s">
        <v>23</v>
      </c>
      <c r="J557" t="str">
        <f t="shared" si="64"/>
        <v>Sep</v>
      </c>
      <c r="K557">
        <f t="shared" si="65"/>
        <v>1997</v>
      </c>
      <c r="L557" t="str">
        <f t="shared" si="66"/>
        <v>tier - 3</v>
      </c>
      <c r="M557" t="str">
        <f t="shared" si="67"/>
        <v>tier - 3</v>
      </c>
      <c r="N557" t="str">
        <f t="shared" si="68"/>
        <v>R1012</v>
      </c>
      <c r="O557" s="9" t="str">
        <f t="shared" si="69"/>
        <v>29-Sep-1997</v>
      </c>
      <c r="P557">
        <f t="shared" si="70"/>
        <v>25</v>
      </c>
      <c r="Q557" s="10">
        <f t="shared" si="71"/>
        <v>4877.9799999999996</v>
      </c>
    </row>
    <row r="558" spans="1:17" x14ac:dyDescent="0.25">
      <c r="A558" t="s">
        <v>589</v>
      </c>
      <c r="B558">
        <v>1986</v>
      </c>
      <c r="C558" t="s">
        <v>30</v>
      </c>
      <c r="D558">
        <v>23</v>
      </c>
      <c r="E558">
        <v>0</v>
      </c>
      <c r="F558">
        <v>4883.87</v>
      </c>
      <c r="G558" t="s">
        <v>11</v>
      </c>
      <c r="H558" t="s">
        <v>16</v>
      </c>
      <c r="I558" t="s">
        <v>42</v>
      </c>
      <c r="J558" t="str">
        <f t="shared" si="64"/>
        <v>Dec</v>
      </c>
      <c r="K558">
        <f t="shared" si="65"/>
        <v>1986</v>
      </c>
      <c r="L558" t="str">
        <f t="shared" si="66"/>
        <v>tier - 1</v>
      </c>
      <c r="M558" t="str">
        <f t="shared" si="67"/>
        <v>tier - 1</v>
      </c>
      <c r="N558" t="str">
        <f t="shared" si="68"/>
        <v>R1011</v>
      </c>
      <c r="O558" s="9" t="str">
        <f t="shared" si="69"/>
        <v>23-Dec-1986</v>
      </c>
      <c r="P558">
        <f t="shared" si="70"/>
        <v>36</v>
      </c>
      <c r="Q558" s="10">
        <f t="shared" si="71"/>
        <v>4883.87</v>
      </c>
    </row>
    <row r="559" spans="1:17" x14ac:dyDescent="0.25">
      <c r="A559" t="s">
        <v>590</v>
      </c>
      <c r="B559">
        <v>1986</v>
      </c>
      <c r="C559" t="s">
        <v>37</v>
      </c>
      <c r="D559">
        <v>27</v>
      </c>
      <c r="E559">
        <v>0</v>
      </c>
      <c r="F559">
        <v>4889.04</v>
      </c>
      <c r="G559" t="s">
        <v>11</v>
      </c>
      <c r="H559" t="s">
        <v>16</v>
      </c>
      <c r="I559" t="s">
        <v>13</v>
      </c>
      <c r="J559" t="str">
        <f t="shared" si="64"/>
        <v>Oct</v>
      </c>
      <c r="K559">
        <f t="shared" si="65"/>
        <v>1986</v>
      </c>
      <c r="L559" t="str">
        <f t="shared" si="66"/>
        <v>tier - 1</v>
      </c>
      <c r="M559" t="str">
        <f t="shared" si="67"/>
        <v>tier - 1</v>
      </c>
      <c r="N559" t="str">
        <f t="shared" si="68"/>
        <v>R1013</v>
      </c>
      <c r="O559" s="9" t="str">
        <f t="shared" si="69"/>
        <v>27-Oct-1986</v>
      </c>
      <c r="P559">
        <f t="shared" si="70"/>
        <v>36</v>
      </c>
      <c r="Q559" s="10">
        <f t="shared" si="71"/>
        <v>4889.04</v>
      </c>
    </row>
    <row r="560" spans="1:17" x14ac:dyDescent="0.25">
      <c r="A560" t="s">
        <v>591</v>
      </c>
      <c r="B560">
        <v>1989</v>
      </c>
      <c r="C560" t="s">
        <v>10</v>
      </c>
      <c r="D560">
        <v>10</v>
      </c>
      <c r="E560">
        <v>2</v>
      </c>
      <c r="F560">
        <v>4890</v>
      </c>
      <c r="G560" t="s">
        <v>12</v>
      </c>
      <c r="H560" t="s">
        <v>11</v>
      </c>
      <c r="I560" t="s">
        <v>13</v>
      </c>
      <c r="J560" t="str">
        <f t="shared" si="64"/>
        <v>Jul</v>
      </c>
      <c r="K560">
        <f t="shared" si="65"/>
        <v>1989</v>
      </c>
      <c r="L560" t="str">
        <f t="shared" si="66"/>
        <v>tier - 2</v>
      </c>
      <c r="M560" t="str">
        <f t="shared" si="67"/>
        <v>tier - 2</v>
      </c>
      <c r="N560" t="str">
        <f t="shared" si="68"/>
        <v>R1013</v>
      </c>
      <c r="O560" s="9" t="str">
        <f t="shared" si="69"/>
        <v>10-Jul-1989</v>
      </c>
      <c r="P560">
        <f t="shared" si="70"/>
        <v>33</v>
      </c>
      <c r="Q560" s="10">
        <f t="shared" si="71"/>
        <v>4890</v>
      </c>
    </row>
    <row r="561" spans="1:17" x14ac:dyDescent="0.25">
      <c r="A561" t="s">
        <v>592</v>
      </c>
      <c r="B561">
        <v>1990</v>
      </c>
      <c r="C561" t="s">
        <v>15</v>
      </c>
      <c r="D561">
        <v>28</v>
      </c>
      <c r="E561">
        <v>3</v>
      </c>
      <c r="F561">
        <v>4894.3900000000003</v>
      </c>
      <c r="G561" t="s">
        <v>11</v>
      </c>
      <c r="H561" t="s">
        <v>12</v>
      </c>
      <c r="I561" t="s">
        <v>13</v>
      </c>
      <c r="J561" t="str">
        <f t="shared" si="64"/>
        <v>Nov</v>
      </c>
      <c r="K561">
        <f t="shared" si="65"/>
        <v>1990</v>
      </c>
      <c r="L561" t="str">
        <f t="shared" si="66"/>
        <v>tier - 3</v>
      </c>
      <c r="M561" t="str">
        <f t="shared" si="67"/>
        <v>tier - 3</v>
      </c>
      <c r="N561" t="str">
        <f t="shared" si="68"/>
        <v>R1013</v>
      </c>
      <c r="O561" s="9" t="str">
        <f t="shared" si="69"/>
        <v>28-Nov-1990</v>
      </c>
      <c r="P561">
        <f t="shared" si="70"/>
        <v>32</v>
      </c>
      <c r="Q561" s="10">
        <f t="shared" si="71"/>
        <v>4894.3900000000003</v>
      </c>
    </row>
    <row r="562" spans="1:17" x14ac:dyDescent="0.25">
      <c r="A562" t="s">
        <v>593</v>
      </c>
      <c r="B562">
        <v>1988</v>
      </c>
      <c r="C562" t="s">
        <v>20</v>
      </c>
      <c r="D562">
        <v>23</v>
      </c>
      <c r="E562">
        <v>1</v>
      </c>
      <c r="F562">
        <v>4894.75</v>
      </c>
      <c r="G562" t="s">
        <v>12</v>
      </c>
      <c r="H562" t="s">
        <v>12</v>
      </c>
      <c r="I562" t="s">
        <v>23</v>
      </c>
      <c r="J562" t="str">
        <f t="shared" si="64"/>
        <v>Sep</v>
      </c>
      <c r="K562">
        <f t="shared" si="65"/>
        <v>1988</v>
      </c>
      <c r="L562" t="str">
        <f t="shared" si="66"/>
        <v>tier - 3</v>
      </c>
      <c r="M562" t="str">
        <f t="shared" si="67"/>
        <v>tier - 3</v>
      </c>
      <c r="N562" t="str">
        <f t="shared" si="68"/>
        <v>R1012</v>
      </c>
      <c r="O562" s="9" t="str">
        <f t="shared" si="69"/>
        <v>23-Sep-1988</v>
      </c>
      <c r="P562">
        <f t="shared" si="70"/>
        <v>34</v>
      </c>
      <c r="Q562" s="10">
        <f t="shared" si="71"/>
        <v>4894.75</v>
      </c>
    </row>
    <row r="563" spans="1:17" x14ac:dyDescent="0.25">
      <c r="A563" t="s">
        <v>594</v>
      </c>
      <c r="B563">
        <v>1993</v>
      </c>
      <c r="C563" t="s">
        <v>10</v>
      </c>
      <c r="D563">
        <v>10</v>
      </c>
      <c r="E563">
        <v>2</v>
      </c>
      <c r="F563">
        <v>4906.41</v>
      </c>
      <c r="G563" t="s">
        <v>11</v>
      </c>
      <c r="H563" t="s">
        <v>16</v>
      </c>
      <c r="I563" t="s">
        <v>23</v>
      </c>
      <c r="J563" t="str">
        <f t="shared" si="64"/>
        <v>Jul</v>
      </c>
      <c r="K563">
        <f t="shared" si="65"/>
        <v>1993</v>
      </c>
      <c r="L563" t="str">
        <f t="shared" si="66"/>
        <v>tier - 1</v>
      </c>
      <c r="M563" t="str">
        <f t="shared" si="67"/>
        <v>tier - 1</v>
      </c>
      <c r="N563" t="str">
        <f t="shared" si="68"/>
        <v>R1012</v>
      </c>
      <c r="O563" s="9" t="str">
        <f t="shared" si="69"/>
        <v>10-Jul-1993</v>
      </c>
      <c r="P563">
        <f t="shared" si="70"/>
        <v>29</v>
      </c>
      <c r="Q563" s="10">
        <f t="shared" si="71"/>
        <v>4906.41</v>
      </c>
    </row>
    <row r="564" spans="1:17" x14ac:dyDescent="0.25">
      <c r="A564" t="s">
        <v>595</v>
      </c>
      <c r="B564">
        <v>1981</v>
      </c>
      <c r="C564" t="s">
        <v>37</v>
      </c>
      <c r="D564">
        <v>18</v>
      </c>
      <c r="E564">
        <v>1</v>
      </c>
      <c r="F564">
        <v>4911.8900000000003</v>
      </c>
      <c r="G564" t="s">
        <v>11</v>
      </c>
      <c r="H564" t="s">
        <v>12</v>
      </c>
      <c r="I564" t="s">
        <v>13</v>
      </c>
      <c r="J564" t="str">
        <f t="shared" si="64"/>
        <v>Oct</v>
      </c>
      <c r="K564">
        <f t="shared" si="65"/>
        <v>1981</v>
      </c>
      <c r="L564" t="str">
        <f t="shared" si="66"/>
        <v>tier - 3</v>
      </c>
      <c r="M564" t="str">
        <f t="shared" si="67"/>
        <v>tier - 3</v>
      </c>
      <c r="N564" t="str">
        <f t="shared" si="68"/>
        <v>R1013</v>
      </c>
      <c r="O564" s="9" t="str">
        <f t="shared" si="69"/>
        <v>18-Oct-1981</v>
      </c>
      <c r="P564">
        <f t="shared" si="70"/>
        <v>41</v>
      </c>
      <c r="Q564" s="10">
        <f t="shared" si="71"/>
        <v>4911.8900000000003</v>
      </c>
    </row>
    <row r="565" spans="1:17" x14ac:dyDescent="0.25">
      <c r="A565" t="s">
        <v>596</v>
      </c>
      <c r="B565">
        <v>2002</v>
      </c>
      <c r="C565" t="s">
        <v>35</v>
      </c>
      <c r="D565">
        <v>21</v>
      </c>
      <c r="E565">
        <v>5</v>
      </c>
      <c r="F565">
        <v>4915.0600000000004</v>
      </c>
      <c r="G565" t="s">
        <v>11</v>
      </c>
      <c r="H565" t="s">
        <v>16</v>
      </c>
      <c r="I565" t="s">
        <v>356</v>
      </c>
      <c r="J565" t="str">
        <f t="shared" si="64"/>
        <v>Aug</v>
      </c>
      <c r="K565">
        <f t="shared" si="65"/>
        <v>2002</v>
      </c>
      <c r="L565" t="str">
        <f t="shared" si="66"/>
        <v>tier - 1</v>
      </c>
      <c r="M565" t="str">
        <f t="shared" si="67"/>
        <v>tier - 1</v>
      </c>
      <c r="N565" t="str">
        <f t="shared" si="68"/>
        <v>R1017</v>
      </c>
      <c r="O565" s="9" t="str">
        <f t="shared" si="69"/>
        <v>21-Aug-2002</v>
      </c>
      <c r="P565">
        <f t="shared" si="70"/>
        <v>20</v>
      </c>
      <c r="Q565" s="10">
        <f t="shared" si="71"/>
        <v>4915.0600000000004</v>
      </c>
    </row>
    <row r="566" spans="1:17" x14ac:dyDescent="0.25">
      <c r="A566" t="s">
        <v>597</v>
      </c>
      <c r="B566">
        <v>1993</v>
      </c>
      <c r="C566" t="s">
        <v>35</v>
      </c>
      <c r="D566">
        <v>10</v>
      </c>
      <c r="E566">
        <v>2</v>
      </c>
      <c r="F566">
        <v>4922.92</v>
      </c>
      <c r="G566" t="s">
        <v>11</v>
      </c>
      <c r="H566" t="s">
        <v>11</v>
      </c>
      <c r="I566" t="s">
        <v>23</v>
      </c>
      <c r="J566" t="str">
        <f t="shared" si="64"/>
        <v>Aug</v>
      </c>
      <c r="K566">
        <f t="shared" si="65"/>
        <v>1993</v>
      </c>
      <c r="L566" t="str">
        <f t="shared" si="66"/>
        <v>tier - 2</v>
      </c>
      <c r="M566" t="str">
        <f t="shared" si="67"/>
        <v>tier - 2</v>
      </c>
      <c r="N566" t="str">
        <f t="shared" si="68"/>
        <v>R1012</v>
      </c>
      <c r="O566" s="9" t="str">
        <f t="shared" si="69"/>
        <v>10-Aug-1993</v>
      </c>
      <c r="P566">
        <f t="shared" si="70"/>
        <v>29</v>
      </c>
      <c r="Q566" s="10">
        <f t="shared" si="71"/>
        <v>4922.92</v>
      </c>
    </row>
    <row r="567" spans="1:17" x14ac:dyDescent="0.25">
      <c r="A567" t="s">
        <v>598</v>
      </c>
      <c r="B567">
        <v>1991</v>
      </c>
      <c r="C567" t="s">
        <v>35</v>
      </c>
      <c r="D567">
        <v>23</v>
      </c>
      <c r="E567">
        <v>2</v>
      </c>
      <c r="F567">
        <v>4931.6499999999996</v>
      </c>
      <c r="G567" t="s">
        <v>11</v>
      </c>
      <c r="H567" t="s">
        <v>12</v>
      </c>
      <c r="I567" t="s">
        <v>42</v>
      </c>
      <c r="J567" t="str">
        <f t="shared" si="64"/>
        <v>Aug</v>
      </c>
      <c r="K567">
        <f t="shared" si="65"/>
        <v>1991</v>
      </c>
      <c r="L567" t="str">
        <f t="shared" si="66"/>
        <v>tier - 3</v>
      </c>
      <c r="M567" t="str">
        <f t="shared" si="67"/>
        <v>tier - 3</v>
      </c>
      <c r="N567" t="str">
        <f t="shared" si="68"/>
        <v>R1011</v>
      </c>
      <c r="O567" s="9" t="str">
        <f t="shared" si="69"/>
        <v>23-Aug-1991</v>
      </c>
      <c r="P567">
        <f t="shared" si="70"/>
        <v>31</v>
      </c>
      <c r="Q567" s="10">
        <f t="shared" si="71"/>
        <v>4931.6499999999996</v>
      </c>
    </row>
    <row r="568" spans="1:17" x14ac:dyDescent="0.25">
      <c r="A568" t="s">
        <v>599</v>
      </c>
      <c r="B568">
        <v>1991</v>
      </c>
      <c r="C568" t="s">
        <v>15</v>
      </c>
      <c r="D568">
        <v>27</v>
      </c>
      <c r="E568">
        <v>2</v>
      </c>
      <c r="F568">
        <v>4934.71</v>
      </c>
      <c r="G568" t="s">
        <v>11</v>
      </c>
      <c r="H568" t="s">
        <v>12</v>
      </c>
      <c r="I568" t="s">
        <v>42</v>
      </c>
      <c r="J568" t="str">
        <f t="shared" si="64"/>
        <v>Nov</v>
      </c>
      <c r="K568">
        <f t="shared" si="65"/>
        <v>1991</v>
      </c>
      <c r="L568" t="str">
        <f t="shared" si="66"/>
        <v>tier - 3</v>
      </c>
      <c r="M568" t="str">
        <f t="shared" si="67"/>
        <v>tier - 3</v>
      </c>
      <c r="N568" t="str">
        <f t="shared" si="68"/>
        <v>R1011</v>
      </c>
      <c r="O568" s="9" t="str">
        <f t="shared" si="69"/>
        <v>27-Nov-1991</v>
      </c>
      <c r="P568">
        <f t="shared" si="70"/>
        <v>31</v>
      </c>
      <c r="Q568" s="10">
        <f t="shared" si="71"/>
        <v>4934.71</v>
      </c>
    </row>
    <row r="569" spans="1:17" x14ac:dyDescent="0.25">
      <c r="A569" t="s">
        <v>600</v>
      </c>
      <c r="B569">
        <v>1974</v>
      </c>
      <c r="C569" t="s">
        <v>18</v>
      </c>
      <c r="D569">
        <v>26</v>
      </c>
      <c r="E569">
        <v>0</v>
      </c>
      <c r="F569">
        <v>4942.0600000000004</v>
      </c>
      <c r="G569" t="s">
        <v>11</v>
      </c>
      <c r="H569" t="s">
        <v>11</v>
      </c>
      <c r="I569" t="s">
        <v>13</v>
      </c>
      <c r="J569" t="str">
        <f t="shared" si="64"/>
        <v>Jun</v>
      </c>
      <c r="K569">
        <f t="shared" si="65"/>
        <v>1974</v>
      </c>
      <c r="L569" t="str">
        <f t="shared" si="66"/>
        <v>tier - 2</v>
      </c>
      <c r="M569" t="str">
        <f t="shared" si="67"/>
        <v>tier - 2</v>
      </c>
      <c r="N569" t="str">
        <f t="shared" si="68"/>
        <v>R1013</v>
      </c>
      <c r="O569" s="9" t="str">
        <f t="shared" si="69"/>
        <v>26-Jun-1974</v>
      </c>
      <c r="P569">
        <f t="shared" si="70"/>
        <v>48</v>
      </c>
      <c r="Q569" s="10">
        <f t="shared" si="71"/>
        <v>4942.0600000000004</v>
      </c>
    </row>
    <row r="570" spans="1:17" x14ac:dyDescent="0.25">
      <c r="A570" t="s">
        <v>601</v>
      </c>
      <c r="B570">
        <v>1991</v>
      </c>
      <c r="C570" t="s">
        <v>35</v>
      </c>
      <c r="D570">
        <v>30</v>
      </c>
      <c r="E570">
        <v>2</v>
      </c>
      <c r="F570">
        <v>4949.76</v>
      </c>
      <c r="G570" t="s">
        <v>11</v>
      </c>
      <c r="H570" t="s">
        <v>16</v>
      </c>
      <c r="I570" t="s">
        <v>13</v>
      </c>
      <c r="J570" t="str">
        <f t="shared" si="64"/>
        <v>Aug</v>
      </c>
      <c r="K570">
        <f t="shared" si="65"/>
        <v>1991</v>
      </c>
      <c r="L570" t="str">
        <f t="shared" si="66"/>
        <v>tier - 1</v>
      </c>
      <c r="M570" t="str">
        <f t="shared" si="67"/>
        <v>tier - 1</v>
      </c>
      <c r="N570" t="str">
        <f t="shared" si="68"/>
        <v>R1013</v>
      </c>
      <c r="O570" s="9" t="str">
        <f t="shared" si="69"/>
        <v>30-Aug-1991</v>
      </c>
      <c r="P570">
        <f t="shared" si="70"/>
        <v>31</v>
      </c>
      <c r="Q570" s="10">
        <f t="shared" si="71"/>
        <v>4949.76</v>
      </c>
    </row>
    <row r="571" spans="1:17" x14ac:dyDescent="0.25">
      <c r="A571" t="s">
        <v>602</v>
      </c>
      <c r="B571">
        <v>1973</v>
      </c>
      <c r="C571" t="s">
        <v>15</v>
      </c>
      <c r="D571">
        <v>7</v>
      </c>
      <c r="E571">
        <v>0</v>
      </c>
      <c r="F571">
        <v>4985.22</v>
      </c>
      <c r="G571" t="s">
        <v>11</v>
      </c>
      <c r="H571" t="s">
        <v>12</v>
      </c>
      <c r="I571" t="s">
        <v>13</v>
      </c>
      <c r="J571" t="str">
        <f t="shared" si="64"/>
        <v>Nov</v>
      </c>
      <c r="K571">
        <f t="shared" si="65"/>
        <v>1973</v>
      </c>
      <c r="L571" t="str">
        <f t="shared" si="66"/>
        <v>tier - 3</v>
      </c>
      <c r="M571" t="str">
        <f t="shared" si="67"/>
        <v>tier - 3</v>
      </c>
      <c r="N571" t="str">
        <f t="shared" si="68"/>
        <v>R1013</v>
      </c>
      <c r="O571" s="9" t="str">
        <f t="shared" si="69"/>
        <v>7-Nov-1973</v>
      </c>
      <c r="P571">
        <f t="shared" si="70"/>
        <v>49</v>
      </c>
      <c r="Q571" s="10">
        <f t="shared" si="71"/>
        <v>4985.22</v>
      </c>
    </row>
    <row r="572" spans="1:17" x14ac:dyDescent="0.25">
      <c r="A572" t="s">
        <v>603</v>
      </c>
      <c r="B572">
        <v>1988</v>
      </c>
      <c r="C572" t="s">
        <v>18</v>
      </c>
      <c r="D572">
        <v>24</v>
      </c>
      <c r="E572">
        <v>0</v>
      </c>
      <c r="F572">
        <v>4992.38</v>
      </c>
      <c r="G572" t="s">
        <v>11</v>
      </c>
      <c r="H572" t="s">
        <v>12</v>
      </c>
      <c r="I572" t="s">
        <v>247</v>
      </c>
      <c r="J572" t="str">
        <f t="shared" si="64"/>
        <v>Jun</v>
      </c>
      <c r="K572">
        <f t="shared" si="65"/>
        <v>1988</v>
      </c>
      <c r="L572" t="str">
        <f t="shared" si="66"/>
        <v>tier - 3</v>
      </c>
      <c r="M572" t="str">
        <f t="shared" si="67"/>
        <v>tier - 3</v>
      </c>
      <c r="N572" t="str">
        <f t="shared" si="68"/>
        <v>R1024</v>
      </c>
      <c r="O572" s="9" t="str">
        <f t="shared" si="69"/>
        <v>24-Jun-1988</v>
      </c>
      <c r="P572">
        <f t="shared" si="70"/>
        <v>34</v>
      </c>
      <c r="Q572" s="10">
        <f t="shared" si="71"/>
        <v>4992.38</v>
      </c>
    </row>
    <row r="573" spans="1:17" x14ac:dyDescent="0.25">
      <c r="A573" t="s">
        <v>604</v>
      </c>
      <c r="B573">
        <v>2001</v>
      </c>
      <c r="C573" t="s">
        <v>37</v>
      </c>
      <c r="D573">
        <v>5</v>
      </c>
      <c r="E573">
        <v>0</v>
      </c>
      <c r="F573">
        <v>4999.04</v>
      </c>
      <c r="G573" t="s">
        <v>11</v>
      </c>
      <c r="H573" t="s">
        <v>11</v>
      </c>
      <c r="I573" t="s">
        <v>42</v>
      </c>
      <c r="J573" t="str">
        <f t="shared" si="64"/>
        <v>Oct</v>
      </c>
      <c r="K573">
        <f t="shared" si="65"/>
        <v>2001</v>
      </c>
      <c r="L573" t="str">
        <f t="shared" si="66"/>
        <v>tier - 2</v>
      </c>
      <c r="M573" t="str">
        <f t="shared" si="67"/>
        <v>tier - 2</v>
      </c>
      <c r="N573" t="str">
        <f t="shared" si="68"/>
        <v>R1011</v>
      </c>
      <c r="O573" s="9" t="str">
        <f t="shared" si="69"/>
        <v>5-Oct-2001</v>
      </c>
      <c r="P573">
        <f t="shared" si="70"/>
        <v>21</v>
      </c>
      <c r="Q573" s="10">
        <f t="shared" si="71"/>
        <v>4999.04</v>
      </c>
    </row>
    <row r="574" spans="1:17" x14ac:dyDescent="0.25">
      <c r="A574" t="s">
        <v>605</v>
      </c>
      <c r="B574">
        <v>1988</v>
      </c>
      <c r="C574" t="s">
        <v>20</v>
      </c>
      <c r="D574">
        <v>4</v>
      </c>
      <c r="E574">
        <v>1</v>
      </c>
      <c r="F574">
        <v>5002.78</v>
      </c>
      <c r="G574" t="s">
        <v>11</v>
      </c>
      <c r="H574" t="s">
        <v>11</v>
      </c>
      <c r="I574" t="s">
        <v>13</v>
      </c>
      <c r="J574" t="str">
        <f t="shared" si="64"/>
        <v>Sep</v>
      </c>
      <c r="K574">
        <f t="shared" si="65"/>
        <v>1988</v>
      </c>
      <c r="L574" t="str">
        <f t="shared" si="66"/>
        <v>tier - 2</v>
      </c>
      <c r="M574" t="str">
        <f t="shared" si="67"/>
        <v>tier - 2</v>
      </c>
      <c r="N574" t="str">
        <f t="shared" si="68"/>
        <v>R1013</v>
      </c>
      <c r="O574" s="9" t="str">
        <f t="shared" si="69"/>
        <v>4-Sep-1988</v>
      </c>
      <c r="P574">
        <f t="shared" si="70"/>
        <v>34</v>
      </c>
      <c r="Q574" s="10">
        <f t="shared" si="71"/>
        <v>5002.78</v>
      </c>
    </row>
    <row r="575" spans="1:17" x14ac:dyDescent="0.25">
      <c r="A575" t="s">
        <v>606</v>
      </c>
      <c r="B575">
        <v>1977</v>
      </c>
      <c r="C575" t="s">
        <v>18</v>
      </c>
      <c r="D575">
        <v>9</v>
      </c>
      <c r="E575">
        <v>2</v>
      </c>
      <c r="F575">
        <v>5003.7700000000004</v>
      </c>
      <c r="G575" t="s">
        <v>11</v>
      </c>
      <c r="H575" t="s">
        <v>12</v>
      </c>
      <c r="I575" t="s">
        <v>13</v>
      </c>
      <c r="J575" t="str">
        <f t="shared" si="64"/>
        <v>Jun</v>
      </c>
      <c r="K575">
        <f t="shared" si="65"/>
        <v>1977</v>
      </c>
      <c r="L575" t="str">
        <f t="shared" si="66"/>
        <v>tier - 3</v>
      </c>
      <c r="M575" t="str">
        <f t="shared" si="67"/>
        <v>tier - 3</v>
      </c>
      <c r="N575" t="str">
        <f t="shared" si="68"/>
        <v>R1013</v>
      </c>
      <c r="O575" s="9" t="str">
        <f t="shared" si="69"/>
        <v>9-Jun-1977</v>
      </c>
      <c r="P575">
        <f t="shared" si="70"/>
        <v>45</v>
      </c>
      <c r="Q575" s="10">
        <f t="shared" si="71"/>
        <v>5003.7700000000004</v>
      </c>
    </row>
    <row r="576" spans="1:17" x14ac:dyDescent="0.25">
      <c r="A576" t="s">
        <v>607</v>
      </c>
      <c r="B576">
        <v>1988</v>
      </c>
      <c r="C576" t="s">
        <v>10</v>
      </c>
      <c r="D576">
        <v>8</v>
      </c>
      <c r="E576">
        <v>1</v>
      </c>
      <c r="F576">
        <v>5003.8500000000004</v>
      </c>
      <c r="G576" t="s">
        <v>11</v>
      </c>
      <c r="H576" t="s">
        <v>12</v>
      </c>
      <c r="I576" t="s">
        <v>42</v>
      </c>
      <c r="J576" t="str">
        <f t="shared" si="64"/>
        <v>Jul</v>
      </c>
      <c r="K576">
        <f t="shared" si="65"/>
        <v>1988</v>
      </c>
      <c r="L576" t="str">
        <f t="shared" si="66"/>
        <v>tier - 3</v>
      </c>
      <c r="M576" t="str">
        <f t="shared" si="67"/>
        <v>tier - 3</v>
      </c>
      <c r="N576" t="str">
        <f t="shared" si="68"/>
        <v>R1011</v>
      </c>
      <c r="O576" s="9" t="str">
        <f t="shared" si="69"/>
        <v>8-Jul-1988</v>
      </c>
      <c r="P576">
        <f t="shared" si="70"/>
        <v>34</v>
      </c>
      <c r="Q576" s="10">
        <f t="shared" si="71"/>
        <v>5003.8500000000004</v>
      </c>
    </row>
    <row r="577" spans="1:17" x14ac:dyDescent="0.25">
      <c r="A577" t="s">
        <v>608</v>
      </c>
      <c r="B577">
        <v>1988</v>
      </c>
      <c r="C577" t="s">
        <v>15</v>
      </c>
      <c r="D577">
        <v>9</v>
      </c>
      <c r="E577">
        <v>1</v>
      </c>
      <c r="F577">
        <v>5012.47</v>
      </c>
      <c r="G577" t="s">
        <v>11</v>
      </c>
      <c r="H577" t="s">
        <v>12</v>
      </c>
      <c r="I577" t="s">
        <v>42</v>
      </c>
      <c r="J577" t="str">
        <f t="shared" si="64"/>
        <v>Nov</v>
      </c>
      <c r="K577">
        <f t="shared" si="65"/>
        <v>1988</v>
      </c>
      <c r="L577" t="str">
        <f t="shared" si="66"/>
        <v>tier - 3</v>
      </c>
      <c r="M577" t="str">
        <f t="shared" si="67"/>
        <v>tier - 3</v>
      </c>
      <c r="N577" t="str">
        <f t="shared" si="68"/>
        <v>R1011</v>
      </c>
      <c r="O577" s="9" t="str">
        <f t="shared" si="69"/>
        <v>9-Nov-1988</v>
      </c>
      <c r="P577">
        <f t="shared" si="70"/>
        <v>34</v>
      </c>
      <c r="Q577" s="10">
        <f t="shared" si="71"/>
        <v>5012.47</v>
      </c>
    </row>
    <row r="578" spans="1:17" x14ac:dyDescent="0.25">
      <c r="A578" t="s">
        <v>609</v>
      </c>
      <c r="B578">
        <v>1985</v>
      </c>
      <c r="C578" t="s">
        <v>30</v>
      </c>
      <c r="D578">
        <v>28</v>
      </c>
      <c r="E578">
        <v>0</v>
      </c>
      <c r="F578">
        <v>5028.1499999999996</v>
      </c>
      <c r="G578" t="s">
        <v>16</v>
      </c>
      <c r="H578" t="s">
        <v>11</v>
      </c>
      <c r="I578" t="s">
        <v>23</v>
      </c>
      <c r="J578" t="str">
        <f t="shared" si="64"/>
        <v>Dec</v>
      </c>
      <c r="K578">
        <f t="shared" si="65"/>
        <v>1985</v>
      </c>
      <c r="L578" t="str">
        <f t="shared" si="66"/>
        <v>tier - 2</v>
      </c>
      <c r="M578" t="str">
        <f t="shared" si="67"/>
        <v>tier - 2</v>
      </c>
      <c r="N578" t="str">
        <f t="shared" si="68"/>
        <v>R1012</v>
      </c>
      <c r="O578" s="9" t="str">
        <f t="shared" si="69"/>
        <v>28-Dec-1985</v>
      </c>
      <c r="P578">
        <f t="shared" si="70"/>
        <v>37</v>
      </c>
      <c r="Q578" s="10">
        <f t="shared" si="71"/>
        <v>5028.1499999999996</v>
      </c>
    </row>
    <row r="579" spans="1:17" x14ac:dyDescent="0.25">
      <c r="A579" t="s">
        <v>610</v>
      </c>
      <c r="B579">
        <v>1991</v>
      </c>
      <c r="C579" t="s">
        <v>20</v>
      </c>
      <c r="D579">
        <v>10</v>
      </c>
      <c r="E579">
        <v>2</v>
      </c>
      <c r="F579">
        <v>5031.2700000000004</v>
      </c>
      <c r="G579" t="s">
        <v>12</v>
      </c>
      <c r="H579" t="s">
        <v>16</v>
      </c>
      <c r="I579" t="s">
        <v>168</v>
      </c>
      <c r="J579" t="str">
        <f t="shared" ref="J579:J642" si="72">IF(C579="?","Sep",C579)</f>
        <v>Sep</v>
      </c>
      <c r="K579">
        <f t="shared" ref="K579:K642" si="73">IF(B579="?",ROUND(AVERAGE(B:B),0),B579)</f>
        <v>1991</v>
      </c>
      <c r="L579" t="str">
        <f t="shared" ref="L579:L642" si="74">IF(OR(H579="",H579="?"),"tier-2",H579)</f>
        <v>tier - 1</v>
      </c>
      <c r="M579" t="str">
        <f t="shared" ref="M579:M642" si="75">IF(OR(H579=" ",H579="?"),"tier - 2",H579)</f>
        <v>tier - 1</v>
      </c>
      <c r="N579" t="str">
        <f t="shared" ref="N579:N642" si="76">IF(I579="?","Unknown",I579)</f>
        <v>R1016</v>
      </c>
      <c r="O579" s="9" t="str">
        <f t="shared" ref="O579:O642" si="77">_xlfn.CONCAT(D579,"-",J579,"-",K579)</f>
        <v>10-Sep-1991</v>
      </c>
      <c r="P579">
        <f t="shared" ref="P579:P642" si="78">DATEDIF(O579, "2023-06-08", "Y")</f>
        <v>31</v>
      </c>
      <c r="Q579" s="10">
        <f t="shared" ref="Q579:Q642" si="79">(F579)</f>
        <v>5031.2700000000004</v>
      </c>
    </row>
    <row r="580" spans="1:17" x14ac:dyDescent="0.25">
      <c r="A580" t="s">
        <v>611</v>
      </c>
      <c r="B580">
        <v>1986</v>
      </c>
      <c r="C580" t="s">
        <v>18</v>
      </c>
      <c r="D580">
        <v>29</v>
      </c>
      <c r="E580">
        <v>3</v>
      </c>
      <c r="F580">
        <v>5034.1000000000004</v>
      </c>
      <c r="G580" t="s">
        <v>11</v>
      </c>
      <c r="H580" t="s">
        <v>11</v>
      </c>
      <c r="I580" t="s">
        <v>13</v>
      </c>
      <c r="J580" t="str">
        <f t="shared" si="72"/>
        <v>Jun</v>
      </c>
      <c r="K580">
        <f t="shared" si="73"/>
        <v>1986</v>
      </c>
      <c r="L580" t="str">
        <f t="shared" si="74"/>
        <v>tier - 2</v>
      </c>
      <c r="M580" t="str">
        <f t="shared" si="75"/>
        <v>tier - 2</v>
      </c>
      <c r="N580" t="str">
        <f t="shared" si="76"/>
        <v>R1013</v>
      </c>
      <c r="O580" s="9" t="str">
        <f t="shared" si="77"/>
        <v>29-Jun-1986</v>
      </c>
      <c r="P580">
        <f t="shared" si="78"/>
        <v>36</v>
      </c>
      <c r="Q580" s="10">
        <f t="shared" si="79"/>
        <v>5034.1000000000004</v>
      </c>
    </row>
    <row r="581" spans="1:17" x14ac:dyDescent="0.25">
      <c r="A581" t="s">
        <v>612</v>
      </c>
      <c r="B581">
        <v>1997</v>
      </c>
      <c r="C581" t="s">
        <v>30</v>
      </c>
      <c r="D581">
        <v>4</v>
      </c>
      <c r="E581">
        <v>0</v>
      </c>
      <c r="F581">
        <v>5038.57</v>
      </c>
      <c r="G581" t="s">
        <v>11</v>
      </c>
      <c r="H581" t="s">
        <v>11</v>
      </c>
      <c r="I581" t="s">
        <v>200</v>
      </c>
      <c r="J581" t="str">
        <f t="shared" si="72"/>
        <v>Dec</v>
      </c>
      <c r="K581">
        <f t="shared" si="73"/>
        <v>1997</v>
      </c>
      <c r="L581" t="str">
        <f t="shared" si="74"/>
        <v>tier - 2</v>
      </c>
      <c r="M581" t="str">
        <f t="shared" si="75"/>
        <v>tier - 2</v>
      </c>
      <c r="N581" t="str">
        <f t="shared" si="76"/>
        <v>R1025</v>
      </c>
      <c r="O581" s="9" t="str">
        <f t="shared" si="77"/>
        <v>4-Dec-1997</v>
      </c>
      <c r="P581">
        <f t="shared" si="78"/>
        <v>25</v>
      </c>
      <c r="Q581" s="10">
        <f t="shared" si="79"/>
        <v>5038.57</v>
      </c>
    </row>
    <row r="582" spans="1:17" x14ac:dyDescent="0.25">
      <c r="A582" t="s">
        <v>613</v>
      </c>
      <c r="B582">
        <v>2001</v>
      </c>
      <c r="C582" t="s">
        <v>37</v>
      </c>
      <c r="D582">
        <v>16</v>
      </c>
      <c r="E582">
        <v>0</v>
      </c>
      <c r="F582">
        <v>5043.13</v>
      </c>
      <c r="G582" t="s">
        <v>11</v>
      </c>
      <c r="H582" t="s">
        <v>12</v>
      </c>
      <c r="I582" t="s">
        <v>42</v>
      </c>
      <c r="J582" t="str">
        <f t="shared" si="72"/>
        <v>Oct</v>
      </c>
      <c r="K582">
        <f t="shared" si="73"/>
        <v>2001</v>
      </c>
      <c r="L582" t="str">
        <f t="shared" si="74"/>
        <v>tier - 3</v>
      </c>
      <c r="M582" t="str">
        <f t="shared" si="75"/>
        <v>tier - 3</v>
      </c>
      <c r="N582" t="str">
        <f t="shared" si="76"/>
        <v>R1011</v>
      </c>
      <c r="O582" s="9" t="str">
        <f t="shared" si="77"/>
        <v>16-Oct-2001</v>
      </c>
      <c r="P582">
        <f t="shared" si="78"/>
        <v>21</v>
      </c>
      <c r="Q582" s="10">
        <f t="shared" si="79"/>
        <v>5043.13</v>
      </c>
    </row>
    <row r="583" spans="1:17" x14ac:dyDescent="0.25">
      <c r="A583" t="s">
        <v>614</v>
      </c>
      <c r="B583">
        <v>1997</v>
      </c>
      <c r="C583" t="s">
        <v>10</v>
      </c>
      <c r="D583">
        <v>29</v>
      </c>
      <c r="E583">
        <v>0</v>
      </c>
      <c r="F583">
        <v>5045.1499999999996</v>
      </c>
      <c r="G583" t="s">
        <v>11</v>
      </c>
      <c r="H583" t="s">
        <v>11</v>
      </c>
      <c r="I583" t="s">
        <v>23</v>
      </c>
      <c r="J583" t="str">
        <f t="shared" si="72"/>
        <v>Jul</v>
      </c>
      <c r="K583">
        <f t="shared" si="73"/>
        <v>1997</v>
      </c>
      <c r="L583" t="str">
        <f t="shared" si="74"/>
        <v>tier - 2</v>
      </c>
      <c r="M583" t="str">
        <f t="shared" si="75"/>
        <v>tier - 2</v>
      </c>
      <c r="N583" t="str">
        <f t="shared" si="76"/>
        <v>R1012</v>
      </c>
      <c r="O583" s="9" t="str">
        <f t="shared" si="77"/>
        <v>29-Jul-1997</v>
      </c>
      <c r="P583">
        <f t="shared" si="78"/>
        <v>25</v>
      </c>
      <c r="Q583" s="10">
        <f t="shared" si="79"/>
        <v>5045.1499999999996</v>
      </c>
    </row>
    <row r="584" spans="1:17" x14ac:dyDescent="0.25">
      <c r="A584" t="s">
        <v>615</v>
      </c>
      <c r="B584">
        <v>1980</v>
      </c>
      <c r="C584" t="s">
        <v>20</v>
      </c>
      <c r="D584">
        <v>7</v>
      </c>
      <c r="E584">
        <v>2</v>
      </c>
      <c r="F584">
        <v>5054.05</v>
      </c>
      <c r="G584" t="s">
        <v>11</v>
      </c>
      <c r="H584" t="s">
        <v>11</v>
      </c>
      <c r="I584" t="s">
        <v>13</v>
      </c>
      <c r="J584" t="str">
        <f t="shared" si="72"/>
        <v>Sep</v>
      </c>
      <c r="K584">
        <f t="shared" si="73"/>
        <v>1980</v>
      </c>
      <c r="L584" t="str">
        <f t="shared" si="74"/>
        <v>tier - 2</v>
      </c>
      <c r="M584" t="str">
        <f t="shared" si="75"/>
        <v>tier - 2</v>
      </c>
      <c r="N584" t="str">
        <f t="shared" si="76"/>
        <v>R1013</v>
      </c>
      <c r="O584" s="9" t="str">
        <f t="shared" si="77"/>
        <v>7-Sep-1980</v>
      </c>
      <c r="P584">
        <f t="shared" si="78"/>
        <v>42</v>
      </c>
      <c r="Q584" s="10">
        <f t="shared" si="79"/>
        <v>5054.05</v>
      </c>
    </row>
    <row r="585" spans="1:17" x14ac:dyDescent="0.25">
      <c r="A585" t="s">
        <v>616</v>
      </c>
      <c r="B585">
        <v>1993</v>
      </c>
      <c r="C585" t="s">
        <v>18</v>
      </c>
      <c r="D585">
        <v>11</v>
      </c>
      <c r="E585">
        <v>0</v>
      </c>
      <c r="F585">
        <v>5059.5600000000004</v>
      </c>
      <c r="G585" t="s">
        <v>11</v>
      </c>
      <c r="H585" t="s">
        <v>16</v>
      </c>
      <c r="I585" t="s">
        <v>300</v>
      </c>
      <c r="J585" t="str">
        <f t="shared" si="72"/>
        <v>Jun</v>
      </c>
      <c r="K585">
        <f t="shared" si="73"/>
        <v>1993</v>
      </c>
      <c r="L585" t="str">
        <f t="shared" si="74"/>
        <v>tier - 1</v>
      </c>
      <c r="M585" t="str">
        <f t="shared" si="75"/>
        <v>tier - 1</v>
      </c>
      <c r="N585" t="str">
        <f t="shared" si="76"/>
        <v>R1021</v>
      </c>
      <c r="O585" s="9" t="str">
        <f t="shared" si="77"/>
        <v>11-Jun-1993</v>
      </c>
      <c r="P585">
        <f t="shared" si="78"/>
        <v>29</v>
      </c>
      <c r="Q585" s="10">
        <f t="shared" si="79"/>
        <v>5059.5600000000004</v>
      </c>
    </row>
    <row r="586" spans="1:17" x14ac:dyDescent="0.25">
      <c r="A586" t="s">
        <v>617</v>
      </c>
      <c r="B586">
        <v>1978</v>
      </c>
      <c r="C586" t="s">
        <v>15</v>
      </c>
      <c r="D586">
        <v>22</v>
      </c>
      <c r="E586">
        <v>2</v>
      </c>
      <c r="F586">
        <v>5077.1899999999996</v>
      </c>
      <c r="G586" t="s">
        <v>11</v>
      </c>
      <c r="H586" t="s">
        <v>12</v>
      </c>
      <c r="I586" t="s">
        <v>23</v>
      </c>
      <c r="J586" t="str">
        <f t="shared" si="72"/>
        <v>Nov</v>
      </c>
      <c r="K586">
        <f t="shared" si="73"/>
        <v>1978</v>
      </c>
      <c r="L586" t="str">
        <f t="shared" si="74"/>
        <v>tier - 3</v>
      </c>
      <c r="M586" t="str">
        <f t="shared" si="75"/>
        <v>tier - 3</v>
      </c>
      <c r="N586" t="str">
        <f t="shared" si="76"/>
        <v>R1012</v>
      </c>
      <c r="O586" s="9" t="str">
        <f t="shared" si="77"/>
        <v>22-Nov-1978</v>
      </c>
      <c r="P586">
        <f t="shared" si="78"/>
        <v>44</v>
      </c>
      <c r="Q586" s="10">
        <f t="shared" si="79"/>
        <v>5077.1899999999996</v>
      </c>
    </row>
    <row r="587" spans="1:17" x14ac:dyDescent="0.25">
      <c r="A587" t="s">
        <v>618</v>
      </c>
      <c r="B587">
        <v>1997</v>
      </c>
      <c r="C587" t="s">
        <v>10</v>
      </c>
      <c r="D587">
        <v>14</v>
      </c>
      <c r="E587">
        <v>5</v>
      </c>
      <c r="F587">
        <v>5080.1000000000004</v>
      </c>
      <c r="G587" t="s">
        <v>12</v>
      </c>
      <c r="H587" t="s">
        <v>11</v>
      </c>
      <c r="I587" t="s">
        <v>42</v>
      </c>
      <c r="J587" t="str">
        <f t="shared" si="72"/>
        <v>Jul</v>
      </c>
      <c r="K587">
        <f t="shared" si="73"/>
        <v>1997</v>
      </c>
      <c r="L587" t="str">
        <f t="shared" si="74"/>
        <v>tier - 2</v>
      </c>
      <c r="M587" t="str">
        <f t="shared" si="75"/>
        <v>tier - 2</v>
      </c>
      <c r="N587" t="str">
        <f t="shared" si="76"/>
        <v>R1011</v>
      </c>
      <c r="O587" s="9" t="str">
        <f t="shared" si="77"/>
        <v>14-Jul-1997</v>
      </c>
      <c r="P587">
        <f t="shared" si="78"/>
        <v>25</v>
      </c>
      <c r="Q587" s="10">
        <f t="shared" si="79"/>
        <v>5080.1000000000004</v>
      </c>
    </row>
    <row r="588" spans="1:17" x14ac:dyDescent="0.25">
      <c r="A588" t="s">
        <v>619</v>
      </c>
      <c r="B588">
        <v>1999</v>
      </c>
      <c r="C588" t="s">
        <v>18</v>
      </c>
      <c r="D588">
        <v>19</v>
      </c>
      <c r="E588">
        <v>0</v>
      </c>
      <c r="F588">
        <v>5087.92</v>
      </c>
      <c r="G588" t="s">
        <v>11</v>
      </c>
      <c r="H588" t="s">
        <v>11</v>
      </c>
      <c r="I588" t="s">
        <v>535</v>
      </c>
      <c r="J588" t="str">
        <f t="shared" si="72"/>
        <v>Jun</v>
      </c>
      <c r="K588">
        <f t="shared" si="73"/>
        <v>1999</v>
      </c>
      <c r="L588" t="str">
        <f t="shared" si="74"/>
        <v>tier - 2</v>
      </c>
      <c r="M588" t="str">
        <f t="shared" si="75"/>
        <v>tier - 2</v>
      </c>
      <c r="N588" t="str">
        <f t="shared" si="76"/>
        <v>R1026</v>
      </c>
      <c r="O588" s="9" t="str">
        <f t="shared" si="77"/>
        <v>19-Jun-1999</v>
      </c>
      <c r="P588">
        <f t="shared" si="78"/>
        <v>23</v>
      </c>
      <c r="Q588" s="10">
        <f t="shared" si="79"/>
        <v>5087.92</v>
      </c>
    </row>
    <row r="589" spans="1:17" x14ac:dyDescent="0.25">
      <c r="A589" t="s">
        <v>620</v>
      </c>
      <c r="B589">
        <v>1987</v>
      </c>
      <c r="C589" t="s">
        <v>15</v>
      </c>
      <c r="D589">
        <v>18</v>
      </c>
      <c r="E589">
        <v>1</v>
      </c>
      <c r="F589">
        <v>5116.5</v>
      </c>
      <c r="G589" t="s">
        <v>11</v>
      </c>
      <c r="H589" t="s">
        <v>11</v>
      </c>
      <c r="I589" t="s">
        <v>23</v>
      </c>
      <c r="J589" t="str">
        <f t="shared" si="72"/>
        <v>Nov</v>
      </c>
      <c r="K589">
        <f t="shared" si="73"/>
        <v>1987</v>
      </c>
      <c r="L589" t="str">
        <f t="shared" si="74"/>
        <v>tier - 2</v>
      </c>
      <c r="M589" t="str">
        <f t="shared" si="75"/>
        <v>tier - 2</v>
      </c>
      <c r="N589" t="str">
        <f t="shared" si="76"/>
        <v>R1012</v>
      </c>
      <c r="O589" s="9" t="str">
        <f t="shared" si="77"/>
        <v>18-Nov-1987</v>
      </c>
      <c r="P589">
        <f t="shared" si="78"/>
        <v>35</v>
      </c>
      <c r="Q589" s="10">
        <f t="shared" si="79"/>
        <v>5116.5</v>
      </c>
    </row>
    <row r="590" spans="1:17" x14ac:dyDescent="0.25">
      <c r="A590" t="s">
        <v>621</v>
      </c>
      <c r="B590">
        <v>1988</v>
      </c>
      <c r="C590" t="s">
        <v>15</v>
      </c>
      <c r="D590">
        <v>1</v>
      </c>
      <c r="E590">
        <v>2</v>
      </c>
      <c r="F590">
        <v>5124.1899999999996</v>
      </c>
      <c r="G590" t="s">
        <v>11</v>
      </c>
      <c r="H590" t="s">
        <v>12</v>
      </c>
      <c r="I590" t="s">
        <v>13</v>
      </c>
      <c r="J590" t="str">
        <f t="shared" si="72"/>
        <v>Nov</v>
      </c>
      <c r="K590">
        <f t="shared" si="73"/>
        <v>1988</v>
      </c>
      <c r="L590" t="str">
        <f t="shared" si="74"/>
        <v>tier - 3</v>
      </c>
      <c r="M590" t="str">
        <f t="shared" si="75"/>
        <v>tier - 3</v>
      </c>
      <c r="N590" t="str">
        <f t="shared" si="76"/>
        <v>R1013</v>
      </c>
      <c r="O590" s="9" t="str">
        <f t="shared" si="77"/>
        <v>1-Nov-1988</v>
      </c>
      <c r="P590">
        <f t="shared" si="78"/>
        <v>34</v>
      </c>
      <c r="Q590" s="10">
        <f t="shared" si="79"/>
        <v>5124.1899999999996</v>
      </c>
    </row>
    <row r="591" spans="1:17" x14ac:dyDescent="0.25">
      <c r="A591" t="s">
        <v>622</v>
      </c>
      <c r="B591">
        <v>1987</v>
      </c>
      <c r="C591" t="s">
        <v>20</v>
      </c>
      <c r="D591">
        <v>13</v>
      </c>
      <c r="E591">
        <v>1</v>
      </c>
      <c r="F591">
        <v>5125.22</v>
      </c>
      <c r="G591" t="s">
        <v>16</v>
      </c>
      <c r="H591" t="s">
        <v>11</v>
      </c>
      <c r="I591" t="s">
        <v>23</v>
      </c>
      <c r="J591" t="str">
        <f t="shared" si="72"/>
        <v>Sep</v>
      </c>
      <c r="K591">
        <f t="shared" si="73"/>
        <v>1987</v>
      </c>
      <c r="L591" t="str">
        <f t="shared" si="74"/>
        <v>tier - 2</v>
      </c>
      <c r="M591" t="str">
        <f t="shared" si="75"/>
        <v>tier - 2</v>
      </c>
      <c r="N591" t="str">
        <f t="shared" si="76"/>
        <v>R1012</v>
      </c>
      <c r="O591" s="9" t="str">
        <f t="shared" si="77"/>
        <v>13-Sep-1987</v>
      </c>
      <c r="P591">
        <f t="shared" si="78"/>
        <v>35</v>
      </c>
      <c r="Q591" s="10">
        <f t="shared" si="79"/>
        <v>5125.22</v>
      </c>
    </row>
    <row r="592" spans="1:17" x14ac:dyDescent="0.25">
      <c r="A592" t="s">
        <v>623</v>
      </c>
      <c r="B592">
        <v>1988</v>
      </c>
      <c r="C592" t="s">
        <v>20</v>
      </c>
      <c r="D592">
        <v>15</v>
      </c>
      <c r="E592">
        <v>3</v>
      </c>
      <c r="F592">
        <v>5136.75</v>
      </c>
      <c r="G592" t="s">
        <v>11</v>
      </c>
      <c r="H592" t="s">
        <v>16</v>
      </c>
      <c r="I592" t="s">
        <v>13</v>
      </c>
      <c r="J592" t="str">
        <f t="shared" si="72"/>
        <v>Sep</v>
      </c>
      <c r="K592">
        <f t="shared" si="73"/>
        <v>1988</v>
      </c>
      <c r="L592" t="str">
        <f t="shared" si="74"/>
        <v>tier - 1</v>
      </c>
      <c r="M592" t="str">
        <f t="shared" si="75"/>
        <v>tier - 1</v>
      </c>
      <c r="N592" t="str">
        <f t="shared" si="76"/>
        <v>R1013</v>
      </c>
      <c r="O592" s="9" t="str">
        <f t="shared" si="77"/>
        <v>15-Sep-1988</v>
      </c>
      <c r="P592">
        <f t="shared" si="78"/>
        <v>34</v>
      </c>
      <c r="Q592" s="10">
        <f t="shared" si="79"/>
        <v>5136.75</v>
      </c>
    </row>
    <row r="593" spans="1:17" x14ac:dyDescent="0.25">
      <c r="A593" t="s">
        <v>624</v>
      </c>
      <c r="B593">
        <v>1993</v>
      </c>
      <c r="C593" t="s">
        <v>30</v>
      </c>
      <c r="D593">
        <v>10</v>
      </c>
      <c r="E593">
        <v>3</v>
      </c>
      <c r="F593">
        <v>5138.26</v>
      </c>
      <c r="G593" t="s">
        <v>11</v>
      </c>
      <c r="H593" t="s">
        <v>11</v>
      </c>
      <c r="I593" t="s">
        <v>13</v>
      </c>
      <c r="J593" t="str">
        <f t="shared" si="72"/>
        <v>Dec</v>
      </c>
      <c r="K593">
        <f t="shared" si="73"/>
        <v>1993</v>
      </c>
      <c r="L593" t="str">
        <f t="shared" si="74"/>
        <v>tier - 2</v>
      </c>
      <c r="M593" t="str">
        <f t="shared" si="75"/>
        <v>tier - 2</v>
      </c>
      <c r="N593" t="str">
        <f t="shared" si="76"/>
        <v>R1013</v>
      </c>
      <c r="O593" s="9" t="str">
        <f t="shared" si="77"/>
        <v>10-Dec-1993</v>
      </c>
      <c r="P593">
        <f t="shared" si="78"/>
        <v>29</v>
      </c>
      <c r="Q593" s="10">
        <f t="shared" si="79"/>
        <v>5138.26</v>
      </c>
    </row>
    <row r="594" spans="1:17" x14ac:dyDescent="0.25">
      <c r="A594" t="s">
        <v>625</v>
      </c>
      <c r="B594">
        <v>1984</v>
      </c>
      <c r="C594" t="s">
        <v>35</v>
      </c>
      <c r="D594">
        <v>22</v>
      </c>
      <c r="E594">
        <v>3</v>
      </c>
      <c r="F594">
        <v>5144.18</v>
      </c>
      <c r="G594" t="s">
        <v>11</v>
      </c>
      <c r="H594" t="s">
        <v>16</v>
      </c>
      <c r="I594" t="s">
        <v>13</v>
      </c>
      <c r="J594" t="str">
        <f t="shared" si="72"/>
        <v>Aug</v>
      </c>
      <c r="K594">
        <f t="shared" si="73"/>
        <v>1984</v>
      </c>
      <c r="L594" t="str">
        <f t="shared" si="74"/>
        <v>tier - 1</v>
      </c>
      <c r="M594" t="str">
        <f t="shared" si="75"/>
        <v>tier - 1</v>
      </c>
      <c r="N594" t="str">
        <f t="shared" si="76"/>
        <v>R1013</v>
      </c>
      <c r="O594" s="9" t="str">
        <f t="shared" si="77"/>
        <v>22-Aug-1984</v>
      </c>
      <c r="P594">
        <f t="shared" si="78"/>
        <v>38</v>
      </c>
      <c r="Q594" s="10">
        <f t="shared" si="79"/>
        <v>5144.18</v>
      </c>
    </row>
    <row r="595" spans="1:17" x14ac:dyDescent="0.25">
      <c r="A595" t="s">
        <v>626</v>
      </c>
      <c r="B595">
        <v>1990</v>
      </c>
      <c r="C595" t="s">
        <v>35</v>
      </c>
      <c r="D595">
        <v>22</v>
      </c>
      <c r="E595">
        <v>1</v>
      </c>
      <c r="F595">
        <v>5148.55</v>
      </c>
      <c r="G595" t="s">
        <v>11</v>
      </c>
      <c r="H595" t="s">
        <v>11</v>
      </c>
      <c r="I595" t="s">
        <v>247</v>
      </c>
      <c r="J595" t="str">
        <f t="shared" si="72"/>
        <v>Aug</v>
      </c>
      <c r="K595">
        <f t="shared" si="73"/>
        <v>1990</v>
      </c>
      <c r="L595" t="str">
        <f t="shared" si="74"/>
        <v>tier - 2</v>
      </c>
      <c r="M595" t="str">
        <f t="shared" si="75"/>
        <v>tier - 2</v>
      </c>
      <c r="N595" t="str">
        <f t="shared" si="76"/>
        <v>R1024</v>
      </c>
      <c r="O595" s="9" t="str">
        <f t="shared" si="77"/>
        <v>22-Aug-1990</v>
      </c>
      <c r="P595">
        <f t="shared" si="78"/>
        <v>32</v>
      </c>
      <c r="Q595" s="10">
        <f t="shared" si="79"/>
        <v>5148.55</v>
      </c>
    </row>
    <row r="596" spans="1:17" x14ac:dyDescent="0.25">
      <c r="A596" t="s">
        <v>627</v>
      </c>
      <c r="B596">
        <v>1990</v>
      </c>
      <c r="C596" t="s">
        <v>37</v>
      </c>
      <c r="D596">
        <v>9</v>
      </c>
      <c r="E596">
        <v>2</v>
      </c>
      <c r="F596">
        <v>5152.13</v>
      </c>
      <c r="G596" t="s">
        <v>11</v>
      </c>
      <c r="H596" t="s">
        <v>11</v>
      </c>
      <c r="I596" t="s">
        <v>42</v>
      </c>
      <c r="J596" t="str">
        <f t="shared" si="72"/>
        <v>Oct</v>
      </c>
      <c r="K596">
        <f t="shared" si="73"/>
        <v>1990</v>
      </c>
      <c r="L596" t="str">
        <f t="shared" si="74"/>
        <v>tier - 2</v>
      </c>
      <c r="M596" t="str">
        <f t="shared" si="75"/>
        <v>tier - 2</v>
      </c>
      <c r="N596" t="str">
        <f t="shared" si="76"/>
        <v>R1011</v>
      </c>
      <c r="O596" s="9" t="str">
        <f t="shared" si="77"/>
        <v>9-Oct-1990</v>
      </c>
      <c r="P596">
        <f t="shared" si="78"/>
        <v>32</v>
      </c>
      <c r="Q596" s="10">
        <f t="shared" si="79"/>
        <v>5152.13</v>
      </c>
    </row>
    <row r="597" spans="1:17" x14ac:dyDescent="0.25">
      <c r="A597" t="s">
        <v>628</v>
      </c>
      <c r="B597">
        <v>1991</v>
      </c>
      <c r="C597" t="s">
        <v>35</v>
      </c>
      <c r="D597">
        <v>29</v>
      </c>
      <c r="E597">
        <v>3</v>
      </c>
      <c r="F597">
        <v>5166.96</v>
      </c>
      <c r="G597" t="s">
        <v>11</v>
      </c>
      <c r="H597" t="s">
        <v>11</v>
      </c>
      <c r="I597" t="s">
        <v>23</v>
      </c>
      <c r="J597" t="str">
        <f t="shared" si="72"/>
        <v>Aug</v>
      </c>
      <c r="K597">
        <f t="shared" si="73"/>
        <v>1991</v>
      </c>
      <c r="L597" t="str">
        <f t="shared" si="74"/>
        <v>tier - 2</v>
      </c>
      <c r="M597" t="str">
        <f t="shared" si="75"/>
        <v>tier - 2</v>
      </c>
      <c r="N597" t="str">
        <f t="shared" si="76"/>
        <v>R1012</v>
      </c>
      <c r="O597" s="9" t="str">
        <f t="shared" si="77"/>
        <v>29-Aug-1991</v>
      </c>
      <c r="P597">
        <f t="shared" si="78"/>
        <v>31</v>
      </c>
      <c r="Q597" s="10">
        <f t="shared" si="79"/>
        <v>5166.96</v>
      </c>
    </row>
    <row r="598" spans="1:17" x14ac:dyDescent="0.25">
      <c r="A598" t="s">
        <v>629</v>
      </c>
      <c r="B598">
        <v>1984</v>
      </c>
      <c r="C598" t="s">
        <v>37</v>
      </c>
      <c r="D598">
        <v>16</v>
      </c>
      <c r="E598">
        <v>3</v>
      </c>
      <c r="F598">
        <v>5177.12</v>
      </c>
      <c r="G598" t="s">
        <v>11</v>
      </c>
      <c r="H598" t="s">
        <v>16</v>
      </c>
      <c r="I598" t="s">
        <v>13</v>
      </c>
      <c r="J598" t="str">
        <f t="shared" si="72"/>
        <v>Oct</v>
      </c>
      <c r="K598">
        <f t="shared" si="73"/>
        <v>1984</v>
      </c>
      <c r="L598" t="str">
        <f t="shared" si="74"/>
        <v>tier - 1</v>
      </c>
      <c r="M598" t="str">
        <f t="shared" si="75"/>
        <v>tier - 1</v>
      </c>
      <c r="N598" t="str">
        <f t="shared" si="76"/>
        <v>R1013</v>
      </c>
      <c r="O598" s="9" t="str">
        <f t="shared" si="77"/>
        <v>16-Oct-1984</v>
      </c>
      <c r="P598">
        <f t="shared" si="78"/>
        <v>38</v>
      </c>
      <c r="Q598" s="10">
        <f t="shared" si="79"/>
        <v>5177.12</v>
      </c>
    </row>
    <row r="599" spans="1:17" x14ac:dyDescent="0.25">
      <c r="A599" t="s">
        <v>630</v>
      </c>
      <c r="B599">
        <v>1979</v>
      </c>
      <c r="C599" t="s">
        <v>20</v>
      </c>
      <c r="D599">
        <v>12</v>
      </c>
      <c r="E599">
        <v>2</v>
      </c>
      <c r="F599">
        <v>5195.58</v>
      </c>
      <c r="G599" t="s">
        <v>11</v>
      </c>
      <c r="H599" t="s">
        <v>11</v>
      </c>
      <c r="I599" t="s">
        <v>13</v>
      </c>
      <c r="J599" t="str">
        <f t="shared" si="72"/>
        <v>Sep</v>
      </c>
      <c r="K599">
        <f t="shared" si="73"/>
        <v>1979</v>
      </c>
      <c r="L599" t="str">
        <f t="shared" si="74"/>
        <v>tier - 2</v>
      </c>
      <c r="M599" t="str">
        <f t="shared" si="75"/>
        <v>tier - 2</v>
      </c>
      <c r="N599" t="str">
        <f t="shared" si="76"/>
        <v>R1013</v>
      </c>
      <c r="O599" s="9" t="str">
        <f t="shared" si="77"/>
        <v>12-Sep-1979</v>
      </c>
      <c r="P599">
        <f t="shared" si="78"/>
        <v>43</v>
      </c>
      <c r="Q599" s="10">
        <f t="shared" si="79"/>
        <v>5195.58</v>
      </c>
    </row>
    <row r="600" spans="1:17" x14ac:dyDescent="0.25">
      <c r="A600" t="s">
        <v>631</v>
      </c>
      <c r="B600">
        <v>2004</v>
      </c>
      <c r="C600" t="s">
        <v>18</v>
      </c>
      <c r="D600">
        <v>6</v>
      </c>
      <c r="E600">
        <v>0</v>
      </c>
      <c r="F600">
        <v>5198.6899999999996</v>
      </c>
      <c r="G600" t="s">
        <v>11</v>
      </c>
      <c r="H600" t="s">
        <v>11</v>
      </c>
      <c r="I600" t="s">
        <v>632</v>
      </c>
      <c r="J600" t="str">
        <f t="shared" si="72"/>
        <v>Jun</v>
      </c>
      <c r="K600">
        <f t="shared" si="73"/>
        <v>2004</v>
      </c>
      <c r="L600" t="str">
        <f t="shared" si="74"/>
        <v>tier - 2</v>
      </c>
      <c r="M600" t="str">
        <f t="shared" si="75"/>
        <v>tier - 2</v>
      </c>
      <c r="N600" t="str">
        <f t="shared" si="76"/>
        <v>R1022</v>
      </c>
      <c r="O600" s="9" t="str">
        <f t="shared" si="77"/>
        <v>6-Jun-2004</v>
      </c>
      <c r="P600">
        <f t="shared" si="78"/>
        <v>19</v>
      </c>
      <c r="Q600" s="10">
        <f t="shared" si="79"/>
        <v>5198.6899999999996</v>
      </c>
    </row>
    <row r="601" spans="1:17" x14ac:dyDescent="0.25">
      <c r="A601" t="s">
        <v>633</v>
      </c>
      <c r="B601">
        <v>1983</v>
      </c>
      <c r="C601" t="s">
        <v>37</v>
      </c>
      <c r="D601">
        <v>24</v>
      </c>
      <c r="E601">
        <v>3</v>
      </c>
      <c r="F601">
        <v>5207.97</v>
      </c>
      <c r="G601" t="s">
        <v>11</v>
      </c>
      <c r="H601" t="s">
        <v>11</v>
      </c>
      <c r="I601" t="s">
        <v>23</v>
      </c>
      <c r="J601" t="str">
        <f t="shared" si="72"/>
        <v>Oct</v>
      </c>
      <c r="K601">
        <f t="shared" si="73"/>
        <v>1983</v>
      </c>
      <c r="L601" t="str">
        <f t="shared" si="74"/>
        <v>tier - 2</v>
      </c>
      <c r="M601" t="str">
        <f t="shared" si="75"/>
        <v>tier - 2</v>
      </c>
      <c r="N601" t="str">
        <f t="shared" si="76"/>
        <v>R1012</v>
      </c>
      <c r="O601" s="9" t="str">
        <f t="shared" si="77"/>
        <v>24-Oct-1983</v>
      </c>
      <c r="P601">
        <f t="shared" si="78"/>
        <v>39</v>
      </c>
      <c r="Q601" s="10">
        <f t="shared" si="79"/>
        <v>5207.97</v>
      </c>
    </row>
    <row r="602" spans="1:17" x14ac:dyDescent="0.25">
      <c r="A602" t="s">
        <v>634</v>
      </c>
      <c r="B602">
        <v>1993</v>
      </c>
      <c r="C602" t="s">
        <v>18</v>
      </c>
      <c r="D602">
        <v>17</v>
      </c>
      <c r="E602">
        <v>3</v>
      </c>
      <c r="F602">
        <v>5209.58</v>
      </c>
      <c r="G602" t="s">
        <v>12</v>
      </c>
      <c r="H602" t="s">
        <v>12</v>
      </c>
      <c r="I602" t="s">
        <v>356</v>
      </c>
      <c r="J602" t="str">
        <f t="shared" si="72"/>
        <v>Jun</v>
      </c>
      <c r="K602">
        <f t="shared" si="73"/>
        <v>1993</v>
      </c>
      <c r="L602" t="str">
        <f t="shared" si="74"/>
        <v>tier - 3</v>
      </c>
      <c r="M602" t="str">
        <f t="shared" si="75"/>
        <v>tier - 3</v>
      </c>
      <c r="N602" t="str">
        <f t="shared" si="76"/>
        <v>R1017</v>
      </c>
      <c r="O602" s="9" t="str">
        <f t="shared" si="77"/>
        <v>17-Jun-1993</v>
      </c>
      <c r="P602">
        <f t="shared" si="78"/>
        <v>29</v>
      </c>
      <c r="Q602" s="10">
        <f t="shared" si="79"/>
        <v>5209.58</v>
      </c>
    </row>
    <row r="603" spans="1:17" x14ac:dyDescent="0.25">
      <c r="A603" t="s">
        <v>635</v>
      </c>
      <c r="B603">
        <v>1999</v>
      </c>
      <c r="C603" t="s">
        <v>30</v>
      </c>
      <c r="D603">
        <v>1</v>
      </c>
      <c r="E603">
        <v>0</v>
      </c>
      <c r="F603">
        <v>5213.22</v>
      </c>
      <c r="G603" t="s">
        <v>11</v>
      </c>
      <c r="H603" t="s">
        <v>16</v>
      </c>
      <c r="I603" t="s">
        <v>23</v>
      </c>
      <c r="J603" t="str">
        <f t="shared" si="72"/>
        <v>Dec</v>
      </c>
      <c r="K603">
        <f t="shared" si="73"/>
        <v>1999</v>
      </c>
      <c r="L603" t="str">
        <f t="shared" si="74"/>
        <v>tier - 1</v>
      </c>
      <c r="M603" t="str">
        <f t="shared" si="75"/>
        <v>tier - 1</v>
      </c>
      <c r="N603" t="str">
        <f t="shared" si="76"/>
        <v>R1012</v>
      </c>
      <c r="O603" s="9" t="str">
        <f t="shared" si="77"/>
        <v>1-Dec-1999</v>
      </c>
      <c r="P603">
        <f t="shared" si="78"/>
        <v>23</v>
      </c>
      <c r="Q603" s="10">
        <f t="shared" si="79"/>
        <v>5213.22</v>
      </c>
    </row>
    <row r="604" spans="1:17" x14ac:dyDescent="0.25">
      <c r="A604" t="s">
        <v>636</v>
      </c>
      <c r="B604">
        <v>1995</v>
      </c>
      <c r="C604" t="s">
        <v>18</v>
      </c>
      <c r="D604">
        <v>6</v>
      </c>
      <c r="E604">
        <v>0</v>
      </c>
      <c r="F604">
        <v>5216.4799999999996</v>
      </c>
      <c r="G604" t="s">
        <v>11</v>
      </c>
      <c r="H604" t="s">
        <v>11</v>
      </c>
      <c r="I604" t="s">
        <v>200</v>
      </c>
      <c r="J604" t="str">
        <f t="shared" si="72"/>
        <v>Jun</v>
      </c>
      <c r="K604">
        <f t="shared" si="73"/>
        <v>1995</v>
      </c>
      <c r="L604" t="str">
        <f t="shared" si="74"/>
        <v>tier - 2</v>
      </c>
      <c r="M604" t="str">
        <f t="shared" si="75"/>
        <v>tier - 2</v>
      </c>
      <c r="N604" t="str">
        <f t="shared" si="76"/>
        <v>R1025</v>
      </c>
      <c r="O604" s="9" t="str">
        <f t="shared" si="77"/>
        <v>6-Jun-1995</v>
      </c>
      <c r="P604">
        <f t="shared" si="78"/>
        <v>28</v>
      </c>
      <c r="Q604" s="10">
        <f t="shared" si="79"/>
        <v>5216.4799999999996</v>
      </c>
    </row>
    <row r="605" spans="1:17" x14ac:dyDescent="0.25">
      <c r="A605" t="s">
        <v>637</v>
      </c>
      <c r="B605">
        <v>1987</v>
      </c>
      <c r="C605" t="s">
        <v>18</v>
      </c>
      <c r="D605">
        <v>29</v>
      </c>
      <c r="E605">
        <v>0</v>
      </c>
      <c r="F605">
        <v>5227.99</v>
      </c>
      <c r="G605" t="s">
        <v>11</v>
      </c>
      <c r="H605" t="s">
        <v>16</v>
      </c>
      <c r="I605" t="s">
        <v>247</v>
      </c>
      <c r="J605" t="str">
        <f t="shared" si="72"/>
        <v>Jun</v>
      </c>
      <c r="K605">
        <f t="shared" si="73"/>
        <v>1987</v>
      </c>
      <c r="L605" t="str">
        <f t="shared" si="74"/>
        <v>tier - 1</v>
      </c>
      <c r="M605" t="str">
        <f t="shared" si="75"/>
        <v>tier - 1</v>
      </c>
      <c r="N605" t="str">
        <f t="shared" si="76"/>
        <v>R1024</v>
      </c>
      <c r="O605" s="9" t="str">
        <f t="shared" si="77"/>
        <v>29-Jun-1987</v>
      </c>
      <c r="P605">
        <f t="shared" si="78"/>
        <v>35</v>
      </c>
      <c r="Q605" s="10">
        <f t="shared" si="79"/>
        <v>5227.99</v>
      </c>
    </row>
    <row r="606" spans="1:17" x14ac:dyDescent="0.25">
      <c r="A606" t="s">
        <v>638</v>
      </c>
      <c r="B606">
        <v>1987</v>
      </c>
      <c r="C606" t="s">
        <v>30</v>
      </c>
      <c r="D606">
        <v>26</v>
      </c>
      <c r="E606">
        <v>1</v>
      </c>
      <c r="F606">
        <v>5240.7700000000004</v>
      </c>
      <c r="G606" t="s">
        <v>11</v>
      </c>
      <c r="H606" t="s">
        <v>11</v>
      </c>
      <c r="I606" t="s">
        <v>42</v>
      </c>
      <c r="J606" t="str">
        <f t="shared" si="72"/>
        <v>Dec</v>
      </c>
      <c r="K606">
        <f t="shared" si="73"/>
        <v>1987</v>
      </c>
      <c r="L606" t="str">
        <f t="shared" si="74"/>
        <v>tier - 2</v>
      </c>
      <c r="M606" t="str">
        <f t="shared" si="75"/>
        <v>tier - 2</v>
      </c>
      <c r="N606" t="str">
        <f t="shared" si="76"/>
        <v>R1011</v>
      </c>
      <c r="O606" s="9" t="str">
        <f t="shared" si="77"/>
        <v>26-Dec-1987</v>
      </c>
      <c r="P606">
        <f t="shared" si="78"/>
        <v>35</v>
      </c>
      <c r="Q606" s="10">
        <f t="shared" si="79"/>
        <v>5240.7700000000004</v>
      </c>
    </row>
    <row r="607" spans="1:17" x14ac:dyDescent="0.25">
      <c r="A607" t="s">
        <v>639</v>
      </c>
      <c r="B607">
        <v>1987</v>
      </c>
      <c r="C607" t="s">
        <v>10</v>
      </c>
      <c r="D607">
        <v>5</v>
      </c>
      <c r="E607">
        <v>1</v>
      </c>
      <c r="F607">
        <v>5245.23</v>
      </c>
      <c r="G607" t="s">
        <v>11</v>
      </c>
      <c r="H607" t="s">
        <v>11</v>
      </c>
      <c r="I607" t="s">
        <v>13</v>
      </c>
      <c r="J607" t="str">
        <f t="shared" si="72"/>
        <v>Jul</v>
      </c>
      <c r="K607">
        <f t="shared" si="73"/>
        <v>1987</v>
      </c>
      <c r="L607" t="str">
        <f t="shared" si="74"/>
        <v>tier - 2</v>
      </c>
      <c r="M607" t="str">
        <f t="shared" si="75"/>
        <v>tier - 2</v>
      </c>
      <c r="N607" t="str">
        <f t="shared" si="76"/>
        <v>R1013</v>
      </c>
      <c r="O607" s="9" t="str">
        <f t="shared" si="77"/>
        <v>5-Jul-1987</v>
      </c>
      <c r="P607">
        <f t="shared" si="78"/>
        <v>35</v>
      </c>
      <c r="Q607" s="10">
        <f t="shared" si="79"/>
        <v>5245.23</v>
      </c>
    </row>
    <row r="608" spans="1:17" x14ac:dyDescent="0.25">
      <c r="A608" t="s">
        <v>640</v>
      </c>
      <c r="B608">
        <v>1987</v>
      </c>
      <c r="C608" t="s">
        <v>20</v>
      </c>
      <c r="D608">
        <v>9</v>
      </c>
      <c r="E608">
        <v>1</v>
      </c>
      <c r="F608">
        <v>5246.05</v>
      </c>
      <c r="G608" t="s">
        <v>11</v>
      </c>
      <c r="H608" t="s">
        <v>12</v>
      </c>
      <c r="I608" t="s">
        <v>42</v>
      </c>
      <c r="J608" t="str">
        <f t="shared" si="72"/>
        <v>Sep</v>
      </c>
      <c r="K608">
        <f t="shared" si="73"/>
        <v>1987</v>
      </c>
      <c r="L608" t="str">
        <f t="shared" si="74"/>
        <v>tier - 3</v>
      </c>
      <c r="M608" t="str">
        <f t="shared" si="75"/>
        <v>tier - 3</v>
      </c>
      <c r="N608" t="str">
        <f t="shared" si="76"/>
        <v>R1011</v>
      </c>
      <c r="O608" s="9" t="str">
        <f t="shared" si="77"/>
        <v>9-Sep-1987</v>
      </c>
      <c r="P608">
        <f t="shared" si="78"/>
        <v>35</v>
      </c>
      <c r="Q608" s="10">
        <f t="shared" si="79"/>
        <v>5246.05</v>
      </c>
    </row>
    <row r="609" spans="1:17" x14ac:dyDescent="0.25">
      <c r="A609" t="s">
        <v>641</v>
      </c>
      <c r="B609">
        <v>1990</v>
      </c>
      <c r="C609" t="s">
        <v>10</v>
      </c>
      <c r="D609">
        <v>6</v>
      </c>
      <c r="E609">
        <v>3</v>
      </c>
      <c r="F609">
        <v>5253.52</v>
      </c>
      <c r="G609" t="s">
        <v>12</v>
      </c>
      <c r="H609" t="s">
        <v>12</v>
      </c>
      <c r="I609" t="s">
        <v>42</v>
      </c>
      <c r="J609" t="str">
        <f t="shared" si="72"/>
        <v>Jul</v>
      </c>
      <c r="K609">
        <f t="shared" si="73"/>
        <v>1990</v>
      </c>
      <c r="L609" t="str">
        <f t="shared" si="74"/>
        <v>tier - 3</v>
      </c>
      <c r="M609" t="str">
        <f t="shared" si="75"/>
        <v>tier - 3</v>
      </c>
      <c r="N609" t="str">
        <f t="shared" si="76"/>
        <v>R1011</v>
      </c>
      <c r="O609" s="9" t="str">
        <f t="shared" si="77"/>
        <v>6-Jul-1990</v>
      </c>
      <c r="P609">
        <f t="shared" si="78"/>
        <v>32</v>
      </c>
      <c r="Q609" s="10">
        <f t="shared" si="79"/>
        <v>5253.52</v>
      </c>
    </row>
    <row r="610" spans="1:17" x14ac:dyDescent="0.25">
      <c r="A610" t="s">
        <v>642</v>
      </c>
      <c r="B610">
        <v>1989</v>
      </c>
      <c r="C610" t="s">
        <v>15</v>
      </c>
      <c r="D610">
        <v>25</v>
      </c>
      <c r="E610">
        <v>2</v>
      </c>
      <c r="F610">
        <v>5257.51</v>
      </c>
      <c r="G610" t="s">
        <v>11</v>
      </c>
      <c r="H610" t="s">
        <v>11</v>
      </c>
      <c r="I610" t="s">
        <v>23</v>
      </c>
      <c r="J610" t="str">
        <f t="shared" si="72"/>
        <v>Nov</v>
      </c>
      <c r="K610">
        <f t="shared" si="73"/>
        <v>1989</v>
      </c>
      <c r="L610" t="str">
        <f t="shared" si="74"/>
        <v>tier - 2</v>
      </c>
      <c r="M610" t="str">
        <f t="shared" si="75"/>
        <v>tier - 2</v>
      </c>
      <c r="N610" t="str">
        <f t="shared" si="76"/>
        <v>R1012</v>
      </c>
      <c r="O610" s="9" t="str">
        <f t="shared" si="77"/>
        <v>25-Nov-1989</v>
      </c>
      <c r="P610">
        <f t="shared" si="78"/>
        <v>33</v>
      </c>
      <c r="Q610" s="10">
        <f t="shared" si="79"/>
        <v>5257.51</v>
      </c>
    </row>
    <row r="611" spans="1:17" x14ac:dyDescent="0.25">
      <c r="A611" t="s">
        <v>643</v>
      </c>
      <c r="B611">
        <v>1989</v>
      </c>
      <c r="C611" t="s">
        <v>10</v>
      </c>
      <c r="D611">
        <v>19</v>
      </c>
      <c r="E611">
        <v>2</v>
      </c>
      <c r="F611">
        <v>5261.47</v>
      </c>
      <c r="G611" t="s">
        <v>11</v>
      </c>
      <c r="H611" t="s">
        <v>11</v>
      </c>
      <c r="I611" t="s">
        <v>23</v>
      </c>
      <c r="J611" t="str">
        <f t="shared" si="72"/>
        <v>Jul</v>
      </c>
      <c r="K611">
        <f t="shared" si="73"/>
        <v>1989</v>
      </c>
      <c r="L611" t="str">
        <f t="shared" si="74"/>
        <v>tier - 2</v>
      </c>
      <c r="M611" t="str">
        <f t="shared" si="75"/>
        <v>tier - 2</v>
      </c>
      <c r="N611" t="str">
        <f t="shared" si="76"/>
        <v>R1012</v>
      </c>
      <c r="O611" s="9" t="str">
        <f t="shared" si="77"/>
        <v>19-Jul-1989</v>
      </c>
      <c r="P611">
        <f t="shared" si="78"/>
        <v>33</v>
      </c>
      <c r="Q611" s="10">
        <f t="shared" si="79"/>
        <v>5261.47</v>
      </c>
    </row>
    <row r="612" spans="1:17" x14ac:dyDescent="0.25">
      <c r="A612" t="s">
        <v>644</v>
      </c>
      <c r="B612">
        <v>1986</v>
      </c>
      <c r="C612" t="s">
        <v>37</v>
      </c>
      <c r="D612">
        <v>25</v>
      </c>
      <c r="E612">
        <v>0</v>
      </c>
      <c r="F612">
        <v>5266.37</v>
      </c>
      <c r="G612" t="s">
        <v>11</v>
      </c>
      <c r="H612" t="s">
        <v>11</v>
      </c>
      <c r="I612" t="s">
        <v>23</v>
      </c>
      <c r="J612" t="str">
        <f t="shared" si="72"/>
        <v>Oct</v>
      </c>
      <c r="K612">
        <f t="shared" si="73"/>
        <v>1986</v>
      </c>
      <c r="L612" t="str">
        <f t="shared" si="74"/>
        <v>tier - 2</v>
      </c>
      <c r="M612" t="str">
        <f t="shared" si="75"/>
        <v>tier - 2</v>
      </c>
      <c r="N612" t="str">
        <f t="shared" si="76"/>
        <v>R1012</v>
      </c>
      <c r="O612" s="9" t="str">
        <f t="shared" si="77"/>
        <v>25-Oct-1986</v>
      </c>
      <c r="P612">
        <f t="shared" si="78"/>
        <v>36</v>
      </c>
      <c r="Q612" s="10">
        <f t="shared" si="79"/>
        <v>5266.37</v>
      </c>
    </row>
    <row r="613" spans="1:17" x14ac:dyDescent="0.25">
      <c r="A613" t="s">
        <v>645</v>
      </c>
      <c r="B613">
        <v>1986</v>
      </c>
      <c r="C613" t="s">
        <v>20</v>
      </c>
      <c r="D613">
        <v>20</v>
      </c>
      <c r="E613">
        <v>0</v>
      </c>
      <c r="F613">
        <v>5267.82</v>
      </c>
      <c r="G613" t="s">
        <v>11</v>
      </c>
      <c r="H613" t="s">
        <v>11</v>
      </c>
      <c r="I613" t="s">
        <v>23</v>
      </c>
      <c r="J613" t="str">
        <f t="shared" si="72"/>
        <v>Sep</v>
      </c>
      <c r="K613">
        <f t="shared" si="73"/>
        <v>1986</v>
      </c>
      <c r="L613" t="str">
        <f t="shared" si="74"/>
        <v>tier - 2</v>
      </c>
      <c r="M613" t="str">
        <f t="shared" si="75"/>
        <v>tier - 2</v>
      </c>
      <c r="N613" t="str">
        <f t="shared" si="76"/>
        <v>R1012</v>
      </c>
      <c r="O613" s="9" t="str">
        <f t="shared" si="77"/>
        <v>20-Sep-1986</v>
      </c>
      <c r="P613">
        <f t="shared" si="78"/>
        <v>36</v>
      </c>
      <c r="Q613" s="10">
        <f t="shared" si="79"/>
        <v>5267.82</v>
      </c>
    </row>
    <row r="614" spans="1:17" x14ac:dyDescent="0.25">
      <c r="A614" t="s">
        <v>646</v>
      </c>
      <c r="B614">
        <v>1986</v>
      </c>
      <c r="C614" t="s">
        <v>37</v>
      </c>
      <c r="D614">
        <v>20</v>
      </c>
      <c r="E614">
        <v>0</v>
      </c>
      <c r="F614">
        <v>5272.18</v>
      </c>
      <c r="G614" t="s">
        <v>11</v>
      </c>
      <c r="H614" t="s">
        <v>12</v>
      </c>
      <c r="I614" t="s">
        <v>23</v>
      </c>
      <c r="J614" t="str">
        <f t="shared" si="72"/>
        <v>Oct</v>
      </c>
      <c r="K614">
        <f t="shared" si="73"/>
        <v>1986</v>
      </c>
      <c r="L614" t="str">
        <f t="shared" si="74"/>
        <v>tier - 3</v>
      </c>
      <c r="M614" t="str">
        <f t="shared" si="75"/>
        <v>tier - 3</v>
      </c>
      <c r="N614" t="str">
        <f t="shared" si="76"/>
        <v>R1012</v>
      </c>
      <c r="O614" s="9" t="str">
        <f t="shared" si="77"/>
        <v>20-Oct-1986</v>
      </c>
      <c r="P614">
        <f t="shared" si="78"/>
        <v>36</v>
      </c>
      <c r="Q614" s="10">
        <f t="shared" si="79"/>
        <v>5272.18</v>
      </c>
    </row>
    <row r="615" spans="1:17" x14ac:dyDescent="0.25">
      <c r="A615" t="s">
        <v>647</v>
      </c>
      <c r="B615">
        <v>1987</v>
      </c>
      <c r="C615" t="s">
        <v>20</v>
      </c>
      <c r="D615">
        <v>1</v>
      </c>
      <c r="E615">
        <v>3</v>
      </c>
      <c r="F615">
        <v>5275.86</v>
      </c>
      <c r="G615" t="s">
        <v>11</v>
      </c>
      <c r="H615" t="s">
        <v>11</v>
      </c>
      <c r="I615" t="s">
        <v>13</v>
      </c>
      <c r="J615" t="str">
        <f t="shared" si="72"/>
        <v>Sep</v>
      </c>
      <c r="K615">
        <f t="shared" si="73"/>
        <v>1987</v>
      </c>
      <c r="L615" t="str">
        <f t="shared" si="74"/>
        <v>tier - 2</v>
      </c>
      <c r="M615" t="str">
        <f t="shared" si="75"/>
        <v>tier - 2</v>
      </c>
      <c r="N615" t="str">
        <f t="shared" si="76"/>
        <v>R1013</v>
      </c>
      <c r="O615" s="9" t="str">
        <f t="shared" si="77"/>
        <v>1-Sep-1987</v>
      </c>
      <c r="P615">
        <f t="shared" si="78"/>
        <v>35</v>
      </c>
      <c r="Q615" s="10">
        <f t="shared" si="79"/>
        <v>5275.86</v>
      </c>
    </row>
    <row r="616" spans="1:17" x14ac:dyDescent="0.25">
      <c r="A616" t="s">
        <v>648</v>
      </c>
      <c r="B616">
        <v>1974</v>
      </c>
      <c r="C616" t="s">
        <v>15</v>
      </c>
      <c r="D616">
        <v>12</v>
      </c>
      <c r="E616">
        <v>0</v>
      </c>
      <c r="F616">
        <v>5291.71</v>
      </c>
      <c r="G616" t="s">
        <v>11</v>
      </c>
      <c r="H616" t="s">
        <v>11</v>
      </c>
      <c r="I616" t="s">
        <v>23</v>
      </c>
      <c r="J616" t="str">
        <f t="shared" si="72"/>
        <v>Nov</v>
      </c>
      <c r="K616">
        <f t="shared" si="73"/>
        <v>1974</v>
      </c>
      <c r="L616" t="str">
        <f t="shared" si="74"/>
        <v>tier - 2</v>
      </c>
      <c r="M616" t="str">
        <f t="shared" si="75"/>
        <v>tier - 2</v>
      </c>
      <c r="N616" t="str">
        <f t="shared" si="76"/>
        <v>R1012</v>
      </c>
      <c r="O616" s="9" t="str">
        <f t="shared" si="77"/>
        <v>12-Nov-1974</v>
      </c>
      <c r="P616">
        <f t="shared" si="78"/>
        <v>48</v>
      </c>
      <c r="Q616" s="10">
        <f t="shared" si="79"/>
        <v>5291.71</v>
      </c>
    </row>
    <row r="617" spans="1:17" x14ac:dyDescent="0.25">
      <c r="A617" t="s">
        <v>649</v>
      </c>
      <c r="B617">
        <v>2004</v>
      </c>
      <c r="C617" t="s">
        <v>35</v>
      </c>
      <c r="D617">
        <v>22</v>
      </c>
      <c r="E617">
        <v>0</v>
      </c>
      <c r="F617">
        <v>5293.67</v>
      </c>
      <c r="G617" t="s">
        <v>11</v>
      </c>
      <c r="H617" t="s">
        <v>11</v>
      </c>
      <c r="I617" t="s">
        <v>632</v>
      </c>
      <c r="J617" t="str">
        <f t="shared" si="72"/>
        <v>Aug</v>
      </c>
      <c r="K617">
        <f t="shared" si="73"/>
        <v>2004</v>
      </c>
      <c r="L617" t="str">
        <f t="shared" si="74"/>
        <v>tier - 2</v>
      </c>
      <c r="M617" t="str">
        <f t="shared" si="75"/>
        <v>tier - 2</v>
      </c>
      <c r="N617" t="str">
        <f t="shared" si="76"/>
        <v>R1022</v>
      </c>
      <c r="O617" s="9" t="str">
        <f t="shared" si="77"/>
        <v>22-Aug-2004</v>
      </c>
      <c r="P617">
        <f t="shared" si="78"/>
        <v>18</v>
      </c>
      <c r="Q617" s="10">
        <f t="shared" si="79"/>
        <v>5293.67</v>
      </c>
    </row>
    <row r="618" spans="1:17" x14ac:dyDescent="0.25">
      <c r="A618" t="s">
        <v>650</v>
      </c>
      <c r="B618">
        <v>2000</v>
      </c>
      <c r="C618" t="s">
        <v>20</v>
      </c>
      <c r="D618">
        <v>9</v>
      </c>
      <c r="E618">
        <v>0</v>
      </c>
      <c r="F618">
        <v>5306.7</v>
      </c>
      <c r="G618" t="s">
        <v>11</v>
      </c>
      <c r="H618" t="s">
        <v>12</v>
      </c>
      <c r="I618" t="s">
        <v>23</v>
      </c>
      <c r="J618" t="str">
        <f t="shared" si="72"/>
        <v>Sep</v>
      </c>
      <c r="K618">
        <f t="shared" si="73"/>
        <v>2000</v>
      </c>
      <c r="L618" t="str">
        <f t="shared" si="74"/>
        <v>tier - 3</v>
      </c>
      <c r="M618" t="str">
        <f t="shared" si="75"/>
        <v>tier - 3</v>
      </c>
      <c r="N618" t="str">
        <f t="shared" si="76"/>
        <v>R1012</v>
      </c>
      <c r="O618" s="9" t="str">
        <f t="shared" si="77"/>
        <v>9-Sep-2000</v>
      </c>
      <c r="P618">
        <f t="shared" si="78"/>
        <v>22</v>
      </c>
      <c r="Q618" s="10">
        <f t="shared" si="79"/>
        <v>5306.7</v>
      </c>
    </row>
    <row r="619" spans="1:17" x14ac:dyDescent="0.25">
      <c r="A619" t="s">
        <v>651</v>
      </c>
      <c r="B619">
        <v>1994</v>
      </c>
      <c r="C619" t="s">
        <v>15</v>
      </c>
      <c r="D619">
        <v>13</v>
      </c>
      <c r="E619">
        <v>3</v>
      </c>
      <c r="F619">
        <v>5312.17</v>
      </c>
      <c r="G619" t="s">
        <v>11</v>
      </c>
      <c r="H619" t="s">
        <v>11</v>
      </c>
      <c r="I619" t="s">
        <v>23</v>
      </c>
      <c r="J619" t="str">
        <f t="shared" si="72"/>
        <v>Nov</v>
      </c>
      <c r="K619">
        <f t="shared" si="73"/>
        <v>1994</v>
      </c>
      <c r="L619" t="str">
        <f t="shared" si="74"/>
        <v>tier - 2</v>
      </c>
      <c r="M619" t="str">
        <f t="shared" si="75"/>
        <v>tier - 2</v>
      </c>
      <c r="N619" t="str">
        <f t="shared" si="76"/>
        <v>R1012</v>
      </c>
      <c r="O619" s="9" t="str">
        <f t="shared" si="77"/>
        <v>13-Nov-1994</v>
      </c>
      <c r="P619">
        <f t="shared" si="78"/>
        <v>28</v>
      </c>
      <c r="Q619" s="10">
        <f t="shared" si="79"/>
        <v>5312.17</v>
      </c>
    </row>
    <row r="620" spans="1:17" x14ac:dyDescent="0.25">
      <c r="A620" t="s">
        <v>652</v>
      </c>
      <c r="B620">
        <v>1974</v>
      </c>
      <c r="C620" t="s">
        <v>20</v>
      </c>
      <c r="D620">
        <v>2</v>
      </c>
      <c r="E620">
        <v>0</v>
      </c>
      <c r="F620">
        <v>5322.24</v>
      </c>
      <c r="G620" t="s">
        <v>11</v>
      </c>
      <c r="H620" t="s">
        <v>16</v>
      </c>
      <c r="I620" t="s">
        <v>23</v>
      </c>
      <c r="J620" t="str">
        <f t="shared" si="72"/>
        <v>Sep</v>
      </c>
      <c r="K620">
        <f t="shared" si="73"/>
        <v>1974</v>
      </c>
      <c r="L620" t="str">
        <f t="shared" si="74"/>
        <v>tier - 1</v>
      </c>
      <c r="M620" t="str">
        <f t="shared" si="75"/>
        <v>tier - 1</v>
      </c>
      <c r="N620" t="str">
        <f t="shared" si="76"/>
        <v>R1012</v>
      </c>
      <c r="O620" s="9" t="str">
        <f t="shared" si="77"/>
        <v>2-Sep-1974</v>
      </c>
      <c r="P620">
        <f t="shared" si="78"/>
        <v>48</v>
      </c>
      <c r="Q620" s="10">
        <f t="shared" si="79"/>
        <v>5322.24</v>
      </c>
    </row>
    <row r="621" spans="1:17" x14ac:dyDescent="0.25">
      <c r="A621" t="s">
        <v>653</v>
      </c>
      <c r="B621">
        <v>1992</v>
      </c>
      <c r="C621" t="s">
        <v>18</v>
      </c>
      <c r="D621">
        <v>18</v>
      </c>
      <c r="E621">
        <v>3</v>
      </c>
      <c r="F621">
        <v>5325.65</v>
      </c>
      <c r="G621" t="s">
        <v>11</v>
      </c>
      <c r="H621" t="s">
        <v>16</v>
      </c>
      <c r="I621" t="s">
        <v>42</v>
      </c>
      <c r="J621" t="str">
        <f t="shared" si="72"/>
        <v>Jun</v>
      </c>
      <c r="K621">
        <f t="shared" si="73"/>
        <v>1992</v>
      </c>
      <c r="L621" t="str">
        <f t="shared" si="74"/>
        <v>tier - 1</v>
      </c>
      <c r="M621" t="str">
        <f t="shared" si="75"/>
        <v>tier - 1</v>
      </c>
      <c r="N621" t="str">
        <f t="shared" si="76"/>
        <v>R1011</v>
      </c>
      <c r="O621" s="9" t="str">
        <f t="shared" si="77"/>
        <v>18-Jun-1992</v>
      </c>
      <c r="P621">
        <f t="shared" si="78"/>
        <v>30</v>
      </c>
      <c r="Q621" s="10">
        <f t="shared" si="79"/>
        <v>5325.65</v>
      </c>
    </row>
    <row r="622" spans="1:17" x14ac:dyDescent="0.25">
      <c r="A622" t="s">
        <v>654</v>
      </c>
      <c r="B622">
        <v>1991</v>
      </c>
      <c r="C622" t="s">
        <v>35</v>
      </c>
      <c r="D622">
        <v>28</v>
      </c>
      <c r="E622">
        <v>2</v>
      </c>
      <c r="F622">
        <v>5327.4</v>
      </c>
      <c r="G622" t="s">
        <v>11</v>
      </c>
      <c r="H622" t="s">
        <v>16</v>
      </c>
      <c r="I622" t="s">
        <v>23</v>
      </c>
      <c r="J622" t="str">
        <f t="shared" si="72"/>
        <v>Aug</v>
      </c>
      <c r="K622">
        <f t="shared" si="73"/>
        <v>1991</v>
      </c>
      <c r="L622" t="str">
        <f t="shared" si="74"/>
        <v>tier - 1</v>
      </c>
      <c r="M622" t="str">
        <f t="shared" si="75"/>
        <v>tier - 1</v>
      </c>
      <c r="N622" t="str">
        <f t="shared" si="76"/>
        <v>R1012</v>
      </c>
      <c r="O622" s="9" t="str">
        <f t="shared" si="77"/>
        <v>28-Aug-1991</v>
      </c>
      <c r="P622">
        <f t="shared" si="78"/>
        <v>31</v>
      </c>
      <c r="Q622" s="10">
        <f t="shared" si="79"/>
        <v>5327.4</v>
      </c>
    </row>
    <row r="623" spans="1:17" x14ac:dyDescent="0.25">
      <c r="A623" t="s">
        <v>655</v>
      </c>
      <c r="B623">
        <v>1972</v>
      </c>
      <c r="C623" t="s">
        <v>30</v>
      </c>
      <c r="D623">
        <v>15</v>
      </c>
      <c r="E623">
        <v>0</v>
      </c>
      <c r="F623">
        <v>5344.81</v>
      </c>
      <c r="G623" t="s">
        <v>11</v>
      </c>
      <c r="H623" t="s">
        <v>12</v>
      </c>
      <c r="I623" t="s">
        <v>13</v>
      </c>
      <c r="J623" t="str">
        <f t="shared" si="72"/>
        <v>Dec</v>
      </c>
      <c r="K623">
        <f t="shared" si="73"/>
        <v>1972</v>
      </c>
      <c r="L623" t="str">
        <f t="shared" si="74"/>
        <v>tier - 3</v>
      </c>
      <c r="M623" t="str">
        <f t="shared" si="75"/>
        <v>tier - 3</v>
      </c>
      <c r="N623" t="str">
        <f t="shared" si="76"/>
        <v>R1013</v>
      </c>
      <c r="O623" s="9" t="str">
        <f t="shared" si="77"/>
        <v>15-Dec-1972</v>
      </c>
      <c r="P623">
        <f t="shared" si="78"/>
        <v>50</v>
      </c>
      <c r="Q623" s="10">
        <f t="shared" si="79"/>
        <v>5344.81</v>
      </c>
    </row>
    <row r="624" spans="1:17" x14ac:dyDescent="0.25">
      <c r="A624" t="s">
        <v>656</v>
      </c>
      <c r="B624">
        <v>1989</v>
      </c>
      <c r="C624" t="s">
        <v>15</v>
      </c>
      <c r="D624">
        <v>7</v>
      </c>
      <c r="E624">
        <v>1</v>
      </c>
      <c r="F624">
        <v>5354.07</v>
      </c>
      <c r="G624" t="s">
        <v>11</v>
      </c>
      <c r="H624" t="s">
        <v>12</v>
      </c>
      <c r="I624" t="s">
        <v>247</v>
      </c>
      <c r="J624" t="str">
        <f t="shared" si="72"/>
        <v>Nov</v>
      </c>
      <c r="K624">
        <f t="shared" si="73"/>
        <v>1989</v>
      </c>
      <c r="L624" t="str">
        <f t="shared" si="74"/>
        <v>tier - 3</v>
      </c>
      <c r="M624" t="str">
        <f t="shared" si="75"/>
        <v>tier - 3</v>
      </c>
      <c r="N624" t="str">
        <f t="shared" si="76"/>
        <v>R1024</v>
      </c>
      <c r="O624" s="9" t="str">
        <f t="shared" si="77"/>
        <v>7-Nov-1989</v>
      </c>
      <c r="P624">
        <f t="shared" si="78"/>
        <v>33</v>
      </c>
      <c r="Q624" s="10">
        <f t="shared" si="79"/>
        <v>5354.07</v>
      </c>
    </row>
    <row r="625" spans="1:17" x14ac:dyDescent="0.25">
      <c r="A625" t="s">
        <v>657</v>
      </c>
      <c r="B625">
        <v>1994</v>
      </c>
      <c r="C625" t="s">
        <v>30</v>
      </c>
      <c r="D625">
        <v>7</v>
      </c>
      <c r="E625">
        <v>0</v>
      </c>
      <c r="F625">
        <v>5364.66</v>
      </c>
      <c r="G625" t="s">
        <v>11</v>
      </c>
      <c r="H625" t="s">
        <v>16</v>
      </c>
      <c r="I625" t="s">
        <v>42</v>
      </c>
      <c r="J625" t="str">
        <f t="shared" si="72"/>
        <v>Dec</v>
      </c>
      <c r="K625">
        <f t="shared" si="73"/>
        <v>1994</v>
      </c>
      <c r="L625" t="str">
        <f t="shared" si="74"/>
        <v>tier - 1</v>
      </c>
      <c r="M625" t="str">
        <f t="shared" si="75"/>
        <v>tier - 1</v>
      </c>
      <c r="N625" t="str">
        <f t="shared" si="76"/>
        <v>R1011</v>
      </c>
      <c r="O625" s="9" t="str">
        <f t="shared" si="77"/>
        <v>7-Dec-1994</v>
      </c>
      <c r="P625">
        <f t="shared" si="78"/>
        <v>28</v>
      </c>
      <c r="Q625" s="10">
        <f t="shared" si="79"/>
        <v>5364.66</v>
      </c>
    </row>
    <row r="626" spans="1:17" x14ac:dyDescent="0.25">
      <c r="A626" t="s">
        <v>658</v>
      </c>
      <c r="B626">
        <v>1986</v>
      </c>
      <c r="C626" t="s">
        <v>18</v>
      </c>
      <c r="D626">
        <v>1</v>
      </c>
      <c r="E626">
        <v>1</v>
      </c>
      <c r="F626">
        <v>5373.36</v>
      </c>
      <c r="G626" t="s">
        <v>11</v>
      </c>
      <c r="H626" t="s">
        <v>11</v>
      </c>
      <c r="I626" t="s">
        <v>23</v>
      </c>
      <c r="J626" t="str">
        <f t="shared" si="72"/>
        <v>Jun</v>
      </c>
      <c r="K626">
        <f t="shared" si="73"/>
        <v>1986</v>
      </c>
      <c r="L626" t="str">
        <f t="shared" si="74"/>
        <v>tier - 2</v>
      </c>
      <c r="M626" t="str">
        <f t="shared" si="75"/>
        <v>tier - 2</v>
      </c>
      <c r="N626" t="str">
        <f t="shared" si="76"/>
        <v>R1012</v>
      </c>
      <c r="O626" s="9" t="str">
        <f t="shared" si="77"/>
        <v>1-Jun-1986</v>
      </c>
      <c r="P626">
        <f t="shared" si="78"/>
        <v>37</v>
      </c>
      <c r="Q626" s="10">
        <f t="shared" si="79"/>
        <v>5373.36</v>
      </c>
    </row>
    <row r="627" spans="1:17" x14ac:dyDescent="0.25">
      <c r="A627" t="s">
        <v>659</v>
      </c>
      <c r="B627">
        <v>1989</v>
      </c>
      <c r="C627" t="s">
        <v>15</v>
      </c>
      <c r="D627">
        <v>18</v>
      </c>
      <c r="E627">
        <v>2</v>
      </c>
      <c r="F627">
        <v>5375.04</v>
      </c>
      <c r="G627" t="s">
        <v>11</v>
      </c>
      <c r="H627" t="s">
        <v>16</v>
      </c>
      <c r="I627" t="s">
        <v>42</v>
      </c>
      <c r="J627" t="str">
        <f t="shared" si="72"/>
        <v>Nov</v>
      </c>
      <c r="K627">
        <f t="shared" si="73"/>
        <v>1989</v>
      </c>
      <c r="L627" t="str">
        <f t="shared" si="74"/>
        <v>tier - 1</v>
      </c>
      <c r="M627" t="str">
        <f t="shared" si="75"/>
        <v>tier - 1</v>
      </c>
      <c r="N627" t="str">
        <f t="shared" si="76"/>
        <v>R1011</v>
      </c>
      <c r="O627" s="9" t="str">
        <f t="shared" si="77"/>
        <v>18-Nov-1989</v>
      </c>
      <c r="P627">
        <f t="shared" si="78"/>
        <v>33</v>
      </c>
      <c r="Q627" s="10">
        <f t="shared" si="79"/>
        <v>5375.04</v>
      </c>
    </row>
    <row r="628" spans="1:17" x14ac:dyDescent="0.25">
      <c r="A628" t="s">
        <v>660</v>
      </c>
      <c r="B628">
        <v>1986</v>
      </c>
      <c r="C628" t="s">
        <v>10</v>
      </c>
      <c r="D628">
        <v>22</v>
      </c>
      <c r="E628">
        <v>1</v>
      </c>
      <c r="F628">
        <v>5377.46</v>
      </c>
      <c r="G628" t="s">
        <v>11</v>
      </c>
      <c r="H628" t="s">
        <v>12</v>
      </c>
      <c r="I628" t="s">
        <v>23</v>
      </c>
      <c r="J628" t="str">
        <f t="shared" si="72"/>
        <v>Jul</v>
      </c>
      <c r="K628">
        <f t="shared" si="73"/>
        <v>1986</v>
      </c>
      <c r="L628" t="str">
        <f t="shared" si="74"/>
        <v>tier - 3</v>
      </c>
      <c r="M628" t="str">
        <f t="shared" si="75"/>
        <v>tier - 3</v>
      </c>
      <c r="N628" t="str">
        <f t="shared" si="76"/>
        <v>R1012</v>
      </c>
      <c r="O628" s="9" t="str">
        <f t="shared" si="77"/>
        <v>22-Jul-1986</v>
      </c>
      <c r="P628">
        <f t="shared" si="78"/>
        <v>36</v>
      </c>
      <c r="Q628" s="10">
        <f t="shared" si="79"/>
        <v>5377.46</v>
      </c>
    </row>
    <row r="629" spans="1:17" x14ac:dyDescent="0.25">
      <c r="A629" t="s">
        <v>661</v>
      </c>
      <c r="B629">
        <v>1984</v>
      </c>
      <c r="C629" t="s">
        <v>18</v>
      </c>
      <c r="D629">
        <v>1</v>
      </c>
      <c r="E629">
        <v>0</v>
      </c>
      <c r="F629">
        <v>5383.54</v>
      </c>
      <c r="G629" t="s">
        <v>11</v>
      </c>
      <c r="H629" t="s">
        <v>12</v>
      </c>
      <c r="I629" t="s">
        <v>42</v>
      </c>
      <c r="J629" t="str">
        <f t="shared" si="72"/>
        <v>Jun</v>
      </c>
      <c r="K629">
        <f t="shared" si="73"/>
        <v>1984</v>
      </c>
      <c r="L629" t="str">
        <f t="shared" si="74"/>
        <v>tier - 3</v>
      </c>
      <c r="M629" t="str">
        <f t="shared" si="75"/>
        <v>tier - 3</v>
      </c>
      <c r="N629" t="str">
        <f t="shared" si="76"/>
        <v>R1011</v>
      </c>
      <c r="O629" s="9" t="str">
        <f t="shared" si="77"/>
        <v>1-Jun-1984</v>
      </c>
      <c r="P629">
        <f t="shared" si="78"/>
        <v>39</v>
      </c>
      <c r="Q629" s="10">
        <f t="shared" si="79"/>
        <v>5383.54</v>
      </c>
    </row>
    <row r="630" spans="1:17" x14ac:dyDescent="0.25">
      <c r="A630" t="s">
        <v>662</v>
      </c>
      <c r="B630">
        <v>1988</v>
      </c>
      <c r="C630" t="s">
        <v>35</v>
      </c>
      <c r="D630">
        <v>8</v>
      </c>
      <c r="E630">
        <v>1</v>
      </c>
      <c r="F630">
        <v>5385.34</v>
      </c>
      <c r="G630" t="s">
        <v>11</v>
      </c>
      <c r="H630" t="s">
        <v>12</v>
      </c>
      <c r="I630" t="s">
        <v>23</v>
      </c>
      <c r="J630" t="str">
        <f t="shared" si="72"/>
        <v>Aug</v>
      </c>
      <c r="K630">
        <f t="shared" si="73"/>
        <v>1988</v>
      </c>
      <c r="L630" t="str">
        <f t="shared" si="74"/>
        <v>tier - 3</v>
      </c>
      <c r="M630" t="str">
        <f t="shared" si="75"/>
        <v>tier - 3</v>
      </c>
      <c r="N630" t="str">
        <f t="shared" si="76"/>
        <v>R1012</v>
      </c>
      <c r="O630" s="9" t="str">
        <f t="shared" si="77"/>
        <v>8-Aug-1988</v>
      </c>
      <c r="P630">
        <f t="shared" si="78"/>
        <v>34</v>
      </c>
      <c r="Q630" s="10">
        <f t="shared" si="79"/>
        <v>5385.34</v>
      </c>
    </row>
    <row r="631" spans="1:17" x14ac:dyDescent="0.25">
      <c r="A631" t="s">
        <v>663</v>
      </c>
      <c r="B631">
        <v>1989</v>
      </c>
      <c r="C631" t="s">
        <v>15</v>
      </c>
      <c r="D631">
        <v>6</v>
      </c>
      <c r="E631">
        <v>3</v>
      </c>
      <c r="F631">
        <v>5396.44</v>
      </c>
      <c r="G631" t="s">
        <v>11</v>
      </c>
      <c r="H631" t="s">
        <v>12</v>
      </c>
      <c r="I631" t="s">
        <v>13</v>
      </c>
      <c r="J631" t="str">
        <f t="shared" si="72"/>
        <v>Nov</v>
      </c>
      <c r="K631">
        <f t="shared" si="73"/>
        <v>1989</v>
      </c>
      <c r="L631" t="str">
        <f t="shared" si="74"/>
        <v>tier - 3</v>
      </c>
      <c r="M631" t="str">
        <f t="shared" si="75"/>
        <v>tier - 3</v>
      </c>
      <c r="N631" t="str">
        <f t="shared" si="76"/>
        <v>R1013</v>
      </c>
      <c r="O631" s="9" t="str">
        <f t="shared" si="77"/>
        <v>6-Nov-1989</v>
      </c>
      <c r="P631">
        <f t="shared" si="78"/>
        <v>33</v>
      </c>
      <c r="Q631" s="10">
        <f t="shared" si="79"/>
        <v>5396.44</v>
      </c>
    </row>
    <row r="632" spans="1:17" x14ac:dyDescent="0.25">
      <c r="A632" t="s">
        <v>664</v>
      </c>
      <c r="B632">
        <v>1984</v>
      </c>
      <c r="C632" t="s">
        <v>20</v>
      </c>
      <c r="D632">
        <v>3</v>
      </c>
      <c r="E632">
        <v>0</v>
      </c>
      <c r="F632">
        <v>5397.62</v>
      </c>
      <c r="G632" t="s">
        <v>11</v>
      </c>
      <c r="H632" t="s">
        <v>11</v>
      </c>
      <c r="I632" t="s">
        <v>13</v>
      </c>
      <c r="J632" t="str">
        <f t="shared" si="72"/>
        <v>Sep</v>
      </c>
      <c r="K632">
        <f t="shared" si="73"/>
        <v>1984</v>
      </c>
      <c r="L632" t="str">
        <f t="shared" si="74"/>
        <v>tier - 2</v>
      </c>
      <c r="M632" t="str">
        <f t="shared" si="75"/>
        <v>tier - 2</v>
      </c>
      <c r="N632" t="str">
        <f t="shared" si="76"/>
        <v>R1013</v>
      </c>
      <c r="O632" s="9" t="str">
        <f t="shared" si="77"/>
        <v>3-Sep-1984</v>
      </c>
      <c r="P632">
        <f t="shared" si="78"/>
        <v>38</v>
      </c>
      <c r="Q632" s="10">
        <f t="shared" si="79"/>
        <v>5397.62</v>
      </c>
    </row>
    <row r="633" spans="1:17" x14ac:dyDescent="0.25">
      <c r="A633" t="s">
        <v>665</v>
      </c>
      <c r="B633">
        <v>1984</v>
      </c>
      <c r="C633" t="s">
        <v>35</v>
      </c>
      <c r="D633">
        <v>1</v>
      </c>
      <c r="E633">
        <v>0</v>
      </c>
      <c r="F633">
        <v>5400.98</v>
      </c>
      <c r="G633" t="s">
        <v>11</v>
      </c>
      <c r="H633" t="s">
        <v>11</v>
      </c>
      <c r="I633" t="s">
        <v>13</v>
      </c>
      <c r="J633" t="str">
        <f t="shared" si="72"/>
        <v>Aug</v>
      </c>
      <c r="K633">
        <f t="shared" si="73"/>
        <v>1984</v>
      </c>
      <c r="L633" t="str">
        <f t="shared" si="74"/>
        <v>tier - 2</v>
      </c>
      <c r="M633" t="str">
        <f t="shared" si="75"/>
        <v>tier - 2</v>
      </c>
      <c r="N633" t="str">
        <f t="shared" si="76"/>
        <v>R1013</v>
      </c>
      <c r="O633" s="9" t="str">
        <f t="shared" si="77"/>
        <v>1-Aug-1984</v>
      </c>
      <c r="P633">
        <f t="shared" si="78"/>
        <v>38</v>
      </c>
      <c r="Q633" s="10">
        <f t="shared" si="79"/>
        <v>5400.98</v>
      </c>
    </row>
    <row r="634" spans="1:17" x14ac:dyDescent="0.25">
      <c r="A634" t="s">
        <v>666</v>
      </c>
      <c r="B634">
        <v>1985</v>
      </c>
      <c r="C634" t="s">
        <v>30</v>
      </c>
      <c r="D634">
        <v>23</v>
      </c>
      <c r="E634">
        <v>3</v>
      </c>
      <c r="F634">
        <v>5402.89</v>
      </c>
      <c r="G634" t="s">
        <v>11</v>
      </c>
      <c r="H634" t="s">
        <v>16</v>
      </c>
      <c r="I634" t="s">
        <v>13</v>
      </c>
      <c r="J634" t="str">
        <f t="shared" si="72"/>
        <v>Dec</v>
      </c>
      <c r="K634">
        <f t="shared" si="73"/>
        <v>1985</v>
      </c>
      <c r="L634" t="str">
        <f t="shared" si="74"/>
        <v>tier - 1</v>
      </c>
      <c r="M634" t="str">
        <f t="shared" si="75"/>
        <v>tier - 1</v>
      </c>
      <c r="N634" t="str">
        <f t="shared" si="76"/>
        <v>R1013</v>
      </c>
      <c r="O634" s="9" t="str">
        <f t="shared" si="77"/>
        <v>23-Dec-1985</v>
      </c>
      <c r="P634">
        <f t="shared" si="78"/>
        <v>37</v>
      </c>
      <c r="Q634" s="10">
        <f t="shared" si="79"/>
        <v>5402.89</v>
      </c>
    </row>
    <row r="635" spans="1:17" x14ac:dyDescent="0.25">
      <c r="A635" t="s">
        <v>667</v>
      </c>
      <c r="B635">
        <v>1975</v>
      </c>
      <c r="C635" t="s">
        <v>20</v>
      </c>
      <c r="D635">
        <v>27</v>
      </c>
      <c r="E635">
        <v>1</v>
      </c>
      <c r="F635">
        <v>5411.99</v>
      </c>
      <c r="G635" t="s">
        <v>11</v>
      </c>
      <c r="H635" t="s">
        <v>12</v>
      </c>
      <c r="I635" t="s">
        <v>23</v>
      </c>
      <c r="J635" t="str">
        <f t="shared" si="72"/>
        <v>Sep</v>
      </c>
      <c r="K635">
        <f t="shared" si="73"/>
        <v>1975</v>
      </c>
      <c r="L635" t="str">
        <f t="shared" si="74"/>
        <v>tier - 3</v>
      </c>
      <c r="M635" t="str">
        <f t="shared" si="75"/>
        <v>tier - 3</v>
      </c>
      <c r="N635" t="str">
        <f t="shared" si="76"/>
        <v>R1012</v>
      </c>
      <c r="O635" s="9" t="str">
        <f t="shared" si="77"/>
        <v>27-Sep-1975</v>
      </c>
      <c r="P635">
        <f t="shared" si="78"/>
        <v>47</v>
      </c>
      <c r="Q635" s="10">
        <f t="shared" si="79"/>
        <v>5411.99</v>
      </c>
    </row>
    <row r="636" spans="1:17" x14ac:dyDescent="0.25">
      <c r="A636" t="s">
        <v>668</v>
      </c>
      <c r="B636">
        <v>1982</v>
      </c>
      <c r="C636" t="s">
        <v>20</v>
      </c>
      <c r="D636">
        <v>27</v>
      </c>
      <c r="E636">
        <v>0</v>
      </c>
      <c r="F636">
        <v>5415.66</v>
      </c>
      <c r="G636" t="s">
        <v>11</v>
      </c>
      <c r="H636" t="s">
        <v>12</v>
      </c>
      <c r="I636" t="s">
        <v>13</v>
      </c>
      <c r="J636" t="str">
        <f t="shared" si="72"/>
        <v>Sep</v>
      </c>
      <c r="K636">
        <f t="shared" si="73"/>
        <v>1982</v>
      </c>
      <c r="L636" t="str">
        <f t="shared" si="74"/>
        <v>tier - 3</v>
      </c>
      <c r="M636" t="str">
        <f t="shared" si="75"/>
        <v>tier - 3</v>
      </c>
      <c r="N636" t="str">
        <f t="shared" si="76"/>
        <v>R1013</v>
      </c>
      <c r="O636" s="9" t="str">
        <f t="shared" si="77"/>
        <v>27-Sep-1982</v>
      </c>
      <c r="P636">
        <f t="shared" si="78"/>
        <v>40</v>
      </c>
      <c r="Q636" s="10">
        <f t="shared" si="79"/>
        <v>5415.66</v>
      </c>
    </row>
    <row r="637" spans="1:17" x14ac:dyDescent="0.25">
      <c r="A637" t="s">
        <v>669</v>
      </c>
      <c r="B637">
        <v>1991</v>
      </c>
      <c r="C637" t="s">
        <v>10</v>
      </c>
      <c r="D637">
        <v>6</v>
      </c>
      <c r="E637">
        <v>3</v>
      </c>
      <c r="F637">
        <v>5425.02</v>
      </c>
      <c r="G637" t="s">
        <v>11</v>
      </c>
      <c r="H637" t="s">
        <v>16</v>
      </c>
      <c r="I637" t="s">
        <v>23</v>
      </c>
      <c r="J637" t="str">
        <f t="shared" si="72"/>
        <v>Jul</v>
      </c>
      <c r="K637">
        <f t="shared" si="73"/>
        <v>1991</v>
      </c>
      <c r="L637" t="str">
        <f t="shared" si="74"/>
        <v>tier - 1</v>
      </c>
      <c r="M637" t="str">
        <f t="shared" si="75"/>
        <v>tier - 1</v>
      </c>
      <c r="N637" t="str">
        <f t="shared" si="76"/>
        <v>R1012</v>
      </c>
      <c r="O637" s="9" t="str">
        <f t="shared" si="77"/>
        <v>6-Jul-1991</v>
      </c>
      <c r="P637">
        <f t="shared" si="78"/>
        <v>31</v>
      </c>
      <c r="Q637" s="10">
        <f t="shared" si="79"/>
        <v>5425.02</v>
      </c>
    </row>
    <row r="638" spans="1:17" x14ac:dyDescent="0.25">
      <c r="A638" t="s">
        <v>670</v>
      </c>
      <c r="B638">
        <v>1992</v>
      </c>
      <c r="C638" t="s">
        <v>20</v>
      </c>
      <c r="D638">
        <v>17</v>
      </c>
      <c r="E638">
        <v>3</v>
      </c>
      <c r="F638">
        <v>5428.73</v>
      </c>
      <c r="G638" t="s">
        <v>12</v>
      </c>
      <c r="H638" t="s">
        <v>16</v>
      </c>
      <c r="I638" t="s">
        <v>356</v>
      </c>
      <c r="J638" t="str">
        <f t="shared" si="72"/>
        <v>Sep</v>
      </c>
      <c r="K638">
        <f t="shared" si="73"/>
        <v>1992</v>
      </c>
      <c r="L638" t="str">
        <f t="shared" si="74"/>
        <v>tier - 1</v>
      </c>
      <c r="M638" t="str">
        <f t="shared" si="75"/>
        <v>tier - 1</v>
      </c>
      <c r="N638" t="str">
        <f t="shared" si="76"/>
        <v>R1017</v>
      </c>
      <c r="O638" s="9" t="str">
        <f t="shared" si="77"/>
        <v>17-Sep-1992</v>
      </c>
      <c r="P638">
        <f t="shared" si="78"/>
        <v>30</v>
      </c>
      <c r="Q638" s="10">
        <f t="shared" si="79"/>
        <v>5428.73</v>
      </c>
    </row>
    <row r="639" spans="1:17" x14ac:dyDescent="0.25">
      <c r="A639" t="s">
        <v>671</v>
      </c>
      <c r="B639">
        <v>1978</v>
      </c>
      <c r="C639" t="s">
        <v>18</v>
      </c>
      <c r="D639">
        <v>8</v>
      </c>
      <c r="E639">
        <v>2</v>
      </c>
      <c r="F639">
        <v>5428.98</v>
      </c>
      <c r="G639" t="s">
        <v>11</v>
      </c>
      <c r="H639" t="s">
        <v>11</v>
      </c>
      <c r="I639" t="s">
        <v>23</v>
      </c>
      <c r="J639" t="str">
        <f t="shared" si="72"/>
        <v>Jun</v>
      </c>
      <c r="K639">
        <f t="shared" si="73"/>
        <v>1978</v>
      </c>
      <c r="L639" t="str">
        <f t="shared" si="74"/>
        <v>tier - 2</v>
      </c>
      <c r="M639" t="str">
        <f t="shared" si="75"/>
        <v>tier - 2</v>
      </c>
      <c r="N639" t="str">
        <f t="shared" si="76"/>
        <v>R1012</v>
      </c>
      <c r="O639" s="9" t="str">
        <f t="shared" si="77"/>
        <v>8-Jun-1978</v>
      </c>
      <c r="P639">
        <f t="shared" si="78"/>
        <v>45</v>
      </c>
      <c r="Q639" s="10">
        <f t="shared" si="79"/>
        <v>5428.98</v>
      </c>
    </row>
    <row r="640" spans="1:17" x14ac:dyDescent="0.25">
      <c r="A640" t="s">
        <v>672</v>
      </c>
      <c r="B640">
        <v>1982</v>
      </c>
      <c r="C640" t="s">
        <v>35</v>
      </c>
      <c r="D640">
        <v>25</v>
      </c>
      <c r="E640">
        <v>0</v>
      </c>
      <c r="F640">
        <v>5438.75</v>
      </c>
      <c r="G640" t="s">
        <v>12</v>
      </c>
      <c r="H640" t="s">
        <v>11</v>
      </c>
      <c r="I640" t="s">
        <v>13</v>
      </c>
      <c r="J640" t="str">
        <f t="shared" si="72"/>
        <v>Aug</v>
      </c>
      <c r="K640">
        <f t="shared" si="73"/>
        <v>1982</v>
      </c>
      <c r="L640" t="str">
        <f t="shared" si="74"/>
        <v>tier - 2</v>
      </c>
      <c r="M640" t="str">
        <f t="shared" si="75"/>
        <v>tier - 2</v>
      </c>
      <c r="N640" t="str">
        <f t="shared" si="76"/>
        <v>R1013</v>
      </c>
      <c r="O640" s="9" t="str">
        <f t="shared" si="77"/>
        <v>25-Aug-1982</v>
      </c>
      <c r="P640">
        <f t="shared" si="78"/>
        <v>40</v>
      </c>
      <c r="Q640" s="10">
        <f t="shared" si="79"/>
        <v>5438.75</v>
      </c>
    </row>
    <row r="641" spans="1:17" x14ac:dyDescent="0.25">
      <c r="A641" t="s">
        <v>673</v>
      </c>
      <c r="B641">
        <v>1986</v>
      </c>
      <c r="C641" t="s">
        <v>30</v>
      </c>
      <c r="D641">
        <v>25</v>
      </c>
      <c r="E641">
        <v>0</v>
      </c>
      <c r="F641">
        <v>5458.05</v>
      </c>
      <c r="G641" t="s">
        <v>11</v>
      </c>
      <c r="H641" t="s">
        <v>11</v>
      </c>
      <c r="I641" t="s">
        <v>247</v>
      </c>
      <c r="J641" t="str">
        <f t="shared" si="72"/>
        <v>Dec</v>
      </c>
      <c r="K641">
        <f t="shared" si="73"/>
        <v>1986</v>
      </c>
      <c r="L641" t="str">
        <f t="shared" si="74"/>
        <v>tier - 2</v>
      </c>
      <c r="M641" t="str">
        <f t="shared" si="75"/>
        <v>tier - 2</v>
      </c>
      <c r="N641" t="str">
        <f t="shared" si="76"/>
        <v>R1024</v>
      </c>
      <c r="O641" s="9" t="str">
        <f t="shared" si="77"/>
        <v>25-Dec-1986</v>
      </c>
      <c r="P641">
        <f t="shared" si="78"/>
        <v>36</v>
      </c>
      <c r="Q641" s="10">
        <f t="shared" si="79"/>
        <v>5458.05</v>
      </c>
    </row>
    <row r="642" spans="1:17" x14ac:dyDescent="0.25">
      <c r="A642" t="s">
        <v>674</v>
      </c>
      <c r="B642">
        <v>1973</v>
      </c>
      <c r="C642" t="s">
        <v>37</v>
      </c>
      <c r="D642">
        <v>24</v>
      </c>
      <c r="E642">
        <v>0</v>
      </c>
      <c r="F642">
        <v>5466.88</v>
      </c>
      <c r="G642" t="s">
        <v>11</v>
      </c>
      <c r="H642" t="s">
        <v>11</v>
      </c>
      <c r="I642" t="s">
        <v>13</v>
      </c>
      <c r="J642" t="str">
        <f t="shared" si="72"/>
        <v>Oct</v>
      </c>
      <c r="K642">
        <f t="shared" si="73"/>
        <v>1973</v>
      </c>
      <c r="L642" t="str">
        <f t="shared" si="74"/>
        <v>tier - 2</v>
      </c>
      <c r="M642" t="str">
        <f t="shared" si="75"/>
        <v>tier - 2</v>
      </c>
      <c r="N642" t="str">
        <f t="shared" si="76"/>
        <v>R1013</v>
      </c>
      <c r="O642" s="9" t="str">
        <f t="shared" si="77"/>
        <v>24-Oct-1973</v>
      </c>
      <c r="P642">
        <f t="shared" si="78"/>
        <v>49</v>
      </c>
      <c r="Q642" s="10">
        <f t="shared" si="79"/>
        <v>5466.88</v>
      </c>
    </row>
    <row r="643" spans="1:17" x14ac:dyDescent="0.25">
      <c r="A643" t="s">
        <v>675</v>
      </c>
      <c r="B643">
        <v>1986</v>
      </c>
      <c r="C643" t="s">
        <v>30</v>
      </c>
      <c r="D643">
        <v>2</v>
      </c>
      <c r="E643">
        <v>0</v>
      </c>
      <c r="F643">
        <v>5469.01</v>
      </c>
      <c r="G643" t="s">
        <v>11</v>
      </c>
      <c r="H643" t="s">
        <v>11</v>
      </c>
      <c r="I643" t="s">
        <v>247</v>
      </c>
      <c r="J643" t="str">
        <f t="shared" ref="J643:J706" si="80">IF(C643="?","Sep",C643)</f>
        <v>Dec</v>
      </c>
      <c r="K643">
        <f t="shared" ref="K643:K706" si="81">IF(B643="?",ROUND(AVERAGE(B:B),0),B643)</f>
        <v>1986</v>
      </c>
      <c r="L643" t="str">
        <f t="shared" ref="L643:L706" si="82">IF(OR(H643="",H643="?"),"tier-2",H643)</f>
        <v>tier - 2</v>
      </c>
      <c r="M643" t="str">
        <f t="shared" ref="M643:M706" si="83">IF(OR(H643=" ",H643="?"),"tier - 2",H643)</f>
        <v>tier - 2</v>
      </c>
      <c r="N643" t="str">
        <f t="shared" ref="N643:N706" si="84">IF(I643="?","Unknown",I643)</f>
        <v>R1024</v>
      </c>
      <c r="O643" s="9" t="str">
        <f t="shared" ref="O643:O706" si="85">_xlfn.CONCAT(D643,"-",J643,"-",K643)</f>
        <v>2-Dec-1986</v>
      </c>
      <c r="P643">
        <f t="shared" ref="P643:P706" si="86">DATEDIF(O643, "2023-06-08", "Y")</f>
        <v>36</v>
      </c>
      <c r="Q643" s="10">
        <f t="shared" ref="Q643:Q706" si="87">(F643)</f>
        <v>5469.01</v>
      </c>
    </row>
    <row r="644" spans="1:17" x14ac:dyDescent="0.25">
      <c r="A644" t="s">
        <v>676</v>
      </c>
      <c r="B644">
        <v>1986</v>
      </c>
      <c r="C644" t="s">
        <v>10</v>
      </c>
      <c r="D644">
        <v>12</v>
      </c>
      <c r="E644">
        <v>1</v>
      </c>
      <c r="F644">
        <v>5472.45</v>
      </c>
      <c r="G644" t="s">
        <v>11</v>
      </c>
      <c r="H644" t="s">
        <v>12</v>
      </c>
      <c r="I644" t="s">
        <v>42</v>
      </c>
      <c r="J644" t="str">
        <f t="shared" si="80"/>
        <v>Jul</v>
      </c>
      <c r="K644">
        <f t="shared" si="81"/>
        <v>1986</v>
      </c>
      <c r="L644" t="str">
        <f t="shared" si="82"/>
        <v>tier - 3</v>
      </c>
      <c r="M644" t="str">
        <f t="shared" si="83"/>
        <v>tier - 3</v>
      </c>
      <c r="N644" t="str">
        <f t="shared" si="84"/>
        <v>R1011</v>
      </c>
      <c r="O644" s="9" t="str">
        <f t="shared" si="85"/>
        <v>12-Jul-1986</v>
      </c>
      <c r="P644">
        <f t="shared" si="86"/>
        <v>36</v>
      </c>
      <c r="Q644" s="10">
        <f t="shared" si="87"/>
        <v>5472.45</v>
      </c>
    </row>
    <row r="645" spans="1:17" x14ac:dyDescent="0.25">
      <c r="A645" t="s">
        <v>677</v>
      </c>
      <c r="B645">
        <v>1986</v>
      </c>
      <c r="C645" t="s">
        <v>20</v>
      </c>
      <c r="D645">
        <v>30</v>
      </c>
      <c r="E645">
        <v>1</v>
      </c>
      <c r="F645">
        <v>5478.04</v>
      </c>
      <c r="G645" t="s">
        <v>11</v>
      </c>
      <c r="H645" t="s">
        <v>12</v>
      </c>
      <c r="I645" t="s">
        <v>13</v>
      </c>
      <c r="J645" t="str">
        <f t="shared" si="80"/>
        <v>Sep</v>
      </c>
      <c r="K645">
        <f t="shared" si="81"/>
        <v>1986</v>
      </c>
      <c r="L645" t="str">
        <f t="shared" si="82"/>
        <v>tier - 3</v>
      </c>
      <c r="M645" t="str">
        <f t="shared" si="83"/>
        <v>tier - 3</v>
      </c>
      <c r="N645" t="str">
        <f t="shared" si="84"/>
        <v>R1013</v>
      </c>
      <c r="O645" s="9" t="str">
        <f t="shared" si="85"/>
        <v>30-Sep-1986</v>
      </c>
      <c r="P645">
        <f t="shared" si="86"/>
        <v>36</v>
      </c>
      <c r="Q645" s="10">
        <f t="shared" si="87"/>
        <v>5478.04</v>
      </c>
    </row>
    <row r="646" spans="1:17" x14ac:dyDescent="0.25">
      <c r="A646" t="s">
        <v>678</v>
      </c>
      <c r="B646">
        <v>1984</v>
      </c>
      <c r="C646" t="s">
        <v>35</v>
      </c>
      <c r="D646">
        <v>26</v>
      </c>
      <c r="E646">
        <v>1</v>
      </c>
      <c r="F646">
        <v>5484.47</v>
      </c>
      <c r="G646" t="s">
        <v>11</v>
      </c>
      <c r="H646" t="s">
        <v>11</v>
      </c>
      <c r="I646" t="s">
        <v>13</v>
      </c>
      <c r="J646" t="str">
        <f t="shared" si="80"/>
        <v>Aug</v>
      </c>
      <c r="K646">
        <f t="shared" si="81"/>
        <v>1984</v>
      </c>
      <c r="L646" t="str">
        <f t="shared" si="82"/>
        <v>tier - 2</v>
      </c>
      <c r="M646" t="str">
        <f t="shared" si="83"/>
        <v>tier - 2</v>
      </c>
      <c r="N646" t="str">
        <f t="shared" si="84"/>
        <v>R1013</v>
      </c>
      <c r="O646" s="9" t="str">
        <f t="shared" si="85"/>
        <v>26-Aug-1984</v>
      </c>
      <c r="P646">
        <f t="shared" si="86"/>
        <v>38</v>
      </c>
      <c r="Q646" s="10">
        <f t="shared" si="87"/>
        <v>5484.47</v>
      </c>
    </row>
    <row r="647" spans="1:17" x14ac:dyDescent="0.25">
      <c r="A647" t="s">
        <v>679</v>
      </c>
      <c r="B647">
        <v>1984</v>
      </c>
      <c r="C647" t="s">
        <v>35</v>
      </c>
      <c r="D647">
        <v>17</v>
      </c>
      <c r="E647">
        <v>1</v>
      </c>
      <c r="F647">
        <v>5488.26</v>
      </c>
      <c r="G647" t="s">
        <v>11</v>
      </c>
      <c r="H647" t="s">
        <v>12</v>
      </c>
      <c r="I647" t="s">
        <v>42</v>
      </c>
      <c r="J647" t="str">
        <f t="shared" si="80"/>
        <v>Aug</v>
      </c>
      <c r="K647">
        <f t="shared" si="81"/>
        <v>1984</v>
      </c>
      <c r="L647" t="str">
        <f t="shared" si="82"/>
        <v>tier - 3</v>
      </c>
      <c r="M647" t="str">
        <f t="shared" si="83"/>
        <v>tier - 3</v>
      </c>
      <c r="N647" t="str">
        <f t="shared" si="84"/>
        <v>R1011</v>
      </c>
      <c r="O647" s="9" t="str">
        <f t="shared" si="85"/>
        <v>17-Aug-1984</v>
      </c>
      <c r="P647">
        <f t="shared" si="86"/>
        <v>38</v>
      </c>
      <c r="Q647" s="10">
        <f t="shared" si="87"/>
        <v>5488.26</v>
      </c>
    </row>
    <row r="648" spans="1:17" x14ac:dyDescent="0.25">
      <c r="A648" t="s">
        <v>680</v>
      </c>
      <c r="B648">
        <v>1988</v>
      </c>
      <c r="C648" t="s">
        <v>10</v>
      </c>
      <c r="D648">
        <v>29</v>
      </c>
      <c r="E648">
        <v>3</v>
      </c>
      <c r="F648">
        <v>5503.36</v>
      </c>
      <c r="G648" t="s">
        <v>11</v>
      </c>
      <c r="H648" t="s">
        <v>11</v>
      </c>
      <c r="I648" t="s">
        <v>23</v>
      </c>
      <c r="J648" t="str">
        <f t="shared" si="80"/>
        <v>Jul</v>
      </c>
      <c r="K648">
        <f t="shared" si="81"/>
        <v>1988</v>
      </c>
      <c r="L648" t="str">
        <f t="shared" si="82"/>
        <v>tier - 2</v>
      </c>
      <c r="M648" t="str">
        <f t="shared" si="83"/>
        <v>tier - 2</v>
      </c>
      <c r="N648" t="str">
        <f t="shared" si="84"/>
        <v>R1012</v>
      </c>
      <c r="O648" s="9" t="str">
        <f t="shared" si="85"/>
        <v>29-Jul-1988</v>
      </c>
      <c r="P648">
        <f t="shared" si="86"/>
        <v>34</v>
      </c>
      <c r="Q648" s="10">
        <f t="shared" si="87"/>
        <v>5503.36</v>
      </c>
    </row>
    <row r="649" spans="1:17" x14ac:dyDescent="0.25">
      <c r="A649" t="s">
        <v>681</v>
      </c>
      <c r="B649">
        <v>1981</v>
      </c>
      <c r="C649" t="s">
        <v>15</v>
      </c>
      <c r="D649">
        <v>7</v>
      </c>
      <c r="E649">
        <v>1</v>
      </c>
      <c r="F649">
        <v>5539.4</v>
      </c>
      <c r="G649" t="s">
        <v>11</v>
      </c>
      <c r="H649" t="s">
        <v>11</v>
      </c>
      <c r="I649" t="s">
        <v>13</v>
      </c>
      <c r="J649" t="str">
        <f t="shared" si="80"/>
        <v>Nov</v>
      </c>
      <c r="K649">
        <f t="shared" si="81"/>
        <v>1981</v>
      </c>
      <c r="L649" t="str">
        <f t="shared" si="82"/>
        <v>tier - 2</v>
      </c>
      <c r="M649" t="str">
        <f t="shared" si="83"/>
        <v>tier - 2</v>
      </c>
      <c r="N649" t="str">
        <f t="shared" si="84"/>
        <v>R1013</v>
      </c>
      <c r="O649" s="9" t="str">
        <f t="shared" si="85"/>
        <v>7-Nov-1981</v>
      </c>
      <c r="P649">
        <f t="shared" si="86"/>
        <v>41</v>
      </c>
      <c r="Q649" s="10">
        <f t="shared" si="87"/>
        <v>5539.4</v>
      </c>
    </row>
    <row r="650" spans="1:17" x14ac:dyDescent="0.25">
      <c r="A650" t="s">
        <v>682</v>
      </c>
      <c r="B650">
        <v>1980</v>
      </c>
      <c r="C650" t="s">
        <v>30</v>
      </c>
      <c r="D650">
        <v>7</v>
      </c>
      <c r="E650">
        <v>2</v>
      </c>
      <c r="F650">
        <v>5540.35</v>
      </c>
      <c r="G650" t="s">
        <v>11</v>
      </c>
      <c r="H650" t="s">
        <v>11</v>
      </c>
      <c r="I650" t="s">
        <v>23</v>
      </c>
      <c r="J650" t="str">
        <f t="shared" si="80"/>
        <v>Dec</v>
      </c>
      <c r="K650">
        <f t="shared" si="81"/>
        <v>1980</v>
      </c>
      <c r="L650" t="str">
        <f t="shared" si="82"/>
        <v>tier - 2</v>
      </c>
      <c r="M650" t="str">
        <f t="shared" si="83"/>
        <v>tier - 2</v>
      </c>
      <c r="N650" t="str">
        <f t="shared" si="84"/>
        <v>R1012</v>
      </c>
      <c r="O650" s="9" t="str">
        <f t="shared" si="85"/>
        <v>7-Dec-1980</v>
      </c>
      <c r="P650">
        <f t="shared" si="86"/>
        <v>42</v>
      </c>
      <c r="Q650" s="10">
        <f t="shared" si="87"/>
        <v>5540.35</v>
      </c>
    </row>
    <row r="651" spans="1:17" x14ac:dyDescent="0.25">
      <c r="A651" t="s">
        <v>683</v>
      </c>
      <c r="B651">
        <v>1999</v>
      </c>
      <c r="C651" t="s">
        <v>20</v>
      </c>
      <c r="D651">
        <v>22</v>
      </c>
      <c r="E651">
        <v>0</v>
      </c>
      <c r="F651">
        <v>5552.61</v>
      </c>
      <c r="G651" t="s">
        <v>11</v>
      </c>
      <c r="H651" t="s">
        <v>12</v>
      </c>
      <c r="I651" t="s">
        <v>535</v>
      </c>
      <c r="J651" t="str">
        <f t="shared" si="80"/>
        <v>Sep</v>
      </c>
      <c r="K651">
        <f t="shared" si="81"/>
        <v>1999</v>
      </c>
      <c r="L651" t="str">
        <f t="shared" si="82"/>
        <v>tier - 3</v>
      </c>
      <c r="M651" t="str">
        <f t="shared" si="83"/>
        <v>tier - 3</v>
      </c>
      <c r="N651" t="str">
        <f t="shared" si="84"/>
        <v>R1026</v>
      </c>
      <c r="O651" s="9" t="str">
        <f t="shared" si="85"/>
        <v>22-Sep-1999</v>
      </c>
      <c r="P651">
        <f t="shared" si="86"/>
        <v>23</v>
      </c>
      <c r="Q651" s="10">
        <f t="shared" si="87"/>
        <v>5552.61</v>
      </c>
    </row>
    <row r="652" spans="1:17" x14ac:dyDescent="0.25">
      <c r="A652" t="s">
        <v>684</v>
      </c>
      <c r="B652">
        <v>1974</v>
      </c>
      <c r="C652" t="s">
        <v>20</v>
      </c>
      <c r="D652">
        <v>18</v>
      </c>
      <c r="E652">
        <v>0</v>
      </c>
      <c r="F652">
        <v>5576.35</v>
      </c>
      <c r="G652" t="s">
        <v>11</v>
      </c>
      <c r="H652" t="s">
        <v>12</v>
      </c>
      <c r="I652" t="s">
        <v>13</v>
      </c>
      <c r="J652" t="str">
        <f t="shared" si="80"/>
        <v>Sep</v>
      </c>
      <c r="K652">
        <f t="shared" si="81"/>
        <v>1974</v>
      </c>
      <c r="L652" t="str">
        <f t="shared" si="82"/>
        <v>tier - 3</v>
      </c>
      <c r="M652" t="str">
        <f t="shared" si="83"/>
        <v>tier - 3</v>
      </c>
      <c r="N652" t="str">
        <f t="shared" si="84"/>
        <v>R1013</v>
      </c>
      <c r="O652" s="9" t="str">
        <f t="shared" si="85"/>
        <v>18-Sep-1974</v>
      </c>
      <c r="P652">
        <f t="shared" si="86"/>
        <v>48</v>
      </c>
      <c r="Q652" s="10">
        <f t="shared" si="87"/>
        <v>5576.35</v>
      </c>
    </row>
    <row r="653" spans="1:17" x14ac:dyDescent="0.25">
      <c r="A653" t="s">
        <v>685</v>
      </c>
      <c r="B653">
        <v>1985</v>
      </c>
      <c r="C653" t="s">
        <v>20</v>
      </c>
      <c r="D653">
        <v>5</v>
      </c>
      <c r="E653">
        <v>3</v>
      </c>
      <c r="F653">
        <v>5582.95</v>
      </c>
      <c r="G653" t="s">
        <v>11</v>
      </c>
      <c r="H653" t="s">
        <v>16</v>
      </c>
      <c r="I653" t="s">
        <v>23</v>
      </c>
      <c r="J653" t="str">
        <f t="shared" si="80"/>
        <v>Sep</v>
      </c>
      <c r="K653">
        <f t="shared" si="81"/>
        <v>1985</v>
      </c>
      <c r="L653" t="str">
        <f t="shared" si="82"/>
        <v>tier - 1</v>
      </c>
      <c r="M653" t="str">
        <f t="shared" si="83"/>
        <v>tier - 1</v>
      </c>
      <c r="N653" t="str">
        <f t="shared" si="84"/>
        <v>R1012</v>
      </c>
      <c r="O653" s="9" t="str">
        <f t="shared" si="85"/>
        <v>5-Sep-1985</v>
      </c>
      <c r="P653">
        <f t="shared" si="86"/>
        <v>37</v>
      </c>
      <c r="Q653" s="10">
        <f t="shared" si="87"/>
        <v>5582.95</v>
      </c>
    </row>
    <row r="654" spans="1:17" x14ac:dyDescent="0.25">
      <c r="A654" t="s">
        <v>686</v>
      </c>
      <c r="B654">
        <v>1986</v>
      </c>
      <c r="C654" t="s">
        <v>15</v>
      </c>
      <c r="D654">
        <v>21</v>
      </c>
      <c r="E654">
        <v>2</v>
      </c>
      <c r="F654">
        <v>5584.31</v>
      </c>
      <c r="G654" t="s">
        <v>12</v>
      </c>
      <c r="H654" t="s">
        <v>16</v>
      </c>
      <c r="I654" t="s">
        <v>13</v>
      </c>
      <c r="J654" t="str">
        <f t="shared" si="80"/>
        <v>Nov</v>
      </c>
      <c r="K654">
        <f t="shared" si="81"/>
        <v>1986</v>
      </c>
      <c r="L654" t="str">
        <f t="shared" si="82"/>
        <v>tier - 1</v>
      </c>
      <c r="M654" t="str">
        <f t="shared" si="83"/>
        <v>tier - 1</v>
      </c>
      <c r="N654" t="str">
        <f t="shared" si="84"/>
        <v>R1013</v>
      </c>
      <c r="O654" s="9" t="str">
        <f t="shared" si="85"/>
        <v>21-Nov-1986</v>
      </c>
      <c r="P654">
        <f t="shared" si="86"/>
        <v>36</v>
      </c>
      <c r="Q654" s="10">
        <f t="shared" si="87"/>
        <v>5584.31</v>
      </c>
    </row>
    <row r="655" spans="1:17" x14ac:dyDescent="0.25">
      <c r="A655" t="s">
        <v>687</v>
      </c>
      <c r="B655">
        <v>1983</v>
      </c>
      <c r="C655" t="s">
        <v>37</v>
      </c>
      <c r="D655">
        <v>3</v>
      </c>
      <c r="E655">
        <v>3</v>
      </c>
      <c r="F655">
        <v>5587.59</v>
      </c>
      <c r="G655" t="s">
        <v>11</v>
      </c>
      <c r="H655" t="s">
        <v>16</v>
      </c>
      <c r="I655" t="s">
        <v>13</v>
      </c>
      <c r="J655" t="str">
        <f t="shared" si="80"/>
        <v>Oct</v>
      </c>
      <c r="K655">
        <f t="shared" si="81"/>
        <v>1983</v>
      </c>
      <c r="L655" t="str">
        <f t="shared" si="82"/>
        <v>tier - 1</v>
      </c>
      <c r="M655" t="str">
        <f t="shared" si="83"/>
        <v>tier - 1</v>
      </c>
      <c r="N655" t="str">
        <f t="shared" si="84"/>
        <v>R1013</v>
      </c>
      <c r="O655" s="9" t="str">
        <f t="shared" si="85"/>
        <v>3-Oct-1983</v>
      </c>
      <c r="P655">
        <f t="shared" si="86"/>
        <v>39</v>
      </c>
      <c r="Q655" s="10">
        <f t="shared" si="87"/>
        <v>5587.59</v>
      </c>
    </row>
    <row r="656" spans="1:17" x14ac:dyDescent="0.25">
      <c r="A656" t="s">
        <v>688</v>
      </c>
      <c r="B656">
        <v>1988</v>
      </c>
      <c r="C656" t="s">
        <v>15</v>
      </c>
      <c r="D656">
        <v>18</v>
      </c>
      <c r="E656">
        <v>1</v>
      </c>
      <c r="F656">
        <v>5594.85</v>
      </c>
      <c r="G656" t="s">
        <v>11</v>
      </c>
      <c r="H656" t="s">
        <v>12</v>
      </c>
      <c r="I656" t="s">
        <v>247</v>
      </c>
      <c r="J656" t="str">
        <f t="shared" si="80"/>
        <v>Nov</v>
      </c>
      <c r="K656">
        <f t="shared" si="81"/>
        <v>1988</v>
      </c>
      <c r="L656" t="str">
        <f t="shared" si="82"/>
        <v>tier - 3</v>
      </c>
      <c r="M656" t="str">
        <f t="shared" si="83"/>
        <v>tier - 3</v>
      </c>
      <c r="N656" t="str">
        <f t="shared" si="84"/>
        <v>R1024</v>
      </c>
      <c r="O656" s="9" t="str">
        <f t="shared" si="85"/>
        <v>18-Nov-1988</v>
      </c>
      <c r="P656">
        <f t="shared" si="86"/>
        <v>34</v>
      </c>
      <c r="Q656" s="10">
        <f t="shared" si="87"/>
        <v>5594.85</v>
      </c>
    </row>
    <row r="657" spans="1:17" x14ac:dyDescent="0.25">
      <c r="A657" t="s">
        <v>689</v>
      </c>
      <c r="B657">
        <v>1978</v>
      </c>
      <c r="C657" t="s">
        <v>20</v>
      </c>
      <c r="D657">
        <v>11</v>
      </c>
      <c r="E657">
        <v>2</v>
      </c>
      <c r="F657">
        <v>5612.83</v>
      </c>
      <c r="G657" t="s">
        <v>11</v>
      </c>
      <c r="H657" t="s">
        <v>12</v>
      </c>
      <c r="I657" t="s">
        <v>13</v>
      </c>
      <c r="J657" t="str">
        <f t="shared" si="80"/>
        <v>Sep</v>
      </c>
      <c r="K657">
        <f t="shared" si="81"/>
        <v>1978</v>
      </c>
      <c r="L657" t="str">
        <f t="shared" si="82"/>
        <v>tier - 3</v>
      </c>
      <c r="M657" t="str">
        <f t="shared" si="83"/>
        <v>tier - 3</v>
      </c>
      <c r="N657" t="str">
        <f t="shared" si="84"/>
        <v>R1013</v>
      </c>
      <c r="O657" s="9" t="str">
        <f t="shared" si="85"/>
        <v>11-Sep-1978</v>
      </c>
      <c r="P657">
        <f t="shared" si="86"/>
        <v>44</v>
      </c>
      <c r="Q657" s="10">
        <f t="shared" si="87"/>
        <v>5612.83</v>
      </c>
    </row>
    <row r="658" spans="1:17" x14ac:dyDescent="0.25">
      <c r="A658" t="s">
        <v>690</v>
      </c>
      <c r="B658">
        <v>1994</v>
      </c>
      <c r="C658" t="s">
        <v>15</v>
      </c>
      <c r="D658">
        <v>15</v>
      </c>
      <c r="E658">
        <v>5</v>
      </c>
      <c r="F658">
        <v>5615.37</v>
      </c>
      <c r="G658" t="s">
        <v>11</v>
      </c>
      <c r="H658" t="s">
        <v>12</v>
      </c>
      <c r="I658" t="s">
        <v>42</v>
      </c>
      <c r="J658" t="str">
        <f t="shared" si="80"/>
        <v>Nov</v>
      </c>
      <c r="K658">
        <f t="shared" si="81"/>
        <v>1994</v>
      </c>
      <c r="L658" t="str">
        <f t="shared" si="82"/>
        <v>tier - 3</v>
      </c>
      <c r="M658" t="str">
        <f t="shared" si="83"/>
        <v>tier - 3</v>
      </c>
      <c r="N658" t="str">
        <f t="shared" si="84"/>
        <v>R1011</v>
      </c>
      <c r="O658" s="9" t="str">
        <f t="shared" si="85"/>
        <v>15-Nov-1994</v>
      </c>
      <c r="P658">
        <f t="shared" si="86"/>
        <v>28</v>
      </c>
      <c r="Q658" s="10">
        <f t="shared" si="87"/>
        <v>5615.37</v>
      </c>
    </row>
    <row r="659" spans="1:17" x14ac:dyDescent="0.25">
      <c r="A659" t="s">
        <v>691</v>
      </c>
      <c r="B659">
        <v>1987</v>
      </c>
      <c r="C659" t="s">
        <v>30</v>
      </c>
      <c r="D659">
        <v>9</v>
      </c>
      <c r="E659">
        <v>1</v>
      </c>
      <c r="F659">
        <v>5630.46</v>
      </c>
      <c r="G659" t="s">
        <v>11</v>
      </c>
      <c r="H659" t="s">
        <v>12</v>
      </c>
      <c r="I659" t="s">
        <v>23</v>
      </c>
      <c r="J659" t="str">
        <f t="shared" si="80"/>
        <v>Dec</v>
      </c>
      <c r="K659">
        <f t="shared" si="81"/>
        <v>1987</v>
      </c>
      <c r="L659" t="str">
        <f t="shared" si="82"/>
        <v>tier - 3</v>
      </c>
      <c r="M659" t="str">
        <f t="shared" si="83"/>
        <v>tier - 3</v>
      </c>
      <c r="N659" t="str">
        <f t="shared" si="84"/>
        <v>R1012</v>
      </c>
      <c r="O659" s="9" t="str">
        <f t="shared" si="85"/>
        <v>9-Dec-1987</v>
      </c>
      <c r="P659">
        <f t="shared" si="86"/>
        <v>35</v>
      </c>
      <c r="Q659" s="10">
        <f t="shared" si="87"/>
        <v>5630.46</v>
      </c>
    </row>
    <row r="660" spans="1:17" x14ac:dyDescent="0.25">
      <c r="A660" t="s">
        <v>692</v>
      </c>
      <c r="B660">
        <v>1983</v>
      </c>
      <c r="C660" t="s">
        <v>18</v>
      </c>
      <c r="D660">
        <v>8</v>
      </c>
      <c r="E660">
        <v>0</v>
      </c>
      <c r="F660">
        <v>5649.72</v>
      </c>
      <c r="G660" t="s">
        <v>11</v>
      </c>
      <c r="H660" t="s">
        <v>12</v>
      </c>
      <c r="I660" t="s">
        <v>42</v>
      </c>
      <c r="J660" t="str">
        <f t="shared" si="80"/>
        <v>Jun</v>
      </c>
      <c r="K660">
        <f t="shared" si="81"/>
        <v>1983</v>
      </c>
      <c r="L660" t="str">
        <f t="shared" si="82"/>
        <v>tier - 3</v>
      </c>
      <c r="M660" t="str">
        <f t="shared" si="83"/>
        <v>tier - 3</v>
      </c>
      <c r="N660" t="str">
        <f t="shared" si="84"/>
        <v>R1011</v>
      </c>
      <c r="O660" s="9" t="str">
        <f t="shared" si="85"/>
        <v>8-Jun-1983</v>
      </c>
      <c r="P660">
        <f t="shared" si="86"/>
        <v>40</v>
      </c>
      <c r="Q660" s="10">
        <f t="shared" si="87"/>
        <v>5649.72</v>
      </c>
    </row>
    <row r="661" spans="1:17" x14ac:dyDescent="0.25">
      <c r="A661" t="s">
        <v>693</v>
      </c>
      <c r="B661">
        <v>1978</v>
      </c>
      <c r="C661" t="s">
        <v>20</v>
      </c>
      <c r="D661">
        <v>27</v>
      </c>
      <c r="E661">
        <v>2</v>
      </c>
      <c r="F661">
        <v>5650.14</v>
      </c>
      <c r="G661" t="s">
        <v>11</v>
      </c>
      <c r="H661" t="s">
        <v>16</v>
      </c>
      <c r="I661" t="s">
        <v>13</v>
      </c>
      <c r="J661" t="str">
        <f t="shared" si="80"/>
        <v>Sep</v>
      </c>
      <c r="K661">
        <f t="shared" si="81"/>
        <v>1978</v>
      </c>
      <c r="L661" t="str">
        <f t="shared" si="82"/>
        <v>tier - 1</v>
      </c>
      <c r="M661" t="str">
        <f t="shared" si="83"/>
        <v>tier - 1</v>
      </c>
      <c r="N661" t="str">
        <f t="shared" si="84"/>
        <v>R1013</v>
      </c>
      <c r="O661" s="9" t="str">
        <f t="shared" si="85"/>
        <v>27-Sep-1978</v>
      </c>
      <c r="P661">
        <f t="shared" si="86"/>
        <v>44</v>
      </c>
      <c r="Q661" s="10">
        <f t="shared" si="87"/>
        <v>5650.14</v>
      </c>
    </row>
    <row r="662" spans="1:17" x14ac:dyDescent="0.25">
      <c r="A662" t="s">
        <v>694</v>
      </c>
      <c r="B662">
        <v>1983</v>
      </c>
      <c r="C662" t="s">
        <v>20</v>
      </c>
      <c r="D662">
        <v>3</v>
      </c>
      <c r="E662">
        <v>0</v>
      </c>
      <c r="F662">
        <v>5662.23</v>
      </c>
      <c r="G662" t="s">
        <v>11</v>
      </c>
      <c r="H662" t="s">
        <v>16</v>
      </c>
      <c r="I662" t="s">
        <v>13</v>
      </c>
      <c r="J662" t="str">
        <f t="shared" si="80"/>
        <v>Sep</v>
      </c>
      <c r="K662">
        <f t="shared" si="81"/>
        <v>1983</v>
      </c>
      <c r="L662" t="str">
        <f t="shared" si="82"/>
        <v>tier - 1</v>
      </c>
      <c r="M662" t="str">
        <f t="shared" si="83"/>
        <v>tier - 1</v>
      </c>
      <c r="N662" t="str">
        <f t="shared" si="84"/>
        <v>R1013</v>
      </c>
      <c r="O662" s="9" t="str">
        <f t="shared" si="85"/>
        <v>3-Sep-1983</v>
      </c>
      <c r="P662">
        <f t="shared" si="86"/>
        <v>39</v>
      </c>
      <c r="Q662" s="10">
        <f t="shared" si="87"/>
        <v>5662.23</v>
      </c>
    </row>
    <row r="663" spans="1:17" x14ac:dyDescent="0.25">
      <c r="A663" t="s">
        <v>695</v>
      </c>
      <c r="B663">
        <v>1984</v>
      </c>
      <c r="C663" t="s">
        <v>35</v>
      </c>
      <c r="D663">
        <v>12</v>
      </c>
      <c r="E663">
        <v>3</v>
      </c>
      <c r="F663">
        <v>5679.13</v>
      </c>
      <c r="G663" t="s">
        <v>11</v>
      </c>
      <c r="H663" t="s">
        <v>11</v>
      </c>
      <c r="I663" t="s">
        <v>13</v>
      </c>
      <c r="J663" t="str">
        <f t="shared" si="80"/>
        <v>Aug</v>
      </c>
      <c r="K663">
        <f t="shared" si="81"/>
        <v>1984</v>
      </c>
      <c r="L663" t="str">
        <f t="shared" si="82"/>
        <v>tier - 2</v>
      </c>
      <c r="M663" t="str">
        <f t="shared" si="83"/>
        <v>tier - 2</v>
      </c>
      <c r="N663" t="str">
        <f t="shared" si="84"/>
        <v>R1013</v>
      </c>
      <c r="O663" s="9" t="str">
        <f t="shared" si="85"/>
        <v>12-Aug-1984</v>
      </c>
      <c r="P663">
        <f t="shared" si="86"/>
        <v>38</v>
      </c>
      <c r="Q663" s="10">
        <f t="shared" si="87"/>
        <v>5679.13</v>
      </c>
    </row>
    <row r="664" spans="1:17" x14ac:dyDescent="0.25">
      <c r="A664" t="s">
        <v>696</v>
      </c>
      <c r="B664">
        <v>1972</v>
      </c>
      <c r="C664" t="s">
        <v>37</v>
      </c>
      <c r="D664">
        <v>28</v>
      </c>
      <c r="E664">
        <v>0</v>
      </c>
      <c r="F664">
        <v>5690.79</v>
      </c>
      <c r="G664" t="s">
        <v>11</v>
      </c>
      <c r="H664" t="s">
        <v>16</v>
      </c>
      <c r="I664" t="s">
        <v>13</v>
      </c>
      <c r="J664" t="str">
        <f t="shared" si="80"/>
        <v>Oct</v>
      </c>
      <c r="K664">
        <f t="shared" si="81"/>
        <v>1972</v>
      </c>
      <c r="L664" t="str">
        <f t="shared" si="82"/>
        <v>tier - 1</v>
      </c>
      <c r="M664" t="str">
        <f t="shared" si="83"/>
        <v>tier - 1</v>
      </c>
      <c r="N664" t="str">
        <f t="shared" si="84"/>
        <v>R1013</v>
      </c>
      <c r="O664" s="9" t="str">
        <f t="shared" si="85"/>
        <v>28-Oct-1972</v>
      </c>
      <c r="P664">
        <f t="shared" si="86"/>
        <v>50</v>
      </c>
      <c r="Q664" s="10">
        <f t="shared" si="87"/>
        <v>5690.79</v>
      </c>
    </row>
    <row r="665" spans="1:17" x14ac:dyDescent="0.25">
      <c r="A665" t="s">
        <v>697</v>
      </c>
      <c r="B665">
        <v>1992</v>
      </c>
      <c r="C665" t="s">
        <v>15</v>
      </c>
      <c r="D665">
        <v>3</v>
      </c>
      <c r="E665">
        <v>3</v>
      </c>
      <c r="F665">
        <v>5693.43</v>
      </c>
      <c r="G665" t="s">
        <v>11</v>
      </c>
      <c r="H665" t="s">
        <v>12</v>
      </c>
      <c r="I665" t="s">
        <v>23</v>
      </c>
      <c r="J665" t="str">
        <f t="shared" si="80"/>
        <v>Nov</v>
      </c>
      <c r="K665">
        <f t="shared" si="81"/>
        <v>1992</v>
      </c>
      <c r="L665" t="str">
        <f t="shared" si="82"/>
        <v>tier - 3</v>
      </c>
      <c r="M665" t="str">
        <f t="shared" si="83"/>
        <v>tier - 3</v>
      </c>
      <c r="N665" t="str">
        <f t="shared" si="84"/>
        <v>R1012</v>
      </c>
      <c r="O665" s="9" t="str">
        <f t="shared" si="85"/>
        <v>3-Nov-1992</v>
      </c>
      <c r="P665">
        <f t="shared" si="86"/>
        <v>30</v>
      </c>
      <c r="Q665" s="10">
        <f t="shared" si="87"/>
        <v>5693.43</v>
      </c>
    </row>
    <row r="666" spans="1:17" x14ac:dyDescent="0.25">
      <c r="A666" t="s">
        <v>698</v>
      </c>
      <c r="B666">
        <v>1974</v>
      </c>
      <c r="C666" t="s">
        <v>10</v>
      </c>
      <c r="D666">
        <v>6</v>
      </c>
      <c r="E666">
        <v>0</v>
      </c>
      <c r="F666">
        <v>5698.74</v>
      </c>
      <c r="G666" t="s">
        <v>11</v>
      </c>
      <c r="H666" t="s">
        <v>11</v>
      </c>
      <c r="I666" t="s">
        <v>23</v>
      </c>
      <c r="J666" t="str">
        <f t="shared" si="80"/>
        <v>Jul</v>
      </c>
      <c r="K666">
        <f t="shared" si="81"/>
        <v>1974</v>
      </c>
      <c r="L666" t="str">
        <f t="shared" si="82"/>
        <v>tier - 2</v>
      </c>
      <c r="M666" t="str">
        <f t="shared" si="83"/>
        <v>tier - 2</v>
      </c>
      <c r="N666" t="str">
        <f t="shared" si="84"/>
        <v>R1012</v>
      </c>
      <c r="O666" s="9" t="str">
        <f t="shared" si="85"/>
        <v>6-Jul-1974</v>
      </c>
      <c r="P666">
        <f t="shared" si="86"/>
        <v>48</v>
      </c>
      <c r="Q666" s="10">
        <f t="shared" si="87"/>
        <v>5698.74</v>
      </c>
    </row>
    <row r="667" spans="1:17" x14ac:dyDescent="0.25">
      <c r="A667" t="s">
        <v>699</v>
      </c>
      <c r="B667">
        <v>1981</v>
      </c>
      <c r="C667" t="s">
        <v>18</v>
      </c>
      <c r="D667">
        <v>15</v>
      </c>
      <c r="E667">
        <v>0</v>
      </c>
      <c r="F667">
        <v>5699.84</v>
      </c>
      <c r="G667" t="s">
        <v>11</v>
      </c>
      <c r="H667" t="s">
        <v>12</v>
      </c>
      <c r="I667" t="s">
        <v>13</v>
      </c>
      <c r="J667" t="str">
        <f t="shared" si="80"/>
        <v>Jun</v>
      </c>
      <c r="K667">
        <f t="shared" si="81"/>
        <v>1981</v>
      </c>
      <c r="L667" t="str">
        <f t="shared" si="82"/>
        <v>tier - 3</v>
      </c>
      <c r="M667" t="str">
        <f t="shared" si="83"/>
        <v>tier - 3</v>
      </c>
      <c r="N667" t="str">
        <f t="shared" si="84"/>
        <v>R1013</v>
      </c>
      <c r="O667" s="9" t="str">
        <f t="shared" si="85"/>
        <v>15-Jun-1981</v>
      </c>
      <c r="P667">
        <f t="shared" si="86"/>
        <v>41</v>
      </c>
      <c r="Q667" s="10">
        <f t="shared" si="87"/>
        <v>5699.84</v>
      </c>
    </row>
    <row r="668" spans="1:17" x14ac:dyDescent="0.25">
      <c r="A668" t="s">
        <v>700</v>
      </c>
      <c r="B668">
        <v>1993</v>
      </c>
      <c r="C668" t="s">
        <v>15</v>
      </c>
      <c r="D668">
        <v>3</v>
      </c>
      <c r="E668">
        <v>4</v>
      </c>
      <c r="F668">
        <v>5708.87</v>
      </c>
      <c r="G668" t="s">
        <v>11</v>
      </c>
      <c r="H668" t="s">
        <v>16</v>
      </c>
      <c r="I668" t="s">
        <v>42</v>
      </c>
      <c r="J668" t="str">
        <f t="shared" si="80"/>
        <v>Nov</v>
      </c>
      <c r="K668">
        <f t="shared" si="81"/>
        <v>1993</v>
      </c>
      <c r="L668" t="str">
        <f t="shared" si="82"/>
        <v>tier - 1</v>
      </c>
      <c r="M668" t="str">
        <f t="shared" si="83"/>
        <v>tier - 1</v>
      </c>
      <c r="N668" t="str">
        <f t="shared" si="84"/>
        <v>R1011</v>
      </c>
      <c r="O668" s="9" t="str">
        <f t="shared" si="85"/>
        <v>3-Nov-1993</v>
      </c>
      <c r="P668">
        <f t="shared" si="86"/>
        <v>29</v>
      </c>
      <c r="Q668" s="10">
        <f t="shared" si="87"/>
        <v>5708.87</v>
      </c>
    </row>
    <row r="669" spans="1:17" x14ac:dyDescent="0.25">
      <c r="A669" t="s">
        <v>701</v>
      </c>
      <c r="B669">
        <v>1981</v>
      </c>
      <c r="C669" t="s">
        <v>35</v>
      </c>
      <c r="D669">
        <v>30</v>
      </c>
      <c r="E669">
        <v>0</v>
      </c>
      <c r="F669">
        <v>5709.16</v>
      </c>
      <c r="G669" t="s">
        <v>12</v>
      </c>
      <c r="H669" t="s">
        <v>12</v>
      </c>
      <c r="I669" t="s">
        <v>13</v>
      </c>
      <c r="J669" t="str">
        <f t="shared" si="80"/>
        <v>Aug</v>
      </c>
      <c r="K669">
        <f t="shared" si="81"/>
        <v>1981</v>
      </c>
      <c r="L669" t="str">
        <f t="shared" si="82"/>
        <v>tier - 3</v>
      </c>
      <c r="M669" t="str">
        <f t="shared" si="83"/>
        <v>tier - 3</v>
      </c>
      <c r="N669" t="str">
        <f t="shared" si="84"/>
        <v>R1013</v>
      </c>
      <c r="O669" s="9" t="str">
        <f t="shared" si="85"/>
        <v>30-Aug-1981</v>
      </c>
      <c r="P669">
        <f t="shared" si="86"/>
        <v>41</v>
      </c>
      <c r="Q669" s="10">
        <f t="shared" si="87"/>
        <v>5709.16</v>
      </c>
    </row>
    <row r="670" spans="1:17" x14ac:dyDescent="0.25">
      <c r="A670" t="s">
        <v>702</v>
      </c>
      <c r="B670">
        <v>1971</v>
      </c>
      <c r="C670" t="s">
        <v>30</v>
      </c>
      <c r="D670">
        <v>18</v>
      </c>
      <c r="E670">
        <v>0</v>
      </c>
      <c r="F670">
        <v>5720.38</v>
      </c>
      <c r="G670" t="s">
        <v>11</v>
      </c>
      <c r="H670" t="s">
        <v>16</v>
      </c>
      <c r="I670" t="s">
        <v>13</v>
      </c>
      <c r="J670" t="str">
        <f t="shared" si="80"/>
        <v>Dec</v>
      </c>
      <c r="K670">
        <f t="shared" si="81"/>
        <v>1971</v>
      </c>
      <c r="L670" t="str">
        <f t="shared" si="82"/>
        <v>tier - 1</v>
      </c>
      <c r="M670" t="str">
        <f t="shared" si="83"/>
        <v>tier - 1</v>
      </c>
      <c r="N670" t="str">
        <f t="shared" si="84"/>
        <v>R1013</v>
      </c>
      <c r="O670" s="9" t="str">
        <f t="shared" si="85"/>
        <v>18-Dec-1971</v>
      </c>
      <c r="P670">
        <f t="shared" si="86"/>
        <v>51</v>
      </c>
      <c r="Q670" s="10">
        <f t="shared" si="87"/>
        <v>5720.38</v>
      </c>
    </row>
    <row r="671" spans="1:17" x14ac:dyDescent="0.25">
      <c r="A671" t="s">
        <v>703</v>
      </c>
      <c r="B671">
        <v>1987</v>
      </c>
      <c r="C671" t="s">
        <v>37</v>
      </c>
      <c r="D671">
        <v>19</v>
      </c>
      <c r="E671">
        <v>2</v>
      </c>
      <c r="F671">
        <v>5729.01</v>
      </c>
      <c r="G671" t="s">
        <v>16</v>
      </c>
      <c r="H671" t="s">
        <v>11</v>
      </c>
      <c r="I671" t="s">
        <v>23</v>
      </c>
      <c r="J671" t="str">
        <f t="shared" si="80"/>
        <v>Oct</v>
      </c>
      <c r="K671">
        <f t="shared" si="81"/>
        <v>1987</v>
      </c>
      <c r="L671" t="str">
        <f t="shared" si="82"/>
        <v>tier - 2</v>
      </c>
      <c r="M671" t="str">
        <f t="shared" si="83"/>
        <v>tier - 2</v>
      </c>
      <c r="N671" t="str">
        <f t="shared" si="84"/>
        <v>R1012</v>
      </c>
      <c r="O671" s="9" t="str">
        <f t="shared" si="85"/>
        <v>19-Oct-1987</v>
      </c>
      <c r="P671">
        <f t="shared" si="86"/>
        <v>35</v>
      </c>
      <c r="Q671" s="10">
        <f t="shared" si="87"/>
        <v>5729.01</v>
      </c>
    </row>
    <row r="672" spans="1:17" x14ac:dyDescent="0.25">
      <c r="A672" t="s">
        <v>704</v>
      </c>
      <c r="B672">
        <v>1972</v>
      </c>
      <c r="C672" t="s">
        <v>35</v>
      </c>
      <c r="D672">
        <v>21</v>
      </c>
      <c r="E672">
        <v>0</v>
      </c>
      <c r="F672">
        <v>5741.67</v>
      </c>
      <c r="G672" t="s">
        <v>11</v>
      </c>
      <c r="H672" t="s">
        <v>12</v>
      </c>
      <c r="I672" t="s">
        <v>13</v>
      </c>
      <c r="J672" t="str">
        <f t="shared" si="80"/>
        <v>Aug</v>
      </c>
      <c r="K672">
        <f t="shared" si="81"/>
        <v>1972</v>
      </c>
      <c r="L672" t="str">
        <f t="shared" si="82"/>
        <v>tier - 3</v>
      </c>
      <c r="M672" t="str">
        <f t="shared" si="83"/>
        <v>tier - 3</v>
      </c>
      <c r="N672" t="str">
        <f t="shared" si="84"/>
        <v>R1013</v>
      </c>
      <c r="O672" s="9" t="str">
        <f t="shared" si="85"/>
        <v>21-Aug-1972</v>
      </c>
      <c r="P672">
        <f t="shared" si="86"/>
        <v>50</v>
      </c>
      <c r="Q672" s="10">
        <f t="shared" si="87"/>
        <v>5741.67</v>
      </c>
    </row>
    <row r="673" spans="1:17" x14ac:dyDescent="0.25">
      <c r="A673" t="s">
        <v>705</v>
      </c>
      <c r="B673">
        <v>1993</v>
      </c>
      <c r="C673" t="s">
        <v>18</v>
      </c>
      <c r="D673">
        <v>10</v>
      </c>
      <c r="E673">
        <v>0</v>
      </c>
      <c r="F673">
        <v>5748.13</v>
      </c>
      <c r="G673" t="s">
        <v>11</v>
      </c>
      <c r="H673" t="s">
        <v>16</v>
      </c>
      <c r="I673" t="s">
        <v>300</v>
      </c>
      <c r="J673" t="str">
        <f t="shared" si="80"/>
        <v>Jun</v>
      </c>
      <c r="K673">
        <f t="shared" si="81"/>
        <v>1993</v>
      </c>
      <c r="L673" t="str">
        <f t="shared" si="82"/>
        <v>tier - 1</v>
      </c>
      <c r="M673" t="str">
        <f t="shared" si="83"/>
        <v>tier - 1</v>
      </c>
      <c r="N673" t="str">
        <f t="shared" si="84"/>
        <v>R1021</v>
      </c>
      <c r="O673" s="9" t="str">
        <f t="shared" si="85"/>
        <v>10-Jun-1993</v>
      </c>
      <c r="P673">
        <f t="shared" si="86"/>
        <v>29</v>
      </c>
      <c r="Q673" s="10">
        <f t="shared" si="87"/>
        <v>5748.13</v>
      </c>
    </row>
    <row r="674" spans="1:17" x14ac:dyDescent="0.25">
      <c r="A674" t="s">
        <v>706</v>
      </c>
      <c r="B674">
        <v>1983</v>
      </c>
      <c r="C674" t="s">
        <v>35</v>
      </c>
      <c r="D674">
        <v>30</v>
      </c>
      <c r="E674">
        <v>0</v>
      </c>
      <c r="F674">
        <v>5757.41</v>
      </c>
      <c r="G674" t="s">
        <v>11</v>
      </c>
      <c r="H674" t="s">
        <v>12</v>
      </c>
      <c r="I674" t="s">
        <v>166</v>
      </c>
      <c r="J674" t="str">
        <f t="shared" si="80"/>
        <v>Aug</v>
      </c>
      <c r="K674">
        <f t="shared" si="81"/>
        <v>1983</v>
      </c>
      <c r="L674" t="str">
        <f t="shared" si="82"/>
        <v>tier - 3</v>
      </c>
      <c r="M674" t="str">
        <f t="shared" si="83"/>
        <v>tier - 3</v>
      </c>
      <c r="N674" t="str">
        <f t="shared" si="84"/>
        <v>R1019</v>
      </c>
      <c r="O674" s="9" t="str">
        <f t="shared" si="85"/>
        <v>30-Aug-1983</v>
      </c>
      <c r="P674">
        <f t="shared" si="86"/>
        <v>39</v>
      </c>
      <c r="Q674" s="10">
        <f t="shared" si="87"/>
        <v>5757.41</v>
      </c>
    </row>
    <row r="675" spans="1:17" x14ac:dyDescent="0.25">
      <c r="A675" t="s">
        <v>707</v>
      </c>
      <c r="B675">
        <v>2004</v>
      </c>
      <c r="C675" t="s">
        <v>15</v>
      </c>
      <c r="D675">
        <v>1</v>
      </c>
      <c r="E675">
        <v>0</v>
      </c>
      <c r="F675">
        <v>5778.71</v>
      </c>
      <c r="G675" t="s">
        <v>11</v>
      </c>
      <c r="H675" t="s">
        <v>12</v>
      </c>
      <c r="I675" t="s">
        <v>632</v>
      </c>
      <c r="J675" t="str">
        <f t="shared" si="80"/>
        <v>Nov</v>
      </c>
      <c r="K675">
        <f t="shared" si="81"/>
        <v>2004</v>
      </c>
      <c r="L675" t="str">
        <f t="shared" si="82"/>
        <v>tier - 3</v>
      </c>
      <c r="M675" t="str">
        <f t="shared" si="83"/>
        <v>tier - 3</v>
      </c>
      <c r="N675" t="str">
        <f t="shared" si="84"/>
        <v>R1022</v>
      </c>
      <c r="O675" s="9" t="str">
        <f t="shared" si="85"/>
        <v>1-Nov-2004</v>
      </c>
      <c r="P675">
        <f t="shared" si="86"/>
        <v>18</v>
      </c>
      <c r="Q675" s="10">
        <f t="shared" si="87"/>
        <v>5778.71</v>
      </c>
    </row>
    <row r="676" spans="1:17" x14ac:dyDescent="0.25">
      <c r="A676" t="s">
        <v>708</v>
      </c>
      <c r="B676">
        <v>1980</v>
      </c>
      <c r="C676" t="s">
        <v>20</v>
      </c>
      <c r="D676">
        <v>18</v>
      </c>
      <c r="E676">
        <v>2</v>
      </c>
      <c r="F676">
        <v>5807.06</v>
      </c>
      <c r="G676" t="s">
        <v>11</v>
      </c>
      <c r="H676" t="s">
        <v>12</v>
      </c>
      <c r="I676" t="s">
        <v>13</v>
      </c>
      <c r="J676" t="str">
        <f t="shared" si="80"/>
        <v>Sep</v>
      </c>
      <c r="K676">
        <f t="shared" si="81"/>
        <v>1980</v>
      </c>
      <c r="L676" t="str">
        <f t="shared" si="82"/>
        <v>tier - 3</v>
      </c>
      <c r="M676" t="str">
        <f t="shared" si="83"/>
        <v>tier - 3</v>
      </c>
      <c r="N676" t="str">
        <f t="shared" si="84"/>
        <v>R1013</v>
      </c>
      <c r="O676" s="9" t="str">
        <f t="shared" si="85"/>
        <v>18-Sep-1980</v>
      </c>
      <c r="P676">
        <f t="shared" si="86"/>
        <v>42</v>
      </c>
      <c r="Q676" s="10">
        <f t="shared" si="87"/>
        <v>5807.06</v>
      </c>
    </row>
    <row r="677" spans="1:17" x14ac:dyDescent="0.25">
      <c r="A677" t="s">
        <v>709</v>
      </c>
      <c r="B677">
        <v>1972</v>
      </c>
      <c r="C677" t="s">
        <v>15</v>
      </c>
      <c r="D677">
        <v>2</v>
      </c>
      <c r="E677">
        <v>0</v>
      </c>
      <c r="F677">
        <v>5812.9</v>
      </c>
      <c r="G677" t="s">
        <v>11</v>
      </c>
      <c r="H677" t="s">
        <v>11</v>
      </c>
      <c r="I677" t="s">
        <v>13</v>
      </c>
      <c r="J677" t="str">
        <f t="shared" si="80"/>
        <v>Nov</v>
      </c>
      <c r="K677">
        <f t="shared" si="81"/>
        <v>1972</v>
      </c>
      <c r="L677" t="str">
        <f t="shared" si="82"/>
        <v>tier - 2</v>
      </c>
      <c r="M677" t="str">
        <f t="shared" si="83"/>
        <v>tier - 2</v>
      </c>
      <c r="N677" t="str">
        <f t="shared" si="84"/>
        <v>R1013</v>
      </c>
      <c r="O677" s="9" t="str">
        <f t="shared" si="85"/>
        <v>2-Nov-1972</v>
      </c>
      <c r="P677">
        <f t="shared" si="86"/>
        <v>50</v>
      </c>
      <c r="Q677" s="10">
        <f t="shared" si="87"/>
        <v>5812.9</v>
      </c>
    </row>
    <row r="678" spans="1:17" x14ac:dyDescent="0.25">
      <c r="A678" t="s">
        <v>710</v>
      </c>
      <c r="B678">
        <v>2002</v>
      </c>
      <c r="C678" t="s">
        <v>10</v>
      </c>
      <c r="D678">
        <v>22</v>
      </c>
      <c r="E678">
        <v>0</v>
      </c>
      <c r="F678">
        <v>5816.58</v>
      </c>
      <c r="G678" t="s">
        <v>11</v>
      </c>
      <c r="H678" t="s">
        <v>11</v>
      </c>
      <c r="I678" t="s">
        <v>535</v>
      </c>
      <c r="J678" t="str">
        <f t="shared" si="80"/>
        <v>Jul</v>
      </c>
      <c r="K678">
        <f t="shared" si="81"/>
        <v>2002</v>
      </c>
      <c r="L678" t="str">
        <f t="shared" si="82"/>
        <v>tier - 2</v>
      </c>
      <c r="M678" t="str">
        <f t="shared" si="83"/>
        <v>tier - 2</v>
      </c>
      <c r="N678" t="str">
        <f t="shared" si="84"/>
        <v>R1026</v>
      </c>
      <c r="O678" s="9" t="str">
        <f t="shared" si="85"/>
        <v>22-Jul-2002</v>
      </c>
      <c r="P678">
        <f t="shared" si="86"/>
        <v>20</v>
      </c>
      <c r="Q678" s="10">
        <f t="shared" si="87"/>
        <v>5816.58</v>
      </c>
    </row>
    <row r="679" spans="1:17" x14ac:dyDescent="0.25">
      <c r="A679" t="s">
        <v>711</v>
      </c>
      <c r="B679">
        <v>1971</v>
      </c>
      <c r="C679" t="s">
        <v>20</v>
      </c>
      <c r="D679">
        <v>27</v>
      </c>
      <c r="E679">
        <v>0</v>
      </c>
      <c r="F679">
        <v>5832.6</v>
      </c>
      <c r="G679" t="s">
        <v>11</v>
      </c>
      <c r="H679" t="s">
        <v>12</v>
      </c>
      <c r="I679" t="s">
        <v>23</v>
      </c>
      <c r="J679" t="str">
        <f t="shared" si="80"/>
        <v>Sep</v>
      </c>
      <c r="K679">
        <f t="shared" si="81"/>
        <v>1971</v>
      </c>
      <c r="L679" t="str">
        <f t="shared" si="82"/>
        <v>tier - 3</v>
      </c>
      <c r="M679" t="str">
        <f t="shared" si="83"/>
        <v>tier - 3</v>
      </c>
      <c r="N679" t="str">
        <f t="shared" si="84"/>
        <v>R1012</v>
      </c>
      <c r="O679" s="9" t="str">
        <f t="shared" si="85"/>
        <v>27-Sep-1971</v>
      </c>
      <c r="P679">
        <f t="shared" si="86"/>
        <v>51</v>
      </c>
      <c r="Q679" s="10">
        <f t="shared" si="87"/>
        <v>5832.6</v>
      </c>
    </row>
    <row r="680" spans="1:17" x14ac:dyDescent="0.25">
      <c r="A680" t="s">
        <v>712</v>
      </c>
      <c r="B680">
        <v>1987</v>
      </c>
      <c r="C680" t="s">
        <v>10</v>
      </c>
      <c r="D680">
        <v>27</v>
      </c>
      <c r="E680">
        <v>2</v>
      </c>
      <c r="F680">
        <v>5836.52</v>
      </c>
      <c r="G680" t="s">
        <v>11</v>
      </c>
      <c r="H680" t="s">
        <v>12</v>
      </c>
      <c r="I680" t="s">
        <v>13</v>
      </c>
      <c r="J680" t="str">
        <f t="shared" si="80"/>
        <v>Jul</v>
      </c>
      <c r="K680">
        <f t="shared" si="81"/>
        <v>1987</v>
      </c>
      <c r="L680" t="str">
        <f t="shared" si="82"/>
        <v>tier - 3</v>
      </c>
      <c r="M680" t="str">
        <f t="shared" si="83"/>
        <v>tier - 3</v>
      </c>
      <c r="N680" t="str">
        <f t="shared" si="84"/>
        <v>R1013</v>
      </c>
      <c r="O680" s="9" t="str">
        <f t="shared" si="85"/>
        <v>27-Jul-1987</v>
      </c>
      <c r="P680">
        <f t="shared" si="86"/>
        <v>35</v>
      </c>
      <c r="Q680" s="10">
        <f t="shared" si="87"/>
        <v>5836.52</v>
      </c>
    </row>
    <row r="681" spans="1:17" x14ac:dyDescent="0.25">
      <c r="A681" t="s">
        <v>713</v>
      </c>
      <c r="B681">
        <v>1995</v>
      </c>
      <c r="C681" t="s">
        <v>35</v>
      </c>
      <c r="D681">
        <v>20</v>
      </c>
      <c r="E681">
        <v>0</v>
      </c>
      <c r="F681">
        <v>5843.99</v>
      </c>
      <c r="G681" t="s">
        <v>11</v>
      </c>
      <c r="H681" t="s">
        <v>11</v>
      </c>
      <c r="I681" t="s">
        <v>200</v>
      </c>
      <c r="J681" t="str">
        <f t="shared" si="80"/>
        <v>Aug</v>
      </c>
      <c r="K681">
        <f t="shared" si="81"/>
        <v>1995</v>
      </c>
      <c r="L681" t="str">
        <f t="shared" si="82"/>
        <v>tier - 2</v>
      </c>
      <c r="M681" t="str">
        <f t="shared" si="83"/>
        <v>tier - 2</v>
      </c>
      <c r="N681" t="str">
        <f t="shared" si="84"/>
        <v>R1025</v>
      </c>
      <c r="O681" s="9" t="str">
        <f t="shared" si="85"/>
        <v>20-Aug-1995</v>
      </c>
      <c r="P681">
        <f t="shared" si="86"/>
        <v>27</v>
      </c>
      <c r="Q681" s="10">
        <f t="shared" si="87"/>
        <v>5843.99</v>
      </c>
    </row>
    <row r="682" spans="1:17" x14ac:dyDescent="0.25">
      <c r="A682" t="s">
        <v>714</v>
      </c>
      <c r="B682">
        <v>1987</v>
      </c>
      <c r="C682" t="s">
        <v>20</v>
      </c>
      <c r="D682">
        <v>30</v>
      </c>
      <c r="E682">
        <v>2</v>
      </c>
      <c r="F682">
        <v>5846.92</v>
      </c>
      <c r="G682" t="s">
        <v>11</v>
      </c>
      <c r="H682" t="s">
        <v>11</v>
      </c>
      <c r="I682" t="s">
        <v>13</v>
      </c>
      <c r="J682" t="str">
        <f t="shared" si="80"/>
        <v>Sep</v>
      </c>
      <c r="K682">
        <f t="shared" si="81"/>
        <v>1987</v>
      </c>
      <c r="L682" t="str">
        <f t="shared" si="82"/>
        <v>tier - 2</v>
      </c>
      <c r="M682" t="str">
        <f t="shared" si="83"/>
        <v>tier - 2</v>
      </c>
      <c r="N682" t="str">
        <f t="shared" si="84"/>
        <v>R1013</v>
      </c>
      <c r="O682" s="9" t="str">
        <f t="shared" si="85"/>
        <v>30-Sep-1987</v>
      </c>
      <c r="P682">
        <f t="shared" si="86"/>
        <v>35</v>
      </c>
      <c r="Q682" s="10">
        <f t="shared" si="87"/>
        <v>5846.92</v>
      </c>
    </row>
    <row r="683" spans="1:17" x14ac:dyDescent="0.25">
      <c r="A683" t="s">
        <v>715</v>
      </c>
      <c r="B683">
        <v>1985</v>
      </c>
      <c r="C683" t="s">
        <v>18</v>
      </c>
      <c r="D683">
        <v>18</v>
      </c>
      <c r="E683">
        <v>3</v>
      </c>
      <c r="F683">
        <v>5847.24</v>
      </c>
      <c r="G683" t="s">
        <v>11</v>
      </c>
      <c r="H683" t="s">
        <v>16</v>
      </c>
      <c r="I683" t="s">
        <v>13</v>
      </c>
      <c r="J683" t="str">
        <f t="shared" si="80"/>
        <v>Jun</v>
      </c>
      <c r="K683">
        <f t="shared" si="81"/>
        <v>1985</v>
      </c>
      <c r="L683" t="str">
        <f t="shared" si="82"/>
        <v>tier - 1</v>
      </c>
      <c r="M683" t="str">
        <f t="shared" si="83"/>
        <v>tier - 1</v>
      </c>
      <c r="N683" t="str">
        <f t="shared" si="84"/>
        <v>R1013</v>
      </c>
      <c r="O683" s="9" t="str">
        <f t="shared" si="85"/>
        <v>18-Jun-1985</v>
      </c>
      <c r="P683">
        <f t="shared" si="86"/>
        <v>37</v>
      </c>
      <c r="Q683" s="10">
        <f t="shared" si="87"/>
        <v>5847.24</v>
      </c>
    </row>
    <row r="684" spans="1:17" x14ac:dyDescent="0.25">
      <c r="A684" t="s">
        <v>716</v>
      </c>
      <c r="B684">
        <v>1984</v>
      </c>
      <c r="C684" t="s">
        <v>15</v>
      </c>
      <c r="D684">
        <v>22</v>
      </c>
      <c r="E684">
        <v>1</v>
      </c>
      <c r="F684">
        <v>5855.9</v>
      </c>
      <c r="G684" t="s">
        <v>11</v>
      </c>
      <c r="H684" t="s">
        <v>12</v>
      </c>
      <c r="I684" t="s">
        <v>23</v>
      </c>
      <c r="J684" t="str">
        <f t="shared" si="80"/>
        <v>Nov</v>
      </c>
      <c r="K684">
        <f t="shared" si="81"/>
        <v>1984</v>
      </c>
      <c r="L684" t="str">
        <f t="shared" si="82"/>
        <v>tier - 3</v>
      </c>
      <c r="M684" t="str">
        <f t="shared" si="83"/>
        <v>tier - 3</v>
      </c>
      <c r="N684" t="str">
        <f t="shared" si="84"/>
        <v>R1012</v>
      </c>
      <c r="O684" s="9" t="str">
        <f t="shared" si="85"/>
        <v>22-Nov-1984</v>
      </c>
      <c r="P684">
        <f t="shared" si="86"/>
        <v>38</v>
      </c>
      <c r="Q684" s="10">
        <f t="shared" si="87"/>
        <v>5855.9</v>
      </c>
    </row>
    <row r="685" spans="1:17" x14ac:dyDescent="0.25">
      <c r="A685" t="s">
        <v>717</v>
      </c>
      <c r="B685">
        <v>1993</v>
      </c>
      <c r="C685" t="s">
        <v>37</v>
      </c>
      <c r="D685">
        <v>19</v>
      </c>
      <c r="E685">
        <v>0</v>
      </c>
      <c r="F685">
        <v>5877.02</v>
      </c>
      <c r="G685" t="s">
        <v>11</v>
      </c>
      <c r="H685" t="s">
        <v>11</v>
      </c>
      <c r="I685" t="s">
        <v>300</v>
      </c>
      <c r="J685" t="str">
        <f t="shared" si="80"/>
        <v>Oct</v>
      </c>
      <c r="K685">
        <f t="shared" si="81"/>
        <v>1993</v>
      </c>
      <c r="L685" t="str">
        <f t="shared" si="82"/>
        <v>tier - 2</v>
      </c>
      <c r="M685" t="str">
        <f t="shared" si="83"/>
        <v>tier - 2</v>
      </c>
      <c r="N685" t="str">
        <f t="shared" si="84"/>
        <v>R1021</v>
      </c>
      <c r="O685" s="9" t="str">
        <f t="shared" si="85"/>
        <v>19-Oct-1993</v>
      </c>
      <c r="P685">
        <f t="shared" si="86"/>
        <v>29</v>
      </c>
      <c r="Q685" s="10">
        <f t="shared" si="87"/>
        <v>5877.02</v>
      </c>
    </row>
    <row r="686" spans="1:17" x14ac:dyDescent="0.25">
      <c r="A686" t="s">
        <v>718</v>
      </c>
      <c r="B686">
        <v>1982</v>
      </c>
      <c r="C686" t="s">
        <v>10</v>
      </c>
      <c r="D686">
        <v>8</v>
      </c>
      <c r="E686">
        <v>0</v>
      </c>
      <c r="F686">
        <v>5910.94</v>
      </c>
      <c r="G686" t="s">
        <v>11</v>
      </c>
      <c r="H686" t="s">
        <v>16</v>
      </c>
      <c r="I686" t="s">
        <v>42</v>
      </c>
      <c r="J686" t="str">
        <f t="shared" si="80"/>
        <v>Jul</v>
      </c>
      <c r="K686">
        <f t="shared" si="81"/>
        <v>1982</v>
      </c>
      <c r="L686" t="str">
        <f t="shared" si="82"/>
        <v>tier - 1</v>
      </c>
      <c r="M686" t="str">
        <f t="shared" si="83"/>
        <v>tier - 1</v>
      </c>
      <c r="N686" t="str">
        <f t="shared" si="84"/>
        <v>R1011</v>
      </c>
      <c r="O686" s="9" t="str">
        <f t="shared" si="85"/>
        <v>8-Jul-1982</v>
      </c>
      <c r="P686">
        <f t="shared" si="86"/>
        <v>40</v>
      </c>
      <c r="Q686" s="10">
        <f t="shared" si="87"/>
        <v>5910.94</v>
      </c>
    </row>
    <row r="687" spans="1:17" x14ac:dyDescent="0.25">
      <c r="A687" t="s">
        <v>719</v>
      </c>
      <c r="B687">
        <v>1982</v>
      </c>
      <c r="C687" t="s">
        <v>30</v>
      </c>
      <c r="D687">
        <v>21</v>
      </c>
      <c r="E687">
        <v>0</v>
      </c>
      <c r="F687">
        <v>5920.1</v>
      </c>
      <c r="G687" t="s">
        <v>11</v>
      </c>
      <c r="H687" t="s">
        <v>16</v>
      </c>
      <c r="I687" t="s">
        <v>13</v>
      </c>
      <c r="J687" t="str">
        <f t="shared" si="80"/>
        <v>Dec</v>
      </c>
      <c r="K687">
        <f t="shared" si="81"/>
        <v>1982</v>
      </c>
      <c r="L687" t="str">
        <f t="shared" si="82"/>
        <v>tier - 1</v>
      </c>
      <c r="M687" t="str">
        <f t="shared" si="83"/>
        <v>tier - 1</v>
      </c>
      <c r="N687" t="str">
        <f t="shared" si="84"/>
        <v>R1013</v>
      </c>
      <c r="O687" s="9" t="str">
        <f t="shared" si="85"/>
        <v>21-Dec-1982</v>
      </c>
      <c r="P687">
        <f t="shared" si="86"/>
        <v>40</v>
      </c>
      <c r="Q687" s="10">
        <f t="shared" si="87"/>
        <v>5920.1</v>
      </c>
    </row>
    <row r="688" spans="1:17" x14ac:dyDescent="0.25">
      <c r="A688" t="s">
        <v>720</v>
      </c>
      <c r="B688">
        <v>1987</v>
      </c>
      <c r="C688" t="s">
        <v>10</v>
      </c>
      <c r="D688">
        <v>29</v>
      </c>
      <c r="E688">
        <v>3</v>
      </c>
      <c r="F688">
        <v>5926.85</v>
      </c>
      <c r="G688" t="s">
        <v>12</v>
      </c>
      <c r="H688" t="s">
        <v>12</v>
      </c>
      <c r="I688" t="s">
        <v>42</v>
      </c>
      <c r="J688" t="str">
        <f t="shared" si="80"/>
        <v>Jul</v>
      </c>
      <c r="K688">
        <f t="shared" si="81"/>
        <v>1987</v>
      </c>
      <c r="L688" t="str">
        <f t="shared" si="82"/>
        <v>tier - 3</v>
      </c>
      <c r="M688" t="str">
        <f t="shared" si="83"/>
        <v>tier - 3</v>
      </c>
      <c r="N688" t="str">
        <f t="shared" si="84"/>
        <v>R1011</v>
      </c>
      <c r="O688" s="9" t="str">
        <f t="shared" si="85"/>
        <v>29-Jul-1987</v>
      </c>
      <c r="P688">
        <f t="shared" si="86"/>
        <v>35</v>
      </c>
      <c r="Q688" s="10">
        <f t="shared" si="87"/>
        <v>5926.85</v>
      </c>
    </row>
    <row r="689" spans="1:17" x14ac:dyDescent="0.25">
      <c r="A689" t="s">
        <v>721</v>
      </c>
      <c r="B689">
        <v>1993</v>
      </c>
      <c r="C689" t="s">
        <v>35</v>
      </c>
      <c r="D689">
        <v>13</v>
      </c>
      <c r="E689">
        <v>0</v>
      </c>
      <c r="F689">
        <v>5926.93</v>
      </c>
      <c r="G689" t="s">
        <v>11</v>
      </c>
      <c r="H689" t="s">
        <v>11</v>
      </c>
      <c r="I689" t="s">
        <v>200</v>
      </c>
      <c r="J689" t="str">
        <f t="shared" si="80"/>
        <v>Aug</v>
      </c>
      <c r="K689">
        <f t="shared" si="81"/>
        <v>1993</v>
      </c>
      <c r="L689" t="str">
        <f t="shared" si="82"/>
        <v>tier - 2</v>
      </c>
      <c r="M689" t="str">
        <f t="shared" si="83"/>
        <v>tier - 2</v>
      </c>
      <c r="N689" t="str">
        <f t="shared" si="84"/>
        <v>R1025</v>
      </c>
      <c r="O689" s="9" t="str">
        <f t="shared" si="85"/>
        <v>13-Aug-1993</v>
      </c>
      <c r="P689">
        <f t="shared" si="86"/>
        <v>29</v>
      </c>
      <c r="Q689" s="10">
        <f t="shared" si="87"/>
        <v>5926.93</v>
      </c>
    </row>
    <row r="690" spans="1:17" x14ac:dyDescent="0.25">
      <c r="A690" t="s">
        <v>722</v>
      </c>
      <c r="B690">
        <v>1994</v>
      </c>
      <c r="C690" t="s">
        <v>10</v>
      </c>
      <c r="D690">
        <v>30</v>
      </c>
      <c r="E690">
        <v>0</v>
      </c>
      <c r="F690">
        <v>5927.65</v>
      </c>
      <c r="G690" t="s">
        <v>11</v>
      </c>
      <c r="H690" t="s">
        <v>16</v>
      </c>
      <c r="I690" t="s">
        <v>23</v>
      </c>
      <c r="J690" t="str">
        <f t="shared" si="80"/>
        <v>Jul</v>
      </c>
      <c r="K690">
        <f t="shared" si="81"/>
        <v>1994</v>
      </c>
      <c r="L690" t="str">
        <f t="shared" si="82"/>
        <v>tier - 1</v>
      </c>
      <c r="M690" t="str">
        <f t="shared" si="83"/>
        <v>tier - 1</v>
      </c>
      <c r="N690" t="str">
        <f t="shared" si="84"/>
        <v>R1012</v>
      </c>
      <c r="O690" s="9" t="str">
        <f t="shared" si="85"/>
        <v>30-Jul-1994</v>
      </c>
      <c r="P690">
        <f t="shared" si="86"/>
        <v>28</v>
      </c>
      <c r="Q690" s="10">
        <f t="shared" si="87"/>
        <v>5927.65</v>
      </c>
    </row>
    <row r="691" spans="1:17" x14ac:dyDescent="0.25">
      <c r="A691" t="s">
        <v>723</v>
      </c>
      <c r="B691">
        <v>1987</v>
      </c>
      <c r="C691" t="s">
        <v>10</v>
      </c>
      <c r="D691">
        <v>14</v>
      </c>
      <c r="E691">
        <v>3</v>
      </c>
      <c r="F691">
        <v>5934.38</v>
      </c>
      <c r="G691" t="s">
        <v>12</v>
      </c>
      <c r="H691" t="s">
        <v>11</v>
      </c>
      <c r="I691" t="s">
        <v>13</v>
      </c>
      <c r="J691" t="str">
        <f t="shared" si="80"/>
        <v>Jul</v>
      </c>
      <c r="K691">
        <f t="shared" si="81"/>
        <v>1987</v>
      </c>
      <c r="L691" t="str">
        <f t="shared" si="82"/>
        <v>tier - 2</v>
      </c>
      <c r="M691" t="str">
        <f t="shared" si="83"/>
        <v>tier - 2</v>
      </c>
      <c r="N691" t="str">
        <f t="shared" si="84"/>
        <v>R1013</v>
      </c>
      <c r="O691" s="9" t="str">
        <f t="shared" si="85"/>
        <v>14-Jul-1987</v>
      </c>
      <c r="P691">
        <f t="shared" si="86"/>
        <v>35</v>
      </c>
      <c r="Q691" s="10">
        <f t="shared" si="87"/>
        <v>5934.38</v>
      </c>
    </row>
    <row r="692" spans="1:17" x14ac:dyDescent="0.25">
      <c r="A692" t="s">
        <v>724</v>
      </c>
      <c r="B692">
        <v>2003</v>
      </c>
      <c r="C692" t="s">
        <v>35</v>
      </c>
      <c r="D692">
        <v>13</v>
      </c>
      <c r="E692">
        <v>0</v>
      </c>
      <c r="F692">
        <v>5957.35</v>
      </c>
      <c r="G692" t="s">
        <v>11</v>
      </c>
      <c r="H692" t="s">
        <v>11</v>
      </c>
      <c r="I692" t="s">
        <v>23</v>
      </c>
      <c r="J692" t="str">
        <f t="shared" si="80"/>
        <v>Aug</v>
      </c>
      <c r="K692">
        <f t="shared" si="81"/>
        <v>2003</v>
      </c>
      <c r="L692" t="str">
        <f t="shared" si="82"/>
        <v>tier - 2</v>
      </c>
      <c r="M692" t="str">
        <f t="shared" si="83"/>
        <v>tier - 2</v>
      </c>
      <c r="N692" t="str">
        <f t="shared" si="84"/>
        <v>R1012</v>
      </c>
      <c r="O692" s="9" t="str">
        <f t="shared" si="85"/>
        <v>13-Aug-2003</v>
      </c>
      <c r="P692">
        <f t="shared" si="86"/>
        <v>19</v>
      </c>
      <c r="Q692" s="10">
        <f t="shared" si="87"/>
        <v>5957.35</v>
      </c>
    </row>
    <row r="693" spans="1:17" x14ac:dyDescent="0.25">
      <c r="A693" t="s">
        <v>725</v>
      </c>
      <c r="B693">
        <v>2004</v>
      </c>
      <c r="C693" t="s">
        <v>10</v>
      </c>
      <c r="D693">
        <v>15</v>
      </c>
      <c r="E693">
        <v>0</v>
      </c>
      <c r="F693">
        <v>5960.91</v>
      </c>
      <c r="G693" t="s">
        <v>11</v>
      </c>
      <c r="H693" t="s">
        <v>16</v>
      </c>
      <c r="I693" t="s">
        <v>535</v>
      </c>
      <c r="J693" t="str">
        <f t="shared" si="80"/>
        <v>Jul</v>
      </c>
      <c r="K693">
        <f t="shared" si="81"/>
        <v>2004</v>
      </c>
      <c r="L693" t="str">
        <f t="shared" si="82"/>
        <v>tier - 1</v>
      </c>
      <c r="M693" t="str">
        <f t="shared" si="83"/>
        <v>tier - 1</v>
      </c>
      <c r="N693" t="str">
        <f t="shared" si="84"/>
        <v>R1026</v>
      </c>
      <c r="O693" s="9" t="str">
        <f t="shared" si="85"/>
        <v>15-Jul-2004</v>
      </c>
      <c r="P693">
        <f t="shared" si="86"/>
        <v>18</v>
      </c>
      <c r="Q693" s="10">
        <f t="shared" si="87"/>
        <v>5960.91</v>
      </c>
    </row>
    <row r="694" spans="1:17" x14ac:dyDescent="0.25">
      <c r="A694" t="s">
        <v>726</v>
      </c>
      <c r="B694">
        <v>1980</v>
      </c>
      <c r="C694" t="s">
        <v>35</v>
      </c>
      <c r="D694">
        <v>5</v>
      </c>
      <c r="E694">
        <v>0</v>
      </c>
      <c r="F694">
        <v>5966.89</v>
      </c>
      <c r="G694" t="s">
        <v>11</v>
      </c>
      <c r="H694" t="s">
        <v>12</v>
      </c>
      <c r="I694" t="s">
        <v>13</v>
      </c>
      <c r="J694" t="str">
        <f t="shared" si="80"/>
        <v>Aug</v>
      </c>
      <c r="K694">
        <f t="shared" si="81"/>
        <v>1980</v>
      </c>
      <c r="L694" t="str">
        <f t="shared" si="82"/>
        <v>tier - 3</v>
      </c>
      <c r="M694" t="str">
        <f t="shared" si="83"/>
        <v>tier - 3</v>
      </c>
      <c r="N694" t="str">
        <f t="shared" si="84"/>
        <v>R1013</v>
      </c>
      <c r="O694" s="9" t="str">
        <f t="shared" si="85"/>
        <v>5-Aug-1980</v>
      </c>
      <c r="P694">
        <f t="shared" si="86"/>
        <v>42</v>
      </c>
      <c r="Q694" s="10">
        <f t="shared" si="87"/>
        <v>5966.89</v>
      </c>
    </row>
    <row r="695" spans="1:17" x14ac:dyDescent="0.25">
      <c r="A695" t="s">
        <v>727</v>
      </c>
      <c r="B695">
        <v>1980</v>
      </c>
      <c r="C695" t="s">
        <v>10</v>
      </c>
      <c r="D695">
        <v>21</v>
      </c>
      <c r="E695">
        <v>0</v>
      </c>
      <c r="F695">
        <v>5969.72</v>
      </c>
      <c r="G695" t="s">
        <v>12</v>
      </c>
      <c r="H695" t="s">
        <v>12</v>
      </c>
      <c r="I695" t="s">
        <v>42</v>
      </c>
      <c r="J695" t="str">
        <f t="shared" si="80"/>
        <v>Jul</v>
      </c>
      <c r="K695">
        <f t="shared" si="81"/>
        <v>1980</v>
      </c>
      <c r="L695" t="str">
        <f t="shared" si="82"/>
        <v>tier - 3</v>
      </c>
      <c r="M695" t="str">
        <f t="shared" si="83"/>
        <v>tier - 3</v>
      </c>
      <c r="N695" t="str">
        <f t="shared" si="84"/>
        <v>R1011</v>
      </c>
      <c r="O695" s="9" t="str">
        <f t="shared" si="85"/>
        <v>21-Jul-1980</v>
      </c>
      <c r="P695">
        <f t="shared" si="86"/>
        <v>42</v>
      </c>
      <c r="Q695" s="10">
        <f t="shared" si="87"/>
        <v>5969.72</v>
      </c>
    </row>
    <row r="696" spans="1:17" x14ac:dyDescent="0.25">
      <c r="A696" t="s">
        <v>728</v>
      </c>
      <c r="B696">
        <v>1989</v>
      </c>
      <c r="C696" t="s">
        <v>10</v>
      </c>
      <c r="D696">
        <v>22</v>
      </c>
      <c r="E696">
        <v>3</v>
      </c>
      <c r="F696">
        <v>5972.38</v>
      </c>
      <c r="G696" t="s">
        <v>11</v>
      </c>
      <c r="H696" t="s">
        <v>11</v>
      </c>
      <c r="I696" t="s">
        <v>42</v>
      </c>
      <c r="J696" t="str">
        <f t="shared" si="80"/>
        <v>Jul</v>
      </c>
      <c r="K696">
        <f t="shared" si="81"/>
        <v>1989</v>
      </c>
      <c r="L696" t="str">
        <f t="shared" si="82"/>
        <v>tier - 2</v>
      </c>
      <c r="M696" t="str">
        <f t="shared" si="83"/>
        <v>tier - 2</v>
      </c>
      <c r="N696" t="str">
        <f t="shared" si="84"/>
        <v>R1011</v>
      </c>
      <c r="O696" s="9" t="str">
        <f t="shared" si="85"/>
        <v>22-Jul-1989</v>
      </c>
      <c r="P696">
        <f t="shared" si="86"/>
        <v>33</v>
      </c>
      <c r="Q696" s="10">
        <f t="shared" si="87"/>
        <v>5972.38</v>
      </c>
    </row>
    <row r="697" spans="1:17" x14ac:dyDescent="0.25">
      <c r="A697" t="s">
        <v>729</v>
      </c>
      <c r="B697">
        <v>1984</v>
      </c>
      <c r="C697" t="s">
        <v>20</v>
      </c>
      <c r="D697">
        <v>19</v>
      </c>
      <c r="E697">
        <v>1</v>
      </c>
      <c r="F697">
        <v>5974.38</v>
      </c>
      <c r="G697" t="s">
        <v>11</v>
      </c>
      <c r="H697" t="s">
        <v>12</v>
      </c>
      <c r="I697" t="s">
        <v>13</v>
      </c>
      <c r="J697" t="str">
        <f t="shared" si="80"/>
        <v>Sep</v>
      </c>
      <c r="K697">
        <f t="shared" si="81"/>
        <v>1984</v>
      </c>
      <c r="L697" t="str">
        <f t="shared" si="82"/>
        <v>tier - 3</v>
      </c>
      <c r="M697" t="str">
        <f t="shared" si="83"/>
        <v>tier - 3</v>
      </c>
      <c r="N697" t="str">
        <f t="shared" si="84"/>
        <v>R1013</v>
      </c>
      <c r="O697" s="9" t="str">
        <f t="shared" si="85"/>
        <v>19-Sep-1984</v>
      </c>
      <c r="P697">
        <f t="shared" si="86"/>
        <v>38</v>
      </c>
      <c r="Q697" s="10">
        <f t="shared" si="87"/>
        <v>5974.38</v>
      </c>
    </row>
    <row r="698" spans="1:17" x14ac:dyDescent="0.25">
      <c r="A698" t="s">
        <v>730</v>
      </c>
      <c r="B698">
        <v>1984</v>
      </c>
      <c r="C698" t="s">
        <v>15</v>
      </c>
      <c r="D698">
        <v>11</v>
      </c>
      <c r="E698">
        <v>1</v>
      </c>
      <c r="F698">
        <v>5976.83</v>
      </c>
      <c r="G698" t="s">
        <v>11</v>
      </c>
      <c r="H698" t="s">
        <v>11</v>
      </c>
      <c r="I698" t="s">
        <v>13</v>
      </c>
      <c r="J698" t="str">
        <f t="shared" si="80"/>
        <v>Nov</v>
      </c>
      <c r="K698">
        <f t="shared" si="81"/>
        <v>1984</v>
      </c>
      <c r="L698" t="str">
        <f t="shared" si="82"/>
        <v>tier - 2</v>
      </c>
      <c r="M698" t="str">
        <f t="shared" si="83"/>
        <v>tier - 2</v>
      </c>
      <c r="N698" t="str">
        <f t="shared" si="84"/>
        <v>R1013</v>
      </c>
      <c r="O698" s="9" t="str">
        <f t="shared" si="85"/>
        <v>11-Nov-1984</v>
      </c>
      <c r="P698">
        <f t="shared" si="86"/>
        <v>38</v>
      </c>
      <c r="Q698" s="10">
        <f t="shared" si="87"/>
        <v>5976.83</v>
      </c>
    </row>
    <row r="699" spans="1:17" x14ac:dyDescent="0.25">
      <c r="A699" t="s">
        <v>731</v>
      </c>
      <c r="B699">
        <v>1970</v>
      </c>
      <c r="C699" t="s">
        <v>18</v>
      </c>
      <c r="D699">
        <v>25</v>
      </c>
      <c r="E699">
        <v>0</v>
      </c>
      <c r="F699">
        <v>5979.66</v>
      </c>
      <c r="G699" t="s">
        <v>11</v>
      </c>
      <c r="H699" t="s">
        <v>12</v>
      </c>
      <c r="I699" t="s">
        <v>13</v>
      </c>
      <c r="J699" t="str">
        <f t="shared" si="80"/>
        <v>Jun</v>
      </c>
      <c r="K699">
        <f t="shared" si="81"/>
        <v>1970</v>
      </c>
      <c r="L699" t="str">
        <f t="shared" si="82"/>
        <v>tier - 3</v>
      </c>
      <c r="M699" t="str">
        <f t="shared" si="83"/>
        <v>tier - 3</v>
      </c>
      <c r="N699" t="str">
        <f t="shared" si="84"/>
        <v>R1013</v>
      </c>
      <c r="O699" s="9" t="str">
        <f t="shared" si="85"/>
        <v>25-Jun-1970</v>
      </c>
      <c r="P699">
        <f t="shared" si="86"/>
        <v>52</v>
      </c>
      <c r="Q699" s="10">
        <f t="shared" si="87"/>
        <v>5979.66</v>
      </c>
    </row>
    <row r="700" spans="1:17" x14ac:dyDescent="0.25">
      <c r="A700" t="s">
        <v>732</v>
      </c>
      <c r="B700">
        <v>1980</v>
      </c>
      <c r="C700" t="s">
        <v>37</v>
      </c>
      <c r="D700">
        <v>10</v>
      </c>
      <c r="E700">
        <v>0</v>
      </c>
      <c r="F700">
        <v>5979.73</v>
      </c>
      <c r="G700" t="s">
        <v>11</v>
      </c>
      <c r="H700" t="s">
        <v>11</v>
      </c>
      <c r="I700" t="s">
        <v>42</v>
      </c>
      <c r="J700" t="str">
        <f t="shared" si="80"/>
        <v>Oct</v>
      </c>
      <c r="K700">
        <f t="shared" si="81"/>
        <v>1980</v>
      </c>
      <c r="L700" t="str">
        <f t="shared" si="82"/>
        <v>tier - 2</v>
      </c>
      <c r="M700" t="str">
        <f t="shared" si="83"/>
        <v>tier - 2</v>
      </c>
      <c r="N700" t="str">
        <f t="shared" si="84"/>
        <v>R1011</v>
      </c>
      <c r="O700" s="9" t="str">
        <f t="shared" si="85"/>
        <v>10-Oct-1980</v>
      </c>
      <c r="P700">
        <f t="shared" si="86"/>
        <v>42</v>
      </c>
      <c r="Q700" s="10">
        <f t="shared" si="87"/>
        <v>5979.73</v>
      </c>
    </row>
    <row r="701" spans="1:17" x14ac:dyDescent="0.25">
      <c r="A701" t="s">
        <v>733</v>
      </c>
      <c r="B701">
        <v>1974</v>
      </c>
      <c r="C701" t="s">
        <v>37</v>
      </c>
      <c r="D701">
        <v>11</v>
      </c>
      <c r="E701">
        <v>0</v>
      </c>
      <c r="F701">
        <v>5979.99</v>
      </c>
      <c r="G701" t="s">
        <v>11</v>
      </c>
      <c r="H701" t="s">
        <v>12</v>
      </c>
      <c r="I701" t="s">
        <v>13</v>
      </c>
      <c r="J701" t="str">
        <f t="shared" si="80"/>
        <v>Oct</v>
      </c>
      <c r="K701">
        <f t="shared" si="81"/>
        <v>1974</v>
      </c>
      <c r="L701" t="str">
        <f t="shared" si="82"/>
        <v>tier - 3</v>
      </c>
      <c r="M701" t="str">
        <f t="shared" si="83"/>
        <v>tier - 3</v>
      </c>
      <c r="N701" t="str">
        <f t="shared" si="84"/>
        <v>R1013</v>
      </c>
      <c r="O701" s="9" t="str">
        <f t="shared" si="85"/>
        <v>11-Oct-1974</v>
      </c>
      <c r="P701">
        <f t="shared" si="86"/>
        <v>48</v>
      </c>
      <c r="Q701" s="10">
        <f t="shared" si="87"/>
        <v>5979.99</v>
      </c>
    </row>
    <row r="702" spans="1:17" x14ac:dyDescent="0.25">
      <c r="A702" t="s">
        <v>734</v>
      </c>
      <c r="B702">
        <v>1988</v>
      </c>
      <c r="C702" t="s">
        <v>18</v>
      </c>
      <c r="D702">
        <v>10</v>
      </c>
      <c r="E702">
        <v>2</v>
      </c>
      <c r="F702">
        <v>5989.52</v>
      </c>
      <c r="G702" t="s">
        <v>11</v>
      </c>
      <c r="H702" t="s">
        <v>16</v>
      </c>
      <c r="I702" t="s">
        <v>23</v>
      </c>
      <c r="J702" t="str">
        <f t="shared" si="80"/>
        <v>Jun</v>
      </c>
      <c r="K702">
        <f t="shared" si="81"/>
        <v>1988</v>
      </c>
      <c r="L702" t="str">
        <f t="shared" si="82"/>
        <v>tier - 1</v>
      </c>
      <c r="M702" t="str">
        <f t="shared" si="83"/>
        <v>tier - 1</v>
      </c>
      <c r="N702" t="str">
        <f t="shared" si="84"/>
        <v>R1012</v>
      </c>
      <c r="O702" s="9" t="str">
        <f t="shared" si="85"/>
        <v>10-Jun-1988</v>
      </c>
      <c r="P702">
        <f t="shared" si="86"/>
        <v>34</v>
      </c>
      <c r="Q702" s="10">
        <f t="shared" si="87"/>
        <v>5989.52</v>
      </c>
    </row>
    <row r="703" spans="1:17" x14ac:dyDescent="0.25">
      <c r="A703" t="s">
        <v>735</v>
      </c>
      <c r="B703">
        <v>1974</v>
      </c>
      <c r="C703" t="s">
        <v>35</v>
      </c>
      <c r="D703">
        <v>17</v>
      </c>
      <c r="E703">
        <v>0</v>
      </c>
      <c r="F703">
        <v>5990.17</v>
      </c>
      <c r="G703" t="s">
        <v>11</v>
      </c>
      <c r="H703" t="s">
        <v>11</v>
      </c>
      <c r="I703" t="s">
        <v>13</v>
      </c>
      <c r="J703" t="str">
        <f t="shared" si="80"/>
        <v>Aug</v>
      </c>
      <c r="K703">
        <f t="shared" si="81"/>
        <v>1974</v>
      </c>
      <c r="L703" t="str">
        <f t="shared" si="82"/>
        <v>tier - 2</v>
      </c>
      <c r="M703" t="str">
        <f t="shared" si="83"/>
        <v>tier - 2</v>
      </c>
      <c r="N703" t="str">
        <f t="shared" si="84"/>
        <v>R1013</v>
      </c>
      <c r="O703" s="9" t="str">
        <f t="shared" si="85"/>
        <v>17-Aug-1974</v>
      </c>
      <c r="P703">
        <f t="shared" si="86"/>
        <v>48</v>
      </c>
      <c r="Q703" s="10">
        <f t="shared" si="87"/>
        <v>5990.17</v>
      </c>
    </row>
    <row r="704" spans="1:17" x14ac:dyDescent="0.25">
      <c r="A704" t="s">
        <v>736</v>
      </c>
      <c r="B704">
        <v>1980</v>
      </c>
      <c r="C704" t="s">
        <v>35</v>
      </c>
      <c r="D704">
        <v>8</v>
      </c>
      <c r="E704">
        <v>2</v>
      </c>
      <c r="F704">
        <v>5993.62</v>
      </c>
      <c r="G704" t="s">
        <v>11</v>
      </c>
      <c r="H704" t="s">
        <v>12</v>
      </c>
      <c r="I704" t="s">
        <v>13</v>
      </c>
      <c r="J704" t="str">
        <f t="shared" si="80"/>
        <v>Aug</v>
      </c>
      <c r="K704">
        <f t="shared" si="81"/>
        <v>1980</v>
      </c>
      <c r="L704" t="str">
        <f t="shared" si="82"/>
        <v>tier - 3</v>
      </c>
      <c r="M704" t="str">
        <f t="shared" si="83"/>
        <v>tier - 3</v>
      </c>
      <c r="N704" t="str">
        <f t="shared" si="84"/>
        <v>R1013</v>
      </c>
      <c r="O704" s="9" t="str">
        <f t="shared" si="85"/>
        <v>8-Aug-1980</v>
      </c>
      <c r="P704">
        <f t="shared" si="86"/>
        <v>42</v>
      </c>
      <c r="Q704" s="10">
        <f t="shared" si="87"/>
        <v>5993.62</v>
      </c>
    </row>
    <row r="705" spans="1:17" x14ac:dyDescent="0.25">
      <c r="A705" t="s">
        <v>737</v>
      </c>
      <c r="B705">
        <v>1989</v>
      </c>
      <c r="C705" t="s">
        <v>35</v>
      </c>
      <c r="D705">
        <v>16</v>
      </c>
      <c r="E705">
        <v>4</v>
      </c>
      <c r="F705">
        <v>6059.17</v>
      </c>
      <c r="G705" t="s">
        <v>11</v>
      </c>
      <c r="H705" t="s">
        <v>16</v>
      </c>
      <c r="I705" t="s">
        <v>42</v>
      </c>
      <c r="J705" t="str">
        <f t="shared" si="80"/>
        <v>Aug</v>
      </c>
      <c r="K705">
        <f t="shared" si="81"/>
        <v>1989</v>
      </c>
      <c r="L705" t="str">
        <f t="shared" si="82"/>
        <v>tier - 1</v>
      </c>
      <c r="M705" t="str">
        <f t="shared" si="83"/>
        <v>tier - 1</v>
      </c>
      <c r="N705" t="str">
        <f t="shared" si="84"/>
        <v>R1011</v>
      </c>
      <c r="O705" s="9" t="str">
        <f t="shared" si="85"/>
        <v>16-Aug-1989</v>
      </c>
      <c r="P705">
        <f t="shared" si="86"/>
        <v>33</v>
      </c>
      <c r="Q705" s="10">
        <f t="shared" si="87"/>
        <v>6059.17</v>
      </c>
    </row>
    <row r="706" spans="1:17" x14ac:dyDescent="0.25">
      <c r="A706" t="s">
        <v>738</v>
      </c>
      <c r="B706">
        <v>1996</v>
      </c>
      <c r="C706" t="s">
        <v>10</v>
      </c>
      <c r="D706">
        <v>28</v>
      </c>
      <c r="E706">
        <v>0</v>
      </c>
      <c r="F706">
        <v>6061.8</v>
      </c>
      <c r="G706" t="s">
        <v>11</v>
      </c>
      <c r="H706" t="s">
        <v>12</v>
      </c>
      <c r="I706" t="s">
        <v>23</v>
      </c>
      <c r="J706" t="str">
        <f t="shared" si="80"/>
        <v>Jul</v>
      </c>
      <c r="K706">
        <f t="shared" si="81"/>
        <v>1996</v>
      </c>
      <c r="L706" t="str">
        <f t="shared" si="82"/>
        <v>tier - 3</v>
      </c>
      <c r="M706" t="str">
        <f t="shared" si="83"/>
        <v>tier - 3</v>
      </c>
      <c r="N706" t="str">
        <f t="shared" si="84"/>
        <v>R1012</v>
      </c>
      <c r="O706" s="9" t="str">
        <f t="shared" si="85"/>
        <v>28-Jul-1996</v>
      </c>
      <c r="P706">
        <f t="shared" si="86"/>
        <v>26</v>
      </c>
      <c r="Q706" s="10">
        <f t="shared" si="87"/>
        <v>6061.8</v>
      </c>
    </row>
    <row r="707" spans="1:17" x14ac:dyDescent="0.25">
      <c r="A707" t="s">
        <v>739</v>
      </c>
      <c r="B707">
        <v>1994</v>
      </c>
      <c r="C707" t="s">
        <v>15</v>
      </c>
      <c r="D707">
        <v>8</v>
      </c>
      <c r="E707">
        <v>0</v>
      </c>
      <c r="F707">
        <v>6064.37</v>
      </c>
      <c r="G707" t="s">
        <v>11</v>
      </c>
      <c r="H707" t="s">
        <v>11</v>
      </c>
      <c r="I707" t="s">
        <v>42</v>
      </c>
      <c r="J707" t="str">
        <f t="shared" ref="J707:J770" si="88">IF(C707="?","Sep",C707)</f>
        <v>Nov</v>
      </c>
      <c r="K707">
        <f t="shared" ref="K707:K770" si="89">IF(B707="?",ROUND(AVERAGE(B:B),0),B707)</f>
        <v>1994</v>
      </c>
      <c r="L707" t="str">
        <f t="shared" ref="L707:L770" si="90">IF(OR(H707="",H707="?"),"tier-2",H707)</f>
        <v>tier - 2</v>
      </c>
      <c r="M707" t="str">
        <f t="shared" ref="M707:M770" si="91">IF(OR(H707=" ",H707="?"),"tier - 2",H707)</f>
        <v>tier - 2</v>
      </c>
      <c r="N707" t="str">
        <f t="shared" ref="N707:N770" si="92">IF(I707="?","Unknown",I707)</f>
        <v>R1011</v>
      </c>
      <c r="O707" s="9" t="str">
        <f t="shared" ref="O707:O770" si="93">_xlfn.CONCAT(D707,"-",J707,"-",K707)</f>
        <v>8-Nov-1994</v>
      </c>
      <c r="P707">
        <f t="shared" ref="P707:P770" si="94">DATEDIF(O707, "2023-06-08", "Y")</f>
        <v>28</v>
      </c>
      <c r="Q707" s="10">
        <f t="shared" ref="Q707:Q770" si="95">(F707)</f>
        <v>6064.37</v>
      </c>
    </row>
    <row r="708" spans="1:17" x14ac:dyDescent="0.25">
      <c r="A708" t="s">
        <v>740</v>
      </c>
      <c r="B708">
        <v>1984</v>
      </c>
      <c r="C708" t="s">
        <v>20</v>
      </c>
      <c r="D708">
        <v>21</v>
      </c>
      <c r="E708">
        <v>1</v>
      </c>
      <c r="F708">
        <v>6067.13</v>
      </c>
      <c r="G708" t="s">
        <v>12</v>
      </c>
      <c r="H708" t="s">
        <v>16</v>
      </c>
      <c r="I708" t="s">
        <v>168</v>
      </c>
      <c r="J708" t="str">
        <f t="shared" si="88"/>
        <v>Sep</v>
      </c>
      <c r="K708">
        <f t="shared" si="89"/>
        <v>1984</v>
      </c>
      <c r="L708" t="str">
        <f t="shared" si="90"/>
        <v>tier - 1</v>
      </c>
      <c r="M708" t="str">
        <f t="shared" si="91"/>
        <v>tier - 1</v>
      </c>
      <c r="N708" t="str">
        <f t="shared" si="92"/>
        <v>R1016</v>
      </c>
      <c r="O708" s="9" t="str">
        <f t="shared" si="93"/>
        <v>21-Sep-1984</v>
      </c>
      <c r="P708">
        <f t="shared" si="94"/>
        <v>38</v>
      </c>
      <c r="Q708" s="10">
        <f t="shared" si="95"/>
        <v>6067.13</v>
      </c>
    </row>
    <row r="709" spans="1:17" x14ac:dyDescent="0.25">
      <c r="A709" t="s">
        <v>741</v>
      </c>
      <c r="B709">
        <v>1979</v>
      </c>
      <c r="C709" t="s">
        <v>35</v>
      </c>
      <c r="D709">
        <v>8</v>
      </c>
      <c r="E709">
        <v>2</v>
      </c>
      <c r="F709">
        <v>6074.37</v>
      </c>
      <c r="G709" t="s">
        <v>11</v>
      </c>
      <c r="H709" t="s">
        <v>11</v>
      </c>
      <c r="I709" t="s">
        <v>23</v>
      </c>
      <c r="J709" t="str">
        <f t="shared" si="88"/>
        <v>Aug</v>
      </c>
      <c r="K709">
        <f t="shared" si="89"/>
        <v>1979</v>
      </c>
      <c r="L709" t="str">
        <f t="shared" si="90"/>
        <v>tier - 2</v>
      </c>
      <c r="M709" t="str">
        <f t="shared" si="91"/>
        <v>tier - 2</v>
      </c>
      <c r="N709" t="str">
        <f t="shared" si="92"/>
        <v>R1012</v>
      </c>
      <c r="O709" s="9" t="str">
        <f t="shared" si="93"/>
        <v>8-Aug-1979</v>
      </c>
      <c r="P709">
        <f t="shared" si="94"/>
        <v>43</v>
      </c>
      <c r="Q709" s="10">
        <f t="shared" si="95"/>
        <v>6074.37</v>
      </c>
    </row>
    <row r="710" spans="1:17" x14ac:dyDescent="0.25">
      <c r="A710" t="s">
        <v>742</v>
      </c>
      <c r="B710">
        <v>1984</v>
      </c>
      <c r="C710" t="s">
        <v>37</v>
      </c>
      <c r="D710">
        <v>14</v>
      </c>
      <c r="E710">
        <v>1</v>
      </c>
      <c r="F710">
        <v>6079.67</v>
      </c>
      <c r="G710" t="s">
        <v>16</v>
      </c>
      <c r="H710" t="s">
        <v>16</v>
      </c>
      <c r="I710" t="s">
        <v>276</v>
      </c>
      <c r="J710" t="str">
        <f t="shared" si="88"/>
        <v>Oct</v>
      </c>
      <c r="K710">
        <f t="shared" si="89"/>
        <v>1984</v>
      </c>
      <c r="L710" t="str">
        <f t="shared" si="90"/>
        <v>tier - 1</v>
      </c>
      <c r="M710" t="str">
        <f t="shared" si="91"/>
        <v>tier - 1</v>
      </c>
      <c r="N710" t="str">
        <f t="shared" si="92"/>
        <v>R1014</v>
      </c>
      <c r="O710" s="9" t="str">
        <f t="shared" si="93"/>
        <v>14-Oct-1984</v>
      </c>
      <c r="P710">
        <f t="shared" si="94"/>
        <v>38</v>
      </c>
      <c r="Q710" s="10">
        <f t="shared" si="95"/>
        <v>6079.67</v>
      </c>
    </row>
    <row r="711" spans="1:17" x14ac:dyDescent="0.25">
      <c r="A711" t="s">
        <v>743</v>
      </c>
      <c r="B711">
        <v>1984</v>
      </c>
      <c r="C711" t="s">
        <v>10</v>
      </c>
      <c r="D711">
        <v>25</v>
      </c>
      <c r="E711">
        <v>2</v>
      </c>
      <c r="F711">
        <v>6082.41</v>
      </c>
      <c r="G711" t="s">
        <v>16</v>
      </c>
      <c r="H711" t="s">
        <v>11</v>
      </c>
      <c r="I711" t="s">
        <v>42</v>
      </c>
      <c r="J711" t="str">
        <f t="shared" si="88"/>
        <v>Jul</v>
      </c>
      <c r="K711">
        <f t="shared" si="89"/>
        <v>1984</v>
      </c>
      <c r="L711" t="str">
        <f t="shared" si="90"/>
        <v>tier - 2</v>
      </c>
      <c r="M711" t="str">
        <f t="shared" si="91"/>
        <v>tier - 2</v>
      </c>
      <c r="N711" t="str">
        <f t="shared" si="92"/>
        <v>R1011</v>
      </c>
      <c r="O711" s="9" t="str">
        <f t="shared" si="93"/>
        <v>25-Jul-1984</v>
      </c>
      <c r="P711">
        <f t="shared" si="94"/>
        <v>38</v>
      </c>
      <c r="Q711" s="10">
        <f t="shared" si="95"/>
        <v>6082.41</v>
      </c>
    </row>
    <row r="712" spans="1:17" x14ac:dyDescent="0.25">
      <c r="A712" t="s">
        <v>744</v>
      </c>
      <c r="B712">
        <v>1970</v>
      </c>
      <c r="C712" t="s">
        <v>18</v>
      </c>
      <c r="D712">
        <v>9</v>
      </c>
      <c r="E712">
        <v>0</v>
      </c>
      <c r="F712">
        <v>6098.38</v>
      </c>
      <c r="G712" t="s">
        <v>11</v>
      </c>
      <c r="H712" t="s">
        <v>11</v>
      </c>
      <c r="I712" t="s">
        <v>13</v>
      </c>
      <c r="J712" t="str">
        <f t="shared" si="88"/>
        <v>Jun</v>
      </c>
      <c r="K712">
        <f t="shared" si="89"/>
        <v>1970</v>
      </c>
      <c r="L712" t="str">
        <f t="shared" si="90"/>
        <v>tier - 2</v>
      </c>
      <c r="M712" t="str">
        <f t="shared" si="91"/>
        <v>tier - 2</v>
      </c>
      <c r="N712" t="str">
        <f t="shared" si="92"/>
        <v>R1013</v>
      </c>
      <c r="O712" s="9" t="str">
        <f t="shared" si="93"/>
        <v>9-Jun-1970</v>
      </c>
      <c r="P712">
        <f t="shared" si="94"/>
        <v>52</v>
      </c>
      <c r="Q712" s="10">
        <f t="shared" si="95"/>
        <v>6098.38</v>
      </c>
    </row>
    <row r="713" spans="1:17" x14ac:dyDescent="0.25">
      <c r="A713" t="s">
        <v>745</v>
      </c>
      <c r="B713">
        <v>1995</v>
      </c>
      <c r="C713" t="s">
        <v>20</v>
      </c>
      <c r="D713">
        <v>9</v>
      </c>
      <c r="E713">
        <v>0</v>
      </c>
      <c r="F713">
        <v>6111.95</v>
      </c>
      <c r="G713" t="s">
        <v>11</v>
      </c>
      <c r="H713" t="s">
        <v>12</v>
      </c>
      <c r="I713" t="s">
        <v>535</v>
      </c>
      <c r="J713" t="str">
        <f t="shared" si="88"/>
        <v>Sep</v>
      </c>
      <c r="K713">
        <f t="shared" si="89"/>
        <v>1995</v>
      </c>
      <c r="L713" t="str">
        <f t="shared" si="90"/>
        <v>tier - 3</v>
      </c>
      <c r="M713" t="str">
        <f t="shared" si="91"/>
        <v>tier - 3</v>
      </c>
      <c r="N713" t="str">
        <f t="shared" si="92"/>
        <v>R1026</v>
      </c>
      <c r="O713" s="9" t="str">
        <f t="shared" si="93"/>
        <v>9-Sep-1995</v>
      </c>
      <c r="P713">
        <f t="shared" si="94"/>
        <v>27</v>
      </c>
      <c r="Q713" s="10">
        <f t="shared" si="95"/>
        <v>6111.95</v>
      </c>
    </row>
    <row r="714" spans="1:17" x14ac:dyDescent="0.25">
      <c r="A714" t="s">
        <v>746</v>
      </c>
      <c r="B714">
        <v>1985</v>
      </c>
      <c r="C714" t="s">
        <v>10</v>
      </c>
      <c r="D714">
        <v>21</v>
      </c>
      <c r="E714">
        <v>1</v>
      </c>
      <c r="F714">
        <v>6112.35</v>
      </c>
      <c r="G714" t="s">
        <v>11</v>
      </c>
      <c r="H714" t="s">
        <v>16</v>
      </c>
      <c r="I714" t="s">
        <v>23</v>
      </c>
      <c r="J714" t="str">
        <f t="shared" si="88"/>
        <v>Jul</v>
      </c>
      <c r="K714">
        <f t="shared" si="89"/>
        <v>1985</v>
      </c>
      <c r="L714" t="str">
        <f t="shared" si="90"/>
        <v>tier - 1</v>
      </c>
      <c r="M714" t="str">
        <f t="shared" si="91"/>
        <v>tier - 1</v>
      </c>
      <c r="N714" t="str">
        <f t="shared" si="92"/>
        <v>R1012</v>
      </c>
      <c r="O714" s="9" t="str">
        <f t="shared" si="93"/>
        <v>21-Jul-1985</v>
      </c>
      <c r="P714">
        <f t="shared" si="94"/>
        <v>37</v>
      </c>
      <c r="Q714" s="10">
        <f t="shared" si="95"/>
        <v>6112.35</v>
      </c>
    </row>
    <row r="715" spans="1:17" x14ac:dyDescent="0.25">
      <c r="A715" t="s">
        <v>747</v>
      </c>
      <c r="B715">
        <v>1991</v>
      </c>
      <c r="C715" t="s">
        <v>10</v>
      </c>
      <c r="D715">
        <v>25</v>
      </c>
      <c r="E715">
        <v>3</v>
      </c>
      <c r="F715">
        <v>6113.23</v>
      </c>
      <c r="G715" t="s">
        <v>11</v>
      </c>
      <c r="H715" t="s">
        <v>11</v>
      </c>
      <c r="I715" t="s">
        <v>247</v>
      </c>
      <c r="J715" t="str">
        <f t="shared" si="88"/>
        <v>Jul</v>
      </c>
      <c r="K715">
        <f t="shared" si="89"/>
        <v>1991</v>
      </c>
      <c r="L715" t="str">
        <f t="shared" si="90"/>
        <v>tier - 2</v>
      </c>
      <c r="M715" t="str">
        <f t="shared" si="91"/>
        <v>tier - 2</v>
      </c>
      <c r="N715" t="str">
        <f t="shared" si="92"/>
        <v>R1024</v>
      </c>
      <c r="O715" s="9" t="str">
        <f t="shared" si="93"/>
        <v>25-Jul-1991</v>
      </c>
      <c r="P715">
        <f t="shared" si="94"/>
        <v>31</v>
      </c>
      <c r="Q715" s="10">
        <f t="shared" si="95"/>
        <v>6113.23</v>
      </c>
    </row>
    <row r="716" spans="1:17" x14ac:dyDescent="0.25">
      <c r="A716" t="s">
        <v>748</v>
      </c>
      <c r="B716">
        <v>1983</v>
      </c>
      <c r="C716" t="s">
        <v>35</v>
      </c>
      <c r="D716">
        <v>11</v>
      </c>
      <c r="E716">
        <v>1</v>
      </c>
      <c r="F716">
        <v>6117.49</v>
      </c>
      <c r="G716" t="s">
        <v>11</v>
      </c>
      <c r="H716" t="s">
        <v>12</v>
      </c>
      <c r="I716" t="s">
        <v>23</v>
      </c>
      <c r="J716" t="str">
        <f t="shared" si="88"/>
        <v>Aug</v>
      </c>
      <c r="K716">
        <f t="shared" si="89"/>
        <v>1983</v>
      </c>
      <c r="L716" t="str">
        <f t="shared" si="90"/>
        <v>tier - 3</v>
      </c>
      <c r="M716" t="str">
        <f t="shared" si="91"/>
        <v>tier - 3</v>
      </c>
      <c r="N716" t="str">
        <f t="shared" si="92"/>
        <v>R1012</v>
      </c>
      <c r="O716" s="9" t="str">
        <f t="shared" si="93"/>
        <v>11-Aug-1983</v>
      </c>
      <c r="P716">
        <f t="shared" si="94"/>
        <v>39</v>
      </c>
      <c r="Q716" s="10">
        <f t="shared" si="95"/>
        <v>6117.49</v>
      </c>
    </row>
    <row r="717" spans="1:17" x14ac:dyDescent="0.25">
      <c r="A717" t="s">
        <v>749</v>
      </c>
      <c r="B717">
        <v>1983</v>
      </c>
      <c r="C717" t="s">
        <v>15</v>
      </c>
      <c r="D717">
        <v>16</v>
      </c>
      <c r="E717">
        <v>1</v>
      </c>
      <c r="F717">
        <v>6123.57</v>
      </c>
      <c r="G717" t="s">
        <v>12</v>
      </c>
      <c r="H717" t="s">
        <v>11</v>
      </c>
      <c r="I717" t="s">
        <v>23</v>
      </c>
      <c r="J717" t="str">
        <f t="shared" si="88"/>
        <v>Nov</v>
      </c>
      <c r="K717">
        <f t="shared" si="89"/>
        <v>1983</v>
      </c>
      <c r="L717" t="str">
        <f t="shared" si="90"/>
        <v>tier - 2</v>
      </c>
      <c r="M717" t="str">
        <f t="shared" si="91"/>
        <v>tier - 2</v>
      </c>
      <c r="N717" t="str">
        <f t="shared" si="92"/>
        <v>R1012</v>
      </c>
      <c r="O717" s="9" t="str">
        <f t="shared" si="93"/>
        <v>16-Nov-1983</v>
      </c>
      <c r="P717">
        <f t="shared" si="94"/>
        <v>39</v>
      </c>
      <c r="Q717" s="10">
        <f t="shared" si="95"/>
        <v>6123.57</v>
      </c>
    </row>
    <row r="718" spans="1:17" x14ac:dyDescent="0.25">
      <c r="A718" t="s">
        <v>750</v>
      </c>
      <c r="B718">
        <v>1990</v>
      </c>
      <c r="C718" t="s">
        <v>35</v>
      </c>
      <c r="D718">
        <v>18</v>
      </c>
      <c r="E718">
        <v>3</v>
      </c>
      <c r="F718">
        <v>6128.8</v>
      </c>
      <c r="G718" t="s">
        <v>11</v>
      </c>
      <c r="H718" t="s">
        <v>12</v>
      </c>
      <c r="I718" t="s">
        <v>23</v>
      </c>
      <c r="J718" t="str">
        <f t="shared" si="88"/>
        <v>Aug</v>
      </c>
      <c r="K718">
        <f t="shared" si="89"/>
        <v>1990</v>
      </c>
      <c r="L718" t="str">
        <f t="shared" si="90"/>
        <v>tier - 3</v>
      </c>
      <c r="M718" t="str">
        <f t="shared" si="91"/>
        <v>tier - 3</v>
      </c>
      <c r="N718" t="str">
        <f t="shared" si="92"/>
        <v>R1012</v>
      </c>
      <c r="O718" s="9" t="str">
        <f t="shared" si="93"/>
        <v>18-Aug-1990</v>
      </c>
      <c r="P718">
        <f t="shared" si="94"/>
        <v>32</v>
      </c>
      <c r="Q718" s="10">
        <f t="shared" si="95"/>
        <v>6128.8</v>
      </c>
    </row>
    <row r="719" spans="1:17" x14ac:dyDescent="0.25">
      <c r="A719" t="s">
        <v>751</v>
      </c>
      <c r="B719">
        <v>1969</v>
      </c>
      <c r="C719" t="s">
        <v>15</v>
      </c>
      <c r="D719">
        <v>9</v>
      </c>
      <c r="E719">
        <v>0</v>
      </c>
      <c r="F719">
        <v>6138.5</v>
      </c>
      <c r="G719" t="s">
        <v>11</v>
      </c>
      <c r="H719" t="s">
        <v>11</v>
      </c>
      <c r="I719" t="s">
        <v>42</v>
      </c>
      <c r="J719" t="str">
        <f t="shared" si="88"/>
        <v>Nov</v>
      </c>
      <c r="K719">
        <f t="shared" si="89"/>
        <v>1969</v>
      </c>
      <c r="L719" t="str">
        <f t="shared" si="90"/>
        <v>tier - 2</v>
      </c>
      <c r="M719" t="str">
        <f t="shared" si="91"/>
        <v>tier - 2</v>
      </c>
      <c r="N719" t="str">
        <f t="shared" si="92"/>
        <v>R1011</v>
      </c>
      <c r="O719" s="9" t="str">
        <f t="shared" si="93"/>
        <v>9-Nov-1969</v>
      </c>
      <c r="P719">
        <f t="shared" si="94"/>
        <v>53</v>
      </c>
      <c r="Q719" s="10">
        <f t="shared" si="95"/>
        <v>6138.5</v>
      </c>
    </row>
    <row r="720" spans="1:17" x14ac:dyDescent="0.25">
      <c r="A720" t="s">
        <v>752</v>
      </c>
      <c r="B720">
        <v>1978</v>
      </c>
      <c r="C720" t="s">
        <v>20</v>
      </c>
      <c r="D720">
        <v>5</v>
      </c>
      <c r="E720">
        <v>2</v>
      </c>
      <c r="F720">
        <v>6138.58</v>
      </c>
      <c r="G720" t="s">
        <v>11</v>
      </c>
      <c r="H720" t="s">
        <v>16</v>
      </c>
      <c r="I720" t="s">
        <v>13</v>
      </c>
      <c r="J720" t="str">
        <f t="shared" si="88"/>
        <v>Sep</v>
      </c>
      <c r="K720">
        <f t="shared" si="89"/>
        <v>1978</v>
      </c>
      <c r="L720" t="str">
        <f t="shared" si="90"/>
        <v>tier - 1</v>
      </c>
      <c r="M720" t="str">
        <f t="shared" si="91"/>
        <v>tier - 1</v>
      </c>
      <c r="N720" t="str">
        <f t="shared" si="92"/>
        <v>R1013</v>
      </c>
      <c r="O720" s="9" t="str">
        <f t="shared" si="93"/>
        <v>5-Sep-1978</v>
      </c>
      <c r="P720">
        <f t="shared" si="94"/>
        <v>44</v>
      </c>
      <c r="Q720" s="10">
        <f t="shared" si="95"/>
        <v>6138.58</v>
      </c>
    </row>
    <row r="721" spans="1:17" x14ac:dyDescent="0.25">
      <c r="A721" t="s">
        <v>753</v>
      </c>
      <c r="B721">
        <v>1976</v>
      </c>
      <c r="C721" t="s">
        <v>30</v>
      </c>
      <c r="D721">
        <v>12</v>
      </c>
      <c r="E721">
        <v>2</v>
      </c>
      <c r="F721">
        <v>6139.14</v>
      </c>
      <c r="G721" t="s">
        <v>11</v>
      </c>
      <c r="H721" t="s">
        <v>12</v>
      </c>
      <c r="I721" t="s">
        <v>13</v>
      </c>
      <c r="J721" t="str">
        <f t="shared" si="88"/>
        <v>Dec</v>
      </c>
      <c r="K721">
        <f t="shared" si="89"/>
        <v>1976</v>
      </c>
      <c r="L721" t="str">
        <f t="shared" si="90"/>
        <v>tier - 3</v>
      </c>
      <c r="M721" t="str">
        <f t="shared" si="91"/>
        <v>tier - 3</v>
      </c>
      <c r="N721" t="str">
        <f t="shared" si="92"/>
        <v>R1013</v>
      </c>
      <c r="O721" s="9" t="str">
        <f t="shared" si="93"/>
        <v>12-Dec-1976</v>
      </c>
      <c r="P721">
        <f t="shared" si="94"/>
        <v>46</v>
      </c>
      <c r="Q721" s="10">
        <f t="shared" si="95"/>
        <v>6139.14</v>
      </c>
    </row>
    <row r="722" spans="1:17" x14ac:dyDescent="0.25">
      <c r="A722" t="s">
        <v>754</v>
      </c>
      <c r="B722">
        <v>1970</v>
      </c>
      <c r="C722" t="s">
        <v>37</v>
      </c>
      <c r="D722">
        <v>14</v>
      </c>
      <c r="E722">
        <v>0</v>
      </c>
      <c r="F722">
        <v>6147.12</v>
      </c>
      <c r="G722" t="s">
        <v>11</v>
      </c>
      <c r="H722" t="s">
        <v>12</v>
      </c>
      <c r="I722" t="s">
        <v>23</v>
      </c>
      <c r="J722" t="str">
        <f t="shared" si="88"/>
        <v>Oct</v>
      </c>
      <c r="K722">
        <f t="shared" si="89"/>
        <v>1970</v>
      </c>
      <c r="L722" t="str">
        <f t="shared" si="90"/>
        <v>tier - 3</v>
      </c>
      <c r="M722" t="str">
        <f t="shared" si="91"/>
        <v>tier - 3</v>
      </c>
      <c r="N722" t="str">
        <f t="shared" si="92"/>
        <v>R1012</v>
      </c>
      <c r="O722" s="9" t="str">
        <f t="shared" si="93"/>
        <v>14-Oct-1970</v>
      </c>
      <c r="P722">
        <f t="shared" si="94"/>
        <v>52</v>
      </c>
      <c r="Q722" s="10">
        <f t="shared" si="95"/>
        <v>6147.12</v>
      </c>
    </row>
    <row r="723" spans="1:17" x14ac:dyDescent="0.25">
      <c r="A723" t="s">
        <v>755</v>
      </c>
      <c r="B723">
        <v>1973</v>
      </c>
      <c r="C723" t="s">
        <v>15</v>
      </c>
      <c r="D723">
        <v>6</v>
      </c>
      <c r="E723">
        <v>0</v>
      </c>
      <c r="F723">
        <v>6152.05</v>
      </c>
      <c r="G723" t="s">
        <v>11</v>
      </c>
      <c r="H723" t="s">
        <v>12</v>
      </c>
      <c r="I723" t="s">
        <v>13</v>
      </c>
      <c r="J723" t="str">
        <f t="shared" si="88"/>
        <v>Nov</v>
      </c>
      <c r="K723">
        <f t="shared" si="89"/>
        <v>1973</v>
      </c>
      <c r="L723" t="str">
        <f t="shared" si="90"/>
        <v>tier - 3</v>
      </c>
      <c r="M723" t="str">
        <f t="shared" si="91"/>
        <v>tier - 3</v>
      </c>
      <c r="N723" t="str">
        <f t="shared" si="92"/>
        <v>R1013</v>
      </c>
      <c r="O723" s="9" t="str">
        <f t="shared" si="93"/>
        <v>6-Nov-1973</v>
      </c>
      <c r="P723">
        <f t="shared" si="94"/>
        <v>49</v>
      </c>
      <c r="Q723" s="10">
        <f t="shared" si="95"/>
        <v>6152.05</v>
      </c>
    </row>
    <row r="724" spans="1:17" x14ac:dyDescent="0.25">
      <c r="A724" t="s">
        <v>756</v>
      </c>
      <c r="B724">
        <v>1985</v>
      </c>
      <c r="C724" t="s">
        <v>37</v>
      </c>
      <c r="D724">
        <v>15</v>
      </c>
      <c r="E724">
        <v>3</v>
      </c>
      <c r="F724">
        <v>6159.57</v>
      </c>
      <c r="G724" t="s">
        <v>11</v>
      </c>
      <c r="H724" t="s">
        <v>16</v>
      </c>
      <c r="I724" t="s">
        <v>23</v>
      </c>
      <c r="J724" t="str">
        <f t="shared" si="88"/>
        <v>Oct</v>
      </c>
      <c r="K724">
        <f t="shared" si="89"/>
        <v>1985</v>
      </c>
      <c r="L724" t="str">
        <f t="shared" si="90"/>
        <v>tier - 1</v>
      </c>
      <c r="M724" t="str">
        <f t="shared" si="91"/>
        <v>tier - 1</v>
      </c>
      <c r="N724" t="str">
        <f t="shared" si="92"/>
        <v>R1012</v>
      </c>
      <c r="O724" s="9" t="str">
        <f t="shared" si="93"/>
        <v>15-Oct-1985</v>
      </c>
      <c r="P724">
        <f t="shared" si="94"/>
        <v>37</v>
      </c>
      <c r="Q724" s="10">
        <f t="shared" si="95"/>
        <v>6159.57</v>
      </c>
    </row>
    <row r="725" spans="1:17" x14ac:dyDescent="0.25">
      <c r="A725" t="s">
        <v>757</v>
      </c>
      <c r="B725">
        <v>1984</v>
      </c>
      <c r="C725" t="s">
        <v>37</v>
      </c>
      <c r="D725">
        <v>6</v>
      </c>
      <c r="E725">
        <v>3</v>
      </c>
      <c r="F725">
        <v>6170.96</v>
      </c>
      <c r="G725" t="s">
        <v>11</v>
      </c>
      <c r="H725" t="s">
        <v>16</v>
      </c>
      <c r="I725" t="s">
        <v>13</v>
      </c>
      <c r="J725" t="str">
        <f t="shared" si="88"/>
        <v>Oct</v>
      </c>
      <c r="K725">
        <f t="shared" si="89"/>
        <v>1984</v>
      </c>
      <c r="L725" t="str">
        <f t="shared" si="90"/>
        <v>tier - 1</v>
      </c>
      <c r="M725" t="str">
        <f t="shared" si="91"/>
        <v>tier - 1</v>
      </c>
      <c r="N725" t="str">
        <f t="shared" si="92"/>
        <v>R1013</v>
      </c>
      <c r="O725" s="9" t="str">
        <f t="shared" si="93"/>
        <v>6-Oct-1984</v>
      </c>
      <c r="P725">
        <f t="shared" si="94"/>
        <v>38</v>
      </c>
      <c r="Q725" s="10">
        <f t="shared" si="95"/>
        <v>6170.96</v>
      </c>
    </row>
    <row r="726" spans="1:17" x14ac:dyDescent="0.25">
      <c r="A726" t="s">
        <v>758</v>
      </c>
      <c r="B726">
        <v>1985</v>
      </c>
      <c r="C726" t="s">
        <v>35</v>
      </c>
      <c r="D726">
        <v>9</v>
      </c>
      <c r="E726">
        <v>3</v>
      </c>
      <c r="F726">
        <v>6183.32</v>
      </c>
      <c r="G726" t="s">
        <v>11</v>
      </c>
      <c r="H726" t="s">
        <v>11</v>
      </c>
      <c r="I726" t="s">
        <v>23</v>
      </c>
      <c r="J726" t="str">
        <f t="shared" si="88"/>
        <v>Aug</v>
      </c>
      <c r="K726">
        <f t="shared" si="89"/>
        <v>1985</v>
      </c>
      <c r="L726" t="str">
        <f t="shared" si="90"/>
        <v>tier - 2</v>
      </c>
      <c r="M726" t="str">
        <f t="shared" si="91"/>
        <v>tier - 2</v>
      </c>
      <c r="N726" t="str">
        <f t="shared" si="92"/>
        <v>R1012</v>
      </c>
      <c r="O726" s="9" t="str">
        <f t="shared" si="93"/>
        <v>9-Aug-1985</v>
      </c>
      <c r="P726">
        <f t="shared" si="94"/>
        <v>37</v>
      </c>
      <c r="Q726" s="10">
        <f t="shared" si="95"/>
        <v>6183.32</v>
      </c>
    </row>
    <row r="727" spans="1:17" x14ac:dyDescent="0.25">
      <c r="A727" t="s">
        <v>759</v>
      </c>
      <c r="B727">
        <v>1970</v>
      </c>
      <c r="C727" t="s">
        <v>37</v>
      </c>
      <c r="D727">
        <v>5</v>
      </c>
      <c r="E727">
        <v>0</v>
      </c>
      <c r="F727">
        <v>6183.46</v>
      </c>
      <c r="G727" t="s">
        <v>11</v>
      </c>
      <c r="H727" t="s">
        <v>11</v>
      </c>
      <c r="I727" t="s">
        <v>23</v>
      </c>
      <c r="J727" t="str">
        <f t="shared" si="88"/>
        <v>Oct</v>
      </c>
      <c r="K727">
        <f t="shared" si="89"/>
        <v>1970</v>
      </c>
      <c r="L727" t="str">
        <f t="shared" si="90"/>
        <v>tier - 2</v>
      </c>
      <c r="M727" t="str">
        <f t="shared" si="91"/>
        <v>tier - 2</v>
      </c>
      <c r="N727" t="str">
        <f t="shared" si="92"/>
        <v>R1012</v>
      </c>
      <c r="O727" s="9" t="str">
        <f t="shared" si="93"/>
        <v>5-Oct-1970</v>
      </c>
      <c r="P727">
        <f t="shared" si="94"/>
        <v>52</v>
      </c>
      <c r="Q727" s="10">
        <f t="shared" si="95"/>
        <v>6183.46</v>
      </c>
    </row>
    <row r="728" spans="1:17" x14ac:dyDescent="0.25">
      <c r="A728" t="s">
        <v>760</v>
      </c>
      <c r="B728">
        <v>1988</v>
      </c>
      <c r="C728" t="s">
        <v>15</v>
      </c>
      <c r="D728">
        <v>1</v>
      </c>
      <c r="E728">
        <v>3</v>
      </c>
      <c r="F728">
        <v>6184.3</v>
      </c>
      <c r="G728" t="s">
        <v>11</v>
      </c>
      <c r="H728" t="s">
        <v>12</v>
      </c>
      <c r="I728" t="s">
        <v>13</v>
      </c>
      <c r="J728" t="str">
        <f t="shared" si="88"/>
        <v>Nov</v>
      </c>
      <c r="K728">
        <f t="shared" si="89"/>
        <v>1988</v>
      </c>
      <c r="L728" t="str">
        <f t="shared" si="90"/>
        <v>tier - 3</v>
      </c>
      <c r="M728" t="str">
        <f t="shared" si="91"/>
        <v>tier - 3</v>
      </c>
      <c r="N728" t="str">
        <f t="shared" si="92"/>
        <v>R1013</v>
      </c>
      <c r="O728" s="9" t="str">
        <f t="shared" si="93"/>
        <v>1-Nov-1988</v>
      </c>
      <c r="P728">
        <f t="shared" si="94"/>
        <v>34</v>
      </c>
      <c r="Q728" s="10">
        <f t="shared" si="95"/>
        <v>6184.3</v>
      </c>
    </row>
    <row r="729" spans="1:17" x14ac:dyDescent="0.25">
      <c r="A729" t="s">
        <v>761</v>
      </c>
      <c r="B729">
        <v>1981</v>
      </c>
      <c r="C729" t="s">
        <v>15</v>
      </c>
      <c r="D729">
        <v>22</v>
      </c>
      <c r="E729">
        <v>0</v>
      </c>
      <c r="F729">
        <v>6185.32</v>
      </c>
      <c r="G729" t="s">
        <v>11</v>
      </c>
      <c r="H729" t="s">
        <v>16</v>
      </c>
      <c r="I729" t="s">
        <v>13</v>
      </c>
      <c r="J729" t="str">
        <f t="shared" si="88"/>
        <v>Nov</v>
      </c>
      <c r="K729">
        <f t="shared" si="89"/>
        <v>1981</v>
      </c>
      <c r="L729" t="str">
        <f t="shared" si="90"/>
        <v>tier - 1</v>
      </c>
      <c r="M729" t="str">
        <f t="shared" si="91"/>
        <v>tier - 1</v>
      </c>
      <c r="N729" t="str">
        <f t="shared" si="92"/>
        <v>R1013</v>
      </c>
      <c r="O729" s="9" t="str">
        <f t="shared" si="93"/>
        <v>22-Nov-1981</v>
      </c>
      <c r="P729">
        <f t="shared" si="94"/>
        <v>41</v>
      </c>
      <c r="Q729" s="10">
        <f t="shared" si="95"/>
        <v>6185.32</v>
      </c>
    </row>
    <row r="730" spans="1:17" x14ac:dyDescent="0.25">
      <c r="A730" t="s">
        <v>762</v>
      </c>
      <c r="B730">
        <v>1981</v>
      </c>
      <c r="C730" t="s">
        <v>37</v>
      </c>
      <c r="D730">
        <v>1</v>
      </c>
      <c r="E730">
        <v>0</v>
      </c>
      <c r="F730">
        <v>6186.13</v>
      </c>
      <c r="G730" t="s">
        <v>11</v>
      </c>
      <c r="H730" t="s">
        <v>12</v>
      </c>
      <c r="I730" t="s">
        <v>42</v>
      </c>
      <c r="J730" t="str">
        <f t="shared" si="88"/>
        <v>Oct</v>
      </c>
      <c r="K730">
        <f t="shared" si="89"/>
        <v>1981</v>
      </c>
      <c r="L730" t="str">
        <f t="shared" si="90"/>
        <v>tier - 3</v>
      </c>
      <c r="M730" t="str">
        <f t="shared" si="91"/>
        <v>tier - 3</v>
      </c>
      <c r="N730" t="str">
        <f t="shared" si="92"/>
        <v>R1011</v>
      </c>
      <c r="O730" s="9" t="str">
        <f t="shared" si="93"/>
        <v>1-Oct-1981</v>
      </c>
      <c r="P730">
        <f t="shared" si="94"/>
        <v>41</v>
      </c>
      <c r="Q730" s="10">
        <f t="shared" si="95"/>
        <v>6186.13</v>
      </c>
    </row>
    <row r="731" spans="1:17" x14ac:dyDescent="0.25">
      <c r="A731" t="s">
        <v>763</v>
      </c>
      <c r="B731">
        <v>1988</v>
      </c>
      <c r="C731" t="s">
        <v>37</v>
      </c>
      <c r="D731">
        <v>23</v>
      </c>
      <c r="E731">
        <v>3</v>
      </c>
      <c r="F731">
        <v>6196.45</v>
      </c>
      <c r="G731" t="s">
        <v>11</v>
      </c>
      <c r="H731" t="s">
        <v>16</v>
      </c>
      <c r="I731" t="s">
        <v>42</v>
      </c>
      <c r="J731" t="str">
        <f t="shared" si="88"/>
        <v>Oct</v>
      </c>
      <c r="K731">
        <f t="shared" si="89"/>
        <v>1988</v>
      </c>
      <c r="L731" t="str">
        <f t="shared" si="90"/>
        <v>tier - 1</v>
      </c>
      <c r="M731" t="str">
        <f t="shared" si="91"/>
        <v>tier - 1</v>
      </c>
      <c r="N731" t="str">
        <f t="shared" si="92"/>
        <v>R1011</v>
      </c>
      <c r="O731" s="9" t="str">
        <f t="shared" si="93"/>
        <v>23-Oct-1988</v>
      </c>
      <c r="P731">
        <f t="shared" si="94"/>
        <v>34</v>
      </c>
      <c r="Q731" s="10">
        <f t="shared" si="95"/>
        <v>6196.45</v>
      </c>
    </row>
    <row r="732" spans="1:17" x14ac:dyDescent="0.25">
      <c r="A732" t="s">
        <v>764</v>
      </c>
      <c r="B732">
        <v>1985</v>
      </c>
      <c r="C732" t="s">
        <v>10</v>
      </c>
      <c r="D732">
        <v>22</v>
      </c>
      <c r="E732">
        <v>2</v>
      </c>
      <c r="F732">
        <v>6198.75</v>
      </c>
      <c r="G732" t="s">
        <v>11</v>
      </c>
      <c r="H732" t="s">
        <v>16</v>
      </c>
      <c r="I732" t="s">
        <v>23</v>
      </c>
      <c r="J732" t="str">
        <f t="shared" si="88"/>
        <v>Jul</v>
      </c>
      <c r="K732">
        <f t="shared" si="89"/>
        <v>1985</v>
      </c>
      <c r="L732" t="str">
        <f t="shared" si="90"/>
        <v>tier - 1</v>
      </c>
      <c r="M732" t="str">
        <f t="shared" si="91"/>
        <v>tier - 1</v>
      </c>
      <c r="N732" t="str">
        <f t="shared" si="92"/>
        <v>R1012</v>
      </c>
      <c r="O732" s="9" t="str">
        <f t="shared" si="93"/>
        <v>22-Jul-1985</v>
      </c>
      <c r="P732">
        <f t="shared" si="94"/>
        <v>37</v>
      </c>
      <c r="Q732" s="10">
        <f t="shared" si="95"/>
        <v>6198.75</v>
      </c>
    </row>
    <row r="733" spans="1:17" x14ac:dyDescent="0.25">
      <c r="A733" t="s">
        <v>31</v>
      </c>
      <c r="B733">
        <v>1985</v>
      </c>
      <c r="C733" t="s">
        <v>30</v>
      </c>
      <c r="D733">
        <v>20</v>
      </c>
      <c r="E733">
        <v>2</v>
      </c>
      <c r="F733">
        <v>6203.9</v>
      </c>
      <c r="G733" t="s">
        <v>16</v>
      </c>
      <c r="H733" t="s">
        <v>11</v>
      </c>
      <c r="I733" t="s">
        <v>23</v>
      </c>
      <c r="J733" t="str">
        <f t="shared" si="88"/>
        <v>Dec</v>
      </c>
      <c r="K733">
        <f t="shared" si="89"/>
        <v>1985</v>
      </c>
      <c r="L733" t="str">
        <f t="shared" si="90"/>
        <v>tier - 2</v>
      </c>
      <c r="M733" t="str">
        <f t="shared" si="91"/>
        <v>tier - 2</v>
      </c>
      <c r="N733" t="str">
        <f t="shared" si="92"/>
        <v>R1012</v>
      </c>
      <c r="O733" s="9" t="str">
        <f t="shared" si="93"/>
        <v>20-Dec-1985</v>
      </c>
      <c r="P733">
        <f t="shared" si="94"/>
        <v>37</v>
      </c>
      <c r="Q733" s="10">
        <f t="shared" si="95"/>
        <v>6203.9</v>
      </c>
    </row>
    <row r="734" spans="1:17" x14ac:dyDescent="0.25">
      <c r="A734" t="s">
        <v>765</v>
      </c>
      <c r="B734">
        <v>1985</v>
      </c>
      <c r="C734" t="s">
        <v>20</v>
      </c>
      <c r="D734">
        <v>22</v>
      </c>
      <c r="E734">
        <v>2</v>
      </c>
      <c r="F734">
        <v>6203.9</v>
      </c>
      <c r="G734" t="s">
        <v>11</v>
      </c>
      <c r="H734" t="s">
        <v>11</v>
      </c>
      <c r="I734" t="s">
        <v>23</v>
      </c>
      <c r="J734" t="str">
        <f t="shared" si="88"/>
        <v>Sep</v>
      </c>
      <c r="K734">
        <f t="shared" si="89"/>
        <v>1985</v>
      </c>
      <c r="L734" t="str">
        <f t="shared" si="90"/>
        <v>tier - 2</v>
      </c>
      <c r="M734" t="str">
        <f t="shared" si="91"/>
        <v>tier - 2</v>
      </c>
      <c r="N734" t="str">
        <f t="shared" si="92"/>
        <v>R1012</v>
      </c>
      <c r="O734" s="9" t="str">
        <f t="shared" si="93"/>
        <v>22-Sep-1985</v>
      </c>
      <c r="P734">
        <f t="shared" si="94"/>
        <v>37</v>
      </c>
      <c r="Q734" s="10">
        <f t="shared" si="95"/>
        <v>6203.9</v>
      </c>
    </row>
    <row r="735" spans="1:17" x14ac:dyDescent="0.25">
      <c r="A735" t="s">
        <v>766</v>
      </c>
      <c r="B735">
        <v>1999</v>
      </c>
      <c r="C735" t="s">
        <v>20</v>
      </c>
      <c r="D735">
        <v>10</v>
      </c>
      <c r="E735">
        <v>0</v>
      </c>
      <c r="F735">
        <v>6207.26</v>
      </c>
      <c r="G735" t="s">
        <v>11</v>
      </c>
      <c r="H735" t="s">
        <v>11</v>
      </c>
      <c r="I735" t="s">
        <v>535</v>
      </c>
      <c r="J735" t="str">
        <f t="shared" si="88"/>
        <v>Sep</v>
      </c>
      <c r="K735">
        <f t="shared" si="89"/>
        <v>1999</v>
      </c>
      <c r="L735" t="str">
        <f t="shared" si="90"/>
        <v>tier - 2</v>
      </c>
      <c r="M735" t="str">
        <f t="shared" si="91"/>
        <v>tier - 2</v>
      </c>
      <c r="N735" t="str">
        <f t="shared" si="92"/>
        <v>R1026</v>
      </c>
      <c r="O735" s="9" t="str">
        <f t="shared" si="93"/>
        <v>10-Sep-1999</v>
      </c>
      <c r="P735">
        <f t="shared" si="94"/>
        <v>23</v>
      </c>
      <c r="Q735" s="10">
        <f t="shared" si="95"/>
        <v>6207.26</v>
      </c>
    </row>
    <row r="736" spans="1:17" x14ac:dyDescent="0.25">
      <c r="A736" t="s">
        <v>767</v>
      </c>
      <c r="B736">
        <v>1992</v>
      </c>
      <c r="C736" t="s">
        <v>35</v>
      </c>
      <c r="D736">
        <v>12</v>
      </c>
      <c r="E736">
        <v>0</v>
      </c>
      <c r="F736">
        <v>6208.5</v>
      </c>
      <c r="G736" t="s">
        <v>11</v>
      </c>
      <c r="H736" t="s">
        <v>16</v>
      </c>
      <c r="I736" t="s">
        <v>300</v>
      </c>
      <c r="J736" t="str">
        <f t="shared" si="88"/>
        <v>Aug</v>
      </c>
      <c r="K736">
        <f t="shared" si="89"/>
        <v>1992</v>
      </c>
      <c r="L736" t="str">
        <f t="shared" si="90"/>
        <v>tier - 1</v>
      </c>
      <c r="M736" t="str">
        <f t="shared" si="91"/>
        <v>tier - 1</v>
      </c>
      <c r="N736" t="str">
        <f t="shared" si="92"/>
        <v>R1021</v>
      </c>
      <c r="O736" s="9" t="str">
        <f t="shared" si="93"/>
        <v>12-Aug-1992</v>
      </c>
      <c r="P736">
        <f t="shared" si="94"/>
        <v>30</v>
      </c>
      <c r="Q736" s="10">
        <f t="shared" si="95"/>
        <v>6208.5</v>
      </c>
    </row>
    <row r="737" spans="1:17" x14ac:dyDescent="0.25">
      <c r="A737" t="s">
        <v>768</v>
      </c>
      <c r="B737">
        <v>1972</v>
      </c>
      <c r="C737" t="s">
        <v>18</v>
      </c>
      <c r="D737">
        <v>29</v>
      </c>
      <c r="E737">
        <v>0</v>
      </c>
      <c r="F737">
        <v>6219.93</v>
      </c>
      <c r="G737" t="s">
        <v>11</v>
      </c>
      <c r="H737" t="s">
        <v>11</v>
      </c>
      <c r="I737" t="s">
        <v>13</v>
      </c>
      <c r="J737" t="str">
        <f t="shared" si="88"/>
        <v>Jun</v>
      </c>
      <c r="K737">
        <f t="shared" si="89"/>
        <v>1972</v>
      </c>
      <c r="L737" t="str">
        <f t="shared" si="90"/>
        <v>tier - 2</v>
      </c>
      <c r="M737" t="str">
        <f t="shared" si="91"/>
        <v>tier - 2</v>
      </c>
      <c r="N737" t="str">
        <f t="shared" si="92"/>
        <v>R1013</v>
      </c>
      <c r="O737" s="9" t="str">
        <f t="shared" si="93"/>
        <v>29-Jun-1972</v>
      </c>
      <c r="P737">
        <f t="shared" si="94"/>
        <v>50</v>
      </c>
      <c r="Q737" s="10">
        <f t="shared" si="95"/>
        <v>6219.93</v>
      </c>
    </row>
    <row r="738" spans="1:17" x14ac:dyDescent="0.25">
      <c r="A738" t="s">
        <v>769</v>
      </c>
      <c r="B738">
        <v>1978</v>
      </c>
      <c r="C738" t="s">
        <v>20</v>
      </c>
      <c r="D738">
        <v>19</v>
      </c>
      <c r="E738">
        <v>2</v>
      </c>
      <c r="F738">
        <v>6236.95</v>
      </c>
      <c r="G738" t="s">
        <v>11</v>
      </c>
      <c r="H738" t="s">
        <v>11</v>
      </c>
      <c r="I738" t="s">
        <v>13</v>
      </c>
      <c r="J738" t="str">
        <f t="shared" si="88"/>
        <v>Sep</v>
      </c>
      <c r="K738">
        <f t="shared" si="89"/>
        <v>1978</v>
      </c>
      <c r="L738" t="str">
        <f t="shared" si="90"/>
        <v>tier - 2</v>
      </c>
      <c r="M738" t="str">
        <f t="shared" si="91"/>
        <v>tier - 2</v>
      </c>
      <c r="N738" t="str">
        <f t="shared" si="92"/>
        <v>R1013</v>
      </c>
      <c r="O738" s="9" t="str">
        <f t="shared" si="93"/>
        <v>19-Sep-1978</v>
      </c>
      <c r="P738">
        <f t="shared" si="94"/>
        <v>44</v>
      </c>
      <c r="Q738" s="10">
        <f t="shared" si="95"/>
        <v>6236.95</v>
      </c>
    </row>
    <row r="739" spans="1:17" x14ac:dyDescent="0.25">
      <c r="A739" t="s">
        <v>770</v>
      </c>
      <c r="B739">
        <v>1983</v>
      </c>
      <c r="C739" t="s">
        <v>35</v>
      </c>
      <c r="D739">
        <v>11</v>
      </c>
      <c r="E739">
        <v>1</v>
      </c>
      <c r="F739">
        <v>6238.3</v>
      </c>
      <c r="G739" t="s">
        <v>11</v>
      </c>
      <c r="H739" t="s">
        <v>16</v>
      </c>
      <c r="I739" t="s">
        <v>42</v>
      </c>
      <c r="J739" t="str">
        <f t="shared" si="88"/>
        <v>Aug</v>
      </c>
      <c r="K739">
        <f t="shared" si="89"/>
        <v>1983</v>
      </c>
      <c r="L739" t="str">
        <f t="shared" si="90"/>
        <v>tier - 1</v>
      </c>
      <c r="M739" t="str">
        <f t="shared" si="91"/>
        <v>tier - 1</v>
      </c>
      <c r="N739" t="str">
        <f t="shared" si="92"/>
        <v>R1011</v>
      </c>
      <c r="O739" s="9" t="str">
        <f t="shared" si="93"/>
        <v>11-Aug-1983</v>
      </c>
      <c r="P739">
        <f t="shared" si="94"/>
        <v>39</v>
      </c>
      <c r="Q739" s="10">
        <f t="shared" si="95"/>
        <v>6238.3</v>
      </c>
    </row>
    <row r="740" spans="1:17" x14ac:dyDescent="0.25">
      <c r="A740" t="s">
        <v>771</v>
      </c>
      <c r="B740">
        <v>1979</v>
      </c>
      <c r="C740" t="s">
        <v>37</v>
      </c>
      <c r="D740">
        <v>10</v>
      </c>
      <c r="E740">
        <v>0</v>
      </c>
      <c r="F740">
        <v>6250.44</v>
      </c>
      <c r="G740" t="s">
        <v>11</v>
      </c>
      <c r="H740" t="s">
        <v>16</v>
      </c>
      <c r="I740" t="s">
        <v>42</v>
      </c>
      <c r="J740" t="str">
        <f t="shared" si="88"/>
        <v>Oct</v>
      </c>
      <c r="K740">
        <f t="shared" si="89"/>
        <v>1979</v>
      </c>
      <c r="L740" t="str">
        <f t="shared" si="90"/>
        <v>tier - 1</v>
      </c>
      <c r="M740" t="str">
        <f t="shared" si="91"/>
        <v>tier - 1</v>
      </c>
      <c r="N740" t="str">
        <f t="shared" si="92"/>
        <v>R1011</v>
      </c>
      <c r="O740" s="9" t="str">
        <f t="shared" si="93"/>
        <v>10-Oct-1979</v>
      </c>
      <c r="P740">
        <f t="shared" si="94"/>
        <v>43</v>
      </c>
      <c r="Q740" s="10">
        <f t="shared" si="95"/>
        <v>6250.44</v>
      </c>
    </row>
    <row r="741" spans="1:17" x14ac:dyDescent="0.25">
      <c r="A741" t="s">
        <v>772</v>
      </c>
      <c r="B741">
        <v>1972</v>
      </c>
      <c r="C741" t="s">
        <v>15</v>
      </c>
      <c r="D741">
        <v>11</v>
      </c>
      <c r="E741">
        <v>0</v>
      </c>
      <c r="F741">
        <v>6253.85</v>
      </c>
      <c r="G741" t="s">
        <v>11</v>
      </c>
      <c r="H741" t="s">
        <v>11</v>
      </c>
      <c r="I741" t="s">
        <v>13</v>
      </c>
      <c r="J741" t="str">
        <f t="shared" si="88"/>
        <v>Nov</v>
      </c>
      <c r="K741">
        <f t="shared" si="89"/>
        <v>1972</v>
      </c>
      <c r="L741" t="str">
        <f t="shared" si="90"/>
        <v>tier - 2</v>
      </c>
      <c r="M741" t="str">
        <f t="shared" si="91"/>
        <v>tier - 2</v>
      </c>
      <c r="N741" t="str">
        <f t="shared" si="92"/>
        <v>R1013</v>
      </c>
      <c r="O741" s="9" t="str">
        <f t="shared" si="93"/>
        <v>11-Nov-1972</v>
      </c>
      <c r="P741">
        <f t="shared" si="94"/>
        <v>50</v>
      </c>
      <c r="Q741" s="10">
        <f t="shared" si="95"/>
        <v>6253.85</v>
      </c>
    </row>
    <row r="742" spans="1:17" x14ac:dyDescent="0.25">
      <c r="A742" t="s">
        <v>773</v>
      </c>
      <c r="B742">
        <v>1972</v>
      </c>
      <c r="C742" t="s">
        <v>20</v>
      </c>
      <c r="D742">
        <v>8</v>
      </c>
      <c r="E742">
        <v>0</v>
      </c>
      <c r="F742">
        <v>6254.13</v>
      </c>
      <c r="G742" t="s">
        <v>11</v>
      </c>
      <c r="H742" t="s">
        <v>11</v>
      </c>
      <c r="I742" t="s">
        <v>23</v>
      </c>
      <c r="J742" t="str">
        <f t="shared" si="88"/>
        <v>Sep</v>
      </c>
      <c r="K742">
        <f t="shared" si="89"/>
        <v>1972</v>
      </c>
      <c r="L742" t="str">
        <f t="shared" si="90"/>
        <v>tier - 2</v>
      </c>
      <c r="M742" t="str">
        <f t="shared" si="91"/>
        <v>tier - 2</v>
      </c>
      <c r="N742" t="str">
        <f t="shared" si="92"/>
        <v>R1012</v>
      </c>
      <c r="O742" s="9" t="str">
        <f t="shared" si="93"/>
        <v>8-Sep-1972</v>
      </c>
      <c r="P742">
        <f t="shared" si="94"/>
        <v>50</v>
      </c>
      <c r="Q742" s="10">
        <f t="shared" si="95"/>
        <v>6254.13</v>
      </c>
    </row>
    <row r="743" spans="1:17" x14ac:dyDescent="0.25">
      <c r="A743" t="s">
        <v>774</v>
      </c>
      <c r="B743">
        <v>1970</v>
      </c>
      <c r="C743" t="s">
        <v>37</v>
      </c>
      <c r="D743">
        <v>11</v>
      </c>
      <c r="E743">
        <v>0</v>
      </c>
      <c r="F743">
        <v>6255.38</v>
      </c>
      <c r="G743" t="s">
        <v>11</v>
      </c>
      <c r="H743" t="s">
        <v>11</v>
      </c>
      <c r="I743" t="s">
        <v>13</v>
      </c>
      <c r="J743" t="str">
        <f t="shared" si="88"/>
        <v>Oct</v>
      </c>
      <c r="K743">
        <f t="shared" si="89"/>
        <v>1970</v>
      </c>
      <c r="L743" t="str">
        <f t="shared" si="90"/>
        <v>tier - 2</v>
      </c>
      <c r="M743" t="str">
        <f t="shared" si="91"/>
        <v>tier - 2</v>
      </c>
      <c r="N743" t="str">
        <f t="shared" si="92"/>
        <v>R1013</v>
      </c>
      <c r="O743" s="9" t="str">
        <f t="shared" si="93"/>
        <v>11-Oct-1970</v>
      </c>
      <c r="P743">
        <f t="shared" si="94"/>
        <v>52</v>
      </c>
      <c r="Q743" s="10">
        <f t="shared" si="95"/>
        <v>6255.38</v>
      </c>
    </row>
    <row r="744" spans="1:17" x14ac:dyDescent="0.25">
      <c r="A744" t="s">
        <v>775</v>
      </c>
      <c r="B744">
        <v>1995</v>
      </c>
      <c r="C744" t="s">
        <v>37</v>
      </c>
      <c r="D744">
        <v>17</v>
      </c>
      <c r="E744">
        <v>0</v>
      </c>
      <c r="F744">
        <v>6261.2</v>
      </c>
      <c r="G744" t="s">
        <v>11</v>
      </c>
      <c r="H744" t="s">
        <v>16</v>
      </c>
      <c r="I744" t="s">
        <v>535</v>
      </c>
      <c r="J744" t="str">
        <f t="shared" si="88"/>
        <v>Oct</v>
      </c>
      <c r="K744">
        <f t="shared" si="89"/>
        <v>1995</v>
      </c>
      <c r="L744" t="str">
        <f t="shared" si="90"/>
        <v>tier - 1</v>
      </c>
      <c r="M744" t="str">
        <f t="shared" si="91"/>
        <v>tier - 1</v>
      </c>
      <c r="N744" t="str">
        <f t="shared" si="92"/>
        <v>R1026</v>
      </c>
      <c r="O744" s="9" t="str">
        <f t="shared" si="93"/>
        <v>17-Oct-1995</v>
      </c>
      <c r="P744">
        <f t="shared" si="94"/>
        <v>27</v>
      </c>
      <c r="Q744" s="10">
        <f t="shared" si="95"/>
        <v>6261.2</v>
      </c>
    </row>
    <row r="745" spans="1:17" x14ac:dyDescent="0.25">
      <c r="A745" t="s">
        <v>776</v>
      </c>
      <c r="B745">
        <v>1984</v>
      </c>
      <c r="C745" t="s">
        <v>20</v>
      </c>
      <c r="D745">
        <v>25</v>
      </c>
      <c r="E745">
        <v>3</v>
      </c>
      <c r="F745">
        <v>6269.33</v>
      </c>
      <c r="G745" t="s">
        <v>11</v>
      </c>
      <c r="H745" t="s">
        <v>16</v>
      </c>
      <c r="I745" t="s">
        <v>13</v>
      </c>
      <c r="J745" t="str">
        <f t="shared" si="88"/>
        <v>Sep</v>
      </c>
      <c r="K745">
        <f t="shared" si="89"/>
        <v>1984</v>
      </c>
      <c r="L745" t="str">
        <f t="shared" si="90"/>
        <v>tier - 1</v>
      </c>
      <c r="M745" t="str">
        <f t="shared" si="91"/>
        <v>tier - 1</v>
      </c>
      <c r="N745" t="str">
        <f t="shared" si="92"/>
        <v>R1013</v>
      </c>
      <c r="O745" s="9" t="str">
        <f t="shared" si="93"/>
        <v>25-Sep-1984</v>
      </c>
      <c r="P745">
        <f t="shared" si="94"/>
        <v>38</v>
      </c>
      <c r="Q745" s="10">
        <f t="shared" si="95"/>
        <v>6269.33</v>
      </c>
    </row>
    <row r="746" spans="1:17" x14ac:dyDescent="0.25">
      <c r="A746" t="s">
        <v>777</v>
      </c>
      <c r="B746">
        <v>1981</v>
      </c>
      <c r="C746" t="s">
        <v>18</v>
      </c>
      <c r="D746">
        <v>30</v>
      </c>
      <c r="E746">
        <v>1</v>
      </c>
      <c r="F746">
        <v>6272.48</v>
      </c>
      <c r="G746" t="s">
        <v>16</v>
      </c>
      <c r="H746" t="s">
        <v>12</v>
      </c>
      <c r="I746" t="s">
        <v>13</v>
      </c>
      <c r="J746" t="str">
        <f t="shared" si="88"/>
        <v>Jun</v>
      </c>
      <c r="K746">
        <f t="shared" si="89"/>
        <v>1981</v>
      </c>
      <c r="L746" t="str">
        <f t="shared" si="90"/>
        <v>tier - 3</v>
      </c>
      <c r="M746" t="str">
        <f t="shared" si="91"/>
        <v>tier - 3</v>
      </c>
      <c r="N746" t="str">
        <f t="shared" si="92"/>
        <v>R1013</v>
      </c>
      <c r="O746" s="9" t="str">
        <f t="shared" si="93"/>
        <v>30-Jun-1981</v>
      </c>
      <c r="P746">
        <f t="shared" si="94"/>
        <v>41</v>
      </c>
      <c r="Q746" s="10">
        <f t="shared" si="95"/>
        <v>6272.48</v>
      </c>
    </row>
    <row r="747" spans="1:17" x14ac:dyDescent="0.25">
      <c r="A747" t="s">
        <v>778</v>
      </c>
      <c r="B747">
        <v>1993</v>
      </c>
      <c r="C747" t="s">
        <v>37</v>
      </c>
      <c r="D747">
        <v>16</v>
      </c>
      <c r="E747">
        <v>0</v>
      </c>
      <c r="F747">
        <v>6276.3</v>
      </c>
      <c r="G747" t="s">
        <v>11</v>
      </c>
      <c r="H747" t="s">
        <v>16</v>
      </c>
      <c r="I747" t="s">
        <v>200</v>
      </c>
      <c r="J747" t="str">
        <f t="shared" si="88"/>
        <v>Oct</v>
      </c>
      <c r="K747">
        <f t="shared" si="89"/>
        <v>1993</v>
      </c>
      <c r="L747" t="str">
        <f t="shared" si="90"/>
        <v>tier - 1</v>
      </c>
      <c r="M747" t="str">
        <f t="shared" si="91"/>
        <v>tier - 1</v>
      </c>
      <c r="N747" t="str">
        <f t="shared" si="92"/>
        <v>R1025</v>
      </c>
      <c r="O747" s="9" t="str">
        <f t="shared" si="93"/>
        <v>16-Oct-1993</v>
      </c>
      <c r="P747">
        <f t="shared" si="94"/>
        <v>29</v>
      </c>
      <c r="Q747" s="10">
        <f t="shared" si="95"/>
        <v>6276.3</v>
      </c>
    </row>
    <row r="748" spans="1:17" x14ac:dyDescent="0.25">
      <c r="A748" t="s">
        <v>779</v>
      </c>
      <c r="B748">
        <v>1981</v>
      </c>
      <c r="C748" t="s">
        <v>15</v>
      </c>
      <c r="D748">
        <v>24</v>
      </c>
      <c r="E748">
        <v>1</v>
      </c>
      <c r="F748">
        <v>6282.24</v>
      </c>
      <c r="G748" t="s">
        <v>11</v>
      </c>
      <c r="H748" t="s">
        <v>16</v>
      </c>
      <c r="I748" t="s">
        <v>42</v>
      </c>
      <c r="J748" t="str">
        <f t="shared" si="88"/>
        <v>Nov</v>
      </c>
      <c r="K748">
        <f t="shared" si="89"/>
        <v>1981</v>
      </c>
      <c r="L748" t="str">
        <f t="shared" si="90"/>
        <v>tier - 1</v>
      </c>
      <c r="M748" t="str">
        <f t="shared" si="91"/>
        <v>tier - 1</v>
      </c>
      <c r="N748" t="str">
        <f t="shared" si="92"/>
        <v>R1011</v>
      </c>
      <c r="O748" s="9" t="str">
        <f t="shared" si="93"/>
        <v>24-Nov-1981</v>
      </c>
      <c r="P748">
        <f t="shared" si="94"/>
        <v>41</v>
      </c>
      <c r="Q748" s="10">
        <f t="shared" si="95"/>
        <v>6282.24</v>
      </c>
    </row>
    <row r="749" spans="1:17" x14ac:dyDescent="0.25">
      <c r="A749" t="s">
        <v>780</v>
      </c>
      <c r="B749">
        <v>1981</v>
      </c>
      <c r="C749" t="s">
        <v>35</v>
      </c>
      <c r="D749">
        <v>26</v>
      </c>
      <c r="E749">
        <v>1</v>
      </c>
      <c r="F749">
        <v>6289.75</v>
      </c>
      <c r="G749" t="s">
        <v>11</v>
      </c>
      <c r="H749" t="s">
        <v>12</v>
      </c>
      <c r="I749" t="s">
        <v>13</v>
      </c>
      <c r="J749" t="str">
        <f t="shared" si="88"/>
        <v>Aug</v>
      </c>
      <c r="K749">
        <f t="shared" si="89"/>
        <v>1981</v>
      </c>
      <c r="L749" t="str">
        <f t="shared" si="90"/>
        <v>tier - 3</v>
      </c>
      <c r="M749" t="str">
        <f t="shared" si="91"/>
        <v>tier - 3</v>
      </c>
      <c r="N749" t="str">
        <f t="shared" si="92"/>
        <v>R1013</v>
      </c>
      <c r="O749" s="9" t="str">
        <f t="shared" si="93"/>
        <v>26-Aug-1981</v>
      </c>
      <c r="P749">
        <f t="shared" si="94"/>
        <v>41</v>
      </c>
      <c r="Q749" s="10">
        <f t="shared" si="95"/>
        <v>6289.75</v>
      </c>
    </row>
    <row r="750" spans="1:17" x14ac:dyDescent="0.25">
      <c r="A750" t="s">
        <v>781</v>
      </c>
      <c r="B750">
        <v>1996</v>
      </c>
      <c r="C750" t="s">
        <v>10</v>
      </c>
      <c r="D750">
        <v>4</v>
      </c>
      <c r="E750">
        <v>0</v>
      </c>
      <c r="F750">
        <v>6293.63</v>
      </c>
      <c r="G750" t="s">
        <v>11</v>
      </c>
      <c r="H750" t="s">
        <v>12</v>
      </c>
      <c r="I750" t="s">
        <v>300</v>
      </c>
      <c r="J750" t="str">
        <f t="shared" si="88"/>
        <v>Jul</v>
      </c>
      <c r="K750">
        <f t="shared" si="89"/>
        <v>1996</v>
      </c>
      <c r="L750" t="str">
        <f t="shared" si="90"/>
        <v>tier - 3</v>
      </c>
      <c r="M750" t="str">
        <f t="shared" si="91"/>
        <v>tier - 3</v>
      </c>
      <c r="N750" t="str">
        <f t="shared" si="92"/>
        <v>R1021</v>
      </c>
      <c r="O750" s="9" t="str">
        <f t="shared" si="93"/>
        <v>4-Jul-1996</v>
      </c>
      <c r="P750">
        <f t="shared" si="94"/>
        <v>26</v>
      </c>
      <c r="Q750" s="10">
        <f t="shared" si="95"/>
        <v>6293.63</v>
      </c>
    </row>
    <row r="751" spans="1:17" x14ac:dyDescent="0.25">
      <c r="A751" t="s">
        <v>782</v>
      </c>
      <c r="B751">
        <v>1974</v>
      </c>
      <c r="C751" t="s">
        <v>20</v>
      </c>
      <c r="D751">
        <v>17</v>
      </c>
      <c r="E751">
        <v>0</v>
      </c>
      <c r="F751">
        <v>6302.23</v>
      </c>
      <c r="G751" t="s">
        <v>11</v>
      </c>
      <c r="H751" t="s">
        <v>16</v>
      </c>
      <c r="I751" t="s">
        <v>13</v>
      </c>
      <c r="J751" t="str">
        <f t="shared" si="88"/>
        <v>Sep</v>
      </c>
      <c r="K751">
        <f t="shared" si="89"/>
        <v>1974</v>
      </c>
      <c r="L751" t="str">
        <f t="shared" si="90"/>
        <v>tier - 1</v>
      </c>
      <c r="M751" t="str">
        <f t="shared" si="91"/>
        <v>tier - 1</v>
      </c>
      <c r="N751" t="str">
        <f t="shared" si="92"/>
        <v>R1013</v>
      </c>
      <c r="O751" s="9" t="str">
        <f t="shared" si="93"/>
        <v>17-Sep-1974</v>
      </c>
      <c r="P751">
        <f t="shared" si="94"/>
        <v>48</v>
      </c>
      <c r="Q751" s="10">
        <f t="shared" si="95"/>
        <v>6302.23</v>
      </c>
    </row>
    <row r="752" spans="1:17" x14ac:dyDescent="0.25">
      <c r="A752" t="s">
        <v>783</v>
      </c>
      <c r="B752">
        <v>1969</v>
      </c>
      <c r="C752" t="s">
        <v>20</v>
      </c>
      <c r="D752">
        <v>4</v>
      </c>
      <c r="E752">
        <v>0</v>
      </c>
      <c r="F752">
        <v>6305.61</v>
      </c>
      <c r="G752" t="s">
        <v>11</v>
      </c>
      <c r="H752" t="s">
        <v>11</v>
      </c>
      <c r="I752" t="s">
        <v>23</v>
      </c>
      <c r="J752" t="str">
        <f t="shared" si="88"/>
        <v>Sep</v>
      </c>
      <c r="K752">
        <f t="shared" si="89"/>
        <v>1969</v>
      </c>
      <c r="L752" t="str">
        <f t="shared" si="90"/>
        <v>tier - 2</v>
      </c>
      <c r="M752" t="str">
        <f t="shared" si="91"/>
        <v>tier - 2</v>
      </c>
      <c r="N752" t="str">
        <f t="shared" si="92"/>
        <v>R1012</v>
      </c>
      <c r="O752" s="9" t="str">
        <f t="shared" si="93"/>
        <v>4-Sep-1969</v>
      </c>
      <c r="P752">
        <f t="shared" si="94"/>
        <v>53</v>
      </c>
      <c r="Q752" s="10">
        <f t="shared" si="95"/>
        <v>6305.61</v>
      </c>
    </row>
    <row r="753" spans="1:17" x14ac:dyDescent="0.25">
      <c r="A753" t="s">
        <v>784</v>
      </c>
      <c r="B753">
        <v>2004</v>
      </c>
      <c r="C753" t="s">
        <v>10</v>
      </c>
      <c r="D753">
        <v>27</v>
      </c>
      <c r="E753">
        <v>0</v>
      </c>
      <c r="F753">
        <v>6311.11</v>
      </c>
      <c r="G753" t="s">
        <v>11</v>
      </c>
      <c r="H753" t="s">
        <v>11</v>
      </c>
      <c r="I753" t="s">
        <v>42</v>
      </c>
      <c r="J753" t="str">
        <f t="shared" si="88"/>
        <v>Jul</v>
      </c>
      <c r="K753">
        <f t="shared" si="89"/>
        <v>2004</v>
      </c>
      <c r="L753" t="str">
        <f t="shared" si="90"/>
        <v>tier - 2</v>
      </c>
      <c r="M753" t="str">
        <f t="shared" si="91"/>
        <v>tier - 2</v>
      </c>
      <c r="N753" t="str">
        <f t="shared" si="92"/>
        <v>R1011</v>
      </c>
      <c r="O753" s="9" t="str">
        <f t="shared" si="93"/>
        <v>27-Jul-2004</v>
      </c>
      <c r="P753">
        <f t="shared" si="94"/>
        <v>18</v>
      </c>
      <c r="Q753" s="10">
        <f t="shared" si="95"/>
        <v>6311.11</v>
      </c>
    </row>
    <row r="754" spans="1:17" x14ac:dyDescent="0.25">
      <c r="A754" t="s">
        <v>785</v>
      </c>
      <c r="B754">
        <v>1985</v>
      </c>
      <c r="C754" t="s">
        <v>15</v>
      </c>
      <c r="D754">
        <v>19</v>
      </c>
      <c r="E754">
        <v>2</v>
      </c>
      <c r="F754">
        <v>6311.95</v>
      </c>
      <c r="G754" t="s">
        <v>11</v>
      </c>
      <c r="H754" t="s">
        <v>16</v>
      </c>
      <c r="I754" t="s">
        <v>42</v>
      </c>
      <c r="J754" t="str">
        <f t="shared" si="88"/>
        <v>Nov</v>
      </c>
      <c r="K754">
        <f t="shared" si="89"/>
        <v>1985</v>
      </c>
      <c r="L754" t="str">
        <f t="shared" si="90"/>
        <v>tier - 1</v>
      </c>
      <c r="M754" t="str">
        <f t="shared" si="91"/>
        <v>tier - 1</v>
      </c>
      <c r="N754" t="str">
        <f t="shared" si="92"/>
        <v>R1011</v>
      </c>
      <c r="O754" s="9" t="str">
        <f t="shared" si="93"/>
        <v>19-Nov-1985</v>
      </c>
      <c r="P754">
        <f t="shared" si="94"/>
        <v>37</v>
      </c>
      <c r="Q754" s="10">
        <f t="shared" si="95"/>
        <v>6311.95</v>
      </c>
    </row>
    <row r="755" spans="1:17" x14ac:dyDescent="0.25">
      <c r="A755" t="s">
        <v>786</v>
      </c>
      <c r="B755">
        <v>1985</v>
      </c>
      <c r="C755" t="s">
        <v>30</v>
      </c>
      <c r="D755">
        <v>15</v>
      </c>
      <c r="E755">
        <v>2</v>
      </c>
      <c r="F755">
        <v>6313.76</v>
      </c>
      <c r="G755" t="s">
        <v>11</v>
      </c>
      <c r="H755" t="s">
        <v>16</v>
      </c>
      <c r="I755" t="s">
        <v>13</v>
      </c>
      <c r="J755" t="str">
        <f t="shared" si="88"/>
        <v>Dec</v>
      </c>
      <c r="K755">
        <f t="shared" si="89"/>
        <v>1985</v>
      </c>
      <c r="L755" t="str">
        <f t="shared" si="90"/>
        <v>tier - 1</v>
      </c>
      <c r="M755" t="str">
        <f t="shared" si="91"/>
        <v>tier - 1</v>
      </c>
      <c r="N755" t="str">
        <f t="shared" si="92"/>
        <v>R1013</v>
      </c>
      <c r="O755" s="9" t="str">
        <f t="shared" si="93"/>
        <v>15-Dec-1985</v>
      </c>
      <c r="P755">
        <f t="shared" si="94"/>
        <v>37</v>
      </c>
      <c r="Q755" s="10">
        <f t="shared" si="95"/>
        <v>6313.76</v>
      </c>
    </row>
    <row r="756" spans="1:17" x14ac:dyDescent="0.25">
      <c r="A756" t="s">
        <v>787</v>
      </c>
      <c r="B756">
        <v>1990</v>
      </c>
      <c r="C756" t="s">
        <v>35</v>
      </c>
      <c r="D756">
        <v>13</v>
      </c>
      <c r="E756">
        <v>3</v>
      </c>
      <c r="F756">
        <v>6334.34</v>
      </c>
      <c r="G756" t="s">
        <v>11</v>
      </c>
      <c r="H756" t="s">
        <v>11</v>
      </c>
      <c r="I756" t="s">
        <v>247</v>
      </c>
      <c r="J756" t="str">
        <f t="shared" si="88"/>
        <v>Aug</v>
      </c>
      <c r="K756">
        <f t="shared" si="89"/>
        <v>1990</v>
      </c>
      <c r="L756" t="str">
        <f t="shared" si="90"/>
        <v>tier - 2</v>
      </c>
      <c r="M756" t="str">
        <f t="shared" si="91"/>
        <v>tier - 2</v>
      </c>
      <c r="N756" t="str">
        <f t="shared" si="92"/>
        <v>R1024</v>
      </c>
      <c r="O756" s="9" t="str">
        <f t="shared" si="93"/>
        <v>13-Aug-1990</v>
      </c>
      <c r="P756">
        <f t="shared" si="94"/>
        <v>32</v>
      </c>
      <c r="Q756" s="10">
        <f t="shared" si="95"/>
        <v>6334.34</v>
      </c>
    </row>
    <row r="757" spans="1:17" x14ac:dyDescent="0.25">
      <c r="A757" t="s">
        <v>788</v>
      </c>
      <c r="B757">
        <v>1986</v>
      </c>
      <c r="C757" t="s">
        <v>20</v>
      </c>
      <c r="D757">
        <v>25</v>
      </c>
      <c r="E757">
        <v>3</v>
      </c>
      <c r="F757">
        <v>6335.64</v>
      </c>
      <c r="G757" t="s">
        <v>11</v>
      </c>
      <c r="H757" t="s">
        <v>11</v>
      </c>
      <c r="I757" t="s">
        <v>13</v>
      </c>
      <c r="J757" t="str">
        <f t="shared" si="88"/>
        <v>Sep</v>
      </c>
      <c r="K757">
        <f t="shared" si="89"/>
        <v>1986</v>
      </c>
      <c r="L757" t="str">
        <f t="shared" si="90"/>
        <v>tier - 2</v>
      </c>
      <c r="M757" t="str">
        <f t="shared" si="91"/>
        <v>tier - 2</v>
      </c>
      <c r="N757" t="str">
        <f t="shared" si="92"/>
        <v>R1013</v>
      </c>
      <c r="O757" s="9" t="str">
        <f t="shared" si="93"/>
        <v>25-Sep-1986</v>
      </c>
      <c r="P757">
        <f t="shared" si="94"/>
        <v>36</v>
      </c>
      <c r="Q757" s="10">
        <f t="shared" si="95"/>
        <v>6335.64</v>
      </c>
    </row>
    <row r="758" spans="1:17" x14ac:dyDescent="0.25">
      <c r="A758" t="s">
        <v>789</v>
      </c>
      <c r="B758">
        <v>1983</v>
      </c>
      <c r="C758" t="s">
        <v>37</v>
      </c>
      <c r="D758">
        <v>21</v>
      </c>
      <c r="E758">
        <v>2</v>
      </c>
      <c r="F758">
        <v>6338.08</v>
      </c>
      <c r="G758" t="s">
        <v>11</v>
      </c>
      <c r="H758" t="s">
        <v>16</v>
      </c>
      <c r="I758" t="s">
        <v>13</v>
      </c>
      <c r="J758" t="str">
        <f t="shared" si="88"/>
        <v>Oct</v>
      </c>
      <c r="K758">
        <f t="shared" si="89"/>
        <v>1983</v>
      </c>
      <c r="L758" t="str">
        <f t="shared" si="90"/>
        <v>tier - 1</v>
      </c>
      <c r="M758" t="str">
        <f t="shared" si="91"/>
        <v>tier - 1</v>
      </c>
      <c r="N758" t="str">
        <f t="shared" si="92"/>
        <v>R1013</v>
      </c>
      <c r="O758" s="9" t="str">
        <f t="shared" si="93"/>
        <v>21-Oct-1983</v>
      </c>
      <c r="P758">
        <f t="shared" si="94"/>
        <v>39</v>
      </c>
      <c r="Q758" s="10">
        <f t="shared" si="95"/>
        <v>6338.08</v>
      </c>
    </row>
    <row r="759" spans="1:17" x14ac:dyDescent="0.25">
      <c r="A759" t="s">
        <v>790</v>
      </c>
      <c r="B759">
        <v>1983</v>
      </c>
      <c r="C759" t="s">
        <v>35</v>
      </c>
      <c r="D759">
        <v>19</v>
      </c>
      <c r="E759">
        <v>2</v>
      </c>
      <c r="F759">
        <v>6356.27</v>
      </c>
      <c r="G759" t="s">
        <v>12</v>
      </c>
      <c r="H759" t="s">
        <v>11</v>
      </c>
      <c r="I759" t="s">
        <v>13</v>
      </c>
      <c r="J759" t="str">
        <f t="shared" si="88"/>
        <v>Aug</v>
      </c>
      <c r="K759">
        <f t="shared" si="89"/>
        <v>1983</v>
      </c>
      <c r="L759" t="str">
        <f t="shared" si="90"/>
        <v>tier - 2</v>
      </c>
      <c r="M759" t="str">
        <f t="shared" si="91"/>
        <v>tier - 2</v>
      </c>
      <c r="N759" t="str">
        <f t="shared" si="92"/>
        <v>R1013</v>
      </c>
      <c r="O759" s="9" t="str">
        <f t="shared" si="93"/>
        <v>19-Aug-1983</v>
      </c>
      <c r="P759">
        <f t="shared" si="94"/>
        <v>39</v>
      </c>
      <c r="Q759" s="10">
        <f t="shared" si="95"/>
        <v>6356.27</v>
      </c>
    </row>
    <row r="760" spans="1:17" x14ac:dyDescent="0.25">
      <c r="A760" t="s">
        <v>791</v>
      </c>
      <c r="B760">
        <v>1980</v>
      </c>
      <c r="C760" t="s">
        <v>37</v>
      </c>
      <c r="D760">
        <v>30</v>
      </c>
      <c r="E760">
        <v>0</v>
      </c>
      <c r="F760">
        <v>6358.78</v>
      </c>
      <c r="G760" t="s">
        <v>11</v>
      </c>
      <c r="H760" t="s">
        <v>16</v>
      </c>
      <c r="I760" t="s">
        <v>23</v>
      </c>
      <c r="J760" t="str">
        <f t="shared" si="88"/>
        <v>Oct</v>
      </c>
      <c r="K760">
        <f t="shared" si="89"/>
        <v>1980</v>
      </c>
      <c r="L760" t="str">
        <f t="shared" si="90"/>
        <v>tier - 1</v>
      </c>
      <c r="M760" t="str">
        <f t="shared" si="91"/>
        <v>tier - 1</v>
      </c>
      <c r="N760" t="str">
        <f t="shared" si="92"/>
        <v>R1012</v>
      </c>
      <c r="O760" s="9" t="str">
        <f t="shared" si="93"/>
        <v>30-Oct-1980</v>
      </c>
      <c r="P760">
        <f t="shared" si="94"/>
        <v>42</v>
      </c>
      <c r="Q760" s="10">
        <f t="shared" si="95"/>
        <v>6358.78</v>
      </c>
    </row>
    <row r="761" spans="1:17" x14ac:dyDescent="0.25">
      <c r="A761" t="s">
        <v>792</v>
      </c>
      <c r="B761">
        <v>1989</v>
      </c>
      <c r="C761" t="s">
        <v>18</v>
      </c>
      <c r="D761">
        <v>24</v>
      </c>
      <c r="E761">
        <v>3</v>
      </c>
      <c r="F761">
        <v>6360.99</v>
      </c>
      <c r="G761" t="s">
        <v>11</v>
      </c>
      <c r="H761" t="s">
        <v>11</v>
      </c>
      <c r="I761" t="s">
        <v>23</v>
      </c>
      <c r="J761" t="str">
        <f t="shared" si="88"/>
        <v>Jun</v>
      </c>
      <c r="K761">
        <f t="shared" si="89"/>
        <v>1989</v>
      </c>
      <c r="L761" t="str">
        <f t="shared" si="90"/>
        <v>tier - 2</v>
      </c>
      <c r="M761" t="str">
        <f t="shared" si="91"/>
        <v>tier - 2</v>
      </c>
      <c r="N761" t="str">
        <f t="shared" si="92"/>
        <v>R1012</v>
      </c>
      <c r="O761" s="9" t="str">
        <f t="shared" si="93"/>
        <v>24-Jun-1989</v>
      </c>
      <c r="P761">
        <f t="shared" si="94"/>
        <v>33</v>
      </c>
      <c r="Q761" s="10">
        <f t="shared" si="95"/>
        <v>6360.99</v>
      </c>
    </row>
    <row r="762" spans="1:17" x14ac:dyDescent="0.25">
      <c r="A762" t="s">
        <v>793</v>
      </c>
      <c r="B762">
        <v>1996</v>
      </c>
      <c r="C762" t="s">
        <v>10</v>
      </c>
      <c r="D762">
        <v>7</v>
      </c>
      <c r="E762">
        <v>0</v>
      </c>
      <c r="F762">
        <v>6361.47</v>
      </c>
      <c r="G762" t="s">
        <v>11</v>
      </c>
      <c r="H762" t="s">
        <v>12</v>
      </c>
      <c r="I762" t="s">
        <v>300</v>
      </c>
      <c r="J762" t="str">
        <f t="shared" si="88"/>
        <v>Jul</v>
      </c>
      <c r="K762">
        <f t="shared" si="89"/>
        <v>1996</v>
      </c>
      <c r="L762" t="str">
        <f t="shared" si="90"/>
        <v>tier - 3</v>
      </c>
      <c r="M762" t="str">
        <f t="shared" si="91"/>
        <v>tier - 3</v>
      </c>
      <c r="N762" t="str">
        <f t="shared" si="92"/>
        <v>R1021</v>
      </c>
      <c r="O762" s="9" t="str">
        <f t="shared" si="93"/>
        <v>7-Jul-1996</v>
      </c>
      <c r="P762">
        <f t="shared" si="94"/>
        <v>26</v>
      </c>
      <c r="Q762" s="10">
        <f t="shared" si="95"/>
        <v>6361.47</v>
      </c>
    </row>
    <row r="763" spans="1:17" x14ac:dyDescent="0.25">
      <c r="A763" t="s">
        <v>794</v>
      </c>
      <c r="B763">
        <v>1970</v>
      </c>
      <c r="C763" t="s">
        <v>15</v>
      </c>
      <c r="D763">
        <v>9</v>
      </c>
      <c r="E763">
        <v>0</v>
      </c>
      <c r="F763">
        <v>6367.31</v>
      </c>
      <c r="G763" t="s">
        <v>11</v>
      </c>
      <c r="H763" t="s">
        <v>16</v>
      </c>
      <c r="I763" t="s">
        <v>13</v>
      </c>
      <c r="J763" t="str">
        <f t="shared" si="88"/>
        <v>Nov</v>
      </c>
      <c r="K763">
        <f t="shared" si="89"/>
        <v>1970</v>
      </c>
      <c r="L763" t="str">
        <f t="shared" si="90"/>
        <v>tier - 1</v>
      </c>
      <c r="M763" t="str">
        <f t="shared" si="91"/>
        <v>tier - 1</v>
      </c>
      <c r="N763" t="str">
        <f t="shared" si="92"/>
        <v>R1013</v>
      </c>
      <c r="O763" s="9" t="str">
        <f t="shared" si="93"/>
        <v>9-Nov-1970</v>
      </c>
      <c r="P763">
        <f t="shared" si="94"/>
        <v>52</v>
      </c>
      <c r="Q763" s="10">
        <f t="shared" si="95"/>
        <v>6367.31</v>
      </c>
    </row>
    <row r="764" spans="1:17" x14ac:dyDescent="0.25">
      <c r="A764" t="s">
        <v>795</v>
      </c>
      <c r="B764">
        <v>1984</v>
      </c>
      <c r="C764" t="s">
        <v>35</v>
      </c>
      <c r="D764">
        <v>13</v>
      </c>
      <c r="E764">
        <v>1</v>
      </c>
      <c r="F764">
        <v>6373.56</v>
      </c>
      <c r="G764" t="s">
        <v>11</v>
      </c>
      <c r="H764" t="s">
        <v>16</v>
      </c>
      <c r="I764" t="s">
        <v>23</v>
      </c>
      <c r="J764" t="str">
        <f t="shared" si="88"/>
        <v>Aug</v>
      </c>
      <c r="K764">
        <f t="shared" si="89"/>
        <v>1984</v>
      </c>
      <c r="L764" t="str">
        <f t="shared" si="90"/>
        <v>tier - 1</v>
      </c>
      <c r="M764" t="str">
        <f t="shared" si="91"/>
        <v>tier - 1</v>
      </c>
      <c r="N764" t="str">
        <f t="shared" si="92"/>
        <v>R1012</v>
      </c>
      <c r="O764" s="9" t="str">
        <f t="shared" si="93"/>
        <v>13-Aug-1984</v>
      </c>
      <c r="P764">
        <f t="shared" si="94"/>
        <v>38</v>
      </c>
      <c r="Q764" s="10">
        <f t="shared" si="95"/>
        <v>6373.56</v>
      </c>
    </row>
    <row r="765" spans="1:17" x14ac:dyDescent="0.25">
      <c r="A765" t="s">
        <v>796</v>
      </c>
      <c r="B765">
        <v>1976</v>
      </c>
      <c r="C765" t="s">
        <v>15</v>
      </c>
      <c r="D765">
        <v>18</v>
      </c>
      <c r="E765">
        <v>2</v>
      </c>
      <c r="F765">
        <v>6374.16</v>
      </c>
      <c r="G765" t="s">
        <v>11</v>
      </c>
      <c r="H765" t="s">
        <v>11</v>
      </c>
      <c r="I765" t="s">
        <v>13</v>
      </c>
      <c r="J765" t="str">
        <f t="shared" si="88"/>
        <v>Nov</v>
      </c>
      <c r="K765">
        <f t="shared" si="89"/>
        <v>1976</v>
      </c>
      <c r="L765" t="str">
        <f t="shared" si="90"/>
        <v>tier - 2</v>
      </c>
      <c r="M765" t="str">
        <f t="shared" si="91"/>
        <v>tier - 2</v>
      </c>
      <c r="N765" t="str">
        <f t="shared" si="92"/>
        <v>R1013</v>
      </c>
      <c r="O765" s="9" t="str">
        <f t="shared" si="93"/>
        <v>18-Nov-1976</v>
      </c>
      <c r="P765">
        <f t="shared" si="94"/>
        <v>46</v>
      </c>
      <c r="Q765" s="10">
        <f t="shared" si="95"/>
        <v>6374.16</v>
      </c>
    </row>
    <row r="766" spans="1:17" x14ac:dyDescent="0.25">
      <c r="A766" t="s">
        <v>797</v>
      </c>
      <c r="B766">
        <v>1982</v>
      </c>
      <c r="C766" t="s">
        <v>35</v>
      </c>
      <c r="D766">
        <v>6</v>
      </c>
      <c r="E766">
        <v>1</v>
      </c>
      <c r="F766">
        <v>6389.38</v>
      </c>
      <c r="G766" t="s">
        <v>16</v>
      </c>
      <c r="H766" t="s">
        <v>11</v>
      </c>
      <c r="I766" t="s">
        <v>23</v>
      </c>
      <c r="J766" t="str">
        <f t="shared" si="88"/>
        <v>Aug</v>
      </c>
      <c r="K766">
        <f t="shared" si="89"/>
        <v>1982</v>
      </c>
      <c r="L766" t="str">
        <f t="shared" si="90"/>
        <v>tier - 2</v>
      </c>
      <c r="M766" t="str">
        <f t="shared" si="91"/>
        <v>tier - 2</v>
      </c>
      <c r="N766" t="str">
        <f t="shared" si="92"/>
        <v>R1012</v>
      </c>
      <c r="O766" s="9" t="str">
        <f t="shared" si="93"/>
        <v>6-Aug-1982</v>
      </c>
      <c r="P766">
        <f t="shared" si="94"/>
        <v>40</v>
      </c>
      <c r="Q766" s="10">
        <f t="shared" si="95"/>
        <v>6389.38</v>
      </c>
    </row>
    <row r="767" spans="1:17" x14ac:dyDescent="0.25">
      <c r="A767" t="s">
        <v>798</v>
      </c>
      <c r="B767">
        <v>1997</v>
      </c>
      <c r="C767" t="s">
        <v>35</v>
      </c>
      <c r="D767">
        <v>16</v>
      </c>
      <c r="E767">
        <v>0</v>
      </c>
      <c r="F767">
        <v>6389.53</v>
      </c>
      <c r="G767" t="s">
        <v>11</v>
      </c>
      <c r="H767" t="s">
        <v>11</v>
      </c>
      <c r="I767" t="s">
        <v>300</v>
      </c>
      <c r="J767" t="str">
        <f t="shared" si="88"/>
        <v>Aug</v>
      </c>
      <c r="K767">
        <f t="shared" si="89"/>
        <v>1997</v>
      </c>
      <c r="L767" t="str">
        <f t="shared" si="90"/>
        <v>tier - 2</v>
      </c>
      <c r="M767" t="str">
        <f t="shared" si="91"/>
        <v>tier - 2</v>
      </c>
      <c r="N767" t="str">
        <f t="shared" si="92"/>
        <v>R1021</v>
      </c>
      <c r="O767" s="9" t="str">
        <f t="shared" si="93"/>
        <v>16-Aug-1997</v>
      </c>
      <c r="P767">
        <f t="shared" si="94"/>
        <v>25</v>
      </c>
      <c r="Q767" s="10">
        <f t="shared" si="95"/>
        <v>6389.53</v>
      </c>
    </row>
    <row r="768" spans="1:17" x14ac:dyDescent="0.25">
      <c r="A768" t="s">
        <v>799</v>
      </c>
      <c r="B768">
        <v>1982</v>
      </c>
      <c r="C768" t="s">
        <v>37</v>
      </c>
      <c r="D768">
        <v>28</v>
      </c>
      <c r="E768">
        <v>1</v>
      </c>
      <c r="F768">
        <v>6393.6</v>
      </c>
      <c r="G768" t="s">
        <v>11</v>
      </c>
      <c r="H768" t="s">
        <v>16</v>
      </c>
      <c r="I768" t="s">
        <v>23</v>
      </c>
      <c r="J768" t="str">
        <f t="shared" si="88"/>
        <v>Oct</v>
      </c>
      <c r="K768">
        <f t="shared" si="89"/>
        <v>1982</v>
      </c>
      <c r="L768" t="str">
        <f t="shared" si="90"/>
        <v>tier - 1</v>
      </c>
      <c r="M768" t="str">
        <f t="shared" si="91"/>
        <v>tier - 1</v>
      </c>
      <c r="N768" t="str">
        <f t="shared" si="92"/>
        <v>R1012</v>
      </c>
      <c r="O768" s="9" t="str">
        <f t="shared" si="93"/>
        <v>28-Oct-1982</v>
      </c>
      <c r="P768">
        <f t="shared" si="94"/>
        <v>40</v>
      </c>
      <c r="Q768" s="10">
        <f t="shared" si="95"/>
        <v>6393.6</v>
      </c>
    </row>
    <row r="769" spans="1:17" x14ac:dyDescent="0.25">
      <c r="A769" t="s">
        <v>800</v>
      </c>
      <c r="B769">
        <v>1987</v>
      </c>
      <c r="C769" t="s">
        <v>20</v>
      </c>
      <c r="D769">
        <v>9</v>
      </c>
      <c r="E769">
        <v>2</v>
      </c>
      <c r="F769">
        <v>6402.29</v>
      </c>
      <c r="G769" t="s">
        <v>11</v>
      </c>
      <c r="H769" t="s">
        <v>12</v>
      </c>
      <c r="I769" t="s">
        <v>247</v>
      </c>
      <c r="J769" t="str">
        <f t="shared" si="88"/>
        <v>Sep</v>
      </c>
      <c r="K769">
        <f t="shared" si="89"/>
        <v>1987</v>
      </c>
      <c r="L769" t="str">
        <f t="shared" si="90"/>
        <v>tier - 3</v>
      </c>
      <c r="M769" t="str">
        <f t="shared" si="91"/>
        <v>tier - 3</v>
      </c>
      <c r="N769" t="str">
        <f t="shared" si="92"/>
        <v>R1024</v>
      </c>
      <c r="O769" s="9" t="str">
        <f t="shared" si="93"/>
        <v>9-Sep-1987</v>
      </c>
      <c r="P769">
        <f t="shared" si="94"/>
        <v>35</v>
      </c>
      <c r="Q769" s="10">
        <f t="shared" si="95"/>
        <v>6402.29</v>
      </c>
    </row>
    <row r="770" spans="1:17" x14ac:dyDescent="0.25">
      <c r="A770" t="s">
        <v>801</v>
      </c>
      <c r="B770">
        <v>1985</v>
      </c>
      <c r="C770" t="s">
        <v>30</v>
      </c>
      <c r="D770">
        <v>10</v>
      </c>
      <c r="E770">
        <v>2</v>
      </c>
      <c r="F770">
        <v>6406.41</v>
      </c>
      <c r="G770" t="s">
        <v>16</v>
      </c>
      <c r="H770" t="s">
        <v>12</v>
      </c>
      <c r="I770" t="s">
        <v>276</v>
      </c>
      <c r="J770" t="str">
        <f t="shared" si="88"/>
        <v>Dec</v>
      </c>
      <c r="K770">
        <f t="shared" si="89"/>
        <v>1985</v>
      </c>
      <c r="L770" t="str">
        <f t="shared" si="90"/>
        <v>tier - 3</v>
      </c>
      <c r="M770" t="str">
        <f t="shared" si="91"/>
        <v>tier - 3</v>
      </c>
      <c r="N770" t="str">
        <f t="shared" si="92"/>
        <v>R1014</v>
      </c>
      <c r="O770" s="9" t="str">
        <f t="shared" si="93"/>
        <v>10-Dec-1985</v>
      </c>
      <c r="P770">
        <f t="shared" si="94"/>
        <v>37</v>
      </c>
      <c r="Q770" s="10">
        <f t="shared" si="95"/>
        <v>6406.41</v>
      </c>
    </row>
    <row r="771" spans="1:17" x14ac:dyDescent="0.25">
      <c r="A771" t="s">
        <v>802</v>
      </c>
      <c r="B771">
        <v>1970</v>
      </c>
      <c r="C771" t="s">
        <v>35</v>
      </c>
      <c r="D771">
        <v>20</v>
      </c>
      <c r="E771">
        <v>0</v>
      </c>
      <c r="F771">
        <v>6407.05</v>
      </c>
      <c r="G771" t="s">
        <v>11</v>
      </c>
      <c r="H771" t="s">
        <v>16</v>
      </c>
      <c r="I771" t="s">
        <v>13</v>
      </c>
      <c r="J771" t="str">
        <f t="shared" ref="J771:J834" si="96">IF(C771="?","Sep",C771)</f>
        <v>Aug</v>
      </c>
      <c r="K771">
        <f t="shared" ref="K771:K834" si="97">IF(B771="?",ROUND(AVERAGE(B:B),0),B771)</f>
        <v>1970</v>
      </c>
      <c r="L771" t="str">
        <f t="shared" ref="L771:L834" si="98">IF(OR(H771="",H771="?"),"tier-2",H771)</f>
        <v>tier - 1</v>
      </c>
      <c r="M771" t="str">
        <f t="shared" ref="M771:M834" si="99">IF(OR(H771=" ",H771="?"),"tier - 2",H771)</f>
        <v>tier - 1</v>
      </c>
      <c r="N771" t="str">
        <f t="shared" ref="N771:N834" si="100">IF(I771="?","Unknown",I771)</f>
        <v>R1013</v>
      </c>
      <c r="O771" s="9" t="str">
        <f t="shared" ref="O771:O834" si="101">_xlfn.CONCAT(D771,"-",J771,"-",K771)</f>
        <v>20-Aug-1970</v>
      </c>
      <c r="P771">
        <f t="shared" ref="P771:P834" si="102">DATEDIF(O771, "2023-06-08", "Y")</f>
        <v>52</v>
      </c>
      <c r="Q771" s="10">
        <f t="shared" ref="Q771:Q834" si="103">(F771)</f>
        <v>6407.05</v>
      </c>
    </row>
    <row r="772" spans="1:17" x14ac:dyDescent="0.25">
      <c r="A772" t="s">
        <v>803</v>
      </c>
      <c r="B772">
        <v>1971</v>
      </c>
      <c r="C772" t="s">
        <v>35</v>
      </c>
      <c r="D772">
        <v>22</v>
      </c>
      <c r="E772">
        <v>0</v>
      </c>
      <c r="F772">
        <v>6412.34</v>
      </c>
      <c r="G772" t="s">
        <v>11</v>
      </c>
      <c r="H772" t="s">
        <v>12</v>
      </c>
      <c r="I772" t="s">
        <v>13</v>
      </c>
      <c r="J772" t="str">
        <f t="shared" si="96"/>
        <v>Aug</v>
      </c>
      <c r="K772">
        <f t="shared" si="97"/>
        <v>1971</v>
      </c>
      <c r="L772" t="str">
        <f t="shared" si="98"/>
        <v>tier - 3</v>
      </c>
      <c r="M772" t="str">
        <f t="shared" si="99"/>
        <v>tier - 3</v>
      </c>
      <c r="N772" t="str">
        <f t="shared" si="100"/>
        <v>R1013</v>
      </c>
      <c r="O772" s="9" t="str">
        <f t="shared" si="101"/>
        <v>22-Aug-1971</v>
      </c>
      <c r="P772">
        <f t="shared" si="102"/>
        <v>51</v>
      </c>
      <c r="Q772" s="10">
        <f t="shared" si="103"/>
        <v>6412.34</v>
      </c>
    </row>
    <row r="773" spans="1:17" x14ac:dyDescent="0.25">
      <c r="A773" t="s">
        <v>804</v>
      </c>
      <c r="B773">
        <v>1987</v>
      </c>
      <c r="C773" t="s">
        <v>20</v>
      </c>
      <c r="D773">
        <v>4</v>
      </c>
      <c r="E773">
        <v>3</v>
      </c>
      <c r="F773">
        <v>6414.18</v>
      </c>
      <c r="G773" t="s">
        <v>11</v>
      </c>
      <c r="H773" t="s">
        <v>11</v>
      </c>
      <c r="I773" t="s">
        <v>42</v>
      </c>
      <c r="J773" t="str">
        <f t="shared" si="96"/>
        <v>Sep</v>
      </c>
      <c r="K773">
        <f t="shared" si="97"/>
        <v>1987</v>
      </c>
      <c r="L773" t="str">
        <f t="shared" si="98"/>
        <v>tier - 2</v>
      </c>
      <c r="M773" t="str">
        <f t="shared" si="99"/>
        <v>tier - 2</v>
      </c>
      <c r="N773" t="str">
        <f t="shared" si="100"/>
        <v>R1011</v>
      </c>
      <c r="O773" s="9" t="str">
        <f t="shared" si="101"/>
        <v>4-Sep-1987</v>
      </c>
      <c r="P773">
        <f t="shared" si="102"/>
        <v>35</v>
      </c>
      <c r="Q773" s="10">
        <f t="shared" si="103"/>
        <v>6414.18</v>
      </c>
    </row>
    <row r="774" spans="1:17" x14ac:dyDescent="0.25">
      <c r="A774" t="s">
        <v>805</v>
      </c>
      <c r="B774">
        <v>1976</v>
      </c>
      <c r="C774" t="s">
        <v>30</v>
      </c>
      <c r="D774">
        <v>30</v>
      </c>
      <c r="E774">
        <v>2</v>
      </c>
      <c r="F774">
        <v>6417.28</v>
      </c>
      <c r="G774" t="s">
        <v>11</v>
      </c>
      <c r="H774" t="s">
        <v>12</v>
      </c>
      <c r="I774" t="s">
        <v>13</v>
      </c>
      <c r="J774" t="str">
        <f t="shared" si="96"/>
        <v>Dec</v>
      </c>
      <c r="K774">
        <f t="shared" si="97"/>
        <v>1976</v>
      </c>
      <c r="L774" t="str">
        <f t="shared" si="98"/>
        <v>tier - 3</v>
      </c>
      <c r="M774" t="str">
        <f t="shared" si="99"/>
        <v>tier - 3</v>
      </c>
      <c r="N774" t="str">
        <f t="shared" si="100"/>
        <v>R1013</v>
      </c>
      <c r="O774" s="9" t="str">
        <f t="shared" si="101"/>
        <v>30-Dec-1976</v>
      </c>
      <c r="P774">
        <f t="shared" si="102"/>
        <v>46</v>
      </c>
      <c r="Q774" s="10">
        <f t="shared" si="103"/>
        <v>6417.28</v>
      </c>
    </row>
    <row r="775" spans="1:17" x14ac:dyDescent="0.25">
      <c r="A775" t="s">
        <v>806</v>
      </c>
      <c r="B775">
        <v>1975</v>
      </c>
      <c r="C775" t="s">
        <v>35</v>
      </c>
      <c r="D775">
        <v>5</v>
      </c>
      <c r="E775">
        <v>1</v>
      </c>
      <c r="F775">
        <v>6423.48</v>
      </c>
      <c r="G775" t="s">
        <v>11</v>
      </c>
      <c r="H775" t="s">
        <v>12</v>
      </c>
      <c r="I775" t="s">
        <v>13</v>
      </c>
      <c r="J775" t="str">
        <f t="shared" si="96"/>
        <v>Aug</v>
      </c>
      <c r="K775">
        <f t="shared" si="97"/>
        <v>1975</v>
      </c>
      <c r="L775" t="str">
        <f t="shared" si="98"/>
        <v>tier - 3</v>
      </c>
      <c r="M775" t="str">
        <f t="shared" si="99"/>
        <v>tier - 3</v>
      </c>
      <c r="N775" t="str">
        <f t="shared" si="100"/>
        <v>R1013</v>
      </c>
      <c r="O775" s="9" t="str">
        <f t="shared" si="101"/>
        <v>5-Aug-1975</v>
      </c>
      <c r="P775">
        <f t="shared" si="102"/>
        <v>47</v>
      </c>
      <c r="Q775" s="10">
        <f t="shared" si="103"/>
        <v>6423.48</v>
      </c>
    </row>
    <row r="776" spans="1:17" x14ac:dyDescent="0.25">
      <c r="A776" t="s">
        <v>807</v>
      </c>
      <c r="B776">
        <v>1985</v>
      </c>
      <c r="C776" t="s">
        <v>10</v>
      </c>
      <c r="D776">
        <v>22</v>
      </c>
      <c r="E776">
        <v>3</v>
      </c>
      <c r="F776">
        <v>6435.62</v>
      </c>
      <c r="G776" t="s">
        <v>12</v>
      </c>
      <c r="H776" t="s">
        <v>11</v>
      </c>
      <c r="I776" t="s">
        <v>13</v>
      </c>
      <c r="J776" t="str">
        <f t="shared" si="96"/>
        <v>Jul</v>
      </c>
      <c r="K776">
        <f t="shared" si="97"/>
        <v>1985</v>
      </c>
      <c r="L776" t="str">
        <f t="shared" si="98"/>
        <v>tier - 2</v>
      </c>
      <c r="M776" t="str">
        <f t="shared" si="99"/>
        <v>tier - 2</v>
      </c>
      <c r="N776" t="str">
        <f t="shared" si="100"/>
        <v>R1013</v>
      </c>
      <c r="O776" s="9" t="str">
        <f t="shared" si="101"/>
        <v>22-Jul-1985</v>
      </c>
      <c r="P776">
        <f t="shared" si="102"/>
        <v>37</v>
      </c>
      <c r="Q776" s="10">
        <f t="shared" si="103"/>
        <v>6435.62</v>
      </c>
    </row>
    <row r="777" spans="1:17" x14ac:dyDescent="0.25">
      <c r="A777" t="s">
        <v>808</v>
      </c>
      <c r="B777">
        <v>1984</v>
      </c>
      <c r="C777" t="s">
        <v>35</v>
      </c>
      <c r="D777">
        <v>26</v>
      </c>
      <c r="E777">
        <v>2</v>
      </c>
      <c r="F777">
        <v>6455.86</v>
      </c>
      <c r="G777" t="s">
        <v>12</v>
      </c>
      <c r="H777" t="s">
        <v>12</v>
      </c>
      <c r="I777" t="s">
        <v>23</v>
      </c>
      <c r="J777" t="str">
        <f t="shared" si="96"/>
        <v>Aug</v>
      </c>
      <c r="K777">
        <f t="shared" si="97"/>
        <v>1984</v>
      </c>
      <c r="L777" t="str">
        <f t="shared" si="98"/>
        <v>tier - 3</v>
      </c>
      <c r="M777" t="str">
        <f t="shared" si="99"/>
        <v>tier - 3</v>
      </c>
      <c r="N777" t="str">
        <f t="shared" si="100"/>
        <v>R1012</v>
      </c>
      <c r="O777" s="9" t="str">
        <f t="shared" si="101"/>
        <v>26-Aug-1984</v>
      </c>
      <c r="P777">
        <f t="shared" si="102"/>
        <v>38</v>
      </c>
      <c r="Q777" s="10">
        <f t="shared" si="103"/>
        <v>6455.86</v>
      </c>
    </row>
    <row r="778" spans="1:17" x14ac:dyDescent="0.25">
      <c r="A778" t="s">
        <v>809</v>
      </c>
      <c r="B778">
        <v>1984</v>
      </c>
      <c r="C778" t="s">
        <v>15</v>
      </c>
      <c r="D778">
        <v>1</v>
      </c>
      <c r="E778">
        <v>2</v>
      </c>
      <c r="F778">
        <v>6457.84</v>
      </c>
      <c r="G778" t="s">
        <v>11</v>
      </c>
      <c r="H778" t="s">
        <v>12</v>
      </c>
      <c r="I778" t="s">
        <v>23</v>
      </c>
      <c r="J778" t="str">
        <f t="shared" si="96"/>
        <v>Nov</v>
      </c>
      <c r="K778">
        <f t="shared" si="97"/>
        <v>1984</v>
      </c>
      <c r="L778" t="str">
        <f t="shared" si="98"/>
        <v>tier - 3</v>
      </c>
      <c r="M778" t="str">
        <f t="shared" si="99"/>
        <v>tier - 3</v>
      </c>
      <c r="N778" t="str">
        <f t="shared" si="100"/>
        <v>R1012</v>
      </c>
      <c r="O778" s="9" t="str">
        <f t="shared" si="101"/>
        <v>1-Nov-1984</v>
      </c>
      <c r="P778">
        <f t="shared" si="102"/>
        <v>38</v>
      </c>
      <c r="Q778" s="10">
        <f t="shared" si="103"/>
        <v>6457.84</v>
      </c>
    </row>
    <row r="779" spans="1:17" x14ac:dyDescent="0.25">
      <c r="A779" t="s">
        <v>810</v>
      </c>
      <c r="B779">
        <v>1981</v>
      </c>
      <c r="C779" t="s">
        <v>10</v>
      </c>
      <c r="D779">
        <v>27</v>
      </c>
      <c r="E779">
        <v>1</v>
      </c>
      <c r="F779">
        <v>6473.15</v>
      </c>
      <c r="G779" t="s">
        <v>11</v>
      </c>
      <c r="H779" t="s">
        <v>11</v>
      </c>
      <c r="I779" t="s">
        <v>13</v>
      </c>
      <c r="J779" t="str">
        <f t="shared" si="96"/>
        <v>Jul</v>
      </c>
      <c r="K779">
        <f t="shared" si="97"/>
        <v>1981</v>
      </c>
      <c r="L779" t="str">
        <f t="shared" si="98"/>
        <v>tier - 2</v>
      </c>
      <c r="M779" t="str">
        <f t="shared" si="99"/>
        <v>tier - 2</v>
      </c>
      <c r="N779" t="str">
        <f t="shared" si="100"/>
        <v>R1013</v>
      </c>
      <c r="O779" s="9" t="str">
        <f t="shared" si="101"/>
        <v>27-Jul-1981</v>
      </c>
      <c r="P779">
        <f t="shared" si="102"/>
        <v>41</v>
      </c>
      <c r="Q779" s="10">
        <f t="shared" si="103"/>
        <v>6473.15</v>
      </c>
    </row>
    <row r="780" spans="1:17" x14ac:dyDescent="0.25">
      <c r="A780" t="s">
        <v>811</v>
      </c>
      <c r="B780">
        <v>1980</v>
      </c>
      <c r="C780" t="s">
        <v>18</v>
      </c>
      <c r="D780">
        <v>8</v>
      </c>
      <c r="E780">
        <v>0</v>
      </c>
      <c r="F780">
        <v>6474.01</v>
      </c>
      <c r="G780" t="s">
        <v>11</v>
      </c>
      <c r="H780" t="s">
        <v>12</v>
      </c>
      <c r="I780" t="s">
        <v>42</v>
      </c>
      <c r="J780" t="str">
        <f t="shared" si="96"/>
        <v>Jun</v>
      </c>
      <c r="K780">
        <f t="shared" si="97"/>
        <v>1980</v>
      </c>
      <c r="L780" t="str">
        <f t="shared" si="98"/>
        <v>tier - 3</v>
      </c>
      <c r="M780" t="str">
        <f t="shared" si="99"/>
        <v>tier - 3</v>
      </c>
      <c r="N780" t="str">
        <f t="shared" si="100"/>
        <v>R1011</v>
      </c>
      <c r="O780" s="9" t="str">
        <f t="shared" si="101"/>
        <v>8-Jun-1980</v>
      </c>
      <c r="P780">
        <f t="shared" si="102"/>
        <v>43</v>
      </c>
      <c r="Q780" s="10">
        <f t="shared" si="103"/>
        <v>6474.01</v>
      </c>
    </row>
    <row r="781" spans="1:17" x14ac:dyDescent="0.25">
      <c r="A781" t="s">
        <v>812</v>
      </c>
      <c r="B781">
        <v>1970</v>
      </c>
      <c r="C781" t="s">
        <v>30</v>
      </c>
      <c r="D781">
        <v>1</v>
      </c>
      <c r="E781">
        <v>0</v>
      </c>
      <c r="F781">
        <v>6481.67</v>
      </c>
      <c r="G781" t="s">
        <v>11</v>
      </c>
      <c r="H781" t="s">
        <v>11</v>
      </c>
      <c r="I781" t="s">
        <v>13</v>
      </c>
      <c r="J781" t="str">
        <f t="shared" si="96"/>
        <v>Dec</v>
      </c>
      <c r="K781">
        <f t="shared" si="97"/>
        <v>1970</v>
      </c>
      <c r="L781" t="str">
        <f t="shared" si="98"/>
        <v>tier - 2</v>
      </c>
      <c r="M781" t="str">
        <f t="shared" si="99"/>
        <v>tier - 2</v>
      </c>
      <c r="N781" t="str">
        <f t="shared" si="100"/>
        <v>R1013</v>
      </c>
      <c r="O781" s="9" t="str">
        <f t="shared" si="101"/>
        <v>1-Dec-1970</v>
      </c>
      <c r="P781">
        <f t="shared" si="102"/>
        <v>52</v>
      </c>
      <c r="Q781" s="10">
        <f t="shared" si="103"/>
        <v>6481.67</v>
      </c>
    </row>
    <row r="782" spans="1:17" x14ac:dyDescent="0.25">
      <c r="A782" t="s">
        <v>813</v>
      </c>
      <c r="B782">
        <v>1982</v>
      </c>
      <c r="C782" t="s">
        <v>37</v>
      </c>
      <c r="D782">
        <v>9</v>
      </c>
      <c r="E782">
        <v>1</v>
      </c>
      <c r="F782">
        <v>6496.89</v>
      </c>
      <c r="G782" t="s">
        <v>11</v>
      </c>
      <c r="H782" t="s">
        <v>12</v>
      </c>
      <c r="I782" t="s">
        <v>42</v>
      </c>
      <c r="J782" t="str">
        <f t="shared" si="96"/>
        <v>Oct</v>
      </c>
      <c r="K782">
        <f t="shared" si="97"/>
        <v>1982</v>
      </c>
      <c r="L782" t="str">
        <f t="shared" si="98"/>
        <v>tier - 3</v>
      </c>
      <c r="M782" t="str">
        <f t="shared" si="99"/>
        <v>tier - 3</v>
      </c>
      <c r="N782" t="str">
        <f t="shared" si="100"/>
        <v>R1011</v>
      </c>
      <c r="O782" s="9" t="str">
        <f t="shared" si="101"/>
        <v>9-Oct-1982</v>
      </c>
      <c r="P782">
        <f t="shared" si="102"/>
        <v>40</v>
      </c>
      <c r="Q782" s="10">
        <f t="shared" si="103"/>
        <v>6496.89</v>
      </c>
    </row>
    <row r="783" spans="1:17" x14ac:dyDescent="0.25">
      <c r="A783" t="s">
        <v>814</v>
      </c>
      <c r="B783">
        <v>1982</v>
      </c>
      <c r="C783" t="s">
        <v>35</v>
      </c>
      <c r="D783">
        <v>28</v>
      </c>
      <c r="E783">
        <v>1</v>
      </c>
      <c r="F783">
        <v>6500.24</v>
      </c>
      <c r="G783" t="s">
        <v>11</v>
      </c>
      <c r="H783" t="s">
        <v>11</v>
      </c>
      <c r="I783" t="s">
        <v>13</v>
      </c>
      <c r="J783" t="str">
        <f t="shared" si="96"/>
        <v>Aug</v>
      </c>
      <c r="K783">
        <f t="shared" si="97"/>
        <v>1982</v>
      </c>
      <c r="L783" t="str">
        <f t="shared" si="98"/>
        <v>tier - 2</v>
      </c>
      <c r="M783" t="str">
        <f t="shared" si="99"/>
        <v>tier - 2</v>
      </c>
      <c r="N783" t="str">
        <f t="shared" si="100"/>
        <v>R1013</v>
      </c>
      <c r="O783" s="9" t="str">
        <f t="shared" si="101"/>
        <v>28-Aug-1982</v>
      </c>
      <c r="P783">
        <f t="shared" si="102"/>
        <v>40</v>
      </c>
      <c r="Q783" s="10">
        <f t="shared" si="103"/>
        <v>6500.24</v>
      </c>
    </row>
    <row r="784" spans="1:17" x14ac:dyDescent="0.25">
      <c r="A784" t="s">
        <v>815</v>
      </c>
      <c r="B784">
        <v>1994</v>
      </c>
      <c r="C784" t="s">
        <v>10</v>
      </c>
      <c r="D784">
        <v>7</v>
      </c>
      <c r="E784">
        <v>0</v>
      </c>
      <c r="F784">
        <v>6512.24</v>
      </c>
      <c r="G784" t="s">
        <v>11</v>
      </c>
      <c r="H784" t="s">
        <v>16</v>
      </c>
      <c r="I784" t="s">
        <v>300</v>
      </c>
      <c r="J784" t="str">
        <f t="shared" si="96"/>
        <v>Jul</v>
      </c>
      <c r="K784">
        <f t="shared" si="97"/>
        <v>1994</v>
      </c>
      <c r="L784" t="str">
        <f t="shared" si="98"/>
        <v>tier - 1</v>
      </c>
      <c r="M784" t="str">
        <f t="shared" si="99"/>
        <v>tier - 1</v>
      </c>
      <c r="N784" t="str">
        <f t="shared" si="100"/>
        <v>R1021</v>
      </c>
      <c r="O784" s="9" t="str">
        <f t="shared" si="101"/>
        <v>7-Jul-1994</v>
      </c>
      <c r="P784">
        <f t="shared" si="102"/>
        <v>28</v>
      </c>
      <c r="Q784" s="10">
        <f t="shared" si="103"/>
        <v>6512.24</v>
      </c>
    </row>
    <row r="785" spans="1:17" x14ac:dyDescent="0.25">
      <c r="A785" t="s">
        <v>816</v>
      </c>
      <c r="B785">
        <v>1976</v>
      </c>
      <c r="C785" t="s">
        <v>37</v>
      </c>
      <c r="D785">
        <v>23</v>
      </c>
      <c r="E785">
        <v>2</v>
      </c>
      <c r="F785">
        <v>6529.21</v>
      </c>
      <c r="G785" t="s">
        <v>11</v>
      </c>
      <c r="H785" t="s">
        <v>16</v>
      </c>
      <c r="I785" t="s">
        <v>13</v>
      </c>
      <c r="J785" t="str">
        <f t="shared" si="96"/>
        <v>Oct</v>
      </c>
      <c r="K785">
        <f t="shared" si="97"/>
        <v>1976</v>
      </c>
      <c r="L785" t="str">
        <f t="shared" si="98"/>
        <v>tier - 1</v>
      </c>
      <c r="M785" t="str">
        <f t="shared" si="99"/>
        <v>tier - 1</v>
      </c>
      <c r="N785" t="str">
        <f t="shared" si="100"/>
        <v>R1013</v>
      </c>
      <c r="O785" s="9" t="str">
        <f t="shared" si="101"/>
        <v>23-Oct-1976</v>
      </c>
      <c r="P785">
        <f t="shared" si="102"/>
        <v>46</v>
      </c>
      <c r="Q785" s="10">
        <f t="shared" si="103"/>
        <v>6529.21</v>
      </c>
    </row>
    <row r="786" spans="1:17" x14ac:dyDescent="0.25">
      <c r="A786" t="s">
        <v>817</v>
      </c>
      <c r="B786">
        <v>1982</v>
      </c>
      <c r="C786" t="s">
        <v>35</v>
      </c>
      <c r="D786">
        <v>12</v>
      </c>
      <c r="E786">
        <v>3</v>
      </c>
      <c r="F786">
        <v>6532.04</v>
      </c>
      <c r="G786" t="s">
        <v>11</v>
      </c>
      <c r="H786" t="s">
        <v>16</v>
      </c>
      <c r="I786" t="s">
        <v>13</v>
      </c>
      <c r="J786" t="str">
        <f t="shared" si="96"/>
        <v>Aug</v>
      </c>
      <c r="K786">
        <f t="shared" si="97"/>
        <v>1982</v>
      </c>
      <c r="L786" t="str">
        <f t="shared" si="98"/>
        <v>tier - 1</v>
      </c>
      <c r="M786" t="str">
        <f t="shared" si="99"/>
        <v>tier - 1</v>
      </c>
      <c r="N786" t="str">
        <f t="shared" si="100"/>
        <v>R1013</v>
      </c>
      <c r="O786" s="9" t="str">
        <f t="shared" si="101"/>
        <v>12-Aug-1982</v>
      </c>
      <c r="P786">
        <f t="shared" si="102"/>
        <v>40</v>
      </c>
      <c r="Q786" s="10">
        <f t="shared" si="103"/>
        <v>6532.04</v>
      </c>
    </row>
    <row r="787" spans="1:17" x14ac:dyDescent="0.25">
      <c r="A787" t="s">
        <v>818</v>
      </c>
      <c r="B787">
        <v>1982</v>
      </c>
      <c r="C787" t="s">
        <v>37</v>
      </c>
      <c r="D787">
        <v>2</v>
      </c>
      <c r="E787">
        <v>3</v>
      </c>
      <c r="F787">
        <v>6536.68</v>
      </c>
      <c r="G787" t="s">
        <v>11</v>
      </c>
      <c r="H787" t="s">
        <v>11</v>
      </c>
      <c r="I787" t="s">
        <v>23</v>
      </c>
      <c r="J787" t="str">
        <f t="shared" si="96"/>
        <v>Oct</v>
      </c>
      <c r="K787">
        <f t="shared" si="97"/>
        <v>1982</v>
      </c>
      <c r="L787" t="str">
        <f t="shared" si="98"/>
        <v>tier - 2</v>
      </c>
      <c r="M787" t="str">
        <f t="shared" si="99"/>
        <v>tier - 2</v>
      </c>
      <c r="N787" t="str">
        <f t="shared" si="100"/>
        <v>R1012</v>
      </c>
      <c r="O787" s="9" t="str">
        <f t="shared" si="101"/>
        <v>2-Oct-1982</v>
      </c>
      <c r="P787">
        <f t="shared" si="102"/>
        <v>40</v>
      </c>
      <c r="Q787" s="10">
        <f t="shared" si="103"/>
        <v>6536.68</v>
      </c>
    </row>
    <row r="788" spans="1:17" x14ac:dyDescent="0.25">
      <c r="A788" t="s">
        <v>819</v>
      </c>
      <c r="B788">
        <v>1969</v>
      </c>
      <c r="C788" t="s">
        <v>30</v>
      </c>
      <c r="D788">
        <v>3</v>
      </c>
      <c r="E788">
        <v>0</v>
      </c>
      <c r="F788">
        <v>6546.16</v>
      </c>
      <c r="G788" t="s">
        <v>11</v>
      </c>
      <c r="H788" t="s">
        <v>12</v>
      </c>
      <c r="I788" t="s">
        <v>13</v>
      </c>
      <c r="J788" t="str">
        <f t="shared" si="96"/>
        <v>Dec</v>
      </c>
      <c r="K788">
        <f t="shared" si="97"/>
        <v>1969</v>
      </c>
      <c r="L788" t="str">
        <f t="shared" si="98"/>
        <v>tier - 3</v>
      </c>
      <c r="M788" t="str">
        <f t="shared" si="99"/>
        <v>tier - 3</v>
      </c>
      <c r="N788" t="str">
        <f t="shared" si="100"/>
        <v>R1013</v>
      </c>
      <c r="O788" s="9" t="str">
        <f t="shared" si="101"/>
        <v>3-Dec-1969</v>
      </c>
      <c r="P788">
        <f t="shared" si="102"/>
        <v>53</v>
      </c>
      <c r="Q788" s="10">
        <f t="shared" si="103"/>
        <v>6546.16</v>
      </c>
    </row>
    <row r="789" spans="1:17" x14ac:dyDescent="0.25">
      <c r="A789" t="s">
        <v>820</v>
      </c>
      <c r="B789">
        <v>1986</v>
      </c>
      <c r="C789" t="s">
        <v>30</v>
      </c>
      <c r="D789">
        <v>18</v>
      </c>
      <c r="E789">
        <v>3</v>
      </c>
      <c r="F789">
        <v>6548.2</v>
      </c>
      <c r="G789" t="s">
        <v>11</v>
      </c>
      <c r="H789" t="s">
        <v>12</v>
      </c>
      <c r="I789" t="s">
        <v>23</v>
      </c>
      <c r="J789" t="str">
        <f t="shared" si="96"/>
        <v>Dec</v>
      </c>
      <c r="K789">
        <f t="shared" si="97"/>
        <v>1986</v>
      </c>
      <c r="L789" t="str">
        <f t="shared" si="98"/>
        <v>tier - 3</v>
      </c>
      <c r="M789" t="str">
        <f t="shared" si="99"/>
        <v>tier - 3</v>
      </c>
      <c r="N789" t="str">
        <f t="shared" si="100"/>
        <v>R1012</v>
      </c>
      <c r="O789" s="9" t="str">
        <f t="shared" si="101"/>
        <v>18-Dec-1986</v>
      </c>
      <c r="P789">
        <f t="shared" si="102"/>
        <v>36</v>
      </c>
      <c r="Q789" s="10">
        <f t="shared" si="103"/>
        <v>6548.2</v>
      </c>
    </row>
    <row r="790" spans="1:17" x14ac:dyDescent="0.25">
      <c r="A790" t="s">
        <v>821</v>
      </c>
      <c r="B790">
        <v>1989</v>
      </c>
      <c r="C790" t="s">
        <v>35</v>
      </c>
      <c r="D790">
        <v>6</v>
      </c>
      <c r="E790">
        <v>3</v>
      </c>
      <c r="F790">
        <v>6551.75</v>
      </c>
      <c r="G790" t="s">
        <v>11</v>
      </c>
      <c r="H790" t="s">
        <v>11</v>
      </c>
      <c r="I790" t="s">
        <v>247</v>
      </c>
      <c r="J790" t="str">
        <f t="shared" si="96"/>
        <v>Aug</v>
      </c>
      <c r="K790">
        <f t="shared" si="97"/>
        <v>1989</v>
      </c>
      <c r="L790" t="str">
        <f t="shared" si="98"/>
        <v>tier - 2</v>
      </c>
      <c r="M790" t="str">
        <f t="shared" si="99"/>
        <v>tier - 2</v>
      </c>
      <c r="N790" t="str">
        <f t="shared" si="100"/>
        <v>R1024</v>
      </c>
      <c r="O790" s="9" t="str">
        <f t="shared" si="101"/>
        <v>6-Aug-1989</v>
      </c>
      <c r="P790">
        <f t="shared" si="102"/>
        <v>33</v>
      </c>
      <c r="Q790" s="10">
        <f t="shared" si="103"/>
        <v>6551.75</v>
      </c>
    </row>
    <row r="791" spans="1:17" x14ac:dyDescent="0.25">
      <c r="A791" t="s">
        <v>822</v>
      </c>
      <c r="B791">
        <v>1968</v>
      </c>
      <c r="C791" t="s">
        <v>30</v>
      </c>
      <c r="D791">
        <v>11</v>
      </c>
      <c r="E791">
        <v>0</v>
      </c>
      <c r="F791">
        <v>6552.01</v>
      </c>
      <c r="G791" t="s">
        <v>12</v>
      </c>
      <c r="H791" t="s">
        <v>11</v>
      </c>
      <c r="I791" t="s">
        <v>13</v>
      </c>
      <c r="J791" t="str">
        <f t="shared" si="96"/>
        <v>Dec</v>
      </c>
      <c r="K791">
        <f t="shared" si="97"/>
        <v>1968</v>
      </c>
      <c r="L791" t="str">
        <f t="shared" si="98"/>
        <v>tier - 2</v>
      </c>
      <c r="M791" t="str">
        <f t="shared" si="99"/>
        <v>tier - 2</v>
      </c>
      <c r="N791" t="str">
        <f t="shared" si="100"/>
        <v>R1013</v>
      </c>
      <c r="O791" s="9" t="str">
        <f t="shared" si="101"/>
        <v>11-Dec-1968</v>
      </c>
      <c r="P791">
        <f t="shared" si="102"/>
        <v>54</v>
      </c>
      <c r="Q791" s="10">
        <f t="shared" si="103"/>
        <v>6552.01</v>
      </c>
    </row>
    <row r="792" spans="1:17" x14ac:dyDescent="0.25">
      <c r="A792" t="s">
        <v>823</v>
      </c>
      <c r="B792">
        <v>1984</v>
      </c>
      <c r="C792" t="s">
        <v>20</v>
      </c>
      <c r="D792">
        <v>20</v>
      </c>
      <c r="E792">
        <v>1</v>
      </c>
      <c r="F792">
        <v>6555.07</v>
      </c>
      <c r="G792" t="s">
        <v>11</v>
      </c>
      <c r="H792" t="s">
        <v>11</v>
      </c>
      <c r="I792" t="s">
        <v>247</v>
      </c>
      <c r="J792" t="str">
        <f t="shared" si="96"/>
        <v>Sep</v>
      </c>
      <c r="K792">
        <f t="shared" si="97"/>
        <v>1984</v>
      </c>
      <c r="L792" t="str">
        <f t="shared" si="98"/>
        <v>tier - 2</v>
      </c>
      <c r="M792" t="str">
        <f t="shared" si="99"/>
        <v>tier - 2</v>
      </c>
      <c r="N792" t="str">
        <f t="shared" si="100"/>
        <v>R1024</v>
      </c>
      <c r="O792" s="9" t="str">
        <f t="shared" si="101"/>
        <v>20-Sep-1984</v>
      </c>
      <c r="P792">
        <f t="shared" si="102"/>
        <v>38</v>
      </c>
      <c r="Q792" s="10">
        <f t="shared" si="103"/>
        <v>6555.07</v>
      </c>
    </row>
    <row r="793" spans="1:17" x14ac:dyDescent="0.25">
      <c r="A793" t="s">
        <v>824</v>
      </c>
      <c r="B793">
        <v>1981</v>
      </c>
      <c r="C793" t="s">
        <v>10</v>
      </c>
      <c r="D793">
        <v>20</v>
      </c>
      <c r="E793">
        <v>0</v>
      </c>
      <c r="F793">
        <v>6571.02</v>
      </c>
      <c r="G793" t="s">
        <v>11</v>
      </c>
      <c r="H793" t="s">
        <v>16</v>
      </c>
      <c r="I793" t="s">
        <v>23</v>
      </c>
      <c r="J793" t="str">
        <f t="shared" si="96"/>
        <v>Jul</v>
      </c>
      <c r="K793">
        <f t="shared" si="97"/>
        <v>1981</v>
      </c>
      <c r="L793" t="str">
        <f t="shared" si="98"/>
        <v>tier - 1</v>
      </c>
      <c r="M793" t="str">
        <f t="shared" si="99"/>
        <v>tier - 1</v>
      </c>
      <c r="N793" t="str">
        <f t="shared" si="100"/>
        <v>R1012</v>
      </c>
      <c r="O793" s="9" t="str">
        <f t="shared" si="101"/>
        <v>20-Jul-1981</v>
      </c>
      <c r="P793">
        <f t="shared" si="102"/>
        <v>41</v>
      </c>
      <c r="Q793" s="10">
        <f t="shared" si="103"/>
        <v>6571.02</v>
      </c>
    </row>
    <row r="794" spans="1:17" x14ac:dyDescent="0.25">
      <c r="A794" t="s">
        <v>825</v>
      </c>
      <c r="B794">
        <v>1984</v>
      </c>
      <c r="C794" t="s">
        <v>37</v>
      </c>
      <c r="D794">
        <v>5</v>
      </c>
      <c r="E794">
        <v>2</v>
      </c>
      <c r="F794">
        <v>6571.54</v>
      </c>
      <c r="G794" t="s">
        <v>11</v>
      </c>
      <c r="H794" t="s">
        <v>12</v>
      </c>
      <c r="I794" t="s">
        <v>42</v>
      </c>
      <c r="J794" t="str">
        <f t="shared" si="96"/>
        <v>Oct</v>
      </c>
      <c r="K794">
        <f t="shared" si="97"/>
        <v>1984</v>
      </c>
      <c r="L794" t="str">
        <f t="shared" si="98"/>
        <v>tier - 3</v>
      </c>
      <c r="M794" t="str">
        <f t="shared" si="99"/>
        <v>tier - 3</v>
      </c>
      <c r="N794" t="str">
        <f t="shared" si="100"/>
        <v>R1011</v>
      </c>
      <c r="O794" s="9" t="str">
        <f t="shared" si="101"/>
        <v>5-Oct-1984</v>
      </c>
      <c r="P794">
        <f t="shared" si="102"/>
        <v>38</v>
      </c>
      <c r="Q794" s="10">
        <f t="shared" si="103"/>
        <v>6571.54</v>
      </c>
    </row>
    <row r="795" spans="1:17" x14ac:dyDescent="0.25">
      <c r="A795" t="s">
        <v>826</v>
      </c>
      <c r="B795">
        <v>1982</v>
      </c>
      <c r="C795" t="s">
        <v>15</v>
      </c>
      <c r="D795">
        <v>22</v>
      </c>
      <c r="E795">
        <v>2</v>
      </c>
      <c r="F795">
        <v>6593.51</v>
      </c>
      <c r="G795" t="s">
        <v>11</v>
      </c>
      <c r="H795" t="s">
        <v>16</v>
      </c>
      <c r="I795" t="s">
        <v>13</v>
      </c>
      <c r="J795" t="str">
        <f t="shared" si="96"/>
        <v>Nov</v>
      </c>
      <c r="K795">
        <f t="shared" si="97"/>
        <v>1982</v>
      </c>
      <c r="L795" t="str">
        <f t="shared" si="98"/>
        <v>tier - 1</v>
      </c>
      <c r="M795" t="str">
        <f t="shared" si="99"/>
        <v>tier - 1</v>
      </c>
      <c r="N795" t="str">
        <f t="shared" si="100"/>
        <v>R1013</v>
      </c>
      <c r="O795" s="9" t="str">
        <f t="shared" si="101"/>
        <v>22-Nov-1982</v>
      </c>
      <c r="P795">
        <f t="shared" si="102"/>
        <v>40</v>
      </c>
      <c r="Q795" s="10">
        <f t="shared" si="103"/>
        <v>6593.51</v>
      </c>
    </row>
    <row r="796" spans="1:17" x14ac:dyDescent="0.25">
      <c r="A796" t="s">
        <v>827</v>
      </c>
      <c r="B796">
        <v>1982</v>
      </c>
      <c r="C796" t="s">
        <v>30</v>
      </c>
      <c r="D796">
        <v>29</v>
      </c>
      <c r="E796">
        <v>1</v>
      </c>
      <c r="F796">
        <v>6600.21</v>
      </c>
      <c r="G796" t="s">
        <v>12</v>
      </c>
      <c r="H796" t="s">
        <v>11</v>
      </c>
      <c r="I796" t="s">
        <v>168</v>
      </c>
      <c r="J796" t="str">
        <f t="shared" si="96"/>
        <v>Dec</v>
      </c>
      <c r="K796">
        <f t="shared" si="97"/>
        <v>1982</v>
      </c>
      <c r="L796" t="str">
        <f t="shared" si="98"/>
        <v>tier - 2</v>
      </c>
      <c r="M796" t="str">
        <f t="shared" si="99"/>
        <v>tier - 2</v>
      </c>
      <c r="N796" t="str">
        <f t="shared" si="100"/>
        <v>R1016</v>
      </c>
      <c r="O796" s="9" t="str">
        <f t="shared" si="101"/>
        <v>29-Dec-1982</v>
      </c>
      <c r="P796">
        <f t="shared" si="102"/>
        <v>40</v>
      </c>
      <c r="Q796" s="10">
        <f t="shared" si="103"/>
        <v>6600.21</v>
      </c>
    </row>
    <row r="797" spans="1:17" x14ac:dyDescent="0.25">
      <c r="A797" t="s">
        <v>828</v>
      </c>
      <c r="B797">
        <v>1982</v>
      </c>
      <c r="C797" t="s">
        <v>15</v>
      </c>
      <c r="D797">
        <v>7</v>
      </c>
      <c r="E797">
        <v>2</v>
      </c>
      <c r="F797">
        <v>6600.36</v>
      </c>
      <c r="G797" t="s">
        <v>11</v>
      </c>
      <c r="H797" t="s">
        <v>12</v>
      </c>
      <c r="I797" t="s">
        <v>42</v>
      </c>
      <c r="J797" t="str">
        <f t="shared" si="96"/>
        <v>Nov</v>
      </c>
      <c r="K797">
        <f t="shared" si="97"/>
        <v>1982</v>
      </c>
      <c r="L797" t="str">
        <f t="shared" si="98"/>
        <v>tier - 3</v>
      </c>
      <c r="M797" t="str">
        <f t="shared" si="99"/>
        <v>tier - 3</v>
      </c>
      <c r="N797" t="str">
        <f t="shared" si="100"/>
        <v>R1011</v>
      </c>
      <c r="O797" s="9" t="str">
        <f t="shared" si="101"/>
        <v>7-Nov-1982</v>
      </c>
      <c r="P797">
        <f t="shared" si="102"/>
        <v>40</v>
      </c>
      <c r="Q797" s="10">
        <f t="shared" si="103"/>
        <v>6600.36</v>
      </c>
    </row>
    <row r="798" spans="1:17" x14ac:dyDescent="0.25">
      <c r="A798" t="s">
        <v>829</v>
      </c>
      <c r="B798">
        <v>1982</v>
      </c>
      <c r="C798" t="s">
        <v>35</v>
      </c>
      <c r="D798">
        <v>28</v>
      </c>
      <c r="E798">
        <v>1</v>
      </c>
      <c r="F798">
        <v>6610.11</v>
      </c>
      <c r="G798" t="s">
        <v>12</v>
      </c>
      <c r="H798" t="s">
        <v>11</v>
      </c>
      <c r="I798" t="s">
        <v>164</v>
      </c>
      <c r="J798" t="str">
        <f t="shared" si="96"/>
        <v>Aug</v>
      </c>
      <c r="K798">
        <f t="shared" si="97"/>
        <v>1982</v>
      </c>
      <c r="L798" t="str">
        <f t="shared" si="98"/>
        <v>tier - 2</v>
      </c>
      <c r="M798" t="str">
        <f t="shared" si="99"/>
        <v>tier - 2</v>
      </c>
      <c r="N798" t="str">
        <f t="shared" si="100"/>
        <v>R1015</v>
      </c>
      <c r="O798" s="9" t="str">
        <f t="shared" si="101"/>
        <v>28-Aug-1982</v>
      </c>
      <c r="P798">
        <f t="shared" si="102"/>
        <v>40</v>
      </c>
      <c r="Q798" s="10">
        <f t="shared" si="103"/>
        <v>6610.11</v>
      </c>
    </row>
    <row r="799" spans="1:17" x14ac:dyDescent="0.25">
      <c r="A799" t="s">
        <v>830</v>
      </c>
      <c r="B799">
        <v>1973</v>
      </c>
      <c r="C799" t="s">
        <v>35</v>
      </c>
      <c r="D799">
        <v>29</v>
      </c>
      <c r="E799">
        <v>0</v>
      </c>
      <c r="F799">
        <v>6630.31</v>
      </c>
      <c r="G799" t="s">
        <v>11</v>
      </c>
      <c r="H799" t="s">
        <v>16</v>
      </c>
      <c r="I799" t="s">
        <v>13</v>
      </c>
      <c r="J799" t="str">
        <f t="shared" si="96"/>
        <v>Aug</v>
      </c>
      <c r="K799">
        <f t="shared" si="97"/>
        <v>1973</v>
      </c>
      <c r="L799" t="str">
        <f t="shared" si="98"/>
        <v>tier - 1</v>
      </c>
      <c r="M799" t="str">
        <f t="shared" si="99"/>
        <v>tier - 1</v>
      </c>
      <c r="N799" t="str">
        <f t="shared" si="100"/>
        <v>R1013</v>
      </c>
      <c r="O799" s="9" t="str">
        <f t="shared" si="101"/>
        <v>29-Aug-1973</v>
      </c>
      <c r="P799">
        <f t="shared" si="102"/>
        <v>49</v>
      </c>
      <c r="Q799" s="10">
        <f t="shared" si="103"/>
        <v>6630.31</v>
      </c>
    </row>
    <row r="800" spans="1:17" x14ac:dyDescent="0.25">
      <c r="A800" t="s">
        <v>831</v>
      </c>
      <c r="B800">
        <v>2003</v>
      </c>
      <c r="C800" t="s">
        <v>20</v>
      </c>
      <c r="D800">
        <v>4</v>
      </c>
      <c r="E800">
        <v>0</v>
      </c>
      <c r="F800">
        <v>6638.16</v>
      </c>
      <c r="G800" t="s">
        <v>11</v>
      </c>
      <c r="H800" t="s">
        <v>16</v>
      </c>
      <c r="I800" t="s">
        <v>23</v>
      </c>
      <c r="J800" t="str">
        <f t="shared" si="96"/>
        <v>Sep</v>
      </c>
      <c r="K800">
        <f t="shared" si="97"/>
        <v>2003</v>
      </c>
      <c r="L800" t="str">
        <f t="shared" si="98"/>
        <v>tier - 1</v>
      </c>
      <c r="M800" t="str">
        <f t="shared" si="99"/>
        <v>tier - 1</v>
      </c>
      <c r="N800" t="str">
        <f t="shared" si="100"/>
        <v>R1012</v>
      </c>
      <c r="O800" s="9" t="str">
        <f t="shared" si="101"/>
        <v>4-Sep-2003</v>
      </c>
      <c r="P800">
        <f t="shared" si="102"/>
        <v>19</v>
      </c>
      <c r="Q800" s="10">
        <f t="shared" si="103"/>
        <v>6638.16</v>
      </c>
    </row>
    <row r="801" spans="1:17" x14ac:dyDescent="0.25">
      <c r="A801" t="s">
        <v>832</v>
      </c>
      <c r="B801">
        <v>1990</v>
      </c>
      <c r="C801" t="s">
        <v>18</v>
      </c>
      <c r="D801">
        <v>6</v>
      </c>
      <c r="E801">
        <v>3</v>
      </c>
      <c r="F801">
        <v>6639.3</v>
      </c>
      <c r="G801" t="s">
        <v>11</v>
      </c>
      <c r="H801" t="s">
        <v>11</v>
      </c>
      <c r="I801" t="s">
        <v>300</v>
      </c>
      <c r="J801" t="str">
        <f t="shared" si="96"/>
        <v>Jun</v>
      </c>
      <c r="K801">
        <f t="shared" si="97"/>
        <v>1990</v>
      </c>
      <c r="L801" t="str">
        <f t="shared" si="98"/>
        <v>tier - 2</v>
      </c>
      <c r="M801" t="str">
        <f t="shared" si="99"/>
        <v>tier - 2</v>
      </c>
      <c r="N801" t="str">
        <f t="shared" si="100"/>
        <v>R1021</v>
      </c>
      <c r="O801" s="9" t="str">
        <f t="shared" si="101"/>
        <v>6-Jun-1990</v>
      </c>
      <c r="P801">
        <f t="shared" si="102"/>
        <v>33</v>
      </c>
      <c r="Q801" s="10">
        <f t="shared" si="103"/>
        <v>6639.3</v>
      </c>
    </row>
    <row r="802" spans="1:17" x14ac:dyDescent="0.25">
      <c r="A802" t="s">
        <v>833</v>
      </c>
      <c r="B802">
        <v>1984</v>
      </c>
      <c r="C802" t="s">
        <v>30</v>
      </c>
      <c r="D802">
        <v>8</v>
      </c>
      <c r="E802">
        <v>2</v>
      </c>
      <c r="F802">
        <v>6640.54</v>
      </c>
      <c r="G802" t="s">
        <v>11</v>
      </c>
      <c r="H802" t="s">
        <v>12</v>
      </c>
      <c r="I802" t="s">
        <v>166</v>
      </c>
      <c r="J802" t="str">
        <f t="shared" si="96"/>
        <v>Dec</v>
      </c>
      <c r="K802">
        <f t="shared" si="97"/>
        <v>1984</v>
      </c>
      <c r="L802" t="str">
        <f t="shared" si="98"/>
        <v>tier - 3</v>
      </c>
      <c r="M802" t="str">
        <f t="shared" si="99"/>
        <v>tier - 3</v>
      </c>
      <c r="N802" t="str">
        <f t="shared" si="100"/>
        <v>R1019</v>
      </c>
      <c r="O802" s="9" t="str">
        <f t="shared" si="101"/>
        <v>8-Dec-1984</v>
      </c>
      <c r="P802">
        <f t="shared" si="102"/>
        <v>38</v>
      </c>
      <c r="Q802" s="10">
        <f t="shared" si="103"/>
        <v>6640.54</v>
      </c>
    </row>
    <row r="803" spans="1:17" x14ac:dyDescent="0.25">
      <c r="A803" t="s">
        <v>834</v>
      </c>
      <c r="B803">
        <v>1970</v>
      </c>
      <c r="C803" t="s">
        <v>15</v>
      </c>
      <c r="D803">
        <v>8</v>
      </c>
      <c r="E803">
        <v>0</v>
      </c>
      <c r="F803">
        <v>6651.26</v>
      </c>
      <c r="G803" t="s">
        <v>11</v>
      </c>
      <c r="H803" t="s">
        <v>12</v>
      </c>
      <c r="I803" t="s">
        <v>13</v>
      </c>
      <c r="J803" t="str">
        <f t="shared" si="96"/>
        <v>Nov</v>
      </c>
      <c r="K803">
        <f t="shared" si="97"/>
        <v>1970</v>
      </c>
      <c r="L803" t="str">
        <f t="shared" si="98"/>
        <v>tier - 3</v>
      </c>
      <c r="M803" t="str">
        <f t="shared" si="99"/>
        <v>tier - 3</v>
      </c>
      <c r="N803" t="str">
        <f t="shared" si="100"/>
        <v>R1013</v>
      </c>
      <c r="O803" s="9" t="str">
        <f t="shared" si="101"/>
        <v>8-Nov-1970</v>
      </c>
      <c r="P803">
        <f t="shared" si="102"/>
        <v>52</v>
      </c>
      <c r="Q803" s="10">
        <f t="shared" si="103"/>
        <v>6651.26</v>
      </c>
    </row>
    <row r="804" spans="1:17" x14ac:dyDescent="0.25">
      <c r="A804" t="s">
        <v>835</v>
      </c>
      <c r="B804">
        <v>1984</v>
      </c>
      <c r="C804" t="s">
        <v>10</v>
      </c>
      <c r="D804">
        <v>1</v>
      </c>
      <c r="E804">
        <v>3</v>
      </c>
      <c r="F804">
        <v>6652.53</v>
      </c>
      <c r="G804" t="s">
        <v>12</v>
      </c>
      <c r="H804" t="s">
        <v>11</v>
      </c>
      <c r="I804" t="s">
        <v>13</v>
      </c>
      <c r="J804" t="str">
        <f t="shared" si="96"/>
        <v>Jul</v>
      </c>
      <c r="K804">
        <f t="shared" si="97"/>
        <v>1984</v>
      </c>
      <c r="L804" t="str">
        <f t="shared" si="98"/>
        <v>tier - 2</v>
      </c>
      <c r="M804" t="str">
        <f t="shared" si="99"/>
        <v>tier - 2</v>
      </c>
      <c r="N804" t="str">
        <f t="shared" si="100"/>
        <v>R1013</v>
      </c>
      <c r="O804" s="9" t="str">
        <f t="shared" si="101"/>
        <v>1-Jul-1984</v>
      </c>
      <c r="P804">
        <f t="shared" si="102"/>
        <v>38</v>
      </c>
      <c r="Q804" s="10">
        <f t="shared" si="103"/>
        <v>6652.53</v>
      </c>
    </row>
    <row r="805" spans="1:17" x14ac:dyDescent="0.25">
      <c r="A805" t="s">
        <v>836</v>
      </c>
      <c r="B805">
        <v>1989</v>
      </c>
      <c r="C805" t="s">
        <v>15</v>
      </c>
      <c r="D805">
        <v>19</v>
      </c>
      <c r="E805">
        <v>5</v>
      </c>
      <c r="F805">
        <v>6653.79</v>
      </c>
      <c r="G805" t="s">
        <v>11</v>
      </c>
      <c r="H805" t="s">
        <v>16</v>
      </c>
      <c r="I805" t="s">
        <v>13</v>
      </c>
      <c r="J805" t="str">
        <f t="shared" si="96"/>
        <v>Nov</v>
      </c>
      <c r="K805">
        <f t="shared" si="97"/>
        <v>1989</v>
      </c>
      <c r="L805" t="str">
        <f t="shared" si="98"/>
        <v>tier - 1</v>
      </c>
      <c r="M805" t="str">
        <f t="shared" si="99"/>
        <v>tier - 1</v>
      </c>
      <c r="N805" t="str">
        <f t="shared" si="100"/>
        <v>R1013</v>
      </c>
      <c r="O805" s="9" t="str">
        <f t="shared" si="101"/>
        <v>19-Nov-1989</v>
      </c>
      <c r="P805">
        <f t="shared" si="102"/>
        <v>33</v>
      </c>
      <c r="Q805" s="10">
        <f t="shared" si="103"/>
        <v>6653.79</v>
      </c>
    </row>
    <row r="806" spans="1:17" x14ac:dyDescent="0.25">
      <c r="A806" t="s">
        <v>837</v>
      </c>
      <c r="B806">
        <v>1982</v>
      </c>
      <c r="C806" t="s">
        <v>20</v>
      </c>
      <c r="D806">
        <v>27</v>
      </c>
      <c r="E806">
        <v>3</v>
      </c>
      <c r="F806">
        <v>6664.32</v>
      </c>
      <c r="G806" t="s">
        <v>11</v>
      </c>
      <c r="H806" t="s">
        <v>11</v>
      </c>
      <c r="I806" t="s">
        <v>13</v>
      </c>
      <c r="J806" t="str">
        <f t="shared" si="96"/>
        <v>Sep</v>
      </c>
      <c r="K806">
        <f t="shared" si="97"/>
        <v>1982</v>
      </c>
      <c r="L806" t="str">
        <f t="shared" si="98"/>
        <v>tier - 2</v>
      </c>
      <c r="M806" t="str">
        <f t="shared" si="99"/>
        <v>tier - 2</v>
      </c>
      <c r="N806" t="str">
        <f t="shared" si="100"/>
        <v>R1013</v>
      </c>
      <c r="O806" s="9" t="str">
        <f t="shared" si="101"/>
        <v>27-Sep-1982</v>
      </c>
      <c r="P806">
        <f t="shared" si="102"/>
        <v>40</v>
      </c>
      <c r="Q806" s="10">
        <f t="shared" si="103"/>
        <v>6664.32</v>
      </c>
    </row>
    <row r="807" spans="1:17" x14ac:dyDescent="0.25">
      <c r="A807" t="s">
        <v>838</v>
      </c>
      <c r="B807">
        <v>1981</v>
      </c>
      <c r="C807" t="s">
        <v>20</v>
      </c>
      <c r="D807">
        <v>17</v>
      </c>
      <c r="E807">
        <v>1</v>
      </c>
      <c r="F807">
        <v>6664.69</v>
      </c>
      <c r="G807" t="s">
        <v>12</v>
      </c>
      <c r="H807" t="s">
        <v>16</v>
      </c>
      <c r="I807" t="s">
        <v>23</v>
      </c>
      <c r="J807" t="str">
        <f t="shared" si="96"/>
        <v>Sep</v>
      </c>
      <c r="K807">
        <f t="shared" si="97"/>
        <v>1981</v>
      </c>
      <c r="L807" t="str">
        <f t="shared" si="98"/>
        <v>tier - 1</v>
      </c>
      <c r="M807" t="str">
        <f t="shared" si="99"/>
        <v>tier - 1</v>
      </c>
      <c r="N807" t="str">
        <f t="shared" si="100"/>
        <v>R1012</v>
      </c>
      <c r="O807" s="9" t="str">
        <f t="shared" si="101"/>
        <v>17-Sep-1981</v>
      </c>
      <c r="P807">
        <f t="shared" si="102"/>
        <v>41</v>
      </c>
      <c r="Q807" s="10">
        <f t="shared" si="103"/>
        <v>6664.69</v>
      </c>
    </row>
    <row r="808" spans="1:17" x14ac:dyDescent="0.25">
      <c r="A808" t="s">
        <v>839</v>
      </c>
      <c r="B808">
        <v>1989</v>
      </c>
      <c r="C808" t="s">
        <v>37</v>
      </c>
      <c r="D808">
        <v>20</v>
      </c>
      <c r="E808">
        <v>5</v>
      </c>
      <c r="F808">
        <v>6666.24</v>
      </c>
      <c r="G808" t="s">
        <v>12</v>
      </c>
      <c r="H808" t="s">
        <v>16</v>
      </c>
      <c r="I808" t="s">
        <v>42</v>
      </c>
      <c r="J808" t="str">
        <f t="shared" si="96"/>
        <v>Oct</v>
      </c>
      <c r="K808">
        <f t="shared" si="97"/>
        <v>1989</v>
      </c>
      <c r="L808" t="str">
        <f t="shared" si="98"/>
        <v>tier - 1</v>
      </c>
      <c r="M808" t="str">
        <f t="shared" si="99"/>
        <v>tier - 1</v>
      </c>
      <c r="N808" t="str">
        <f t="shared" si="100"/>
        <v>R1011</v>
      </c>
      <c r="O808" s="9" t="str">
        <f t="shared" si="101"/>
        <v>20-Oct-1989</v>
      </c>
      <c r="P808">
        <f t="shared" si="102"/>
        <v>33</v>
      </c>
      <c r="Q808" s="10">
        <f t="shared" si="103"/>
        <v>6666.24</v>
      </c>
    </row>
    <row r="809" spans="1:17" x14ac:dyDescent="0.25">
      <c r="A809" t="s">
        <v>840</v>
      </c>
      <c r="B809">
        <v>1985</v>
      </c>
      <c r="C809" t="s">
        <v>10</v>
      </c>
      <c r="D809">
        <v>9</v>
      </c>
      <c r="E809">
        <v>2</v>
      </c>
      <c r="F809">
        <v>6686.43</v>
      </c>
      <c r="G809" t="s">
        <v>11</v>
      </c>
      <c r="H809" t="s">
        <v>12</v>
      </c>
      <c r="I809" t="s">
        <v>23</v>
      </c>
      <c r="J809" t="str">
        <f t="shared" si="96"/>
        <v>Jul</v>
      </c>
      <c r="K809">
        <f t="shared" si="97"/>
        <v>1985</v>
      </c>
      <c r="L809" t="str">
        <f t="shared" si="98"/>
        <v>tier - 3</v>
      </c>
      <c r="M809" t="str">
        <f t="shared" si="99"/>
        <v>tier - 3</v>
      </c>
      <c r="N809" t="str">
        <f t="shared" si="100"/>
        <v>R1012</v>
      </c>
      <c r="O809" s="9" t="str">
        <f t="shared" si="101"/>
        <v>9-Jul-1985</v>
      </c>
      <c r="P809">
        <f t="shared" si="102"/>
        <v>37</v>
      </c>
      <c r="Q809" s="10">
        <f t="shared" si="103"/>
        <v>6686.43</v>
      </c>
    </row>
    <row r="810" spans="1:17" x14ac:dyDescent="0.25">
      <c r="A810" t="s">
        <v>841</v>
      </c>
      <c r="B810">
        <v>1968</v>
      </c>
      <c r="C810" t="s">
        <v>10</v>
      </c>
      <c r="D810">
        <v>13</v>
      </c>
      <c r="E810">
        <v>0</v>
      </c>
      <c r="F810">
        <v>6700.56</v>
      </c>
      <c r="G810" t="s">
        <v>12</v>
      </c>
      <c r="H810" t="s">
        <v>16</v>
      </c>
      <c r="I810" t="s">
        <v>23</v>
      </c>
      <c r="J810" t="str">
        <f t="shared" si="96"/>
        <v>Jul</v>
      </c>
      <c r="K810">
        <f t="shared" si="97"/>
        <v>1968</v>
      </c>
      <c r="L810" t="str">
        <f t="shared" si="98"/>
        <v>tier - 1</v>
      </c>
      <c r="M810" t="str">
        <f t="shared" si="99"/>
        <v>tier - 1</v>
      </c>
      <c r="N810" t="str">
        <f t="shared" si="100"/>
        <v>R1012</v>
      </c>
      <c r="O810" s="9" t="str">
        <f t="shared" si="101"/>
        <v>13-Jul-1968</v>
      </c>
      <c r="P810">
        <f t="shared" si="102"/>
        <v>54</v>
      </c>
      <c r="Q810" s="10">
        <f t="shared" si="103"/>
        <v>6700.56</v>
      </c>
    </row>
    <row r="811" spans="1:17" x14ac:dyDescent="0.25">
      <c r="A811" t="s">
        <v>842</v>
      </c>
      <c r="B811">
        <v>1971</v>
      </c>
      <c r="C811" t="s">
        <v>30</v>
      </c>
      <c r="D811">
        <v>12</v>
      </c>
      <c r="E811">
        <v>0</v>
      </c>
      <c r="F811">
        <v>6706.47</v>
      </c>
      <c r="G811" t="s">
        <v>11</v>
      </c>
      <c r="H811" t="s">
        <v>16</v>
      </c>
      <c r="I811" t="s">
        <v>13</v>
      </c>
      <c r="J811" t="str">
        <f t="shared" si="96"/>
        <v>Dec</v>
      </c>
      <c r="K811">
        <f t="shared" si="97"/>
        <v>1971</v>
      </c>
      <c r="L811" t="str">
        <f t="shared" si="98"/>
        <v>tier - 1</v>
      </c>
      <c r="M811" t="str">
        <f t="shared" si="99"/>
        <v>tier - 1</v>
      </c>
      <c r="N811" t="str">
        <f t="shared" si="100"/>
        <v>R1013</v>
      </c>
      <c r="O811" s="9" t="str">
        <f t="shared" si="101"/>
        <v>12-Dec-1971</v>
      </c>
      <c r="P811">
        <f t="shared" si="102"/>
        <v>51</v>
      </c>
      <c r="Q811" s="10">
        <f t="shared" si="103"/>
        <v>6706.47</v>
      </c>
    </row>
    <row r="812" spans="1:17" x14ac:dyDescent="0.25">
      <c r="A812" t="s">
        <v>843</v>
      </c>
      <c r="B812">
        <v>1983</v>
      </c>
      <c r="C812" t="s">
        <v>18</v>
      </c>
      <c r="D812">
        <v>12</v>
      </c>
      <c r="E812">
        <v>2</v>
      </c>
      <c r="F812">
        <v>6710.19</v>
      </c>
      <c r="G812" t="s">
        <v>12</v>
      </c>
      <c r="H812" t="s">
        <v>12</v>
      </c>
      <c r="I812" t="s">
        <v>23</v>
      </c>
      <c r="J812" t="str">
        <f t="shared" si="96"/>
        <v>Jun</v>
      </c>
      <c r="K812">
        <f t="shared" si="97"/>
        <v>1983</v>
      </c>
      <c r="L812" t="str">
        <f t="shared" si="98"/>
        <v>tier - 3</v>
      </c>
      <c r="M812" t="str">
        <f t="shared" si="99"/>
        <v>tier - 3</v>
      </c>
      <c r="N812" t="str">
        <f t="shared" si="100"/>
        <v>R1012</v>
      </c>
      <c r="O812" s="9" t="str">
        <f t="shared" si="101"/>
        <v>12-Jun-1983</v>
      </c>
      <c r="P812">
        <f t="shared" si="102"/>
        <v>39</v>
      </c>
      <c r="Q812" s="10">
        <f t="shared" si="103"/>
        <v>6710.19</v>
      </c>
    </row>
    <row r="813" spans="1:17" x14ac:dyDescent="0.25">
      <c r="A813" t="s">
        <v>844</v>
      </c>
      <c r="B813">
        <v>1994</v>
      </c>
      <c r="C813" t="s">
        <v>18</v>
      </c>
      <c r="D813">
        <v>13</v>
      </c>
      <c r="E813">
        <v>0</v>
      </c>
      <c r="F813">
        <v>6721.37</v>
      </c>
      <c r="G813" t="s">
        <v>11</v>
      </c>
      <c r="H813" t="s">
        <v>16</v>
      </c>
      <c r="I813" t="s">
        <v>23</v>
      </c>
      <c r="J813" t="str">
        <f t="shared" si="96"/>
        <v>Jun</v>
      </c>
      <c r="K813">
        <f t="shared" si="97"/>
        <v>1994</v>
      </c>
      <c r="L813" t="str">
        <f t="shared" si="98"/>
        <v>tier - 1</v>
      </c>
      <c r="M813" t="str">
        <f t="shared" si="99"/>
        <v>tier - 1</v>
      </c>
      <c r="N813" t="str">
        <f t="shared" si="100"/>
        <v>R1012</v>
      </c>
      <c r="O813" s="9" t="str">
        <f t="shared" si="101"/>
        <v>13-Jun-1994</v>
      </c>
      <c r="P813">
        <f t="shared" si="102"/>
        <v>28</v>
      </c>
      <c r="Q813" s="10">
        <f t="shared" si="103"/>
        <v>6721.37</v>
      </c>
    </row>
    <row r="814" spans="1:17" x14ac:dyDescent="0.25">
      <c r="A814" t="s">
        <v>845</v>
      </c>
      <c r="B814">
        <v>1978</v>
      </c>
      <c r="C814" t="s">
        <v>37</v>
      </c>
      <c r="D814">
        <v>21</v>
      </c>
      <c r="E814">
        <v>2</v>
      </c>
      <c r="F814">
        <v>6737.98</v>
      </c>
      <c r="G814" t="s">
        <v>11</v>
      </c>
      <c r="H814" t="s">
        <v>12</v>
      </c>
      <c r="I814" t="s">
        <v>13</v>
      </c>
      <c r="J814" t="str">
        <f t="shared" si="96"/>
        <v>Oct</v>
      </c>
      <c r="K814">
        <f t="shared" si="97"/>
        <v>1978</v>
      </c>
      <c r="L814" t="str">
        <f t="shared" si="98"/>
        <v>tier - 3</v>
      </c>
      <c r="M814" t="str">
        <f t="shared" si="99"/>
        <v>tier - 3</v>
      </c>
      <c r="N814" t="str">
        <f t="shared" si="100"/>
        <v>R1013</v>
      </c>
      <c r="O814" s="9" t="str">
        <f t="shared" si="101"/>
        <v>21-Oct-1978</v>
      </c>
      <c r="P814">
        <f t="shared" si="102"/>
        <v>44</v>
      </c>
      <c r="Q814" s="10">
        <f t="shared" si="103"/>
        <v>6737.98</v>
      </c>
    </row>
    <row r="815" spans="1:17" x14ac:dyDescent="0.25">
      <c r="A815" t="s">
        <v>846</v>
      </c>
      <c r="B815">
        <v>1968</v>
      </c>
      <c r="C815" t="s">
        <v>10</v>
      </c>
      <c r="D815">
        <v>18</v>
      </c>
      <c r="E815">
        <v>0</v>
      </c>
      <c r="F815">
        <v>6738.84</v>
      </c>
      <c r="G815" t="s">
        <v>12</v>
      </c>
      <c r="H815" t="s">
        <v>16</v>
      </c>
      <c r="I815" t="s">
        <v>23</v>
      </c>
      <c r="J815" t="str">
        <f t="shared" si="96"/>
        <v>Jul</v>
      </c>
      <c r="K815">
        <f t="shared" si="97"/>
        <v>1968</v>
      </c>
      <c r="L815" t="str">
        <f t="shared" si="98"/>
        <v>tier - 1</v>
      </c>
      <c r="M815" t="str">
        <f t="shared" si="99"/>
        <v>tier - 1</v>
      </c>
      <c r="N815" t="str">
        <f t="shared" si="100"/>
        <v>R1012</v>
      </c>
      <c r="O815" s="9" t="str">
        <f t="shared" si="101"/>
        <v>18-Jul-1968</v>
      </c>
      <c r="P815">
        <f t="shared" si="102"/>
        <v>54</v>
      </c>
      <c r="Q815" s="10">
        <f t="shared" si="103"/>
        <v>6738.84</v>
      </c>
    </row>
    <row r="816" spans="1:17" x14ac:dyDescent="0.25">
      <c r="A816" t="s">
        <v>847</v>
      </c>
      <c r="B816">
        <v>1986</v>
      </c>
      <c r="C816" t="s">
        <v>35</v>
      </c>
      <c r="D816">
        <v>7</v>
      </c>
      <c r="E816">
        <v>3</v>
      </c>
      <c r="F816">
        <v>6746.74</v>
      </c>
      <c r="G816" t="s">
        <v>12</v>
      </c>
      <c r="H816" t="s">
        <v>11</v>
      </c>
      <c r="I816" t="s">
        <v>168</v>
      </c>
      <c r="J816" t="str">
        <f t="shared" si="96"/>
        <v>Aug</v>
      </c>
      <c r="K816">
        <f t="shared" si="97"/>
        <v>1986</v>
      </c>
      <c r="L816" t="str">
        <f t="shared" si="98"/>
        <v>tier - 2</v>
      </c>
      <c r="M816" t="str">
        <f t="shared" si="99"/>
        <v>tier - 2</v>
      </c>
      <c r="N816" t="str">
        <f t="shared" si="100"/>
        <v>R1016</v>
      </c>
      <c r="O816" s="9" t="str">
        <f t="shared" si="101"/>
        <v>7-Aug-1986</v>
      </c>
      <c r="P816">
        <f t="shared" si="102"/>
        <v>36</v>
      </c>
      <c r="Q816" s="10">
        <f t="shared" si="103"/>
        <v>6746.74</v>
      </c>
    </row>
    <row r="817" spans="1:17" x14ac:dyDescent="0.25">
      <c r="A817" t="s">
        <v>848</v>
      </c>
      <c r="B817">
        <v>1986</v>
      </c>
      <c r="C817" t="s">
        <v>18</v>
      </c>
      <c r="D817">
        <v>5</v>
      </c>
      <c r="E817">
        <v>3</v>
      </c>
      <c r="F817">
        <v>6748.59</v>
      </c>
      <c r="G817" t="s">
        <v>12</v>
      </c>
      <c r="H817" t="s">
        <v>16</v>
      </c>
      <c r="I817" t="s">
        <v>168</v>
      </c>
      <c r="J817" t="str">
        <f t="shared" si="96"/>
        <v>Jun</v>
      </c>
      <c r="K817">
        <f t="shared" si="97"/>
        <v>1986</v>
      </c>
      <c r="L817" t="str">
        <f t="shared" si="98"/>
        <v>tier - 1</v>
      </c>
      <c r="M817" t="str">
        <f t="shared" si="99"/>
        <v>tier - 1</v>
      </c>
      <c r="N817" t="str">
        <f t="shared" si="100"/>
        <v>R1016</v>
      </c>
      <c r="O817" s="9" t="str">
        <f t="shared" si="101"/>
        <v>5-Jun-1986</v>
      </c>
      <c r="P817">
        <f t="shared" si="102"/>
        <v>37</v>
      </c>
      <c r="Q817" s="10">
        <f t="shared" si="103"/>
        <v>6748.59</v>
      </c>
    </row>
    <row r="818" spans="1:17" x14ac:dyDescent="0.25">
      <c r="A818" t="s">
        <v>849</v>
      </c>
      <c r="B818">
        <v>1970</v>
      </c>
      <c r="C818" t="s">
        <v>18</v>
      </c>
      <c r="D818">
        <v>17</v>
      </c>
      <c r="E818">
        <v>0</v>
      </c>
      <c r="F818">
        <v>6749.63</v>
      </c>
      <c r="G818" t="s">
        <v>11</v>
      </c>
      <c r="H818" t="s">
        <v>16</v>
      </c>
      <c r="I818" t="s">
        <v>13</v>
      </c>
      <c r="J818" t="str">
        <f t="shared" si="96"/>
        <v>Jun</v>
      </c>
      <c r="K818">
        <f t="shared" si="97"/>
        <v>1970</v>
      </c>
      <c r="L818" t="str">
        <f t="shared" si="98"/>
        <v>tier - 1</v>
      </c>
      <c r="M818" t="str">
        <f t="shared" si="99"/>
        <v>tier - 1</v>
      </c>
      <c r="N818" t="str">
        <f t="shared" si="100"/>
        <v>R1013</v>
      </c>
      <c r="O818" s="9" t="str">
        <f t="shared" si="101"/>
        <v>17-Jun-1970</v>
      </c>
      <c r="P818">
        <f t="shared" si="102"/>
        <v>52</v>
      </c>
      <c r="Q818" s="10">
        <f t="shared" si="103"/>
        <v>6749.63</v>
      </c>
    </row>
    <row r="819" spans="1:17" x14ac:dyDescent="0.25">
      <c r="A819" t="s">
        <v>850</v>
      </c>
      <c r="B819">
        <v>1966</v>
      </c>
      <c r="C819" t="s">
        <v>30</v>
      </c>
      <c r="D819">
        <v>9</v>
      </c>
      <c r="E819">
        <v>0</v>
      </c>
      <c r="F819">
        <v>6750.27</v>
      </c>
      <c r="G819" t="s">
        <v>12</v>
      </c>
      <c r="H819" t="s">
        <v>11</v>
      </c>
      <c r="I819" t="s">
        <v>13</v>
      </c>
      <c r="J819" t="str">
        <f t="shared" si="96"/>
        <v>Dec</v>
      </c>
      <c r="K819">
        <f t="shared" si="97"/>
        <v>1966</v>
      </c>
      <c r="L819" t="str">
        <f t="shared" si="98"/>
        <v>tier - 2</v>
      </c>
      <c r="M819" t="str">
        <f t="shared" si="99"/>
        <v>tier - 2</v>
      </c>
      <c r="N819" t="str">
        <f t="shared" si="100"/>
        <v>R1013</v>
      </c>
      <c r="O819" s="9" t="str">
        <f t="shared" si="101"/>
        <v>9-Dec-1966</v>
      </c>
      <c r="P819">
        <f t="shared" si="102"/>
        <v>56</v>
      </c>
      <c r="Q819" s="10">
        <f t="shared" si="103"/>
        <v>6750.27</v>
      </c>
    </row>
    <row r="820" spans="1:17" x14ac:dyDescent="0.25">
      <c r="A820" t="s">
        <v>851</v>
      </c>
      <c r="B820">
        <v>1988</v>
      </c>
      <c r="C820" t="s">
        <v>37</v>
      </c>
      <c r="D820">
        <v>10</v>
      </c>
      <c r="E820">
        <v>3</v>
      </c>
      <c r="F820">
        <v>6753.04</v>
      </c>
      <c r="G820" t="s">
        <v>11</v>
      </c>
      <c r="H820" t="s">
        <v>11</v>
      </c>
      <c r="I820" t="s">
        <v>247</v>
      </c>
      <c r="J820" t="str">
        <f t="shared" si="96"/>
        <v>Oct</v>
      </c>
      <c r="K820">
        <f t="shared" si="97"/>
        <v>1988</v>
      </c>
      <c r="L820" t="str">
        <f t="shared" si="98"/>
        <v>tier - 2</v>
      </c>
      <c r="M820" t="str">
        <f t="shared" si="99"/>
        <v>tier - 2</v>
      </c>
      <c r="N820" t="str">
        <f t="shared" si="100"/>
        <v>R1024</v>
      </c>
      <c r="O820" s="9" t="str">
        <f t="shared" si="101"/>
        <v>10-Oct-1988</v>
      </c>
      <c r="P820">
        <f t="shared" si="102"/>
        <v>34</v>
      </c>
      <c r="Q820" s="10">
        <f t="shared" si="103"/>
        <v>6753.04</v>
      </c>
    </row>
    <row r="821" spans="1:17" x14ac:dyDescent="0.25">
      <c r="A821" t="s">
        <v>852</v>
      </c>
      <c r="B821">
        <v>1981</v>
      </c>
      <c r="C821" t="s">
        <v>20</v>
      </c>
      <c r="D821">
        <v>21</v>
      </c>
      <c r="E821">
        <v>1</v>
      </c>
      <c r="F821">
        <v>6770.19</v>
      </c>
      <c r="G821" t="s">
        <v>11</v>
      </c>
      <c r="H821" t="s">
        <v>12</v>
      </c>
      <c r="I821" t="s">
        <v>13</v>
      </c>
      <c r="J821" t="str">
        <f t="shared" si="96"/>
        <v>Sep</v>
      </c>
      <c r="K821">
        <f t="shared" si="97"/>
        <v>1981</v>
      </c>
      <c r="L821" t="str">
        <f t="shared" si="98"/>
        <v>tier - 3</v>
      </c>
      <c r="M821" t="str">
        <f t="shared" si="99"/>
        <v>tier - 3</v>
      </c>
      <c r="N821" t="str">
        <f t="shared" si="100"/>
        <v>R1013</v>
      </c>
      <c r="O821" s="9" t="str">
        <f t="shared" si="101"/>
        <v>21-Sep-1981</v>
      </c>
      <c r="P821">
        <f t="shared" si="102"/>
        <v>41</v>
      </c>
      <c r="Q821" s="10">
        <f t="shared" si="103"/>
        <v>6770.19</v>
      </c>
    </row>
    <row r="822" spans="1:17" x14ac:dyDescent="0.25">
      <c r="A822" t="s">
        <v>853</v>
      </c>
      <c r="B822">
        <v>1981</v>
      </c>
      <c r="C822" t="s">
        <v>20</v>
      </c>
      <c r="D822">
        <v>3</v>
      </c>
      <c r="E822">
        <v>1</v>
      </c>
      <c r="F822">
        <v>6775.96</v>
      </c>
      <c r="G822" t="s">
        <v>11</v>
      </c>
      <c r="H822" t="s">
        <v>12</v>
      </c>
      <c r="I822" t="s">
        <v>42</v>
      </c>
      <c r="J822" t="str">
        <f t="shared" si="96"/>
        <v>Sep</v>
      </c>
      <c r="K822">
        <f t="shared" si="97"/>
        <v>1981</v>
      </c>
      <c r="L822" t="str">
        <f t="shared" si="98"/>
        <v>tier - 3</v>
      </c>
      <c r="M822" t="str">
        <f t="shared" si="99"/>
        <v>tier - 3</v>
      </c>
      <c r="N822" t="str">
        <f t="shared" si="100"/>
        <v>R1011</v>
      </c>
      <c r="O822" s="9" t="str">
        <f t="shared" si="101"/>
        <v>3-Sep-1981</v>
      </c>
      <c r="P822">
        <f t="shared" si="102"/>
        <v>41</v>
      </c>
      <c r="Q822" s="10">
        <f t="shared" si="103"/>
        <v>6775.96</v>
      </c>
    </row>
    <row r="823" spans="1:17" x14ac:dyDescent="0.25">
      <c r="A823" t="s">
        <v>854</v>
      </c>
      <c r="B823">
        <v>1981</v>
      </c>
      <c r="C823" t="s">
        <v>37</v>
      </c>
      <c r="D823">
        <v>8</v>
      </c>
      <c r="E823">
        <v>1</v>
      </c>
      <c r="F823">
        <v>6781.35</v>
      </c>
      <c r="G823" t="s">
        <v>11</v>
      </c>
      <c r="H823" t="s">
        <v>16</v>
      </c>
      <c r="I823" t="s">
        <v>13</v>
      </c>
      <c r="J823" t="str">
        <f t="shared" si="96"/>
        <v>Oct</v>
      </c>
      <c r="K823">
        <f t="shared" si="97"/>
        <v>1981</v>
      </c>
      <c r="L823" t="str">
        <f t="shared" si="98"/>
        <v>tier - 1</v>
      </c>
      <c r="M823" t="str">
        <f t="shared" si="99"/>
        <v>tier - 1</v>
      </c>
      <c r="N823" t="str">
        <f t="shared" si="100"/>
        <v>R1013</v>
      </c>
      <c r="O823" s="9" t="str">
        <f t="shared" si="101"/>
        <v>8-Oct-1981</v>
      </c>
      <c r="P823">
        <f t="shared" si="102"/>
        <v>41</v>
      </c>
      <c r="Q823" s="10">
        <f t="shared" si="103"/>
        <v>6781.35</v>
      </c>
    </row>
    <row r="824" spans="1:17" x14ac:dyDescent="0.25">
      <c r="A824" t="s">
        <v>855</v>
      </c>
      <c r="B824">
        <v>1980</v>
      </c>
      <c r="C824" t="s">
        <v>15</v>
      </c>
      <c r="D824">
        <v>23</v>
      </c>
      <c r="E824">
        <v>2</v>
      </c>
      <c r="F824">
        <v>6781.52</v>
      </c>
      <c r="G824" t="s">
        <v>11</v>
      </c>
      <c r="H824" t="s">
        <v>11</v>
      </c>
      <c r="I824" t="s">
        <v>13</v>
      </c>
      <c r="J824" t="str">
        <f t="shared" si="96"/>
        <v>Nov</v>
      </c>
      <c r="K824">
        <f t="shared" si="97"/>
        <v>1980</v>
      </c>
      <c r="L824" t="str">
        <f t="shared" si="98"/>
        <v>tier - 2</v>
      </c>
      <c r="M824" t="str">
        <f t="shared" si="99"/>
        <v>tier - 2</v>
      </c>
      <c r="N824" t="str">
        <f t="shared" si="100"/>
        <v>R1013</v>
      </c>
      <c r="O824" s="9" t="str">
        <f t="shared" si="101"/>
        <v>23-Nov-1980</v>
      </c>
      <c r="P824">
        <f t="shared" si="102"/>
        <v>42</v>
      </c>
      <c r="Q824" s="10">
        <f t="shared" si="103"/>
        <v>6781.52</v>
      </c>
    </row>
    <row r="825" spans="1:17" x14ac:dyDescent="0.25">
      <c r="A825" t="s">
        <v>856</v>
      </c>
      <c r="B825">
        <v>1985</v>
      </c>
      <c r="C825" t="s">
        <v>30</v>
      </c>
      <c r="D825">
        <v>24</v>
      </c>
      <c r="E825">
        <v>3</v>
      </c>
      <c r="F825">
        <v>6796.86</v>
      </c>
      <c r="G825" t="s">
        <v>12</v>
      </c>
      <c r="H825" t="s">
        <v>12</v>
      </c>
      <c r="I825" t="s">
        <v>23</v>
      </c>
      <c r="J825" t="str">
        <f t="shared" si="96"/>
        <v>Dec</v>
      </c>
      <c r="K825">
        <f t="shared" si="97"/>
        <v>1985</v>
      </c>
      <c r="L825" t="str">
        <f t="shared" si="98"/>
        <v>tier - 3</v>
      </c>
      <c r="M825" t="str">
        <f t="shared" si="99"/>
        <v>tier - 3</v>
      </c>
      <c r="N825" t="str">
        <f t="shared" si="100"/>
        <v>R1012</v>
      </c>
      <c r="O825" s="9" t="str">
        <f t="shared" si="101"/>
        <v>24-Dec-1985</v>
      </c>
      <c r="P825">
        <f t="shared" si="102"/>
        <v>37</v>
      </c>
      <c r="Q825" s="10">
        <f t="shared" si="103"/>
        <v>6796.86</v>
      </c>
    </row>
    <row r="826" spans="1:17" x14ac:dyDescent="0.25">
      <c r="A826" t="s">
        <v>857</v>
      </c>
      <c r="B826">
        <v>1991</v>
      </c>
      <c r="C826" t="s">
        <v>18</v>
      </c>
      <c r="D826">
        <v>29</v>
      </c>
      <c r="E826">
        <v>5</v>
      </c>
      <c r="F826">
        <v>6799.46</v>
      </c>
      <c r="G826" t="s">
        <v>16</v>
      </c>
      <c r="H826" t="s">
        <v>11</v>
      </c>
      <c r="I826" t="s">
        <v>276</v>
      </c>
      <c r="J826" t="str">
        <f t="shared" si="96"/>
        <v>Jun</v>
      </c>
      <c r="K826">
        <f t="shared" si="97"/>
        <v>1991</v>
      </c>
      <c r="L826" t="str">
        <f t="shared" si="98"/>
        <v>tier - 2</v>
      </c>
      <c r="M826" t="str">
        <f t="shared" si="99"/>
        <v>tier - 2</v>
      </c>
      <c r="N826" t="str">
        <f t="shared" si="100"/>
        <v>R1014</v>
      </c>
      <c r="O826" s="9" t="str">
        <f t="shared" si="101"/>
        <v>29-Jun-1991</v>
      </c>
      <c r="P826">
        <f t="shared" si="102"/>
        <v>31</v>
      </c>
      <c r="Q826" s="10">
        <f t="shared" si="103"/>
        <v>6799.46</v>
      </c>
    </row>
    <row r="827" spans="1:17" x14ac:dyDescent="0.25">
      <c r="A827" t="s">
        <v>858</v>
      </c>
      <c r="B827">
        <v>1975</v>
      </c>
      <c r="C827" t="s">
        <v>35</v>
      </c>
      <c r="D827">
        <v>17</v>
      </c>
      <c r="E827">
        <v>1</v>
      </c>
      <c r="F827">
        <v>6809.46</v>
      </c>
      <c r="G827" t="s">
        <v>11</v>
      </c>
      <c r="H827" t="s">
        <v>16</v>
      </c>
      <c r="I827" t="s">
        <v>23</v>
      </c>
      <c r="J827" t="str">
        <f t="shared" si="96"/>
        <v>Aug</v>
      </c>
      <c r="K827">
        <f t="shared" si="97"/>
        <v>1975</v>
      </c>
      <c r="L827" t="str">
        <f t="shared" si="98"/>
        <v>tier - 1</v>
      </c>
      <c r="M827" t="str">
        <f t="shared" si="99"/>
        <v>tier - 1</v>
      </c>
      <c r="N827" t="str">
        <f t="shared" si="100"/>
        <v>R1012</v>
      </c>
      <c r="O827" s="9" t="str">
        <f t="shared" si="101"/>
        <v>17-Aug-1975</v>
      </c>
      <c r="P827">
        <f t="shared" si="102"/>
        <v>47</v>
      </c>
      <c r="Q827" s="10">
        <f t="shared" si="103"/>
        <v>6809.46</v>
      </c>
    </row>
    <row r="828" spans="1:17" x14ac:dyDescent="0.25">
      <c r="A828" t="s">
        <v>859</v>
      </c>
      <c r="B828">
        <v>1994</v>
      </c>
      <c r="C828" t="s">
        <v>10</v>
      </c>
      <c r="D828">
        <v>8</v>
      </c>
      <c r="E828">
        <v>0</v>
      </c>
      <c r="F828">
        <v>6827.69</v>
      </c>
      <c r="G828" t="s">
        <v>11</v>
      </c>
      <c r="H828" t="s">
        <v>11</v>
      </c>
      <c r="I828" t="s">
        <v>300</v>
      </c>
      <c r="J828" t="str">
        <f t="shared" si="96"/>
        <v>Jul</v>
      </c>
      <c r="K828">
        <f t="shared" si="97"/>
        <v>1994</v>
      </c>
      <c r="L828" t="str">
        <f t="shared" si="98"/>
        <v>tier - 2</v>
      </c>
      <c r="M828" t="str">
        <f t="shared" si="99"/>
        <v>tier - 2</v>
      </c>
      <c r="N828" t="str">
        <f t="shared" si="100"/>
        <v>R1021</v>
      </c>
      <c r="O828" s="9" t="str">
        <f t="shared" si="101"/>
        <v>8-Jul-1994</v>
      </c>
      <c r="P828">
        <f t="shared" si="102"/>
        <v>28</v>
      </c>
      <c r="Q828" s="10">
        <f t="shared" si="103"/>
        <v>6827.69</v>
      </c>
    </row>
    <row r="829" spans="1:17" x14ac:dyDescent="0.25">
      <c r="A829" t="s">
        <v>860</v>
      </c>
      <c r="B829">
        <v>1979</v>
      </c>
      <c r="C829" t="s">
        <v>10</v>
      </c>
      <c r="D829">
        <v>15</v>
      </c>
      <c r="E829">
        <v>0</v>
      </c>
      <c r="F829">
        <v>6837.37</v>
      </c>
      <c r="G829" t="s">
        <v>12</v>
      </c>
      <c r="H829" t="s">
        <v>16</v>
      </c>
      <c r="I829" t="s">
        <v>168</v>
      </c>
      <c r="J829" t="str">
        <f t="shared" si="96"/>
        <v>Jul</v>
      </c>
      <c r="K829">
        <f t="shared" si="97"/>
        <v>1979</v>
      </c>
      <c r="L829" t="str">
        <f t="shared" si="98"/>
        <v>tier - 1</v>
      </c>
      <c r="M829" t="str">
        <f t="shared" si="99"/>
        <v>tier - 1</v>
      </c>
      <c r="N829" t="str">
        <f t="shared" si="100"/>
        <v>R1016</v>
      </c>
      <c r="O829" s="9" t="str">
        <f t="shared" si="101"/>
        <v>15-Jul-1979</v>
      </c>
      <c r="P829">
        <f t="shared" si="102"/>
        <v>43</v>
      </c>
      <c r="Q829" s="10">
        <f t="shared" si="103"/>
        <v>6837.37</v>
      </c>
    </row>
    <row r="830" spans="1:17" x14ac:dyDescent="0.25">
      <c r="A830" t="s">
        <v>861</v>
      </c>
      <c r="B830">
        <v>2000</v>
      </c>
      <c r="C830" t="s">
        <v>15</v>
      </c>
      <c r="D830">
        <v>30</v>
      </c>
      <c r="E830">
        <v>0</v>
      </c>
      <c r="F830">
        <v>6842.28</v>
      </c>
      <c r="G830" t="s">
        <v>11</v>
      </c>
      <c r="H830" t="s">
        <v>16</v>
      </c>
      <c r="I830" t="s">
        <v>23</v>
      </c>
      <c r="J830" t="str">
        <f t="shared" si="96"/>
        <v>Nov</v>
      </c>
      <c r="K830">
        <f t="shared" si="97"/>
        <v>2000</v>
      </c>
      <c r="L830" t="str">
        <f t="shared" si="98"/>
        <v>tier - 1</v>
      </c>
      <c r="M830" t="str">
        <f t="shared" si="99"/>
        <v>tier - 1</v>
      </c>
      <c r="N830" t="str">
        <f t="shared" si="100"/>
        <v>R1012</v>
      </c>
      <c r="O830" s="9" t="str">
        <f t="shared" si="101"/>
        <v>30-Nov-2000</v>
      </c>
      <c r="P830">
        <f t="shared" si="102"/>
        <v>22</v>
      </c>
      <c r="Q830" s="10">
        <f t="shared" si="103"/>
        <v>6842.28</v>
      </c>
    </row>
    <row r="831" spans="1:17" x14ac:dyDescent="0.25">
      <c r="A831" t="s">
        <v>862</v>
      </c>
      <c r="B831">
        <v>1977</v>
      </c>
      <c r="C831" t="s">
        <v>18</v>
      </c>
      <c r="D831">
        <v>15</v>
      </c>
      <c r="E831">
        <v>2</v>
      </c>
      <c r="F831">
        <v>6843.17</v>
      </c>
      <c r="G831" t="s">
        <v>11</v>
      </c>
      <c r="H831" t="s">
        <v>16</v>
      </c>
      <c r="I831" t="s">
        <v>13</v>
      </c>
      <c r="J831" t="str">
        <f t="shared" si="96"/>
        <v>Jun</v>
      </c>
      <c r="K831">
        <f t="shared" si="97"/>
        <v>1977</v>
      </c>
      <c r="L831" t="str">
        <f t="shared" si="98"/>
        <v>tier - 1</v>
      </c>
      <c r="M831" t="str">
        <f t="shared" si="99"/>
        <v>tier - 1</v>
      </c>
      <c r="N831" t="str">
        <f t="shared" si="100"/>
        <v>R1013</v>
      </c>
      <c r="O831" s="9" t="str">
        <f t="shared" si="101"/>
        <v>15-Jun-1977</v>
      </c>
      <c r="P831">
        <f t="shared" si="102"/>
        <v>45</v>
      </c>
      <c r="Q831" s="10">
        <f t="shared" si="103"/>
        <v>6843.17</v>
      </c>
    </row>
    <row r="832" spans="1:17" x14ac:dyDescent="0.25">
      <c r="A832" t="s">
        <v>863</v>
      </c>
      <c r="B832">
        <v>1979</v>
      </c>
      <c r="C832" t="s">
        <v>15</v>
      </c>
      <c r="D832">
        <v>4</v>
      </c>
      <c r="E832">
        <v>1</v>
      </c>
      <c r="F832">
        <v>6849.03</v>
      </c>
      <c r="G832" t="s">
        <v>11</v>
      </c>
      <c r="H832" t="s">
        <v>11</v>
      </c>
      <c r="I832" t="s">
        <v>42</v>
      </c>
      <c r="J832" t="str">
        <f t="shared" si="96"/>
        <v>Nov</v>
      </c>
      <c r="K832">
        <f t="shared" si="97"/>
        <v>1979</v>
      </c>
      <c r="L832" t="str">
        <f t="shared" si="98"/>
        <v>tier - 2</v>
      </c>
      <c r="M832" t="str">
        <f t="shared" si="99"/>
        <v>tier - 2</v>
      </c>
      <c r="N832" t="str">
        <f t="shared" si="100"/>
        <v>R1011</v>
      </c>
      <c r="O832" s="9" t="str">
        <f t="shared" si="101"/>
        <v>4-Nov-1979</v>
      </c>
      <c r="P832">
        <f t="shared" si="102"/>
        <v>43</v>
      </c>
      <c r="Q832" s="10">
        <f t="shared" si="103"/>
        <v>6849.03</v>
      </c>
    </row>
    <row r="833" spans="1:17" x14ac:dyDescent="0.25">
      <c r="A833" t="s">
        <v>864</v>
      </c>
      <c r="B833">
        <v>1981</v>
      </c>
      <c r="C833" t="s">
        <v>18</v>
      </c>
      <c r="D833">
        <v>19</v>
      </c>
      <c r="E833">
        <v>1</v>
      </c>
      <c r="F833">
        <v>6858.48</v>
      </c>
      <c r="G833" t="s">
        <v>11</v>
      </c>
      <c r="H833" t="s">
        <v>11</v>
      </c>
      <c r="I833" t="s">
        <v>166</v>
      </c>
      <c r="J833" t="str">
        <f t="shared" si="96"/>
        <v>Jun</v>
      </c>
      <c r="K833">
        <f t="shared" si="97"/>
        <v>1981</v>
      </c>
      <c r="L833" t="str">
        <f t="shared" si="98"/>
        <v>tier - 2</v>
      </c>
      <c r="M833" t="str">
        <f t="shared" si="99"/>
        <v>tier - 2</v>
      </c>
      <c r="N833" t="str">
        <f t="shared" si="100"/>
        <v>R1019</v>
      </c>
      <c r="O833" s="9" t="str">
        <f t="shared" si="101"/>
        <v>19-Jun-1981</v>
      </c>
      <c r="P833">
        <f t="shared" si="102"/>
        <v>41</v>
      </c>
      <c r="Q833" s="10">
        <f t="shared" si="103"/>
        <v>6858.48</v>
      </c>
    </row>
    <row r="834" spans="1:17" x14ac:dyDescent="0.25">
      <c r="A834" t="s">
        <v>865</v>
      </c>
      <c r="B834">
        <v>1978</v>
      </c>
      <c r="C834" t="s">
        <v>35</v>
      </c>
      <c r="D834">
        <v>5</v>
      </c>
      <c r="E834">
        <v>2</v>
      </c>
      <c r="F834">
        <v>6863.49</v>
      </c>
      <c r="G834" t="s">
        <v>11</v>
      </c>
      <c r="H834" t="s">
        <v>16</v>
      </c>
      <c r="I834" t="s">
        <v>13</v>
      </c>
      <c r="J834" t="str">
        <f t="shared" si="96"/>
        <v>Aug</v>
      </c>
      <c r="K834">
        <f t="shared" si="97"/>
        <v>1978</v>
      </c>
      <c r="L834" t="str">
        <f t="shared" si="98"/>
        <v>tier - 1</v>
      </c>
      <c r="M834" t="str">
        <f t="shared" si="99"/>
        <v>tier - 1</v>
      </c>
      <c r="N834" t="str">
        <f t="shared" si="100"/>
        <v>R1013</v>
      </c>
      <c r="O834" s="9" t="str">
        <f t="shared" si="101"/>
        <v>5-Aug-1978</v>
      </c>
      <c r="P834">
        <f t="shared" si="102"/>
        <v>44</v>
      </c>
      <c r="Q834" s="10">
        <f t="shared" si="103"/>
        <v>6863.49</v>
      </c>
    </row>
    <row r="835" spans="1:17" x14ac:dyDescent="0.25">
      <c r="A835" t="s">
        <v>866</v>
      </c>
      <c r="B835">
        <v>1969</v>
      </c>
      <c r="C835" t="s">
        <v>37</v>
      </c>
      <c r="D835">
        <v>23</v>
      </c>
      <c r="E835">
        <v>0</v>
      </c>
      <c r="F835">
        <v>6868.39</v>
      </c>
      <c r="G835" t="s">
        <v>11</v>
      </c>
      <c r="H835" t="s">
        <v>11</v>
      </c>
      <c r="I835" t="s">
        <v>13</v>
      </c>
      <c r="J835" t="str">
        <f t="shared" ref="J835:J898" si="104">IF(C835="?","Sep",C835)</f>
        <v>Oct</v>
      </c>
      <c r="K835">
        <f t="shared" ref="K835:K898" si="105">IF(B835="?",ROUND(AVERAGE(B:B),0),B835)</f>
        <v>1969</v>
      </c>
      <c r="L835" t="str">
        <f t="shared" ref="L835:L898" si="106">IF(OR(H835="",H835="?"),"tier-2",H835)</f>
        <v>tier - 2</v>
      </c>
      <c r="M835" t="str">
        <f t="shared" ref="M835:M898" si="107">IF(OR(H835=" ",H835="?"),"tier - 2",H835)</f>
        <v>tier - 2</v>
      </c>
      <c r="N835" t="str">
        <f t="shared" ref="N835:N898" si="108">IF(I835="?","Unknown",I835)</f>
        <v>R1013</v>
      </c>
      <c r="O835" s="9" t="str">
        <f t="shared" ref="O835:O898" si="109">_xlfn.CONCAT(D835,"-",J835,"-",K835)</f>
        <v>23-Oct-1969</v>
      </c>
      <c r="P835">
        <f t="shared" ref="P835:P898" si="110">DATEDIF(O835, "2023-06-08", "Y")</f>
        <v>53</v>
      </c>
      <c r="Q835" s="10">
        <f t="shared" ref="Q835:Q898" si="111">(F835)</f>
        <v>6868.39</v>
      </c>
    </row>
    <row r="836" spans="1:17" x14ac:dyDescent="0.25">
      <c r="A836" t="s">
        <v>867</v>
      </c>
      <c r="B836">
        <v>1981</v>
      </c>
      <c r="C836" t="s">
        <v>18</v>
      </c>
      <c r="D836">
        <v>23</v>
      </c>
      <c r="E836">
        <v>2</v>
      </c>
      <c r="F836">
        <v>6875.96</v>
      </c>
      <c r="G836" t="s">
        <v>11</v>
      </c>
      <c r="H836" t="s">
        <v>11</v>
      </c>
      <c r="I836" t="s">
        <v>42</v>
      </c>
      <c r="J836" t="str">
        <f t="shared" si="104"/>
        <v>Jun</v>
      </c>
      <c r="K836">
        <f t="shared" si="105"/>
        <v>1981</v>
      </c>
      <c r="L836" t="str">
        <f t="shared" si="106"/>
        <v>tier - 2</v>
      </c>
      <c r="M836" t="str">
        <f t="shared" si="107"/>
        <v>tier - 2</v>
      </c>
      <c r="N836" t="str">
        <f t="shared" si="108"/>
        <v>R1011</v>
      </c>
      <c r="O836" s="9" t="str">
        <f t="shared" si="109"/>
        <v>23-Jun-1981</v>
      </c>
      <c r="P836">
        <f t="shared" si="110"/>
        <v>41</v>
      </c>
      <c r="Q836" s="10">
        <f t="shared" si="111"/>
        <v>6875.96</v>
      </c>
    </row>
    <row r="837" spans="1:17" x14ac:dyDescent="0.25">
      <c r="A837" t="s">
        <v>868</v>
      </c>
      <c r="B837">
        <v>2004</v>
      </c>
      <c r="C837" t="s">
        <v>30</v>
      </c>
      <c r="D837">
        <v>24</v>
      </c>
      <c r="E837">
        <v>0</v>
      </c>
      <c r="F837">
        <v>6876.53</v>
      </c>
      <c r="G837" t="s">
        <v>11</v>
      </c>
      <c r="H837" t="s">
        <v>16</v>
      </c>
      <c r="I837" t="s">
        <v>23</v>
      </c>
      <c r="J837" t="str">
        <f t="shared" si="104"/>
        <v>Dec</v>
      </c>
      <c r="K837">
        <f t="shared" si="105"/>
        <v>2004</v>
      </c>
      <c r="L837" t="str">
        <f t="shared" si="106"/>
        <v>tier - 1</v>
      </c>
      <c r="M837" t="str">
        <f t="shared" si="107"/>
        <v>tier - 1</v>
      </c>
      <c r="N837" t="str">
        <f t="shared" si="108"/>
        <v>R1012</v>
      </c>
      <c r="O837" s="9" t="str">
        <f t="shared" si="109"/>
        <v>24-Dec-2004</v>
      </c>
      <c r="P837">
        <f t="shared" si="110"/>
        <v>18</v>
      </c>
      <c r="Q837" s="10">
        <f t="shared" si="111"/>
        <v>6876.53</v>
      </c>
    </row>
    <row r="838" spans="1:17" x14ac:dyDescent="0.25">
      <c r="A838" t="s">
        <v>869</v>
      </c>
      <c r="B838">
        <v>1985</v>
      </c>
      <c r="C838" t="s">
        <v>20</v>
      </c>
      <c r="D838">
        <v>10</v>
      </c>
      <c r="E838">
        <v>2</v>
      </c>
      <c r="F838">
        <v>6877.98</v>
      </c>
      <c r="G838" t="s">
        <v>11</v>
      </c>
      <c r="H838" t="s">
        <v>16</v>
      </c>
      <c r="I838" t="s">
        <v>247</v>
      </c>
      <c r="J838" t="str">
        <f t="shared" si="104"/>
        <v>Sep</v>
      </c>
      <c r="K838">
        <f t="shared" si="105"/>
        <v>1985</v>
      </c>
      <c r="L838" t="str">
        <f t="shared" si="106"/>
        <v>tier - 1</v>
      </c>
      <c r="M838" t="str">
        <f t="shared" si="107"/>
        <v>tier - 1</v>
      </c>
      <c r="N838" t="str">
        <f t="shared" si="108"/>
        <v>R1024</v>
      </c>
      <c r="O838" s="9" t="str">
        <f t="shared" si="109"/>
        <v>10-Sep-1985</v>
      </c>
      <c r="P838">
        <f t="shared" si="110"/>
        <v>37</v>
      </c>
      <c r="Q838" s="10">
        <f t="shared" si="111"/>
        <v>6877.98</v>
      </c>
    </row>
    <row r="839" spans="1:17" x14ac:dyDescent="0.25">
      <c r="A839" t="s">
        <v>870</v>
      </c>
      <c r="B839">
        <v>1989</v>
      </c>
      <c r="C839" t="s">
        <v>30</v>
      </c>
      <c r="D839">
        <v>21</v>
      </c>
      <c r="E839">
        <v>3</v>
      </c>
      <c r="F839">
        <v>6895.19</v>
      </c>
      <c r="G839" t="s">
        <v>11</v>
      </c>
      <c r="H839" t="s">
        <v>12</v>
      </c>
      <c r="I839" t="s">
        <v>247</v>
      </c>
      <c r="J839" t="str">
        <f t="shared" si="104"/>
        <v>Dec</v>
      </c>
      <c r="K839">
        <f t="shared" si="105"/>
        <v>1989</v>
      </c>
      <c r="L839" t="str">
        <f t="shared" si="106"/>
        <v>tier - 3</v>
      </c>
      <c r="M839" t="str">
        <f t="shared" si="107"/>
        <v>tier - 3</v>
      </c>
      <c r="N839" t="str">
        <f t="shared" si="108"/>
        <v>R1024</v>
      </c>
      <c r="O839" s="9" t="str">
        <f t="shared" si="109"/>
        <v>21-Dec-1989</v>
      </c>
      <c r="P839">
        <f t="shared" si="110"/>
        <v>33</v>
      </c>
      <c r="Q839" s="10">
        <f t="shared" si="111"/>
        <v>6895.19</v>
      </c>
    </row>
    <row r="840" spans="1:17" x14ac:dyDescent="0.25">
      <c r="A840" t="s">
        <v>871</v>
      </c>
      <c r="B840">
        <v>1984</v>
      </c>
      <c r="C840" t="s">
        <v>20</v>
      </c>
      <c r="D840">
        <v>5</v>
      </c>
      <c r="E840">
        <v>2</v>
      </c>
      <c r="F840">
        <v>6933.24</v>
      </c>
      <c r="G840" t="s">
        <v>11</v>
      </c>
      <c r="H840" t="s">
        <v>12</v>
      </c>
      <c r="I840" t="s">
        <v>23</v>
      </c>
      <c r="J840" t="str">
        <f t="shared" si="104"/>
        <v>Sep</v>
      </c>
      <c r="K840">
        <f t="shared" si="105"/>
        <v>1984</v>
      </c>
      <c r="L840" t="str">
        <f t="shared" si="106"/>
        <v>tier - 3</v>
      </c>
      <c r="M840" t="str">
        <f t="shared" si="107"/>
        <v>tier - 3</v>
      </c>
      <c r="N840" t="str">
        <f t="shared" si="108"/>
        <v>R1012</v>
      </c>
      <c r="O840" s="9" t="str">
        <f t="shared" si="109"/>
        <v>5-Sep-1984</v>
      </c>
      <c r="P840">
        <f t="shared" si="110"/>
        <v>38</v>
      </c>
      <c r="Q840" s="10">
        <f t="shared" si="111"/>
        <v>6933.24</v>
      </c>
    </row>
    <row r="841" spans="1:17" x14ac:dyDescent="0.25">
      <c r="A841" t="s">
        <v>872</v>
      </c>
      <c r="B841">
        <v>1978</v>
      </c>
      <c r="C841" t="s">
        <v>15</v>
      </c>
      <c r="D841">
        <v>29</v>
      </c>
      <c r="E841">
        <v>2</v>
      </c>
      <c r="F841">
        <v>6938.11</v>
      </c>
      <c r="G841" t="s">
        <v>11</v>
      </c>
      <c r="H841" t="s">
        <v>11</v>
      </c>
      <c r="I841" t="s">
        <v>13</v>
      </c>
      <c r="J841" t="str">
        <f t="shared" si="104"/>
        <v>Nov</v>
      </c>
      <c r="K841">
        <f t="shared" si="105"/>
        <v>1978</v>
      </c>
      <c r="L841" t="str">
        <f t="shared" si="106"/>
        <v>tier - 2</v>
      </c>
      <c r="M841" t="str">
        <f t="shared" si="107"/>
        <v>tier - 2</v>
      </c>
      <c r="N841" t="str">
        <f t="shared" si="108"/>
        <v>R1013</v>
      </c>
      <c r="O841" s="9" t="str">
        <f t="shared" si="109"/>
        <v>29-Nov-1978</v>
      </c>
      <c r="P841">
        <f t="shared" si="110"/>
        <v>44</v>
      </c>
      <c r="Q841" s="10">
        <f t="shared" si="111"/>
        <v>6938.11</v>
      </c>
    </row>
    <row r="842" spans="1:17" x14ac:dyDescent="0.25">
      <c r="A842" t="s">
        <v>873</v>
      </c>
      <c r="B842">
        <v>1980</v>
      </c>
      <c r="C842" t="s">
        <v>35</v>
      </c>
      <c r="D842">
        <v>30</v>
      </c>
      <c r="E842">
        <v>1</v>
      </c>
      <c r="F842">
        <v>6940.91</v>
      </c>
      <c r="G842" t="s">
        <v>11</v>
      </c>
      <c r="H842" t="s">
        <v>11</v>
      </c>
      <c r="I842" t="s">
        <v>23</v>
      </c>
      <c r="J842" t="str">
        <f t="shared" si="104"/>
        <v>Aug</v>
      </c>
      <c r="K842">
        <f t="shared" si="105"/>
        <v>1980</v>
      </c>
      <c r="L842" t="str">
        <f t="shared" si="106"/>
        <v>tier - 2</v>
      </c>
      <c r="M842" t="str">
        <f t="shared" si="107"/>
        <v>tier - 2</v>
      </c>
      <c r="N842" t="str">
        <f t="shared" si="108"/>
        <v>R1012</v>
      </c>
      <c r="O842" s="9" t="str">
        <f t="shared" si="109"/>
        <v>30-Aug-1980</v>
      </c>
      <c r="P842">
        <f t="shared" si="110"/>
        <v>42</v>
      </c>
      <c r="Q842" s="10">
        <f t="shared" si="111"/>
        <v>6940.91</v>
      </c>
    </row>
    <row r="843" spans="1:17" x14ac:dyDescent="0.25">
      <c r="A843" t="s">
        <v>874</v>
      </c>
      <c r="B843">
        <v>1980</v>
      </c>
      <c r="C843" t="s">
        <v>37</v>
      </c>
      <c r="D843">
        <v>5</v>
      </c>
      <c r="E843">
        <v>2</v>
      </c>
      <c r="F843">
        <v>6940.94</v>
      </c>
      <c r="G843" t="s">
        <v>11</v>
      </c>
      <c r="H843" t="s">
        <v>12</v>
      </c>
      <c r="I843" t="s">
        <v>13</v>
      </c>
      <c r="J843" t="str">
        <f t="shared" si="104"/>
        <v>Oct</v>
      </c>
      <c r="K843">
        <f t="shared" si="105"/>
        <v>1980</v>
      </c>
      <c r="L843" t="str">
        <f t="shared" si="106"/>
        <v>tier - 3</v>
      </c>
      <c r="M843" t="str">
        <f t="shared" si="107"/>
        <v>tier - 3</v>
      </c>
      <c r="N843" t="str">
        <f t="shared" si="108"/>
        <v>R1013</v>
      </c>
      <c r="O843" s="9" t="str">
        <f t="shared" si="109"/>
        <v>5-Oct-1980</v>
      </c>
      <c r="P843">
        <f t="shared" si="110"/>
        <v>42</v>
      </c>
      <c r="Q843" s="10">
        <f t="shared" si="111"/>
        <v>6940.94</v>
      </c>
    </row>
    <row r="844" spans="1:17" x14ac:dyDescent="0.25">
      <c r="A844" t="s">
        <v>875</v>
      </c>
      <c r="B844">
        <v>1978</v>
      </c>
      <c r="C844" t="s">
        <v>30</v>
      </c>
      <c r="D844">
        <v>15</v>
      </c>
      <c r="E844">
        <v>0</v>
      </c>
      <c r="F844">
        <v>6948.7</v>
      </c>
      <c r="G844" t="s">
        <v>16</v>
      </c>
      <c r="H844" t="s">
        <v>11</v>
      </c>
      <c r="I844" t="s">
        <v>23</v>
      </c>
      <c r="J844" t="str">
        <f t="shared" si="104"/>
        <v>Dec</v>
      </c>
      <c r="K844">
        <f t="shared" si="105"/>
        <v>1978</v>
      </c>
      <c r="L844" t="str">
        <f t="shared" si="106"/>
        <v>tier - 2</v>
      </c>
      <c r="M844" t="str">
        <f t="shared" si="107"/>
        <v>tier - 2</v>
      </c>
      <c r="N844" t="str">
        <f t="shared" si="108"/>
        <v>R1012</v>
      </c>
      <c r="O844" s="9" t="str">
        <f t="shared" si="109"/>
        <v>15-Dec-1978</v>
      </c>
      <c r="P844">
        <f t="shared" si="110"/>
        <v>44</v>
      </c>
      <c r="Q844" s="10">
        <f t="shared" si="111"/>
        <v>6948.7</v>
      </c>
    </row>
    <row r="845" spans="1:17" x14ac:dyDescent="0.25">
      <c r="A845" t="s">
        <v>876</v>
      </c>
      <c r="B845">
        <v>1980</v>
      </c>
      <c r="C845" t="s">
        <v>35</v>
      </c>
      <c r="D845">
        <v>18</v>
      </c>
      <c r="E845">
        <v>2</v>
      </c>
      <c r="F845">
        <v>6951.12</v>
      </c>
      <c r="G845" t="s">
        <v>11</v>
      </c>
      <c r="H845" t="s">
        <v>11</v>
      </c>
      <c r="I845" t="s">
        <v>13</v>
      </c>
      <c r="J845" t="str">
        <f t="shared" si="104"/>
        <v>Aug</v>
      </c>
      <c r="K845">
        <f t="shared" si="105"/>
        <v>1980</v>
      </c>
      <c r="L845" t="str">
        <f t="shared" si="106"/>
        <v>tier - 2</v>
      </c>
      <c r="M845" t="str">
        <f t="shared" si="107"/>
        <v>tier - 2</v>
      </c>
      <c r="N845" t="str">
        <f t="shared" si="108"/>
        <v>R1013</v>
      </c>
      <c r="O845" s="9" t="str">
        <f t="shared" si="109"/>
        <v>18-Aug-1980</v>
      </c>
      <c r="P845">
        <f t="shared" si="110"/>
        <v>42</v>
      </c>
      <c r="Q845" s="10">
        <f t="shared" si="111"/>
        <v>6951.12</v>
      </c>
    </row>
    <row r="846" spans="1:17" x14ac:dyDescent="0.25">
      <c r="A846" t="s">
        <v>877</v>
      </c>
      <c r="B846">
        <v>1975</v>
      </c>
      <c r="C846" t="s">
        <v>18</v>
      </c>
      <c r="D846">
        <v>3</v>
      </c>
      <c r="E846">
        <v>1</v>
      </c>
      <c r="F846">
        <v>6965.21</v>
      </c>
      <c r="G846" t="s">
        <v>11</v>
      </c>
      <c r="H846" t="s">
        <v>12</v>
      </c>
      <c r="I846" t="s">
        <v>13</v>
      </c>
      <c r="J846" t="str">
        <f t="shared" si="104"/>
        <v>Jun</v>
      </c>
      <c r="K846">
        <f t="shared" si="105"/>
        <v>1975</v>
      </c>
      <c r="L846" t="str">
        <f t="shared" si="106"/>
        <v>tier - 3</v>
      </c>
      <c r="M846" t="str">
        <f t="shared" si="107"/>
        <v>tier - 3</v>
      </c>
      <c r="N846" t="str">
        <f t="shared" si="108"/>
        <v>R1013</v>
      </c>
      <c r="O846" s="9" t="str">
        <f t="shared" si="109"/>
        <v>3-Jun-1975</v>
      </c>
      <c r="P846">
        <f t="shared" si="110"/>
        <v>48</v>
      </c>
      <c r="Q846" s="10">
        <f t="shared" si="111"/>
        <v>6965.21</v>
      </c>
    </row>
    <row r="847" spans="1:17" x14ac:dyDescent="0.25">
      <c r="A847" t="s">
        <v>878</v>
      </c>
      <c r="B847">
        <v>1985</v>
      </c>
      <c r="C847" t="s">
        <v>30</v>
      </c>
      <c r="D847">
        <v>10</v>
      </c>
      <c r="E847">
        <v>3</v>
      </c>
      <c r="F847">
        <v>6985.51</v>
      </c>
      <c r="G847" t="s">
        <v>11</v>
      </c>
      <c r="H847" t="s">
        <v>11</v>
      </c>
      <c r="I847" t="s">
        <v>166</v>
      </c>
      <c r="J847" t="str">
        <f t="shared" si="104"/>
        <v>Dec</v>
      </c>
      <c r="K847">
        <f t="shared" si="105"/>
        <v>1985</v>
      </c>
      <c r="L847" t="str">
        <f t="shared" si="106"/>
        <v>tier - 2</v>
      </c>
      <c r="M847" t="str">
        <f t="shared" si="107"/>
        <v>tier - 2</v>
      </c>
      <c r="N847" t="str">
        <f t="shared" si="108"/>
        <v>R1019</v>
      </c>
      <c r="O847" s="9" t="str">
        <f t="shared" si="109"/>
        <v>10-Dec-1985</v>
      </c>
      <c r="P847">
        <f t="shared" si="110"/>
        <v>37</v>
      </c>
      <c r="Q847" s="10">
        <f t="shared" si="111"/>
        <v>6985.51</v>
      </c>
    </row>
    <row r="848" spans="1:17" x14ac:dyDescent="0.25">
      <c r="A848" t="s">
        <v>879</v>
      </c>
      <c r="B848">
        <v>1982</v>
      </c>
      <c r="C848" t="s">
        <v>37</v>
      </c>
      <c r="D848">
        <v>18</v>
      </c>
      <c r="E848">
        <v>2</v>
      </c>
      <c r="F848">
        <v>6986.7</v>
      </c>
      <c r="G848" t="s">
        <v>12</v>
      </c>
      <c r="H848" t="s">
        <v>16</v>
      </c>
      <c r="I848" t="s">
        <v>23</v>
      </c>
      <c r="J848" t="str">
        <f t="shared" si="104"/>
        <v>Oct</v>
      </c>
      <c r="K848">
        <f t="shared" si="105"/>
        <v>1982</v>
      </c>
      <c r="L848" t="str">
        <f t="shared" si="106"/>
        <v>tier - 1</v>
      </c>
      <c r="M848" t="str">
        <f t="shared" si="107"/>
        <v>tier - 1</v>
      </c>
      <c r="N848" t="str">
        <f t="shared" si="108"/>
        <v>R1012</v>
      </c>
      <c r="O848" s="9" t="str">
        <f t="shared" si="109"/>
        <v>18-Oct-1982</v>
      </c>
      <c r="P848">
        <f t="shared" si="110"/>
        <v>40</v>
      </c>
      <c r="Q848" s="10">
        <f t="shared" si="111"/>
        <v>6986.7</v>
      </c>
    </row>
    <row r="849" spans="1:17" x14ac:dyDescent="0.25">
      <c r="A849" t="s">
        <v>880</v>
      </c>
      <c r="B849">
        <v>1982</v>
      </c>
      <c r="C849" t="s">
        <v>20</v>
      </c>
      <c r="D849">
        <v>1</v>
      </c>
      <c r="E849">
        <v>3</v>
      </c>
      <c r="F849">
        <v>6989.95</v>
      </c>
      <c r="G849" t="s">
        <v>11</v>
      </c>
      <c r="H849" t="s">
        <v>16</v>
      </c>
      <c r="I849" t="s">
        <v>13</v>
      </c>
      <c r="J849" t="str">
        <f t="shared" si="104"/>
        <v>Sep</v>
      </c>
      <c r="K849">
        <f t="shared" si="105"/>
        <v>1982</v>
      </c>
      <c r="L849" t="str">
        <f t="shared" si="106"/>
        <v>tier - 1</v>
      </c>
      <c r="M849" t="str">
        <f t="shared" si="107"/>
        <v>tier - 1</v>
      </c>
      <c r="N849" t="str">
        <f t="shared" si="108"/>
        <v>R1013</v>
      </c>
      <c r="O849" s="9" t="str">
        <f t="shared" si="109"/>
        <v>1-Sep-1982</v>
      </c>
      <c r="P849">
        <f t="shared" si="110"/>
        <v>40</v>
      </c>
      <c r="Q849" s="10">
        <f t="shared" si="111"/>
        <v>6989.95</v>
      </c>
    </row>
    <row r="850" spans="1:17" x14ac:dyDescent="0.25">
      <c r="A850" t="s">
        <v>881</v>
      </c>
      <c r="B850">
        <v>1969</v>
      </c>
      <c r="C850" t="s">
        <v>10</v>
      </c>
      <c r="D850">
        <v>6</v>
      </c>
      <c r="E850">
        <v>0</v>
      </c>
      <c r="F850">
        <v>7003.1</v>
      </c>
      <c r="G850" t="s">
        <v>11</v>
      </c>
      <c r="H850" t="s">
        <v>12</v>
      </c>
      <c r="I850" t="s">
        <v>13</v>
      </c>
      <c r="J850" t="str">
        <f t="shared" si="104"/>
        <v>Jul</v>
      </c>
      <c r="K850">
        <f t="shared" si="105"/>
        <v>1969</v>
      </c>
      <c r="L850" t="str">
        <f t="shared" si="106"/>
        <v>tier - 3</v>
      </c>
      <c r="M850" t="str">
        <f t="shared" si="107"/>
        <v>tier - 3</v>
      </c>
      <c r="N850" t="str">
        <f t="shared" si="108"/>
        <v>R1013</v>
      </c>
      <c r="O850" s="9" t="str">
        <f t="shared" si="109"/>
        <v>6-Jul-1969</v>
      </c>
      <c r="P850">
        <f t="shared" si="110"/>
        <v>53</v>
      </c>
      <c r="Q850" s="10">
        <f t="shared" si="111"/>
        <v>7003.1</v>
      </c>
    </row>
    <row r="851" spans="1:17" x14ac:dyDescent="0.25">
      <c r="A851" t="s">
        <v>882</v>
      </c>
      <c r="B851">
        <v>1978</v>
      </c>
      <c r="C851" t="s">
        <v>18</v>
      </c>
      <c r="D851">
        <v>2</v>
      </c>
      <c r="E851">
        <v>2</v>
      </c>
      <c r="F851">
        <v>7033.08</v>
      </c>
      <c r="G851" t="s">
        <v>11</v>
      </c>
      <c r="H851" t="s">
        <v>11</v>
      </c>
      <c r="I851" t="s">
        <v>13</v>
      </c>
      <c r="J851" t="str">
        <f t="shared" si="104"/>
        <v>Jun</v>
      </c>
      <c r="K851">
        <f t="shared" si="105"/>
        <v>1978</v>
      </c>
      <c r="L851" t="str">
        <f t="shared" si="106"/>
        <v>tier - 2</v>
      </c>
      <c r="M851" t="str">
        <f t="shared" si="107"/>
        <v>tier - 2</v>
      </c>
      <c r="N851" t="str">
        <f t="shared" si="108"/>
        <v>R1013</v>
      </c>
      <c r="O851" s="9" t="str">
        <f t="shared" si="109"/>
        <v>2-Jun-1978</v>
      </c>
      <c r="P851">
        <f t="shared" si="110"/>
        <v>45</v>
      </c>
      <c r="Q851" s="10">
        <f t="shared" si="111"/>
        <v>7033.08</v>
      </c>
    </row>
    <row r="852" spans="1:17" x14ac:dyDescent="0.25">
      <c r="A852" t="s">
        <v>883</v>
      </c>
      <c r="B852">
        <v>1995</v>
      </c>
      <c r="C852" t="s">
        <v>37</v>
      </c>
      <c r="D852">
        <v>29</v>
      </c>
      <c r="E852">
        <v>0</v>
      </c>
      <c r="F852">
        <v>7042.11</v>
      </c>
      <c r="G852" t="s">
        <v>11</v>
      </c>
      <c r="H852" t="s">
        <v>12</v>
      </c>
      <c r="I852" t="s">
        <v>23</v>
      </c>
      <c r="J852" t="str">
        <f t="shared" si="104"/>
        <v>Oct</v>
      </c>
      <c r="K852">
        <f t="shared" si="105"/>
        <v>1995</v>
      </c>
      <c r="L852" t="str">
        <f t="shared" si="106"/>
        <v>tier - 3</v>
      </c>
      <c r="M852" t="str">
        <f t="shared" si="107"/>
        <v>tier - 3</v>
      </c>
      <c r="N852" t="str">
        <f t="shared" si="108"/>
        <v>R1012</v>
      </c>
      <c r="O852" s="9" t="str">
        <f t="shared" si="109"/>
        <v>29-Oct-1995</v>
      </c>
      <c r="P852">
        <f t="shared" si="110"/>
        <v>27</v>
      </c>
      <c r="Q852" s="10">
        <f t="shared" si="111"/>
        <v>7042.11</v>
      </c>
    </row>
    <row r="853" spans="1:17" x14ac:dyDescent="0.25">
      <c r="A853" t="s">
        <v>884</v>
      </c>
      <c r="B853">
        <v>1980</v>
      </c>
      <c r="C853" t="s">
        <v>10</v>
      </c>
      <c r="D853">
        <v>26</v>
      </c>
      <c r="E853">
        <v>1</v>
      </c>
      <c r="F853">
        <v>7045.5</v>
      </c>
      <c r="G853" t="s">
        <v>11</v>
      </c>
      <c r="H853" t="s">
        <v>16</v>
      </c>
      <c r="I853" t="s">
        <v>42</v>
      </c>
      <c r="J853" t="str">
        <f t="shared" si="104"/>
        <v>Jul</v>
      </c>
      <c r="K853">
        <f t="shared" si="105"/>
        <v>1980</v>
      </c>
      <c r="L853" t="str">
        <f t="shared" si="106"/>
        <v>tier - 1</v>
      </c>
      <c r="M853" t="str">
        <f t="shared" si="107"/>
        <v>tier - 1</v>
      </c>
      <c r="N853" t="str">
        <f t="shared" si="108"/>
        <v>R1011</v>
      </c>
      <c r="O853" s="9" t="str">
        <f t="shared" si="109"/>
        <v>26-Jul-1980</v>
      </c>
      <c r="P853">
        <f t="shared" si="110"/>
        <v>42</v>
      </c>
      <c r="Q853" s="10">
        <f t="shared" si="111"/>
        <v>7045.5</v>
      </c>
    </row>
    <row r="854" spans="1:17" x14ac:dyDescent="0.25">
      <c r="A854" t="s">
        <v>885</v>
      </c>
      <c r="B854">
        <v>1980</v>
      </c>
      <c r="C854" t="s">
        <v>37</v>
      </c>
      <c r="D854">
        <v>22</v>
      </c>
      <c r="E854">
        <v>1</v>
      </c>
      <c r="F854">
        <v>7046.72</v>
      </c>
      <c r="G854" t="s">
        <v>11</v>
      </c>
      <c r="H854" t="s">
        <v>12</v>
      </c>
      <c r="I854" t="s">
        <v>13</v>
      </c>
      <c r="J854" t="str">
        <f t="shared" si="104"/>
        <v>Oct</v>
      </c>
      <c r="K854">
        <f t="shared" si="105"/>
        <v>1980</v>
      </c>
      <c r="L854" t="str">
        <f t="shared" si="106"/>
        <v>tier - 3</v>
      </c>
      <c r="M854" t="str">
        <f t="shared" si="107"/>
        <v>tier - 3</v>
      </c>
      <c r="N854" t="str">
        <f t="shared" si="108"/>
        <v>R1013</v>
      </c>
      <c r="O854" s="9" t="str">
        <f t="shared" si="109"/>
        <v>22-Oct-1980</v>
      </c>
      <c r="P854">
        <f t="shared" si="110"/>
        <v>42</v>
      </c>
      <c r="Q854" s="10">
        <f t="shared" si="111"/>
        <v>7046.72</v>
      </c>
    </row>
    <row r="855" spans="1:17" x14ac:dyDescent="0.25">
      <c r="A855" t="s">
        <v>886</v>
      </c>
      <c r="B855">
        <v>1980</v>
      </c>
      <c r="C855" t="s">
        <v>10</v>
      </c>
      <c r="D855">
        <v>21</v>
      </c>
      <c r="E855">
        <v>0</v>
      </c>
      <c r="F855">
        <v>7050.02</v>
      </c>
      <c r="G855" t="s">
        <v>11</v>
      </c>
      <c r="H855" t="s">
        <v>16</v>
      </c>
      <c r="I855" t="s">
        <v>247</v>
      </c>
      <c r="J855" t="str">
        <f t="shared" si="104"/>
        <v>Jul</v>
      </c>
      <c r="K855">
        <f t="shared" si="105"/>
        <v>1980</v>
      </c>
      <c r="L855" t="str">
        <f t="shared" si="106"/>
        <v>tier - 1</v>
      </c>
      <c r="M855" t="str">
        <f t="shared" si="107"/>
        <v>tier - 1</v>
      </c>
      <c r="N855" t="str">
        <f t="shared" si="108"/>
        <v>R1024</v>
      </c>
      <c r="O855" s="9" t="str">
        <f t="shared" si="109"/>
        <v>21-Jul-1980</v>
      </c>
      <c r="P855">
        <f t="shared" si="110"/>
        <v>42</v>
      </c>
      <c r="Q855" s="10">
        <f t="shared" si="111"/>
        <v>7050.02</v>
      </c>
    </row>
    <row r="856" spans="1:17" x14ac:dyDescent="0.25">
      <c r="A856" t="s">
        <v>887</v>
      </c>
      <c r="B856">
        <v>1980</v>
      </c>
      <c r="C856" t="s">
        <v>18</v>
      </c>
      <c r="D856">
        <v>28</v>
      </c>
      <c r="E856">
        <v>1</v>
      </c>
      <c r="F856">
        <v>7050.64</v>
      </c>
      <c r="G856" t="s">
        <v>11</v>
      </c>
      <c r="H856" t="s">
        <v>12</v>
      </c>
      <c r="I856" t="s">
        <v>42</v>
      </c>
      <c r="J856" t="str">
        <f t="shared" si="104"/>
        <v>Jun</v>
      </c>
      <c r="K856">
        <f t="shared" si="105"/>
        <v>1980</v>
      </c>
      <c r="L856" t="str">
        <f t="shared" si="106"/>
        <v>tier - 3</v>
      </c>
      <c r="M856" t="str">
        <f t="shared" si="107"/>
        <v>tier - 3</v>
      </c>
      <c r="N856" t="str">
        <f t="shared" si="108"/>
        <v>R1011</v>
      </c>
      <c r="O856" s="9" t="str">
        <f t="shared" si="109"/>
        <v>28-Jun-1980</v>
      </c>
      <c r="P856">
        <f t="shared" si="110"/>
        <v>42</v>
      </c>
      <c r="Q856" s="10">
        <f t="shared" si="111"/>
        <v>7050.64</v>
      </c>
    </row>
    <row r="857" spans="1:17" x14ac:dyDescent="0.25">
      <c r="A857" t="s">
        <v>888</v>
      </c>
      <c r="B857">
        <v>1978</v>
      </c>
      <c r="C857" t="s">
        <v>18</v>
      </c>
      <c r="D857">
        <v>24</v>
      </c>
      <c r="E857">
        <v>2</v>
      </c>
      <c r="F857">
        <v>7054.41</v>
      </c>
      <c r="G857" t="s">
        <v>11</v>
      </c>
      <c r="H857" t="s">
        <v>11</v>
      </c>
      <c r="I857" t="s">
        <v>13</v>
      </c>
      <c r="J857" t="str">
        <f t="shared" si="104"/>
        <v>Jun</v>
      </c>
      <c r="K857">
        <f t="shared" si="105"/>
        <v>1978</v>
      </c>
      <c r="L857" t="str">
        <f t="shared" si="106"/>
        <v>tier - 2</v>
      </c>
      <c r="M857" t="str">
        <f t="shared" si="107"/>
        <v>tier - 2</v>
      </c>
      <c r="N857" t="str">
        <f t="shared" si="108"/>
        <v>R1013</v>
      </c>
      <c r="O857" s="9" t="str">
        <f t="shared" si="109"/>
        <v>24-Jun-1978</v>
      </c>
      <c r="P857">
        <f t="shared" si="110"/>
        <v>44</v>
      </c>
      <c r="Q857" s="10">
        <f t="shared" si="111"/>
        <v>7054.41</v>
      </c>
    </row>
    <row r="858" spans="1:17" x14ac:dyDescent="0.25">
      <c r="A858" t="s">
        <v>889</v>
      </c>
      <c r="B858">
        <v>1982</v>
      </c>
      <c r="C858" t="s">
        <v>37</v>
      </c>
      <c r="D858">
        <v>6</v>
      </c>
      <c r="E858">
        <v>1</v>
      </c>
      <c r="F858">
        <v>7077.19</v>
      </c>
      <c r="G858" t="s">
        <v>11</v>
      </c>
      <c r="H858" t="s">
        <v>12</v>
      </c>
      <c r="I858" t="s">
        <v>247</v>
      </c>
      <c r="J858" t="str">
        <f t="shared" si="104"/>
        <v>Oct</v>
      </c>
      <c r="K858">
        <f t="shared" si="105"/>
        <v>1982</v>
      </c>
      <c r="L858" t="str">
        <f t="shared" si="106"/>
        <v>tier - 3</v>
      </c>
      <c r="M858" t="str">
        <f t="shared" si="107"/>
        <v>tier - 3</v>
      </c>
      <c r="N858" t="str">
        <f t="shared" si="108"/>
        <v>R1024</v>
      </c>
      <c r="O858" s="9" t="str">
        <f t="shared" si="109"/>
        <v>6-Oct-1982</v>
      </c>
      <c r="P858">
        <f t="shared" si="110"/>
        <v>40</v>
      </c>
      <c r="Q858" s="10">
        <f t="shared" si="111"/>
        <v>7077.19</v>
      </c>
    </row>
    <row r="859" spans="1:17" x14ac:dyDescent="0.25">
      <c r="A859" t="s">
        <v>890</v>
      </c>
      <c r="B859">
        <v>1992</v>
      </c>
      <c r="C859" t="s">
        <v>18</v>
      </c>
      <c r="D859">
        <v>18</v>
      </c>
      <c r="E859">
        <v>0</v>
      </c>
      <c r="F859">
        <v>7096.98</v>
      </c>
      <c r="G859" t="s">
        <v>11</v>
      </c>
      <c r="H859" t="s">
        <v>11</v>
      </c>
      <c r="I859" t="s">
        <v>23</v>
      </c>
      <c r="J859" t="str">
        <f t="shared" si="104"/>
        <v>Jun</v>
      </c>
      <c r="K859">
        <f t="shared" si="105"/>
        <v>1992</v>
      </c>
      <c r="L859" t="str">
        <f t="shared" si="106"/>
        <v>tier - 2</v>
      </c>
      <c r="M859" t="str">
        <f t="shared" si="107"/>
        <v>tier - 2</v>
      </c>
      <c r="N859" t="str">
        <f t="shared" si="108"/>
        <v>R1012</v>
      </c>
      <c r="O859" s="9" t="str">
        <f t="shared" si="109"/>
        <v>18-Jun-1992</v>
      </c>
      <c r="P859">
        <f t="shared" si="110"/>
        <v>30</v>
      </c>
      <c r="Q859" s="10">
        <f t="shared" si="111"/>
        <v>7096.98</v>
      </c>
    </row>
    <row r="860" spans="1:17" x14ac:dyDescent="0.25">
      <c r="A860" t="s">
        <v>891</v>
      </c>
      <c r="B860">
        <v>1987</v>
      </c>
      <c r="C860" t="s">
        <v>35</v>
      </c>
      <c r="D860">
        <v>11</v>
      </c>
      <c r="E860">
        <v>3</v>
      </c>
      <c r="F860">
        <v>7106.81</v>
      </c>
      <c r="G860" t="s">
        <v>11</v>
      </c>
      <c r="H860" t="s">
        <v>16</v>
      </c>
      <c r="I860" t="s">
        <v>23</v>
      </c>
      <c r="J860" t="str">
        <f t="shared" si="104"/>
        <v>Aug</v>
      </c>
      <c r="K860">
        <f t="shared" si="105"/>
        <v>1987</v>
      </c>
      <c r="L860" t="str">
        <f t="shared" si="106"/>
        <v>tier - 1</v>
      </c>
      <c r="M860" t="str">
        <f t="shared" si="107"/>
        <v>tier - 1</v>
      </c>
      <c r="N860" t="str">
        <f t="shared" si="108"/>
        <v>R1012</v>
      </c>
      <c r="O860" s="9" t="str">
        <f t="shared" si="109"/>
        <v>11-Aug-1987</v>
      </c>
      <c r="P860">
        <f t="shared" si="110"/>
        <v>35</v>
      </c>
      <c r="Q860" s="10">
        <f t="shared" si="111"/>
        <v>7106.81</v>
      </c>
    </row>
    <row r="861" spans="1:17" x14ac:dyDescent="0.25">
      <c r="A861" t="s">
        <v>892</v>
      </c>
      <c r="B861">
        <v>1968</v>
      </c>
      <c r="C861" t="s">
        <v>18</v>
      </c>
      <c r="D861">
        <v>29</v>
      </c>
      <c r="E861">
        <v>0</v>
      </c>
      <c r="F861">
        <v>7125.25</v>
      </c>
      <c r="G861" t="s">
        <v>12</v>
      </c>
      <c r="H861" t="s">
        <v>11</v>
      </c>
      <c r="I861" t="s">
        <v>13</v>
      </c>
      <c r="J861" t="str">
        <f t="shared" si="104"/>
        <v>Jun</v>
      </c>
      <c r="K861">
        <f t="shared" si="105"/>
        <v>1968</v>
      </c>
      <c r="L861" t="str">
        <f t="shared" si="106"/>
        <v>tier - 2</v>
      </c>
      <c r="M861" t="str">
        <f t="shared" si="107"/>
        <v>tier - 2</v>
      </c>
      <c r="N861" t="str">
        <f t="shared" si="108"/>
        <v>R1013</v>
      </c>
      <c r="O861" s="9" t="str">
        <f t="shared" si="109"/>
        <v>29-Jun-1968</v>
      </c>
      <c r="P861">
        <f t="shared" si="110"/>
        <v>54</v>
      </c>
      <c r="Q861" s="10">
        <f t="shared" si="111"/>
        <v>7125.25</v>
      </c>
    </row>
    <row r="862" spans="1:17" x14ac:dyDescent="0.25">
      <c r="A862" t="s">
        <v>893</v>
      </c>
      <c r="B862">
        <v>1993</v>
      </c>
      <c r="C862" t="s">
        <v>35</v>
      </c>
      <c r="D862">
        <v>1</v>
      </c>
      <c r="E862">
        <v>0</v>
      </c>
      <c r="F862">
        <v>7128.64</v>
      </c>
      <c r="G862" t="s">
        <v>11</v>
      </c>
      <c r="H862" t="s">
        <v>11</v>
      </c>
      <c r="I862" t="s">
        <v>300</v>
      </c>
      <c r="J862" t="str">
        <f t="shared" si="104"/>
        <v>Aug</v>
      </c>
      <c r="K862">
        <f t="shared" si="105"/>
        <v>1993</v>
      </c>
      <c r="L862" t="str">
        <f t="shared" si="106"/>
        <v>tier - 2</v>
      </c>
      <c r="M862" t="str">
        <f t="shared" si="107"/>
        <v>tier - 2</v>
      </c>
      <c r="N862" t="str">
        <f t="shared" si="108"/>
        <v>R1021</v>
      </c>
      <c r="O862" s="9" t="str">
        <f t="shared" si="109"/>
        <v>1-Aug-1993</v>
      </c>
      <c r="P862">
        <f t="shared" si="110"/>
        <v>29</v>
      </c>
      <c r="Q862" s="10">
        <f t="shared" si="111"/>
        <v>7128.64</v>
      </c>
    </row>
    <row r="863" spans="1:17" x14ac:dyDescent="0.25">
      <c r="A863" t="s">
        <v>894</v>
      </c>
      <c r="B863">
        <v>1984</v>
      </c>
      <c r="C863" t="s">
        <v>10</v>
      </c>
      <c r="D863">
        <v>7</v>
      </c>
      <c r="E863">
        <v>2</v>
      </c>
      <c r="F863">
        <v>7133.9</v>
      </c>
      <c r="G863" t="s">
        <v>11</v>
      </c>
      <c r="H863" t="s">
        <v>16</v>
      </c>
      <c r="I863" t="s">
        <v>247</v>
      </c>
      <c r="J863" t="str">
        <f t="shared" si="104"/>
        <v>Jul</v>
      </c>
      <c r="K863">
        <f t="shared" si="105"/>
        <v>1984</v>
      </c>
      <c r="L863" t="str">
        <f t="shared" si="106"/>
        <v>tier - 1</v>
      </c>
      <c r="M863" t="str">
        <f t="shared" si="107"/>
        <v>tier - 1</v>
      </c>
      <c r="N863" t="str">
        <f t="shared" si="108"/>
        <v>R1024</v>
      </c>
      <c r="O863" s="9" t="str">
        <f t="shared" si="109"/>
        <v>7-Jul-1984</v>
      </c>
      <c r="P863">
        <f t="shared" si="110"/>
        <v>38</v>
      </c>
      <c r="Q863" s="10">
        <f t="shared" si="111"/>
        <v>7133.9</v>
      </c>
    </row>
    <row r="864" spans="1:17" x14ac:dyDescent="0.25">
      <c r="A864" t="s">
        <v>895</v>
      </c>
      <c r="B864">
        <v>1999</v>
      </c>
      <c r="C864" t="s">
        <v>35</v>
      </c>
      <c r="D864">
        <v>8</v>
      </c>
      <c r="E864">
        <v>0</v>
      </c>
      <c r="F864">
        <v>7144.4</v>
      </c>
      <c r="G864" t="s">
        <v>11</v>
      </c>
      <c r="H864" t="s">
        <v>16</v>
      </c>
      <c r="I864" t="s">
        <v>632</v>
      </c>
      <c r="J864" t="str">
        <f t="shared" si="104"/>
        <v>Aug</v>
      </c>
      <c r="K864">
        <f t="shared" si="105"/>
        <v>1999</v>
      </c>
      <c r="L864" t="str">
        <f t="shared" si="106"/>
        <v>tier - 1</v>
      </c>
      <c r="M864" t="str">
        <f t="shared" si="107"/>
        <v>tier - 1</v>
      </c>
      <c r="N864" t="str">
        <f t="shared" si="108"/>
        <v>R1022</v>
      </c>
      <c r="O864" s="9" t="str">
        <f t="shared" si="109"/>
        <v>8-Aug-1999</v>
      </c>
      <c r="P864">
        <f t="shared" si="110"/>
        <v>23</v>
      </c>
      <c r="Q864" s="10">
        <f t="shared" si="111"/>
        <v>7144.4</v>
      </c>
    </row>
    <row r="865" spans="1:17" x14ac:dyDescent="0.25">
      <c r="A865" t="s">
        <v>896</v>
      </c>
      <c r="B865">
        <v>1984</v>
      </c>
      <c r="C865" t="s">
        <v>15</v>
      </c>
      <c r="D865">
        <v>21</v>
      </c>
      <c r="E865">
        <v>2</v>
      </c>
      <c r="F865">
        <v>7144.86</v>
      </c>
      <c r="G865" t="s">
        <v>11</v>
      </c>
      <c r="H865" t="s">
        <v>11</v>
      </c>
      <c r="I865" t="s">
        <v>247</v>
      </c>
      <c r="J865" t="str">
        <f t="shared" si="104"/>
        <v>Nov</v>
      </c>
      <c r="K865">
        <f t="shared" si="105"/>
        <v>1984</v>
      </c>
      <c r="L865" t="str">
        <f t="shared" si="106"/>
        <v>tier - 2</v>
      </c>
      <c r="M865" t="str">
        <f t="shared" si="107"/>
        <v>tier - 2</v>
      </c>
      <c r="N865" t="str">
        <f t="shared" si="108"/>
        <v>R1024</v>
      </c>
      <c r="O865" s="9" t="str">
        <f t="shared" si="109"/>
        <v>21-Nov-1984</v>
      </c>
      <c r="P865">
        <f t="shared" si="110"/>
        <v>38</v>
      </c>
      <c r="Q865" s="10">
        <f t="shared" si="111"/>
        <v>7144.86</v>
      </c>
    </row>
    <row r="866" spans="1:17" x14ac:dyDescent="0.25">
      <c r="A866" t="s">
        <v>897</v>
      </c>
      <c r="B866">
        <v>1976</v>
      </c>
      <c r="C866" t="s">
        <v>18</v>
      </c>
      <c r="D866">
        <v>24</v>
      </c>
      <c r="E866">
        <v>0</v>
      </c>
      <c r="F866">
        <v>7147.11</v>
      </c>
      <c r="G866" t="s">
        <v>12</v>
      </c>
      <c r="H866" t="s">
        <v>11</v>
      </c>
      <c r="I866" t="s">
        <v>42</v>
      </c>
      <c r="J866" t="str">
        <f t="shared" si="104"/>
        <v>Jun</v>
      </c>
      <c r="K866">
        <f t="shared" si="105"/>
        <v>1976</v>
      </c>
      <c r="L866" t="str">
        <f t="shared" si="106"/>
        <v>tier - 2</v>
      </c>
      <c r="M866" t="str">
        <f t="shared" si="107"/>
        <v>tier - 2</v>
      </c>
      <c r="N866" t="str">
        <f t="shared" si="108"/>
        <v>R1011</v>
      </c>
      <c r="O866" s="9" t="str">
        <f t="shared" si="109"/>
        <v>24-Jun-1976</v>
      </c>
      <c r="P866">
        <f t="shared" si="110"/>
        <v>46</v>
      </c>
      <c r="Q866" s="10">
        <f t="shared" si="111"/>
        <v>7147.11</v>
      </c>
    </row>
    <row r="867" spans="1:17" x14ac:dyDescent="0.25">
      <c r="A867" t="s">
        <v>898</v>
      </c>
      <c r="B867">
        <v>1978</v>
      </c>
      <c r="C867" t="s">
        <v>10</v>
      </c>
      <c r="D867">
        <v>30</v>
      </c>
      <c r="E867">
        <v>1</v>
      </c>
      <c r="F867">
        <v>7147.47</v>
      </c>
      <c r="G867" t="s">
        <v>11</v>
      </c>
      <c r="H867" t="s">
        <v>12</v>
      </c>
      <c r="I867" t="s">
        <v>13</v>
      </c>
      <c r="J867" t="str">
        <f t="shared" si="104"/>
        <v>Jul</v>
      </c>
      <c r="K867">
        <f t="shared" si="105"/>
        <v>1978</v>
      </c>
      <c r="L867" t="str">
        <f t="shared" si="106"/>
        <v>tier - 3</v>
      </c>
      <c r="M867" t="str">
        <f t="shared" si="107"/>
        <v>tier - 3</v>
      </c>
      <c r="N867" t="str">
        <f t="shared" si="108"/>
        <v>R1013</v>
      </c>
      <c r="O867" s="9" t="str">
        <f t="shared" si="109"/>
        <v>30-Jul-1978</v>
      </c>
      <c r="P867">
        <f t="shared" si="110"/>
        <v>44</v>
      </c>
      <c r="Q867" s="10">
        <f t="shared" si="111"/>
        <v>7147.47</v>
      </c>
    </row>
    <row r="868" spans="1:17" x14ac:dyDescent="0.25">
      <c r="A868" t="s">
        <v>899</v>
      </c>
      <c r="B868">
        <v>1984</v>
      </c>
      <c r="C868" t="s">
        <v>18</v>
      </c>
      <c r="D868">
        <v>29</v>
      </c>
      <c r="E868">
        <v>3</v>
      </c>
      <c r="F868">
        <v>7151.09</v>
      </c>
      <c r="G868" t="s">
        <v>11</v>
      </c>
      <c r="H868" t="s">
        <v>11</v>
      </c>
      <c r="I868" t="s">
        <v>42</v>
      </c>
      <c r="J868" t="str">
        <f t="shared" si="104"/>
        <v>Jun</v>
      </c>
      <c r="K868">
        <f t="shared" si="105"/>
        <v>1984</v>
      </c>
      <c r="L868" t="str">
        <f t="shared" si="106"/>
        <v>tier - 2</v>
      </c>
      <c r="M868" t="str">
        <f t="shared" si="107"/>
        <v>tier - 2</v>
      </c>
      <c r="N868" t="str">
        <f t="shared" si="108"/>
        <v>R1011</v>
      </c>
      <c r="O868" s="9" t="str">
        <f t="shared" si="109"/>
        <v>29-Jun-1984</v>
      </c>
      <c r="P868">
        <f t="shared" si="110"/>
        <v>38</v>
      </c>
      <c r="Q868" s="10">
        <f t="shared" si="111"/>
        <v>7151.09</v>
      </c>
    </row>
    <row r="869" spans="1:17" x14ac:dyDescent="0.25">
      <c r="A869" t="s">
        <v>900</v>
      </c>
      <c r="B869">
        <v>1978</v>
      </c>
      <c r="C869" t="s">
        <v>20</v>
      </c>
      <c r="D869">
        <v>6</v>
      </c>
      <c r="E869">
        <v>1</v>
      </c>
      <c r="F869">
        <v>7152.67</v>
      </c>
      <c r="G869" t="s">
        <v>12</v>
      </c>
      <c r="H869" t="s">
        <v>11</v>
      </c>
      <c r="I869" t="s">
        <v>13</v>
      </c>
      <c r="J869" t="str">
        <f t="shared" si="104"/>
        <v>Sep</v>
      </c>
      <c r="K869">
        <f t="shared" si="105"/>
        <v>1978</v>
      </c>
      <c r="L869" t="str">
        <f t="shared" si="106"/>
        <v>tier - 2</v>
      </c>
      <c r="M869" t="str">
        <f t="shared" si="107"/>
        <v>tier - 2</v>
      </c>
      <c r="N869" t="str">
        <f t="shared" si="108"/>
        <v>R1013</v>
      </c>
      <c r="O869" s="9" t="str">
        <f t="shared" si="109"/>
        <v>6-Sep-1978</v>
      </c>
      <c r="P869">
        <f t="shared" si="110"/>
        <v>44</v>
      </c>
      <c r="Q869" s="10">
        <f t="shared" si="111"/>
        <v>7152.67</v>
      </c>
    </row>
    <row r="870" spans="1:17" x14ac:dyDescent="0.25">
      <c r="A870" t="s">
        <v>901</v>
      </c>
      <c r="B870">
        <v>1981</v>
      </c>
      <c r="C870" t="s">
        <v>10</v>
      </c>
      <c r="D870">
        <v>17</v>
      </c>
      <c r="E870">
        <v>1</v>
      </c>
      <c r="F870">
        <v>7153.55</v>
      </c>
      <c r="G870" t="s">
        <v>11</v>
      </c>
      <c r="H870" t="s">
        <v>16</v>
      </c>
      <c r="I870" t="s">
        <v>23</v>
      </c>
      <c r="J870" t="str">
        <f t="shared" si="104"/>
        <v>Jul</v>
      </c>
      <c r="K870">
        <f t="shared" si="105"/>
        <v>1981</v>
      </c>
      <c r="L870" t="str">
        <f t="shared" si="106"/>
        <v>tier - 1</v>
      </c>
      <c r="M870" t="str">
        <f t="shared" si="107"/>
        <v>tier - 1</v>
      </c>
      <c r="N870" t="str">
        <f t="shared" si="108"/>
        <v>R1012</v>
      </c>
      <c r="O870" s="9" t="str">
        <f t="shared" si="109"/>
        <v>17-Jul-1981</v>
      </c>
      <c r="P870">
        <f t="shared" si="110"/>
        <v>41</v>
      </c>
      <c r="Q870" s="10">
        <f t="shared" si="111"/>
        <v>7153.55</v>
      </c>
    </row>
    <row r="871" spans="1:17" x14ac:dyDescent="0.25">
      <c r="A871" t="s">
        <v>902</v>
      </c>
      <c r="B871">
        <v>1980</v>
      </c>
      <c r="C871" t="s">
        <v>18</v>
      </c>
      <c r="D871">
        <v>22</v>
      </c>
      <c r="E871">
        <v>2</v>
      </c>
      <c r="F871">
        <v>7160.09</v>
      </c>
      <c r="G871" t="s">
        <v>11</v>
      </c>
      <c r="H871" t="s">
        <v>11</v>
      </c>
      <c r="I871" t="s">
        <v>42</v>
      </c>
      <c r="J871" t="str">
        <f t="shared" si="104"/>
        <v>Jun</v>
      </c>
      <c r="K871">
        <f t="shared" si="105"/>
        <v>1980</v>
      </c>
      <c r="L871" t="str">
        <f t="shared" si="106"/>
        <v>tier - 2</v>
      </c>
      <c r="M871" t="str">
        <f t="shared" si="107"/>
        <v>tier - 2</v>
      </c>
      <c r="N871" t="str">
        <f t="shared" si="108"/>
        <v>R1011</v>
      </c>
      <c r="O871" s="9" t="str">
        <f t="shared" si="109"/>
        <v>22-Jun-1980</v>
      </c>
      <c r="P871">
        <f t="shared" si="110"/>
        <v>42</v>
      </c>
      <c r="Q871" s="10">
        <f t="shared" si="111"/>
        <v>7160.09</v>
      </c>
    </row>
    <row r="872" spans="1:17" x14ac:dyDescent="0.25">
      <c r="A872" t="s">
        <v>903</v>
      </c>
      <c r="B872">
        <v>1980</v>
      </c>
      <c r="C872" t="s">
        <v>37</v>
      </c>
      <c r="D872">
        <v>7</v>
      </c>
      <c r="E872">
        <v>2</v>
      </c>
      <c r="F872">
        <v>7160.33</v>
      </c>
      <c r="G872" t="s">
        <v>11</v>
      </c>
      <c r="H872" t="s">
        <v>16</v>
      </c>
      <c r="I872" t="s">
        <v>13</v>
      </c>
      <c r="J872" t="str">
        <f t="shared" si="104"/>
        <v>Oct</v>
      </c>
      <c r="K872">
        <f t="shared" si="105"/>
        <v>1980</v>
      </c>
      <c r="L872" t="str">
        <f t="shared" si="106"/>
        <v>tier - 1</v>
      </c>
      <c r="M872" t="str">
        <f t="shared" si="107"/>
        <v>tier - 1</v>
      </c>
      <c r="N872" t="str">
        <f t="shared" si="108"/>
        <v>R1013</v>
      </c>
      <c r="O872" s="9" t="str">
        <f t="shared" si="109"/>
        <v>7-Oct-1980</v>
      </c>
      <c r="P872">
        <f t="shared" si="110"/>
        <v>42</v>
      </c>
      <c r="Q872" s="10">
        <f t="shared" si="111"/>
        <v>7160.33</v>
      </c>
    </row>
    <row r="873" spans="1:17" x14ac:dyDescent="0.25">
      <c r="A873" t="s">
        <v>904</v>
      </c>
      <c r="B873">
        <v>1980</v>
      </c>
      <c r="C873" t="s">
        <v>20</v>
      </c>
      <c r="D873">
        <v>30</v>
      </c>
      <c r="E873">
        <v>2</v>
      </c>
      <c r="F873">
        <v>7162.01</v>
      </c>
      <c r="G873" t="s">
        <v>11</v>
      </c>
      <c r="H873" t="s">
        <v>12</v>
      </c>
      <c r="I873" t="s">
        <v>13</v>
      </c>
      <c r="J873" t="str">
        <f t="shared" si="104"/>
        <v>Sep</v>
      </c>
      <c r="K873">
        <f t="shared" si="105"/>
        <v>1980</v>
      </c>
      <c r="L873" t="str">
        <f t="shared" si="106"/>
        <v>tier - 3</v>
      </c>
      <c r="M873" t="str">
        <f t="shared" si="107"/>
        <v>tier - 3</v>
      </c>
      <c r="N873" t="str">
        <f t="shared" si="108"/>
        <v>R1013</v>
      </c>
      <c r="O873" s="9" t="str">
        <f t="shared" si="109"/>
        <v>30-Sep-1980</v>
      </c>
      <c r="P873">
        <f t="shared" si="110"/>
        <v>42</v>
      </c>
      <c r="Q873" s="10">
        <f t="shared" si="111"/>
        <v>7162.01</v>
      </c>
    </row>
    <row r="874" spans="1:17" x14ac:dyDescent="0.25">
      <c r="A874" t="s">
        <v>905</v>
      </c>
      <c r="B874">
        <v>1982</v>
      </c>
      <c r="C874" t="s">
        <v>35</v>
      </c>
      <c r="D874">
        <v>16</v>
      </c>
      <c r="E874">
        <v>2</v>
      </c>
      <c r="F874">
        <v>7173.36</v>
      </c>
      <c r="G874" t="s">
        <v>12</v>
      </c>
      <c r="H874" t="s">
        <v>11</v>
      </c>
      <c r="I874" t="s">
        <v>168</v>
      </c>
      <c r="J874" t="str">
        <f t="shared" si="104"/>
        <v>Aug</v>
      </c>
      <c r="K874">
        <f t="shared" si="105"/>
        <v>1982</v>
      </c>
      <c r="L874" t="str">
        <f t="shared" si="106"/>
        <v>tier - 2</v>
      </c>
      <c r="M874" t="str">
        <f t="shared" si="107"/>
        <v>tier - 2</v>
      </c>
      <c r="N874" t="str">
        <f t="shared" si="108"/>
        <v>R1016</v>
      </c>
      <c r="O874" s="9" t="str">
        <f t="shared" si="109"/>
        <v>16-Aug-1982</v>
      </c>
      <c r="P874">
        <f t="shared" si="110"/>
        <v>40</v>
      </c>
      <c r="Q874" s="10">
        <f t="shared" si="111"/>
        <v>7173.36</v>
      </c>
    </row>
    <row r="875" spans="1:17" x14ac:dyDescent="0.25">
      <c r="A875" t="s">
        <v>906</v>
      </c>
      <c r="B875">
        <v>1975</v>
      </c>
      <c r="C875" t="s">
        <v>10</v>
      </c>
      <c r="D875">
        <v>19</v>
      </c>
      <c r="E875">
        <v>1</v>
      </c>
      <c r="F875">
        <v>7175.51</v>
      </c>
      <c r="G875" t="s">
        <v>11</v>
      </c>
      <c r="H875" t="s">
        <v>12</v>
      </c>
      <c r="I875" t="s">
        <v>13</v>
      </c>
      <c r="J875" t="str">
        <f t="shared" si="104"/>
        <v>Jul</v>
      </c>
      <c r="K875">
        <f t="shared" si="105"/>
        <v>1975</v>
      </c>
      <c r="L875" t="str">
        <f t="shared" si="106"/>
        <v>tier - 3</v>
      </c>
      <c r="M875" t="str">
        <f t="shared" si="107"/>
        <v>tier - 3</v>
      </c>
      <c r="N875" t="str">
        <f t="shared" si="108"/>
        <v>R1013</v>
      </c>
      <c r="O875" s="9" t="str">
        <f t="shared" si="109"/>
        <v>19-Jul-1975</v>
      </c>
      <c r="P875">
        <f t="shared" si="110"/>
        <v>47</v>
      </c>
      <c r="Q875" s="10">
        <f t="shared" si="111"/>
        <v>7175.51</v>
      </c>
    </row>
    <row r="876" spans="1:17" x14ac:dyDescent="0.25">
      <c r="A876" t="s">
        <v>907</v>
      </c>
      <c r="B876">
        <v>1968</v>
      </c>
      <c r="C876" t="s">
        <v>35</v>
      </c>
      <c r="D876">
        <v>26</v>
      </c>
      <c r="E876">
        <v>0</v>
      </c>
      <c r="F876">
        <v>7179.52</v>
      </c>
      <c r="G876" t="s">
        <v>12</v>
      </c>
      <c r="H876" t="s">
        <v>12</v>
      </c>
      <c r="I876" t="s">
        <v>13</v>
      </c>
      <c r="J876" t="str">
        <f t="shared" si="104"/>
        <v>Aug</v>
      </c>
      <c r="K876">
        <f t="shared" si="105"/>
        <v>1968</v>
      </c>
      <c r="L876" t="str">
        <f t="shared" si="106"/>
        <v>tier - 3</v>
      </c>
      <c r="M876" t="str">
        <f t="shared" si="107"/>
        <v>tier - 3</v>
      </c>
      <c r="N876" t="str">
        <f t="shared" si="108"/>
        <v>R1013</v>
      </c>
      <c r="O876" s="9" t="str">
        <f t="shared" si="109"/>
        <v>26-Aug-1968</v>
      </c>
      <c r="P876">
        <f t="shared" si="110"/>
        <v>54</v>
      </c>
      <c r="Q876" s="10">
        <f t="shared" si="111"/>
        <v>7179.52</v>
      </c>
    </row>
    <row r="877" spans="1:17" x14ac:dyDescent="0.25">
      <c r="A877" t="s">
        <v>908</v>
      </c>
      <c r="B877">
        <v>1982</v>
      </c>
      <c r="C877" t="s">
        <v>20</v>
      </c>
      <c r="D877">
        <v>14</v>
      </c>
      <c r="E877">
        <v>3</v>
      </c>
      <c r="F877">
        <v>7196.87</v>
      </c>
      <c r="G877" t="s">
        <v>12</v>
      </c>
      <c r="H877" t="s">
        <v>11</v>
      </c>
      <c r="I877" t="s">
        <v>42</v>
      </c>
      <c r="J877" t="str">
        <f t="shared" si="104"/>
        <v>Sep</v>
      </c>
      <c r="K877">
        <f t="shared" si="105"/>
        <v>1982</v>
      </c>
      <c r="L877" t="str">
        <f t="shared" si="106"/>
        <v>tier - 2</v>
      </c>
      <c r="M877" t="str">
        <f t="shared" si="107"/>
        <v>tier - 2</v>
      </c>
      <c r="N877" t="str">
        <f t="shared" si="108"/>
        <v>R1011</v>
      </c>
      <c r="O877" s="9" t="str">
        <f t="shared" si="109"/>
        <v>14-Sep-1982</v>
      </c>
      <c r="P877">
        <f t="shared" si="110"/>
        <v>40</v>
      </c>
      <c r="Q877" s="10">
        <f t="shared" si="111"/>
        <v>7196.87</v>
      </c>
    </row>
    <row r="878" spans="1:17" x14ac:dyDescent="0.25">
      <c r="A878" t="s">
        <v>909</v>
      </c>
      <c r="B878">
        <v>1983</v>
      </c>
      <c r="C878" t="s">
        <v>35</v>
      </c>
      <c r="D878">
        <v>11</v>
      </c>
      <c r="E878">
        <v>2</v>
      </c>
      <c r="F878">
        <v>7201.7</v>
      </c>
      <c r="G878" t="s">
        <v>11</v>
      </c>
      <c r="H878" t="s">
        <v>12</v>
      </c>
      <c r="I878" t="s">
        <v>23</v>
      </c>
      <c r="J878" t="str">
        <f t="shared" si="104"/>
        <v>Aug</v>
      </c>
      <c r="K878">
        <f t="shared" si="105"/>
        <v>1983</v>
      </c>
      <c r="L878" t="str">
        <f t="shared" si="106"/>
        <v>tier - 3</v>
      </c>
      <c r="M878" t="str">
        <f t="shared" si="107"/>
        <v>tier - 3</v>
      </c>
      <c r="N878" t="str">
        <f t="shared" si="108"/>
        <v>R1012</v>
      </c>
      <c r="O878" s="9" t="str">
        <f t="shared" si="109"/>
        <v>11-Aug-1983</v>
      </c>
      <c r="P878">
        <f t="shared" si="110"/>
        <v>39</v>
      </c>
      <c r="Q878" s="10">
        <f t="shared" si="111"/>
        <v>7201.7</v>
      </c>
    </row>
    <row r="879" spans="1:17" x14ac:dyDescent="0.25">
      <c r="A879" t="s">
        <v>910</v>
      </c>
      <c r="B879">
        <v>1983</v>
      </c>
      <c r="C879" t="s">
        <v>15</v>
      </c>
      <c r="D879">
        <v>21</v>
      </c>
      <c r="E879">
        <v>2</v>
      </c>
      <c r="F879">
        <v>7209.49</v>
      </c>
      <c r="G879" t="s">
        <v>11</v>
      </c>
      <c r="H879" t="s">
        <v>12</v>
      </c>
      <c r="I879" t="s">
        <v>23</v>
      </c>
      <c r="J879" t="str">
        <f t="shared" si="104"/>
        <v>Nov</v>
      </c>
      <c r="K879">
        <f t="shared" si="105"/>
        <v>1983</v>
      </c>
      <c r="L879" t="str">
        <f t="shared" si="106"/>
        <v>tier - 3</v>
      </c>
      <c r="M879" t="str">
        <f t="shared" si="107"/>
        <v>tier - 3</v>
      </c>
      <c r="N879" t="str">
        <f t="shared" si="108"/>
        <v>R1012</v>
      </c>
      <c r="O879" s="9" t="str">
        <f t="shared" si="109"/>
        <v>21-Nov-1983</v>
      </c>
      <c r="P879">
        <f t="shared" si="110"/>
        <v>39</v>
      </c>
      <c r="Q879" s="10">
        <f t="shared" si="111"/>
        <v>7209.49</v>
      </c>
    </row>
    <row r="880" spans="1:17" x14ac:dyDescent="0.25">
      <c r="A880" t="s">
        <v>911</v>
      </c>
      <c r="B880">
        <v>1991</v>
      </c>
      <c r="C880" t="s">
        <v>18</v>
      </c>
      <c r="D880">
        <v>28</v>
      </c>
      <c r="E880">
        <v>3</v>
      </c>
      <c r="F880">
        <v>7220.25</v>
      </c>
      <c r="G880" t="s">
        <v>11</v>
      </c>
      <c r="H880" t="s">
        <v>11</v>
      </c>
      <c r="I880" t="s">
        <v>300</v>
      </c>
      <c r="J880" t="str">
        <f t="shared" si="104"/>
        <v>Jun</v>
      </c>
      <c r="K880">
        <f t="shared" si="105"/>
        <v>1991</v>
      </c>
      <c r="L880" t="str">
        <f t="shared" si="106"/>
        <v>tier - 2</v>
      </c>
      <c r="M880" t="str">
        <f t="shared" si="107"/>
        <v>tier - 2</v>
      </c>
      <c r="N880" t="str">
        <f t="shared" si="108"/>
        <v>R1021</v>
      </c>
      <c r="O880" s="9" t="str">
        <f t="shared" si="109"/>
        <v>28-Jun-1991</v>
      </c>
      <c r="P880">
        <f t="shared" si="110"/>
        <v>31</v>
      </c>
      <c r="Q880" s="10">
        <f t="shared" si="111"/>
        <v>7220.25</v>
      </c>
    </row>
    <row r="881" spans="1:17" x14ac:dyDescent="0.25">
      <c r="A881" t="s">
        <v>912</v>
      </c>
      <c r="B881">
        <v>1977</v>
      </c>
      <c r="C881" t="s">
        <v>20</v>
      </c>
      <c r="D881">
        <v>15</v>
      </c>
      <c r="E881">
        <v>0</v>
      </c>
      <c r="F881">
        <v>7222.79</v>
      </c>
      <c r="G881" t="s">
        <v>12</v>
      </c>
      <c r="H881" t="s">
        <v>12</v>
      </c>
      <c r="I881" t="s">
        <v>23</v>
      </c>
      <c r="J881" t="str">
        <f t="shared" si="104"/>
        <v>Sep</v>
      </c>
      <c r="K881">
        <f t="shared" si="105"/>
        <v>1977</v>
      </c>
      <c r="L881" t="str">
        <f t="shared" si="106"/>
        <v>tier - 3</v>
      </c>
      <c r="M881" t="str">
        <f t="shared" si="107"/>
        <v>tier - 3</v>
      </c>
      <c r="N881" t="str">
        <f t="shared" si="108"/>
        <v>R1012</v>
      </c>
      <c r="O881" s="9" t="str">
        <f t="shared" si="109"/>
        <v>15-Sep-1977</v>
      </c>
      <c r="P881">
        <f t="shared" si="110"/>
        <v>45</v>
      </c>
      <c r="Q881" s="10">
        <f t="shared" si="111"/>
        <v>7222.79</v>
      </c>
    </row>
    <row r="882" spans="1:17" x14ac:dyDescent="0.25">
      <c r="A882" t="s">
        <v>913</v>
      </c>
      <c r="B882">
        <v>1986</v>
      </c>
      <c r="C882" t="s">
        <v>10</v>
      </c>
      <c r="D882">
        <v>13</v>
      </c>
      <c r="E882">
        <v>3</v>
      </c>
      <c r="F882">
        <v>7228.22</v>
      </c>
      <c r="G882" t="s">
        <v>11</v>
      </c>
      <c r="H882" t="s">
        <v>16</v>
      </c>
      <c r="I882" t="s">
        <v>247</v>
      </c>
      <c r="J882" t="str">
        <f t="shared" si="104"/>
        <v>Jul</v>
      </c>
      <c r="K882">
        <f t="shared" si="105"/>
        <v>1986</v>
      </c>
      <c r="L882" t="str">
        <f t="shared" si="106"/>
        <v>tier - 1</v>
      </c>
      <c r="M882" t="str">
        <f t="shared" si="107"/>
        <v>tier - 1</v>
      </c>
      <c r="N882" t="str">
        <f t="shared" si="108"/>
        <v>R1024</v>
      </c>
      <c r="O882" s="9" t="str">
        <f t="shared" si="109"/>
        <v>13-Jul-1986</v>
      </c>
      <c r="P882">
        <f t="shared" si="110"/>
        <v>36</v>
      </c>
      <c r="Q882" s="10">
        <f t="shared" si="111"/>
        <v>7228.22</v>
      </c>
    </row>
    <row r="883" spans="1:17" x14ac:dyDescent="0.25">
      <c r="A883" t="s">
        <v>914</v>
      </c>
      <c r="B883">
        <v>1986</v>
      </c>
      <c r="C883" t="s">
        <v>20</v>
      </c>
      <c r="D883">
        <v>2</v>
      </c>
      <c r="E883">
        <v>4</v>
      </c>
      <c r="F883">
        <v>7243.81</v>
      </c>
      <c r="G883" t="s">
        <v>11</v>
      </c>
      <c r="H883" t="s">
        <v>12</v>
      </c>
      <c r="I883" t="s">
        <v>13</v>
      </c>
      <c r="J883" t="str">
        <f t="shared" si="104"/>
        <v>Sep</v>
      </c>
      <c r="K883">
        <f t="shared" si="105"/>
        <v>1986</v>
      </c>
      <c r="L883" t="str">
        <f t="shared" si="106"/>
        <v>tier - 3</v>
      </c>
      <c r="M883" t="str">
        <f t="shared" si="107"/>
        <v>tier - 3</v>
      </c>
      <c r="N883" t="str">
        <f t="shared" si="108"/>
        <v>R1013</v>
      </c>
      <c r="O883" s="9" t="str">
        <f t="shared" si="109"/>
        <v>2-Sep-1986</v>
      </c>
      <c r="P883">
        <f t="shared" si="110"/>
        <v>36</v>
      </c>
      <c r="Q883" s="10">
        <f t="shared" si="111"/>
        <v>7243.81</v>
      </c>
    </row>
    <row r="884" spans="1:17" x14ac:dyDescent="0.25">
      <c r="A884" t="s">
        <v>915</v>
      </c>
      <c r="B884">
        <v>1982</v>
      </c>
      <c r="C884" t="s">
        <v>10</v>
      </c>
      <c r="D884">
        <v>24</v>
      </c>
      <c r="E884">
        <v>3</v>
      </c>
      <c r="F884">
        <v>7248.71</v>
      </c>
      <c r="G884" t="s">
        <v>11</v>
      </c>
      <c r="H884" t="s">
        <v>16</v>
      </c>
      <c r="I884" t="s">
        <v>13</v>
      </c>
      <c r="J884" t="str">
        <f t="shared" si="104"/>
        <v>Jul</v>
      </c>
      <c r="K884">
        <f t="shared" si="105"/>
        <v>1982</v>
      </c>
      <c r="L884" t="str">
        <f t="shared" si="106"/>
        <v>tier - 1</v>
      </c>
      <c r="M884" t="str">
        <f t="shared" si="107"/>
        <v>tier - 1</v>
      </c>
      <c r="N884" t="str">
        <f t="shared" si="108"/>
        <v>R1013</v>
      </c>
      <c r="O884" s="9" t="str">
        <f t="shared" si="109"/>
        <v>24-Jul-1982</v>
      </c>
      <c r="P884">
        <f t="shared" si="110"/>
        <v>40</v>
      </c>
      <c r="Q884" s="10">
        <f t="shared" si="111"/>
        <v>7248.71</v>
      </c>
    </row>
    <row r="885" spans="1:17" x14ac:dyDescent="0.25">
      <c r="A885" t="s">
        <v>916</v>
      </c>
      <c r="B885">
        <v>1981</v>
      </c>
      <c r="C885" t="s">
        <v>35</v>
      </c>
      <c r="D885">
        <v>14</v>
      </c>
      <c r="E885">
        <v>2</v>
      </c>
      <c r="F885">
        <v>7256.72</v>
      </c>
      <c r="G885" t="s">
        <v>12</v>
      </c>
      <c r="H885" t="s">
        <v>11</v>
      </c>
      <c r="I885" t="s">
        <v>23</v>
      </c>
      <c r="J885" t="str">
        <f t="shared" si="104"/>
        <v>Aug</v>
      </c>
      <c r="K885">
        <f t="shared" si="105"/>
        <v>1981</v>
      </c>
      <c r="L885" t="str">
        <f t="shared" si="106"/>
        <v>tier - 2</v>
      </c>
      <c r="M885" t="str">
        <f t="shared" si="107"/>
        <v>tier - 2</v>
      </c>
      <c r="N885" t="str">
        <f t="shared" si="108"/>
        <v>R1012</v>
      </c>
      <c r="O885" s="9" t="str">
        <f t="shared" si="109"/>
        <v>14-Aug-1981</v>
      </c>
      <c r="P885">
        <f t="shared" si="110"/>
        <v>41</v>
      </c>
      <c r="Q885" s="10">
        <f t="shared" si="111"/>
        <v>7256.72</v>
      </c>
    </row>
    <row r="886" spans="1:17" x14ac:dyDescent="0.25">
      <c r="A886" t="s">
        <v>917</v>
      </c>
      <c r="B886">
        <v>1981</v>
      </c>
      <c r="C886" t="s">
        <v>18</v>
      </c>
      <c r="D886">
        <v>13</v>
      </c>
      <c r="E886">
        <v>2</v>
      </c>
      <c r="F886">
        <v>7261.74</v>
      </c>
      <c r="G886" t="s">
        <v>12</v>
      </c>
      <c r="H886" t="s">
        <v>12</v>
      </c>
      <c r="I886" t="s">
        <v>23</v>
      </c>
      <c r="J886" t="str">
        <f t="shared" si="104"/>
        <v>Jun</v>
      </c>
      <c r="K886">
        <f t="shared" si="105"/>
        <v>1981</v>
      </c>
      <c r="L886" t="str">
        <f t="shared" si="106"/>
        <v>tier - 3</v>
      </c>
      <c r="M886" t="str">
        <f t="shared" si="107"/>
        <v>tier - 3</v>
      </c>
      <c r="N886" t="str">
        <f t="shared" si="108"/>
        <v>R1012</v>
      </c>
      <c r="O886" s="9" t="str">
        <f t="shared" si="109"/>
        <v>13-Jun-1981</v>
      </c>
      <c r="P886">
        <f t="shared" si="110"/>
        <v>41</v>
      </c>
      <c r="Q886" s="10">
        <f t="shared" si="111"/>
        <v>7261.74</v>
      </c>
    </row>
    <row r="887" spans="1:17" x14ac:dyDescent="0.25">
      <c r="A887" t="s">
        <v>918</v>
      </c>
      <c r="B887">
        <v>1973</v>
      </c>
      <c r="C887" t="s">
        <v>37</v>
      </c>
      <c r="D887">
        <v>25</v>
      </c>
      <c r="E887">
        <v>0</v>
      </c>
      <c r="F887">
        <v>7265.58</v>
      </c>
      <c r="G887" t="s">
        <v>11</v>
      </c>
      <c r="H887" t="s">
        <v>11</v>
      </c>
      <c r="I887" t="s">
        <v>13</v>
      </c>
      <c r="J887" t="str">
        <f t="shared" si="104"/>
        <v>Oct</v>
      </c>
      <c r="K887">
        <f t="shared" si="105"/>
        <v>1973</v>
      </c>
      <c r="L887" t="str">
        <f t="shared" si="106"/>
        <v>tier - 2</v>
      </c>
      <c r="M887" t="str">
        <f t="shared" si="107"/>
        <v>tier - 2</v>
      </c>
      <c r="N887" t="str">
        <f t="shared" si="108"/>
        <v>R1013</v>
      </c>
      <c r="O887" s="9" t="str">
        <f t="shared" si="109"/>
        <v>25-Oct-1973</v>
      </c>
      <c r="P887">
        <f t="shared" si="110"/>
        <v>49</v>
      </c>
      <c r="Q887" s="10">
        <f t="shared" si="111"/>
        <v>7265.58</v>
      </c>
    </row>
    <row r="888" spans="1:17" x14ac:dyDescent="0.25">
      <c r="A888" t="s">
        <v>919</v>
      </c>
      <c r="B888">
        <v>1981</v>
      </c>
      <c r="C888" t="s">
        <v>35</v>
      </c>
      <c r="D888">
        <v>4</v>
      </c>
      <c r="E888">
        <v>2</v>
      </c>
      <c r="F888">
        <v>7265.7</v>
      </c>
      <c r="G888" t="s">
        <v>12</v>
      </c>
      <c r="H888" t="s">
        <v>12</v>
      </c>
      <c r="I888" t="s">
        <v>23</v>
      </c>
      <c r="J888" t="str">
        <f t="shared" si="104"/>
        <v>Aug</v>
      </c>
      <c r="K888">
        <f t="shared" si="105"/>
        <v>1981</v>
      </c>
      <c r="L888" t="str">
        <f t="shared" si="106"/>
        <v>tier - 3</v>
      </c>
      <c r="M888" t="str">
        <f t="shared" si="107"/>
        <v>tier - 3</v>
      </c>
      <c r="N888" t="str">
        <f t="shared" si="108"/>
        <v>R1012</v>
      </c>
      <c r="O888" s="9" t="str">
        <f t="shared" si="109"/>
        <v>4-Aug-1981</v>
      </c>
      <c r="P888">
        <f t="shared" si="110"/>
        <v>41</v>
      </c>
      <c r="Q888" s="10">
        <f t="shared" si="111"/>
        <v>7265.7</v>
      </c>
    </row>
    <row r="889" spans="1:17" x14ac:dyDescent="0.25">
      <c r="A889" t="s">
        <v>920</v>
      </c>
      <c r="B889">
        <v>1976</v>
      </c>
      <c r="C889" t="s">
        <v>30</v>
      </c>
      <c r="D889">
        <v>18</v>
      </c>
      <c r="E889">
        <v>2</v>
      </c>
      <c r="F889">
        <v>7273.02</v>
      </c>
      <c r="G889" t="s">
        <v>11</v>
      </c>
      <c r="H889" t="s">
        <v>16</v>
      </c>
      <c r="I889" t="s">
        <v>13</v>
      </c>
      <c r="J889" t="str">
        <f t="shared" si="104"/>
        <v>Dec</v>
      </c>
      <c r="K889">
        <f t="shared" si="105"/>
        <v>1976</v>
      </c>
      <c r="L889" t="str">
        <f t="shared" si="106"/>
        <v>tier - 1</v>
      </c>
      <c r="M889" t="str">
        <f t="shared" si="107"/>
        <v>tier - 1</v>
      </c>
      <c r="N889" t="str">
        <f t="shared" si="108"/>
        <v>R1013</v>
      </c>
      <c r="O889" s="9" t="str">
        <f t="shared" si="109"/>
        <v>18-Dec-1976</v>
      </c>
      <c r="P889">
        <f t="shared" si="110"/>
        <v>46</v>
      </c>
      <c r="Q889" s="10">
        <f t="shared" si="111"/>
        <v>7273.02</v>
      </c>
    </row>
    <row r="890" spans="1:17" x14ac:dyDescent="0.25">
      <c r="A890" t="s">
        <v>921</v>
      </c>
      <c r="B890">
        <v>1985</v>
      </c>
      <c r="C890" t="s">
        <v>15</v>
      </c>
      <c r="D890">
        <v>2</v>
      </c>
      <c r="E890">
        <v>3</v>
      </c>
      <c r="F890">
        <v>7281.51</v>
      </c>
      <c r="G890" t="s">
        <v>11</v>
      </c>
      <c r="H890" t="s">
        <v>16</v>
      </c>
      <c r="I890" t="s">
        <v>23</v>
      </c>
      <c r="J890" t="str">
        <f t="shared" si="104"/>
        <v>Nov</v>
      </c>
      <c r="K890">
        <f t="shared" si="105"/>
        <v>1985</v>
      </c>
      <c r="L890" t="str">
        <f t="shared" si="106"/>
        <v>tier - 1</v>
      </c>
      <c r="M890" t="str">
        <f t="shared" si="107"/>
        <v>tier - 1</v>
      </c>
      <c r="N890" t="str">
        <f t="shared" si="108"/>
        <v>R1012</v>
      </c>
      <c r="O890" s="9" t="str">
        <f t="shared" si="109"/>
        <v>2-Nov-1985</v>
      </c>
      <c r="P890">
        <f t="shared" si="110"/>
        <v>37</v>
      </c>
      <c r="Q890" s="10">
        <f t="shared" si="111"/>
        <v>7281.51</v>
      </c>
    </row>
    <row r="891" spans="1:17" x14ac:dyDescent="0.25">
      <c r="A891" t="s">
        <v>922</v>
      </c>
      <c r="B891">
        <v>1966</v>
      </c>
      <c r="C891" t="s">
        <v>30</v>
      </c>
      <c r="D891">
        <v>26</v>
      </c>
      <c r="E891">
        <v>0</v>
      </c>
      <c r="F891">
        <v>7302.46</v>
      </c>
      <c r="G891" t="s">
        <v>12</v>
      </c>
      <c r="H891" t="s">
        <v>16</v>
      </c>
      <c r="I891" t="s">
        <v>23</v>
      </c>
      <c r="J891" t="str">
        <f t="shared" si="104"/>
        <v>Dec</v>
      </c>
      <c r="K891">
        <f t="shared" si="105"/>
        <v>1966</v>
      </c>
      <c r="L891" t="str">
        <f t="shared" si="106"/>
        <v>tier - 1</v>
      </c>
      <c r="M891" t="str">
        <f t="shared" si="107"/>
        <v>tier - 1</v>
      </c>
      <c r="N891" t="str">
        <f t="shared" si="108"/>
        <v>R1012</v>
      </c>
      <c r="O891" s="9" t="str">
        <f t="shared" si="109"/>
        <v>26-Dec-1966</v>
      </c>
      <c r="P891">
        <f t="shared" si="110"/>
        <v>56</v>
      </c>
      <c r="Q891" s="10">
        <f t="shared" si="111"/>
        <v>7302.46</v>
      </c>
    </row>
    <row r="892" spans="1:17" x14ac:dyDescent="0.25">
      <c r="A892" t="s">
        <v>923</v>
      </c>
      <c r="B892">
        <v>1965</v>
      </c>
      <c r="C892" t="s">
        <v>18</v>
      </c>
      <c r="D892">
        <v>6</v>
      </c>
      <c r="E892">
        <v>0</v>
      </c>
      <c r="F892">
        <v>7304.65</v>
      </c>
      <c r="G892" t="s">
        <v>12</v>
      </c>
      <c r="H892" t="s">
        <v>12</v>
      </c>
      <c r="I892" t="s">
        <v>13</v>
      </c>
      <c r="J892" t="str">
        <f t="shared" si="104"/>
        <v>Jun</v>
      </c>
      <c r="K892">
        <f t="shared" si="105"/>
        <v>1965</v>
      </c>
      <c r="L892" t="str">
        <f t="shared" si="106"/>
        <v>tier - 3</v>
      </c>
      <c r="M892" t="str">
        <f t="shared" si="107"/>
        <v>tier - 3</v>
      </c>
      <c r="N892" t="str">
        <f t="shared" si="108"/>
        <v>R1013</v>
      </c>
      <c r="O892" s="9" t="str">
        <f t="shared" si="109"/>
        <v>6-Jun-1965</v>
      </c>
      <c r="P892">
        <f t="shared" si="110"/>
        <v>58</v>
      </c>
      <c r="Q892" s="10">
        <f t="shared" si="111"/>
        <v>7304.65</v>
      </c>
    </row>
    <row r="893" spans="1:17" x14ac:dyDescent="0.25">
      <c r="A893" t="s">
        <v>924</v>
      </c>
      <c r="B893">
        <v>1965</v>
      </c>
      <c r="C893" t="s">
        <v>18</v>
      </c>
      <c r="D893">
        <v>25</v>
      </c>
      <c r="E893">
        <v>0</v>
      </c>
      <c r="F893">
        <v>7318.21</v>
      </c>
      <c r="G893" t="s">
        <v>12</v>
      </c>
      <c r="H893" t="s">
        <v>16</v>
      </c>
      <c r="I893" t="s">
        <v>13</v>
      </c>
      <c r="J893" t="str">
        <f t="shared" si="104"/>
        <v>Jun</v>
      </c>
      <c r="K893">
        <f t="shared" si="105"/>
        <v>1965</v>
      </c>
      <c r="L893" t="str">
        <f t="shared" si="106"/>
        <v>tier - 1</v>
      </c>
      <c r="M893" t="str">
        <f t="shared" si="107"/>
        <v>tier - 1</v>
      </c>
      <c r="N893" t="str">
        <f t="shared" si="108"/>
        <v>R1013</v>
      </c>
      <c r="O893" s="9" t="str">
        <f t="shared" si="109"/>
        <v>25-Jun-1965</v>
      </c>
      <c r="P893">
        <f t="shared" si="110"/>
        <v>57</v>
      </c>
      <c r="Q893" s="10">
        <f t="shared" si="111"/>
        <v>7318.21</v>
      </c>
    </row>
    <row r="894" spans="1:17" x14ac:dyDescent="0.25">
      <c r="A894" t="s">
        <v>925</v>
      </c>
      <c r="B894">
        <v>1972</v>
      </c>
      <c r="C894" t="s">
        <v>35</v>
      </c>
      <c r="D894">
        <v>11</v>
      </c>
      <c r="E894">
        <v>0</v>
      </c>
      <c r="F894">
        <v>7318.22</v>
      </c>
      <c r="G894" t="s">
        <v>11</v>
      </c>
      <c r="H894" t="s">
        <v>12</v>
      </c>
      <c r="I894" t="s">
        <v>23</v>
      </c>
      <c r="J894" t="str">
        <f t="shared" si="104"/>
        <v>Aug</v>
      </c>
      <c r="K894">
        <f t="shared" si="105"/>
        <v>1972</v>
      </c>
      <c r="L894" t="str">
        <f t="shared" si="106"/>
        <v>tier - 3</v>
      </c>
      <c r="M894" t="str">
        <f t="shared" si="107"/>
        <v>tier - 3</v>
      </c>
      <c r="N894" t="str">
        <f t="shared" si="108"/>
        <v>R1012</v>
      </c>
      <c r="O894" s="9" t="str">
        <f t="shared" si="109"/>
        <v>11-Aug-1972</v>
      </c>
      <c r="P894">
        <f t="shared" si="110"/>
        <v>50</v>
      </c>
      <c r="Q894" s="10">
        <f t="shared" si="111"/>
        <v>7318.22</v>
      </c>
    </row>
    <row r="895" spans="1:17" x14ac:dyDescent="0.25">
      <c r="A895" t="s">
        <v>926</v>
      </c>
      <c r="B895">
        <v>1965</v>
      </c>
      <c r="C895" t="s">
        <v>10</v>
      </c>
      <c r="D895">
        <v>11</v>
      </c>
      <c r="E895">
        <v>0</v>
      </c>
      <c r="F895">
        <v>7322.86</v>
      </c>
      <c r="G895" t="s">
        <v>12</v>
      </c>
      <c r="H895" t="s">
        <v>12</v>
      </c>
      <c r="I895" t="s">
        <v>23</v>
      </c>
      <c r="J895" t="str">
        <f t="shared" si="104"/>
        <v>Jul</v>
      </c>
      <c r="K895">
        <f t="shared" si="105"/>
        <v>1965</v>
      </c>
      <c r="L895" t="str">
        <f t="shared" si="106"/>
        <v>tier - 3</v>
      </c>
      <c r="M895" t="str">
        <f t="shared" si="107"/>
        <v>tier - 3</v>
      </c>
      <c r="N895" t="str">
        <f t="shared" si="108"/>
        <v>R1012</v>
      </c>
      <c r="O895" s="9" t="str">
        <f t="shared" si="109"/>
        <v>11-Jul-1965</v>
      </c>
      <c r="P895">
        <f t="shared" si="110"/>
        <v>57</v>
      </c>
      <c r="Q895" s="10">
        <f t="shared" si="111"/>
        <v>7322.86</v>
      </c>
    </row>
    <row r="896" spans="1:17" x14ac:dyDescent="0.25">
      <c r="A896" t="s">
        <v>927</v>
      </c>
      <c r="B896">
        <v>2004</v>
      </c>
      <c r="C896" t="s">
        <v>15</v>
      </c>
      <c r="D896">
        <v>15</v>
      </c>
      <c r="E896">
        <v>0</v>
      </c>
      <c r="F896">
        <v>7323.73</v>
      </c>
      <c r="G896" t="s">
        <v>11</v>
      </c>
      <c r="H896" t="s">
        <v>11</v>
      </c>
      <c r="I896" t="s">
        <v>247</v>
      </c>
      <c r="J896" t="str">
        <f t="shared" si="104"/>
        <v>Nov</v>
      </c>
      <c r="K896">
        <f t="shared" si="105"/>
        <v>2004</v>
      </c>
      <c r="L896" t="str">
        <f t="shared" si="106"/>
        <v>tier - 2</v>
      </c>
      <c r="M896" t="str">
        <f t="shared" si="107"/>
        <v>tier - 2</v>
      </c>
      <c r="N896" t="str">
        <f t="shared" si="108"/>
        <v>R1024</v>
      </c>
      <c r="O896" s="9" t="str">
        <f t="shared" si="109"/>
        <v>15-Nov-2004</v>
      </c>
      <c r="P896">
        <f t="shared" si="110"/>
        <v>18</v>
      </c>
      <c r="Q896" s="10">
        <f t="shared" si="111"/>
        <v>7323.73</v>
      </c>
    </row>
    <row r="897" spans="1:17" x14ac:dyDescent="0.25">
      <c r="A897" t="s">
        <v>928</v>
      </c>
      <c r="B897">
        <v>1979</v>
      </c>
      <c r="C897" t="s">
        <v>18</v>
      </c>
      <c r="D897">
        <v>19</v>
      </c>
      <c r="E897">
        <v>0</v>
      </c>
      <c r="F897">
        <v>7325.05</v>
      </c>
      <c r="G897" t="s">
        <v>11</v>
      </c>
      <c r="H897" t="s">
        <v>12</v>
      </c>
      <c r="I897" t="s">
        <v>247</v>
      </c>
      <c r="J897" t="str">
        <f t="shared" si="104"/>
        <v>Jun</v>
      </c>
      <c r="K897">
        <f t="shared" si="105"/>
        <v>1979</v>
      </c>
      <c r="L897" t="str">
        <f t="shared" si="106"/>
        <v>tier - 3</v>
      </c>
      <c r="M897" t="str">
        <f t="shared" si="107"/>
        <v>tier - 3</v>
      </c>
      <c r="N897" t="str">
        <f t="shared" si="108"/>
        <v>R1024</v>
      </c>
      <c r="O897" s="9" t="str">
        <f t="shared" si="109"/>
        <v>19-Jun-1979</v>
      </c>
      <c r="P897">
        <f t="shared" si="110"/>
        <v>43</v>
      </c>
      <c r="Q897" s="10">
        <f t="shared" si="111"/>
        <v>7325.05</v>
      </c>
    </row>
    <row r="898" spans="1:17" x14ac:dyDescent="0.25">
      <c r="A898" t="s">
        <v>929</v>
      </c>
      <c r="B898">
        <v>1984</v>
      </c>
      <c r="C898" t="s">
        <v>10</v>
      </c>
      <c r="D898">
        <v>25</v>
      </c>
      <c r="E898">
        <v>3</v>
      </c>
      <c r="F898">
        <v>7325.47</v>
      </c>
      <c r="G898" t="s">
        <v>11</v>
      </c>
      <c r="H898" t="s">
        <v>16</v>
      </c>
      <c r="I898" t="s">
        <v>23</v>
      </c>
      <c r="J898" t="str">
        <f t="shared" si="104"/>
        <v>Jul</v>
      </c>
      <c r="K898">
        <f t="shared" si="105"/>
        <v>1984</v>
      </c>
      <c r="L898" t="str">
        <f t="shared" si="106"/>
        <v>tier - 1</v>
      </c>
      <c r="M898" t="str">
        <f t="shared" si="107"/>
        <v>tier - 1</v>
      </c>
      <c r="N898" t="str">
        <f t="shared" si="108"/>
        <v>R1012</v>
      </c>
      <c r="O898" s="9" t="str">
        <f t="shared" si="109"/>
        <v>25-Jul-1984</v>
      </c>
      <c r="P898">
        <f t="shared" si="110"/>
        <v>38</v>
      </c>
      <c r="Q898" s="10">
        <f t="shared" si="111"/>
        <v>7325.47</v>
      </c>
    </row>
    <row r="899" spans="1:17" x14ac:dyDescent="0.25">
      <c r="A899" t="s">
        <v>930</v>
      </c>
      <c r="B899">
        <v>1979</v>
      </c>
      <c r="C899" t="s">
        <v>20</v>
      </c>
      <c r="D899">
        <v>19</v>
      </c>
      <c r="E899">
        <v>1</v>
      </c>
      <c r="F899">
        <v>7337.75</v>
      </c>
      <c r="G899" t="s">
        <v>11</v>
      </c>
      <c r="H899" t="s">
        <v>12</v>
      </c>
      <c r="I899" t="s">
        <v>42</v>
      </c>
      <c r="J899" t="str">
        <f t="shared" ref="J899:J962" si="112">IF(C899="?","Sep",C899)</f>
        <v>Sep</v>
      </c>
      <c r="K899">
        <f t="shared" ref="K899:K962" si="113">IF(B899="?",ROUND(AVERAGE(B:B),0),B899)</f>
        <v>1979</v>
      </c>
      <c r="L899" t="str">
        <f t="shared" ref="L899:L962" si="114">IF(OR(H899="",H899="?"),"tier-2",H899)</f>
        <v>tier - 3</v>
      </c>
      <c r="M899" t="str">
        <f t="shared" ref="M899:M962" si="115">IF(OR(H899=" ",H899="?"),"tier - 2",H899)</f>
        <v>tier - 3</v>
      </c>
      <c r="N899" t="str">
        <f t="shared" ref="N899:N962" si="116">IF(I899="?","Unknown",I899)</f>
        <v>R1011</v>
      </c>
      <c r="O899" s="9" t="str">
        <f t="shared" ref="O899:O962" si="117">_xlfn.CONCAT(D899,"-",J899,"-",K899)</f>
        <v>19-Sep-1979</v>
      </c>
      <c r="P899">
        <f t="shared" ref="P899:P962" si="118">DATEDIF(O899, "2023-06-08", "Y")</f>
        <v>43</v>
      </c>
      <c r="Q899" s="10">
        <f t="shared" ref="Q899:Q962" si="119">(F899)</f>
        <v>7337.75</v>
      </c>
    </row>
    <row r="900" spans="1:17" x14ac:dyDescent="0.25">
      <c r="A900" t="s">
        <v>931</v>
      </c>
      <c r="B900">
        <v>1986</v>
      </c>
      <c r="C900" t="s">
        <v>18</v>
      </c>
      <c r="D900">
        <v>15</v>
      </c>
      <c r="E900">
        <v>3</v>
      </c>
      <c r="F900">
        <v>7339.93</v>
      </c>
      <c r="G900" t="s">
        <v>11</v>
      </c>
      <c r="H900" t="s">
        <v>11</v>
      </c>
      <c r="I900" t="s">
        <v>23</v>
      </c>
      <c r="J900" t="str">
        <f t="shared" si="112"/>
        <v>Jun</v>
      </c>
      <c r="K900">
        <f t="shared" si="113"/>
        <v>1986</v>
      </c>
      <c r="L900" t="str">
        <f t="shared" si="114"/>
        <v>tier - 2</v>
      </c>
      <c r="M900" t="str">
        <f t="shared" si="115"/>
        <v>tier - 2</v>
      </c>
      <c r="N900" t="str">
        <f t="shared" si="116"/>
        <v>R1012</v>
      </c>
      <c r="O900" s="9" t="str">
        <f t="shared" si="117"/>
        <v>15-Jun-1986</v>
      </c>
      <c r="P900">
        <f t="shared" si="118"/>
        <v>36</v>
      </c>
      <c r="Q900" s="10">
        <f t="shared" si="119"/>
        <v>7339.93</v>
      </c>
    </row>
    <row r="901" spans="1:17" x14ac:dyDescent="0.25">
      <c r="A901" t="s">
        <v>932</v>
      </c>
      <c r="B901">
        <v>1977</v>
      </c>
      <c r="C901" t="s">
        <v>30</v>
      </c>
      <c r="D901">
        <v>18</v>
      </c>
      <c r="E901">
        <v>0</v>
      </c>
      <c r="F901">
        <v>7345.08</v>
      </c>
      <c r="G901" t="s">
        <v>11</v>
      </c>
      <c r="H901" t="s">
        <v>16</v>
      </c>
      <c r="I901" t="s">
        <v>42</v>
      </c>
      <c r="J901" t="str">
        <f t="shared" si="112"/>
        <v>Dec</v>
      </c>
      <c r="K901">
        <f t="shared" si="113"/>
        <v>1977</v>
      </c>
      <c r="L901" t="str">
        <f t="shared" si="114"/>
        <v>tier - 1</v>
      </c>
      <c r="M901" t="str">
        <f t="shared" si="115"/>
        <v>tier - 1</v>
      </c>
      <c r="N901" t="str">
        <f t="shared" si="116"/>
        <v>R1011</v>
      </c>
      <c r="O901" s="9" t="str">
        <f t="shared" si="117"/>
        <v>18-Dec-1977</v>
      </c>
      <c r="P901">
        <f t="shared" si="118"/>
        <v>45</v>
      </c>
      <c r="Q901" s="10">
        <f t="shared" si="119"/>
        <v>7345.08</v>
      </c>
    </row>
    <row r="902" spans="1:17" x14ac:dyDescent="0.25">
      <c r="A902" t="s">
        <v>933</v>
      </c>
      <c r="B902">
        <v>1979</v>
      </c>
      <c r="C902" t="s">
        <v>18</v>
      </c>
      <c r="D902">
        <v>26</v>
      </c>
      <c r="E902">
        <v>1</v>
      </c>
      <c r="F902">
        <v>7345.73</v>
      </c>
      <c r="G902" t="s">
        <v>11</v>
      </c>
      <c r="H902" t="s">
        <v>16</v>
      </c>
      <c r="I902" t="s">
        <v>13</v>
      </c>
      <c r="J902" t="str">
        <f t="shared" si="112"/>
        <v>Jun</v>
      </c>
      <c r="K902">
        <f t="shared" si="113"/>
        <v>1979</v>
      </c>
      <c r="L902" t="str">
        <f t="shared" si="114"/>
        <v>tier - 1</v>
      </c>
      <c r="M902" t="str">
        <f t="shared" si="115"/>
        <v>tier - 1</v>
      </c>
      <c r="N902" t="str">
        <f t="shared" si="116"/>
        <v>R1013</v>
      </c>
      <c r="O902" s="9" t="str">
        <f t="shared" si="117"/>
        <v>26-Jun-1979</v>
      </c>
      <c r="P902">
        <f t="shared" si="118"/>
        <v>43</v>
      </c>
      <c r="Q902" s="10">
        <f t="shared" si="119"/>
        <v>7345.73</v>
      </c>
    </row>
    <row r="903" spans="1:17" x14ac:dyDescent="0.25">
      <c r="A903" t="s">
        <v>934</v>
      </c>
      <c r="B903">
        <v>1977</v>
      </c>
      <c r="C903" t="s">
        <v>30</v>
      </c>
      <c r="D903">
        <v>1</v>
      </c>
      <c r="E903">
        <v>0</v>
      </c>
      <c r="F903">
        <v>7348.14</v>
      </c>
      <c r="G903" t="s">
        <v>11</v>
      </c>
      <c r="H903" t="s">
        <v>16</v>
      </c>
      <c r="I903" t="s">
        <v>42</v>
      </c>
      <c r="J903" t="str">
        <f t="shared" si="112"/>
        <v>Dec</v>
      </c>
      <c r="K903">
        <f t="shared" si="113"/>
        <v>1977</v>
      </c>
      <c r="L903" t="str">
        <f t="shared" si="114"/>
        <v>tier - 1</v>
      </c>
      <c r="M903" t="str">
        <f t="shared" si="115"/>
        <v>tier - 1</v>
      </c>
      <c r="N903" t="str">
        <f t="shared" si="116"/>
        <v>R1011</v>
      </c>
      <c r="O903" s="9" t="str">
        <f t="shared" si="117"/>
        <v>1-Dec-1977</v>
      </c>
      <c r="P903">
        <f t="shared" si="118"/>
        <v>45</v>
      </c>
      <c r="Q903" s="10">
        <f t="shared" si="119"/>
        <v>7348.14</v>
      </c>
    </row>
    <row r="904" spans="1:17" x14ac:dyDescent="0.25">
      <c r="A904" t="s">
        <v>935</v>
      </c>
      <c r="B904">
        <v>1993</v>
      </c>
      <c r="C904" t="s">
        <v>37</v>
      </c>
      <c r="D904">
        <v>5</v>
      </c>
      <c r="E904">
        <v>0</v>
      </c>
      <c r="F904">
        <v>7349.12</v>
      </c>
      <c r="G904" t="s">
        <v>11</v>
      </c>
      <c r="H904" t="s">
        <v>11</v>
      </c>
      <c r="I904" t="s">
        <v>300</v>
      </c>
      <c r="J904" t="str">
        <f t="shared" si="112"/>
        <v>Oct</v>
      </c>
      <c r="K904">
        <f t="shared" si="113"/>
        <v>1993</v>
      </c>
      <c r="L904" t="str">
        <f t="shared" si="114"/>
        <v>tier - 2</v>
      </c>
      <c r="M904" t="str">
        <f t="shared" si="115"/>
        <v>tier - 2</v>
      </c>
      <c r="N904" t="str">
        <f t="shared" si="116"/>
        <v>R1021</v>
      </c>
      <c r="O904" s="9" t="str">
        <f t="shared" si="117"/>
        <v>5-Oct-1993</v>
      </c>
      <c r="P904">
        <f t="shared" si="118"/>
        <v>29</v>
      </c>
      <c r="Q904" s="10">
        <f t="shared" si="119"/>
        <v>7349.12</v>
      </c>
    </row>
    <row r="905" spans="1:17" x14ac:dyDescent="0.25">
      <c r="A905" t="s">
        <v>936</v>
      </c>
      <c r="B905">
        <v>1983</v>
      </c>
      <c r="C905" t="s">
        <v>18</v>
      </c>
      <c r="D905">
        <v>21</v>
      </c>
      <c r="E905">
        <v>3</v>
      </c>
      <c r="F905">
        <v>7357.49</v>
      </c>
      <c r="G905" t="s">
        <v>11</v>
      </c>
      <c r="H905" t="s">
        <v>11</v>
      </c>
      <c r="I905" t="s">
        <v>23</v>
      </c>
      <c r="J905" t="str">
        <f t="shared" si="112"/>
        <v>Jun</v>
      </c>
      <c r="K905">
        <f t="shared" si="113"/>
        <v>1983</v>
      </c>
      <c r="L905" t="str">
        <f t="shared" si="114"/>
        <v>tier - 2</v>
      </c>
      <c r="M905" t="str">
        <f t="shared" si="115"/>
        <v>tier - 2</v>
      </c>
      <c r="N905" t="str">
        <f t="shared" si="116"/>
        <v>R1012</v>
      </c>
      <c r="O905" s="9" t="str">
        <f t="shared" si="117"/>
        <v>21-Jun-1983</v>
      </c>
      <c r="P905">
        <f t="shared" si="118"/>
        <v>39</v>
      </c>
      <c r="Q905" s="10">
        <f t="shared" si="119"/>
        <v>7357.49</v>
      </c>
    </row>
    <row r="906" spans="1:17" x14ac:dyDescent="0.25">
      <c r="A906" t="s">
        <v>937</v>
      </c>
      <c r="B906">
        <v>1981</v>
      </c>
      <c r="C906" t="s">
        <v>10</v>
      </c>
      <c r="D906">
        <v>16</v>
      </c>
      <c r="E906">
        <v>1</v>
      </c>
      <c r="F906">
        <v>7358.18</v>
      </c>
      <c r="G906" t="s">
        <v>11</v>
      </c>
      <c r="H906" t="s">
        <v>12</v>
      </c>
      <c r="I906" t="s">
        <v>247</v>
      </c>
      <c r="J906" t="str">
        <f t="shared" si="112"/>
        <v>Jul</v>
      </c>
      <c r="K906">
        <f t="shared" si="113"/>
        <v>1981</v>
      </c>
      <c r="L906" t="str">
        <f t="shared" si="114"/>
        <v>tier - 3</v>
      </c>
      <c r="M906" t="str">
        <f t="shared" si="115"/>
        <v>tier - 3</v>
      </c>
      <c r="N906" t="str">
        <f t="shared" si="116"/>
        <v>R1024</v>
      </c>
      <c r="O906" s="9" t="str">
        <f t="shared" si="117"/>
        <v>16-Jul-1981</v>
      </c>
      <c r="P906">
        <f t="shared" si="118"/>
        <v>41</v>
      </c>
      <c r="Q906" s="10">
        <f t="shared" si="119"/>
        <v>7358.18</v>
      </c>
    </row>
    <row r="907" spans="1:17" x14ac:dyDescent="0.25">
      <c r="A907" t="s">
        <v>938</v>
      </c>
      <c r="B907">
        <v>1965</v>
      </c>
      <c r="C907" t="s">
        <v>30</v>
      </c>
      <c r="D907">
        <v>9</v>
      </c>
      <c r="E907">
        <v>0</v>
      </c>
      <c r="F907">
        <v>7362.31</v>
      </c>
      <c r="G907" t="s">
        <v>12</v>
      </c>
      <c r="H907" t="s">
        <v>12</v>
      </c>
      <c r="I907" t="s">
        <v>13</v>
      </c>
      <c r="J907" t="str">
        <f t="shared" si="112"/>
        <v>Dec</v>
      </c>
      <c r="K907">
        <f t="shared" si="113"/>
        <v>1965</v>
      </c>
      <c r="L907" t="str">
        <f t="shared" si="114"/>
        <v>tier - 3</v>
      </c>
      <c r="M907" t="str">
        <f t="shared" si="115"/>
        <v>tier - 3</v>
      </c>
      <c r="N907" t="str">
        <f t="shared" si="116"/>
        <v>R1013</v>
      </c>
      <c r="O907" s="9" t="str">
        <f t="shared" si="117"/>
        <v>9-Dec-1965</v>
      </c>
      <c r="P907">
        <f t="shared" si="118"/>
        <v>57</v>
      </c>
      <c r="Q907" s="10">
        <f t="shared" si="119"/>
        <v>7362.31</v>
      </c>
    </row>
    <row r="908" spans="1:17" x14ac:dyDescent="0.25">
      <c r="A908" t="s">
        <v>939</v>
      </c>
      <c r="B908">
        <v>1981</v>
      </c>
      <c r="C908" t="s">
        <v>15</v>
      </c>
      <c r="D908">
        <v>24</v>
      </c>
      <c r="E908">
        <v>2</v>
      </c>
      <c r="F908">
        <v>7371.77</v>
      </c>
      <c r="G908" t="s">
        <v>11</v>
      </c>
      <c r="H908" t="s">
        <v>16</v>
      </c>
      <c r="I908" t="s">
        <v>42</v>
      </c>
      <c r="J908" t="str">
        <f t="shared" si="112"/>
        <v>Nov</v>
      </c>
      <c r="K908">
        <f t="shared" si="113"/>
        <v>1981</v>
      </c>
      <c r="L908" t="str">
        <f t="shared" si="114"/>
        <v>tier - 1</v>
      </c>
      <c r="M908" t="str">
        <f t="shared" si="115"/>
        <v>tier - 1</v>
      </c>
      <c r="N908" t="str">
        <f t="shared" si="116"/>
        <v>R1011</v>
      </c>
      <c r="O908" s="9" t="str">
        <f t="shared" si="117"/>
        <v>24-Nov-1981</v>
      </c>
      <c r="P908">
        <f t="shared" si="118"/>
        <v>41</v>
      </c>
      <c r="Q908" s="10">
        <f t="shared" si="119"/>
        <v>7371.77</v>
      </c>
    </row>
    <row r="909" spans="1:17" x14ac:dyDescent="0.25">
      <c r="A909" t="s">
        <v>940</v>
      </c>
      <c r="B909">
        <v>1993</v>
      </c>
      <c r="C909" t="s">
        <v>10</v>
      </c>
      <c r="D909">
        <v>22</v>
      </c>
      <c r="E909">
        <v>0</v>
      </c>
      <c r="F909">
        <v>7388.85</v>
      </c>
      <c r="G909" t="s">
        <v>11</v>
      </c>
      <c r="H909" t="s">
        <v>11</v>
      </c>
      <c r="I909" t="s">
        <v>535</v>
      </c>
      <c r="J909" t="str">
        <f t="shared" si="112"/>
        <v>Jul</v>
      </c>
      <c r="K909">
        <f t="shared" si="113"/>
        <v>1993</v>
      </c>
      <c r="L909" t="str">
        <f t="shared" si="114"/>
        <v>tier - 2</v>
      </c>
      <c r="M909" t="str">
        <f t="shared" si="115"/>
        <v>tier - 2</v>
      </c>
      <c r="N909" t="str">
        <f t="shared" si="116"/>
        <v>R1026</v>
      </c>
      <c r="O909" s="9" t="str">
        <f t="shared" si="117"/>
        <v>22-Jul-1993</v>
      </c>
      <c r="P909">
        <f t="shared" si="118"/>
        <v>29</v>
      </c>
      <c r="Q909" s="10">
        <f t="shared" si="119"/>
        <v>7388.85</v>
      </c>
    </row>
    <row r="910" spans="1:17" x14ac:dyDescent="0.25">
      <c r="A910" t="s">
        <v>941</v>
      </c>
      <c r="B910">
        <v>1965</v>
      </c>
      <c r="C910" t="s">
        <v>30</v>
      </c>
      <c r="D910">
        <v>5</v>
      </c>
      <c r="E910">
        <v>0</v>
      </c>
      <c r="F910">
        <v>7403.98</v>
      </c>
      <c r="G910" t="s">
        <v>12</v>
      </c>
      <c r="H910" t="s">
        <v>11</v>
      </c>
      <c r="I910" t="s">
        <v>13</v>
      </c>
      <c r="J910" t="str">
        <f t="shared" si="112"/>
        <v>Dec</v>
      </c>
      <c r="K910">
        <f t="shared" si="113"/>
        <v>1965</v>
      </c>
      <c r="L910" t="str">
        <f t="shared" si="114"/>
        <v>tier - 2</v>
      </c>
      <c r="M910" t="str">
        <f t="shared" si="115"/>
        <v>tier - 2</v>
      </c>
      <c r="N910" t="str">
        <f t="shared" si="116"/>
        <v>R1013</v>
      </c>
      <c r="O910" s="9" t="str">
        <f t="shared" si="117"/>
        <v>5-Dec-1965</v>
      </c>
      <c r="P910">
        <f t="shared" si="118"/>
        <v>57</v>
      </c>
      <c r="Q910" s="10">
        <f t="shared" si="119"/>
        <v>7403.98</v>
      </c>
    </row>
    <row r="911" spans="1:17" x14ac:dyDescent="0.25">
      <c r="A911" t="s">
        <v>942</v>
      </c>
      <c r="B911">
        <v>1983</v>
      </c>
      <c r="C911" t="s">
        <v>20</v>
      </c>
      <c r="D911">
        <v>19</v>
      </c>
      <c r="E911">
        <v>3</v>
      </c>
      <c r="F911">
        <v>7418.52</v>
      </c>
      <c r="G911" t="s">
        <v>11</v>
      </c>
      <c r="H911" t="s">
        <v>11</v>
      </c>
      <c r="I911" t="s">
        <v>42</v>
      </c>
      <c r="J911" t="str">
        <f t="shared" si="112"/>
        <v>Sep</v>
      </c>
      <c r="K911">
        <f t="shared" si="113"/>
        <v>1983</v>
      </c>
      <c r="L911" t="str">
        <f t="shared" si="114"/>
        <v>tier - 2</v>
      </c>
      <c r="M911" t="str">
        <f t="shared" si="115"/>
        <v>tier - 2</v>
      </c>
      <c r="N911" t="str">
        <f t="shared" si="116"/>
        <v>R1011</v>
      </c>
      <c r="O911" s="9" t="str">
        <f t="shared" si="117"/>
        <v>19-Sep-1983</v>
      </c>
      <c r="P911">
        <f t="shared" si="118"/>
        <v>39</v>
      </c>
      <c r="Q911" s="10">
        <f t="shared" si="119"/>
        <v>7418.52</v>
      </c>
    </row>
    <row r="912" spans="1:17" x14ac:dyDescent="0.25">
      <c r="A912" t="s">
        <v>943</v>
      </c>
      <c r="B912">
        <v>1978</v>
      </c>
      <c r="C912" t="s">
        <v>15</v>
      </c>
      <c r="D912">
        <v>12</v>
      </c>
      <c r="E912">
        <v>0</v>
      </c>
      <c r="F912">
        <v>7419.48</v>
      </c>
      <c r="G912" t="s">
        <v>11</v>
      </c>
      <c r="H912" t="s">
        <v>11</v>
      </c>
      <c r="I912" t="s">
        <v>23</v>
      </c>
      <c r="J912" t="str">
        <f t="shared" si="112"/>
        <v>Nov</v>
      </c>
      <c r="K912">
        <f t="shared" si="113"/>
        <v>1978</v>
      </c>
      <c r="L912" t="str">
        <f t="shared" si="114"/>
        <v>tier - 2</v>
      </c>
      <c r="M912" t="str">
        <f t="shared" si="115"/>
        <v>tier - 2</v>
      </c>
      <c r="N912" t="str">
        <f t="shared" si="116"/>
        <v>R1012</v>
      </c>
      <c r="O912" s="9" t="str">
        <f t="shared" si="117"/>
        <v>12-Nov-1978</v>
      </c>
      <c r="P912">
        <f t="shared" si="118"/>
        <v>44</v>
      </c>
      <c r="Q912" s="10">
        <f t="shared" si="119"/>
        <v>7419.48</v>
      </c>
    </row>
    <row r="913" spans="1:17" x14ac:dyDescent="0.25">
      <c r="A913" t="s">
        <v>944</v>
      </c>
      <c r="B913">
        <v>1978</v>
      </c>
      <c r="C913" t="s">
        <v>30</v>
      </c>
      <c r="D913">
        <v>2</v>
      </c>
      <c r="E913">
        <v>0</v>
      </c>
      <c r="F913">
        <v>7421.19</v>
      </c>
      <c r="G913" t="s">
        <v>11</v>
      </c>
      <c r="H913" t="s">
        <v>12</v>
      </c>
      <c r="I913" t="s">
        <v>23</v>
      </c>
      <c r="J913" t="str">
        <f t="shared" si="112"/>
        <v>Dec</v>
      </c>
      <c r="K913">
        <f t="shared" si="113"/>
        <v>1978</v>
      </c>
      <c r="L913" t="str">
        <f t="shared" si="114"/>
        <v>tier - 3</v>
      </c>
      <c r="M913" t="str">
        <f t="shared" si="115"/>
        <v>tier - 3</v>
      </c>
      <c r="N913" t="str">
        <f t="shared" si="116"/>
        <v>R1012</v>
      </c>
      <c r="O913" s="9" t="str">
        <f t="shared" si="117"/>
        <v>2-Dec-1978</v>
      </c>
      <c r="P913">
        <f t="shared" si="118"/>
        <v>44</v>
      </c>
      <c r="Q913" s="10">
        <f t="shared" si="119"/>
        <v>7421.19</v>
      </c>
    </row>
    <row r="914" spans="1:17" x14ac:dyDescent="0.25">
      <c r="A914" t="s">
        <v>945</v>
      </c>
      <c r="B914">
        <v>1977</v>
      </c>
      <c r="C914" t="s">
        <v>35</v>
      </c>
      <c r="D914">
        <v>25</v>
      </c>
      <c r="E914">
        <v>1</v>
      </c>
      <c r="F914">
        <v>7441.05</v>
      </c>
      <c r="G914" t="s">
        <v>12</v>
      </c>
      <c r="H914" t="s">
        <v>11</v>
      </c>
      <c r="I914" t="s">
        <v>42</v>
      </c>
      <c r="J914" t="str">
        <f t="shared" si="112"/>
        <v>Aug</v>
      </c>
      <c r="K914">
        <f t="shared" si="113"/>
        <v>1977</v>
      </c>
      <c r="L914" t="str">
        <f t="shared" si="114"/>
        <v>tier - 2</v>
      </c>
      <c r="M914" t="str">
        <f t="shared" si="115"/>
        <v>tier - 2</v>
      </c>
      <c r="N914" t="str">
        <f t="shared" si="116"/>
        <v>R1011</v>
      </c>
      <c r="O914" s="9" t="str">
        <f t="shared" si="117"/>
        <v>25-Aug-1977</v>
      </c>
      <c r="P914">
        <f t="shared" si="118"/>
        <v>45</v>
      </c>
      <c r="Q914" s="10">
        <f t="shared" si="119"/>
        <v>7441.05</v>
      </c>
    </row>
    <row r="915" spans="1:17" x14ac:dyDescent="0.25">
      <c r="A915" t="s">
        <v>946</v>
      </c>
      <c r="B915">
        <v>1979</v>
      </c>
      <c r="C915" t="s">
        <v>20</v>
      </c>
      <c r="D915">
        <v>1</v>
      </c>
      <c r="E915">
        <v>2</v>
      </c>
      <c r="F915">
        <v>7441.5</v>
      </c>
      <c r="G915" t="s">
        <v>12</v>
      </c>
      <c r="H915" t="s">
        <v>11</v>
      </c>
      <c r="I915" t="s">
        <v>42</v>
      </c>
      <c r="J915" t="str">
        <f t="shared" si="112"/>
        <v>Sep</v>
      </c>
      <c r="K915">
        <f t="shared" si="113"/>
        <v>1979</v>
      </c>
      <c r="L915" t="str">
        <f t="shared" si="114"/>
        <v>tier - 2</v>
      </c>
      <c r="M915" t="str">
        <f t="shared" si="115"/>
        <v>tier - 2</v>
      </c>
      <c r="N915" t="str">
        <f t="shared" si="116"/>
        <v>R1011</v>
      </c>
      <c r="O915" s="9" t="str">
        <f t="shared" si="117"/>
        <v>1-Sep-1979</v>
      </c>
      <c r="P915">
        <f t="shared" si="118"/>
        <v>43</v>
      </c>
      <c r="Q915" s="10">
        <f t="shared" si="119"/>
        <v>7441.5</v>
      </c>
    </row>
    <row r="916" spans="1:17" x14ac:dyDescent="0.25">
      <c r="A916" t="s">
        <v>947</v>
      </c>
      <c r="B916">
        <v>1980</v>
      </c>
      <c r="C916" t="s">
        <v>10</v>
      </c>
      <c r="D916">
        <v>7</v>
      </c>
      <c r="E916">
        <v>1</v>
      </c>
      <c r="F916">
        <v>7443.64</v>
      </c>
      <c r="G916" t="s">
        <v>11</v>
      </c>
      <c r="H916" t="s">
        <v>12</v>
      </c>
      <c r="I916" t="s">
        <v>23</v>
      </c>
      <c r="J916" t="str">
        <f t="shared" si="112"/>
        <v>Jul</v>
      </c>
      <c r="K916">
        <f t="shared" si="113"/>
        <v>1980</v>
      </c>
      <c r="L916" t="str">
        <f t="shared" si="114"/>
        <v>tier - 3</v>
      </c>
      <c r="M916" t="str">
        <f t="shared" si="115"/>
        <v>tier - 3</v>
      </c>
      <c r="N916" t="str">
        <f t="shared" si="116"/>
        <v>R1012</v>
      </c>
      <c r="O916" s="9" t="str">
        <f t="shared" si="117"/>
        <v>7-Jul-1980</v>
      </c>
      <c r="P916">
        <f t="shared" si="118"/>
        <v>42</v>
      </c>
      <c r="Q916" s="10">
        <f t="shared" si="119"/>
        <v>7443.64</v>
      </c>
    </row>
    <row r="917" spans="1:17" x14ac:dyDescent="0.25">
      <c r="A917" t="s">
        <v>948</v>
      </c>
      <c r="B917">
        <v>1977</v>
      </c>
      <c r="C917" t="s">
        <v>20</v>
      </c>
      <c r="D917">
        <v>25</v>
      </c>
      <c r="E917">
        <v>1</v>
      </c>
      <c r="F917">
        <v>7445.92</v>
      </c>
      <c r="G917" t="s">
        <v>12</v>
      </c>
      <c r="H917" t="s">
        <v>16</v>
      </c>
      <c r="I917" t="s">
        <v>42</v>
      </c>
      <c r="J917" t="str">
        <f t="shared" si="112"/>
        <v>Sep</v>
      </c>
      <c r="K917">
        <f t="shared" si="113"/>
        <v>1977</v>
      </c>
      <c r="L917" t="str">
        <f t="shared" si="114"/>
        <v>tier - 1</v>
      </c>
      <c r="M917" t="str">
        <f t="shared" si="115"/>
        <v>tier - 1</v>
      </c>
      <c r="N917" t="str">
        <f t="shared" si="116"/>
        <v>R1011</v>
      </c>
      <c r="O917" s="9" t="str">
        <f t="shared" si="117"/>
        <v>25-Sep-1977</v>
      </c>
      <c r="P917">
        <f t="shared" si="118"/>
        <v>45</v>
      </c>
      <c r="Q917" s="10">
        <f t="shared" si="119"/>
        <v>7445.92</v>
      </c>
    </row>
    <row r="918" spans="1:17" x14ac:dyDescent="0.25">
      <c r="A918" t="s">
        <v>949</v>
      </c>
      <c r="B918">
        <v>1977</v>
      </c>
      <c r="C918" t="s">
        <v>20</v>
      </c>
      <c r="D918">
        <v>30</v>
      </c>
      <c r="E918">
        <v>0</v>
      </c>
      <c r="F918">
        <v>7448.4</v>
      </c>
      <c r="G918" t="s">
        <v>12</v>
      </c>
      <c r="H918" t="s">
        <v>12</v>
      </c>
      <c r="I918" t="s">
        <v>356</v>
      </c>
      <c r="J918" t="str">
        <f t="shared" si="112"/>
        <v>Sep</v>
      </c>
      <c r="K918">
        <f t="shared" si="113"/>
        <v>1977</v>
      </c>
      <c r="L918" t="str">
        <f t="shared" si="114"/>
        <v>tier - 3</v>
      </c>
      <c r="M918" t="str">
        <f t="shared" si="115"/>
        <v>tier - 3</v>
      </c>
      <c r="N918" t="str">
        <f t="shared" si="116"/>
        <v>R1017</v>
      </c>
      <c r="O918" s="9" t="str">
        <f t="shared" si="117"/>
        <v>30-Sep-1977</v>
      </c>
      <c r="P918">
        <f t="shared" si="118"/>
        <v>45</v>
      </c>
      <c r="Q918" s="10">
        <f t="shared" si="119"/>
        <v>7448.4</v>
      </c>
    </row>
    <row r="919" spans="1:17" x14ac:dyDescent="0.25">
      <c r="A919" t="s">
        <v>950</v>
      </c>
      <c r="B919">
        <v>2001</v>
      </c>
      <c r="C919" t="s">
        <v>18</v>
      </c>
      <c r="D919">
        <v>1</v>
      </c>
      <c r="E919">
        <v>0</v>
      </c>
      <c r="F919">
        <v>7450.36</v>
      </c>
      <c r="G919" t="s">
        <v>11</v>
      </c>
      <c r="H919" t="s">
        <v>11</v>
      </c>
      <c r="I919" t="s">
        <v>23</v>
      </c>
      <c r="J919" t="str">
        <f t="shared" si="112"/>
        <v>Jun</v>
      </c>
      <c r="K919">
        <f t="shared" si="113"/>
        <v>2001</v>
      </c>
      <c r="L919" t="str">
        <f t="shared" si="114"/>
        <v>tier - 2</v>
      </c>
      <c r="M919" t="str">
        <f t="shared" si="115"/>
        <v>tier - 2</v>
      </c>
      <c r="N919" t="str">
        <f t="shared" si="116"/>
        <v>R1012</v>
      </c>
      <c r="O919" s="9" t="str">
        <f t="shared" si="117"/>
        <v>1-Jun-2001</v>
      </c>
      <c r="P919">
        <f t="shared" si="118"/>
        <v>22</v>
      </c>
      <c r="Q919" s="10">
        <f t="shared" si="119"/>
        <v>7450.36</v>
      </c>
    </row>
    <row r="920" spans="1:17" x14ac:dyDescent="0.25">
      <c r="A920" t="s">
        <v>951</v>
      </c>
      <c r="B920">
        <v>1967</v>
      </c>
      <c r="C920" t="s">
        <v>35</v>
      </c>
      <c r="D920">
        <v>4</v>
      </c>
      <c r="E920">
        <v>0</v>
      </c>
      <c r="F920">
        <v>7463.51</v>
      </c>
      <c r="G920" t="s">
        <v>12</v>
      </c>
      <c r="H920" t="s">
        <v>12</v>
      </c>
      <c r="I920" t="s">
        <v>13</v>
      </c>
      <c r="J920" t="str">
        <f t="shared" si="112"/>
        <v>Aug</v>
      </c>
      <c r="K920">
        <f t="shared" si="113"/>
        <v>1967</v>
      </c>
      <c r="L920" t="str">
        <f t="shared" si="114"/>
        <v>tier - 3</v>
      </c>
      <c r="M920" t="str">
        <f t="shared" si="115"/>
        <v>tier - 3</v>
      </c>
      <c r="N920" t="str">
        <f t="shared" si="116"/>
        <v>R1013</v>
      </c>
      <c r="O920" s="9" t="str">
        <f t="shared" si="117"/>
        <v>4-Aug-1967</v>
      </c>
      <c r="P920">
        <f t="shared" si="118"/>
        <v>55</v>
      </c>
      <c r="Q920" s="10">
        <f t="shared" si="119"/>
        <v>7463.51</v>
      </c>
    </row>
    <row r="921" spans="1:17" x14ac:dyDescent="0.25">
      <c r="A921" t="s">
        <v>952</v>
      </c>
      <c r="B921">
        <v>1996</v>
      </c>
      <c r="C921" t="s">
        <v>18</v>
      </c>
      <c r="D921">
        <v>14</v>
      </c>
      <c r="E921">
        <v>0</v>
      </c>
      <c r="F921">
        <v>7487.38</v>
      </c>
      <c r="G921" t="s">
        <v>11</v>
      </c>
      <c r="H921" t="s">
        <v>12</v>
      </c>
      <c r="I921" t="s">
        <v>23</v>
      </c>
      <c r="J921" t="str">
        <f t="shared" si="112"/>
        <v>Jun</v>
      </c>
      <c r="K921">
        <f t="shared" si="113"/>
        <v>1996</v>
      </c>
      <c r="L921" t="str">
        <f t="shared" si="114"/>
        <v>tier - 3</v>
      </c>
      <c r="M921" t="str">
        <f t="shared" si="115"/>
        <v>tier - 3</v>
      </c>
      <c r="N921" t="str">
        <f t="shared" si="116"/>
        <v>R1012</v>
      </c>
      <c r="O921" s="9" t="str">
        <f t="shared" si="117"/>
        <v>14-Jun-1996</v>
      </c>
      <c r="P921">
        <f t="shared" si="118"/>
        <v>26</v>
      </c>
      <c r="Q921" s="10">
        <f t="shared" si="119"/>
        <v>7487.38</v>
      </c>
    </row>
    <row r="922" spans="1:17" x14ac:dyDescent="0.25">
      <c r="A922" t="s">
        <v>953</v>
      </c>
      <c r="B922">
        <v>1988</v>
      </c>
      <c r="C922" t="s">
        <v>30</v>
      </c>
      <c r="D922">
        <v>15</v>
      </c>
      <c r="E922">
        <v>3</v>
      </c>
      <c r="F922">
        <v>7494.63</v>
      </c>
      <c r="G922" t="s">
        <v>11</v>
      </c>
      <c r="H922" t="s">
        <v>12</v>
      </c>
      <c r="I922" t="s">
        <v>200</v>
      </c>
      <c r="J922" t="str">
        <f t="shared" si="112"/>
        <v>Dec</v>
      </c>
      <c r="K922">
        <f t="shared" si="113"/>
        <v>1988</v>
      </c>
      <c r="L922" t="str">
        <f t="shared" si="114"/>
        <v>tier - 3</v>
      </c>
      <c r="M922" t="str">
        <f t="shared" si="115"/>
        <v>tier - 3</v>
      </c>
      <c r="N922" t="str">
        <f t="shared" si="116"/>
        <v>R1025</v>
      </c>
      <c r="O922" s="9" t="str">
        <f t="shared" si="117"/>
        <v>15-Dec-1988</v>
      </c>
      <c r="P922">
        <f t="shared" si="118"/>
        <v>34</v>
      </c>
      <c r="Q922" s="10">
        <f t="shared" si="119"/>
        <v>7494.63</v>
      </c>
    </row>
    <row r="923" spans="1:17" x14ac:dyDescent="0.25">
      <c r="A923" t="s">
        <v>954</v>
      </c>
      <c r="B923">
        <v>1997</v>
      </c>
      <c r="C923" t="s">
        <v>37</v>
      </c>
      <c r="D923">
        <v>28</v>
      </c>
      <c r="E923">
        <v>0</v>
      </c>
      <c r="F923">
        <v>7504.3</v>
      </c>
      <c r="G923" t="s">
        <v>11</v>
      </c>
      <c r="H923" t="s">
        <v>16</v>
      </c>
      <c r="I923" t="s">
        <v>23</v>
      </c>
      <c r="J923" t="str">
        <f t="shared" si="112"/>
        <v>Oct</v>
      </c>
      <c r="K923">
        <f t="shared" si="113"/>
        <v>1997</v>
      </c>
      <c r="L923" t="str">
        <f t="shared" si="114"/>
        <v>tier - 1</v>
      </c>
      <c r="M923" t="str">
        <f t="shared" si="115"/>
        <v>tier - 1</v>
      </c>
      <c r="N923" t="str">
        <f t="shared" si="116"/>
        <v>R1012</v>
      </c>
      <c r="O923" s="9" t="str">
        <f t="shared" si="117"/>
        <v>28-Oct-1997</v>
      </c>
      <c r="P923">
        <f t="shared" si="118"/>
        <v>25</v>
      </c>
      <c r="Q923" s="10">
        <f t="shared" si="119"/>
        <v>7504.3</v>
      </c>
    </row>
    <row r="924" spans="1:17" x14ac:dyDescent="0.25">
      <c r="A924" t="s">
        <v>955</v>
      </c>
      <c r="B924">
        <v>1983</v>
      </c>
      <c r="C924" t="s">
        <v>10</v>
      </c>
      <c r="D924">
        <v>10</v>
      </c>
      <c r="E924">
        <v>4</v>
      </c>
      <c r="F924">
        <v>7512.27</v>
      </c>
      <c r="G924" t="s">
        <v>12</v>
      </c>
      <c r="H924" t="s">
        <v>11</v>
      </c>
      <c r="I924" t="s">
        <v>42</v>
      </c>
      <c r="J924" t="str">
        <f t="shared" si="112"/>
        <v>Jul</v>
      </c>
      <c r="K924">
        <f t="shared" si="113"/>
        <v>1983</v>
      </c>
      <c r="L924" t="str">
        <f t="shared" si="114"/>
        <v>tier - 2</v>
      </c>
      <c r="M924" t="str">
        <f t="shared" si="115"/>
        <v>tier - 2</v>
      </c>
      <c r="N924" t="str">
        <f t="shared" si="116"/>
        <v>R1011</v>
      </c>
      <c r="O924" s="9" t="str">
        <f t="shared" si="117"/>
        <v>10-Jul-1983</v>
      </c>
      <c r="P924">
        <f t="shared" si="118"/>
        <v>39</v>
      </c>
      <c r="Q924" s="10">
        <f t="shared" si="119"/>
        <v>7512.27</v>
      </c>
    </row>
    <row r="925" spans="1:17" x14ac:dyDescent="0.25">
      <c r="A925" t="s">
        <v>956</v>
      </c>
      <c r="B925">
        <v>1978</v>
      </c>
      <c r="C925" t="s">
        <v>37</v>
      </c>
      <c r="D925">
        <v>18</v>
      </c>
      <c r="E925">
        <v>1</v>
      </c>
      <c r="F925">
        <v>7518.03</v>
      </c>
      <c r="G925" t="s">
        <v>11</v>
      </c>
      <c r="H925" t="s">
        <v>12</v>
      </c>
      <c r="I925" t="s">
        <v>23</v>
      </c>
      <c r="J925" t="str">
        <f t="shared" si="112"/>
        <v>Oct</v>
      </c>
      <c r="K925">
        <f t="shared" si="113"/>
        <v>1978</v>
      </c>
      <c r="L925" t="str">
        <f t="shared" si="114"/>
        <v>tier - 3</v>
      </c>
      <c r="M925" t="str">
        <f t="shared" si="115"/>
        <v>tier - 3</v>
      </c>
      <c r="N925" t="str">
        <f t="shared" si="116"/>
        <v>R1012</v>
      </c>
      <c r="O925" s="9" t="str">
        <f t="shared" si="117"/>
        <v>18-Oct-1978</v>
      </c>
      <c r="P925">
        <f t="shared" si="118"/>
        <v>44</v>
      </c>
      <c r="Q925" s="10">
        <f t="shared" si="119"/>
        <v>7518.03</v>
      </c>
    </row>
    <row r="926" spans="1:17" x14ac:dyDescent="0.25">
      <c r="A926" t="s">
        <v>957</v>
      </c>
      <c r="B926">
        <v>1976</v>
      </c>
      <c r="C926" t="s">
        <v>37</v>
      </c>
      <c r="D926">
        <v>10</v>
      </c>
      <c r="E926">
        <v>0</v>
      </c>
      <c r="F926">
        <v>7526.71</v>
      </c>
      <c r="G926" t="s">
        <v>12</v>
      </c>
      <c r="H926" t="s">
        <v>16</v>
      </c>
      <c r="I926" t="s">
        <v>23</v>
      </c>
      <c r="J926" t="str">
        <f t="shared" si="112"/>
        <v>Oct</v>
      </c>
      <c r="K926">
        <f t="shared" si="113"/>
        <v>1976</v>
      </c>
      <c r="L926" t="str">
        <f t="shared" si="114"/>
        <v>tier - 1</v>
      </c>
      <c r="M926" t="str">
        <f t="shared" si="115"/>
        <v>tier - 1</v>
      </c>
      <c r="N926" t="str">
        <f t="shared" si="116"/>
        <v>R1012</v>
      </c>
      <c r="O926" s="9" t="str">
        <f t="shared" si="117"/>
        <v>10-Oct-1976</v>
      </c>
      <c r="P926">
        <f t="shared" si="118"/>
        <v>46</v>
      </c>
      <c r="Q926" s="10">
        <f t="shared" si="119"/>
        <v>7526.71</v>
      </c>
    </row>
    <row r="927" spans="1:17" x14ac:dyDescent="0.25">
      <c r="A927" t="s">
        <v>958</v>
      </c>
      <c r="B927">
        <v>1978</v>
      </c>
      <c r="C927" t="s">
        <v>30</v>
      </c>
      <c r="D927">
        <v>14</v>
      </c>
      <c r="E927">
        <v>2</v>
      </c>
      <c r="F927">
        <v>7531.7</v>
      </c>
      <c r="G927" t="s">
        <v>11</v>
      </c>
      <c r="H927" t="s">
        <v>16</v>
      </c>
      <c r="I927" t="s">
        <v>13</v>
      </c>
      <c r="J927" t="str">
        <f t="shared" si="112"/>
        <v>Dec</v>
      </c>
      <c r="K927">
        <f t="shared" si="113"/>
        <v>1978</v>
      </c>
      <c r="L927" t="str">
        <f t="shared" si="114"/>
        <v>tier - 1</v>
      </c>
      <c r="M927" t="str">
        <f t="shared" si="115"/>
        <v>tier - 1</v>
      </c>
      <c r="N927" t="str">
        <f t="shared" si="116"/>
        <v>R1013</v>
      </c>
      <c r="O927" s="9" t="str">
        <f t="shared" si="117"/>
        <v>14-Dec-1978</v>
      </c>
      <c r="P927">
        <f t="shared" si="118"/>
        <v>44</v>
      </c>
      <c r="Q927" s="10">
        <f t="shared" si="119"/>
        <v>7531.7</v>
      </c>
    </row>
    <row r="928" spans="1:17" x14ac:dyDescent="0.25">
      <c r="A928" t="s">
        <v>959</v>
      </c>
      <c r="B928">
        <v>1984</v>
      </c>
      <c r="C928" t="s">
        <v>35</v>
      </c>
      <c r="D928">
        <v>22</v>
      </c>
      <c r="E928">
        <v>3</v>
      </c>
      <c r="F928">
        <v>7537.16</v>
      </c>
      <c r="G928" t="s">
        <v>11</v>
      </c>
      <c r="H928" t="s">
        <v>11</v>
      </c>
      <c r="I928" t="s">
        <v>23</v>
      </c>
      <c r="J928" t="str">
        <f t="shared" si="112"/>
        <v>Aug</v>
      </c>
      <c r="K928">
        <f t="shared" si="113"/>
        <v>1984</v>
      </c>
      <c r="L928" t="str">
        <f t="shared" si="114"/>
        <v>tier - 2</v>
      </c>
      <c r="M928" t="str">
        <f t="shared" si="115"/>
        <v>tier - 2</v>
      </c>
      <c r="N928" t="str">
        <f t="shared" si="116"/>
        <v>R1012</v>
      </c>
      <c r="O928" s="9" t="str">
        <f t="shared" si="117"/>
        <v>22-Aug-1984</v>
      </c>
      <c r="P928">
        <f t="shared" si="118"/>
        <v>38</v>
      </c>
      <c r="Q928" s="10">
        <f t="shared" si="119"/>
        <v>7537.16</v>
      </c>
    </row>
    <row r="929" spans="1:17" x14ac:dyDescent="0.25">
      <c r="A929" t="s">
        <v>960</v>
      </c>
      <c r="B929">
        <v>1988</v>
      </c>
      <c r="C929" t="s">
        <v>30</v>
      </c>
      <c r="D929">
        <v>15</v>
      </c>
      <c r="E929">
        <v>3</v>
      </c>
      <c r="F929">
        <v>7538.52</v>
      </c>
      <c r="G929" t="s">
        <v>11</v>
      </c>
      <c r="H929" t="s">
        <v>11</v>
      </c>
      <c r="I929" t="s">
        <v>23</v>
      </c>
      <c r="J929" t="str">
        <f t="shared" si="112"/>
        <v>Dec</v>
      </c>
      <c r="K929">
        <f t="shared" si="113"/>
        <v>1988</v>
      </c>
      <c r="L929" t="str">
        <f t="shared" si="114"/>
        <v>tier - 2</v>
      </c>
      <c r="M929" t="str">
        <f t="shared" si="115"/>
        <v>tier - 2</v>
      </c>
      <c r="N929" t="str">
        <f t="shared" si="116"/>
        <v>R1012</v>
      </c>
      <c r="O929" s="9" t="str">
        <f t="shared" si="117"/>
        <v>15-Dec-1988</v>
      </c>
      <c r="P929">
        <f t="shared" si="118"/>
        <v>34</v>
      </c>
      <c r="Q929" s="10">
        <f t="shared" si="119"/>
        <v>7538.52</v>
      </c>
    </row>
    <row r="930" spans="1:17" x14ac:dyDescent="0.25">
      <c r="A930" t="s">
        <v>961</v>
      </c>
      <c r="B930">
        <v>1994</v>
      </c>
      <c r="C930" t="s">
        <v>35</v>
      </c>
      <c r="D930">
        <v>14</v>
      </c>
      <c r="E930">
        <v>0</v>
      </c>
      <c r="F930">
        <v>7567.13</v>
      </c>
      <c r="G930" t="s">
        <v>11</v>
      </c>
      <c r="H930" t="s">
        <v>11</v>
      </c>
      <c r="I930" t="s">
        <v>300</v>
      </c>
      <c r="J930" t="str">
        <f t="shared" si="112"/>
        <v>Aug</v>
      </c>
      <c r="K930">
        <f t="shared" si="113"/>
        <v>1994</v>
      </c>
      <c r="L930" t="str">
        <f t="shared" si="114"/>
        <v>tier - 2</v>
      </c>
      <c r="M930" t="str">
        <f t="shared" si="115"/>
        <v>tier - 2</v>
      </c>
      <c r="N930" t="str">
        <f t="shared" si="116"/>
        <v>R1021</v>
      </c>
      <c r="O930" s="9" t="str">
        <f t="shared" si="117"/>
        <v>14-Aug-1994</v>
      </c>
      <c r="P930">
        <f t="shared" si="118"/>
        <v>28</v>
      </c>
      <c r="Q930" s="10">
        <f t="shared" si="119"/>
        <v>7567.13</v>
      </c>
    </row>
    <row r="931" spans="1:17" x14ac:dyDescent="0.25">
      <c r="A931" t="s">
        <v>962</v>
      </c>
      <c r="B931">
        <v>1967</v>
      </c>
      <c r="C931" t="s">
        <v>10</v>
      </c>
      <c r="D931">
        <v>17</v>
      </c>
      <c r="E931">
        <v>0</v>
      </c>
      <c r="F931">
        <v>7585.62</v>
      </c>
      <c r="G931" t="s">
        <v>12</v>
      </c>
      <c r="H931" t="s">
        <v>11</v>
      </c>
      <c r="I931" t="s">
        <v>13</v>
      </c>
      <c r="J931" t="str">
        <f t="shared" si="112"/>
        <v>Jul</v>
      </c>
      <c r="K931">
        <f t="shared" si="113"/>
        <v>1967</v>
      </c>
      <c r="L931" t="str">
        <f t="shared" si="114"/>
        <v>tier - 2</v>
      </c>
      <c r="M931" t="str">
        <f t="shared" si="115"/>
        <v>tier - 2</v>
      </c>
      <c r="N931" t="str">
        <f t="shared" si="116"/>
        <v>R1013</v>
      </c>
      <c r="O931" s="9" t="str">
        <f t="shared" si="117"/>
        <v>17-Jul-1967</v>
      </c>
      <c r="P931">
        <f t="shared" si="118"/>
        <v>55</v>
      </c>
      <c r="Q931" s="10">
        <f t="shared" si="119"/>
        <v>7585.62</v>
      </c>
    </row>
    <row r="932" spans="1:17" x14ac:dyDescent="0.25">
      <c r="A932" t="s">
        <v>963</v>
      </c>
      <c r="B932">
        <v>1997</v>
      </c>
      <c r="C932" t="s">
        <v>20</v>
      </c>
      <c r="D932">
        <v>30</v>
      </c>
      <c r="E932">
        <v>0</v>
      </c>
      <c r="F932">
        <v>7607.03</v>
      </c>
      <c r="G932" t="s">
        <v>11</v>
      </c>
      <c r="H932" t="s">
        <v>11</v>
      </c>
      <c r="I932" t="s">
        <v>23</v>
      </c>
      <c r="J932" t="str">
        <f t="shared" si="112"/>
        <v>Sep</v>
      </c>
      <c r="K932">
        <f t="shared" si="113"/>
        <v>1997</v>
      </c>
      <c r="L932" t="str">
        <f t="shared" si="114"/>
        <v>tier - 2</v>
      </c>
      <c r="M932" t="str">
        <f t="shared" si="115"/>
        <v>tier - 2</v>
      </c>
      <c r="N932" t="str">
        <f t="shared" si="116"/>
        <v>R1012</v>
      </c>
      <c r="O932" s="9" t="str">
        <f t="shared" si="117"/>
        <v>30-Sep-1997</v>
      </c>
      <c r="P932">
        <f t="shared" si="118"/>
        <v>25</v>
      </c>
      <c r="Q932" s="10">
        <f t="shared" si="119"/>
        <v>7607.03</v>
      </c>
    </row>
    <row r="933" spans="1:17" x14ac:dyDescent="0.25">
      <c r="A933" t="s">
        <v>964</v>
      </c>
      <c r="B933">
        <v>1968</v>
      </c>
      <c r="C933" t="s">
        <v>10</v>
      </c>
      <c r="D933">
        <v>3</v>
      </c>
      <c r="E933">
        <v>0</v>
      </c>
      <c r="F933">
        <v>7609.6</v>
      </c>
      <c r="G933" t="s">
        <v>12</v>
      </c>
      <c r="H933" t="s">
        <v>11</v>
      </c>
      <c r="I933" t="s">
        <v>23</v>
      </c>
      <c r="J933" t="str">
        <f t="shared" si="112"/>
        <v>Jul</v>
      </c>
      <c r="K933">
        <f t="shared" si="113"/>
        <v>1968</v>
      </c>
      <c r="L933" t="str">
        <f t="shared" si="114"/>
        <v>tier - 2</v>
      </c>
      <c r="M933" t="str">
        <f t="shared" si="115"/>
        <v>tier - 2</v>
      </c>
      <c r="N933" t="str">
        <f t="shared" si="116"/>
        <v>R1012</v>
      </c>
      <c r="O933" s="9" t="str">
        <f t="shared" si="117"/>
        <v>3-Jul-1968</v>
      </c>
      <c r="P933">
        <f t="shared" si="118"/>
        <v>54</v>
      </c>
      <c r="Q933" s="10">
        <f t="shared" si="119"/>
        <v>7609.6</v>
      </c>
    </row>
    <row r="934" spans="1:17" x14ac:dyDescent="0.25">
      <c r="A934" t="s">
        <v>965</v>
      </c>
      <c r="B934">
        <v>1996</v>
      </c>
      <c r="C934" t="s">
        <v>20</v>
      </c>
      <c r="D934">
        <v>17</v>
      </c>
      <c r="E934">
        <v>0</v>
      </c>
      <c r="F934">
        <v>7623.13</v>
      </c>
      <c r="G934" t="s">
        <v>11</v>
      </c>
      <c r="H934" t="s">
        <v>12</v>
      </c>
      <c r="I934" t="s">
        <v>42</v>
      </c>
      <c r="J934" t="str">
        <f t="shared" si="112"/>
        <v>Sep</v>
      </c>
      <c r="K934">
        <f t="shared" si="113"/>
        <v>1996</v>
      </c>
      <c r="L934" t="str">
        <f t="shared" si="114"/>
        <v>tier - 3</v>
      </c>
      <c r="M934" t="str">
        <f t="shared" si="115"/>
        <v>tier - 3</v>
      </c>
      <c r="N934" t="str">
        <f t="shared" si="116"/>
        <v>R1011</v>
      </c>
      <c r="O934" s="9" t="str">
        <f t="shared" si="117"/>
        <v>17-Sep-1996</v>
      </c>
      <c r="P934">
        <f t="shared" si="118"/>
        <v>26</v>
      </c>
      <c r="Q934" s="10">
        <f t="shared" si="119"/>
        <v>7623.13</v>
      </c>
    </row>
    <row r="935" spans="1:17" x14ac:dyDescent="0.25">
      <c r="A935" t="s">
        <v>966</v>
      </c>
      <c r="B935">
        <v>1978</v>
      </c>
      <c r="C935" t="s">
        <v>15</v>
      </c>
      <c r="D935">
        <v>28</v>
      </c>
      <c r="E935">
        <v>1</v>
      </c>
      <c r="F935">
        <v>7623.52</v>
      </c>
      <c r="G935" t="s">
        <v>11</v>
      </c>
      <c r="H935" t="s">
        <v>16</v>
      </c>
      <c r="I935" t="s">
        <v>42</v>
      </c>
      <c r="J935" t="str">
        <f t="shared" si="112"/>
        <v>Nov</v>
      </c>
      <c r="K935">
        <f t="shared" si="113"/>
        <v>1978</v>
      </c>
      <c r="L935" t="str">
        <f t="shared" si="114"/>
        <v>tier - 1</v>
      </c>
      <c r="M935" t="str">
        <f t="shared" si="115"/>
        <v>tier - 1</v>
      </c>
      <c r="N935" t="str">
        <f t="shared" si="116"/>
        <v>R1011</v>
      </c>
      <c r="O935" s="9" t="str">
        <f t="shared" si="117"/>
        <v>28-Nov-1978</v>
      </c>
      <c r="P935">
        <f t="shared" si="118"/>
        <v>44</v>
      </c>
      <c r="Q935" s="10">
        <f t="shared" si="119"/>
        <v>7623.52</v>
      </c>
    </row>
    <row r="936" spans="1:17" x14ac:dyDescent="0.25">
      <c r="A936" t="s">
        <v>967</v>
      </c>
      <c r="B936">
        <v>1978</v>
      </c>
      <c r="C936" t="s">
        <v>15</v>
      </c>
      <c r="D936">
        <v>6</v>
      </c>
      <c r="E936">
        <v>1</v>
      </c>
      <c r="F936">
        <v>7624.63</v>
      </c>
      <c r="G936" t="s">
        <v>11</v>
      </c>
      <c r="H936" t="s">
        <v>16</v>
      </c>
      <c r="I936" t="s">
        <v>42</v>
      </c>
      <c r="J936" t="str">
        <f t="shared" si="112"/>
        <v>Nov</v>
      </c>
      <c r="K936">
        <f t="shared" si="113"/>
        <v>1978</v>
      </c>
      <c r="L936" t="str">
        <f t="shared" si="114"/>
        <v>tier - 1</v>
      </c>
      <c r="M936" t="str">
        <f t="shared" si="115"/>
        <v>tier - 1</v>
      </c>
      <c r="N936" t="str">
        <f t="shared" si="116"/>
        <v>R1011</v>
      </c>
      <c r="O936" s="9" t="str">
        <f t="shared" si="117"/>
        <v>6-Nov-1978</v>
      </c>
      <c r="P936">
        <f t="shared" si="118"/>
        <v>44</v>
      </c>
      <c r="Q936" s="10">
        <f t="shared" si="119"/>
        <v>7624.63</v>
      </c>
    </row>
    <row r="937" spans="1:17" x14ac:dyDescent="0.25">
      <c r="A937" t="s">
        <v>968</v>
      </c>
      <c r="B937">
        <v>1978</v>
      </c>
      <c r="C937" t="s">
        <v>15</v>
      </c>
      <c r="D937">
        <v>29</v>
      </c>
      <c r="E937">
        <v>1</v>
      </c>
      <c r="F937">
        <v>7626.99</v>
      </c>
      <c r="G937" t="s">
        <v>11</v>
      </c>
      <c r="H937" t="s">
        <v>11</v>
      </c>
      <c r="I937" t="s">
        <v>42</v>
      </c>
      <c r="J937" t="str">
        <f t="shared" si="112"/>
        <v>Nov</v>
      </c>
      <c r="K937">
        <f t="shared" si="113"/>
        <v>1978</v>
      </c>
      <c r="L937" t="str">
        <f t="shared" si="114"/>
        <v>tier - 2</v>
      </c>
      <c r="M937" t="str">
        <f t="shared" si="115"/>
        <v>tier - 2</v>
      </c>
      <c r="N937" t="str">
        <f t="shared" si="116"/>
        <v>R1011</v>
      </c>
      <c r="O937" s="9" t="str">
        <f t="shared" si="117"/>
        <v>29-Nov-1978</v>
      </c>
      <c r="P937">
        <f t="shared" si="118"/>
        <v>44</v>
      </c>
      <c r="Q937" s="10">
        <f t="shared" si="119"/>
        <v>7626.99</v>
      </c>
    </row>
    <row r="938" spans="1:17" x14ac:dyDescent="0.25">
      <c r="A938" t="s">
        <v>969</v>
      </c>
      <c r="B938">
        <v>1978</v>
      </c>
      <c r="C938" t="s">
        <v>35</v>
      </c>
      <c r="D938">
        <v>24</v>
      </c>
      <c r="E938">
        <v>1</v>
      </c>
      <c r="F938">
        <v>7633.72</v>
      </c>
      <c r="G938" t="s">
        <v>11</v>
      </c>
      <c r="H938" t="s">
        <v>16</v>
      </c>
      <c r="I938" t="s">
        <v>13</v>
      </c>
      <c r="J938" t="str">
        <f t="shared" si="112"/>
        <v>Aug</v>
      </c>
      <c r="K938">
        <f t="shared" si="113"/>
        <v>1978</v>
      </c>
      <c r="L938" t="str">
        <f t="shared" si="114"/>
        <v>tier - 1</v>
      </c>
      <c r="M938" t="str">
        <f t="shared" si="115"/>
        <v>tier - 1</v>
      </c>
      <c r="N938" t="str">
        <f t="shared" si="116"/>
        <v>R1013</v>
      </c>
      <c r="O938" s="9" t="str">
        <f t="shared" si="117"/>
        <v>24-Aug-1978</v>
      </c>
      <c r="P938">
        <f t="shared" si="118"/>
        <v>44</v>
      </c>
      <c r="Q938" s="10">
        <f t="shared" si="119"/>
        <v>7633.72</v>
      </c>
    </row>
    <row r="939" spans="1:17" x14ac:dyDescent="0.25">
      <c r="A939" t="s">
        <v>970</v>
      </c>
      <c r="B939">
        <v>2001</v>
      </c>
      <c r="C939" t="s">
        <v>30</v>
      </c>
      <c r="D939">
        <v>13</v>
      </c>
      <c r="E939">
        <v>0</v>
      </c>
      <c r="F939">
        <v>7636.92</v>
      </c>
      <c r="G939" t="s">
        <v>11</v>
      </c>
      <c r="H939" t="s">
        <v>12</v>
      </c>
      <c r="I939" t="s">
        <v>23</v>
      </c>
      <c r="J939" t="str">
        <f t="shared" si="112"/>
        <v>Dec</v>
      </c>
      <c r="K939">
        <f t="shared" si="113"/>
        <v>2001</v>
      </c>
      <c r="L939" t="str">
        <f t="shared" si="114"/>
        <v>tier - 3</v>
      </c>
      <c r="M939" t="str">
        <f t="shared" si="115"/>
        <v>tier - 3</v>
      </c>
      <c r="N939" t="str">
        <f t="shared" si="116"/>
        <v>R1012</v>
      </c>
      <c r="O939" s="9" t="str">
        <f t="shared" si="117"/>
        <v>13-Dec-2001</v>
      </c>
      <c r="P939">
        <f t="shared" si="118"/>
        <v>21</v>
      </c>
      <c r="Q939" s="10">
        <f t="shared" si="119"/>
        <v>7636.92</v>
      </c>
    </row>
    <row r="940" spans="1:17" x14ac:dyDescent="0.25">
      <c r="A940" t="s">
        <v>971</v>
      </c>
      <c r="B940">
        <v>1980</v>
      </c>
      <c r="C940" t="s">
        <v>18</v>
      </c>
      <c r="D940">
        <v>20</v>
      </c>
      <c r="E940">
        <v>1</v>
      </c>
      <c r="F940">
        <v>7639.42</v>
      </c>
      <c r="G940" t="s">
        <v>11</v>
      </c>
      <c r="H940" t="s">
        <v>11</v>
      </c>
      <c r="I940" t="s">
        <v>247</v>
      </c>
      <c r="J940" t="str">
        <f t="shared" si="112"/>
        <v>Jun</v>
      </c>
      <c r="K940">
        <f t="shared" si="113"/>
        <v>1980</v>
      </c>
      <c r="L940" t="str">
        <f t="shared" si="114"/>
        <v>tier - 2</v>
      </c>
      <c r="M940" t="str">
        <f t="shared" si="115"/>
        <v>tier - 2</v>
      </c>
      <c r="N940" t="str">
        <f t="shared" si="116"/>
        <v>R1024</v>
      </c>
      <c r="O940" s="9" t="str">
        <f t="shared" si="117"/>
        <v>20-Jun-1980</v>
      </c>
      <c r="P940">
        <f t="shared" si="118"/>
        <v>42</v>
      </c>
      <c r="Q940" s="10">
        <f t="shared" si="119"/>
        <v>7639.42</v>
      </c>
    </row>
    <row r="941" spans="1:17" x14ac:dyDescent="0.25">
      <c r="A941" t="s">
        <v>972</v>
      </c>
      <c r="B941">
        <v>1980</v>
      </c>
      <c r="C941" t="s">
        <v>10</v>
      </c>
      <c r="D941">
        <v>24</v>
      </c>
      <c r="E941">
        <v>2</v>
      </c>
      <c r="F941">
        <v>7640.31</v>
      </c>
      <c r="G941" t="s">
        <v>11</v>
      </c>
      <c r="H941" t="s">
        <v>16</v>
      </c>
      <c r="I941" t="s">
        <v>13</v>
      </c>
      <c r="J941" t="str">
        <f t="shared" si="112"/>
        <v>Jul</v>
      </c>
      <c r="K941">
        <f t="shared" si="113"/>
        <v>1980</v>
      </c>
      <c r="L941" t="str">
        <f t="shared" si="114"/>
        <v>tier - 1</v>
      </c>
      <c r="M941" t="str">
        <f t="shared" si="115"/>
        <v>tier - 1</v>
      </c>
      <c r="N941" t="str">
        <f t="shared" si="116"/>
        <v>R1013</v>
      </c>
      <c r="O941" s="9" t="str">
        <f t="shared" si="117"/>
        <v>24-Jul-1980</v>
      </c>
      <c r="P941">
        <f t="shared" si="118"/>
        <v>42</v>
      </c>
      <c r="Q941" s="10">
        <f t="shared" si="119"/>
        <v>7640.31</v>
      </c>
    </row>
    <row r="942" spans="1:17" x14ac:dyDescent="0.25">
      <c r="A942" t="s">
        <v>973</v>
      </c>
      <c r="B942">
        <v>1999</v>
      </c>
      <c r="C942" t="s">
        <v>18</v>
      </c>
      <c r="D942">
        <v>15</v>
      </c>
      <c r="E942">
        <v>0</v>
      </c>
      <c r="F942">
        <v>7642.05</v>
      </c>
      <c r="G942" t="s">
        <v>11</v>
      </c>
      <c r="H942" t="s">
        <v>11</v>
      </c>
      <c r="I942" t="s">
        <v>535</v>
      </c>
      <c r="J942" t="str">
        <f t="shared" si="112"/>
        <v>Jun</v>
      </c>
      <c r="K942">
        <f t="shared" si="113"/>
        <v>1999</v>
      </c>
      <c r="L942" t="str">
        <f t="shared" si="114"/>
        <v>tier - 2</v>
      </c>
      <c r="M942" t="str">
        <f t="shared" si="115"/>
        <v>tier - 2</v>
      </c>
      <c r="N942" t="str">
        <f t="shared" si="116"/>
        <v>R1026</v>
      </c>
      <c r="O942" s="9" t="str">
        <f t="shared" si="117"/>
        <v>15-Jun-1999</v>
      </c>
      <c r="P942">
        <f t="shared" si="118"/>
        <v>23</v>
      </c>
      <c r="Q942" s="10">
        <f t="shared" si="119"/>
        <v>7642.05</v>
      </c>
    </row>
    <row r="943" spans="1:17" x14ac:dyDescent="0.25">
      <c r="A943" t="s">
        <v>974</v>
      </c>
      <c r="B943">
        <v>1980</v>
      </c>
      <c r="C943" t="s">
        <v>37</v>
      </c>
      <c r="D943">
        <v>16</v>
      </c>
      <c r="E943">
        <v>1</v>
      </c>
      <c r="F943">
        <v>7650.77</v>
      </c>
      <c r="G943" t="s">
        <v>11</v>
      </c>
      <c r="H943" t="s">
        <v>11</v>
      </c>
      <c r="I943" t="s">
        <v>247</v>
      </c>
      <c r="J943" t="str">
        <f t="shared" si="112"/>
        <v>Oct</v>
      </c>
      <c r="K943">
        <f t="shared" si="113"/>
        <v>1980</v>
      </c>
      <c r="L943" t="str">
        <f t="shared" si="114"/>
        <v>tier - 2</v>
      </c>
      <c r="M943" t="str">
        <f t="shared" si="115"/>
        <v>tier - 2</v>
      </c>
      <c r="N943" t="str">
        <f t="shared" si="116"/>
        <v>R1024</v>
      </c>
      <c r="O943" s="9" t="str">
        <f t="shared" si="117"/>
        <v>16-Oct-1980</v>
      </c>
      <c r="P943">
        <f t="shared" si="118"/>
        <v>42</v>
      </c>
      <c r="Q943" s="10">
        <f t="shared" si="119"/>
        <v>7650.77</v>
      </c>
    </row>
    <row r="944" spans="1:17" x14ac:dyDescent="0.25">
      <c r="A944" t="s">
        <v>975</v>
      </c>
      <c r="B944">
        <v>1993</v>
      </c>
      <c r="C944" t="s">
        <v>35</v>
      </c>
      <c r="D944">
        <v>10</v>
      </c>
      <c r="E944">
        <v>0</v>
      </c>
      <c r="F944">
        <v>7650.8</v>
      </c>
      <c r="G944" t="s">
        <v>11</v>
      </c>
      <c r="H944" t="s">
        <v>11</v>
      </c>
      <c r="I944" t="s">
        <v>23</v>
      </c>
      <c r="J944" t="str">
        <f t="shared" si="112"/>
        <v>Aug</v>
      </c>
      <c r="K944">
        <f t="shared" si="113"/>
        <v>1993</v>
      </c>
      <c r="L944" t="str">
        <f t="shared" si="114"/>
        <v>tier - 2</v>
      </c>
      <c r="M944" t="str">
        <f t="shared" si="115"/>
        <v>tier - 2</v>
      </c>
      <c r="N944" t="str">
        <f t="shared" si="116"/>
        <v>R1012</v>
      </c>
      <c r="O944" s="9" t="str">
        <f t="shared" si="117"/>
        <v>10-Aug-1993</v>
      </c>
      <c r="P944">
        <f t="shared" si="118"/>
        <v>29</v>
      </c>
      <c r="Q944" s="10">
        <f t="shared" si="119"/>
        <v>7650.8</v>
      </c>
    </row>
    <row r="945" spans="1:17" x14ac:dyDescent="0.25">
      <c r="A945" t="s">
        <v>976</v>
      </c>
      <c r="B945">
        <v>1998</v>
      </c>
      <c r="C945" t="s">
        <v>20</v>
      </c>
      <c r="D945">
        <v>30</v>
      </c>
      <c r="E945">
        <v>0</v>
      </c>
      <c r="F945">
        <v>7652.26</v>
      </c>
      <c r="G945" t="s">
        <v>11</v>
      </c>
      <c r="H945" t="s">
        <v>12</v>
      </c>
      <c r="I945" t="s">
        <v>249</v>
      </c>
      <c r="J945" t="str">
        <f t="shared" si="112"/>
        <v>Sep</v>
      </c>
      <c r="K945">
        <f t="shared" si="113"/>
        <v>1998</v>
      </c>
      <c r="L945" t="str">
        <f t="shared" si="114"/>
        <v>tier - 3</v>
      </c>
      <c r="M945" t="str">
        <f t="shared" si="115"/>
        <v>tier - 3</v>
      </c>
      <c r="N945" t="str">
        <f t="shared" si="116"/>
        <v>R1023</v>
      </c>
      <c r="O945" s="9" t="str">
        <f t="shared" si="117"/>
        <v>30-Sep-1998</v>
      </c>
      <c r="P945">
        <f t="shared" si="118"/>
        <v>24</v>
      </c>
      <c r="Q945" s="10">
        <f t="shared" si="119"/>
        <v>7652.26</v>
      </c>
    </row>
    <row r="946" spans="1:17" x14ac:dyDescent="0.25">
      <c r="A946" t="s">
        <v>977</v>
      </c>
      <c r="B946">
        <v>1965</v>
      </c>
      <c r="C946" t="s">
        <v>30</v>
      </c>
      <c r="D946">
        <v>27</v>
      </c>
      <c r="E946">
        <v>0</v>
      </c>
      <c r="F946">
        <v>7657.69</v>
      </c>
      <c r="G946" t="s">
        <v>12</v>
      </c>
      <c r="H946" t="s">
        <v>12</v>
      </c>
      <c r="I946" t="s">
        <v>23</v>
      </c>
      <c r="J946" t="str">
        <f t="shared" si="112"/>
        <v>Dec</v>
      </c>
      <c r="K946">
        <f t="shared" si="113"/>
        <v>1965</v>
      </c>
      <c r="L946" t="str">
        <f t="shared" si="114"/>
        <v>tier - 3</v>
      </c>
      <c r="M946" t="str">
        <f t="shared" si="115"/>
        <v>tier - 3</v>
      </c>
      <c r="N946" t="str">
        <f t="shared" si="116"/>
        <v>R1012</v>
      </c>
      <c r="O946" s="9" t="str">
        <f t="shared" si="117"/>
        <v>27-Dec-1965</v>
      </c>
      <c r="P946">
        <f t="shared" si="118"/>
        <v>57</v>
      </c>
      <c r="Q946" s="10">
        <f t="shared" si="119"/>
        <v>7657.69</v>
      </c>
    </row>
    <row r="947" spans="1:17" x14ac:dyDescent="0.25">
      <c r="A947" t="s">
        <v>978</v>
      </c>
      <c r="B947">
        <v>1976</v>
      </c>
      <c r="C947" t="s">
        <v>37</v>
      </c>
      <c r="D947">
        <v>9</v>
      </c>
      <c r="E947">
        <v>2</v>
      </c>
      <c r="F947">
        <v>7662.47</v>
      </c>
      <c r="G947" t="s">
        <v>11</v>
      </c>
      <c r="H947" t="s">
        <v>16</v>
      </c>
      <c r="I947" t="s">
        <v>42</v>
      </c>
      <c r="J947" t="str">
        <f t="shared" si="112"/>
        <v>Oct</v>
      </c>
      <c r="K947">
        <f t="shared" si="113"/>
        <v>1976</v>
      </c>
      <c r="L947" t="str">
        <f t="shared" si="114"/>
        <v>tier - 1</v>
      </c>
      <c r="M947" t="str">
        <f t="shared" si="115"/>
        <v>tier - 1</v>
      </c>
      <c r="N947" t="str">
        <f t="shared" si="116"/>
        <v>R1011</v>
      </c>
      <c r="O947" s="9" t="str">
        <f t="shared" si="117"/>
        <v>9-Oct-1976</v>
      </c>
      <c r="P947">
        <f t="shared" si="118"/>
        <v>46</v>
      </c>
      <c r="Q947" s="10">
        <f t="shared" si="119"/>
        <v>7662.47</v>
      </c>
    </row>
    <row r="948" spans="1:17" x14ac:dyDescent="0.25">
      <c r="A948" t="s">
        <v>979</v>
      </c>
      <c r="B948">
        <v>1996</v>
      </c>
      <c r="C948" t="s">
        <v>15</v>
      </c>
      <c r="D948">
        <v>24</v>
      </c>
      <c r="E948">
        <v>0</v>
      </c>
      <c r="F948">
        <v>7670.75</v>
      </c>
      <c r="G948" t="s">
        <v>11</v>
      </c>
      <c r="H948" t="s">
        <v>11</v>
      </c>
      <c r="I948" t="s">
        <v>632</v>
      </c>
      <c r="J948" t="str">
        <f t="shared" si="112"/>
        <v>Nov</v>
      </c>
      <c r="K948">
        <f t="shared" si="113"/>
        <v>1996</v>
      </c>
      <c r="L948" t="str">
        <f t="shared" si="114"/>
        <v>tier - 2</v>
      </c>
      <c r="M948" t="str">
        <f t="shared" si="115"/>
        <v>tier - 2</v>
      </c>
      <c r="N948" t="str">
        <f t="shared" si="116"/>
        <v>R1022</v>
      </c>
      <c r="O948" s="9" t="str">
        <f t="shared" si="117"/>
        <v>24-Nov-1996</v>
      </c>
      <c r="P948">
        <f t="shared" si="118"/>
        <v>26</v>
      </c>
      <c r="Q948" s="10">
        <f t="shared" si="119"/>
        <v>7670.75</v>
      </c>
    </row>
    <row r="949" spans="1:17" x14ac:dyDescent="0.25">
      <c r="A949" t="s">
        <v>980</v>
      </c>
      <c r="B949">
        <v>1995</v>
      </c>
      <c r="C949" t="s">
        <v>20</v>
      </c>
      <c r="D949">
        <v>13</v>
      </c>
      <c r="E949">
        <v>0</v>
      </c>
      <c r="F949">
        <v>7676.4</v>
      </c>
      <c r="G949" t="s">
        <v>11</v>
      </c>
      <c r="H949" t="s">
        <v>16</v>
      </c>
      <c r="I949" t="s">
        <v>23</v>
      </c>
      <c r="J949" t="str">
        <f t="shared" si="112"/>
        <v>Sep</v>
      </c>
      <c r="K949">
        <f t="shared" si="113"/>
        <v>1995</v>
      </c>
      <c r="L949" t="str">
        <f t="shared" si="114"/>
        <v>tier - 1</v>
      </c>
      <c r="M949" t="str">
        <f t="shared" si="115"/>
        <v>tier - 1</v>
      </c>
      <c r="N949" t="str">
        <f t="shared" si="116"/>
        <v>R1012</v>
      </c>
      <c r="O949" s="9" t="str">
        <f t="shared" si="117"/>
        <v>13-Sep-1995</v>
      </c>
      <c r="P949">
        <f t="shared" si="118"/>
        <v>27</v>
      </c>
      <c r="Q949" s="10">
        <f t="shared" si="119"/>
        <v>7676.4</v>
      </c>
    </row>
    <row r="950" spans="1:17" x14ac:dyDescent="0.25">
      <c r="A950" t="s">
        <v>981</v>
      </c>
      <c r="B950">
        <v>1971</v>
      </c>
      <c r="C950" t="s">
        <v>37</v>
      </c>
      <c r="D950">
        <v>11</v>
      </c>
      <c r="E950">
        <v>0</v>
      </c>
      <c r="F950">
        <v>7680.92</v>
      </c>
      <c r="G950" t="s">
        <v>11</v>
      </c>
      <c r="H950" t="s">
        <v>16</v>
      </c>
      <c r="I950" t="s">
        <v>13</v>
      </c>
      <c r="J950" t="str">
        <f t="shared" si="112"/>
        <v>Oct</v>
      </c>
      <c r="K950">
        <f t="shared" si="113"/>
        <v>1971</v>
      </c>
      <c r="L950" t="str">
        <f t="shared" si="114"/>
        <v>tier - 1</v>
      </c>
      <c r="M950" t="str">
        <f t="shared" si="115"/>
        <v>tier - 1</v>
      </c>
      <c r="N950" t="str">
        <f t="shared" si="116"/>
        <v>R1013</v>
      </c>
      <c r="O950" s="9" t="str">
        <f t="shared" si="117"/>
        <v>11-Oct-1971</v>
      </c>
      <c r="P950">
        <f t="shared" si="118"/>
        <v>51</v>
      </c>
      <c r="Q950" s="10">
        <f t="shared" si="119"/>
        <v>7680.92</v>
      </c>
    </row>
    <row r="951" spans="1:17" x14ac:dyDescent="0.25">
      <c r="A951" t="s">
        <v>982</v>
      </c>
      <c r="B951">
        <v>1981</v>
      </c>
      <c r="C951" t="s">
        <v>30</v>
      </c>
      <c r="D951">
        <v>19</v>
      </c>
      <c r="E951">
        <v>1</v>
      </c>
      <c r="F951">
        <v>7681.17</v>
      </c>
      <c r="G951" t="s">
        <v>11</v>
      </c>
      <c r="H951" t="s">
        <v>11</v>
      </c>
      <c r="I951" t="s">
        <v>516</v>
      </c>
      <c r="J951" t="str">
        <f t="shared" si="112"/>
        <v>Dec</v>
      </c>
      <c r="K951">
        <f t="shared" si="113"/>
        <v>1981</v>
      </c>
      <c r="L951" t="str">
        <f t="shared" si="114"/>
        <v>tier - 2</v>
      </c>
      <c r="M951" t="str">
        <f t="shared" si="115"/>
        <v>tier - 2</v>
      </c>
      <c r="N951" t="str">
        <f t="shared" si="116"/>
        <v>R1020</v>
      </c>
      <c r="O951" s="9" t="str">
        <f t="shared" si="117"/>
        <v>19-Dec-1981</v>
      </c>
      <c r="P951">
        <f t="shared" si="118"/>
        <v>41</v>
      </c>
      <c r="Q951" s="10">
        <f t="shared" si="119"/>
        <v>7681.17</v>
      </c>
    </row>
    <row r="952" spans="1:17" x14ac:dyDescent="0.25">
      <c r="A952" t="s">
        <v>983</v>
      </c>
      <c r="B952">
        <v>1982</v>
      </c>
      <c r="C952" t="s">
        <v>30</v>
      </c>
      <c r="D952">
        <v>18</v>
      </c>
      <c r="E952">
        <v>3</v>
      </c>
      <c r="F952">
        <v>7682.67</v>
      </c>
      <c r="G952" t="s">
        <v>11</v>
      </c>
      <c r="H952" t="s">
        <v>16</v>
      </c>
      <c r="I952" t="s">
        <v>13</v>
      </c>
      <c r="J952" t="str">
        <f t="shared" si="112"/>
        <v>Dec</v>
      </c>
      <c r="K952">
        <f t="shared" si="113"/>
        <v>1982</v>
      </c>
      <c r="L952" t="str">
        <f t="shared" si="114"/>
        <v>tier - 1</v>
      </c>
      <c r="M952" t="str">
        <f t="shared" si="115"/>
        <v>tier - 1</v>
      </c>
      <c r="N952" t="str">
        <f t="shared" si="116"/>
        <v>R1013</v>
      </c>
      <c r="O952" s="9" t="str">
        <f t="shared" si="117"/>
        <v>18-Dec-1982</v>
      </c>
      <c r="P952">
        <f t="shared" si="118"/>
        <v>40</v>
      </c>
      <c r="Q952" s="10">
        <f t="shared" si="119"/>
        <v>7682.67</v>
      </c>
    </row>
    <row r="953" spans="1:17" x14ac:dyDescent="0.25">
      <c r="A953" t="s">
        <v>984</v>
      </c>
      <c r="B953">
        <v>1987</v>
      </c>
      <c r="C953" t="s">
        <v>10</v>
      </c>
      <c r="D953">
        <v>12</v>
      </c>
      <c r="E953">
        <v>3</v>
      </c>
      <c r="F953">
        <v>7684.62</v>
      </c>
      <c r="G953" t="s">
        <v>11</v>
      </c>
      <c r="H953" t="s">
        <v>12</v>
      </c>
      <c r="I953" t="s">
        <v>300</v>
      </c>
      <c r="J953" t="str">
        <f t="shared" si="112"/>
        <v>Jul</v>
      </c>
      <c r="K953">
        <f t="shared" si="113"/>
        <v>1987</v>
      </c>
      <c r="L953" t="str">
        <f t="shared" si="114"/>
        <v>tier - 3</v>
      </c>
      <c r="M953" t="str">
        <f t="shared" si="115"/>
        <v>tier - 3</v>
      </c>
      <c r="N953" t="str">
        <f t="shared" si="116"/>
        <v>R1021</v>
      </c>
      <c r="O953" s="9" t="str">
        <f t="shared" si="117"/>
        <v>12-Jul-1987</v>
      </c>
      <c r="P953">
        <f t="shared" si="118"/>
        <v>35</v>
      </c>
      <c r="Q953" s="10">
        <f t="shared" si="119"/>
        <v>7684.62</v>
      </c>
    </row>
    <row r="954" spans="1:17" x14ac:dyDescent="0.25">
      <c r="A954" t="s">
        <v>985</v>
      </c>
      <c r="B954">
        <v>1978</v>
      </c>
      <c r="C954" t="s">
        <v>30</v>
      </c>
      <c r="D954">
        <v>29</v>
      </c>
      <c r="E954">
        <v>2</v>
      </c>
      <c r="F954">
        <v>7726.85</v>
      </c>
      <c r="G954" t="s">
        <v>16</v>
      </c>
      <c r="H954" t="s">
        <v>11</v>
      </c>
      <c r="I954" t="s">
        <v>42</v>
      </c>
      <c r="J954" t="str">
        <f t="shared" si="112"/>
        <v>Dec</v>
      </c>
      <c r="K954">
        <f t="shared" si="113"/>
        <v>1978</v>
      </c>
      <c r="L954" t="str">
        <f t="shared" si="114"/>
        <v>tier - 2</v>
      </c>
      <c r="M954" t="str">
        <f t="shared" si="115"/>
        <v>tier - 2</v>
      </c>
      <c r="N954" t="str">
        <f t="shared" si="116"/>
        <v>R1011</v>
      </c>
      <c r="O954" s="9" t="str">
        <f t="shared" si="117"/>
        <v>29-Dec-1978</v>
      </c>
      <c r="P954">
        <f t="shared" si="118"/>
        <v>44</v>
      </c>
      <c r="Q954" s="10">
        <f t="shared" si="119"/>
        <v>7726.85</v>
      </c>
    </row>
    <row r="955" spans="1:17" x14ac:dyDescent="0.25">
      <c r="A955" t="s">
        <v>986</v>
      </c>
      <c r="B955">
        <v>1979</v>
      </c>
      <c r="C955" t="s">
        <v>18</v>
      </c>
      <c r="D955">
        <v>2</v>
      </c>
      <c r="E955">
        <v>1</v>
      </c>
      <c r="F955">
        <v>7727.25</v>
      </c>
      <c r="G955" t="s">
        <v>11</v>
      </c>
      <c r="H955" t="s">
        <v>12</v>
      </c>
      <c r="I955" t="s">
        <v>23</v>
      </c>
      <c r="J955" t="str">
        <f t="shared" si="112"/>
        <v>Jun</v>
      </c>
      <c r="K955">
        <f t="shared" si="113"/>
        <v>1979</v>
      </c>
      <c r="L955" t="str">
        <f t="shared" si="114"/>
        <v>tier - 3</v>
      </c>
      <c r="M955" t="str">
        <f t="shared" si="115"/>
        <v>tier - 3</v>
      </c>
      <c r="N955" t="str">
        <f t="shared" si="116"/>
        <v>R1012</v>
      </c>
      <c r="O955" s="9" t="str">
        <f t="shared" si="117"/>
        <v>2-Jun-1979</v>
      </c>
      <c r="P955">
        <f t="shared" si="118"/>
        <v>44</v>
      </c>
      <c r="Q955" s="10">
        <f t="shared" si="119"/>
        <v>7727.25</v>
      </c>
    </row>
    <row r="956" spans="1:17" x14ac:dyDescent="0.25">
      <c r="A956" t="s">
        <v>987</v>
      </c>
      <c r="B956">
        <v>1980</v>
      </c>
      <c r="C956" t="s">
        <v>20</v>
      </c>
      <c r="D956">
        <v>10</v>
      </c>
      <c r="E956">
        <v>2</v>
      </c>
      <c r="F956">
        <v>7729.65</v>
      </c>
      <c r="G956" t="s">
        <v>12</v>
      </c>
      <c r="H956" t="s">
        <v>16</v>
      </c>
      <c r="I956" t="s">
        <v>168</v>
      </c>
      <c r="J956" t="str">
        <f t="shared" si="112"/>
        <v>Sep</v>
      </c>
      <c r="K956">
        <f t="shared" si="113"/>
        <v>1980</v>
      </c>
      <c r="L956" t="str">
        <f t="shared" si="114"/>
        <v>tier - 1</v>
      </c>
      <c r="M956" t="str">
        <f t="shared" si="115"/>
        <v>tier - 1</v>
      </c>
      <c r="N956" t="str">
        <f t="shared" si="116"/>
        <v>R1016</v>
      </c>
      <c r="O956" s="9" t="str">
        <f t="shared" si="117"/>
        <v>10-Sep-1980</v>
      </c>
      <c r="P956">
        <f t="shared" si="118"/>
        <v>42</v>
      </c>
      <c r="Q956" s="10">
        <f t="shared" si="119"/>
        <v>7729.65</v>
      </c>
    </row>
    <row r="957" spans="1:17" x14ac:dyDescent="0.25">
      <c r="A957" t="s">
        <v>988</v>
      </c>
      <c r="B957">
        <v>1978</v>
      </c>
      <c r="C957" t="s">
        <v>30</v>
      </c>
      <c r="D957">
        <v>4</v>
      </c>
      <c r="E957">
        <v>2</v>
      </c>
      <c r="F957">
        <v>7731.43</v>
      </c>
      <c r="G957" t="s">
        <v>12</v>
      </c>
      <c r="H957" t="s">
        <v>11</v>
      </c>
      <c r="I957" t="s">
        <v>13</v>
      </c>
      <c r="J957" t="str">
        <f t="shared" si="112"/>
        <v>Dec</v>
      </c>
      <c r="K957">
        <f t="shared" si="113"/>
        <v>1978</v>
      </c>
      <c r="L957" t="str">
        <f t="shared" si="114"/>
        <v>tier - 2</v>
      </c>
      <c r="M957" t="str">
        <f t="shared" si="115"/>
        <v>tier - 2</v>
      </c>
      <c r="N957" t="str">
        <f t="shared" si="116"/>
        <v>R1013</v>
      </c>
      <c r="O957" s="9" t="str">
        <f t="shared" si="117"/>
        <v>4-Dec-1978</v>
      </c>
      <c r="P957">
        <f t="shared" si="118"/>
        <v>44</v>
      </c>
      <c r="Q957" s="10">
        <f t="shared" si="119"/>
        <v>7731.43</v>
      </c>
    </row>
    <row r="958" spans="1:17" x14ac:dyDescent="0.25">
      <c r="A958" t="s">
        <v>989</v>
      </c>
      <c r="B958">
        <v>1977</v>
      </c>
      <c r="C958" t="s">
        <v>35</v>
      </c>
      <c r="D958">
        <v>29</v>
      </c>
      <c r="E958">
        <v>0</v>
      </c>
      <c r="F958">
        <v>7731.86</v>
      </c>
      <c r="G958" t="s">
        <v>11</v>
      </c>
      <c r="H958" t="s">
        <v>12</v>
      </c>
      <c r="I958" t="s">
        <v>23</v>
      </c>
      <c r="J958" t="str">
        <f t="shared" si="112"/>
        <v>Aug</v>
      </c>
      <c r="K958">
        <f t="shared" si="113"/>
        <v>1977</v>
      </c>
      <c r="L958" t="str">
        <f t="shared" si="114"/>
        <v>tier - 3</v>
      </c>
      <c r="M958" t="str">
        <f t="shared" si="115"/>
        <v>tier - 3</v>
      </c>
      <c r="N958" t="str">
        <f t="shared" si="116"/>
        <v>R1012</v>
      </c>
      <c r="O958" s="9" t="str">
        <f t="shared" si="117"/>
        <v>29-Aug-1977</v>
      </c>
      <c r="P958">
        <f t="shared" si="118"/>
        <v>45</v>
      </c>
      <c r="Q958" s="10">
        <f t="shared" si="119"/>
        <v>7731.86</v>
      </c>
    </row>
    <row r="959" spans="1:17" x14ac:dyDescent="0.25">
      <c r="A959" t="s">
        <v>990</v>
      </c>
      <c r="B959">
        <v>1965</v>
      </c>
      <c r="C959" t="s">
        <v>10</v>
      </c>
      <c r="D959">
        <v>18</v>
      </c>
      <c r="E959">
        <v>0</v>
      </c>
      <c r="F959">
        <v>7736.39</v>
      </c>
      <c r="G959" t="s">
        <v>12</v>
      </c>
      <c r="H959" t="s">
        <v>11</v>
      </c>
      <c r="I959" t="s">
        <v>13</v>
      </c>
      <c r="J959" t="str">
        <f t="shared" si="112"/>
        <v>Jul</v>
      </c>
      <c r="K959">
        <f t="shared" si="113"/>
        <v>1965</v>
      </c>
      <c r="L959" t="str">
        <f t="shared" si="114"/>
        <v>tier - 2</v>
      </c>
      <c r="M959" t="str">
        <f t="shared" si="115"/>
        <v>tier - 2</v>
      </c>
      <c r="N959" t="str">
        <f t="shared" si="116"/>
        <v>R1013</v>
      </c>
      <c r="O959" s="9" t="str">
        <f t="shared" si="117"/>
        <v>18-Jul-1965</v>
      </c>
      <c r="P959">
        <f t="shared" si="118"/>
        <v>57</v>
      </c>
      <c r="Q959" s="10">
        <f t="shared" si="119"/>
        <v>7736.39</v>
      </c>
    </row>
    <row r="960" spans="1:17" x14ac:dyDescent="0.25">
      <c r="A960" t="s">
        <v>991</v>
      </c>
      <c r="B960">
        <v>1978</v>
      </c>
      <c r="C960" t="s">
        <v>20</v>
      </c>
      <c r="D960">
        <v>4</v>
      </c>
      <c r="E960">
        <v>2</v>
      </c>
      <c r="F960">
        <v>7740.34</v>
      </c>
      <c r="G960" t="s">
        <v>16</v>
      </c>
      <c r="H960" t="s">
        <v>16</v>
      </c>
      <c r="I960" t="s">
        <v>42</v>
      </c>
      <c r="J960" t="str">
        <f t="shared" si="112"/>
        <v>Sep</v>
      </c>
      <c r="K960">
        <f t="shared" si="113"/>
        <v>1978</v>
      </c>
      <c r="L960" t="str">
        <f t="shared" si="114"/>
        <v>tier - 1</v>
      </c>
      <c r="M960" t="str">
        <f t="shared" si="115"/>
        <v>tier - 1</v>
      </c>
      <c r="N960" t="str">
        <f t="shared" si="116"/>
        <v>R1011</v>
      </c>
      <c r="O960" s="9" t="str">
        <f t="shared" si="117"/>
        <v>4-Sep-1978</v>
      </c>
      <c r="P960">
        <f t="shared" si="118"/>
        <v>44</v>
      </c>
      <c r="Q960" s="10">
        <f t="shared" si="119"/>
        <v>7740.34</v>
      </c>
    </row>
    <row r="961" spans="1:17" x14ac:dyDescent="0.25">
      <c r="A961" t="s">
        <v>992</v>
      </c>
      <c r="B961">
        <v>1976</v>
      </c>
      <c r="C961" t="s">
        <v>30</v>
      </c>
      <c r="D961">
        <v>12</v>
      </c>
      <c r="E961">
        <v>1</v>
      </c>
      <c r="F961">
        <v>7742.11</v>
      </c>
      <c r="G961" t="s">
        <v>12</v>
      </c>
      <c r="H961" t="s">
        <v>11</v>
      </c>
      <c r="I961" t="s">
        <v>13</v>
      </c>
      <c r="J961" t="str">
        <f t="shared" si="112"/>
        <v>Dec</v>
      </c>
      <c r="K961">
        <f t="shared" si="113"/>
        <v>1976</v>
      </c>
      <c r="L961" t="str">
        <f t="shared" si="114"/>
        <v>tier - 2</v>
      </c>
      <c r="M961" t="str">
        <f t="shared" si="115"/>
        <v>tier - 2</v>
      </c>
      <c r="N961" t="str">
        <f t="shared" si="116"/>
        <v>R1013</v>
      </c>
      <c r="O961" s="9" t="str">
        <f t="shared" si="117"/>
        <v>12-Dec-1976</v>
      </c>
      <c r="P961">
        <f t="shared" si="118"/>
        <v>46</v>
      </c>
      <c r="Q961" s="10">
        <f t="shared" si="119"/>
        <v>7742.11</v>
      </c>
    </row>
    <row r="962" spans="1:17" x14ac:dyDescent="0.25">
      <c r="A962" t="s">
        <v>993</v>
      </c>
      <c r="B962">
        <v>1981</v>
      </c>
      <c r="C962" t="s">
        <v>18</v>
      </c>
      <c r="D962">
        <v>30</v>
      </c>
      <c r="E962">
        <v>2</v>
      </c>
      <c r="F962">
        <v>7749.16</v>
      </c>
      <c r="G962" t="s">
        <v>11</v>
      </c>
      <c r="H962" t="s">
        <v>16</v>
      </c>
      <c r="I962" t="s">
        <v>23</v>
      </c>
      <c r="J962" t="str">
        <f t="shared" si="112"/>
        <v>Jun</v>
      </c>
      <c r="K962">
        <f t="shared" si="113"/>
        <v>1981</v>
      </c>
      <c r="L962" t="str">
        <f t="shared" si="114"/>
        <v>tier - 1</v>
      </c>
      <c r="M962" t="str">
        <f t="shared" si="115"/>
        <v>tier - 1</v>
      </c>
      <c r="N962" t="str">
        <f t="shared" si="116"/>
        <v>R1012</v>
      </c>
      <c r="O962" s="9" t="str">
        <f t="shared" si="117"/>
        <v>30-Jun-1981</v>
      </c>
      <c r="P962">
        <f t="shared" si="118"/>
        <v>41</v>
      </c>
      <c r="Q962" s="10">
        <f t="shared" si="119"/>
        <v>7749.16</v>
      </c>
    </row>
    <row r="963" spans="1:17" x14ac:dyDescent="0.25">
      <c r="A963" t="s">
        <v>994</v>
      </c>
      <c r="B963">
        <v>1997</v>
      </c>
      <c r="C963" t="s">
        <v>30</v>
      </c>
      <c r="D963">
        <v>21</v>
      </c>
      <c r="E963">
        <v>0</v>
      </c>
      <c r="F963">
        <v>7763.06</v>
      </c>
      <c r="G963" t="s">
        <v>11</v>
      </c>
      <c r="H963" t="s">
        <v>16</v>
      </c>
      <c r="I963" t="s">
        <v>23</v>
      </c>
      <c r="J963" t="str">
        <f t="shared" ref="J963:J1026" si="120">IF(C963="?","Sep",C963)</f>
        <v>Dec</v>
      </c>
      <c r="K963">
        <f t="shared" ref="K963:K1026" si="121">IF(B963="?",ROUND(AVERAGE(B:B),0),B963)</f>
        <v>1997</v>
      </c>
      <c r="L963" t="str">
        <f t="shared" ref="L963:L1026" si="122">IF(OR(H963="",H963="?"),"tier-2",H963)</f>
        <v>tier - 1</v>
      </c>
      <c r="M963" t="str">
        <f t="shared" ref="M963:M1026" si="123">IF(OR(H963=" ",H963="?"),"tier - 2",H963)</f>
        <v>tier - 1</v>
      </c>
      <c r="N963" t="str">
        <f t="shared" ref="N963:N1026" si="124">IF(I963="?","Unknown",I963)</f>
        <v>R1012</v>
      </c>
      <c r="O963" s="9" t="str">
        <f t="shared" ref="O963:O1026" si="125">_xlfn.CONCAT(D963,"-",J963,"-",K963)</f>
        <v>21-Dec-1997</v>
      </c>
      <c r="P963">
        <f t="shared" ref="P963:P1026" si="126">DATEDIF(O963, "2023-06-08", "Y")</f>
        <v>25</v>
      </c>
      <c r="Q963" s="10">
        <f t="shared" ref="Q963:Q1026" si="127">(F963)</f>
        <v>7763.06</v>
      </c>
    </row>
    <row r="964" spans="1:17" x14ac:dyDescent="0.25">
      <c r="A964" t="s">
        <v>995</v>
      </c>
      <c r="B964">
        <v>1974</v>
      </c>
      <c r="C964" t="s">
        <v>30</v>
      </c>
      <c r="D964">
        <v>6</v>
      </c>
      <c r="E964">
        <v>0</v>
      </c>
      <c r="F964">
        <v>7789.64</v>
      </c>
      <c r="G964" t="s">
        <v>16</v>
      </c>
      <c r="H964" t="s">
        <v>12</v>
      </c>
      <c r="I964" t="s">
        <v>13</v>
      </c>
      <c r="J964" t="str">
        <f t="shared" si="120"/>
        <v>Dec</v>
      </c>
      <c r="K964">
        <f t="shared" si="121"/>
        <v>1974</v>
      </c>
      <c r="L964" t="str">
        <f t="shared" si="122"/>
        <v>tier - 3</v>
      </c>
      <c r="M964" t="str">
        <f t="shared" si="123"/>
        <v>tier - 3</v>
      </c>
      <c r="N964" t="str">
        <f t="shared" si="124"/>
        <v>R1013</v>
      </c>
      <c r="O964" s="9" t="str">
        <f t="shared" si="125"/>
        <v>6-Dec-1974</v>
      </c>
      <c r="P964">
        <f t="shared" si="126"/>
        <v>48</v>
      </c>
      <c r="Q964" s="10">
        <f t="shared" si="127"/>
        <v>7789.64</v>
      </c>
    </row>
    <row r="965" spans="1:17" x14ac:dyDescent="0.25">
      <c r="A965" t="s">
        <v>996</v>
      </c>
      <c r="B965">
        <v>1999</v>
      </c>
      <c r="C965" t="s">
        <v>30</v>
      </c>
      <c r="D965">
        <v>25</v>
      </c>
      <c r="E965">
        <v>0</v>
      </c>
      <c r="F965">
        <v>7794.68</v>
      </c>
      <c r="G965" t="s">
        <v>11</v>
      </c>
      <c r="H965" t="s">
        <v>11</v>
      </c>
      <c r="I965" t="s">
        <v>535</v>
      </c>
      <c r="J965" t="str">
        <f t="shared" si="120"/>
        <v>Dec</v>
      </c>
      <c r="K965">
        <f t="shared" si="121"/>
        <v>1999</v>
      </c>
      <c r="L965" t="str">
        <f t="shared" si="122"/>
        <v>tier - 2</v>
      </c>
      <c r="M965" t="str">
        <f t="shared" si="123"/>
        <v>tier - 2</v>
      </c>
      <c r="N965" t="str">
        <f t="shared" si="124"/>
        <v>R1026</v>
      </c>
      <c r="O965" s="9" t="str">
        <f t="shared" si="125"/>
        <v>25-Dec-1999</v>
      </c>
      <c r="P965">
        <f t="shared" si="126"/>
        <v>23</v>
      </c>
      <c r="Q965" s="10">
        <f t="shared" si="127"/>
        <v>7794.68</v>
      </c>
    </row>
    <row r="966" spans="1:17" x14ac:dyDescent="0.25">
      <c r="A966" t="s">
        <v>997</v>
      </c>
      <c r="B966">
        <v>1997</v>
      </c>
      <c r="C966" t="s">
        <v>30</v>
      </c>
      <c r="D966">
        <v>2</v>
      </c>
      <c r="E966">
        <v>0</v>
      </c>
      <c r="F966">
        <v>7803.77</v>
      </c>
      <c r="G966" t="s">
        <v>11</v>
      </c>
      <c r="H966" t="s">
        <v>12</v>
      </c>
      <c r="I966" t="s">
        <v>23</v>
      </c>
      <c r="J966" t="str">
        <f t="shared" si="120"/>
        <v>Dec</v>
      </c>
      <c r="K966">
        <f t="shared" si="121"/>
        <v>1997</v>
      </c>
      <c r="L966" t="str">
        <f t="shared" si="122"/>
        <v>tier - 3</v>
      </c>
      <c r="M966" t="str">
        <f t="shared" si="123"/>
        <v>tier - 3</v>
      </c>
      <c r="N966" t="str">
        <f t="shared" si="124"/>
        <v>R1012</v>
      </c>
      <c r="O966" s="9" t="str">
        <f t="shared" si="125"/>
        <v>2-Dec-1997</v>
      </c>
      <c r="P966">
        <f t="shared" si="126"/>
        <v>25</v>
      </c>
      <c r="Q966" s="10">
        <f t="shared" si="127"/>
        <v>7803.77</v>
      </c>
    </row>
    <row r="967" spans="1:17" x14ac:dyDescent="0.25">
      <c r="A967" t="s">
        <v>998</v>
      </c>
      <c r="B967">
        <v>1974</v>
      </c>
      <c r="C967" t="s">
        <v>15</v>
      </c>
      <c r="D967">
        <v>9</v>
      </c>
      <c r="E967">
        <v>0</v>
      </c>
      <c r="F967">
        <v>7804.16</v>
      </c>
      <c r="G967" t="s">
        <v>11</v>
      </c>
      <c r="H967" t="s">
        <v>12</v>
      </c>
      <c r="I967" t="s">
        <v>13</v>
      </c>
      <c r="J967" t="str">
        <f t="shared" si="120"/>
        <v>Nov</v>
      </c>
      <c r="K967">
        <f t="shared" si="121"/>
        <v>1974</v>
      </c>
      <c r="L967" t="str">
        <f t="shared" si="122"/>
        <v>tier - 3</v>
      </c>
      <c r="M967" t="str">
        <f t="shared" si="123"/>
        <v>tier - 3</v>
      </c>
      <c r="N967" t="str">
        <f t="shared" si="124"/>
        <v>R1013</v>
      </c>
      <c r="O967" s="9" t="str">
        <f t="shared" si="125"/>
        <v>9-Nov-1974</v>
      </c>
      <c r="P967">
        <f t="shared" si="126"/>
        <v>48</v>
      </c>
      <c r="Q967" s="10">
        <f t="shared" si="127"/>
        <v>7804.16</v>
      </c>
    </row>
    <row r="968" spans="1:17" x14ac:dyDescent="0.25">
      <c r="A968" t="s">
        <v>999</v>
      </c>
      <c r="B968">
        <v>1991</v>
      </c>
      <c r="C968" t="s">
        <v>30</v>
      </c>
      <c r="D968">
        <v>21</v>
      </c>
      <c r="E968">
        <v>3</v>
      </c>
      <c r="F968">
        <v>7812.67</v>
      </c>
      <c r="G968" t="s">
        <v>11</v>
      </c>
      <c r="H968" t="s">
        <v>16</v>
      </c>
      <c r="I968" t="s">
        <v>23</v>
      </c>
      <c r="J968" t="str">
        <f t="shared" si="120"/>
        <v>Dec</v>
      </c>
      <c r="K968">
        <f t="shared" si="121"/>
        <v>1991</v>
      </c>
      <c r="L968" t="str">
        <f t="shared" si="122"/>
        <v>tier - 1</v>
      </c>
      <c r="M968" t="str">
        <f t="shared" si="123"/>
        <v>tier - 1</v>
      </c>
      <c r="N968" t="str">
        <f t="shared" si="124"/>
        <v>R1012</v>
      </c>
      <c r="O968" s="9" t="str">
        <f t="shared" si="125"/>
        <v>21-Dec-1991</v>
      </c>
      <c r="P968">
        <f t="shared" si="126"/>
        <v>31</v>
      </c>
      <c r="Q968" s="10">
        <f t="shared" si="127"/>
        <v>7812.67</v>
      </c>
    </row>
    <row r="969" spans="1:17" x14ac:dyDescent="0.25">
      <c r="A969" t="s">
        <v>1000</v>
      </c>
      <c r="B969">
        <v>1989</v>
      </c>
      <c r="C969" t="s">
        <v>37</v>
      </c>
      <c r="D969">
        <v>12</v>
      </c>
      <c r="E969">
        <v>3</v>
      </c>
      <c r="F969">
        <v>7824.37</v>
      </c>
      <c r="G969" t="s">
        <v>11</v>
      </c>
      <c r="H969" t="s">
        <v>11</v>
      </c>
      <c r="I969" t="s">
        <v>23</v>
      </c>
      <c r="J969" t="str">
        <f t="shared" si="120"/>
        <v>Oct</v>
      </c>
      <c r="K969">
        <f t="shared" si="121"/>
        <v>1989</v>
      </c>
      <c r="L969" t="str">
        <f t="shared" si="122"/>
        <v>tier - 2</v>
      </c>
      <c r="M969" t="str">
        <f t="shared" si="123"/>
        <v>tier - 2</v>
      </c>
      <c r="N969" t="str">
        <f t="shared" si="124"/>
        <v>R1012</v>
      </c>
      <c r="O969" s="9" t="str">
        <f t="shared" si="125"/>
        <v>12-Oct-1989</v>
      </c>
      <c r="P969">
        <f t="shared" si="126"/>
        <v>33</v>
      </c>
      <c r="Q969" s="10">
        <f t="shared" si="127"/>
        <v>7824.37</v>
      </c>
    </row>
    <row r="970" spans="1:17" x14ac:dyDescent="0.25">
      <c r="A970" t="s">
        <v>1001</v>
      </c>
      <c r="B970">
        <v>2001</v>
      </c>
      <c r="C970" t="s">
        <v>37</v>
      </c>
      <c r="D970">
        <v>5</v>
      </c>
      <c r="E970">
        <v>0</v>
      </c>
      <c r="F970">
        <v>7844.8</v>
      </c>
      <c r="G970" t="s">
        <v>11</v>
      </c>
      <c r="H970" t="s">
        <v>11</v>
      </c>
      <c r="I970" t="s">
        <v>23</v>
      </c>
      <c r="J970" t="str">
        <f t="shared" si="120"/>
        <v>Oct</v>
      </c>
      <c r="K970">
        <f t="shared" si="121"/>
        <v>2001</v>
      </c>
      <c r="L970" t="str">
        <f t="shared" si="122"/>
        <v>tier - 2</v>
      </c>
      <c r="M970" t="str">
        <f t="shared" si="123"/>
        <v>tier - 2</v>
      </c>
      <c r="N970" t="str">
        <f t="shared" si="124"/>
        <v>R1012</v>
      </c>
      <c r="O970" s="9" t="str">
        <f t="shared" si="125"/>
        <v>5-Oct-2001</v>
      </c>
      <c r="P970">
        <f t="shared" si="126"/>
        <v>21</v>
      </c>
      <c r="Q970" s="10">
        <f t="shared" si="127"/>
        <v>7844.8</v>
      </c>
    </row>
    <row r="971" spans="1:17" x14ac:dyDescent="0.25">
      <c r="A971" t="s">
        <v>1002</v>
      </c>
      <c r="B971">
        <v>1994</v>
      </c>
      <c r="C971" t="s">
        <v>15</v>
      </c>
      <c r="D971">
        <v>17</v>
      </c>
      <c r="E971">
        <v>0</v>
      </c>
      <c r="F971">
        <v>7851.85</v>
      </c>
      <c r="G971" t="s">
        <v>11</v>
      </c>
      <c r="H971" t="s">
        <v>12</v>
      </c>
      <c r="I971" t="s">
        <v>23</v>
      </c>
      <c r="J971" t="str">
        <f t="shared" si="120"/>
        <v>Nov</v>
      </c>
      <c r="K971">
        <f t="shared" si="121"/>
        <v>1994</v>
      </c>
      <c r="L971" t="str">
        <f t="shared" si="122"/>
        <v>tier - 3</v>
      </c>
      <c r="M971" t="str">
        <f t="shared" si="123"/>
        <v>tier - 3</v>
      </c>
      <c r="N971" t="str">
        <f t="shared" si="124"/>
        <v>R1012</v>
      </c>
      <c r="O971" s="9" t="str">
        <f t="shared" si="125"/>
        <v>17-Nov-1994</v>
      </c>
      <c r="P971">
        <f t="shared" si="126"/>
        <v>28</v>
      </c>
      <c r="Q971" s="10">
        <f t="shared" si="127"/>
        <v>7851.85</v>
      </c>
    </row>
    <row r="972" spans="1:17" x14ac:dyDescent="0.25">
      <c r="A972" t="s">
        <v>1003</v>
      </c>
      <c r="B972">
        <v>1962</v>
      </c>
      <c r="C972" t="s">
        <v>37</v>
      </c>
      <c r="D972">
        <v>10</v>
      </c>
      <c r="E972">
        <v>0</v>
      </c>
      <c r="F972">
        <v>7896.41</v>
      </c>
      <c r="G972" t="s">
        <v>12</v>
      </c>
      <c r="H972" t="s">
        <v>11</v>
      </c>
      <c r="I972" t="s">
        <v>13</v>
      </c>
      <c r="J972" t="str">
        <f t="shared" si="120"/>
        <v>Oct</v>
      </c>
      <c r="K972">
        <f t="shared" si="121"/>
        <v>1962</v>
      </c>
      <c r="L972" t="str">
        <f t="shared" si="122"/>
        <v>tier - 2</v>
      </c>
      <c r="M972" t="str">
        <f t="shared" si="123"/>
        <v>tier - 2</v>
      </c>
      <c r="N972" t="str">
        <f t="shared" si="124"/>
        <v>R1013</v>
      </c>
      <c r="O972" s="9" t="str">
        <f t="shared" si="125"/>
        <v>10-Oct-1962</v>
      </c>
      <c r="P972">
        <f t="shared" si="126"/>
        <v>60</v>
      </c>
      <c r="Q972" s="10">
        <f t="shared" si="127"/>
        <v>7896.41</v>
      </c>
    </row>
    <row r="973" spans="1:17" x14ac:dyDescent="0.25">
      <c r="A973" t="s">
        <v>1004</v>
      </c>
      <c r="B973">
        <v>1977</v>
      </c>
      <c r="C973" t="s">
        <v>10</v>
      </c>
      <c r="D973">
        <v>20</v>
      </c>
      <c r="E973">
        <v>0</v>
      </c>
      <c r="F973">
        <v>7935.29</v>
      </c>
      <c r="G973" t="s">
        <v>11</v>
      </c>
      <c r="H973" t="s">
        <v>16</v>
      </c>
      <c r="I973" t="s">
        <v>247</v>
      </c>
      <c r="J973" t="str">
        <f t="shared" si="120"/>
        <v>Jul</v>
      </c>
      <c r="K973">
        <f t="shared" si="121"/>
        <v>1977</v>
      </c>
      <c r="L973" t="str">
        <f t="shared" si="122"/>
        <v>tier - 1</v>
      </c>
      <c r="M973" t="str">
        <f t="shared" si="123"/>
        <v>tier - 1</v>
      </c>
      <c r="N973" t="str">
        <f t="shared" si="124"/>
        <v>R1024</v>
      </c>
      <c r="O973" s="9" t="str">
        <f t="shared" si="125"/>
        <v>20-Jul-1977</v>
      </c>
      <c r="P973">
        <f t="shared" si="126"/>
        <v>45</v>
      </c>
      <c r="Q973" s="10">
        <f t="shared" si="127"/>
        <v>7935.29</v>
      </c>
    </row>
    <row r="974" spans="1:17" x14ac:dyDescent="0.25">
      <c r="A974" t="s">
        <v>1005</v>
      </c>
      <c r="B974">
        <v>1987</v>
      </c>
      <c r="C974" t="s">
        <v>37</v>
      </c>
      <c r="D974">
        <v>29</v>
      </c>
      <c r="E974">
        <v>3</v>
      </c>
      <c r="F974">
        <v>7948.22</v>
      </c>
      <c r="G974" t="s">
        <v>11</v>
      </c>
      <c r="H974" t="s">
        <v>12</v>
      </c>
      <c r="I974" t="s">
        <v>200</v>
      </c>
      <c r="J974" t="str">
        <f t="shared" si="120"/>
        <v>Oct</v>
      </c>
      <c r="K974">
        <f t="shared" si="121"/>
        <v>1987</v>
      </c>
      <c r="L974" t="str">
        <f t="shared" si="122"/>
        <v>tier - 3</v>
      </c>
      <c r="M974" t="str">
        <f t="shared" si="123"/>
        <v>tier - 3</v>
      </c>
      <c r="N974" t="str">
        <f t="shared" si="124"/>
        <v>R1025</v>
      </c>
      <c r="O974" s="9" t="str">
        <f t="shared" si="125"/>
        <v>29-Oct-1987</v>
      </c>
      <c r="P974">
        <f t="shared" si="126"/>
        <v>35</v>
      </c>
      <c r="Q974" s="10">
        <f t="shared" si="127"/>
        <v>7948.22</v>
      </c>
    </row>
    <row r="975" spans="1:17" x14ac:dyDescent="0.25">
      <c r="A975" t="s">
        <v>1006</v>
      </c>
      <c r="B975">
        <v>1966</v>
      </c>
      <c r="C975" t="s">
        <v>10</v>
      </c>
      <c r="D975">
        <v>9</v>
      </c>
      <c r="E975">
        <v>0</v>
      </c>
      <c r="F975">
        <v>7953.72</v>
      </c>
      <c r="G975" t="s">
        <v>12</v>
      </c>
      <c r="H975" t="s">
        <v>12</v>
      </c>
      <c r="I975" t="s">
        <v>23</v>
      </c>
      <c r="J975" t="str">
        <f t="shared" si="120"/>
        <v>Jul</v>
      </c>
      <c r="K975">
        <f t="shared" si="121"/>
        <v>1966</v>
      </c>
      <c r="L975" t="str">
        <f t="shared" si="122"/>
        <v>tier - 3</v>
      </c>
      <c r="M975" t="str">
        <f t="shared" si="123"/>
        <v>tier - 3</v>
      </c>
      <c r="N975" t="str">
        <f t="shared" si="124"/>
        <v>R1012</v>
      </c>
      <c r="O975" s="9" t="str">
        <f t="shared" si="125"/>
        <v>9-Jul-1966</v>
      </c>
      <c r="P975">
        <f t="shared" si="126"/>
        <v>56</v>
      </c>
      <c r="Q975" s="10">
        <f t="shared" si="127"/>
        <v>7953.72</v>
      </c>
    </row>
    <row r="976" spans="1:17" x14ac:dyDescent="0.25">
      <c r="A976" t="s">
        <v>1007</v>
      </c>
      <c r="B976">
        <v>1981</v>
      </c>
      <c r="C976" t="s">
        <v>30</v>
      </c>
      <c r="D976">
        <v>28</v>
      </c>
      <c r="E976">
        <v>3</v>
      </c>
      <c r="F976">
        <v>7954.52</v>
      </c>
      <c r="G976" t="s">
        <v>11</v>
      </c>
      <c r="H976" t="s">
        <v>11</v>
      </c>
      <c r="I976" t="s">
        <v>42</v>
      </c>
      <c r="J976" t="str">
        <f t="shared" si="120"/>
        <v>Dec</v>
      </c>
      <c r="K976">
        <f t="shared" si="121"/>
        <v>1981</v>
      </c>
      <c r="L976" t="str">
        <f t="shared" si="122"/>
        <v>tier - 2</v>
      </c>
      <c r="M976" t="str">
        <f t="shared" si="123"/>
        <v>tier - 2</v>
      </c>
      <c r="N976" t="str">
        <f t="shared" si="124"/>
        <v>R1011</v>
      </c>
      <c r="O976" s="9" t="str">
        <f t="shared" si="125"/>
        <v>28-Dec-1981</v>
      </c>
      <c r="P976">
        <f t="shared" si="126"/>
        <v>41</v>
      </c>
      <c r="Q976" s="10">
        <f t="shared" si="127"/>
        <v>7954.52</v>
      </c>
    </row>
    <row r="977" spans="1:17" x14ac:dyDescent="0.25">
      <c r="A977" t="s">
        <v>1008</v>
      </c>
      <c r="B977">
        <v>1970</v>
      </c>
      <c r="C977" t="s">
        <v>18</v>
      </c>
      <c r="D977">
        <v>19</v>
      </c>
      <c r="E977">
        <v>0</v>
      </c>
      <c r="F977">
        <v>7958.13</v>
      </c>
      <c r="G977" t="s">
        <v>11</v>
      </c>
      <c r="H977" t="s">
        <v>11</v>
      </c>
      <c r="I977" t="s">
        <v>13</v>
      </c>
      <c r="J977" t="str">
        <f t="shared" si="120"/>
        <v>Jun</v>
      </c>
      <c r="K977">
        <f t="shared" si="121"/>
        <v>1970</v>
      </c>
      <c r="L977" t="str">
        <f t="shared" si="122"/>
        <v>tier - 2</v>
      </c>
      <c r="M977" t="str">
        <f t="shared" si="123"/>
        <v>tier - 2</v>
      </c>
      <c r="N977" t="str">
        <f t="shared" si="124"/>
        <v>R1013</v>
      </c>
      <c r="O977" s="9" t="str">
        <f t="shared" si="125"/>
        <v>19-Jun-1970</v>
      </c>
      <c r="P977">
        <f t="shared" si="126"/>
        <v>52</v>
      </c>
      <c r="Q977" s="10">
        <f t="shared" si="127"/>
        <v>7958.13</v>
      </c>
    </row>
    <row r="978" spans="1:17" x14ac:dyDescent="0.25">
      <c r="A978" t="s">
        <v>1009</v>
      </c>
      <c r="B978">
        <v>1975</v>
      </c>
      <c r="C978" t="s">
        <v>35</v>
      </c>
      <c r="D978">
        <v>10</v>
      </c>
      <c r="E978">
        <v>1</v>
      </c>
      <c r="F978">
        <v>7966.81</v>
      </c>
      <c r="G978" t="s">
        <v>11</v>
      </c>
      <c r="H978" t="s">
        <v>11</v>
      </c>
      <c r="I978" t="s">
        <v>13</v>
      </c>
      <c r="J978" t="str">
        <f t="shared" si="120"/>
        <v>Aug</v>
      </c>
      <c r="K978">
        <f t="shared" si="121"/>
        <v>1975</v>
      </c>
      <c r="L978" t="str">
        <f t="shared" si="122"/>
        <v>tier - 2</v>
      </c>
      <c r="M978" t="str">
        <f t="shared" si="123"/>
        <v>tier - 2</v>
      </c>
      <c r="N978" t="str">
        <f t="shared" si="124"/>
        <v>R1013</v>
      </c>
      <c r="O978" s="9" t="str">
        <f t="shared" si="125"/>
        <v>10-Aug-1975</v>
      </c>
      <c r="P978">
        <f t="shared" si="126"/>
        <v>47</v>
      </c>
      <c r="Q978" s="10">
        <f t="shared" si="127"/>
        <v>7966.81</v>
      </c>
    </row>
    <row r="979" spans="1:17" x14ac:dyDescent="0.25">
      <c r="A979" t="s">
        <v>1010</v>
      </c>
      <c r="B979">
        <v>1972</v>
      </c>
      <c r="C979" t="s">
        <v>15</v>
      </c>
      <c r="D979">
        <v>23</v>
      </c>
      <c r="E979">
        <v>0</v>
      </c>
      <c r="F979">
        <v>7980.34</v>
      </c>
      <c r="G979" t="s">
        <v>11</v>
      </c>
      <c r="H979" t="s">
        <v>11</v>
      </c>
      <c r="I979" t="s">
        <v>13</v>
      </c>
      <c r="J979" t="str">
        <f t="shared" si="120"/>
        <v>Nov</v>
      </c>
      <c r="K979">
        <f t="shared" si="121"/>
        <v>1972</v>
      </c>
      <c r="L979" t="str">
        <f t="shared" si="122"/>
        <v>tier - 2</v>
      </c>
      <c r="M979" t="str">
        <f t="shared" si="123"/>
        <v>tier - 2</v>
      </c>
      <c r="N979" t="str">
        <f t="shared" si="124"/>
        <v>R1013</v>
      </c>
      <c r="O979" s="9" t="str">
        <f t="shared" si="125"/>
        <v>23-Nov-1972</v>
      </c>
      <c r="P979">
        <f t="shared" si="126"/>
        <v>50</v>
      </c>
      <c r="Q979" s="10">
        <f t="shared" si="127"/>
        <v>7980.34</v>
      </c>
    </row>
    <row r="980" spans="1:17" x14ac:dyDescent="0.25">
      <c r="A980" t="s">
        <v>1011</v>
      </c>
      <c r="B980">
        <v>1983</v>
      </c>
      <c r="C980" t="s">
        <v>35</v>
      </c>
      <c r="D980">
        <v>28</v>
      </c>
      <c r="E980">
        <v>3</v>
      </c>
      <c r="F980">
        <v>7985.82</v>
      </c>
      <c r="G980" t="s">
        <v>11</v>
      </c>
      <c r="H980" t="s">
        <v>16</v>
      </c>
      <c r="I980" t="s">
        <v>247</v>
      </c>
      <c r="J980" t="str">
        <f t="shared" si="120"/>
        <v>Aug</v>
      </c>
      <c r="K980">
        <f t="shared" si="121"/>
        <v>1983</v>
      </c>
      <c r="L980" t="str">
        <f t="shared" si="122"/>
        <v>tier - 1</v>
      </c>
      <c r="M980" t="str">
        <f t="shared" si="123"/>
        <v>tier - 1</v>
      </c>
      <c r="N980" t="str">
        <f t="shared" si="124"/>
        <v>R1024</v>
      </c>
      <c r="O980" s="9" t="str">
        <f t="shared" si="125"/>
        <v>28-Aug-1983</v>
      </c>
      <c r="P980">
        <f t="shared" si="126"/>
        <v>39</v>
      </c>
      <c r="Q980" s="10">
        <f t="shared" si="127"/>
        <v>7985.82</v>
      </c>
    </row>
    <row r="981" spans="1:17" x14ac:dyDescent="0.25">
      <c r="A981" t="s">
        <v>1012</v>
      </c>
      <c r="B981">
        <v>1983</v>
      </c>
      <c r="C981" t="s">
        <v>35</v>
      </c>
      <c r="D981">
        <v>20</v>
      </c>
      <c r="E981">
        <v>3</v>
      </c>
      <c r="F981">
        <v>7986.48</v>
      </c>
      <c r="G981" t="s">
        <v>11</v>
      </c>
      <c r="H981" t="s">
        <v>12</v>
      </c>
      <c r="I981" t="s">
        <v>247</v>
      </c>
      <c r="J981" t="str">
        <f t="shared" si="120"/>
        <v>Aug</v>
      </c>
      <c r="K981">
        <f t="shared" si="121"/>
        <v>1983</v>
      </c>
      <c r="L981" t="str">
        <f t="shared" si="122"/>
        <v>tier - 3</v>
      </c>
      <c r="M981" t="str">
        <f t="shared" si="123"/>
        <v>tier - 3</v>
      </c>
      <c r="N981" t="str">
        <f t="shared" si="124"/>
        <v>R1024</v>
      </c>
      <c r="O981" s="9" t="str">
        <f t="shared" si="125"/>
        <v>20-Aug-1983</v>
      </c>
      <c r="P981">
        <f t="shared" si="126"/>
        <v>39</v>
      </c>
      <c r="Q981" s="10">
        <f t="shared" si="127"/>
        <v>7986.48</v>
      </c>
    </row>
    <row r="982" spans="1:17" x14ac:dyDescent="0.25">
      <c r="A982" t="s">
        <v>1013</v>
      </c>
      <c r="B982">
        <v>1962</v>
      </c>
      <c r="C982" t="s">
        <v>35</v>
      </c>
      <c r="D982">
        <v>22</v>
      </c>
      <c r="E982">
        <v>0</v>
      </c>
      <c r="F982">
        <v>8004.96</v>
      </c>
      <c r="G982" t="s">
        <v>12</v>
      </c>
      <c r="H982" t="s">
        <v>16</v>
      </c>
      <c r="I982" t="s">
        <v>13</v>
      </c>
      <c r="J982" t="str">
        <f t="shared" si="120"/>
        <v>Aug</v>
      </c>
      <c r="K982">
        <f t="shared" si="121"/>
        <v>1962</v>
      </c>
      <c r="L982" t="str">
        <f t="shared" si="122"/>
        <v>tier - 1</v>
      </c>
      <c r="M982" t="str">
        <f t="shared" si="123"/>
        <v>tier - 1</v>
      </c>
      <c r="N982" t="str">
        <f t="shared" si="124"/>
        <v>R1013</v>
      </c>
      <c r="O982" s="9" t="str">
        <f t="shared" si="125"/>
        <v>22-Aug-1962</v>
      </c>
      <c r="P982">
        <f t="shared" si="126"/>
        <v>60</v>
      </c>
      <c r="Q982" s="10">
        <f t="shared" si="127"/>
        <v>8004.96</v>
      </c>
    </row>
    <row r="983" spans="1:17" x14ac:dyDescent="0.25">
      <c r="A983" t="s">
        <v>1014</v>
      </c>
      <c r="B983">
        <v>1995</v>
      </c>
      <c r="C983" t="s">
        <v>20</v>
      </c>
      <c r="D983">
        <v>18</v>
      </c>
      <c r="E983">
        <v>0</v>
      </c>
      <c r="F983">
        <v>8014.62</v>
      </c>
      <c r="G983" t="s">
        <v>11</v>
      </c>
      <c r="H983" t="s">
        <v>12</v>
      </c>
      <c r="I983" t="s">
        <v>23</v>
      </c>
      <c r="J983" t="str">
        <f t="shared" si="120"/>
        <v>Sep</v>
      </c>
      <c r="K983">
        <f t="shared" si="121"/>
        <v>1995</v>
      </c>
      <c r="L983" t="str">
        <f t="shared" si="122"/>
        <v>tier - 3</v>
      </c>
      <c r="M983" t="str">
        <f t="shared" si="123"/>
        <v>tier - 3</v>
      </c>
      <c r="N983" t="str">
        <f t="shared" si="124"/>
        <v>R1012</v>
      </c>
      <c r="O983" s="9" t="str">
        <f t="shared" si="125"/>
        <v>18-Sep-1995</v>
      </c>
      <c r="P983">
        <f t="shared" si="126"/>
        <v>27</v>
      </c>
      <c r="Q983" s="10">
        <f t="shared" si="127"/>
        <v>8014.62</v>
      </c>
    </row>
    <row r="984" spans="1:17" x14ac:dyDescent="0.25">
      <c r="A984" t="s">
        <v>1015</v>
      </c>
      <c r="B984">
        <v>1980</v>
      </c>
      <c r="C984" t="s">
        <v>15</v>
      </c>
      <c r="D984">
        <v>8</v>
      </c>
      <c r="E984">
        <v>2</v>
      </c>
      <c r="F984">
        <v>8017.06</v>
      </c>
      <c r="G984" t="s">
        <v>11</v>
      </c>
      <c r="H984" t="s">
        <v>11</v>
      </c>
      <c r="I984" t="s">
        <v>23</v>
      </c>
      <c r="J984" t="str">
        <f t="shared" si="120"/>
        <v>Nov</v>
      </c>
      <c r="K984">
        <f t="shared" si="121"/>
        <v>1980</v>
      </c>
      <c r="L984" t="str">
        <f t="shared" si="122"/>
        <v>tier - 2</v>
      </c>
      <c r="M984" t="str">
        <f t="shared" si="123"/>
        <v>tier - 2</v>
      </c>
      <c r="N984" t="str">
        <f t="shared" si="124"/>
        <v>R1012</v>
      </c>
      <c r="O984" s="9" t="str">
        <f t="shared" si="125"/>
        <v>8-Nov-1980</v>
      </c>
      <c r="P984">
        <f t="shared" si="126"/>
        <v>42</v>
      </c>
      <c r="Q984" s="10">
        <f t="shared" si="127"/>
        <v>8017.06</v>
      </c>
    </row>
    <row r="985" spans="1:17" x14ac:dyDescent="0.25">
      <c r="A985" t="s">
        <v>1016</v>
      </c>
      <c r="B985">
        <v>1989</v>
      </c>
      <c r="C985" t="s">
        <v>15</v>
      </c>
      <c r="D985">
        <v>3</v>
      </c>
      <c r="E985">
        <v>3</v>
      </c>
      <c r="F985">
        <v>8021.11</v>
      </c>
      <c r="G985" t="s">
        <v>11</v>
      </c>
      <c r="H985" t="s">
        <v>16</v>
      </c>
      <c r="I985" t="s">
        <v>23</v>
      </c>
      <c r="J985" t="str">
        <f t="shared" si="120"/>
        <v>Nov</v>
      </c>
      <c r="K985">
        <f t="shared" si="121"/>
        <v>1989</v>
      </c>
      <c r="L985" t="str">
        <f t="shared" si="122"/>
        <v>tier - 1</v>
      </c>
      <c r="M985" t="str">
        <f t="shared" si="123"/>
        <v>tier - 1</v>
      </c>
      <c r="N985" t="str">
        <f t="shared" si="124"/>
        <v>R1012</v>
      </c>
      <c r="O985" s="9" t="str">
        <f t="shared" si="125"/>
        <v>3-Nov-1989</v>
      </c>
      <c r="P985">
        <f t="shared" si="126"/>
        <v>33</v>
      </c>
      <c r="Q985" s="10">
        <f t="shared" si="127"/>
        <v>8021.11</v>
      </c>
    </row>
    <row r="986" spans="1:17" x14ac:dyDescent="0.25">
      <c r="A986" t="s">
        <v>1017</v>
      </c>
      <c r="B986">
        <v>1978</v>
      </c>
      <c r="C986" t="s">
        <v>10</v>
      </c>
      <c r="D986">
        <v>17</v>
      </c>
      <c r="E986">
        <v>1</v>
      </c>
      <c r="F986">
        <v>8023.14</v>
      </c>
      <c r="G986" t="s">
        <v>11</v>
      </c>
      <c r="H986" t="s">
        <v>12</v>
      </c>
      <c r="I986" t="s">
        <v>23</v>
      </c>
      <c r="J986" t="str">
        <f t="shared" si="120"/>
        <v>Jul</v>
      </c>
      <c r="K986">
        <f t="shared" si="121"/>
        <v>1978</v>
      </c>
      <c r="L986" t="str">
        <f t="shared" si="122"/>
        <v>tier - 3</v>
      </c>
      <c r="M986" t="str">
        <f t="shared" si="123"/>
        <v>tier - 3</v>
      </c>
      <c r="N986" t="str">
        <f t="shared" si="124"/>
        <v>R1012</v>
      </c>
      <c r="O986" s="9" t="str">
        <f t="shared" si="125"/>
        <v>17-Jul-1978</v>
      </c>
      <c r="P986">
        <f t="shared" si="126"/>
        <v>44</v>
      </c>
      <c r="Q986" s="10">
        <f t="shared" si="127"/>
        <v>8023.14</v>
      </c>
    </row>
    <row r="987" spans="1:17" x14ac:dyDescent="0.25">
      <c r="A987" t="s">
        <v>1018</v>
      </c>
      <c r="B987">
        <v>1976</v>
      </c>
      <c r="C987" t="s">
        <v>30</v>
      </c>
      <c r="D987">
        <v>20</v>
      </c>
      <c r="E987">
        <v>0</v>
      </c>
      <c r="F987">
        <v>8026.67</v>
      </c>
      <c r="G987" t="s">
        <v>11</v>
      </c>
      <c r="H987" t="s">
        <v>11</v>
      </c>
      <c r="I987" t="s">
        <v>23</v>
      </c>
      <c r="J987" t="str">
        <f t="shared" si="120"/>
        <v>Dec</v>
      </c>
      <c r="K987">
        <f t="shared" si="121"/>
        <v>1976</v>
      </c>
      <c r="L987" t="str">
        <f t="shared" si="122"/>
        <v>tier - 2</v>
      </c>
      <c r="M987" t="str">
        <f t="shared" si="123"/>
        <v>tier - 2</v>
      </c>
      <c r="N987" t="str">
        <f t="shared" si="124"/>
        <v>R1012</v>
      </c>
      <c r="O987" s="9" t="str">
        <f t="shared" si="125"/>
        <v>20-Dec-1976</v>
      </c>
      <c r="P987">
        <f t="shared" si="126"/>
        <v>46</v>
      </c>
      <c r="Q987" s="10">
        <f t="shared" si="127"/>
        <v>8026.67</v>
      </c>
    </row>
    <row r="988" spans="1:17" x14ac:dyDescent="0.25">
      <c r="A988" t="s">
        <v>1019</v>
      </c>
      <c r="B988">
        <v>1977</v>
      </c>
      <c r="C988" t="s">
        <v>15</v>
      </c>
      <c r="D988">
        <v>6</v>
      </c>
      <c r="E988">
        <v>2</v>
      </c>
      <c r="F988">
        <v>8027.97</v>
      </c>
      <c r="G988" t="s">
        <v>12</v>
      </c>
      <c r="H988" t="s">
        <v>11</v>
      </c>
      <c r="I988" t="s">
        <v>42</v>
      </c>
      <c r="J988" t="str">
        <f t="shared" si="120"/>
        <v>Nov</v>
      </c>
      <c r="K988">
        <f t="shared" si="121"/>
        <v>1977</v>
      </c>
      <c r="L988" t="str">
        <f t="shared" si="122"/>
        <v>tier - 2</v>
      </c>
      <c r="M988" t="str">
        <f t="shared" si="123"/>
        <v>tier - 2</v>
      </c>
      <c r="N988" t="str">
        <f t="shared" si="124"/>
        <v>R1011</v>
      </c>
      <c r="O988" s="9" t="str">
        <f t="shared" si="125"/>
        <v>6-Nov-1977</v>
      </c>
      <c r="P988">
        <f t="shared" si="126"/>
        <v>45</v>
      </c>
      <c r="Q988" s="10">
        <f t="shared" si="127"/>
        <v>8027.97</v>
      </c>
    </row>
    <row r="989" spans="1:17" x14ac:dyDescent="0.25">
      <c r="A989" t="s">
        <v>1020</v>
      </c>
      <c r="B989">
        <v>2003</v>
      </c>
      <c r="C989" t="s">
        <v>30</v>
      </c>
      <c r="D989">
        <v>12</v>
      </c>
      <c r="E989">
        <v>0</v>
      </c>
      <c r="F989">
        <v>8035.64</v>
      </c>
      <c r="G989" t="s">
        <v>11</v>
      </c>
      <c r="H989" t="s">
        <v>11</v>
      </c>
      <c r="I989" t="s">
        <v>23</v>
      </c>
      <c r="J989" t="str">
        <f t="shared" si="120"/>
        <v>Dec</v>
      </c>
      <c r="K989">
        <f t="shared" si="121"/>
        <v>2003</v>
      </c>
      <c r="L989" t="str">
        <f t="shared" si="122"/>
        <v>tier - 2</v>
      </c>
      <c r="M989" t="str">
        <f t="shared" si="123"/>
        <v>tier - 2</v>
      </c>
      <c r="N989" t="str">
        <f t="shared" si="124"/>
        <v>R1012</v>
      </c>
      <c r="O989" s="9" t="str">
        <f t="shared" si="125"/>
        <v>12-Dec-2003</v>
      </c>
      <c r="P989">
        <f t="shared" si="126"/>
        <v>19</v>
      </c>
      <c r="Q989" s="10">
        <f t="shared" si="127"/>
        <v>8035.64</v>
      </c>
    </row>
    <row r="990" spans="1:17" x14ac:dyDescent="0.25">
      <c r="A990" t="s">
        <v>1021</v>
      </c>
      <c r="B990">
        <v>1985</v>
      </c>
      <c r="C990" t="s">
        <v>15</v>
      </c>
      <c r="D990">
        <v>28</v>
      </c>
      <c r="E990">
        <v>3</v>
      </c>
      <c r="F990">
        <v>8059.06</v>
      </c>
      <c r="G990" t="s">
        <v>11</v>
      </c>
      <c r="H990" t="s">
        <v>12</v>
      </c>
      <c r="I990" t="s">
        <v>23</v>
      </c>
      <c r="J990" t="str">
        <f t="shared" si="120"/>
        <v>Nov</v>
      </c>
      <c r="K990">
        <f t="shared" si="121"/>
        <v>1985</v>
      </c>
      <c r="L990" t="str">
        <f t="shared" si="122"/>
        <v>tier - 3</v>
      </c>
      <c r="M990" t="str">
        <f t="shared" si="123"/>
        <v>tier - 3</v>
      </c>
      <c r="N990" t="str">
        <f t="shared" si="124"/>
        <v>R1012</v>
      </c>
      <c r="O990" s="9" t="str">
        <f t="shared" si="125"/>
        <v>28-Nov-1985</v>
      </c>
      <c r="P990">
        <f t="shared" si="126"/>
        <v>37</v>
      </c>
      <c r="Q990" s="10">
        <f t="shared" si="127"/>
        <v>8059.06</v>
      </c>
    </row>
    <row r="991" spans="1:17" x14ac:dyDescent="0.25">
      <c r="A991" t="s">
        <v>1022</v>
      </c>
      <c r="B991">
        <v>1982</v>
      </c>
      <c r="C991" t="s">
        <v>30</v>
      </c>
      <c r="D991">
        <v>27</v>
      </c>
      <c r="E991">
        <v>3</v>
      </c>
      <c r="F991">
        <v>8059.68</v>
      </c>
      <c r="G991" t="s">
        <v>11</v>
      </c>
      <c r="H991" t="s">
        <v>12</v>
      </c>
      <c r="I991" t="s">
        <v>23</v>
      </c>
      <c r="J991" t="str">
        <f t="shared" si="120"/>
        <v>Dec</v>
      </c>
      <c r="K991">
        <f t="shared" si="121"/>
        <v>1982</v>
      </c>
      <c r="L991" t="str">
        <f t="shared" si="122"/>
        <v>tier - 3</v>
      </c>
      <c r="M991" t="str">
        <f t="shared" si="123"/>
        <v>tier - 3</v>
      </c>
      <c r="N991" t="str">
        <f t="shared" si="124"/>
        <v>R1012</v>
      </c>
      <c r="O991" s="9" t="str">
        <f t="shared" si="125"/>
        <v>27-Dec-1982</v>
      </c>
      <c r="P991">
        <f t="shared" si="126"/>
        <v>40</v>
      </c>
      <c r="Q991" s="10">
        <f t="shared" si="127"/>
        <v>8059.68</v>
      </c>
    </row>
    <row r="992" spans="1:17" x14ac:dyDescent="0.25">
      <c r="A992" t="s">
        <v>1023</v>
      </c>
      <c r="B992">
        <v>1970</v>
      </c>
      <c r="C992" t="s">
        <v>30</v>
      </c>
      <c r="D992">
        <v>12</v>
      </c>
      <c r="E992">
        <v>0</v>
      </c>
      <c r="F992">
        <v>8062.31</v>
      </c>
      <c r="G992" t="s">
        <v>11</v>
      </c>
      <c r="H992" t="s">
        <v>16</v>
      </c>
      <c r="I992" t="s">
        <v>13</v>
      </c>
      <c r="J992" t="str">
        <f t="shared" si="120"/>
        <v>Dec</v>
      </c>
      <c r="K992">
        <f t="shared" si="121"/>
        <v>1970</v>
      </c>
      <c r="L992" t="str">
        <f t="shared" si="122"/>
        <v>tier - 1</v>
      </c>
      <c r="M992" t="str">
        <f t="shared" si="123"/>
        <v>tier - 1</v>
      </c>
      <c r="N992" t="str">
        <f t="shared" si="124"/>
        <v>R1013</v>
      </c>
      <c r="O992" s="9" t="str">
        <f t="shared" si="125"/>
        <v>12-Dec-1970</v>
      </c>
      <c r="P992">
        <f t="shared" si="126"/>
        <v>52</v>
      </c>
      <c r="Q992" s="10">
        <f t="shared" si="127"/>
        <v>8062.31</v>
      </c>
    </row>
    <row r="993" spans="1:17" x14ac:dyDescent="0.25">
      <c r="A993" t="s">
        <v>1024</v>
      </c>
      <c r="B993">
        <v>1975</v>
      </c>
      <c r="C993" t="s">
        <v>18</v>
      </c>
      <c r="D993">
        <v>28</v>
      </c>
      <c r="E993">
        <v>1</v>
      </c>
      <c r="F993">
        <v>8062.76</v>
      </c>
      <c r="G993" t="s">
        <v>12</v>
      </c>
      <c r="H993" t="s">
        <v>12</v>
      </c>
      <c r="I993" t="s">
        <v>42</v>
      </c>
      <c r="J993" t="str">
        <f t="shared" si="120"/>
        <v>Jun</v>
      </c>
      <c r="K993">
        <f t="shared" si="121"/>
        <v>1975</v>
      </c>
      <c r="L993" t="str">
        <f t="shared" si="122"/>
        <v>tier - 3</v>
      </c>
      <c r="M993" t="str">
        <f t="shared" si="123"/>
        <v>tier - 3</v>
      </c>
      <c r="N993" t="str">
        <f t="shared" si="124"/>
        <v>R1011</v>
      </c>
      <c r="O993" s="9" t="str">
        <f t="shared" si="125"/>
        <v>28-Jun-1975</v>
      </c>
      <c r="P993">
        <f t="shared" si="126"/>
        <v>47</v>
      </c>
      <c r="Q993" s="10">
        <f t="shared" si="127"/>
        <v>8062.76</v>
      </c>
    </row>
    <row r="994" spans="1:17" x14ac:dyDescent="0.25">
      <c r="A994" t="s">
        <v>1025</v>
      </c>
      <c r="B994">
        <v>1965</v>
      </c>
      <c r="C994" t="s">
        <v>35</v>
      </c>
      <c r="D994">
        <v>11</v>
      </c>
      <c r="E994">
        <v>0</v>
      </c>
      <c r="F994">
        <v>8067.83</v>
      </c>
      <c r="G994" t="s">
        <v>12</v>
      </c>
      <c r="H994" t="s">
        <v>16</v>
      </c>
      <c r="I994" t="s">
        <v>13</v>
      </c>
      <c r="J994" t="str">
        <f t="shared" si="120"/>
        <v>Aug</v>
      </c>
      <c r="K994">
        <f t="shared" si="121"/>
        <v>1965</v>
      </c>
      <c r="L994" t="str">
        <f t="shared" si="122"/>
        <v>tier - 1</v>
      </c>
      <c r="M994" t="str">
        <f t="shared" si="123"/>
        <v>tier - 1</v>
      </c>
      <c r="N994" t="str">
        <f t="shared" si="124"/>
        <v>R1013</v>
      </c>
      <c r="O994" s="9" t="str">
        <f t="shared" si="125"/>
        <v>11-Aug-1965</v>
      </c>
      <c r="P994">
        <f t="shared" si="126"/>
        <v>57</v>
      </c>
      <c r="Q994" s="10">
        <f t="shared" si="127"/>
        <v>8067.83</v>
      </c>
    </row>
    <row r="995" spans="1:17" x14ac:dyDescent="0.25">
      <c r="A995" t="s">
        <v>1026</v>
      </c>
      <c r="B995">
        <v>1975</v>
      </c>
      <c r="C995" t="s">
        <v>30</v>
      </c>
      <c r="D995">
        <v>15</v>
      </c>
      <c r="E995">
        <v>1</v>
      </c>
      <c r="F995">
        <v>8068.19</v>
      </c>
      <c r="G995" t="s">
        <v>12</v>
      </c>
      <c r="H995" t="s">
        <v>11</v>
      </c>
      <c r="I995" t="s">
        <v>42</v>
      </c>
      <c r="J995" t="str">
        <f t="shared" si="120"/>
        <v>Dec</v>
      </c>
      <c r="K995">
        <f t="shared" si="121"/>
        <v>1975</v>
      </c>
      <c r="L995" t="str">
        <f t="shared" si="122"/>
        <v>tier - 2</v>
      </c>
      <c r="M995" t="str">
        <f t="shared" si="123"/>
        <v>tier - 2</v>
      </c>
      <c r="N995" t="str">
        <f t="shared" si="124"/>
        <v>R1011</v>
      </c>
      <c r="O995" s="9" t="str">
        <f t="shared" si="125"/>
        <v>15-Dec-1975</v>
      </c>
      <c r="P995">
        <f t="shared" si="126"/>
        <v>47</v>
      </c>
      <c r="Q995" s="10">
        <f t="shared" si="127"/>
        <v>8068.19</v>
      </c>
    </row>
    <row r="996" spans="1:17" x14ac:dyDescent="0.25">
      <c r="A996" t="s">
        <v>1027</v>
      </c>
      <c r="B996">
        <v>1965</v>
      </c>
      <c r="C996" t="s">
        <v>37</v>
      </c>
      <c r="D996">
        <v>21</v>
      </c>
      <c r="E996">
        <v>0</v>
      </c>
      <c r="F996">
        <v>8071.57</v>
      </c>
      <c r="G996" t="s">
        <v>12</v>
      </c>
      <c r="H996" t="s">
        <v>16</v>
      </c>
      <c r="I996" t="s">
        <v>42</v>
      </c>
      <c r="J996" t="str">
        <f t="shared" si="120"/>
        <v>Oct</v>
      </c>
      <c r="K996">
        <f t="shared" si="121"/>
        <v>1965</v>
      </c>
      <c r="L996" t="str">
        <f t="shared" si="122"/>
        <v>tier - 1</v>
      </c>
      <c r="M996" t="str">
        <f t="shared" si="123"/>
        <v>tier - 1</v>
      </c>
      <c r="N996" t="str">
        <f t="shared" si="124"/>
        <v>R1011</v>
      </c>
      <c r="O996" s="9" t="str">
        <f t="shared" si="125"/>
        <v>21-Oct-1965</v>
      </c>
      <c r="P996">
        <f t="shared" si="126"/>
        <v>57</v>
      </c>
      <c r="Q996" s="10">
        <f t="shared" si="127"/>
        <v>8071.57</v>
      </c>
    </row>
    <row r="997" spans="1:17" x14ac:dyDescent="0.25">
      <c r="A997" t="s">
        <v>1028</v>
      </c>
      <c r="B997">
        <v>1993</v>
      </c>
      <c r="C997" t="s">
        <v>15</v>
      </c>
      <c r="D997">
        <v>7</v>
      </c>
      <c r="E997">
        <v>0</v>
      </c>
      <c r="F997">
        <v>8077.41</v>
      </c>
      <c r="G997" t="s">
        <v>11</v>
      </c>
      <c r="H997" t="s">
        <v>16</v>
      </c>
      <c r="I997" t="s">
        <v>535</v>
      </c>
      <c r="J997" t="str">
        <f t="shared" si="120"/>
        <v>Nov</v>
      </c>
      <c r="K997">
        <f t="shared" si="121"/>
        <v>1993</v>
      </c>
      <c r="L997" t="str">
        <f t="shared" si="122"/>
        <v>tier - 1</v>
      </c>
      <c r="M997" t="str">
        <f t="shared" si="123"/>
        <v>tier - 1</v>
      </c>
      <c r="N997" t="str">
        <f t="shared" si="124"/>
        <v>R1026</v>
      </c>
      <c r="O997" s="9" t="str">
        <f t="shared" si="125"/>
        <v>7-Nov-1993</v>
      </c>
      <c r="P997">
        <f t="shared" si="126"/>
        <v>29</v>
      </c>
      <c r="Q997" s="10">
        <f t="shared" si="127"/>
        <v>8077.41</v>
      </c>
    </row>
    <row r="998" spans="1:17" x14ac:dyDescent="0.25">
      <c r="A998" t="s">
        <v>1029</v>
      </c>
      <c r="B998">
        <v>2001</v>
      </c>
      <c r="C998" t="s">
        <v>35</v>
      </c>
      <c r="D998">
        <v>28</v>
      </c>
      <c r="E998">
        <v>0</v>
      </c>
      <c r="F998">
        <v>8081.26</v>
      </c>
      <c r="G998" t="s">
        <v>11</v>
      </c>
      <c r="H998" t="s">
        <v>11</v>
      </c>
      <c r="I998" t="s">
        <v>23</v>
      </c>
      <c r="J998" t="str">
        <f t="shared" si="120"/>
        <v>Aug</v>
      </c>
      <c r="K998">
        <f t="shared" si="121"/>
        <v>2001</v>
      </c>
      <c r="L998" t="str">
        <f t="shared" si="122"/>
        <v>tier - 2</v>
      </c>
      <c r="M998" t="str">
        <f t="shared" si="123"/>
        <v>tier - 2</v>
      </c>
      <c r="N998" t="str">
        <f t="shared" si="124"/>
        <v>R1012</v>
      </c>
      <c r="O998" s="9" t="str">
        <f t="shared" si="125"/>
        <v>28-Aug-2001</v>
      </c>
      <c r="P998">
        <f t="shared" si="126"/>
        <v>21</v>
      </c>
      <c r="Q998" s="10">
        <f t="shared" si="127"/>
        <v>8081.26</v>
      </c>
    </row>
    <row r="999" spans="1:17" x14ac:dyDescent="0.25">
      <c r="A999" t="s">
        <v>1030</v>
      </c>
      <c r="B999">
        <v>1994</v>
      </c>
      <c r="C999" t="s">
        <v>37</v>
      </c>
      <c r="D999">
        <v>12</v>
      </c>
      <c r="E999">
        <v>0</v>
      </c>
      <c r="F999">
        <v>8081.74</v>
      </c>
      <c r="G999" t="s">
        <v>11</v>
      </c>
      <c r="H999" t="s">
        <v>11</v>
      </c>
      <c r="I999" t="s">
        <v>535</v>
      </c>
      <c r="J999" t="str">
        <f t="shared" si="120"/>
        <v>Oct</v>
      </c>
      <c r="K999">
        <f t="shared" si="121"/>
        <v>1994</v>
      </c>
      <c r="L999" t="str">
        <f t="shared" si="122"/>
        <v>tier - 2</v>
      </c>
      <c r="M999" t="str">
        <f t="shared" si="123"/>
        <v>tier - 2</v>
      </c>
      <c r="N999" t="str">
        <f t="shared" si="124"/>
        <v>R1026</v>
      </c>
      <c r="O999" s="9" t="str">
        <f t="shared" si="125"/>
        <v>12-Oct-1994</v>
      </c>
      <c r="P999">
        <f t="shared" si="126"/>
        <v>28</v>
      </c>
      <c r="Q999" s="10">
        <f t="shared" si="127"/>
        <v>8081.74</v>
      </c>
    </row>
    <row r="1000" spans="1:17" x14ac:dyDescent="0.25">
      <c r="A1000" t="s">
        <v>1031</v>
      </c>
      <c r="B1000">
        <v>1975</v>
      </c>
      <c r="C1000" t="s">
        <v>30</v>
      </c>
      <c r="D1000">
        <v>21</v>
      </c>
      <c r="E1000">
        <v>1</v>
      </c>
      <c r="F1000">
        <v>8083.92</v>
      </c>
      <c r="G1000" t="s">
        <v>12</v>
      </c>
      <c r="H1000" t="s">
        <v>12</v>
      </c>
      <c r="I1000" t="s">
        <v>13</v>
      </c>
      <c r="J1000" t="str">
        <f t="shared" si="120"/>
        <v>Dec</v>
      </c>
      <c r="K1000">
        <f t="shared" si="121"/>
        <v>1975</v>
      </c>
      <c r="L1000" t="str">
        <f t="shared" si="122"/>
        <v>tier - 3</v>
      </c>
      <c r="M1000" t="str">
        <f t="shared" si="123"/>
        <v>tier - 3</v>
      </c>
      <c r="N1000" t="str">
        <f t="shared" si="124"/>
        <v>R1013</v>
      </c>
      <c r="O1000" s="9" t="str">
        <f t="shared" si="125"/>
        <v>21-Dec-1975</v>
      </c>
      <c r="P1000">
        <f t="shared" si="126"/>
        <v>47</v>
      </c>
      <c r="Q1000" s="10">
        <f t="shared" si="127"/>
        <v>8083.92</v>
      </c>
    </row>
    <row r="1001" spans="1:17" x14ac:dyDescent="0.25">
      <c r="A1001" t="s">
        <v>1032</v>
      </c>
      <c r="B1001">
        <v>1967</v>
      </c>
      <c r="C1001" t="s">
        <v>18</v>
      </c>
      <c r="D1001">
        <v>10</v>
      </c>
      <c r="E1001">
        <v>0</v>
      </c>
      <c r="F1001">
        <v>8091.3</v>
      </c>
      <c r="G1001" t="s">
        <v>12</v>
      </c>
      <c r="H1001" t="s">
        <v>16</v>
      </c>
      <c r="I1001" t="s">
        <v>23</v>
      </c>
      <c r="J1001" t="str">
        <f t="shared" si="120"/>
        <v>Jun</v>
      </c>
      <c r="K1001">
        <f t="shared" si="121"/>
        <v>1967</v>
      </c>
      <c r="L1001" t="str">
        <f t="shared" si="122"/>
        <v>tier - 1</v>
      </c>
      <c r="M1001" t="str">
        <f t="shared" si="123"/>
        <v>tier - 1</v>
      </c>
      <c r="N1001" t="str">
        <f t="shared" si="124"/>
        <v>R1012</v>
      </c>
      <c r="O1001" s="9" t="str">
        <f t="shared" si="125"/>
        <v>10-Jun-1967</v>
      </c>
      <c r="P1001">
        <f t="shared" si="126"/>
        <v>55</v>
      </c>
      <c r="Q1001" s="10">
        <f t="shared" si="127"/>
        <v>8091.3</v>
      </c>
    </row>
    <row r="1002" spans="1:17" x14ac:dyDescent="0.25">
      <c r="A1002" t="s">
        <v>1033</v>
      </c>
      <c r="B1002">
        <v>1973</v>
      </c>
      <c r="C1002" t="s">
        <v>37</v>
      </c>
      <c r="D1002">
        <v>11</v>
      </c>
      <c r="E1002">
        <v>0</v>
      </c>
      <c r="F1002">
        <v>8112.59</v>
      </c>
      <c r="G1002" t="s">
        <v>11</v>
      </c>
      <c r="H1002" t="s">
        <v>11</v>
      </c>
      <c r="I1002" t="s">
        <v>13</v>
      </c>
      <c r="J1002" t="str">
        <f t="shared" si="120"/>
        <v>Oct</v>
      </c>
      <c r="K1002">
        <f t="shared" si="121"/>
        <v>1973</v>
      </c>
      <c r="L1002" t="str">
        <f t="shared" si="122"/>
        <v>tier - 2</v>
      </c>
      <c r="M1002" t="str">
        <f t="shared" si="123"/>
        <v>tier - 2</v>
      </c>
      <c r="N1002" t="str">
        <f t="shared" si="124"/>
        <v>R1013</v>
      </c>
      <c r="O1002" s="9" t="str">
        <f t="shared" si="125"/>
        <v>11-Oct-1973</v>
      </c>
      <c r="P1002">
        <f t="shared" si="126"/>
        <v>49</v>
      </c>
      <c r="Q1002" s="10">
        <f t="shared" si="127"/>
        <v>8112.59</v>
      </c>
    </row>
    <row r="1003" spans="1:17" x14ac:dyDescent="0.25">
      <c r="A1003" t="s">
        <v>1034</v>
      </c>
      <c r="B1003">
        <v>1978</v>
      </c>
      <c r="C1003" t="s">
        <v>20</v>
      </c>
      <c r="D1003">
        <v>1</v>
      </c>
      <c r="E1003">
        <v>2</v>
      </c>
      <c r="F1003">
        <v>8116.27</v>
      </c>
      <c r="G1003" t="s">
        <v>12</v>
      </c>
      <c r="H1003" t="s">
        <v>16</v>
      </c>
      <c r="I1003" t="s">
        <v>23</v>
      </c>
      <c r="J1003" t="str">
        <f t="shared" si="120"/>
        <v>Sep</v>
      </c>
      <c r="K1003">
        <f t="shared" si="121"/>
        <v>1978</v>
      </c>
      <c r="L1003" t="str">
        <f t="shared" si="122"/>
        <v>tier - 1</v>
      </c>
      <c r="M1003" t="str">
        <f t="shared" si="123"/>
        <v>tier - 1</v>
      </c>
      <c r="N1003" t="str">
        <f t="shared" si="124"/>
        <v>R1012</v>
      </c>
      <c r="O1003" s="9" t="str">
        <f t="shared" si="125"/>
        <v>1-Sep-1978</v>
      </c>
      <c r="P1003">
        <f t="shared" si="126"/>
        <v>44</v>
      </c>
      <c r="Q1003" s="10">
        <f t="shared" si="127"/>
        <v>8116.27</v>
      </c>
    </row>
    <row r="1004" spans="1:17" x14ac:dyDescent="0.25">
      <c r="A1004" t="s">
        <v>1035</v>
      </c>
      <c r="B1004">
        <v>1973</v>
      </c>
      <c r="C1004" t="s">
        <v>30</v>
      </c>
      <c r="D1004">
        <v>16</v>
      </c>
      <c r="E1004">
        <v>0</v>
      </c>
      <c r="F1004">
        <v>8116.68</v>
      </c>
      <c r="G1004" t="s">
        <v>12</v>
      </c>
      <c r="H1004" t="s">
        <v>16</v>
      </c>
      <c r="I1004" t="s">
        <v>42</v>
      </c>
      <c r="J1004" t="str">
        <f t="shared" si="120"/>
        <v>Dec</v>
      </c>
      <c r="K1004">
        <f t="shared" si="121"/>
        <v>1973</v>
      </c>
      <c r="L1004" t="str">
        <f t="shared" si="122"/>
        <v>tier - 1</v>
      </c>
      <c r="M1004" t="str">
        <f t="shared" si="123"/>
        <v>tier - 1</v>
      </c>
      <c r="N1004" t="str">
        <f t="shared" si="124"/>
        <v>R1011</v>
      </c>
      <c r="O1004" s="9" t="str">
        <f t="shared" si="125"/>
        <v>16-Dec-1973</v>
      </c>
      <c r="P1004">
        <f t="shared" si="126"/>
        <v>49</v>
      </c>
      <c r="Q1004" s="10">
        <f t="shared" si="127"/>
        <v>8116.68</v>
      </c>
    </row>
    <row r="1005" spans="1:17" x14ac:dyDescent="0.25">
      <c r="A1005" t="s">
        <v>1036</v>
      </c>
      <c r="B1005">
        <v>1973</v>
      </c>
      <c r="C1005" t="s">
        <v>35</v>
      </c>
      <c r="D1005">
        <v>30</v>
      </c>
      <c r="E1005">
        <v>0</v>
      </c>
      <c r="F1005">
        <v>8124.41</v>
      </c>
      <c r="G1005" t="s">
        <v>12</v>
      </c>
      <c r="H1005" t="s">
        <v>16</v>
      </c>
      <c r="I1005" t="s">
        <v>13</v>
      </c>
      <c r="J1005" t="str">
        <f t="shared" si="120"/>
        <v>Aug</v>
      </c>
      <c r="K1005">
        <f t="shared" si="121"/>
        <v>1973</v>
      </c>
      <c r="L1005" t="str">
        <f t="shared" si="122"/>
        <v>tier - 1</v>
      </c>
      <c r="M1005" t="str">
        <f t="shared" si="123"/>
        <v>tier - 1</v>
      </c>
      <c r="N1005" t="str">
        <f t="shared" si="124"/>
        <v>R1013</v>
      </c>
      <c r="O1005" s="9" t="str">
        <f t="shared" si="125"/>
        <v>30-Aug-1973</v>
      </c>
      <c r="P1005">
        <f t="shared" si="126"/>
        <v>49</v>
      </c>
      <c r="Q1005" s="10">
        <f t="shared" si="127"/>
        <v>8124.41</v>
      </c>
    </row>
    <row r="1006" spans="1:17" x14ac:dyDescent="0.25">
      <c r="A1006" t="s">
        <v>1037</v>
      </c>
      <c r="B1006">
        <v>1973</v>
      </c>
      <c r="C1006" t="s">
        <v>20</v>
      </c>
      <c r="D1006">
        <v>3</v>
      </c>
      <c r="E1006">
        <v>0</v>
      </c>
      <c r="F1006">
        <v>8125.78</v>
      </c>
      <c r="G1006" t="s">
        <v>11</v>
      </c>
      <c r="H1006" t="s">
        <v>11</v>
      </c>
      <c r="I1006" t="s">
        <v>13</v>
      </c>
      <c r="J1006" t="str">
        <f t="shared" si="120"/>
        <v>Sep</v>
      </c>
      <c r="K1006">
        <f t="shared" si="121"/>
        <v>1973</v>
      </c>
      <c r="L1006" t="str">
        <f t="shared" si="122"/>
        <v>tier - 2</v>
      </c>
      <c r="M1006" t="str">
        <f t="shared" si="123"/>
        <v>tier - 2</v>
      </c>
      <c r="N1006" t="str">
        <f t="shared" si="124"/>
        <v>R1013</v>
      </c>
      <c r="O1006" s="9" t="str">
        <f t="shared" si="125"/>
        <v>3-Sep-1973</v>
      </c>
      <c r="P1006">
        <f t="shared" si="126"/>
        <v>49</v>
      </c>
      <c r="Q1006" s="10">
        <f t="shared" si="127"/>
        <v>8125.78</v>
      </c>
    </row>
    <row r="1007" spans="1:17" x14ac:dyDescent="0.25">
      <c r="A1007" t="s">
        <v>1038</v>
      </c>
      <c r="B1007">
        <v>1990</v>
      </c>
      <c r="C1007" t="s">
        <v>18</v>
      </c>
      <c r="D1007">
        <v>21</v>
      </c>
      <c r="E1007">
        <v>3</v>
      </c>
      <c r="F1007">
        <v>8157.92</v>
      </c>
      <c r="G1007" t="s">
        <v>11</v>
      </c>
      <c r="H1007" t="s">
        <v>12</v>
      </c>
      <c r="I1007" t="s">
        <v>200</v>
      </c>
      <c r="J1007" t="str">
        <f t="shared" si="120"/>
        <v>Jun</v>
      </c>
      <c r="K1007">
        <f t="shared" si="121"/>
        <v>1990</v>
      </c>
      <c r="L1007" t="str">
        <f t="shared" si="122"/>
        <v>tier - 3</v>
      </c>
      <c r="M1007" t="str">
        <f t="shared" si="123"/>
        <v>tier - 3</v>
      </c>
      <c r="N1007" t="str">
        <f t="shared" si="124"/>
        <v>R1025</v>
      </c>
      <c r="O1007" s="9" t="str">
        <f t="shared" si="125"/>
        <v>21-Jun-1990</v>
      </c>
      <c r="P1007">
        <f t="shared" si="126"/>
        <v>32</v>
      </c>
      <c r="Q1007" s="10">
        <f t="shared" si="127"/>
        <v>8157.92</v>
      </c>
    </row>
    <row r="1008" spans="1:17" x14ac:dyDescent="0.25">
      <c r="A1008" t="s">
        <v>1039</v>
      </c>
      <c r="B1008">
        <v>1982</v>
      </c>
      <c r="C1008" t="s">
        <v>18</v>
      </c>
      <c r="D1008">
        <v>28</v>
      </c>
      <c r="E1008">
        <v>4</v>
      </c>
      <c r="F1008">
        <v>8162.72</v>
      </c>
      <c r="G1008" t="s">
        <v>12</v>
      </c>
      <c r="H1008" t="s">
        <v>12</v>
      </c>
      <c r="I1008" t="s">
        <v>23</v>
      </c>
      <c r="J1008" t="str">
        <f t="shared" si="120"/>
        <v>Jun</v>
      </c>
      <c r="K1008">
        <f t="shared" si="121"/>
        <v>1982</v>
      </c>
      <c r="L1008" t="str">
        <f t="shared" si="122"/>
        <v>tier - 3</v>
      </c>
      <c r="M1008" t="str">
        <f t="shared" si="123"/>
        <v>tier - 3</v>
      </c>
      <c r="N1008" t="str">
        <f t="shared" si="124"/>
        <v>R1012</v>
      </c>
      <c r="O1008" s="9" t="str">
        <f t="shared" si="125"/>
        <v>28-Jun-1982</v>
      </c>
      <c r="P1008">
        <f t="shared" si="126"/>
        <v>40</v>
      </c>
      <c r="Q1008" s="10">
        <f t="shared" si="127"/>
        <v>8162.72</v>
      </c>
    </row>
    <row r="1009" spans="1:17" x14ac:dyDescent="0.25">
      <c r="A1009" t="s">
        <v>1040</v>
      </c>
      <c r="B1009">
        <v>1963</v>
      </c>
      <c r="C1009" t="s">
        <v>15</v>
      </c>
      <c r="D1009">
        <v>5</v>
      </c>
      <c r="E1009">
        <v>0</v>
      </c>
      <c r="F1009">
        <v>8177.9</v>
      </c>
      <c r="G1009" t="s">
        <v>12</v>
      </c>
      <c r="H1009" t="s">
        <v>16</v>
      </c>
      <c r="I1009" t="s">
        <v>13</v>
      </c>
      <c r="J1009" t="str">
        <f t="shared" si="120"/>
        <v>Nov</v>
      </c>
      <c r="K1009">
        <f t="shared" si="121"/>
        <v>1963</v>
      </c>
      <c r="L1009" t="str">
        <f t="shared" si="122"/>
        <v>tier - 1</v>
      </c>
      <c r="M1009" t="str">
        <f t="shared" si="123"/>
        <v>tier - 1</v>
      </c>
      <c r="N1009" t="str">
        <f t="shared" si="124"/>
        <v>R1013</v>
      </c>
      <c r="O1009" s="9" t="str">
        <f t="shared" si="125"/>
        <v>5-Nov-1963</v>
      </c>
      <c r="P1009">
        <f t="shared" si="126"/>
        <v>59</v>
      </c>
      <c r="Q1009" s="10">
        <f t="shared" si="127"/>
        <v>8177.9</v>
      </c>
    </row>
    <row r="1010" spans="1:17" x14ac:dyDescent="0.25">
      <c r="A1010" t="s">
        <v>1041</v>
      </c>
      <c r="B1010">
        <v>1983</v>
      </c>
      <c r="C1010" t="s">
        <v>18</v>
      </c>
      <c r="D1010">
        <v>8</v>
      </c>
      <c r="E1010">
        <v>3</v>
      </c>
      <c r="F1010">
        <v>8179.51</v>
      </c>
      <c r="G1010" t="s">
        <v>11</v>
      </c>
      <c r="H1010" t="s">
        <v>11</v>
      </c>
      <c r="I1010" t="s">
        <v>516</v>
      </c>
      <c r="J1010" t="str">
        <f t="shared" si="120"/>
        <v>Jun</v>
      </c>
      <c r="K1010">
        <f t="shared" si="121"/>
        <v>1983</v>
      </c>
      <c r="L1010" t="str">
        <f t="shared" si="122"/>
        <v>tier - 2</v>
      </c>
      <c r="M1010" t="str">
        <f t="shared" si="123"/>
        <v>tier - 2</v>
      </c>
      <c r="N1010" t="str">
        <f t="shared" si="124"/>
        <v>R1020</v>
      </c>
      <c r="O1010" s="9" t="str">
        <f t="shared" si="125"/>
        <v>8-Jun-1983</v>
      </c>
      <c r="P1010">
        <f t="shared" si="126"/>
        <v>40</v>
      </c>
      <c r="Q1010" s="10">
        <f t="shared" si="127"/>
        <v>8179.51</v>
      </c>
    </row>
    <row r="1011" spans="1:17" x14ac:dyDescent="0.25">
      <c r="A1011" t="s">
        <v>1042</v>
      </c>
      <c r="B1011">
        <v>1997</v>
      </c>
      <c r="C1011" t="s">
        <v>37</v>
      </c>
      <c r="D1011">
        <v>21</v>
      </c>
      <c r="E1011">
        <v>0</v>
      </c>
      <c r="F1011">
        <v>8182.89</v>
      </c>
      <c r="G1011" t="s">
        <v>11</v>
      </c>
      <c r="H1011" t="s">
        <v>16</v>
      </c>
      <c r="I1011" t="s">
        <v>535</v>
      </c>
      <c r="J1011" t="str">
        <f t="shared" si="120"/>
        <v>Oct</v>
      </c>
      <c r="K1011">
        <f t="shared" si="121"/>
        <v>1997</v>
      </c>
      <c r="L1011" t="str">
        <f t="shared" si="122"/>
        <v>tier - 1</v>
      </c>
      <c r="M1011" t="str">
        <f t="shared" si="123"/>
        <v>tier - 1</v>
      </c>
      <c r="N1011" t="str">
        <f t="shared" si="124"/>
        <v>R1026</v>
      </c>
      <c r="O1011" s="9" t="str">
        <f t="shared" si="125"/>
        <v>21-Oct-1997</v>
      </c>
      <c r="P1011">
        <f t="shared" si="126"/>
        <v>25</v>
      </c>
      <c r="Q1011" s="10">
        <f t="shared" si="127"/>
        <v>8182.89</v>
      </c>
    </row>
    <row r="1012" spans="1:17" x14ac:dyDescent="0.25">
      <c r="A1012" t="s">
        <v>1043</v>
      </c>
      <c r="B1012">
        <v>1962</v>
      </c>
      <c r="C1012" t="s">
        <v>15</v>
      </c>
      <c r="D1012">
        <v>23</v>
      </c>
      <c r="E1012">
        <v>0</v>
      </c>
      <c r="F1012">
        <v>8188.12</v>
      </c>
      <c r="G1012" t="s">
        <v>12</v>
      </c>
      <c r="H1012" t="s">
        <v>12</v>
      </c>
      <c r="I1012" t="s">
        <v>13</v>
      </c>
      <c r="J1012" t="str">
        <f t="shared" si="120"/>
        <v>Nov</v>
      </c>
      <c r="K1012">
        <f t="shared" si="121"/>
        <v>1962</v>
      </c>
      <c r="L1012" t="str">
        <f t="shared" si="122"/>
        <v>tier - 3</v>
      </c>
      <c r="M1012" t="str">
        <f t="shared" si="123"/>
        <v>tier - 3</v>
      </c>
      <c r="N1012" t="str">
        <f t="shared" si="124"/>
        <v>R1013</v>
      </c>
      <c r="O1012" s="9" t="str">
        <f t="shared" si="125"/>
        <v>23-Nov-1962</v>
      </c>
      <c r="P1012">
        <f t="shared" si="126"/>
        <v>60</v>
      </c>
      <c r="Q1012" s="10">
        <f t="shared" si="127"/>
        <v>8188.12</v>
      </c>
    </row>
    <row r="1013" spans="1:17" x14ac:dyDescent="0.25">
      <c r="A1013" t="s">
        <v>1044</v>
      </c>
      <c r="B1013">
        <v>1978</v>
      </c>
      <c r="C1013" t="s">
        <v>37</v>
      </c>
      <c r="D1013">
        <v>24</v>
      </c>
      <c r="E1013">
        <v>2</v>
      </c>
      <c r="F1013">
        <v>8211.1</v>
      </c>
      <c r="G1013" t="s">
        <v>11</v>
      </c>
      <c r="H1013" t="s">
        <v>12</v>
      </c>
      <c r="I1013" t="s">
        <v>13</v>
      </c>
      <c r="J1013" t="str">
        <f t="shared" si="120"/>
        <v>Oct</v>
      </c>
      <c r="K1013">
        <f t="shared" si="121"/>
        <v>1978</v>
      </c>
      <c r="L1013" t="str">
        <f t="shared" si="122"/>
        <v>tier - 3</v>
      </c>
      <c r="M1013" t="str">
        <f t="shared" si="123"/>
        <v>tier - 3</v>
      </c>
      <c r="N1013" t="str">
        <f t="shared" si="124"/>
        <v>R1013</v>
      </c>
      <c r="O1013" s="9" t="str">
        <f t="shared" si="125"/>
        <v>24-Oct-1978</v>
      </c>
      <c r="P1013">
        <f t="shared" si="126"/>
        <v>44</v>
      </c>
      <c r="Q1013" s="10">
        <f t="shared" si="127"/>
        <v>8211.1</v>
      </c>
    </row>
    <row r="1014" spans="1:17" x14ac:dyDescent="0.25">
      <c r="A1014" t="s">
        <v>1045</v>
      </c>
      <c r="B1014">
        <v>1978</v>
      </c>
      <c r="C1014" t="s">
        <v>18</v>
      </c>
      <c r="D1014">
        <v>30</v>
      </c>
      <c r="E1014">
        <v>2</v>
      </c>
      <c r="F1014">
        <v>8219.2000000000007</v>
      </c>
      <c r="G1014" t="s">
        <v>11</v>
      </c>
      <c r="H1014" t="s">
        <v>11</v>
      </c>
      <c r="I1014" t="s">
        <v>13</v>
      </c>
      <c r="J1014" t="str">
        <f t="shared" si="120"/>
        <v>Jun</v>
      </c>
      <c r="K1014">
        <f t="shared" si="121"/>
        <v>1978</v>
      </c>
      <c r="L1014" t="str">
        <f t="shared" si="122"/>
        <v>tier - 2</v>
      </c>
      <c r="M1014" t="str">
        <f t="shared" si="123"/>
        <v>tier - 2</v>
      </c>
      <c r="N1014" t="str">
        <f t="shared" si="124"/>
        <v>R1013</v>
      </c>
      <c r="O1014" s="9" t="str">
        <f t="shared" si="125"/>
        <v>30-Jun-1978</v>
      </c>
      <c r="P1014">
        <f t="shared" si="126"/>
        <v>44</v>
      </c>
      <c r="Q1014" s="10">
        <f t="shared" si="127"/>
        <v>8219.2000000000007</v>
      </c>
    </row>
    <row r="1015" spans="1:17" x14ac:dyDescent="0.25">
      <c r="A1015" t="s">
        <v>1046</v>
      </c>
      <c r="B1015">
        <v>1976</v>
      </c>
      <c r="C1015" t="s">
        <v>20</v>
      </c>
      <c r="D1015">
        <v>3</v>
      </c>
      <c r="E1015">
        <v>1</v>
      </c>
      <c r="F1015">
        <v>8232.64</v>
      </c>
      <c r="G1015" t="s">
        <v>11</v>
      </c>
      <c r="H1015" t="s">
        <v>12</v>
      </c>
      <c r="I1015" t="s">
        <v>13</v>
      </c>
      <c r="J1015" t="str">
        <f t="shared" si="120"/>
        <v>Sep</v>
      </c>
      <c r="K1015">
        <f t="shared" si="121"/>
        <v>1976</v>
      </c>
      <c r="L1015" t="str">
        <f t="shared" si="122"/>
        <v>tier - 3</v>
      </c>
      <c r="M1015" t="str">
        <f t="shared" si="123"/>
        <v>tier - 3</v>
      </c>
      <c r="N1015" t="str">
        <f t="shared" si="124"/>
        <v>R1013</v>
      </c>
      <c r="O1015" s="9" t="str">
        <f t="shared" si="125"/>
        <v>3-Sep-1976</v>
      </c>
      <c r="P1015">
        <f t="shared" si="126"/>
        <v>46</v>
      </c>
      <c r="Q1015" s="10">
        <f t="shared" si="127"/>
        <v>8232.64</v>
      </c>
    </row>
    <row r="1016" spans="1:17" x14ac:dyDescent="0.25">
      <c r="A1016" t="s">
        <v>1047</v>
      </c>
      <c r="B1016">
        <v>1976</v>
      </c>
      <c r="C1016" t="s">
        <v>18</v>
      </c>
      <c r="D1016">
        <v>30</v>
      </c>
      <c r="E1016">
        <v>1</v>
      </c>
      <c r="F1016">
        <v>8233.1</v>
      </c>
      <c r="G1016" t="s">
        <v>11</v>
      </c>
      <c r="H1016" t="s">
        <v>11</v>
      </c>
      <c r="I1016" t="s">
        <v>13</v>
      </c>
      <c r="J1016" t="str">
        <f t="shared" si="120"/>
        <v>Jun</v>
      </c>
      <c r="K1016">
        <f t="shared" si="121"/>
        <v>1976</v>
      </c>
      <c r="L1016" t="str">
        <f t="shared" si="122"/>
        <v>tier - 2</v>
      </c>
      <c r="M1016" t="str">
        <f t="shared" si="123"/>
        <v>tier - 2</v>
      </c>
      <c r="N1016" t="str">
        <f t="shared" si="124"/>
        <v>R1013</v>
      </c>
      <c r="O1016" s="9" t="str">
        <f t="shared" si="125"/>
        <v>30-Jun-1976</v>
      </c>
      <c r="P1016">
        <f t="shared" si="126"/>
        <v>46</v>
      </c>
      <c r="Q1016" s="10">
        <f t="shared" si="127"/>
        <v>8233.1</v>
      </c>
    </row>
    <row r="1017" spans="1:17" x14ac:dyDescent="0.25">
      <c r="A1017" t="s">
        <v>1048</v>
      </c>
      <c r="B1017">
        <v>1976</v>
      </c>
      <c r="C1017" t="s">
        <v>20</v>
      </c>
      <c r="D1017">
        <v>2</v>
      </c>
      <c r="E1017">
        <v>1</v>
      </c>
      <c r="F1017">
        <v>8240.59</v>
      </c>
      <c r="G1017" t="s">
        <v>11</v>
      </c>
      <c r="H1017" t="s">
        <v>11</v>
      </c>
      <c r="I1017" t="s">
        <v>13</v>
      </c>
      <c r="J1017" t="str">
        <f t="shared" si="120"/>
        <v>Sep</v>
      </c>
      <c r="K1017">
        <f t="shared" si="121"/>
        <v>1976</v>
      </c>
      <c r="L1017" t="str">
        <f t="shared" si="122"/>
        <v>tier - 2</v>
      </c>
      <c r="M1017" t="str">
        <f t="shared" si="123"/>
        <v>tier - 2</v>
      </c>
      <c r="N1017" t="str">
        <f t="shared" si="124"/>
        <v>R1013</v>
      </c>
      <c r="O1017" s="9" t="str">
        <f t="shared" si="125"/>
        <v>2-Sep-1976</v>
      </c>
      <c r="P1017">
        <f t="shared" si="126"/>
        <v>46</v>
      </c>
      <c r="Q1017" s="10">
        <f t="shared" si="127"/>
        <v>8240.59</v>
      </c>
    </row>
    <row r="1018" spans="1:17" x14ac:dyDescent="0.25">
      <c r="A1018" t="s">
        <v>1049</v>
      </c>
      <c r="B1018">
        <v>1982</v>
      </c>
      <c r="C1018" t="s">
        <v>20</v>
      </c>
      <c r="D1018">
        <v>27</v>
      </c>
      <c r="E1018">
        <v>3</v>
      </c>
      <c r="F1018">
        <v>8252.2800000000007</v>
      </c>
      <c r="G1018" t="s">
        <v>11</v>
      </c>
      <c r="H1018" t="s">
        <v>11</v>
      </c>
      <c r="I1018" t="s">
        <v>247</v>
      </c>
      <c r="J1018" t="str">
        <f t="shared" si="120"/>
        <v>Sep</v>
      </c>
      <c r="K1018">
        <f t="shared" si="121"/>
        <v>1982</v>
      </c>
      <c r="L1018" t="str">
        <f t="shared" si="122"/>
        <v>tier - 2</v>
      </c>
      <c r="M1018" t="str">
        <f t="shared" si="123"/>
        <v>tier - 2</v>
      </c>
      <c r="N1018" t="str">
        <f t="shared" si="124"/>
        <v>R1024</v>
      </c>
      <c r="O1018" s="9" t="str">
        <f t="shared" si="125"/>
        <v>27-Sep-1982</v>
      </c>
      <c r="P1018">
        <f t="shared" si="126"/>
        <v>40</v>
      </c>
      <c r="Q1018" s="10">
        <f t="shared" si="127"/>
        <v>8252.2800000000007</v>
      </c>
    </row>
    <row r="1019" spans="1:17" x14ac:dyDescent="0.25">
      <c r="A1019" t="s">
        <v>1050</v>
      </c>
      <c r="B1019">
        <v>1964</v>
      </c>
      <c r="C1019" t="s">
        <v>20</v>
      </c>
      <c r="D1019">
        <v>5</v>
      </c>
      <c r="E1019">
        <v>0</v>
      </c>
      <c r="F1019">
        <v>8268</v>
      </c>
      <c r="G1019" t="s">
        <v>12</v>
      </c>
      <c r="H1019" t="s">
        <v>12</v>
      </c>
      <c r="I1019" t="s">
        <v>13</v>
      </c>
      <c r="J1019" t="str">
        <f t="shared" si="120"/>
        <v>Sep</v>
      </c>
      <c r="K1019">
        <f t="shared" si="121"/>
        <v>1964</v>
      </c>
      <c r="L1019" t="str">
        <f t="shared" si="122"/>
        <v>tier - 3</v>
      </c>
      <c r="M1019" t="str">
        <f t="shared" si="123"/>
        <v>tier - 3</v>
      </c>
      <c r="N1019" t="str">
        <f t="shared" si="124"/>
        <v>R1013</v>
      </c>
      <c r="O1019" s="9" t="str">
        <f t="shared" si="125"/>
        <v>5-Sep-1964</v>
      </c>
      <c r="P1019">
        <f t="shared" si="126"/>
        <v>58</v>
      </c>
      <c r="Q1019" s="10">
        <f t="shared" si="127"/>
        <v>8268</v>
      </c>
    </row>
    <row r="1020" spans="1:17" x14ac:dyDescent="0.25">
      <c r="A1020" t="s">
        <v>1051</v>
      </c>
      <c r="B1020">
        <v>1974</v>
      </c>
      <c r="C1020" t="s">
        <v>35</v>
      </c>
      <c r="D1020">
        <v>5</v>
      </c>
      <c r="E1020">
        <v>0</v>
      </c>
      <c r="F1020">
        <v>8269.0400000000009</v>
      </c>
      <c r="G1020" t="s">
        <v>11</v>
      </c>
      <c r="H1020" t="s">
        <v>16</v>
      </c>
      <c r="I1020" t="s">
        <v>42</v>
      </c>
      <c r="J1020" t="str">
        <f t="shared" si="120"/>
        <v>Aug</v>
      </c>
      <c r="K1020">
        <f t="shared" si="121"/>
        <v>1974</v>
      </c>
      <c r="L1020" t="str">
        <f t="shared" si="122"/>
        <v>tier - 1</v>
      </c>
      <c r="M1020" t="str">
        <f t="shared" si="123"/>
        <v>tier - 1</v>
      </c>
      <c r="N1020" t="str">
        <f t="shared" si="124"/>
        <v>R1011</v>
      </c>
      <c r="O1020" s="9" t="str">
        <f t="shared" si="125"/>
        <v>5-Aug-1974</v>
      </c>
      <c r="P1020">
        <f t="shared" si="126"/>
        <v>48</v>
      </c>
      <c r="Q1020" s="10">
        <f t="shared" si="127"/>
        <v>8269.0400000000009</v>
      </c>
    </row>
    <row r="1021" spans="1:17" x14ac:dyDescent="0.25">
      <c r="A1021" t="s">
        <v>1052</v>
      </c>
      <c r="B1021">
        <v>2000</v>
      </c>
      <c r="C1021" t="s">
        <v>15</v>
      </c>
      <c r="D1021">
        <v>28</v>
      </c>
      <c r="E1021">
        <v>0</v>
      </c>
      <c r="F1021">
        <v>8271.4599999999991</v>
      </c>
      <c r="G1021" t="s">
        <v>11</v>
      </c>
      <c r="H1021" t="s">
        <v>16</v>
      </c>
      <c r="I1021" t="s">
        <v>249</v>
      </c>
      <c r="J1021" t="str">
        <f t="shared" si="120"/>
        <v>Nov</v>
      </c>
      <c r="K1021">
        <f t="shared" si="121"/>
        <v>2000</v>
      </c>
      <c r="L1021" t="str">
        <f t="shared" si="122"/>
        <v>tier - 1</v>
      </c>
      <c r="M1021" t="str">
        <f t="shared" si="123"/>
        <v>tier - 1</v>
      </c>
      <c r="N1021" t="str">
        <f t="shared" si="124"/>
        <v>R1023</v>
      </c>
      <c r="O1021" s="9" t="str">
        <f t="shared" si="125"/>
        <v>28-Nov-2000</v>
      </c>
      <c r="P1021">
        <f t="shared" si="126"/>
        <v>22</v>
      </c>
      <c r="Q1021" s="10">
        <f t="shared" si="127"/>
        <v>8271.4599999999991</v>
      </c>
    </row>
    <row r="1022" spans="1:17" x14ac:dyDescent="0.25">
      <c r="A1022" t="s">
        <v>1053</v>
      </c>
      <c r="B1022">
        <v>1974</v>
      </c>
      <c r="C1022" t="s">
        <v>20</v>
      </c>
      <c r="D1022">
        <v>26</v>
      </c>
      <c r="E1022">
        <v>0</v>
      </c>
      <c r="F1022">
        <v>8277.52</v>
      </c>
      <c r="G1022" t="s">
        <v>11</v>
      </c>
      <c r="H1022" t="s">
        <v>11</v>
      </c>
      <c r="I1022" t="s">
        <v>42</v>
      </c>
      <c r="J1022" t="str">
        <f t="shared" si="120"/>
        <v>Sep</v>
      </c>
      <c r="K1022">
        <f t="shared" si="121"/>
        <v>1974</v>
      </c>
      <c r="L1022" t="str">
        <f t="shared" si="122"/>
        <v>tier - 2</v>
      </c>
      <c r="M1022" t="str">
        <f t="shared" si="123"/>
        <v>tier - 2</v>
      </c>
      <c r="N1022" t="str">
        <f t="shared" si="124"/>
        <v>R1011</v>
      </c>
      <c r="O1022" s="9" t="str">
        <f t="shared" si="125"/>
        <v>26-Sep-1974</v>
      </c>
      <c r="P1022">
        <f t="shared" si="126"/>
        <v>48</v>
      </c>
      <c r="Q1022" s="10">
        <f t="shared" si="127"/>
        <v>8277.52</v>
      </c>
    </row>
    <row r="1023" spans="1:17" x14ac:dyDescent="0.25">
      <c r="A1023" t="s">
        <v>1054</v>
      </c>
      <c r="B1023">
        <v>1974</v>
      </c>
      <c r="C1023" t="s">
        <v>30</v>
      </c>
      <c r="D1023">
        <v>22</v>
      </c>
      <c r="E1023">
        <v>0</v>
      </c>
      <c r="F1023">
        <v>8280.6200000000008</v>
      </c>
      <c r="G1023" t="s">
        <v>11</v>
      </c>
      <c r="H1023" t="s">
        <v>11</v>
      </c>
      <c r="I1023" t="s">
        <v>13</v>
      </c>
      <c r="J1023" t="str">
        <f t="shared" si="120"/>
        <v>Dec</v>
      </c>
      <c r="K1023">
        <f t="shared" si="121"/>
        <v>1974</v>
      </c>
      <c r="L1023" t="str">
        <f t="shared" si="122"/>
        <v>tier - 2</v>
      </c>
      <c r="M1023" t="str">
        <f t="shared" si="123"/>
        <v>tier - 2</v>
      </c>
      <c r="N1023" t="str">
        <f t="shared" si="124"/>
        <v>R1013</v>
      </c>
      <c r="O1023" s="9" t="str">
        <f t="shared" si="125"/>
        <v>22-Dec-1974</v>
      </c>
      <c r="P1023">
        <f t="shared" si="126"/>
        <v>48</v>
      </c>
      <c r="Q1023" s="10">
        <f t="shared" si="127"/>
        <v>8280.6200000000008</v>
      </c>
    </row>
    <row r="1024" spans="1:17" x14ac:dyDescent="0.25">
      <c r="A1024" t="s">
        <v>1055</v>
      </c>
      <c r="B1024">
        <v>1974</v>
      </c>
      <c r="C1024" t="s">
        <v>18</v>
      </c>
      <c r="D1024">
        <v>6</v>
      </c>
      <c r="E1024">
        <v>0</v>
      </c>
      <c r="F1024">
        <v>8283.68</v>
      </c>
      <c r="G1024" t="s">
        <v>11</v>
      </c>
      <c r="H1024" t="s">
        <v>12</v>
      </c>
      <c r="I1024" t="s">
        <v>13</v>
      </c>
      <c r="J1024" t="str">
        <f t="shared" si="120"/>
        <v>Jun</v>
      </c>
      <c r="K1024">
        <f t="shared" si="121"/>
        <v>1974</v>
      </c>
      <c r="L1024" t="str">
        <f t="shared" si="122"/>
        <v>tier - 3</v>
      </c>
      <c r="M1024" t="str">
        <f t="shared" si="123"/>
        <v>tier - 3</v>
      </c>
      <c r="N1024" t="str">
        <f t="shared" si="124"/>
        <v>R1013</v>
      </c>
      <c r="O1024" s="9" t="str">
        <f t="shared" si="125"/>
        <v>6-Jun-1974</v>
      </c>
      <c r="P1024">
        <f t="shared" si="126"/>
        <v>49</v>
      </c>
      <c r="Q1024" s="10">
        <f t="shared" si="127"/>
        <v>8283.68</v>
      </c>
    </row>
    <row r="1025" spans="1:17" x14ac:dyDescent="0.25">
      <c r="A1025" t="s">
        <v>1056</v>
      </c>
      <c r="B1025">
        <v>1978</v>
      </c>
      <c r="C1025" t="s">
        <v>18</v>
      </c>
      <c r="D1025">
        <v>26</v>
      </c>
      <c r="E1025">
        <v>2</v>
      </c>
      <c r="F1025">
        <v>8302.5400000000009</v>
      </c>
      <c r="G1025" t="s">
        <v>12</v>
      </c>
      <c r="H1025" t="s">
        <v>12</v>
      </c>
      <c r="I1025" t="s">
        <v>168</v>
      </c>
      <c r="J1025" t="str">
        <f t="shared" si="120"/>
        <v>Jun</v>
      </c>
      <c r="K1025">
        <f t="shared" si="121"/>
        <v>1978</v>
      </c>
      <c r="L1025" t="str">
        <f t="shared" si="122"/>
        <v>tier - 3</v>
      </c>
      <c r="M1025" t="str">
        <f t="shared" si="123"/>
        <v>tier - 3</v>
      </c>
      <c r="N1025" t="str">
        <f t="shared" si="124"/>
        <v>R1016</v>
      </c>
      <c r="O1025" s="9" t="str">
        <f t="shared" si="125"/>
        <v>26-Jun-1978</v>
      </c>
      <c r="P1025">
        <f t="shared" si="126"/>
        <v>44</v>
      </c>
      <c r="Q1025" s="10">
        <f t="shared" si="127"/>
        <v>8302.5400000000009</v>
      </c>
    </row>
    <row r="1026" spans="1:17" x14ac:dyDescent="0.25">
      <c r="A1026" t="s">
        <v>1057</v>
      </c>
      <c r="B1026">
        <v>1979</v>
      </c>
      <c r="C1026" t="s">
        <v>35</v>
      </c>
      <c r="D1026">
        <v>7</v>
      </c>
      <c r="E1026">
        <v>2</v>
      </c>
      <c r="F1026">
        <v>8310.84</v>
      </c>
      <c r="G1026" t="s">
        <v>11</v>
      </c>
      <c r="H1026" t="s">
        <v>11</v>
      </c>
      <c r="I1026" t="s">
        <v>23</v>
      </c>
      <c r="J1026" t="str">
        <f t="shared" si="120"/>
        <v>Aug</v>
      </c>
      <c r="K1026">
        <f t="shared" si="121"/>
        <v>1979</v>
      </c>
      <c r="L1026" t="str">
        <f t="shared" si="122"/>
        <v>tier - 2</v>
      </c>
      <c r="M1026" t="str">
        <f t="shared" si="123"/>
        <v>tier - 2</v>
      </c>
      <c r="N1026" t="str">
        <f t="shared" si="124"/>
        <v>R1012</v>
      </c>
      <c r="O1026" s="9" t="str">
        <f t="shared" si="125"/>
        <v>7-Aug-1979</v>
      </c>
      <c r="P1026">
        <f t="shared" si="126"/>
        <v>43</v>
      </c>
      <c r="Q1026" s="10">
        <f t="shared" si="127"/>
        <v>8310.84</v>
      </c>
    </row>
    <row r="1027" spans="1:17" x14ac:dyDescent="0.25">
      <c r="A1027" t="s">
        <v>1058</v>
      </c>
      <c r="B1027">
        <v>1993</v>
      </c>
      <c r="C1027" t="s">
        <v>18</v>
      </c>
      <c r="D1027">
        <v>22</v>
      </c>
      <c r="E1027">
        <v>0</v>
      </c>
      <c r="F1027">
        <v>8314.65</v>
      </c>
      <c r="G1027" t="s">
        <v>11</v>
      </c>
      <c r="H1027" t="s">
        <v>16</v>
      </c>
      <c r="I1027" t="s">
        <v>23</v>
      </c>
      <c r="J1027" t="str">
        <f t="shared" ref="J1027:J1090" si="128">IF(C1027="?","Sep",C1027)</f>
        <v>Jun</v>
      </c>
      <c r="K1027">
        <f t="shared" ref="K1027:K1090" si="129">IF(B1027="?",ROUND(AVERAGE(B:B),0),B1027)</f>
        <v>1993</v>
      </c>
      <c r="L1027" t="str">
        <f t="shared" ref="L1027:L1090" si="130">IF(OR(H1027="",H1027="?"),"tier-2",H1027)</f>
        <v>tier - 1</v>
      </c>
      <c r="M1027" t="str">
        <f t="shared" ref="M1027:M1090" si="131">IF(OR(H1027=" ",H1027="?"),"tier - 2",H1027)</f>
        <v>tier - 1</v>
      </c>
      <c r="N1027" t="str">
        <f t="shared" ref="N1027:N1090" si="132">IF(I1027="?","Unknown",I1027)</f>
        <v>R1012</v>
      </c>
      <c r="O1027" s="9" t="str">
        <f t="shared" ref="O1027:O1090" si="133">_xlfn.CONCAT(D1027,"-",J1027,"-",K1027)</f>
        <v>22-Jun-1993</v>
      </c>
      <c r="P1027">
        <f t="shared" ref="P1027:P1090" si="134">DATEDIF(O1027, "2023-06-08", "Y")</f>
        <v>29</v>
      </c>
      <c r="Q1027" s="10">
        <f t="shared" ref="Q1027:Q1090" si="135">(F1027)</f>
        <v>8314.65</v>
      </c>
    </row>
    <row r="1028" spans="1:17" x14ac:dyDescent="0.25">
      <c r="A1028" t="s">
        <v>1059</v>
      </c>
      <c r="B1028">
        <v>1976</v>
      </c>
      <c r="C1028" t="s">
        <v>10</v>
      </c>
      <c r="D1028">
        <v>12</v>
      </c>
      <c r="E1028">
        <v>1</v>
      </c>
      <c r="F1028">
        <v>8334.4599999999991</v>
      </c>
      <c r="G1028" t="s">
        <v>12</v>
      </c>
      <c r="H1028" t="s">
        <v>11</v>
      </c>
      <c r="I1028" t="s">
        <v>168</v>
      </c>
      <c r="J1028" t="str">
        <f t="shared" si="128"/>
        <v>Jul</v>
      </c>
      <c r="K1028">
        <f t="shared" si="129"/>
        <v>1976</v>
      </c>
      <c r="L1028" t="str">
        <f t="shared" si="130"/>
        <v>tier - 2</v>
      </c>
      <c r="M1028" t="str">
        <f t="shared" si="131"/>
        <v>tier - 2</v>
      </c>
      <c r="N1028" t="str">
        <f t="shared" si="132"/>
        <v>R1016</v>
      </c>
      <c r="O1028" s="9" t="str">
        <f t="shared" si="133"/>
        <v>12-Jul-1976</v>
      </c>
      <c r="P1028">
        <f t="shared" si="134"/>
        <v>46</v>
      </c>
      <c r="Q1028" s="10">
        <f t="shared" si="135"/>
        <v>8334.4599999999991</v>
      </c>
    </row>
    <row r="1029" spans="1:17" x14ac:dyDescent="0.25">
      <c r="A1029" t="s">
        <v>1060</v>
      </c>
      <c r="B1029">
        <v>1976</v>
      </c>
      <c r="C1029" t="s">
        <v>10</v>
      </c>
      <c r="D1029">
        <v>20</v>
      </c>
      <c r="E1029">
        <v>1</v>
      </c>
      <c r="F1029">
        <v>8334.59</v>
      </c>
      <c r="G1029" t="s">
        <v>12</v>
      </c>
      <c r="H1029" t="s">
        <v>11</v>
      </c>
      <c r="I1029" t="s">
        <v>168</v>
      </c>
      <c r="J1029" t="str">
        <f t="shared" si="128"/>
        <v>Jul</v>
      </c>
      <c r="K1029">
        <f t="shared" si="129"/>
        <v>1976</v>
      </c>
      <c r="L1029" t="str">
        <f t="shared" si="130"/>
        <v>tier - 2</v>
      </c>
      <c r="M1029" t="str">
        <f t="shared" si="131"/>
        <v>tier - 2</v>
      </c>
      <c r="N1029" t="str">
        <f t="shared" si="132"/>
        <v>R1016</v>
      </c>
      <c r="O1029" s="9" t="str">
        <f t="shared" si="133"/>
        <v>20-Jul-1976</v>
      </c>
      <c r="P1029">
        <f t="shared" si="134"/>
        <v>46</v>
      </c>
      <c r="Q1029" s="10">
        <f t="shared" si="135"/>
        <v>8334.59</v>
      </c>
    </row>
    <row r="1030" spans="1:17" x14ac:dyDescent="0.25">
      <c r="A1030" t="s">
        <v>1061</v>
      </c>
      <c r="B1030">
        <v>1976</v>
      </c>
      <c r="C1030" t="s">
        <v>10</v>
      </c>
      <c r="D1030">
        <v>7</v>
      </c>
      <c r="E1030">
        <v>1</v>
      </c>
      <c r="F1030">
        <v>8342.91</v>
      </c>
      <c r="G1030" t="s">
        <v>12</v>
      </c>
      <c r="H1030" t="s">
        <v>16</v>
      </c>
      <c r="I1030" t="s">
        <v>168</v>
      </c>
      <c r="J1030" t="str">
        <f t="shared" si="128"/>
        <v>Jul</v>
      </c>
      <c r="K1030">
        <f t="shared" si="129"/>
        <v>1976</v>
      </c>
      <c r="L1030" t="str">
        <f t="shared" si="130"/>
        <v>tier - 1</v>
      </c>
      <c r="M1030" t="str">
        <f t="shared" si="131"/>
        <v>tier - 1</v>
      </c>
      <c r="N1030" t="str">
        <f t="shared" si="132"/>
        <v>R1016</v>
      </c>
      <c r="O1030" s="9" t="str">
        <f t="shared" si="133"/>
        <v>7-Jul-1976</v>
      </c>
      <c r="P1030">
        <f t="shared" si="134"/>
        <v>46</v>
      </c>
      <c r="Q1030" s="10">
        <f t="shared" si="135"/>
        <v>8342.91</v>
      </c>
    </row>
    <row r="1031" spans="1:17" x14ac:dyDescent="0.25">
      <c r="A1031" t="s">
        <v>1062</v>
      </c>
      <c r="B1031">
        <v>1976</v>
      </c>
      <c r="C1031" t="s">
        <v>18</v>
      </c>
      <c r="D1031">
        <v>12</v>
      </c>
      <c r="E1031">
        <v>2</v>
      </c>
      <c r="F1031">
        <v>8347.16</v>
      </c>
      <c r="G1031" t="s">
        <v>11</v>
      </c>
      <c r="H1031" t="s">
        <v>16</v>
      </c>
      <c r="I1031" t="s">
        <v>13</v>
      </c>
      <c r="J1031" t="str">
        <f t="shared" si="128"/>
        <v>Jun</v>
      </c>
      <c r="K1031">
        <f t="shared" si="129"/>
        <v>1976</v>
      </c>
      <c r="L1031" t="str">
        <f t="shared" si="130"/>
        <v>tier - 1</v>
      </c>
      <c r="M1031" t="str">
        <f t="shared" si="131"/>
        <v>tier - 1</v>
      </c>
      <c r="N1031" t="str">
        <f t="shared" si="132"/>
        <v>R1013</v>
      </c>
      <c r="O1031" s="9" t="str">
        <f t="shared" si="133"/>
        <v>12-Jun-1976</v>
      </c>
      <c r="P1031">
        <f t="shared" si="134"/>
        <v>46</v>
      </c>
      <c r="Q1031" s="10">
        <f t="shared" si="135"/>
        <v>8347.16</v>
      </c>
    </row>
    <row r="1032" spans="1:17" x14ac:dyDescent="0.25">
      <c r="A1032" t="s">
        <v>1063</v>
      </c>
      <c r="B1032">
        <v>1963</v>
      </c>
      <c r="C1032" t="s">
        <v>20</v>
      </c>
      <c r="D1032">
        <v>21</v>
      </c>
      <c r="E1032">
        <v>0</v>
      </c>
      <c r="F1032">
        <v>8355.5400000000009</v>
      </c>
      <c r="G1032" t="s">
        <v>12</v>
      </c>
      <c r="H1032" t="s">
        <v>12</v>
      </c>
      <c r="I1032" t="s">
        <v>23</v>
      </c>
      <c r="J1032" t="str">
        <f t="shared" si="128"/>
        <v>Sep</v>
      </c>
      <c r="K1032">
        <f t="shared" si="129"/>
        <v>1963</v>
      </c>
      <c r="L1032" t="str">
        <f t="shared" si="130"/>
        <v>tier - 3</v>
      </c>
      <c r="M1032" t="str">
        <f t="shared" si="131"/>
        <v>tier - 3</v>
      </c>
      <c r="N1032" t="str">
        <f t="shared" si="132"/>
        <v>R1012</v>
      </c>
      <c r="O1032" s="9" t="str">
        <f t="shared" si="133"/>
        <v>21-Sep-1963</v>
      </c>
      <c r="P1032">
        <f t="shared" si="134"/>
        <v>59</v>
      </c>
      <c r="Q1032" s="10">
        <f t="shared" si="135"/>
        <v>8355.5400000000009</v>
      </c>
    </row>
    <row r="1033" spans="1:17" x14ac:dyDescent="0.25">
      <c r="A1033" t="s">
        <v>1064</v>
      </c>
      <c r="B1033">
        <v>1971</v>
      </c>
      <c r="C1033" t="s">
        <v>20</v>
      </c>
      <c r="D1033">
        <v>4</v>
      </c>
      <c r="E1033">
        <v>0</v>
      </c>
      <c r="F1033">
        <v>8396.6200000000008</v>
      </c>
      <c r="G1033" t="s">
        <v>11</v>
      </c>
      <c r="H1033" t="s">
        <v>12</v>
      </c>
      <c r="I1033" t="s">
        <v>13</v>
      </c>
      <c r="J1033" t="str">
        <f t="shared" si="128"/>
        <v>Sep</v>
      </c>
      <c r="K1033">
        <f t="shared" si="129"/>
        <v>1971</v>
      </c>
      <c r="L1033" t="str">
        <f t="shared" si="130"/>
        <v>tier - 3</v>
      </c>
      <c r="M1033" t="str">
        <f t="shared" si="131"/>
        <v>tier - 3</v>
      </c>
      <c r="N1033" t="str">
        <f t="shared" si="132"/>
        <v>R1013</v>
      </c>
      <c r="O1033" s="9" t="str">
        <f t="shared" si="133"/>
        <v>4-Sep-1971</v>
      </c>
      <c r="P1033">
        <f t="shared" si="134"/>
        <v>51</v>
      </c>
      <c r="Q1033" s="10">
        <f t="shared" si="135"/>
        <v>8396.6200000000008</v>
      </c>
    </row>
    <row r="1034" spans="1:17" x14ac:dyDescent="0.25">
      <c r="A1034" t="s">
        <v>1065</v>
      </c>
      <c r="B1034">
        <v>1971</v>
      </c>
      <c r="C1034" t="s">
        <v>20</v>
      </c>
      <c r="D1034">
        <v>18</v>
      </c>
      <c r="E1034">
        <v>0</v>
      </c>
      <c r="F1034">
        <v>8400.01</v>
      </c>
      <c r="G1034" t="s">
        <v>11</v>
      </c>
      <c r="H1034" t="s">
        <v>12</v>
      </c>
      <c r="I1034" t="s">
        <v>13</v>
      </c>
      <c r="J1034" t="str">
        <f t="shared" si="128"/>
        <v>Sep</v>
      </c>
      <c r="K1034">
        <f t="shared" si="129"/>
        <v>1971</v>
      </c>
      <c r="L1034" t="str">
        <f t="shared" si="130"/>
        <v>tier - 3</v>
      </c>
      <c r="M1034" t="str">
        <f t="shared" si="131"/>
        <v>tier - 3</v>
      </c>
      <c r="N1034" t="str">
        <f t="shared" si="132"/>
        <v>R1013</v>
      </c>
      <c r="O1034" s="9" t="str">
        <f t="shared" si="133"/>
        <v>18-Sep-1971</v>
      </c>
      <c r="P1034">
        <f t="shared" si="134"/>
        <v>51</v>
      </c>
      <c r="Q1034" s="10">
        <f t="shared" si="135"/>
        <v>8400.01</v>
      </c>
    </row>
    <row r="1035" spans="1:17" x14ac:dyDescent="0.25">
      <c r="A1035" t="s">
        <v>1066</v>
      </c>
      <c r="B1035">
        <v>1979</v>
      </c>
      <c r="C1035" t="s">
        <v>18</v>
      </c>
      <c r="D1035">
        <v>11</v>
      </c>
      <c r="E1035">
        <v>3</v>
      </c>
      <c r="F1035">
        <v>8410.0499999999993</v>
      </c>
      <c r="G1035" t="s">
        <v>11</v>
      </c>
      <c r="H1035" t="s">
        <v>11</v>
      </c>
      <c r="I1035" t="s">
        <v>23</v>
      </c>
      <c r="J1035" t="str">
        <f t="shared" si="128"/>
        <v>Jun</v>
      </c>
      <c r="K1035">
        <f t="shared" si="129"/>
        <v>1979</v>
      </c>
      <c r="L1035" t="str">
        <f t="shared" si="130"/>
        <v>tier - 2</v>
      </c>
      <c r="M1035" t="str">
        <f t="shared" si="131"/>
        <v>tier - 2</v>
      </c>
      <c r="N1035" t="str">
        <f t="shared" si="132"/>
        <v>R1012</v>
      </c>
      <c r="O1035" s="9" t="str">
        <f t="shared" si="133"/>
        <v>11-Jun-1979</v>
      </c>
      <c r="P1035">
        <f t="shared" si="134"/>
        <v>43</v>
      </c>
      <c r="Q1035" s="10">
        <f t="shared" si="135"/>
        <v>8410.0499999999993</v>
      </c>
    </row>
    <row r="1036" spans="1:17" x14ac:dyDescent="0.25">
      <c r="A1036" t="s">
        <v>1067</v>
      </c>
      <c r="B1036">
        <v>1977</v>
      </c>
      <c r="C1036" t="s">
        <v>20</v>
      </c>
      <c r="D1036">
        <v>4</v>
      </c>
      <c r="E1036">
        <v>2</v>
      </c>
      <c r="F1036">
        <v>8413.4599999999991</v>
      </c>
      <c r="G1036" t="s">
        <v>12</v>
      </c>
      <c r="H1036" t="s">
        <v>16</v>
      </c>
      <c r="I1036" t="s">
        <v>23</v>
      </c>
      <c r="J1036" t="str">
        <f t="shared" si="128"/>
        <v>Sep</v>
      </c>
      <c r="K1036">
        <f t="shared" si="129"/>
        <v>1977</v>
      </c>
      <c r="L1036" t="str">
        <f t="shared" si="130"/>
        <v>tier - 1</v>
      </c>
      <c r="M1036" t="str">
        <f t="shared" si="131"/>
        <v>tier - 1</v>
      </c>
      <c r="N1036" t="str">
        <f t="shared" si="132"/>
        <v>R1012</v>
      </c>
      <c r="O1036" s="9" t="str">
        <f t="shared" si="133"/>
        <v>4-Sep-1977</v>
      </c>
      <c r="P1036">
        <f t="shared" si="134"/>
        <v>45</v>
      </c>
      <c r="Q1036" s="10">
        <f t="shared" si="135"/>
        <v>8413.4599999999991</v>
      </c>
    </row>
    <row r="1037" spans="1:17" x14ac:dyDescent="0.25">
      <c r="A1037" t="s">
        <v>1068</v>
      </c>
      <c r="B1037">
        <v>1975</v>
      </c>
      <c r="C1037" t="s">
        <v>20</v>
      </c>
      <c r="D1037">
        <v>28</v>
      </c>
      <c r="E1037">
        <v>1</v>
      </c>
      <c r="F1037">
        <v>8428.07</v>
      </c>
      <c r="G1037" t="s">
        <v>12</v>
      </c>
      <c r="H1037" t="s">
        <v>11</v>
      </c>
      <c r="I1037" t="s">
        <v>23</v>
      </c>
      <c r="J1037" t="str">
        <f t="shared" si="128"/>
        <v>Sep</v>
      </c>
      <c r="K1037">
        <f t="shared" si="129"/>
        <v>1975</v>
      </c>
      <c r="L1037" t="str">
        <f t="shared" si="130"/>
        <v>tier - 2</v>
      </c>
      <c r="M1037" t="str">
        <f t="shared" si="131"/>
        <v>tier - 2</v>
      </c>
      <c r="N1037" t="str">
        <f t="shared" si="132"/>
        <v>R1012</v>
      </c>
      <c r="O1037" s="9" t="str">
        <f t="shared" si="133"/>
        <v>28-Sep-1975</v>
      </c>
      <c r="P1037">
        <f t="shared" si="134"/>
        <v>47</v>
      </c>
      <c r="Q1037" s="10">
        <f t="shared" si="135"/>
        <v>8428.07</v>
      </c>
    </row>
    <row r="1038" spans="1:17" x14ac:dyDescent="0.25">
      <c r="A1038" t="s">
        <v>1069</v>
      </c>
      <c r="B1038">
        <v>1963</v>
      </c>
      <c r="C1038" t="s">
        <v>20</v>
      </c>
      <c r="D1038">
        <v>24</v>
      </c>
      <c r="E1038">
        <v>0</v>
      </c>
      <c r="F1038">
        <v>8440.0499999999993</v>
      </c>
      <c r="G1038" t="s">
        <v>12</v>
      </c>
      <c r="H1038" t="s">
        <v>11</v>
      </c>
      <c r="I1038" t="s">
        <v>13</v>
      </c>
      <c r="J1038" t="str">
        <f t="shared" si="128"/>
        <v>Sep</v>
      </c>
      <c r="K1038">
        <f t="shared" si="129"/>
        <v>1963</v>
      </c>
      <c r="L1038" t="str">
        <f t="shared" si="130"/>
        <v>tier - 2</v>
      </c>
      <c r="M1038" t="str">
        <f t="shared" si="131"/>
        <v>tier - 2</v>
      </c>
      <c r="N1038" t="str">
        <f t="shared" si="132"/>
        <v>R1013</v>
      </c>
      <c r="O1038" s="9" t="str">
        <f t="shared" si="133"/>
        <v>24-Sep-1963</v>
      </c>
      <c r="P1038">
        <f t="shared" si="134"/>
        <v>59</v>
      </c>
      <c r="Q1038" s="10">
        <f t="shared" si="135"/>
        <v>8440.0499999999993</v>
      </c>
    </row>
    <row r="1039" spans="1:17" x14ac:dyDescent="0.25">
      <c r="A1039" t="s">
        <v>1070</v>
      </c>
      <c r="B1039">
        <v>1972</v>
      </c>
      <c r="C1039" t="s">
        <v>20</v>
      </c>
      <c r="D1039">
        <v>9</v>
      </c>
      <c r="E1039">
        <v>0</v>
      </c>
      <c r="F1039">
        <v>8442.67</v>
      </c>
      <c r="G1039" t="s">
        <v>11</v>
      </c>
      <c r="H1039" t="s">
        <v>12</v>
      </c>
      <c r="I1039" t="s">
        <v>13</v>
      </c>
      <c r="J1039" t="str">
        <f t="shared" si="128"/>
        <v>Sep</v>
      </c>
      <c r="K1039">
        <f t="shared" si="129"/>
        <v>1972</v>
      </c>
      <c r="L1039" t="str">
        <f t="shared" si="130"/>
        <v>tier - 3</v>
      </c>
      <c r="M1039" t="str">
        <f t="shared" si="131"/>
        <v>tier - 3</v>
      </c>
      <c r="N1039" t="str">
        <f t="shared" si="132"/>
        <v>R1013</v>
      </c>
      <c r="O1039" s="9" t="str">
        <f t="shared" si="133"/>
        <v>9-Sep-1972</v>
      </c>
      <c r="P1039">
        <f t="shared" si="134"/>
        <v>50</v>
      </c>
      <c r="Q1039" s="10">
        <f t="shared" si="135"/>
        <v>8442.67</v>
      </c>
    </row>
    <row r="1040" spans="1:17" x14ac:dyDescent="0.25">
      <c r="A1040" t="s">
        <v>1071</v>
      </c>
      <c r="B1040">
        <v>1972</v>
      </c>
      <c r="C1040" t="s">
        <v>20</v>
      </c>
      <c r="D1040">
        <v>4</v>
      </c>
      <c r="E1040">
        <v>0</v>
      </c>
      <c r="F1040">
        <v>8444.4699999999993</v>
      </c>
      <c r="G1040" t="s">
        <v>12</v>
      </c>
      <c r="H1040" t="s">
        <v>16</v>
      </c>
      <c r="I1040" t="s">
        <v>42</v>
      </c>
      <c r="J1040" t="str">
        <f t="shared" si="128"/>
        <v>Sep</v>
      </c>
      <c r="K1040">
        <f t="shared" si="129"/>
        <v>1972</v>
      </c>
      <c r="L1040" t="str">
        <f t="shared" si="130"/>
        <v>tier - 1</v>
      </c>
      <c r="M1040" t="str">
        <f t="shared" si="131"/>
        <v>tier - 1</v>
      </c>
      <c r="N1040" t="str">
        <f t="shared" si="132"/>
        <v>R1011</v>
      </c>
      <c r="O1040" s="9" t="str">
        <f t="shared" si="133"/>
        <v>4-Sep-1972</v>
      </c>
      <c r="P1040">
        <f t="shared" si="134"/>
        <v>50</v>
      </c>
      <c r="Q1040" s="10">
        <f t="shared" si="135"/>
        <v>8444.4699999999993</v>
      </c>
    </row>
    <row r="1041" spans="1:17" x14ac:dyDescent="0.25">
      <c r="A1041" t="s">
        <v>1072</v>
      </c>
      <c r="B1041">
        <v>1966</v>
      </c>
      <c r="C1041" t="s">
        <v>18</v>
      </c>
      <c r="D1041">
        <v>12</v>
      </c>
      <c r="E1041">
        <v>0</v>
      </c>
      <c r="F1041">
        <v>8448.66</v>
      </c>
      <c r="G1041" t="s">
        <v>12</v>
      </c>
      <c r="H1041" t="s">
        <v>16</v>
      </c>
      <c r="I1041" t="s">
        <v>13</v>
      </c>
      <c r="J1041" t="str">
        <f t="shared" si="128"/>
        <v>Jun</v>
      </c>
      <c r="K1041">
        <f t="shared" si="129"/>
        <v>1966</v>
      </c>
      <c r="L1041" t="str">
        <f t="shared" si="130"/>
        <v>tier - 1</v>
      </c>
      <c r="M1041" t="str">
        <f t="shared" si="131"/>
        <v>tier - 1</v>
      </c>
      <c r="N1041" t="str">
        <f t="shared" si="132"/>
        <v>R1013</v>
      </c>
      <c r="O1041" s="9" t="str">
        <f t="shared" si="133"/>
        <v>12-Jun-1966</v>
      </c>
      <c r="P1041">
        <f t="shared" si="134"/>
        <v>56</v>
      </c>
      <c r="Q1041" s="10">
        <f t="shared" si="135"/>
        <v>8448.66</v>
      </c>
    </row>
    <row r="1042" spans="1:17" x14ac:dyDescent="0.25">
      <c r="A1042" t="s">
        <v>1073</v>
      </c>
      <c r="B1042">
        <v>1984</v>
      </c>
      <c r="C1042" t="s">
        <v>18</v>
      </c>
      <c r="D1042">
        <v>19</v>
      </c>
      <c r="E1042">
        <v>3</v>
      </c>
      <c r="F1042">
        <v>8450.82</v>
      </c>
      <c r="G1042" t="s">
        <v>11</v>
      </c>
      <c r="H1042" t="s">
        <v>11</v>
      </c>
      <c r="I1042" t="s">
        <v>200</v>
      </c>
      <c r="J1042" t="str">
        <f t="shared" si="128"/>
        <v>Jun</v>
      </c>
      <c r="K1042">
        <f t="shared" si="129"/>
        <v>1984</v>
      </c>
      <c r="L1042" t="str">
        <f t="shared" si="130"/>
        <v>tier - 2</v>
      </c>
      <c r="M1042" t="str">
        <f t="shared" si="131"/>
        <v>tier - 2</v>
      </c>
      <c r="N1042" t="str">
        <f t="shared" si="132"/>
        <v>R1025</v>
      </c>
      <c r="O1042" s="9" t="str">
        <f t="shared" si="133"/>
        <v>19-Jun-1984</v>
      </c>
      <c r="P1042">
        <f t="shared" si="134"/>
        <v>38</v>
      </c>
      <c r="Q1042" s="10">
        <f t="shared" si="135"/>
        <v>8450.82</v>
      </c>
    </row>
    <row r="1043" spans="1:17" x14ac:dyDescent="0.25">
      <c r="A1043" t="s">
        <v>1074</v>
      </c>
      <c r="B1043">
        <v>1972</v>
      </c>
      <c r="C1043" t="s">
        <v>30</v>
      </c>
      <c r="D1043">
        <v>26</v>
      </c>
      <c r="E1043">
        <v>0</v>
      </c>
      <c r="F1043">
        <v>8457.82</v>
      </c>
      <c r="G1043" t="s">
        <v>11</v>
      </c>
      <c r="H1043" t="s">
        <v>12</v>
      </c>
      <c r="I1043" t="s">
        <v>42</v>
      </c>
      <c r="J1043" t="str">
        <f t="shared" si="128"/>
        <v>Dec</v>
      </c>
      <c r="K1043">
        <f t="shared" si="129"/>
        <v>1972</v>
      </c>
      <c r="L1043" t="str">
        <f t="shared" si="130"/>
        <v>tier - 3</v>
      </c>
      <c r="M1043" t="str">
        <f t="shared" si="131"/>
        <v>tier - 3</v>
      </c>
      <c r="N1043" t="str">
        <f t="shared" si="132"/>
        <v>R1011</v>
      </c>
      <c r="O1043" s="9" t="str">
        <f t="shared" si="133"/>
        <v>26-Dec-1972</v>
      </c>
      <c r="P1043">
        <f t="shared" si="134"/>
        <v>50</v>
      </c>
      <c r="Q1043" s="10">
        <f t="shared" si="135"/>
        <v>8457.82</v>
      </c>
    </row>
    <row r="1044" spans="1:17" x14ac:dyDescent="0.25">
      <c r="A1044" t="s">
        <v>1075</v>
      </c>
      <c r="B1044">
        <v>1992</v>
      </c>
      <c r="C1044" t="s">
        <v>20</v>
      </c>
      <c r="D1044">
        <v>9</v>
      </c>
      <c r="E1044">
        <v>0</v>
      </c>
      <c r="F1044">
        <v>8466.35</v>
      </c>
      <c r="G1044" t="s">
        <v>11</v>
      </c>
      <c r="H1044" t="s">
        <v>11</v>
      </c>
      <c r="I1044" t="s">
        <v>23</v>
      </c>
      <c r="J1044" t="str">
        <f t="shared" si="128"/>
        <v>Sep</v>
      </c>
      <c r="K1044">
        <f t="shared" si="129"/>
        <v>1992</v>
      </c>
      <c r="L1044" t="str">
        <f t="shared" si="130"/>
        <v>tier - 2</v>
      </c>
      <c r="M1044" t="str">
        <f t="shared" si="131"/>
        <v>tier - 2</v>
      </c>
      <c r="N1044" t="str">
        <f t="shared" si="132"/>
        <v>R1012</v>
      </c>
      <c r="O1044" s="9" t="str">
        <f t="shared" si="133"/>
        <v>9-Sep-1992</v>
      </c>
      <c r="P1044">
        <f t="shared" si="134"/>
        <v>30</v>
      </c>
      <c r="Q1044" s="10">
        <f t="shared" si="135"/>
        <v>8466.35</v>
      </c>
    </row>
    <row r="1045" spans="1:17" x14ac:dyDescent="0.25">
      <c r="A1045" t="s">
        <v>1076</v>
      </c>
      <c r="B1045">
        <v>1993</v>
      </c>
      <c r="C1045" t="s">
        <v>15</v>
      </c>
      <c r="D1045">
        <v>10</v>
      </c>
      <c r="E1045">
        <v>0</v>
      </c>
      <c r="F1045">
        <v>8471.65</v>
      </c>
      <c r="G1045" t="s">
        <v>11</v>
      </c>
      <c r="H1045" t="s">
        <v>16</v>
      </c>
      <c r="I1045" t="s">
        <v>23</v>
      </c>
      <c r="J1045" t="str">
        <f t="shared" si="128"/>
        <v>Nov</v>
      </c>
      <c r="K1045">
        <f t="shared" si="129"/>
        <v>1993</v>
      </c>
      <c r="L1045" t="str">
        <f t="shared" si="130"/>
        <v>tier - 1</v>
      </c>
      <c r="M1045" t="str">
        <f t="shared" si="131"/>
        <v>tier - 1</v>
      </c>
      <c r="N1045" t="str">
        <f t="shared" si="132"/>
        <v>R1012</v>
      </c>
      <c r="O1045" s="9" t="str">
        <f t="shared" si="133"/>
        <v>10-Nov-1993</v>
      </c>
      <c r="P1045">
        <f t="shared" si="134"/>
        <v>29</v>
      </c>
      <c r="Q1045" s="10">
        <f t="shared" si="135"/>
        <v>8471.65</v>
      </c>
    </row>
    <row r="1046" spans="1:17" x14ac:dyDescent="0.25">
      <c r="A1046" t="s">
        <v>1077</v>
      </c>
      <c r="B1046">
        <v>1977</v>
      </c>
      <c r="C1046" t="s">
        <v>30</v>
      </c>
      <c r="D1046">
        <v>26</v>
      </c>
      <c r="E1046">
        <v>2</v>
      </c>
      <c r="F1046">
        <v>8515.76</v>
      </c>
      <c r="G1046" t="s">
        <v>11</v>
      </c>
      <c r="H1046" t="s">
        <v>11</v>
      </c>
      <c r="I1046" t="s">
        <v>13</v>
      </c>
      <c r="J1046" t="str">
        <f t="shared" si="128"/>
        <v>Dec</v>
      </c>
      <c r="K1046">
        <f t="shared" si="129"/>
        <v>1977</v>
      </c>
      <c r="L1046" t="str">
        <f t="shared" si="130"/>
        <v>tier - 2</v>
      </c>
      <c r="M1046" t="str">
        <f t="shared" si="131"/>
        <v>tier - 2</v>
      </c>
      <c r="N1046" t="str">
        <f t="shared" si="132"/>
        <v>R1013</v>
      </c>
      <c r="O1046" s="9" t="str">
        <f t="shared" si="133"/>
        <v>26-Dec-1977</v>
      </c>
      <c r="P1046">
        <f t="shared" si="134"/>
        <v>45</v>
      </c>
      <c r="Q1046" s="10">
        <f t="shared" si="135"/>
        <v>8515.76</v>
      </c>
    </row>
    <row r="1047" spans="1:17" x14ac:dyDescent="0.25">
      <c r="A1047" t="s">
        <v>1078</v>
      </c>
      <c r="B1047">
        <v>1977</v>
      </c>
      <c r="C1047" t="s">
        <v>18</v>
      </c>
      <c r="D1047">
        <v>21</v>
      </c>
      <c r="E1047">
        <v>2</v>
      </c>
      <c r="F1047">
        <v>8516.83</v>
      </c>
      <c r="G1047" t="s">
        <v>11</v>
      </c>
      <c r="H1047" t="s">
        <v>16</v>
      </c>
      <c r="I1047" t="s">
        <v>13</v>
      </c>
      <c r="J1047" t="str">
        <f t="shared" si="128"/>
        <v>Jun</v>
      </c>
      <c r="K1047">
        <f t="shared" si="129"/>
        <v>1977</v>
      </c>
      <c r="L1047" t="str">
        <f t="shared" si="130"/>
        <v>tier - 1</v>
      </c>
      <c r="M1047" t="str">
        <f t="shared" si="131"/>
        <v>tier - 1</v>
      </c>
      <c r="N1047" t="str">
        <f t="shared" si="132"/>
        <v>R1013</v>
      </c>
      <c r="O1047" s="9" t="str">
        <f t="shared" si="133"/>
        <v>21-Jun-1977</v>
      </c>
      <c r="P1047">
        <f t="shared" si="134"/>
        <v>45</v>
      </c>
      <c r="Q1047" s="10">
        <f t="shared" si="135"/>
        <v>8516.83</v>
      </c>
    </row>
    <row r="1048" spans="1:17" x14ac:dyDescent="0.25">
      <c r="A1048" t="s">
        <v>1079</v>
      </c>
      <c r="B1048">
        <v>1977</v>
      </c>
      <c r="C1048" t="s">
        <v>30</v>
      </c>
      <c r="D1048">
        <v>29</v>
      </c>
      <c r="E1048">
        <v>2</v>
      </c>
      <c r="F1048">
        <v>8520.0300000000007</v>
      </c>
      <c r="G1048" t="s">
        <v>11</v>
      </c>
      <c r="H1048" t="s">
        <v>12</v>
      </c>
      <c r="I1048" t="s">
        <v>42</v>
      </c>
      <c r="J1048" t="str">
        <f t="shared" si="128"/>
        <v>Dec</v>
      </c>
      <c r="K1048">
        <f t="shared" si="129"/>
        <v>1977</v>
      </c>
      <c r="L1048" t="str">
        <f t="shared" si="130"/>
        <v>tier - 3</v>
      </c>
      <c r="M1048" t="str">
        <f t="shared" si="131"/>
        <v>tier - 3</v>
      </c>
      <c r="N1048" t="str">
        <f t="shared" si="132"/>
        <v>R1011</v>
      </c>
      <c r="O1048" s="9" t="str">
        <f t="shared" si="133"/>
        <v>29-Dec-1977</v>
      </c>
      <c r="P1048">
        <f t="shared" si="134"/>
        <v>45</v>
      </c>
      <c r="Q1048" s="10">
        <f t="shared" si="135"/>
        <v>8520.0300000000007</v>
      </c>
    </row>
    <row r="1049" spans="1:17" x14ac:dyDescent="0.25">
      <c r="A1049" t="s">
        <v>1080</v>
      </c>
      <c r="B1049">
        <v>1979</v>
      </c>
      <c r="C1049" t="s">
        <v>35</v>
      </c>
      <c r="D1049">
        <v>13</v>
      </c>
      <c r="E1049">
        <v>3</v>
      </c>
      <c r="F1049">
        <v>8522</v>
      </c>
      <c r="G1049" t="s">
        <v>11</v>
      </c>
      <c r="H1049" t="s">
        <v>11</v>
      </c>
      <c r="I1049" t="s">
        <v>42</v>
      </c>
      <c r="J1049" t="str">
        <f t="shared" si="128"/>
        <v>Aug</v>
      </c>
      <c r="K1049">
        <f t="shared" si="129"/>
        <v>1979</v>
      </c>
      <c r="L1049" t="str">
        <f t="shared" si="130"/>
        <v>tier - 2</v>
      </c>
      <c r="M1049" t="str">
        <f t="shared" si="131"/>
        <v>tier - 2</v>
      </c>
      <c r="N1049" t="str">
        <f t="shared" si="132"/>
        <v>R1011</v>
      </c>
      <c r="O1049" s="9" t="str">
        <f t="shared" si="133"/>
        <v>13-Aug-1979</v>
      </c>
      <c r="P1049">
        <f t="shared" si="134"/>
        <v>43</v>
      </c>
      <c r="Q1049" s="10">
        <f t="shared" si="135"/>
        <v>8522</v>
      </c>
    </row>
    <row r="1050" spans="1:17" x14ac:dyDescent="0.25">
      <c r="A1050" t="s">
        <v>1081</v>
      </c>
      <c r="B1050">
        <v>1977</v>
      </c>
      <c r="C1050" t="s">
        <v>10</v>
      </c>
      <c r="D1050">
        <v>26</v>
      </c>
      <c r="E1050">
        <v>2</v>
      </c>
      <c r="F1050">
        <v>8527.5300000000007</v>
      </c>
      <c r="G1050" t="s">
        <v>11</v>
      </c>
      <c r="H1050" t="s">
        <v>11</v>
      </c>
      <c r="I1050" t="s">
        <v>13</v>
      </c>
      <c r="J1050" t="str">
        <f t="shared" si="128"/>
        <v>Jul</v>
      </c>
      <c r="K1050">
        <f t="shared" si="129"/>
        <v>1977</v>
      </c>
      <c r="L1050" t="str">
        <f t="shared" si="130"/>
        <v>tier - 2</v>
      </c>
      <c r="M1050" t="str">
        <f t="shared" si="131"/>
        <v>tier - 2</v>
      </c>
      <c r="N1050" t="str">
        <f t="shared" si="132"/>
        <v>R1013</v>
      </c>
      <c r="O1050" s="9" t="str">
        <f t="shared" si="133"/>
        <v>26-Jul-1977</v>
      </c>
      <c r="P1050">
        <f t="shared" si="134"/>
        <v>45</v>
      </c>
      <c r="Q1050" s="10">
        <f t="shared" si="135"/>
        <v>8527.5300000000007</v>
      </c>
    </row>
    <row r="1051" spans="1:17" x14ac:dyDescent="0.25">
      <c r="A1051" t="s">
        <v>1082</v>
      </c>
      <c r="B1051" t="s">
        <v>31</v>
      </c>
      <c r="C1051" t="s">
        <v>10</v>
      </c>
      <c r="D1051">
        <v>24</v>
      </c>
      <c r="E1051">
        <v>0</v>
      </c>
      <c r="F1051">
        <v>8534.67</v>
      </c>
      <c r="G1051" t="s">
        <v>11</v>
      </c>
      <c r="H1051" t="s">
        <v>12</v>
      </c>
      <c r="I1051" t="s">
        <v>247</v>
      </c>
      <c r="J1051" t="str">
        <f t="shared" si="128"/>
        <v>Jul</v>
      </c>
      <c r="K1051">
        <f t="shared" si="129"/>
        <v>1983</v>
      </c>
      <c r="L1051" t="str">
        <f t="shared" si="130"/>
        <v>tier - 3</v>
      </c>
      <c r="M1051" t="str">
        <f t="shared" si="131"/>
        <v>tier - 3</v>
      </c>
      <c r="N1051" t="str">
        <f t="shared" si="132"/>
        <v>R1024</v>
      </c>
      <c r="O1051" s="9" t="str">
        <f t="shared" si="133"/>
        <v>24-Jul-1983</v>
      </c>
      <c r="P1051">
        <f t="shared" si="134"/>
        <v>39</v>
      </c>
      <c r="Q1051" s="10">
        <f t="shared" si="135"/>
        <v>8534.67</v>
      </c>
    </row>
    <row r="1052" spans="1:17" x14ac:dyDescent="0.25">
      <c r="A1052" t="s">
        <v>1083</v>
      </c>
      <c r="B1052">
        <v>1981</v>
      </c>
      <c r="C1052" t="s">
        <v>30</v>
      </c>
      <c r="D1052">
        <v>27</v>
      </c>
      <c r="E1052">
        <v>3</v>
      </c>
      <c r="F1052">
        <v>8538.2900000000009</v>
      </c>
      <c r="G1052" t="s">
        <v>11</v>
      </c>
      <c r="H1052" t="s">
        <v>12</v>
      </c>
      <c r="I1052" t="s">
        <v>247</v>
      </c>
      <c r="J1052" t="str">
        <f t="shared" si="128"/>
        <v>Dec</v>
      </c>
      <c r="K1052">
        <f t="shared" si="129"/>
        <v>1981</v>
      </c>
      <c r="L1052" t="str">
        <f t="shared" si="130"/>
        <v>tier - 3</v>
      </c>
      <c r="M1052" t="str">
        <f t="shared" si="131"/>
        <v>tier - 3</v>
      </c>
      <c r="N1052" t="str">
        <f t="shared" si="132"/>
        <v>R1024</v>
      </c>
      <c r="O1052" s="9" t="str">
        <f t="shared" si="133"/>
        <v>27-Dec-1981</v>
      </c>
      <c r="P1052">
        <f t="shared" si="134"/>
        <v>41</v>
      </c>
      <c r="Q1052" s="10">
        <f t="shared" si="135"/>
        <v>8538.2900000000009</v>
      </c>
    </row>
    <row r="1053" spans="1:17" x14ac:dyDescent="0.25">
      <c r="A1053" t="s">
        <v>1084</v>
      </c>
      <c r="B1053">
        <v>1975</v>
      </c>
      <c r="C1053" t="s">
        <v>15</v>
      </c>
      <c r="D1053">
        <v>6</v>
      </c>
      <c r="E1053">
        <v>1</v>
      </c>
      <c r="F1053">
        <v>8539.67</v>
      </c>
      <c r="G1053" t="s">
        <v>11</v>
      </c>
      <c r="H1053" t="s">
        <v>12</v>
      </c>
      <c r="I1053" t="s">
        <v>42</v>
      </c>
      <c r="J1053" t="str">
        <f t="shared" si="128"/>
        <v>Nov</v>
      </c>
      <c r="K1053">
        <f t="shared" si="129"/>
        <v>1975</v>
      </c>
      <c r="L1053" t="str">
        <f t="shared" si="130"/>
        <v>tier - 3</v>
      </c>
      <c r="M1053" t="str">
        <f t="shared" si="131"/>
        <v>tier - 3</v>
      </c>
      <c r="N1053" t="str">
        <f t="shared" si="132"/>
        <v>R1011</v>
      </c>
      <c r="O1053" s="9" t="str">
        <f t="shared" si="133"/>
        <v>6-Nov-1975</v>
      </c>
      <c r="P1053">
        <f t="shared" si="134"/>
        <v>47</v>
      </c>
      <c r="Q1053" s="10">
        <f t="shared" si="135"/>
        <v>8539.67</v>
      </c>
    </row>
    <row r="1054" spans="1:17" x14ac:dyDescent="0.25">
      <c r="A1054" t="s">
        <v>1085</v>
      </c>
      <c r="B1054" t="s">
        <v>31</v>
      </c>
      <c r="C1054" t="s">
        <v>30</v>
      </c>
      <c r="D1054">
        <v>12</v>
      </c>
      <c r="E1054">
        <v>1</v>
      </c>
      <c r="F1054">
        <v>8547.69</v>
      </c>
      <c r="G1054" t="s">
        <v>11</v>
      </c>
      <c r="H1054" t="s">
        <v>16</v>
      </c>
      <c r="I1054" t="s">
        <v>13</v>
      </c>
      <c r="J1054" t="str">
        <f t="shared" si="128"/>
        <v>Dec</v>
      </c>
      <c r="K1054">
        <f t="shared" si="129"/>
        <v>1983</v>
      </c>
      <c r="L1054" t="str">
        <f t="shared" si="130"/>
        <v>tier - 1</v>
      </c>
      <c r="M1054" t="str">
        <f t="shared" si="131"/>
        <v>tier - 1</v>
      </c>
      <c r="N1054" t="str">
        <f t="shared" si="132"/>
        <v>R1013</v>
      </c>
      <c r="O1054" s="9" t="str">
        <f t="shared" si="133"/>
        <v>12-Dec-1983</v>
      </c>
      <c r="P1054">
        <f t="shared" si="134"/>
        <v>39</v>
      </c>
      <c r="Q1054" s="10">
        <f t="shared" si="135"/>
        <v>8547.69</v>
      </c>
    </row>
    <row r="1055" spans="1:17" x14ac:dyDescent="0.25">
      <c r="A1055" t="s">
        <v>1086</v>
      </c>
      <c r="B1055">
        <v>1975</v>
      </c>
      <c r="C1055" t="s">
        <v>35</v>
      </c>
      <c r="D1055">
        <v>6</v>
      </c>
      <c r="E1055">
        <v>1</v>
      </c>
      <c r="F1055">
        <v>8551.35</v>
      </c>
      <c r="G1055" t="s">
        <v>11</v>
      </c>
      <c r="H1055" t="s">
        <v>11</v>
      </c>
      <c r="I1055" t="s">
        <v>42</v>
      </c>
      <c r="J1055" t="str">
        <f t="shared" si="128"/>
        <v>Aug</v>
      </c>
      <c r="K1055">
        <f t="shared" si="129"/>
        <v>1975</v>
      </c>
      <c r="L1055" t="str">
        <f t="shared" si="130"/>
        <v>tier - 2</v>
      </c>
      <c r="M1055" t="str">
        <f t="shared" si="131"/>
        <v>tier - 2</v>
      </c>
      <c r="N1055" t="str">
        <f t="shared" si="132"/>
        <v>R1011</v>
      </c>
      <c r="O1055" s="9" t="str">
        <f t="shared" si="133"/>
        <v>6-Aug-1975</v>
      </c>
      <c r="P1055">
        <f t="shared" si="134"/>
        <v>47</v>
      </c>
      <c r="Q1055" s="10">
        <f t="shared" si="135"/>
        <v>8551.35</v>
      </c>
    </row>
    <row r="1056" spans="1:17" x14ac:dyDescent="0.25">
      <c r="A1056" t="s">
        <v>1087</v>
      </c>
      <c r="B1056">
        <v>1975</v>
      </c>
      <c r="C1056" t="s">
        <v>35</v>
      </c>
      <c r="D1056">
        <v>21</v>
      </c>
      <c r="E1056">
        <v>1</v>
      </c>
      <c r="F1056">
        <v>8556.91</v>
      </c>
      <c r="G1056" t="s">
        <v>11</v>
      </c>
      <c r="H1056" t="s">
        <v>16</v>
      </c>
      <c r="I1056" t="s">
        <v>42</v>
      </c>
      <c r="J1056" t="str">
        <f t="shared" si="128"/>
        <v>Aug</v>
      </c>
      <c r="K1056">
        <f t="shared" si="129"/>
        <v>1975</v>
      </c>
      <c r="L1056" t="str">
        <f t="shared" si="130"/>
        <v>tier - 1</v>
      </c>
      <c r="M1056" t="str">
        <f t="shared" si="131"/>
        <v>tier - 1</v>
      </c>
      <c r="N1056" t="str">
        <f t="shared" si="132"/>
        <v>R1011</v>
      </c>
      <c r="O1056" s="9" t="str">
        <f t="shared" si="133"/>
        <v>21-Aug-1975</v>
      </c>
      <c r="P1056">
        <f t="shared" si="134"/>
        <v>47</v>
      </c>
      <c r="Q1056" s="10">
        <f t="shared" si="135"/>
        <v>8556.91</v>
      </c>
    </row>
    <row r="1057" spans="1:17" x14ac:dyDescent="0.25">
      <c r="A1057" t="s">
        <v>1088</v>
      </c>
      <c r="B1057">
        <v>1988</v>
      </c>
      <c r="C1057" t="s">
        <v>20</v>
      </c>
      <c r="D1057">
        <v>21</v>
      </c>
      <c r="E1057">
        <v>3</v>
      </c>
      <c r="F1057">
        <v>8567.25</v>
      </c>
      <c r="G1057" t="s">
        <v>11</v>
      </c>
      <c r="H1057" t="s">
        <v>16</v>
      </c>
      <c r="I1057" t="s">
        <v>23</v>
      </c>
      <c r="J1057" t="str">
        <f t="shared" si="128"/>
        <v>Sep</v>
      </c>
      <c r="K1057">
        <f t="shared" si="129"/>
        <v>1988</v>
      </c>
      <c r="L1057" t="str">
        <f t="shared" si="130"/>
        <v>tier - 1</v>
      </c>
      <c r="M1057" t="str">
        <f t="shared" si="131"/>
        <v>tier - 1</v>
      </c>
      <c r="N1057" t="str">
        <f t="shared" si="132"/>
        <v>R1012</v>
      </c>
      <c r="O1057" s="9" t="str">
        <f t="shared" si="133"/>
        <v>21-Sep-1988</v>
      </c>
      <c r="P1057">
        <f t="shared" si="134"/>
        <v>34</v>
      </c>
      <c r="Q1057" s="10">
        <f t="shared" si="135"/>
        <v>8567.25</v>
      </c>
    </row>
    <row r="1058" spans="1:17" x14ac:dyDescent="0.25">
      <c r="A1058" t="s">
        <v>1089</v>
      </c>
      <c r="B1058">
        <v>1975</v>
      </c>
      <c r="C1058" t="s">
        <v>20</v>
      </c>
      <c r="D1058">
        <v>26</v>
      </c>
      <c r="E1058">
        <v>1</v>
      </c>
      <c r="F1058">
        <v>8569.86</v>
      </c>
      <c r="G1058" t="s">
        <v>11</v>
      </c>
      <c r="H1058" t="s">
        <v>12</v>
      </c>
      <c r="I1058" t="s">
        <v>13</v>
      </c>
      <c r="J1058" t="str">
        <f t="shared" si="128"/>
        <v>Sep</v>
      </c>
      <c r="K1058">
        <f t="shared" si="129"/>
        <v>1975</v>
      </c>
      <c r="L1058" t="str">
        <f t="shared" si="130"/>
        <v>tier - 3</v>
      </c>
      <c r="M1058" t="str">
        <f t="shared" si="131"/>
        <v>tier - 3</v>
      </c>
      <c r="N1058" t="str">
        <f t="shared" si="132"/>
        <v>R1013</v>
      </c>
      <c r="O1058" s="9" t="str">
        <f t="shared" si="133"/>
        <v>26-Sep-1975</v>
      </c>
      <c r="P1058">
        <f t="shared" si="134"/>
        <v>47</v>
      </c>
      <c r="Q1058" s="10">
        <f t="shared" si="135"/>
        <v>8569.86</v>
      </c>
    </row>
    <row r="1059" spans="1:17" x14ac:dyDescent="0.25">
      <c r="A1059" t="s">
        <v>1090</v>
      </c>
      <c r="B1059">
        <v>1982</v>
      </c>
      <c r="C1059" t="s">
        <v>30</v>
      </c>
      <c r="D1059">
        <v>6</v>
      </c>
      <c r="E1059">
        <v>3</v>
      </c>
      <c r="F1059">
        <v>8572.0400000000009</v>
      </c>
      <c r="G1059" t="s">
        <v>11</v>
      </c>
      <c r="H1059" t="s">
        <v>11</v>
      </c>
      <c r="I1059" t="s">
        <v>300</v>
      </c>
      <c r="J1059" t="str">
        <f t="shared" si="128"/>
        <v>Dec</v>
      </c>
      <c r="K1059">
        <f t="shared" si="129"/>
        <v>1982</v>
      </c>
      <c r="L1059" t="str">
        <f t="shared" si="130"/>
        <v>tier - 2</v>
      </c>
      <c r="M1059" t="str">
        <f t="shared" si="131"/>
        <v>tier - 2</v>
      </c>
      <c r="N1059" t="str">
        <f t="shared" si="132"/>
        <v>R1021</v>
      </c>
      <c r="O1059" s="9" t="str">
        <f t="shared" si="133"/>
        <v>6-Dec-1982</v>
      </c>
      <c r="P1059">
        <f t="shared" si="134"/>
        <v>40</v>
      </c>
      <c r="Q1059" s="10">
        <f t="shared" si="135"/>
        <v>8572.0400000000009</v>
      </c>
    </row>
    <row r="1060" spans="1:17" x14ac:dyDescent="0.25">
      <c r="A1060" t="s">
        <v>1091</v>
      </c>
      <c r="B1060">
        <v>1987</v>
      </c>
      <c r="C1060" t="s">
        <v>15</v>
      </c>
      <c r="D1060">
        <v>11</v>
      </c>
      <c r="E1060">
        <v>3</v>
      </c>
      <c r="F1060">
        <v>8573.2999999999993</v>
      </c>
      <c r="G1060" t="s">
        <v>11</v>
      </c>
      <c r="H1060" t="s">
        <v>11</v>
      </c>
      <c r="I1060" t="s">
        <v>300</v>
      </c>
      <c r="J1060" t="str">
        <f t="shared" si="128"/>
        <v>Nov</v>
      </c>
      <c r="K1060">
        <f t="shared" si="129"/>
        <v>1987</v>
      </c>
      <c r="L1060" t="str">
        <f t="shared" si="130"/>
        <v>tier - 2</v>
      </c>
      <c r="M1060" t="str">
        <f t="shared" si="131"/>
        <v>tier - 2</v>
      </c>
      <c r="N1060" t="str">
        <f t="shared" si="132"/>
        <v>R1021</v>
      </c>
      <c r="O1060" s="9" t="str">
        <f t="shared" si="133"/>
        <v>11-Nov-1987</v>
      </c>
      <c r="P1060">
        <f t="shared" si="134"/>
        <v>35</v>
      </c>
      <c r="Q1060" s="10">
        <f t="shared" si="135"/>
        <v>8573.2999999999993</v>
      </c>
    </row>
    <row r="1061" spans="1:17" x14ac:dyDescent="0.25">
      <c r="A1061" t="s">
        <v>1092</v>
      </c>
      <c r="B1061">
        <v>1983</v>
      </c>
      <c r="C1061" t="s">
        <v>30</v>
      </c>
      <c r="D1061">
        <v>30</v>
      </c>
      <c r="E1061">
        <v>5</v>
      </c>
      <c r="F1061">
        <v>8582.2999999999993</v>
      </c>
      <c r="G1061" t="s">
        <v>11</v>
      </c>
      <c r="H1061" t="s">
        <v>16</v>
      </c>
      <c r="I1061" t="s">
        <v>13</v>
      </c>
      <c r="J1061" t="str">
        <f t="shared" si="128"/>
        <v>Dec</v>
      </c>
      <c r="K1061">
        <f t="shared" si="129"/>
        <v>1983</v>
      </c>
      <c r="L1061" t="str">
        <f t="shared" si="130"/>
        <v>tier - 1</v>
      </c>
      <c r="M1061" t="str">
        <f t="shared" si="131"/>
        <v>tier - 1</v>
      </c>
      <c r="N1061" t="str">
        <f t="shared" si="132"/>
        <v>R1013</v>
      </c>
      <c r="O1061" s="9" t="str">
        <f t="shared" si="133"/>
        <v>30-Dec-1983</v>
      </c>
      <c r="P1061">
        <f t="shared" si="134"/>
        <v>39</v>
      </c>
      <c r="Q1061" s="10">
        <f t="shared" si="135"/>
        <v>8582.2999999999993</v>
      </c>
    </row>
    <row r="1062" spans="1:17" x14ac:dyDescent="0.25">
      <c r="A1062" t="s">
        <v>1093</v>
      </c>
      <c r="B1062">
        <v>1983</v>
      </c>
      <c r="C1062" t="s">
        <v>10</v>
      </c>
      <c r="D1062">
        <v>25</v>
      </c>
      <c r="E1062">
        <v>5</v>
      </c>
      <c r="F1062">
        <v>8596.83</v>
      </c>
      <c r="G1062" t="s">
        <v>11</v>
      </c>
      <c r="H1062" t="s">
        <v>12</v>
      </c>
      <c r="I1062" t="s">
        <v>13</v>
      </c>
      <c r="J1062" t="str">
        <f t="shared" si="128"/>
        <v>Jul</v>
      </c>
      <c r="K1062">
        <f t="shared" si="129"/>
        <v>1983</v>
      </c>
      <c r="L1062" t="str">
        <f t="shared" si="130"/>
        <v>tier - 3</v>
      </c>
      <c r="M1062" t="str">
        <f t="shared" si="131"/>
        <v>tier - 3</v>
      </c>
      <c r="N1062" t="str">
        <f t="shared" si="132"/>
        <v>R1013</v>
      </c>
      <c r="O1062" s="9" t="str">
        <f t="shared" si="133"/>
        <v>25-Jul-1983</v>
      </c>
      <c r="P1062">
        <f t="shared" si="134"/>
        <v>39</v>
      </c>
      <c r="Q1062" s="10">
        <f t="shared" si="135"/>
        <v>8596.83</v>
      </c>
    </row>
    <row r="1063" spans="1:17" x14ac:dyDescent="0.25">
      <c r="A1063" t="s">
        <v>1094</v>
      </c>
      <c r="B1063">
        <v>1973</v>
      </c>
      <c r="C1063" t="s">
        <v>10</v>
      </c>
      <c r="D1063">
        <v>11</v>
      </c>
      <c r="E1063">
        <v>0</v>
      </c>
      <c r="F1063">
        <v>8601.33</v>
      </c>
      <c r="G1063" t="s">
        <v>11</v>
      </c>
      <c r="H1063" t="s">
        <v>16</v>
      </c>
      <c r="I1063" t="s">
        <v>13</v>
      </c>
      <c r="J1063" t="str">
        <f t="shared" si="128"/>
        <v>Jul</v>
      </c>
      <c r="K1063">
        <f t="shared" si="129"/>
        <v>1973</v>
      </c>
      <c r="L1063" t="str">
        <f t="shared" si="130"/>
        <v>tier - 1</v>
      </c>
      <c r="M1063" t="str">
        <f t="shared" si="131"/>
        <v>tier - 1</v>
      </c>
      <c r="N1063" t="str">
        <f t="shared" si="132"/>
        <v>R1013</v>
      </c>
      <c r="O1063" s="9" t="str">
        <f t="shared" si="133"/>
        <v>11-Jul-1973</v>
      </c>
      <c r="P1063">
        <f t="shared" si="134"/>
        <v>49</v>
      </c>
      <c r="Q1063" s="10">
        <f t="shared" si="135"/>
        <v>8601.33</v>
      </c>
    </row>
    <row r="1064" spans="1:17" x14ac:dyDescent="0.25">
      <c r="A1064" t="s">
        <v>1095</v>
      </c>
      <c r="B1064">
        <v>1977</v>
      </c>
      <c r="C1064" t="s">
        <v>20</v>
      </c>
      <c r="D1064">
        <v>24</v>
      </c>
      <c r="E1064">
        <v>2</v>
      </c>
      <c r="F1064">
        <v>8603.82</v>
      </c>
      <c r="G1064" t="s">
        <v>11</v>
      </c>
      <c r="H1064" t="s">
        <v>16</v>
      </c>
      <c r="I1064" t="s">
        <v>166</v>
      </c>
      <c r="J1064" t="str">
        <f t="shared" si="128"/>
        <v>Sep</v>
      </c>
      <c r="K1064">
        <f t="shared" si="129"/>
        <v>1977</v>
      </c>
      <c r="L1064" t="str">
        <f t="shared" si="130"/>
        <v>tier - 1</v>
      </c>
      <c r="M1064" t="str">
        <f t="shared" si="131"/>
        <v>tier - 1</v>
      </c>
      <c r="N1064" t="str">
        <f t="shared" si="132"/>
        <v>R1019</v>
      </c>
      <c r="O1064" s="9" t="str">
        <f t="shared" si="133"/>
        <v>24-Sep-1977</v>
      </c>
      <c r="P1064">
        <f t="shared" si="134"/>
        <v>45</v>
      </c>
      <c r="Q1064" s="10">
        <f t="shared" si="135"/>
        <v>8603.82</v>
      </c>
    </row>
    <row r="1065" spans="1:17" x14ac:dyDescent="0.25">
      <c r="A1065" t="s">
        <v>1096</v>
      </c>
      <c r="B1065">
        <v>1977</v>
      </c>
      <c r="C1065" t="s">
        <v>15</v>
      </c>
      <c r="D1065">
        <v>12</v>
      </c>
      <c r="E1065">
        <v>2</v>
      </c>
      <c r="F1065">
        <v>8604.48</v>
      </c>
      <c r="G1065" t="s">
        <v>12</v>
      </c>
      <c r="H1065" t="s">
        <v>11</v>
      </c>
      <c r="I1065" t="s">
        <v>168</v>
      </c>
      <c r="J1065" t="str">
        <f t="shared" si="128"/>
        <v>Nov</v>
      </c>
      <c r="K1065">
        <f t="shared" si="129"/>
        <v>1977</v>
      </c>
      <c r="L1065" t="str">
        <f t="shared" si="130"/>
        <v>tier - 2</v>
      </c>
      <c r="M1065" t="str">
        <f t="shared" si="131"/>
        <v>tier - 2</v>
      </c>
      <c r="N1065" t="str">
        <f t="shared" si="132"/>
        <v>R1016</v>
      </c>
      <c r="O1065" s="9" t="str">
        <f t="shared" si="133"/>
        <v>12-Nov-1977</v>
      </c>
      <c r="P1065">
        <f t="shared" si="134"/>
        <v>45</v>
      </c>
      <c r="Q1065" s="10">
        <f t="shared" si="135"/>
        <v>8604.48</v>
      </c>
    </row>
    <row r="1066" spans="1:17" x14ac:dyDescent="0.25">
      <c r="A1066" t="s">
        <v>1097</v>
      </c>
      <c r="B1066">
        <v>1977</v>
      </c>
      <c r="C1066" t="s">
        <v>37</v>
      </c>
      <c r="D1066">
        <v>15</v>
      </c>
      <c r="E1066">
        <v>3</v>
      </c>
      <c r="F1066">
        <v>8605.36</v>
      </c>
      <c r="G1066" t="s">
        <v>11</v>
      </c>
      <c r="H1066" t="s">
        <v>11</v>
      </c>
      <c r="I1066" t="s">
        <v>13</v>
      </c>
      <c r="J1066" t="str">
        <f t="shared" si="128"/>
        <v>Oct</v>
      </c>
      <c r="K1066">
        <f t="shared" si="129"/>
        <v>1977</v>
      </c>
      <c r="L1066" t="str">
        <f t="shared" si="130"/>
        <v>tier - 2</v>
      </c>
      <c r="M1066" t="str">
        <f t="shared" si="131"/>
        <v>tier - 2</v>
      </c>
      <c r="N1066" t="str">
        <f t="shared" si="132"/>
        <v>R1013</v>
      </c>
      <c r="O1066" s="9" t="str">
        <f t="shared" si="133"/>
        <v>15-Oct-1977</v>
      </c>
      <c r="P1066">
        <f t="shared" si="134"/>
        <v>45</v>
      </c>
      <c r="Q1066" s="10">
        <f t="shared" si="135"/>
        <v>8605.36</v>
      </c>
    </row>
    <row r="1067" spans="1:17" x14ac:dyDescent="0.25">
      <c r="A1067" t="s">
        <v>1098</v>
      </c>
      <c r="B1067">
        <v>1979</v>
      </c>
      <c r="C1067" t="s">
        <v>10</v>
      </c>
      <c r="D1067">
        <v>17</v>
      </c>
      <c r="E1067">
        <v>3</v>
      </c>
      <c r="F1067">
        <v>8606.2199999999993</v>
      </c>
      <c r="G1067" t="s">
        <v>16</v>
      </c>
      <c r="H1067" t="s">
        <v>11</v>
      </c>
      <c r="I1067" t="s">
        <v>276</v>
      </c>
      <c r="J1067" t="str">
        <f t="shared" si="128"/>
        <v>Jul</v>
      </c>
      <c r="K1067">
        <f t="shared" si="129"/>
        <v>1979</v>
      </c>
      <c r="L1067" t="str">
        <f t="shared" si="130"/>
        <v>tier - 2</v>
      </c>
      <c r="M1067" t="str">
        <f t="shared" si="131"/>
        <v>tier - 2</v>
      </c>
      <c r="N1067" t="str">
        <f t="shared" si="132"/>
        <v>R1014</v>
      </c>
      <c r="O1067" s="9" t="str">
        <f t="shared" si="133"/>
        <v>17-Jul-1979</v>
      </c>
      <c r="P1067">
        <f t="shared" si="134"/>
        <v>43</v>
      </c>
      <c r="Q1067" s="10">
        <f t="shared" si="135"/>
        <v>8606.2199999999993</v>
      </c>
    </row>
    <row r="1068" spans="1:17" x14ac:dyDescent="0.25">
      <c r="A1068" t="s">
        <v>1099</v>
      </c>
      <c r="B1068">
        <v>1977</v>
      </c>
      <c r="C1068" t="s">
        <v>20</v>
      </c>
      <c r="D1068">
        <v>2</v>
      </c>
      <c r="E1068">
        <v>3</v>
      </c>
      <c r="F1068">
        <v>8615.2999999999993</v>
      </c>
      <c r="G1068" t="s">
        <v>11</v>
      </c>
      <c r="H1068" t="s">
        <v>12</v>
      </c>
      <c r="I1068" t="s">
        <v>42</v>
      </c>
      <c r="J1068" t="str">
        <f t="shared" si="128"/>
        <v>Sep</v>
      </c>
      <c r="K1068">
        <f t="shared" si="129"/>
        <v>1977</v>
      </c>
      <c r="L1068" t="str">
        <f t="shared" si="130"/>
        <v>tier - 3</v>
      </c>
      <c r="M1068" t="str">
        <f t="shared" si="131"/>
        <v>tier - 3</v>
      </c>
      <c r="N1068" t="str">
        <f t="shared" si="132"/>
        <v>R1011</v>
      </c>
      <c r="O1068" s="9" t="str">
        <f t="shared" si="133"/>
        <v>2-Sep-1977</v>
      </c>
      <c r="P1068">
        <f t="shared" si="134"/>
        <v>45</v>
      </c>
      <c r="Q1068" s="10">
        <f t="shared" si="135"/>
        <v>8615.2999999999993</v>
      </c>
    </row>
    <row r="1069" spans="1:17" x14ac:dyDescent="0.25">
      <c r="A1069" t="s">
        <v>1100</v>
      </c>
      <c r="B1069">
        <v>1975</v>
      </c>
      <c r="C1069" t="s">
        <v>35</v>
      </c>
      <c r="D1069">
        <v>3</v>
      </c>
      <c r="E1069">
        <v>1</v>
      </c>
      <c r="F1069">
        <v>8627.5400000000009</v>
      </c>
      <c r="G1069" t="s">
        <v>11</v>
      </c>
      <c r="H1069" t="s">
        <v>11</v>
      </c>
      <c r="I1069" t="s">
        <v>356</v>
      </c>
      <c r="J1069" t="str">
        <f t="shared" si="128"/>
        <v>Aug</v>
      </c>
      <c r="K1069">
        <f t="shared" si="129"/>
        <v>1975</v>
      </c>
      <c r="L1069" t="str">
        <f t="shared" si="130"/>
        <v>tier - 2</v>
      </c>
      <c r="M1069" t="str">
        <f t="shared" si="131"/>
        <v>tier - 2</v>
      </c>
      <c r="N1069" t="str">
        <f t="shared" si="132"/>
        <v>R1017</v>
      </c>
      <c r="O1069" s="9" t="str">
        <f t="shared" si="133"/>
        <v>3-Aug-1975</v>
      </c>
      <c r="P1069">
        <f t="shared" si="134"/>
        <v>47</v>
      </c>
      <c r="Q1069" s="10">
        <f t="shared" si="135"/>
        <v>8627.5400000000009</v>
      </c>
    </row>
    <row r="1070" spans="1:17" x14ac:dyDescent="0.25">
      <c r="A1070" t="s">
        <v>1101</v>
      </c>
      <c r="B1070">
        <v>1965</v>
      </c>
      <c r="C1070" t="s">
        <v>37</v>
      </c>
      <c r="D1070">
        <v>21</v>
      </c>
      <c r="E1070">
        <v>0</v>
      </c>
      <c r="F1070">
        <v>8665.09</v>
      </c>
      <c r="G1070" t="s">
        <v>12</v>
      </c>
      <c r="H1070" t="s">
        <v>11</v>
      </c>
      <c r="I1070" t="s">
        <v>23</v>
      </c>
      <c r="J1070" t="str">
        <f t="shared" si="128"/>
        <v>Oct</v>
      </c>
      <c r="K1070">
        <f t="shared" si="129"/>
        <v>1965</v>
      </c>
      <c r="L1070" t="str">
        <f t="shared" si="130"/>
        <v>tier - 2</v>
      </c>
      <c r="M1070" t="str">
        <f t="shared" si="131"/>
        <v>tier - 2</v>
      </c>
      <c r="N1070" t="str">
        <f t="shared" si="132"/>
        <v>R1012</v>
      </c>
      <c r="O1070" s="9" t="str">
        <f t="shared" si="133"/>
        <v>21-Oct-1965</v>
      </c>
      <c r="P1070">
        <f t="shared" si="134"/>
        <v>57</v>
      </c>
      <c r="Q1070" s="10">
        <f t="shared" si="135"/>
        <v>8665.09</v>
      </c>
    </row>
    <row r="1071" spans="1:17" x14ac:dyDescent="0.25">
      <c r="A1071" t="s">
        <v>1102</v>
      </c>
      <c r="B1071">
        <v>1969</v>
      </c>
      <c r="C1071" t="s">
        <v>35</v>
      </c>
      <c r="D1071">
        <v>10</v>
      </c>
      <c r="E1071">
        <v>0</v>
      </c>
      <c r="F1071">
        <v>8665.14</v>
      </c>
      <c r="G1071" t="s">
        <v>11</v>
      </c>
      <c r="H1071" t="s">
        <v>12</v>
      </c>
      <c r="I1071" t="s">
        <v>13</v>
      </c>
      <c r="J1071" t="str">
        <f t="shared" si="128"/>
        <v>Aug</v>
      </c>
      <c r="K1071">
        <f t="shared" si="129"/>
        <v>1969</v>
      </c>
      <c r="L1071" t="str">
        <f t="shared" si="130"/>
        <v>tier - 3</v>
      </c>
      <c r="M1071" t="str">
        <f t="shared" si="131"/>
        <v>tier - 3</v>
      </c>
      <c r="N1071" t="str">
        <f t="shared" si="132"/>
        <v>R1013</v>
      </c>
      <c r="O1071" s="9" t="str">
        <f t="shared" si="133"/>
        <v>10-Aug-1969</v>
      </c>
      <c r="P1071">
        <f t="shared" si="134"/>
        <v>53</v>
      </c>
      <c r="Q1071" s="10">
        <f t="shared" si="135"/>
        <v>8665.14</v>
      </c>
    </row>
    <row r="1072" spans="1:17" x14ac:dyDescent="0.25">
      <c r="A1072" t="s">
        <v>1103</v>
      </c>
      <c r="B1072">
        <v>1974</v>
      </c>
      <c r="C1072" t="s">
        <v>35</v>
      </c>
      <c r="D1072">
        <v>16</v>
      </c>
      <c r="E1072">
        <v>0</v>
      </c>
      <c r="F1072">
        <v>8671.19</v>
      </c>
      <c r="G1072" t="s">
        <v>11</v>
      </c>
      <c r="H1072" t="s">
        <v>16</v>
      </c>
      <c r="I1072" t="s">
        <v>23</v>
      </c>
      <c r="J1072" t="str">
        <f t="shared" si="128"/>
        <v>Aug</v>
      </c>
      <c r="K1072">
        <f t="shared" si="129"/>
        <v>1974</v>
      </c>
      <c r="L1072" t="str">
        <f t="shared" si="130"/>
        <v>tier - 1</v>
      </c>
      <c r="M1072" t="str">
        <f t="shared" si="131"/>
        <v>tier - 1</v>
      </c>
      <c r="N1072" t="str">
        <f t="shared" si="132"/>
        <v>R1012</v>
      </c>
      <c r="O1072" s="9" t="str">
        <f t="shared" si="133"/>
        <v>16-Aug-1974</v>
      </c>
      <c r="P1072">
        <f t="shared" si="134"/>
        <v>48</v>
      </c>
      <c r="Q1072" s="10">
        <f t="shared" si="135"/>
        <v>8671.19</v>
      </c>
    </row>
    <row r="1073" spans="1:17" x14ac:dyDescent="0.25">
      <c r="A1073" t="s">
        <v>1104</v>
      </c>
      <c r="B1073">
        <v>1973</v>
      </c>
      <c r="C1073" t="s">
        <v>37</v>
      </c>
      <c r="D1073">
        <v>11</v>
      </c>
      <c r="E1073">
        <v>0</v>
      </c>
      <c r="F1073">
        <v>8688.86</v>
      </c>
      <c r="G1073" t="s">
        <v>11</v>
      </c>
      <c r="H1073" t="s">
        <v>16</v>
      </c>
      <c r="I1073" t="s">
        <v>356</v>
      </c>
      <c r="J1073" t="str">
        <f t="shared" si="128"/>
        <v>Oct</v>
      </c>
      <c r="K1073">
        <f t="shared" si="129"/>
        <v>1973</v>
      </c>
      <c r="L1073" t="str">
        <f t="shared" si="130"/>
        <v>tier - 1</v>
      </c>
      <c r="M1073" t="str">
        <f t="shared" si="131"/>
        <v>tier - 1</v>
      </c>
      <c r="N1073" t="str">
        <f t="shared" si="132"/>
        <v>R1017</v>
      </c>
      <c r="O1073" s="9" t="str">
        <f t="shared" si="133"/>
        <v>11-Oct-1973</v>
      </c>
      <c r="P1073">
        <f t="shared" si="134"/>
        <v>49</v>
      </c>
      <c r="Q1073" s="10">
        <f t="shared" si="135"/>
        <v>8688.86</v>
      </c>
    </row>
    <row r="1074" spans="1:17" x14ac:dyDescent="0.25">
      <c r="A1074" t="s">
        <v>1105</v>
      </c>
      <c r="B1074">
        <v>1980</v>
      </c>
      <c r="C1074" t="s">
        <v>37</v>
      </c>
      <c r="D1074">
        <v>28</v>
      </c>
      <c r="E1074">
        <v>2</v>
      </c>
      <c r="F1074">
        <v>8701.84</v>
      </c>
      <c r="G1074" t="s">
        <v>11</v>
      </c>
      <c r="H1074" t="s">
        <v>12</v>
      </c>
      <c r="I1074" t="s">
        <v>300</v>
      </c>
      <c r="J1074" t="str">
        <f t="shared" si="128"/>
        <v>Oct</v>
      </c>
      <c r="K1074">
        <f t="shared" si="129"/>
        <v>1980</v>
      </c>
      <c r="L1074" t="str">
        <f t="shared" si="130"/>
        <v>tier - 3</v>
      </c>
      <c r="M1074" t="str">
        <f t="shared" si="131"/>
        <v>tier - 3</v>
      </c>
      <c r="N1074" t="str">
        <f t="shared" si="132"/>
        <v>R1021</v>
      </c>
      <c r="O1074" s="9" t="str">
        <f t="shared" si="133"/>
        <v>28-Oct-1980</v>
      </c>
      <c r="P1074">
        <f t="shared" si="134"/>
        <v>42</v>
      </c>
      <c r="Q1074" s="10">
        <f t="shared" si="135"/>
        <v>8701.84</v>
      </c>
    </row>
    <row r="1075" spans="1:17" x14ac:dyDescent="0.25">
      <c r="A1075" t="s">
        <v>1106</v>
      </c>
      <c r="B1075">
        <v>1973</v>
      </c>
      <c r="C1075" t="s">
        <v>18</v>
      </c>
      <c r="D1075">
        <v>25</v>
      </c>
      <c r="E1075">
        <v>1</v>
      </c>
      <c r="F1075">
        <v>8703.4599999999991</v>
      </c>
      <c r="G1075" t="s">
        <v>12</v>
      </c>
      <c r="H1075" t="s">
        <v>12</v>
      </c>
      <c r="I1075" t="s">
        <v>42</v>
      </c>
      <c r="J1075" t="str">
        <f t="shared" si="128"/>
        <v>Jun</v>
      </c>
      <c r="K1075">
        <f t="shared" si="129"/>
        <v>1973</v>
      </c>
      <c r="L1075" t="str">
        <f t="shared" si="130"/>
        <v>tier - 3</v>
      </c>
      <c r="M1075" t="str">
        <f t="shared" si="131"/>
        <v>tier - 3</v>
      </c>
      <c r="N1075" t="str">
        <f t="shared" si="132"/>
        <v>R1011</v>
      </c>
      <c r="O1075" s="9" t="str">
        <f t="shared" si="133"/>
        <v>25-Jun-1973</v>
      </c>
      <c r="P1075">
        <f t="shared" si="134"/>
        <v>49</v>
      </c>
      <c r="Q1075" s="10">
        <f t="shared" si="135"/>
        <v>8703.4599999999991</v>
      </c>
    </row>
    <row r="1076" spans="1:17" x14ac:dyDescent="0.25">
      <c r="A1076" t="s">
        <v>1107</v>
      </c>
      <c r="B1076">
        <v>1976</v>
      </c>
      <c r="C1076" t="s">
        <v>18</v>
      </c>
      <c r="D1076">
        <v>17</v>
      </c>
      <c r="E1076">
        <v>2</v>
      </c>
      <c r="F1076">
        <v>8733.23</v>
      </c>
      <c r="G1076" t="s">
        <v>11</v>
      </c>
      <c r="H1076" t="s">
        <v>12</v>
      </c>
      <c r="I1076" t="s">
        <v>23</v>
      </c>
      <c r="J1076" t="str">
        <f t="shared" si="128"/>
        <v>Jun</v>
      </c>
      <c r="K1076">
        <f t="shared" si="129"/>
        <v>1976</v>
      </c>
      <c r="L1076" t="str">
        <f t="shared" si="130"/>
        <v>tier - 3</v>
      </c>
      <c r="M1076" t="str">
        <f t="shared" si="131"/>
        <v>tier - 3</v>
      </c>
      <c r="N1076" t="str">
        <f t="shared" si="132"/>
        <v>R1012</v>
      </c>
      <c r="O1076" s="9" t="str">
        <f t="shared" si="133"/>
        <v>17-Jun-1976</v>
      </c>
      <c r="P1076">
        <f t="shared" si="134"/>
        <v>46</v>
      </c>
      <c r="Q1076" s="10">
        <f t="shared" si="135"/>
        <v>8733.23</v>
      </c>
    </row>
    <row r="1077" spans="1:17" x14ac:dyDescent="0.25">
      <c r="A1077" t="s">
        <v>1108</v>
      </c>
      <c r="B1077">
        <v>1999</v>
      </c>
      <c r="C1077" t="s">
        <v>35</v>
      </c>
      <c r="D1077">
        <v>23</v>
      </c>
      <c r="E1077">
        <v>0</v>
      </c>
      <c r="F1077">
        <v>8747.68</v>
      </c>
      <c r="G1077" t="s">
        <v>11</v>
      </c>
      <c r="H1077" t="s">
        <v>12</v>
      </c>
      <c r="I1077" t="s">
        <v>42</v>
      </c>
      <c r="J1077" t="str">
        <f t="shared" si="128"/>
        <v>Aug</v>
      </c>
      <c r="K1077">
        <f t="shared" si="129"/>
        <v>1999</v>
      </c>
      <c r="L1077" t="str">
        <f t="shared" si="130"/>
        <v>tier - 3</v>
      </c>
      <c r="M1077" t="str">
        <f t="shared" si="131"/>
        <v>tier - 3</v>
      </c>
      <c r="N1077" t="str">
        <f t="shared" si="132"/>
        <v>R1011</v>
      </c>
      <c r="O1077" s="9" t="str">
        <f t="shared" si="133"/>
        <v>23-Aug-1999</v>
      </c>
      <c r="P1077">
        <f t="shared" si="134"/>
        <v>23</v>
      </c>
      <c r="Q1077" s="10">
        <f t="shared" si="135"/>
        <v>8747.68</v>
      </c>
    </row>
    <row r="1078" spans="1:17" x14ac:dyDescent="0.25">
      <c r="A1078" t="s">
        <v>1109</v>
      </c>
      <c r="B1078">
        <v>1969</v>
      </c>
      <c r="C1078" t="s">
        <v>20</v>
      </c>
      <c r="D1078">
        <v>9</v>
      </c>
      <c r="E1078">
        <v>0</v>
      </c>
      <c r="F1078">
        <v>8760.1200000000008</v>
      </c>
      <c r="G1078" t="s">
        <v>11</v>
      </c>
      <c r="H1078" t="s">
        <v>16</v>
      </c>
      <c r="I1078" t="s">
        <v>13</v>
      </c>
      <c r="J1078" t="str">
        <f t="shared" si="128"/>
        <v>Sep</v>
      </c>
      <c r="K1078">
        <f t="shared" si="129"/>
        <v>1969</v>
      </c>
      <c r="L1078" t="str">
        <f t="shared" si="130"/>
        <v>tier - 1</v>
      </c>
      <c r="M1078" t="str">
        <f t="shared" si="131"/>
        <v>tier - 1</v>
      </c>
      <c r="N1078" t="str">
        <f t="shared" si="132"/>
        <v>R1013</v>
      </c>
      <c r="O1078" s="9" t="str">
        <f t="shared" si="133"/>
        <v>9-Sep-1969</v>
      </c>
      <c r="P1078">
        <f t="shared" si="134"/>
        <v>53</v>
      </c>
      <c r="Q1078" s="10">
        <f t="shared" si="135"/>
        <v>8760.1200000000008</v>
      </c>
    </row>
    <row r="1079" spans="1:17" x14ac:dyDescent="0.25">
      <c r="A1079" t="s">
        <v>1110</v>
      </c>
      <c r="B1079">
        <v>1974</v>
      </c>
      <c r="C1079" t="s">
        <v>20</v>
      </c>
      <c r="D1079">
        <v>6</v>
      </c>
      <c r="E1079">
        <v>1</v>
      </c>
      <c r="F1079">
        <v>8765.25</v>
      </c>
      <c r="G1079" t="s">
        <v>11</v>
      </c>
      <c r="H1079" t="s">
        <v>12</v>
      </c>
      <c r="I1079" t="s">
        <v>23</v>
      </c>
      <c r="J1079" t="str">
        <f t="shared" si="128"/>
        <v>Sep</v>
      </c>
      <c r="K1079">
        <f t="shared" si="129"/>
        <v>1974</v>
      </c>
      <c r="L1079" t="str">
        <f t="shared" si="130"/>
        <v>tier - 3</v>
      </c>
      <c r="M1079" t="str">
        <f t="shared" si="131"/>
        <v>tier - 3</v>
      </c>
      <c r="N1079" t="str">
        <f t="shared" si="132"/>
        <v>R1012</v>
      </c>
      <c r="O1079" s="9" t="str">
        <f t="shared" si="133"/>
        <v>6-Sep-1974</v>
      </c>
      <c r="P1079">
        <f t="shared" si="134"/>
        <v>48</v>
      </c>
      <c r="Q1079" s="10">
        <f t="shared" si="135"/>
        <v>8765.25</v>
      </c>
    </row>
    <row r="1080" spans="1:17" x14ac:dyDescent="0.25">
      <c r="A1080" t="s">
        <v>1111</v>
      </c>
      <c r="B1080">
        <v>1971</v>
      </c>
      <c r="C1080" t="s">
        <v>35</v>
      </c>
      <c r="D1080">
        <v>23</v>
      </c>
      <c r="E1080">
        <v>0</v>
      </c>
      <c r="F1080">
        <v>8782.4699999999993</v>
      </c>
      <c r="G1080" t="s">
        <v>11</v>
      </c>
      <c r="H1080" t="s">
        <v>12</v>
      </c>
      <c r="I1080" t="s">
        <v>42</v>
      </c>
      <c r="J1080" t="str">
        <f t="shared" si="128"/>
        <v>Aug</v>
      </c>
      <c r="K1080">
        <f t="shared" si="129"/>
        <v>1971</v>
      </c>
      <c r="L1080" t="str">
        <f t="shared" si="130"/>
        <v>tier - 3</v>
      </c>
      <c r="M1080" t="str">
        <f t="shared" si="131"/>
        <v>tier - 3</v>
      </c>
      <c r="N1080" t="str">
        <f t="shared" si="132"/>
        <v>R1011</v>
      </c>
      <c r="O1080" s="9" t="str">
        <f t="shared" si="133"/>
        <v>23-Aug-1971</v>
      </c>
      <c r="P1080">
        <f t="shared" si="134"/>
        <v>51</v>
      </c>
      <c r="Q1080" s="10">
        <f t="shared" si="135"/>
        <v>8782.4699999999993</v>
      </c>
    </row>
    <row r="1081" spans="1:17" x14ac:dyDescent="0.25">
      <c r="A1081" t="s">
        <v>1112</v>
      </c>
      <c r="B1081">
        <v>1971</v>
      </c>
      <c r="C1081" t="s">
        <v>18</v>
      </c>
      <c r="D1081">
        <v>18</v>
      </c>
      <c r="E1081">
        <v>0</v>
      </c>
      <c r="F1081">
        <v>8798.59</v>
      </c>
      <c r="G1081" t="s">
        <v>11</v>
      </c>
      <c r="H1081" t="s">
        <v>16</v>
      </c>
      <c r="I1081" t="s">
        <v>42</v>
      </c>
      <c r="J1081" t="str">
        <f t="shared" si="128"/>
        <v>Jun</v>
      </c>
      <c r="K1081">
        <f t="shared" si="129"/>
        <v>1971</v>
      </c>
      <c r="L1081" t="str">
        <f t="shared" si="130"/>
        <v>tier - 1</v>
      </c>
      <c r="M1081" t="str">
        <f t="shared" si="131"/>
        <v>tier - 1</v>
      </c>
      <c r="N1081" t="str">
        <f t="shared" si="132"/>
        <v>R1011</v>
      </c>
      <c r="O1081" s="9" t="str">
        <f t="shared" si="133"/>
        <v>18-Jun-1971</v>
      </c>
      <c r="P1081">
        <f t="shared" si="134"/>
        <v>51</v>
      </c>
      <c r="Q1081" s="10">
        <f t="shared" si="135"/>
        <v>8798.59</v>
      </c>
    </row>
    <row r="1082" spans="1:17" x14ac:dyDescent="0.25">
      <c r="A1082" t="s">
        <v>1113</v>
      </c>
      <c r="B1082">
        <v>1965</v>
      </c>
      <c r="C1082" t="s">
        <v>35</v>
      </c>
      <c r="D1082">
        <v>29</v>
      </c>
      <c r="E1082">
        <v>0</v>
      </c>
      <c r="F1082">
        <v>8800.49</v>
      </c>
      <c r="G1082" t="s">
        <v>12</v>
      </c>
      <c r="H1082" t="s">
        <v>11</v>
      </c>
      <c r="I1082" t="s">
        <v>13</v>
      </c>
      <c r="J1082" t="str">
        <f t="shared" si="128"/>
        <v>Aug</v>
      </c>
      <c r="K1082">
        <f t="shared" si="129"/>
        <v>1965</v>
      </c>
      <c r="L1082" t="str">
        <f t="shared" si="130"/>
        <v>tier - 2</v>
      </c>
      <c r="M1082" t="str">
        <f t="shared" si="131"/>
        <v>tier - 2</v>
      </c>
      <c r="N1082" t="str">
        <f t="shared" si="132"/>
        <v>R1013</v>
      </c>
      <c r="O1082" s="9" t="str">
        <f t="shared" si="133"/>
        <v>29-Aug-1965</v>
      </c>
      <c r="P1082">
        <f t="shared" si="134"/>
        <v>57</v>
      </c>
      <c r="Q1082" s="10">
        <f t="shared" si="135"/>
        <v>8800.49</v>
      </c>
    </row>
    <row r="1083" spans="1:17" x14ac:dyDescent="0.25">
      <c r="A1083" t="s">
        <v>1114</v>
      </c>
      <c r="B1083">
        <v>2001</v>
      </c>
      <c r="C1083" t="s">
        <v>15</v>
      </c>
      <c r="D1083">
        <v>7</v>
      </c>
      <c r="E1083">
        <v>0</v>
      </c>
      <c r="F1083">
        <v>8821.8799999999992</v>
      </c>
      <c r="G1083" t="s">
        <v>11</v>
      </c>
      <c r="H1083" t="s">
        <v>12</v>
      </c>
      <c r="I1083" t="s">
        <v>249</v>
      </c>
      <c r="J1083" t="str">
        <f t="shared" si="128"/>
        <v>Nov</v>
      </c>
      <c r="K1083">
        <f t="shared" si="129"/>
        <v>2001</v>
      </c>
      <c r="L1083" t="str">
        <f t="shared" si="130"/>
        <v>tier - 3</v>
      </c>
      <c r="M1083" t="str">
        <f t="shared" si="131"/>
        <v>tier - 3</v>
      </c>
      <c r="N1083" t="str">
        <f t="shared" si="132"/>
        <v>R1023</v>
      </c>
      <c r="O1083" s="9" t="str">
        <f t="shared" si="133"/>
        <v>7-Nov-2001</v>
      </c>
      <c r="P1083">
        <f t="shared" si="134"/>
        <v>21</v>
      </c>
      <c r="Q1083" s="10">
        <f t="shared" si="135"/>
        <v>8821.8799999999992</v>
      </c>
    </row>
    <row r="1084" spans="1:17" x14ac:dyDescent="0.25">
      <c r="A1084" t="s">
        <v>1115</v>
      </c>
      <c r="B1084">
        <v>1976</v>
      </c>
      <c r="C1084" t="s">
        <v>18</v>
      </c>
      <c r="D1084">
        <v>14</v>
      </c>
      <c r="E1084">
        <v>2</v>
      </c>
      <c r="F1084">
        <v>8823.2800000000007</v>
      </c>
      <c r="G1084" t="s">
        <v>11</v>
      </c>
      <c r="H1084" t="s">
        <v>16</v>
      </c>
      <c r="I1084" t="s">
        <v>42</v>
      </c>
      <c r="J1084" t="str">
        <f t="shared" si="128"/>
        <v>Jun</v>
      </c>
      <c r="K1084">
        <f t="shared" si="129"/>
        <v>1976</v>
      </c>
      <c r="L1084" t="str">
        <f t="shared" si="130"/>
        <v>tier - 1</v>
      </c>
      <c r="M1084" t="str">
        <f t="shared" si="131"/>
        <v>tier - 1</v>
      </c>
      <c r="N1084" t="str">
        <f t="shared" si="132"/>
        <v>R1011</v>
      </c>
      <c r="O1084" s="9" t="str">
        <f t="shared" si="133"/>
        <v>14-Jun-1976</v>
      </c>
      <c r="P1084">
        <f t="shared" si="134"/>
        <v>46</v>
      </c>
      <c r="Q1084" s="10">
        <f t="shared" si="135"/>
        <v>8823.2800000000007</v>
      </c>
    </row>
    <row r="1085" spans="1:17" x14ac:dyDescent="0.25">
      <c r="A1085" t="s">
        <v>1116</v>
      </c>
      <c r="B1085">
        <v>1976</v>
      </c>
      <c r="C1085" t="s">
        <v>37</v>
      </c>
      <c r="D1085">
        <v>19</v>
      </c>
      <c r="E1085">
        <v>1</v>
      </c>
      <c r="F1085">
        <v>8823.99</v>
      </c>
      <c r="G1085" t="s">
        <v>11</v>
      </c>
      <c r="H1085" t="s">
        <v>12</v>
      </c>
      <c r="I1085" t="s">
        <v>247</v>
      </c>
      <c r="J1085" t="str">
        <f t="shared" si="128"/>
        <v>Oct</v>
      </c>
      <c r="K1085">
        <f t="shared" si="129"/>
        <v>1976</v>
      </c>
      <c r="L1085" t="str">
        <f t="shared" si="130"/>
        <v>tier - 3</v>
      </c>
      <c r="M1085" t="str">
        <f t="shared" si="131"/>
        <v>tier - 3</v>
      </c>
      <c r="N1085" t="str">
        <f t="shared" si="132"/>
        <v>R1024</v>
      </c>
      <c r="O1085" s="9" t="str">
        <f t="shared" si="133"/>
        <v>19-Oct-1976</v>
      </c>
      <c r="P1085">
        <f t="shared" si="134"/>
        <v>46</v>
      </c>
      <c r="Q1085" s="10">
        <f t="shared" si="135"/>
        <v>8823.99</v>
      </c>
    </row>
    <row r="1086" spans="1:17" x14ac:dyDescent="0.25">
      <c r="A1086" t="s">
        <v>1117</v>
      </c>
      <c r="B1086">
        <v>1988</v>
      </c>
      <c r="C1086" t="s">
        <v>35</v>
      </c>
      <c r="D1086">
        <v>22</v>
      </c>
      <c r="E1086">
        <v>3</v>
      </c>
      <c r="F1086">
        <v>8824.27</v>
      </c>
      <c r="G1086" t="s">
        <v>11</v>
      </c>
      <c r="H1086" t="s">
        <v>16</v>
      </c>
      <c r="I1086" t="s">
        <v>200</v>
      </c>
      <c r="J1086" t="str">
        <f t="shared" si="128"/>
        <v>Aug</v>
      </c>
      <c r="K1086">
        <f t="shared" si="129"/>
        <v>1988</v>
      </c>
      <c r="L1086" t="str">
        <f t="shared" si="130"/>
        <v>tier - 1</v>
      </c>
      <c r="M1086" t="str">
        <f t="shared" si="131"/>
        <v>tier - 1</v>
      </c>
      <c r="N1086" t="str">
        <f t="shared" si="132"/>
        <v>R1025</v>
      </c>
      <c r="O1086" s="9" t="str">
        <f t="shared" si="133"/>
        <v>22-Aug-1988</v>
      </c>
      <c r="P1086">
        <f t="shared" si="134"/>
        <v>34</v>
      </c>
      <c r="Q1086" s="10">
        <f t="shared" si="135"/>
        <v>8824.27</v>
      </c>
    </row>
    <row r="1087" spans="1:17" x14ac:dyDescent="0.25">
      <c r="A1087" t="s">
        <v>1118</v>
      </c>
      <c r="B1087">
        <v>1976</v>
      </c>
      <c r="C1087" t="s">
        <v>10</v>
      </c>
      <c r="D1087">
        <v>14</v>
      </c>
      <c r="E1087">
        <v>2</v>
      </c>
      <c r="F1087">
        <v>8825.09</v>
      </c>
      <c r="G1087" t="s">
        <v>11</v>
      </c>
      <c r="H1087" t="s">
        <v>12</v>
      </c>
      <c r="I1087" t="s">
        <v>42</v>
      </c>
      <c r="J1087" t="str">
        <f t="shared" si="128"/>
        <v>Jul</v>
      </c>
      <c r="K1087">
        <f t="shared" si="129"/>
        <v>1976</v>
      </c>
      <c r="L1087" t="str">
        <f t="shared" si="130"/>
        <v>tier - 3</v>
      </c>
      <c r="M1087" t="str">
        <f t="shared" si="131"/>
        <v>tier - 3</v>
      </c>
      <c r="N1087" t="str">
        <f t="shared" si="132"/>
        <v>R1011</v>
      </c>
      <c r="O1087" s="9" t="str">
        <f t="shared" si="133"/>
        <v>14-Jul-1976</v>
      </c>
      <c r="P1087">
        <f t="shared" si="134"/>
        <v>46</v>
      </c>
      <c r="Q1087" s="10">
        <f t="shared" si="135"/>
        <v>8825.09</v>
      </c>
    </row>
    <row r="1088" spans="1:17" x14ac:dyDescent="0.25">
      <c r="A1088" t="s">
        <v>1119</v>
      </c>
      <c r="B1088">
        <v>1972</v>
      </c>
      <c r="C1088" t="s">
        <v>15</v>
      </c>
      <c r="D1088">
        <v>14</v>
      </c>
      <c r="E1088">
        <v>0</v>
      </c>
      <c r="F1088">
        <v>8827.2099999999991</v>
      </c>
      <c r="G1088" t="s">
        <v>12</v>
      </c>
      <c r="H1088" t="s">
        <v>16</v>
      </c>
      <c r="I1088" t="s">
        <v>23</v>
      </c>
      <c r="J1088" t="str">
        <f t="shared" si="128"/>
        <v>Nov</v>
      </c>
      <c r="K1088">
        <f t="shared" si="129"/>
        <v>1972</v>
      </c>
      <c r="L1088" t="str">
        <f t="shared" si="130"/>
        <v>tier - 1</v>
      </c>
      <c r="M1088" t="str">
        <f t="shared" si="131"/>
        <v>tier - 1</v>
      </c>
      <c r="N1088" t="str">
        <f t="shared" si="132"/>
        <v>R1012</v>
      </c>
      <c r="O1088" s="9" t="str">
        <f t="shared" si="133"/>
        <v>14-Nov-1972</v>
      </c>
      <c r="P1088">
        <f t="shared" si="134"/>
        <v>50</v>
      </c>
      <c r="Q1088" s="10">
        <f t="shared" si="135"/>
        <v>8827.2099999999991</v>
      </c>
    </row>
    <row r="1089" spans="1:17" x14ac:dyDescent="0.25">
      <c r="A1089" t="s">
        <v>1120</v>
      </c>
      <c r="B1089">
        <v>1972</v>
      </c>
      <c r="C1089" t="s">
        <v>15</v>
      </c>
      <c r="D1089">
        <v>22</v>
      </c>
      <c r="E1089">
        <v>0</v>
      </c>
      <c r="F1089">
        <v>8835.26</v>
      </c>
      <c r="G1089" t="s">
        <v>12</v>
      </c>
      <c r="H1089" t="s">
        <v>11</v>
      </c>
      <c r="I1089" t="s">
        <v>23</v>
      </c>
      <c r="J1089" t="str">
        <f t="shared" si="128"/>
        <v>Nov</v>
      </c>
      <c r="K1089">
        <f t="shared" si="129"/>
        <v>1972</v>
      </c>
      <c r="L1089" t="str">
        <f t="shared" si="130"/>
        <v>tier - 2</v>
      </c>
      <c r="M1089" t="str">
        <f t="shared" si="131"/>
        <v>tier - 2</v>
      </c>
      <c r="N1089" t="str">
        <f t="shared" si="132"/>
        <v>R1012</v>
      </c>
      <c r="O1089" s="9" t="str">
        <f t="shared" si="133"/>
        <v>22-Nov-1972</v>
      </c>
      <c r="P1089">
        <f t="shared" si="134"/>
        <v>50</v>
      </c>
      <c r="Q1089" s="10">
        <f t="shared" si="135"/>
        <v>8835.26</v>
      </c>
    </row>
    <row r="1090" spans="1:17" x14ac:dyDescent="0.25">
      <c r="A1090" t="s">
        <v>1121</v>
      </c>
      <c r="B1090">
        <v>1974</v>
      </c>
      <c r="C1090" t="s">
        <v>18</v>
      </c>
      <c r="D1090">
        <v>18</v>
      </c>
      <c r="E1090">
        <v>1</v>
      </c>
      <c r="F1090">
        <v>8871.15</v>
      </c>
      <c r="G1090" t="s">
        <v>11</v>
      </c>
      <c r="H1090" t="s">
        <v>12</v>
      </c>
      <c r="I1090" t="s">
        <v>13</v>
      </c>
      <c r="J1090" t="str">
        <f t="shared" si="128"/>
        <v>Jun</v>
      </c>
      <c r="K1090">
        <f t="shared" si="129"/>
        <v>1974</v>
      </c>
      <c r="L1090" t="str">
        <f t="shared" si="130"/>
        <v>tier - 3</v>
      </c>
      <c r="M1090" t="str">
        <f t="shared" si="131"/>
        <v>tier - 3</v>
      </c>
      <c r="N1090" t="str">
        <f t="shared" si="132"/>
        <v>R1013</v>
      </c>
      <c r="O1090" s="9" t="str">
        <f t="shared" si="133"/>
        <v>18-Jun-1974</v>
      </c>
      <c r="P1090">
        <f t="shared" si="134"/>
        <v>48</v>
      </c>
      <c r="Q1090" s="10">
        <f t="shared" si="135"/>
        <v>8871.15</v>
      </c>
    </row>
    <row r="1091" spans="1:17" x14ac:dyDescent="0.25">
      <c r="A1091" t="s">
        <v>1122</v>
      </c>
      <c r="B1091">
        <v>1973</v>
      </c>
      <c r="C1091" t="s">
        <v>20</v>
      </c>
      <c r="D1091">
        <v>9</v>
      </c>
      <c r="E1091">
        <v>0</v>
      </c>
      <c r="F1091">
        <v>8890.59</v>
      </c>
      <c r="G1091" t="s">
        <v>11</v>
      </c>
      <c r="H1091" t="s">
        <v>12</v>
      </c>
      <c r="I1091" t="s">
        <v>23</v>
      </c>
      <c r="J1091" t="str">
        <f t="shared" ref="J1091:J1154" si="136">IF(C1091="?","Sep",C1091)</f>
        <v>Sep</v>
      </c>
      <c r="K1091">
        <f t="shared" ref="K1091:K1154" si="137">IF(B1091="?",ROUND(AVERAGE(B:B),0),B1091)</f>
        <v>1973</v>
      </c>
      <c r="L1091" t="str">
        <f t="shared" ref="L1091:L1154" si="138">IF(OR(H1091="",H1091="?"),"tier-2",H1091)</f>
        <v>tier - 3</v>
      </c>
      <c r="M1091" t="str">
        <f t="shared" ref="M1091:M1154" si="139">IF(OR(H1091=" ",H1091="?"),"tier - 2",H1091)</f>
        <v>tier - 3</v>
      </c>
      <c r="N1091" t="str">
        <f t="shared" ref="N1091:N1154" si="140">IF(I1091="?","Unknown",I1091)</f>
        <v>R1012</v>
      </c>
      <c r="O1091" s="9" t="str">
        <f t="shared" ref="O1091:O1154" si="141">_xlfn.CONCAT(D1091,"-",J1091,"-",K1091)</f>
        <v>9-Sep-1973</v>
      </c>
      <c r="P1091">
        <f t="shared" ref="P1091:P1154" si="142">DATEDIF(O1091, "2023-06-08", "Y")</f>
        <v>49</v>
      </c>
      <c r="Q1091" s="10">
        <f t="shared" ref="Q1091:Q1154" si="143">(F1091)</f>
        <v>8890.59</v>
      </c>
    </row>
    <row r="1092" spans="1:17" x14ac:dyDescent="0.25">
      <c r="A1092" t="s">
        <v>1123</v>
      </c>
      <c r="B1092">
        <v>1978</v>
      </c>
      <c r="C1092" t="s">
        <v>30</v>
      </c>
      <c r="D1092">
        <v>16</v>
      </c>
      <c r="E1092">
        <v>3</v>
      </c>
      <c r="F1092">
        <v>8891.14</v>
      </c>
      <c r="G1092" t="s">
        <v>11</v>
      </c>
      <c r="H1092" t="s">
        <v>12</v>
      </c>
      <c r="I1092" t="s">
        <v>356</v>
      </c>
      <c r="J1092" t="str">
        <f t="shared" si="136"/>
        <v>Dec</v>
      </c>
      <c r="K1092">
        <f t="shared" si="137"/>
        <v>1978</v>
      </c>
      <c r="L1092" t="str">
        <f t="shared" si="138"/>
        <v>tier - 3</v>
      </c>
      <c r="M1092" t="str">
        <f t="shared" si="139"/>
        <v>tier - 3</v>
      </c>
      <c r="N1092" t="str">
        <f t="shared" si="140"/>
        <v>R1017</v>
      </c>
      <c r="O1092" s="9" t="str">
        <f t="shared" si="141"/>
        <v>16-Dec-1978</v>
      </c>
      <c r="P1092">
        <f t="shared" si="142"/>
        <v>44</v>
      </c>
      <c r="Q1092" s="10">
        <f t="shared" si="143"/>
        <v>8891.14</v>
      </c>
    </row>
    <row r="1093" spans="1:17" x14ac:dyDescent="0.25">
      <c r="A1093" t="s">
        <v>1124</v>
      </c>
      <c r="B1093">
        <v>1997</v>
      </c>
      <c r="C1093" t="s">
        <v>15</v>
      </c>
      <c r="D1093">
        <v>28</v>
      </c>
      <c r="E1093">
        <v>0</v>
      </c>
      <c r="F1093">
        <v>8906.14</v>
      </c>
      <c r="G1093" t="s">
        <v>11</v>
      </c>
      <c r="H1093" t="s">
        <v>11</v>
      </c>
      <c r="I1093" t="s">
        <v>23</v>
      </c>
      <c r="J1093" t="str">
        <f t="shared" si="136"/>
        <v>Nov</v>
      </c>
      <c r="K1093">
        <f t="shared" si="137"/>
        <v>1997</v>
      </c>
      <c r="L1093" t="str">
        <f t="shared" si="138"/>
        <v>tier - 2</v>
      </c>
      <c r="M1093" t="str">
        <f t="shared" si="139"/>
        <v>tier - 2</v>
      </c>
      <c r="N1093" t="str">
        <f t="shared" si="140"/>
        <v>R1012</v>
      </c>
      <c r="O1093" s="9" t="str">
        <f t="shared" si="141"/>
        <v>28-Nov-1997</v>
      </c>
      <c r="P1093">
        <f t="shared" si="142"/>
        <v>25</v>
      </c>
      <c r="Q1093" s="10">
        <f t="shared" si="143"/>
        <v>8906.14</v>
      </c>
    </row>
    <row r="1094" spans="1:17" x14ac:dyDescent="0.25">
      <c r="A1094" t="s">
        <v>1125</v>
      </c>
      <c r="B1094">
        <v>1967</v>
      </c>
      <c r="C1094" t="s">
        <v>20</v>
      </c>
      <c r="D1094">
        <v>6</v>
      </c>
      <c r="E1094">
        <v>0</v>
      </c>
      <c r="F1094">
        <v>8908.4699999999993</v>
      </c>
      <c r="G1094" t="s">
        <v>12</v>
      </c>
      <c r="H1094" t="s">
        <v>11</v>
      </c>
      <c r="I1094" t="s">
        <v>13</v>
      </c>
      <c r="J1094" t="str">
        <f t="shared" si="136"/>
        <v>Sep</v>
      </c>
      <c r="K1094">
        <f t="shared" si="137"/>
        <v>1967</v>
      </c>
      <c r="L1094" t="str">
        <f t="shared" si="138"/>
        <v>tier - 2</v>
      </c>
      <c r="M1094" t="str">
        <f t="shared" si="139"/>
        <v>tier - 2</v>
      </c>
      <c r="N1094" t="str">
        <f t="shared" si="140"/>
        <v>R1013</v>
      </c>
      <c r="O1094" s="9" t="str">
        <f t="shared" si="141"/>
        <v>6-Sep-1967</v>
      </c>
      <c r="P1094">
        <f t="shared" si="142"/>
        <v>55</v>
      </c>
      <c r="Q1094" s="10">
        <f t="shared" si="143"/>
        <v>8908.4699999999993</v>
      </c>
    </row>
    <row r="1095" spans="1:17" x14ac:dyDescent="0.25">
      <c r="A1095" t="s">
        <v>1126</v>
      </c>
      <c r="B1095">
        <v>1975</v>
      </c>
      <c r="C1095" t="s">
        <v>10</v>
      </c>
      <c r="D1095">
        <v>7</v>
      </c>
      <c r="E1095">
        <v>1</v>
      </c>
      <c r="F1095">
        <v>8930.93</v>
      </c>
      <c r="G1095" t="s">
        <v>11</v>
      </c>
      <c r="H1095" t="s">
        <v>11</v>
      </c>
      <c r="I1095" t="s">
        <v>23</v>
      </c>
      <c r="J1095" t="str">
        <f t="shared" si="136"/>
        <v>Jul</v>
      </c>
      <c r="K1095">
        <f t="shared" si="137"/>
        <v>1975</v>
      </c>
      <c r="L1095" t="str">
        <f t="shared" si="138"/>
        <v>tier - 2</v>
      </c>
      <c r="M1095" t="str">
        <f t="shared" si="139"/>
        <v>tier - 2</v>
      </c>
      <c r="N1095" t="str">
        <f t="shared" si="140"/>
        <v>R1012</v>
      </c>
      <c r="O1095" s="9" t="str">
        <f t="shared" si="141"/>
        <v>7-Jul-1975</v>
      </c>
      <c r="P1095">
        <f t="shared" si="142"/>
        <v>47</v>
      </c>
      <c r="Q1095" s="10">
        <f t="shared" si="143"/>
        <v>8930.93</v>
      </c>
    </row>
    <row r="1096" spans="1:17" x14ac:dyDescent="0.25">
      <c r="A1096" t="s">
        <v>1127</v>
      </c>
      <c r="B1096">
        <v>1972</v>
      </c>
      <c r="C1096" t="s">
        <v>18</v>
      </c>
      <c r="D1096">
        <v>6</v>
      </c>
      <c r="E1096">
        <v>0</v>
      </c>
      <c r="F1096">
        <v>8932.08</v>
      </c>
      <c r="G1096" t="s">
        <v>11</v>
      </c>
      <c r="H1096" t="s">
        <v>16</v>
      </c>
      <c r="I1096" t="s">
        <v>42</v>
      </c>
      <c r="J1096" t="str">
        <f t="shared" si="136"/>
        <v>Jun</v>
      </c>
      <c r="K1096">
        <f t="shared" si="137"/>
        <v>1972</v>
      </c>
      <c r="L1096" t="str">
        <f t="shared" si="138"/>
        <v>tier - 1</v>
      </c>
      <c r="M1096" t="str">
        <f t="shared" si="139"/>
        <v>tier - 1</v>
      </c>
      <c r="N1096" t="str">
        <f t="shared" si="140"/>
        <v>R1011</v>
      </c>
      <c r="O1096" s="9" t="str">
        <f t="shared" si="141"/>
        <v>6-Jun-1972</v>
      </c>
      <c r="P1096">
        <f t="shared" si="142"/>
        <v>51</v>
      </c>
      <c r="Q1096" s="10">
        <f t="shared" si="143"/>
        <v>8932.08</v>
      </c>
    </row>
    <row r="1097" spans="1:17" x14ac:dyDescent="0.25">
      <c r="A1097" t="s">
        <v>1128</v>
      </c>
      <c r="B1097">
        <v>1976</v>
      </c>
      <c r="C1097" t="s">
        <v>30</v>
      </c>
      <c r="D1097">
        <v>25</v>
      </c>
      <c r="E1097">
        <v>3</v>
      </c>
      <c r="F1097">
        <v>8944.1200000000008</v>
      </c>
      <c r="G1097" t="s">
        <v>12</v>
      </c>
      <c r="H1097" t="s">
        <v>11</v>
      </c>
      <c r="I1097" t="s">
        <v>13</v>
      </c>
      <c r="J1097" t="str">
        <f t="shared" si="136"/>
        <v>Dec</v>
      </c>
      <c r="K1097">
        <f t="shared" si="137"/>
        <v>1976</v>
      </c>
      <c r="L1097" t="str">
        <f t="shared" si="138"/>
        <v>tier - 2</v>
      </c>
      <c r="M1097" t="str">
        <f t="shared" si="139"/>
        <v>tier - 2</v>
      </c>
      <c r="N1097" t="str">
        <f t="shared" si="140"/>
        <v>R1013</v>
      </c>
      <c r="O1097" s="9" t="str">
        <f t="shared" si="141"/>
        <v>25-Dec-1976</v>
      </c>
      <c r="P1097">
        <f t="shared" si="142"/>
        <v>46</v>
      </c>
      <c r="Q1097" s="10">
        <f t="shared" si="143"/>
        <v>8944.1200000000008</v>
      </c>
    </row>
    <row r="1098" spans="1:17" x14ac:dyDescent="0.25">
      <c r="A1098" t="s">
        <v>1129</v>
      </c>
      <c r="B1098">
        <v>1992</v>
      </c>
      <c r="C1098" t="s">
        <v>20</v>
      </c>
      <c r="D1098">
        <v>27</v>
      </c>
      <c r="E1098">
        <v>0</v>
      </c>
      <c r="F1098">
        <v>8954.99</v>
      </c>
      <c r="G1098" t="s">
        <v>11</v>
      </c>
      <c r="H1098" t="s">
        <v>12</v>
      </c>
      <c r="I1098" t="s">
        <v>535</v>
      </c>
      <c r="J1098" t="str">
        <f t="shared" si="136"/>
        <v>Sep</v>
      </c>
      <c r="K1098">
        <f t="shared" si="137"/>
        <v>1992</v>
      </c>
      <c r="L1098" t="str">
        <f t="shared" si="138"/>
        <v>tier - 3</v>
      </c>
      <c r="M1098" t="str">
        <f t="shared" si="139"/>
        <v>tier - 3</v>
      </c>
      <c r="N1098" t="str">
        <f t="shared" si="140"/>
        <v>R1026</v>
      </c>
      <c r="O1098" s="9" t="str">
        <f t="shared" si="141"/>
        <v>27-Sep-1992</v>
      </c>
      <c r="P1098">
        <f t="shared" si="142"/>
        <v>30</v>
      </c>
      <c r="Q1098" s="10">
        <f t="shared" si="143"/>
        <v>8954.99</v>
      </c>
    </row>
    <row r="1099" spans="1:17" x14ac:dyDescent="0.25">
      <c r="A1099" t="s">
        <v>1130</v>
      </c>
      <c r="B1099">
        <v>1974</v>
      </c>
      <c r="C1099" t="s">
        <v>35</v>
      </c>
      <c r="D1099">
        <v>17</v>
      </c>
      <c r="E1099">
        <v>1</v>
      </c>
      <c r="F1099">
        <v>8964.06</v>
      </c>
      <c r="G1099" t="s">
        <v>12</v>
      </c>
      <c r="H1099" t="s">
        <v>11</v>
      </c>
      <c r="I1099" t="s">
        <v>168</v>
      </c>
      <c r="J1099" t="str">
        <f t="shared" si="136"/>
        <v>Aug</v>
      </c>
      <c r="K1099">
        <f t="shared" si="137"/>
        <v>1974</v>
      </c>
      <c r="L1099" t="str">
        <f t="shared" si="138"/>
        <v>tier - 2</v>
      </c>
      <c r="M1099" t="str">
        <f t="shared" si="139"/>
        <v>tier - 2</v>
      </c>
      <c r="N1099" t="str">
        <f t="shared" si="140"/>
        <v>R1016</v>
      </c>
      <c r="O1099" s="9" t="str">
        <f t="shared" si="141"/>
        <v>17-Aug-1974</v>
      </c>
      <c r="P1099">
        <f t="shared" si="142"/>
        <v>48</v>
      </c>
      <c r="Q1099" s="10">
        <f t="shared" si="143"/>
        <v>8964.06</v>
      </c>
    </row>
    <row r="1100" spans="1:17" x14ac:dyDescent="0.25">
      <c r="A1100" t="s">
        <v>1131</v>
      </c>
      <c r="B1100">
        <v>1983</v>
      </c>
      <c r="C1100" t="s">
        <v>10</v>
      </c>
      <c r="D1100">
        <v>15</v>
      </c>
      <c r="E1100">
        <v>5</v>
      </c>
      <c r="F1100">
        <v>8965.7999999999993</v>
      </c>
      <c r="G1100" t="s">
        <v>11</v>
      </c>
      <c r="H1100" t="s">
        <v>12</v>
      </c>
      <c r="I1100" t="s">
        <v>23</v>
      </c>
      <c r="J1100" t="str">
        <f t="shared" si="136"/>
        <v>Jul</v>
      </c>
      <c r="K1100">
        <f t="shared" si="137"/>
        <v>1983</v>
      </c>
      <c r="L1100" t="str">
        <f t="shared" si="138"/>
        <v>tier - 3</v>
      </c>
      <c r="M1100" t="str">
        <f t="shared" si="139"/>
        <v>tier - 3</v>
      </c>
      <c r="N1100" t="str">
        <f t="shared" si="140"/>
        <v>R1012</v>
      </c>
      <c r="O1100" s="9" t="str">
        <f t="shared" si="141"/>
        <v>15-Jul-1983</v>
      </c>
      <c r="P1100">
        <f t="shared" si="142"/>
        <v>39</v>
      </c>
      <c r="Q1100" s="10">
        <f t="shared" si="143"/>
        <v>8965.7999999999993</v>
      </c>
    </row>
    <row r="1101" spans="1:17" x14ac:dyDescent="0.25">
      <c r="A1101" t="s">
        <v>1132</v>
      </c>
      <c r="B1101">
        <v>1974</v>
      </c>
      <c r="C1101" t="s">
        <v>20</v>
      </c>
      <c r="D1101">
        <v>8</v>
      </c>
      <c r="E1101">
        <v>2</v>
      </c>
      <c r="F1101">
        <v>8968.33</v>
      </c>
      <c r="G1101" t="s">
        <v>12</v>
      </c>
      <c r="H1101" t="s">
        <v>11</v>
      </c>
      <c r="I1101" t="s">
        <v>42</v>
      </c>
      <c r="J1101" t="str">
        <f t="shared" si="136"/>
        <v>Sep</v>
      </c>
      <c r="K1101">
        <f t="shared" si="137"/>
        <v>1974</v>
      </c>
      <c r="L1101" t="str">
        <f t="shared" si="138"/>
        <v>tier - 2</v>
      </c>
      <c r="M1101" t="str">
        <f t="shared" si="139"/>
        <v>tier - 2</v>
      </c>
      <c r="N1101" t="str">
        <f t="shared" si="140"/>
        <v>R1011</v>
      </c>
      <c r="O1101" s="9" t="str">
        <f t="shared" si="141"/>
        <v>8-Sep-1974</v>
      </c>
      <c r="P1101">
        <f t="shared" si="142"/>
        <v>48</v>
      </c>
      <c r="Q1101" s="10">
        <f t="shared" si="143"/>
        <v>8968.33</v>
      </c>
    </row>
    <row r="1102" spans="1:17" x14ac:dyDescent="0.25">
      <c r="A1102" t="s">
        <v>1133</v>
      </c>
      <c r="B1102">
        <v>1974</v>
      </c>
      <c r="C1102" t="s">
        <v>10</v>
      </c>
      <c r="D1102">
        <v>21</v>
      </c>
      <c r="E1102">
        <v>2</v>
      </c>
      <c r="F1102">
        <v>8978.19</v>
      </c>
      <c r="G1102" t="s">
        <v>11</v>
      </c>
      <c r="H1102" t="s">
        <v>11</v>
      </c>
      <c r="I1102" t="s">
        <v>13</v>
      </c>
      <c r="J1102" t="str">
        <f t="shared" si="136"/>
        <v>Jul</v>
      </c>
      <c r="K1102">
        <f t="shared" si="137"/>
        <v>1974</v>
      </c>
      <c r="L1102" t="str">
        <f t="shared" si="138"/>
        <v>tier - 2</v>
      </c>
      <c r="M1102" t="str">
        <f t="shared" si="139"/>
        <v>tier - 2</v>
      </c>
      <c r="N1102" t="str">
        <f t="shared" si="140"/>
        <v>R1013</v>
      </c>
      <c r="O1102" s="9" t="str">
        <f t="shared" si="141"/>
        <v>21-Jul-1974</v>
      </c>
      <c r="P1102">
        <f t="shared" si="142"/>
        <v>48</v>
      </c>
      <c r="Q1102" s="10">
        <f t="shared" si="143"/>
        <v>8978.19</v>
      </c>
    </row>
    <row r="1103" spans="1:17" x14ac:dyDescent="0.25">
      <c r="A1103" t="s">
        <v>1134</v>
      </c>
      <c r="B1103">
        <v>1973</v>
      </c>
      <c r="C1103" t="s">
        <v>37</v>
      </c>
      <c r="D1103">
        <v>11</v>
      </c>
      <c r="E1103">
        <v>0</v>
      </c>
      <c r="F1103">
        <v>8988.16</v>
      </c>
      <c r="G1103" t="s">
        <v>11</v>
      </c>
      <c r="H1103" t="s">
        <v>16</v>
      </c>
      <c r="I1103" t="s">
        <v>23</v>
      </c>
      <c r="J1103" t="str">
        <f t="shared" si="136"/>
        <v>Oct</v>
      </c>
      <c r="K1103">
        <f t="shared" si="137"/>
        <v>1973</v>
      </c>
      <c r="L1103" t="str">
        <f t="shared" si="138"/>
        <v>tier - 1</v>
      </c>
      <c r="M1103" t="str">
        <f t="shared" si="139"/>
        <v>tier - 1</v>
      </c>
      <c r="N1103" t="str">
        <f t="shared" si="140"/>
        <v>R1012</v>
      </c>
      <c r="O1103" s="9" t="str">
        <f t="shared" si="141"/>
        <v>11-Oct-1973</v>
      </c>
      <c r="P1103">
        <f t="shared" si="142"/>
        <v>49</v>
      </c>
      <c r="Q1103" s="10">
        <f t="shared" si="143"/>
        <v>8988.16</v>
      </c>
    </row>
    <row r="1104" spans="1:17" x14ac:dyDescent="0.25">
      <c r="A1104" t="s">
        <v>1135</v>
      </c>
      <c r="B1104">
        <v>1979</v>
      </c>
      <c r="C1104" t="s">
        <v>30</v>
      </c>
      <c r="D1104">
        <v>16</v>
      </c>
      <c r="E1104">
        <v>2</v>
      </c>
      <c r="F1104">
        <v>8998.43</v>
      </c>
      <c r="G1104" t="s">
        <v>11</v>
      </c>
      <c r="H1104" t="s">
        <v>16</v>
      </c>
      <c r="I1104" t="s">
        <v>200</v>
      </c>
      <c r="J1104" t="str">
        <f t="shared" si="136"/>
        <v>Dec</v>
      </c>
      <c r="K1104">
        <f t="shared" si="137"/>
        <v>1979</v>
      </c>
      <c r="L1104" t="str">
        <f t="shared" si="138"/>
        <v>tier - 1</v>
      </c>
      <c r="M1104" t="str">
        <f t="shared" si="139"/>
        <v>tier - 1</v>
      </c>
      <c r="N1104" t="str">
        <f t="shared" si="140"/>
        <v>R1025</v>
      </c>
      <c r="O1104" s="9" t="str">
        <f t="shared" si="141"/>
        <v>16-Dec-1979</v>
      </c>
      <c r="P1104">
        <f t="shared" si="142"/>
        <v>43</v>
      </c>
      <c r="Q1104" s="10">
        <f t="shared" si="143"/>
        <v>8998.43</v>
      </c>
    </row>
    <row r="1105" spans="1:17" x14ac:dyDescent="0.25">
      <c r="A1105" t="s">
        <v>1136</v>
      </c>
      <c r="B1105">
        <v>1993</v>
      </c>
      <c r="C1105" t="s">
        <v>30</v>
      </c>
      <c r="D1105">
        <v>1</v>
      </c>
      <c r="E1105">
        <v>0</v>
      </c>
      <c r="F1105">
        <v>9010.2000000000007</v>
      </c>
      <c r="G1105" t="s">
        <v>11</v>
      </c>
      <c r="H1105" t="s">
        <v>12</v>
      </c>
      <c r="I1105" t="s">
        <v>535</v>
      </c>
      <c r="J1105" t="str">
        <f t="shared" si="136"/>
        <v>Dec</v>
      </c>
      <c r="K1105">
        <f t="shared" si="137"/>
        <v>1993</v>
      </c>
      <c r="L1105" t="str">
        <f t="shared" si="138"/>
        <v>tier - 3</v>
      </c>
      <c r="M1105" t="str">
        <f t="shared" si="139"/>
        <v>tier - 3</v>
      </c>
      <c r="N1105" t="str">
        <f t="shared" si="140"/>
        <v>R1026</v>
      </c>
      <c r="O1105" s="9" t="str">
        <f t="shared" si="141"/>
        <v>1-Dec-1993</v>
      </c>
      <c r="P1105">
        <f t="shared" si="142"/>
        <v>29</v>
      </c>
      <c r="Q1105" s="10">
        <f t="shared" si="143"/>
        <v>9010.2000000000007</v>
      </c>
    </row>
    <row r="1106" spans="1:17" x14ac:dyDescent="0.25">
      <c r="A1106" t="s">
        <v>1137</v>
      </c>
      <c r="B1106">
        <v>1972</v>
      </c>
      <c r="C1106" t="s">
        <v>30</v>
      </c>
      <c r="D1106">
        <v>7</v>
      </c>
      <c r="E1106">
        <v>1</v>
      </c>
      <c r="F1106">
        <v>9048.0300000000007</v>
      </c>
      <c r="G1106" t="s">
        <v>11</v>
      </c>
      <c r="H1106" t="s">
        <v>11</v>
      </c>
      <c r="I1106" t="s">
        <v>13</v>
      </c>
      <c r="J1106" t="str">
        <f t="shared" si="136"/>
        <v>Dec</v>
      </c>
      <c r="K1106">
        <f t="shared" si="137"/>
        <v>1972</v>
      </c>
      <c r="L1106" t="str">
        <f t="shared" si="138"/>
        <v>tier - 2</v>
      </c>
      <c r="M1106" t="str">
        <f t="shared" si="139"/>
        <v>tier - 2</v>
      </c>
      <c r="N1106" t="str">
        <f t="shared" si="140"/>
        <v>R1013</v>
      </c>
      <c r="O1106" s="9" t="str">
        <f t="shared" si="141"/>
        <v>7-Dec-1972</v>
      </c>
      <c r="P1106">
        <f t="shared" si="142"/>
        <v>50</v>
      </c>
      <c r="Q1106" s="10">
        <f t="shared" si="143"/>
        <v>9048.0300000000007</v>
      </c>
    </row>
    <row r="1107" spans="1:17" x14ac:dyDescent="0.25">
      <c r="A1107" t="s">
        <v>1138</v>
      </c>
      <c r="B1107">
        <v>1972</v>
      </c>
      <c r="C1107" t="s">
        <v>30</v>
      </c>
      <c r="D1107">
        <v>2</v>
      </c>
      <c r="E1107">
        <v>1</v>
      </c>
      <c r="F1107">
        <v>9058.73</v>
      </c>
      <c r="G1107" t="s">
        <v>12</v>
      </c>
      <c r="H1107" t="s">
        <v>11</v>
      </c>
      <c r="I1107" t="s">
        <v>13</v>
      </c>
      <c r="J1107" t="str">
        <f t="shared" si="136"/>
        <v>Dec</v>
      </c>
      <c r="K1107">
        <f t="shared" si="137"/>
        <v>1972</v>
      </c>
      <c r="L1107" t="str">
        <f t="shared" si="138"/>
        <v>tier - 2</v>
      </c>
      <c r="M1107" t="str">
        <f t="shared" si="139"/>
        <v>tier - 2</v>
      </c>
      <c r="N1107" t="str">
        <f t="shared" si="140"/>
        <v>R1013</v>
      </c>
      <c r="O1107" s="9" t="str">
        <f t="shared" si="141"/>
        <v>2-Dec-1972</v>
      </c>
      <c r="P1107">
        <f t="shared" si="142"/>
        <v>50</v>
      </c>
      <c r="Q1107" s="10">
        <f t="shared" si="143"/>
        <v>9058.73</v>
      </c>
    </row>
    <row r="1108" spans="1:17" x14ac:dyDescent="0.25">
      <c r="A1108" t="s">
        <v>1139</v>
      </c>
      <c r="B1108">
        <v>1977</v>
      </c>
      <c r="C1108" t="s">
        <v>15</v>
      </c>
      <c r="D1108">
        <v>4</v>
      </c>
      <c r="E1108">
        <v>2</v>
      </c>
      <c r="F1108">
        <v>9095.07</v>
      </c>
      <c r="G1108" t="s">
        <v>11</v>
      </c>
      <c r="H1108" t="s">
        <v>11</v>
      </c>
      <c r="I1108" t="s">
        <v>247</v>
      </c>
      <c r="J1108" t="str">
        <f t="shared" si="136"/>
        <v>Nov</v>
      </c>
      <c r="K1108">
        <f t="shared" si="137"/>
        <v>1977</v>
      </c>
      <c r="L1108" t="str">
        <f t="shared" si="138"/>
        <v>tier - 2</v>
      </c>
      <c r="M1108" t="str">
        <f t="shared" si="139"/>
        <v>tier - 2</v>
      </c>
      <c r="N1108" t="str">
        <f t="shared" si="140"/>
        <v>R1024</v>
      </c>
      <c r="O1108" s="9" t="str">
        <f t="shared" si="141"/>
        <v>4-Nov-1977</v>
      </c>
      <c r="P1108">
        <f t="shared" si="142"/>
        <v>45</v>
      </c>
      <c r="Q1108" s="10">
        <f t="shared" si="143"/>
        <v>9095.07</v>
      </c>
    </row>
    <row r="1109" spans="1:17" x14ac:dyDescent="0.25">
      <c r="A1109" t="s">
        <v>1140</v>
      </c>
      <c r="B1109">
        <v>1965</v>
      </c>
      <c r="C1109" t="s">
        <v>15</v>
      </c>
      <c r="D1109">
        <v>9</v>
      </c>
      <c r="E1109">
        <v>0</v>
      </c>
      <c r="F1109">
        <v>9095.94</v>
      </c>
      <c r="G1109" t="s">
        <v>12</v>
      </c>
      <c r="H1109" t="s">
        <v>16</v>
      </c>
      <c r="I1109" t="s">
        <v>42</v>
      </c>
      <c r="J1109" t="str">
        <f t="shared" si="136"/>
        <v>Nov</v>
      </c>
      <c r="K1109">
        <f t="shared" si="137"/>
        <v>1965</v>
      </c>
      <c r="L1109" t="str">
        <f t="shared" si="138"/>
        <v>tier - 1</v>
      </c>
      <c r="M1109" t="str">
        <f t="shared" si="139"/>
        <v>tier - 1</v>
      </c>
      <c r="N1109" t="str">
        <f t="shared" si="140"/>
        <v>R1011</v>
      </c>
      <c r="O1109" s="9" t="str">
        <f t="shared" si="141"/>
        <v>9-Nov-1965</v>
      </c>
      <c r="P1109">
        <f t="shared" si="142"/>
        <v>57</v>
      </c>
      <c r="Q1109" s="10">
        <f t="shared" si="143"/>
        <v>9095.94</v>
      </c>
    </row>
    <row r="1110" spans="1:17" x14ac:dyDescent="0.25">
      <c r="A1110" t="s">
        <v>1141</v>
      </c>
      <c r="B1110">
        <v>1977</v>
      </c>
      <c r="C1110" t="s">
        <v>30</v>
      </c>
      <c r="D1110">
        <v>2</v>
      </c>
      <c r="E1110">
        <v>3</v>
      </c>
      <c r="F1110">
        <v>9101.7999999999993</v>
      </c>
      <c r="G1110" t="s">
        <v>11</v>
      </c>
      <c r="H1110" t="s">
        <v>16</v>
      </c>
      <c r="I1110" t="s">
        <v>42</v>
      </c>
      <c r="J1110" t="str">
        <f t="shared" si="136"/>
        <v>Dec</v>
      </c>
      <c r="K1110">
        <f t="shared" si="137"/>
        <v>1977</v>
      </c>
      <c r="L1110" t="str">
        <f t="shared" si="138"/>
        <v>tier - 1</v>
      </c>
      <c r="M1110" t="str">
        <f t="shared" si="139"/>
        <v>tier - 1</v>
      </c>
      <c r="N1110" t="str">
        <f t="shared" si="140"/>
        <v>R1011</v>
      </c>
      <c r="O1110" s="9" t="str">
        <f t="shared" si="141"/>
        <v>2-Dec-1977</v>
      </c>
      <c r="P1110">
        <f t="shared" si="142"/>
        <v>45</v>
      </c>
      <c r="Q1110" s="10">
        <f t="shared" si="143"/>
        <v>9101.7999999999993</v>
      </c>
    </row>
    <row r="1111" spans="1:17" x14ac:dyDescent="0.25">
      <c r="A1111" t="s">
        <v>1142</v>
      </c>
      <c r="B1111">
        <v>1970</v>
      </c>
      <c r="C1111" t="s">
        <v>35</v>
      </c>
      <c r="D1111">
        <v>12</v>
      </c>
      <c r="E1111">
        <v>0</v>
      </c>
      <c r="F1111">
        <v>9140.9500000000007</v>
      </c>
      <c r="G1111" t="s">
        <v>12</v>
      </c>
      <c r="H1111" t="s">
        <v>12</v>
      </c>
      <c r="I1111" t="s">
        <v>13</v>
      </c>
      <c r="J1111" t="str">
        <f t="shared" si="136"/>
        <v>Aug</v>
      </c>
      <c r="K1111">
        <f t="shared" si="137"/>
        <v>1970</v>
      </c>
      <c r="L1111" t="str">
        <f t="shared" si="138"/>
        <v>tier - 3</v>
      </c>
      <c r="M1111" t="str">
        <f t="shared" si="139"/>
        <v>tier - 3</v>
      </c>
      <c r="N1111" t="str">
        <f t="shared" si="140"/>
        <v>R1013</v>
      </c>
      <c r="O1111" s="9" t="str">
        <f t="shared" si="141"/>
        <v>12-Aug-1970</v>
      </c>
      <c r="P1111">
        <f t="shared" si="142"/>
        <v>52</v>
      </c>
      <c r="Q1111" s="10">
        <f t="shared" si="143"/>
        <v>9140.9500000000007</v>
      </c>
    </row>
    <row r="1112" spans="1:17" x14ac:dyDescent="0.25">
      <c r="A1112" t="s">
        <v>1143</v>
      </c>
      <c r="B1112">
        <v>1970</v>
      </c>
      <c r="C1112" t="s">
        <v>37</v>
      </c>
      <c r="D1112">
        <v>18</v>
      </c>
      <c r="E1112">
        <v>0</v>
      </c>
      <c r="F1112">
        <v>9144.57</v>
      </c>
      <c r="G1112" t="s">
        <v>12</v>
      </c>
      <c r="H1112" t="s">
        <v>11</v>
      </c>
      <c r="I1112" t="s">
        <v>42</v>
      </c>
      <c r="J1112" t="str">
        <f t="shared" si="136"/>
        <v>Oct</v>
      </c>
      <c r="K1112">
        <f t="shared" si="137"/>
        <v>1970</v>
      </c>
      <c r="L1112" t="str">
        <f t="shared" si="138"/>
        <v>tier - 2</v>
      </c>
      <c r="M1112" t="str">
        <f t="shared" si="139"/>
        <v>tier - 2</v>
      </c>
      <c r="N1112" t="str">
        <f t="shared" si="140"/>
        <v>R1011</v>
      </c>
      <c r="O1112" s="9" t="str">
        <f t="shared" si="141"/>
        <v>18-Oct-1970</v>
      </c>
      <c r="P1112">
        <f t="shared" si="142"/>
        <v>52</v>
      </c>
      <c r="Q1112" s="10">
        <f t="shared" si="143"/>
        <v>9144.57</v>
      </c>
    </row>
    <row r="1113" spans="1:17" x14ac:dyDescent="0.25">
      <c r="A1113" t="s">
        <v>1144</v>
      </c>
      <c r="B1113">
        <v>1982</v>
      </c>
      <c r="C1113" t="s">
        <v>30</v>
      </c>
      <c r="D1113">
        <v>8</v>
      </c>
      <c r="E1113">
        <v>3</v>
      </c>
      <c r="F1113">
        <v>9147.5</v>
      </c>
      <c r="G1113" t="s">
        <v>11</v>
      </c>
      <c r="H1113" t="s">
        <v>16</v>
      </c>
      <c r="I1113" t="s">
        <v>23</v>
      </c>
      <c r="J1113" t="str">
        <f t="shared" si="136"/>
        <v>Dec</v>
      </c>
      <c r="K1113">
        <f t="shared" si="137"/>
        <v>1982</v>
      </c>
      <c r="L1113" t="str">
        <f t="shared" si="138"/>
        <v>tier - 1</v>
      </c>
      <c r="M1113" t="str">
        <f t="shared" si="139"/>
        <v>tier - 1</v>
      </c>
      <c r="N1113" t="str">
        <f t="shared" si="140"/>
        <v>R1012</v>
      </c>
      <c r="O1113" s="9" t="str">
        <f t="shared" si="141"/>
        <v>8-Dec-1982</v>
      </c>
      <c r="P1113">
        <f t="shared" si="142"/>
        <v>40</v>
      </c>
      <c r="Q1113" s="10">
        <f t="shared" si="143"/>
        <v>9147.5</v>
      </c>
    </row>
    <row r="1114" spans="1:17" x14ac:dyDescent="0.25">
      <c r="A1114" t="s">
        <v>1145</v>
      </c>
      <c r="B1114">
        <v>1990</v>
      </c>
      <c r="C1114" t="s">
        <v>35</v>
      </c>
      <c r="D1114">
        <v>23</v>
      </c>
      <c r="E1114">
        <v>3</v>
      </c>
      <c r="F1114">
        <v>9159.51</v>
      </c>
      <c r="G1114" t="s">
        <v>11</v>
      </c>
      <c r="H1114" t="s">
        <v>11</v>
      </c>
      <c r="I1114" t="s">
        <v>300</v>
      </c>
      <c r="J1114" t="str">
        <f t="shared" si="136"/>
        <v>Aug</v>
      </c>
      <c r="K1114">
        <f t="shared" si="137"/>
        <v>1990</v>
      </c>
      <c r="L1114" t="str">
        <f t="shared" si="138"/>
        <v>tier - 2</v>
      </c>
      <c r="M1114" t="str">
        <f t="shared" si="139"/>
        <v>tier - 2</v>
      </c>
      <c r="N1114" t="str">
        <f t="shared" si="140"/>
        <v>R1021</v>
      </c>
      <c r="O1114" s="9" t="str">
        <f t="shared" si="141"/>
        <v>23-Aug-1990</v>
      </c>
      <c r="P1114">
        <f t="shared" si="142"/>
        <v>32</v>
      </c>
      <c r="Q1114" s="10">
        <f t="shared" si="143"/>
        <v>9159.51</v>
      </c>
    </row>
    <row r="1115" spans="1:17" x14ac:dyDescent="0.25">
      <c r="A1115" t="s">
        <v>1146</v>
      </c>
      <c r="B1115">
        <v>1970</v>
      </c>
      <c r="C1115" t="s">
        <v>37</v>
      </c>
      <c r="D1115">
        <v>24</v>
      </c>
      <c r="E1115">
        <v>0</v>
      </c>
      <c r="F1115">
        <v>9171.75</v>
      </c>
      <c r="G1115" t="s">
        <v>11</v>
      </c>
      <c r="H1115" t="s">
        <v>11</v>
      </c>
      <c r="I1115" t="s">
        <v>23</v>
      </c>
      <c r="J1115" t="str">
        <f t="shared" si="136"/>
        <v>Oct</v>
      </c>
      <c r="K1115">
        <f t="shared" si="137"/>
        <v>1970</v>
      </c>
      <c r="L1115" t="str">
        <f t="shared" si="138"/>
        <v>tier - 2</v>
      </c>
      <c r="M1115" t="str">
        <f t="shared" si="139"/>
        <v>tier - 2</v>
      </c>
      <c r="N1115" t="str">
        <f t="shared" si="140"/>
        <v>R1012</v>
      </c>
      <c r="O1115" s="9" t="str">
        <f t="shared" si="141"/>
        <v>24-Oct-1970</v>
      </c>
      <c r="P1115">
        <f t="shared" si="142"/>
        <v>52</v>
      </c>
      <c r="Q1115" s="10">
        <f t="shared" si="143"/>
        <v>9171.75</v>
      </c>
    </row>
    <row r="1116" spans="1:17" x14ac:dyDescent="0.25">
      <c r="A1116" t="s">
        <v>1147</v>
      </c>
      <c r="B1116">
        <v>1971</v>
      </c>
      <c r="C1116" t="s">
        <v>30</v>
      </c>
      <c r="D1116">
        <v>29</v>
      </c>
      <c r="E1116">
        <v>0</v>
      </c>
      <c r="F1116">
        <v>9174.14</v>
      </c>
      <c r="G1116" t="s">
        <v>12</v>
      </c>
      <c r="H1116" t="s">
        <v>16</v>
      </c>
      <c r="I1116" t="s">
        <v>23</v>
      </c>
      <c r="J1116" t="str">
        <f t="shared" si="136"/>
        <v>Dec</v>
      </c>
      <c r="K1116">
        <f t="shared" si="137"/>
        <v>1971</v>
      </c>
      <c r="L1116" t="str">
        <f t="shared" si="138"/>
        <v>tier - 1</v>
      </c>
      <c r="M1116" t="str">
        <f t="shared" si="139"/>
        <v>tier - 1</v>
      </c>
      <c r="N1116" t="str">
        <f t="shared" si="140"/>
        <v>R1012</v>
      </c>
      <c r="O1116" s="9" t="str">
        <f t="shared" si="141"/>
        <v>29-Dec-1971</v>
      </c>
      <c r="P1116">
        <f t="shared" si="142"/>
        <v>51</v>
      </c>
      <c r="Q1116" s="10">
        <f t="shared" si="143"/>
        <v>9174.14</v>
      </c>
    </row>
    <row r="1117" spans="1:17" x14ac:dyDescent="0.25">
      <c r="A1117" t="s">
        <v>1148</v>
      </c>
      <c r="B1117">
        <v>1973</v>
      </c>
      <c r="C1117" t="s">
        <v>30</v>
      </c>
      <c r="D1117">
        <v>25</v>
      </c>
      <c r="E1117">
        <v>1</v>
      </c>
      <c r="F1117">
        <v>9182.17</v>
      </c>
      <c r="G1117" t="s">
        <v>11</v>
      </c>
      <c r="H1117" t="s">
        <v>12</v>
      </c>
      <c r="I1117" t="s">
        <v>42</v>
      </c>
      <c r="J1117" t="str">
        <f t="shared" si="136"/>
        <v>Dec</v>
      </c>
      <c r="K1117">
        <f t="shared" si="137"/>
        <v>1973</v>
      </c>
      <c r="L1117" t="str">
        <f t="shared" si="138"/>
        <v>tier - 3</v>
      </c>
      <c r="M1117" t="str">
        <f t="shared" si="139"/>
        <v>tier - 3</v>
      </c>
      <c r="N1117" t="str">
        <f t="shared" si="140"/>
        <v>R1011</v>
      </c>
      <c r="O1117" s="9" t="str">
        <f t="shared" si="141"/>
        <v>25-Dec-1973</v>
      </c>
      <c r="P1117">
        <f t="shared" si="142"/>
        <v>49</v>
      </c>
      <c r="Q1117" s="10">
        <f t="shared" si="143"/>
        <v>9182.17</v>
      </c>
    </row>
    <row r="1118" spans="1:17" x14ac:dyDescent="0.25">
      <c r="A1118" t="s">
        <v>1149</v>
      </c>
      <c r="B1118">
        <v>1976</v>
      </c>
      <c r="C1118" t="s">
        <v>20</v>
      </c>
      <c r="D1118">
        <v>10</v>
      </c>
      <c r="E1118">
        <v>2</v>
      </c>
      <c r="F1118">
        <v>9193.84</v>
      </c>
      <c r="G1118" t="s">
        <v>11</v>
      </c>
      <c r="H1118" t="s">
        <v>16</v>
      </c>
      <c r="I1118" t="s">
        <v>23</v>
      </c>
      <c r="J1118" t="str">
        <f t="shared" si="136"/>
        <v>Sep</v>
      </c>
      <c r="K1118">
        <f t="shared" si="137"/>
        <v>1976</v>
      </c>
      <c r="L1118" t="str">
        <f t="shared" si="138"/>
        <v>tier - 1</v>
      </c>
      <c r="M1118" t="str">
        <f t="shared" si="139"/>
        <v>tier - 1</v>
      </c>
      <c r="N1118" t="str">
        <f t="shared" si="140"/>
        <v>R1012</v>
      </c>
      <c r="O1118" s="9" t="str">
        <f t="shared" si="141"/>
        <v>10-Sep-1976</v>
      </c>
      <c r="P1118">
        <f t="shared" si="142"/>
        <v>46</v>
      </c>
      <c r="Q1118" s="10">
        <f t="shared" si="143"/>
        <v>9193.84</v>
      </c>
    </row>
    <row r="1119" spans="1:17" x14ac:dyDescent="0.25">
      <c r="A1119" t="s">
        <v>1150</v>
      </c>
      <c r="B1119">
        <v>1986</v>
      </c>
      <c r="C1119" t="s">
        <v>30</v>
      </c>
      <c r="D1119">
        <v>25</v>
      </c>
      <c r="E1119">
        <v>3</v>
      </c>
      <c r="F1119">
        <v>9210.06</v>
      </c>
      <c r="G1119" t="s">
        <v>11</v>
      </c>
      <c r="H1119" t="s">
        <v>12</v>
      </c>
      <c r="I1119" t="s">
        <v>300</v>
      </c>
      <c r="J1119" t="str">
        <f t="shared" si="136"/>
        <v>Dec</v>
      </c>
      <c r="K1119">
        <f t="shared" si="137"/>
        <v>1986</v>
      </c>
      <c r="L1119" t="str">
        <f t="shared" si="138"/>
        <v>tier - 3</v>
      </c>
      <c r="M1119" t="str">
        <f t="shared" si="139"/>
        <v>tier - 3</v>
      </c>
      <c r="N1119" t="str">
        <f t="shared" si="140"/>
        <v>R1021</v>
      </c>
      <c r="O1119" s="9" t="str">
        <f t="shared" si="141"/>
        <v>25-Dec-1986</v>
      </c>
      <c r="P1119">
        <f t="shared" si="142"/>
        <v>36</v>
      </c>
      <c r="Q1119" s="10">
        <f t="shared" si="143"/>
        <v>9210.06</v>
      </c>
    </row>
    <row r="1120" spans="1:17" x14ac:dyDescent="0.25">
      <c r="A1120" t="s">
        <v>1151</v>
      </c>
      <c r="B1120">
        <v>1981</v>
      </c>
      <c r="C1120" t="s">
        <v>30</v>
      </c>
      <c r="D1120">
        <v>5</v>
      </c>
      <c r="E1120">
        <v>5</v>
      </c>
      <c r="F1120">
        <v>9222.4</v>
      </c>
      <c r="G1120" t="s">
        <v>11</v>
      </c>
      <c r="H1120" t="s">
        <v>12</v>
      </c>
      <c r="I1120" t="s">
        <v>166</v>
      </c>
      <c r="J1120" t="str">
        <f t="shared" si="136"/>
        <v>Dec</v>
      </c>
      <c r="K1120">
        <f t="shared" si="137"/>
        <v>1981</v>
      </c>
      <c r="L1120" t="str">
        <f t="shared" si="138"/>
        <v>tier - 3</v>
      </c>
      <c r="M1120" t="str">
        <f t="shared" si="139"/>
        <v>tier - 3</v>
      </c>
      <c r="N1120" t="str">
        <f t="shared" si="140"/>
        <v>R1019</v>
      </c>
      <c r="O1120" s="9" t="str">
        <f t="shared" si="141"/>
        <v>5-Dec-1981</v>
      </c>
      <c r="P1120">
        <f t="shared" si="142"/>
        <v>41</v>
      </c>
      <c r="Q1120" s="10">
        <f t="shared" si="143"/>
        <v>9222.4</v>
      </c>
    </row>
    <row r="1121" spans="1:17" x14ac:dyDescent="0.25">
      <c r="A1121" t="s">
        <v>1152</v>
      </c>
      <c r="B1121">
        <v>1975</v>
      </c>
      <c r="C1121" t="s">
        <v>30</v>
      </c>
      <c r="D1121">
        <v>6</v>
      </c>
      <c r="E1121">
        <v>2</v>
      </c>
      <c r="F1121">
        <v>9225.26</v>
      </c>
      <c r="G1121" t="s">
        <v>12</v>
      </c>
      <c r="H1121" t="s">
        <v>12</v>
      </c>
      <c r="I1121" t="s">
        <v>164</v>
      </c>
      <c r="J1121" t="str">
        <f t="shared" si="136"/>
        <v>Dec</v>
      </c>
      <c r="K1121">
        <f t="shared" si="137"/>
        <v>1975</v>
      </c>
      <c r="L1121" t="str">
        <f t="shared" si="138"/>
        <v>tier - 3</v>
      </c>
      <c r="M1121" t="str">
        <f t="shared" si="139"/>
        <v>tier - 3</v>
      </c>
      <c r="N1121" t="str">
        <f t="shared" si="140"/>
        <v>R1015</v>
      </c>
      <c r="O1121" s="9" t="str">
        <f t="shared" si="141"/>
        <v>6-Dec-1975</v>
      </c>
      <c r="P1121">
        <f t="shared" si="142"/>
        <v>47</v>
      </c>
      <c r="Q1121" s="10">
        <f t="shared" si="143"/>
        <v>9225.26</v>
      </c>
    </row>
    <row r="1122" spans="1:17" x14ac:dyDescent="0.25">
      <c r="A1122" t="s">
        <v>1153</v>
      </c>
      <c r="B1122">
        <v>1980</v>
      </c>
      <c r="C1122" t="s">
        <v>37</v>
      </c>
      <c r="D1122">
        <v>5</v>
      </c>
      <c r="E1122">
        <v>2</v>
      </c>
      <c r="F1122">
        <v>9247.94</v>
      </c>
      <c r="G1122" t="s">
        <v>11</v>
      </c>
      <c r="H1122" t="s">
        <v>16</v>
      </c>
      <c r="I1122" t="s">
        <v>300</v>
      </c>
      <c r="J1122" t="str">
        <f t="shared" si="136"/>
        <v>Oct</v>
      </c>
      <c r="K1122">
        <f t="shared" si="137"/>
        <v>1980</v>
      </c>
      <c r="L1122" t="str">
        <f t="shared" si="138"/>
        <v>tier - 1</v>
      </c>
      <c r="M1122" t="str">
        <f t="shared" si="139"/>
        <v>tier - 1</v>
      </c>
      <c r="N1122" t="str">
        <f t="shared" si="140"/>
        <v>R1021</v>
      </c>
      <c r="O1122" s="9" t="str">
        <f t="shared" si="141"/>
        <v>5-Oct-1980</v>
      </c>
      <c r="P1122">
        <f t="shared" si="142"/>
        <v>42</v>
      </c>
      <c r="Q1122" s="10">
        <f t="shared" si="143"/>
        <v>9247.94</v>
      </c>
    </row>
    <row r="1123" spans="1:17" x14ac:dyDescent="0.25">
      <c r="A1123" t="s">
        <v>1154</v>
      </c>
      <c r="B1123">
        <v>1974</v>
      </c>
      <c r="C1123" t="s">
        <v>35</v>
      </c>
      <c r="D1123">
        <v>21</v>
      </c>
      <c r="E1123">
        <v>1</v>
      </c>
      <c r="F1123">
        <v>9249.5</v>
      </c>
      <c r="G1123" t="s">
        <v>11</v>
      </c>
      <c r="H1123" t="s">
        <v>16</v>
      </c>
      <c r="I1123" t="s">
        <v>23</v>
      </c>
      <c r="J1123" t="str">
        <f t="shared" si="136"/>
        <v>Aug</v>
      </c>
      <c r="K1123">
        <f t="shared" si="137"/>
        <v>1974</v>
      </c>
      <c r="L1123" t="str">
        <f t="shared" si="138"/>
        <v>tier - 1</v>
      </c>
      <c r="M1123" t="str">
        <f t="shared" si="139"/>
        <v>tier - 1</v>
      </c>
      <c r="N1123" t="str">
        <f t="shared" si="140"/>
        <v>R1012</v>
      </c>
      <c r="O1123" s="9" t="str">
        <f t="shared" si="141"/>
        <v>21-Aug-1974</v>
      </c>
      <c r="P1123">
        <f t="shared" si="142"/>
        <v>48</v>
      </c>
      <c r="Q1123" s="10">
        <f t="shared" si="143"/>
        <v>9249.5</v>
      </c>
    </row>
    <row r="1124" spans="1:17" x14ac:dyDescent="0.25">
      <c r="A1124" t="s">
        <v>1155</v>
      </c>
      <c r="B1124">
        <v>1971</v>
      </c>
      <c r="C1124" t="s">
        <v>35</v>
      </c>
      <c r="D1124">
        <v>6</v>
      </c>
      <c r="E1124">
        <v>0</v>
      </c>
      <c r="F1124">
        <v>9264.7999999999993</v>
      </c>
      <c r="G1124" t="s">
        <v>11</v>
      </c>
      <c r="H1124" t="s">
        <v>16</v>
      </c>
      <c r="I1124" t="s">
        <v>42</v>
      </c>
      <c r="J1124" t="str">
        <f t="shared" si="136"/>
        <v>Aug</v>
      </c>
      <c r="K1124">
        <f t="shared" si="137"/>
        <v>1971</v>
      </c>
      <c r="L1124" t="str">
        <f t="shared" si="138"/>
        <v>tier - 1</v>
      </c>
      <c r="M1124" t="str">
        <f t="shared" si="139"/>
        <v>tier - 1</v>
      </c>
      <c r="N1124" t="str">
        <f t="shared" si="140"/>
        <v>R1011</v>
      </c>
      <c r="O1124" s="9" t="str">
        <f t="shared" si="141"/>
        <v>6-Aug-1971</v>
      </c>
      <c r="P1124">
        <f t="shared" si="142"/>
        <v>51</v>
      </c>
      <c r="Q1124" s="10">
        <f t="shared" si="143"/>
        <v>9264.7999999999993</v>
      </c>
    </row>
    <row r="1125" spans="1:17" x14ac:dyDescent="0.25">
      <c r="A1125" t="s">
        <v>1156</v>
      </c>
      <c r="B1125">
        <v>1973</v>
      </c>
      <c r="C1125" t="s">
        <v>37</v>
      </c>
      <c r="D1125">
        <v>27</v>
      </c>
      <c r="E1125">
        <v>1</v>
      </c>
      <c r="F1125">
        <v>9282.48</v>
      </c>
      <c r="G1125" t="s">
        <v>12</v>
      </c>
      <c r="H1125" t="s">
        <v>11</v>
      </c>
      <c r="I1125" t="s">
        <v>168</v>
      </c>
      <c r="J1125" t="str">
        <f t="shared" si="136"/>
        <v>Oct</v>
      </c>
      <c r="K1125">
        <f t="shared" si="137"/>
        <v>1973</v>
      </c>
      <c r="L1125" t="str">
        <f t="shared" si="138"/>
        <v>tier - 2</v>
      </c>
      <c r="M1125" t="str">
        <f t="shared" si="139"/>
        <v>tier - 2</v>
      </c>
      <c r="N1125" t="str">
        <f t="shared" si="140"/>
        <v>R1016</v>
      </c>
      <c r="O1125" s="9" t="str">
        <f t="shared" si="141"/>
        <v>27-Oct-1973</v>
      </c>
      <c r="P1125">
        <f t="shared" si="142"/>
        <v>49</v>
      </c>
      <c r="Q1125" s="10">
        <f t="shared" si="143"/>
        <v>9282.48</v>
      </c>
    </row>
    <row r="1126" spans="1:17" x14ac:dyDescent="0.25">
      <c r="A1126" t="s">
        <v>1157</v>
      </c>
      <c r="B1126">
        <v>1971</v>
      </c>
      <c r="C1126" t="s">
        <v>10</v>
      </c>
      <c r="D1126">
        <v>2</v>
      </c>
      <c r="E1126">
        <v>0</v>
      </c>
      <c r="F1126">
        <v>9283.56</v>
      </c>
      <c r="G1126" t="s">
        <v>11</v>
      </c>
      <c r="H1126" t="s">
        <v>12</v>
      </c>
      <c r="I1126" t="s">
        <v>13</v>
      </c>
      <c r="J1126" t="str">
        <f t="shared" si="136"/>
        <v>Jul</v>
      </c>
      <c r="K1126">
        <f t="shared" si="137"/>
        <v>1971</v>
      </c>
      <c r="L1126" t="str">
        <f t="shared" si="138"/>
        <v>tier - 3</v>
      </c>
      <c r="M1126" t="str">
        <f t="shared" si="139"/>
        <v>tier - 3</v>
      </c>
      <c r="N1126" t="str">
        <f t="shared" si="140"/>
        <v>R1013</v>
      </c>
      <c r="O1126" s="9" t="str">
        <f t="shared" si="141"/>
        <v>2-Jul-1971</v>
      </c>
      <c r="P1126">
        <f t="shared" si="142"/>
        <v>51</v>
      </c>
      <c r="Q1126" s="10">
        <f t="shared" si="143"/>
        <v>9283.56</v>
      </c>
    </row>
    <row r="1127" spans="1:17" x14ac:dyDescent="0.25">
      <c r="A1127" t="s">
        <v>1158</v>
      </c>
      <c r="B1127">
        <v>1969</v>
      </c>
      <c r="C1127" t="s">
        <v>15</v>
      </c>
      <c r="D1127">
        <v>26</v>
      </c>
      <c r="E1127">
        <v>0</v>
      </c>
      <c r="F1127">
        <v>9285.8700000000008</v>
      </c>
      <c r="G1127" t="s">
        <v>11</v>
      </c>
      <c r="H1127" t="s">
        <v>12</v>
      </c>
      <c r="I1127" t="s">
        <v>13</v>
      </c>
      <c r="J1127" t="str">
        <f t="shared" si="136"/>
        <v>Nov</v>
      </c>
      <c r="K1127">
        <f t="shared" si="137"/>
        <v>1969</v>
      </c>
      <c r="L1127" t="str">
        <f t="shared" si="138"/>
        <v>tier - 3</v>
      </c>
      <c r="M1127" t="str">
        <f t="shared" si="139"/>
        <v>tier - 3</v>
      </c>
      <c r="N1127" t="str">
        <f t="shared" si="140"/>
        <v>R1013</v>
      </c>
      <c r="O1127" s="9" t="str">
        <f t="shared" si="141"/>
        <v>26-Nov-1969</v>
      </c>
      <c r="P1127">
        <f t="shared" si="142"/>
        <v>53</v>
      </c>
      <c r="Q1127" s="10">
        <f t="shared" si="143"/>
        <v>9285.8700000000008</v>
      </c>
    </row>
    <row r="1128" spans="1:17" x14ac:dyDescent="0.25">
      <c r="A1128" t="s">
        <v>1159</v>
      </c>
      <c r="B1128">
        <v>1973</v>
      </c>
      <c r="C1128" t="s">
        <v>37</v>
      </c>
      <c r="D1128">
        <v>16</v>
      </c>
      <c r="E1128">
        <v>1</v>
      </c>
      <c r="F1128">
        <v>9288.0300000000007</v>
      </c>
      <c r="G1128" t="s">
        <v>11</v>
      </c>
      <c r="H1128" t="s">
        <v>12</v>
      </c>
      <c r="I1128" t="s">
        <v>170</v>
      </c>
      <c r="J1128" t="str">
        <f t="shared" si="136"/>
        <v>Oct</v>
      </c>
      <c r="K1128">
        <f t="shared" si="137"/>
        <v>1973</v>
      </c>
      <c r="L1128" t="str">
        <f t="shared" si="138"/>
        <v>tier - 3</v>
      </c>
      <c r="M1128" t="str">
        <f t="shared" si="139"/>
        <v>tier - 3</v>
      </c>
      <c r="N1128" t="str">
        <f t="shared" si="140"/>
        <v>R1018</v>
      </c>
      <c r="O1128" s="9" t="str">
        <f t="shared" si="141"/>
        <v>16-Oct-1973</v>
      </c>
      <c r="P1128">
        <f t="shared" si="142"/>
        <v>49</v>
      </c>
      <c r="Q1128" s="10">
        <f t="shared" si="143"/>
        <v>9288.0300000000007</v>
      </c>
    </row>
    <row r="1129" spans="1:17" x14ac:dyDescent="0.25">
      <c r="A1129" t="s">
        <v>1160</v>
      </c>
      <c r="B1129">
        <v>1973</v>
      </c>
      <c r="C1129" t="s">
        <v>20</v>
      </c>
      <c r="D1129">
        <v>18</v>
      </c>
      <c r="E1129">
        <v>1</v>
      </c>
      <c r="F1129">
        <v>9290.14</v>
      </c>
      <c r="G1129" t="s">
        <v>12</v>
      </c>
      <c r="H1129" t="s">
        <v>12</v>
      </c>
      <c r="I1129" t="s">
        <v>168</v>
      </c>
      <c r="J1129" t="str">
        <f t="shared" si="136"/>
        <v>Sep</v>
      </c>
      <c r="K1129">
        <f t="shared" si="137"/>
        <v>1973</v>
      </c>
      <c r="L1129" t="str">
        <f t="shared" si="138"/>
        <v>tier - 3</v>
      </c>
      <c r="M1129" t="str">
        <f t="shared" si="139"/>
        <v>tier - 3</v>
      </c>
      <c r="N1129" t="str">
        <f t="shared" si="140"/>
        <v>R1016</v>
      </c>
      <c r="O1129" s="9" t="str">
        <f t="shared" si="141"/>
        <v>18-Sep-1973</v>
      </c>
      <c r="P1129">
        <f t="shared" si="142"/>
        <v>49</v>
      </c>
      <c r="Q1129" s="10">
        <f t="shared" si="143"/>
        <v>9290.14</v>
      </c>
    </row>
    <row r="1130" spans="1:17" x14ac:dyDescent="0.25">
      <c r="A1130" t="s">
        <v>1161</v>
      </c>
      <c r="B1130">
        <v>1976</v>
      </c>
      <c r="C1130" t="s">
        <v>15</v>
      </c>
      <c r="D1130">
        <v>3</v>
      </c>
      <c r="E1130">
        <v>3</v>
      </c>
      <c r="F1130">
        <v>9301.89</v>
      </c>
      <c r="G1130" t="s">
        <v>11</v>
      </c>
      <c r="H1130" t="s">
        <v>16</v>
      </c>
      <c r="I1130" t="s">
        <v>23</v>
      </c>
      <c r="J1130" t="str">
        <f t="shared" si="136"/>
        <v>Nov</v>
      </c>
      <c r="K1130">
        <f t="shared" si="137"/>
        <v>1976</v>
      </c>
      <c r="L1130" t="str">
        <f t="shared" si="138"/>
        <v>tier - 1</v>
      </c>
      <c r="M1130" t="str">
        <f t="shared" si="139"/>
        <v>tier - 1</v>
      </c>
      <c r="N1130" t="str">
        <f t="shared" si="140"/>
        <v>R1012</v>
      </c>
      <c r="O1130" s="9" t="str">
        <f t="shared" si="141"/>
        <v>3-Nov-1976</v>
      </c>
      <c r="P1130">
        <f t="shared" si="142"/>
        <v>46</v>
      </c>
      <c r="Q1130" s="10">
        <f t="shared" si="143"/>
        <v>9301.89</v>
      </c>
    </row>
    <row r="1131" spans="1:17" x14ac:dyDescent="0.25">
      <c r="A1131" t="s">
        <v>1162</v>
      </c>
      <c r="B1131">
        <v>1973</v>
      </c>
      <c r="C1131" t="s">
        <v>37</v>
      </c>
      <c r="D1131">
        <v>16</v>
      </c>
      <c r="E1131">
        <v>2</v>
      </c>
      <c r="F1131">
        <v>9304.7000000000007</v>
      </c>
      <c r="G1131" t="s">
        <v>12</v>
      </c>
      <c r="H1131" t="s">
        <v>12</v>
      </c>
      <c r="I1131" t="s">
        <v>13</v>
      </c>
      <c r="J1131" t="str">
        <f t="shared" si="136"/>
        <v>Oct</v>
      </c>
      <c r="K1131">
        <f t="shared" si="137"/>
        <v>1973</v>
      </c>
      <c r="L1131" t="str">
        <f t="shared" si="138"/>
        <v>tier - 3</v>
      </c>
      <c r="M1131" t="str">
        <f t="shared" si="139"/>
        <v>tier - 3</v>
      </c>
      <c r="N1131" t="str">
        <f t="shared" si="140"/>
        <v>R1013</v>
      </c>
      <c r="O1131" s="9" t="str">
        <f t="shared" si="141"/>
        <v>16-Oct-1973</v>
      </c>
      <c r="P1131">
        <f t="shared" si="142"/>
        <v>49</v>
      </c>
      <c r="Q1131" s="10">
        <f t="shared" si="143"/>
        <v>9304.7000000000007</v>
      </c>
    </row>
    <row r="1132" spans="1:17" x14ac:dyDescent="0.25">
      <c r="A1132" t="s">
        <v>1163</v>
      </c>
      <c r="B1132">
        <v>1963</v>
      </c>
      <c r="C1132" t="s">
        <v>18</v>
      </c>
      <c r="D1132">
        <v>8</v>
      </c>
      <c r="E1132">
        <v>0</v>
      </c>
      <c r="F1132">
        <v>9310.81</v>
      </c>
      <c r="G1132" t="s">
        <v>12</v>
      </c>
      <c r="H1132" t="s">
        <v>16</v>
      </c>
      <c r="I1132" t="s">
        <v>13</v>
      </c>
      <c r="J1132" t="str">
        <f t="shared" si="136"/>
        <v>Jun</v>
      </c>
      <c r="K1132">
        <f t="shared" si="137"/>
        <v>1963</v>
      </c>
      <c r="L1132" t="str">
        <f t="shared" si="138"/>
        <v>tier - 1</v>
      </c>
      <c r="M1132" t="str">
        <f t="shared" si="139"/>
        <v>tier - 1</v>
      </c>
      <c r="N1132" t="str">
        <f t="shared" si="140"/>
        <v>R1013</v>
      </c>
      <c r="O1132" s="9" t="str">
        <f t="shared" si="141"/>
        <v>8-Jun-1963</v>
      </c>
      <c r="P1132">
        <f t="shared" si="142"/>
        <v>60</v>
      </c>
      <c r="Q1132" s="10">
        <f t="shared" si="143"/>
        <v>9310.81</v>
      </c>
    </row>
    <row r="1133" spans="1:17" x14ac:dyDescent="0.25">
      <c r="A1133" t="s">
        <v>1164</v>
      </c>
      <c r="B1133">
        <v>1977</v>
      </c>
      <c r="C1133" t="s">
        <v>37</v>
      </c>
      <c r="D1133">
        <v>12</v>
      </c>
      <c r="E1133">
        <v>2</v>
      </c>
      <c r="F1133">
        <v>9315.41</v>
      </c>
      <c r="G1133" t="s">
        <v>11</v>
      </c>
      <c r="H1133" t="s">
        <v>16</v>
      </c>
      <c r="I1133" t="s">
        <v>247</v>
      </c>
      <c r="J1133" t="str">
        <f t="shared" si="136"/>
        <v>Oct</v>
      </c>
      <c r="K1133">
        <f t="shared" si="137"/>
        <v>1977</v>
      </c>
      <c r="L1133" t="str">
        <f t="shared" si="138"/>
        <v>tier - 1</v>
      </c>
      <c r="M1133" t="str">
        <f t="shared" si="139"/>
        <v>tier - 1</v>
      </c>
      <c r="N1133" t="str">
        <f t="shared" si="140"/>
        <v>R1024</v>
      </c>
      <c r="O1133" s="9" t="str">
        <f t="shared" si="141"/>
        <v>12-Oct-1977</v>
      </c>
      <c r="P1133">
        <f t="shared" si="142"/>
        <v>45</v>
      </c>
      <c r="Q1133" s="10">
        <f t="shared" si="143"/>
        <v>9315.41</v>
      </c>
    </row>
    <row r="1134" spans="1:17" x14ac:dyDescent="0.25">
      <c r="A1134" t="s">
        <v>1165</v>
      </c>
      <c r="B1134">
        <v>1988</v>
      </c>
      <c r="C1134" t="s">
        <v>10</v>
      </c>
      <c r="D1134">
        <v>9</v>
      </c>
      <c r="E1134">
        <v>3</v>
      </c>
      <c r="F1134">
        <v>9320.26</v>
      </c>
      <c r="G1134" t="s">
        <v>11</v>
      </c>
      <c r="H1134" t="s">
        <v>16</v>
      </c>
      <c r="I1134" t="s">
        <v>23</v>
      </c>
      <c r="J1134" t="str">
        <f t="shared" si="136"/>
        <v>Jul</v>
      </c>
      <c r="K1134">
        <f t="shared" si="137"/>
        <v>1988</v>
      </c>
      <c r="L1134" t="str">
        <f t="shared" si="138"/>
        <v>tier - 1</v>
      </c>
      <c r="M1134" t="str">
        <f t="shared" si="139"/>
        <v>tier - 1</v>
      </c>
      <c r="N1134" t="str">
        <f t="shared" si="140"/>
        <v>R1012</v>
      </c>
      <c r="O1134" s="9" t="str">
        <f t="shared" si="141"/>
        <v>9-Jul-1988</v>
      </c>
      <c r="P1134">
        <f t="shared" si="142"/>
        <v>34</v>
      </c>
      <c r="Q1134" s="10">
        <f t="shared" si="143"/>
        <v>9320.26</v>
      </c>
    </row>
    <row r="1135" spans="1:17" x14ac:dyDescent="0.25">
      <c r="A1135" t="s">
        <v>1166</v>
      </c>
      <c r="B1135">
        <v>1996</v>
      </c>
      <c r="C1135" t="s">
        <v>37</v>
      </c>
      <c r="D1135">
        <v>12</v>
      </c>
      <c r="E1135">
        <v>0</v>
      </c>
      <c r="F1135">
        <v>9338.61</v>
      </c>
      <c r="G1135" t="s">
        <v>11</v>
      </c>
      <c r="H1135" t="s">
        <v>16</v>
      </c>
      <c r="I1135" t="s">
        <v>535</v>
      </c>
      <c r="J1135" t="str">
        <f t="shared" si="136"/>
        <v>Oct</v>
      </c>
      <c r="K1135">
        <f t="shared" si="137"/>
        <v>1996</v>
      </c>
      <c r="L1135" t="str">
        <f t="shared" si="138"/>
        <v>tier - 1</v>
      </c>
      <c r="M1135" t="str">
        <f t="shared" si="139"/>
        <v>tier - 1</v>
      </c>
      <c r="N1135" t="str">
        <f t="shared" si="140"/>
        <v>R1026</v>
      </c>
      <c r="O1135" s="9" t="str">
        <f t="shared" si="141"/>
        <v>12-Oct-1996</v>
      </c>
      <c r="P1135">
        <f t="shared" si="142"/>
        <v>26</v>
      </c>
      <c r="Q1135" s="10">
        <f t="shared" si="143"/>
        <v>9338.61</v>
      </c>
    </row>
    <row r="1136" spans="1:17" x14ac:dyDescent="0.25">
      <c r="A1136" t="s">
        <v>1167</v>
      </c>
      <c r="B1136">
        <v>1988</v>
      </c>
      <c r="C1136" t="s">
        <v>10</v>
      </c>
      <c r="D1136">
        <v>1</v>
      </c>
      <c r="E1136">
        <v>3</v>
      </c>
      <c r="F1136">
        <v>9344.2000000000007</v>
      </c>
      <c r="G1136" t="s">
        <v>11</v>
      </c>
      <c r="H1136" t="s">
        <v>16</v>
      </c>
      <c r="I1136" t="s">
        <v>300</v>
      </c>
      <c r="J1136" t="str">
        <f t="shared" si="136"/>
        <v>Jul</v>
      </c>
      <c r="K1136">
        <f t="shared" si="137"/>
        <v>1988</v>
      </c>
      <c r="L1136" t="str">
        <f t="shared" si="138"/>
        <v>tier - 1</v>
      </c>
      <c r="M1136" t="str">
        <f t="shared" si="139"/>
        <v>tier - 1</v>
      </c>
      <c r="N1136" t="str">
        <f t="shared" si="140"/>
        <v>R1021</v>
      </c>
      <c r="O1136" s="9" t="str">
        <f t="shared" si="141"/>
        <v>1-Jul-1988</v>
      </c>
      <c r="P1136">
        <f t="shared" si="142"/>
        <v>34</v>
      </c>
      <c r="Q1136" s="10">
        <f t="shared" si="143"/>
        <v>9344.2000000000007</v>
      </c>
    </row>
    <row r="1137" spans="1:17" x14ac:dyDescent="0.25">
      <c r="A1137" t="s">
        <v>1168</v>
      </c>
      <c r="B1137">
        <v>1971</v>
      </c>
      <c r="C1137" t="s">
        <v>37</v>
      </c>
      <c r="D1137">
        <v>8</v>
      </c>
      <c r="E1137">
        <v>0</v>
      </c>
      <c r="F1137">
        <v>9361.33</v>
      </c>
      <c r="G1137" t="s">
        <v>12</v>
      </c>
      <c r="H1137" t="s">
        <v>16</v>
      </c>
      <c r="I1137" t="s">
        <v>168</v>
      </c>
      <c r="J1137" t="str">
        <f t="shared" si="136"/>
        <v>Oct</v>
      </c>
      <c r="K1137">
        <f t="shared" si="137"/>
        <v>1971</v>
      </c>
      <c r="L1137" t="str">
        <f t="shared" si="138"/>
        <v>tier - 1</v>
      </c>
      <c r="M1137" t="str">
        <f t="shared" si="139"/>
        <v>tier - 1</v>
      </c>
      <c r="N1137" t="str">
        <f t="shared" si="140"/>
        <v>R1016</v>
      </c>
      <c r="O1137" s="9" t="str">
        <f t="shared" si="141"/>
        <v>8-Oct-1971</v>
      </c>
      <c r="P1137">
        <f t="shared" si="142"/>
        <v>51</v>
      </c>
      <c r="Q1137" s="10">
        <f t="shared" si="143"/>
        <v>9361.33</v>
      </c>
    </row>
    <row r="1138" spans="1:17" x14ac:dyDescent="0.25">
      <c r="A1138" t="s">
        <v>1169</v>
      </c>
      <c r="B1138">
        <v>1969</v>
      </c>
      <c r="C1138" t="s">
        <v>15</v>
      </c>
      <c r="D1138">
        <v>24</v>
      </c>
      <c r="E1138">
        <v>0</v>
      </c>
      <c r="F1138">
        <v>9377.4500000000007</v>
      </c>
      <c r="G1138" t="s">
        <v>11</v>
      </c>
      <c r="H1138" t="s">
        <v>12</v>
      </c>
      <c r="I1138" t="s">
        <v>13</v>
      </c>
      <c r="J1138" t="str">
        <f t="shared" si="136"/>
        <v>Nov</v>
      </c>
      <c r="K1138">
        <f t="shared" si="137"/>
        <v>1969</v>
      </c>
      <c r="L1138" t="str">
        <f t="shared" si="138"/>
        <v>tier - 3</v>
      </c>
      <c r="M1138" t="str">
        <f t="shared" si="139"/>
        <v>tier - 3</v>
      </c>
      <c r="N1138" t="str">
        <f t="shared" si="140"/>
        <v>R1013</v>
      </c>
      <c r="O1138" s="9" t="str">
        <f t="shared" si="141"/>
        <v>24-Nov-1969</v>
      </c>
      <c r="P1138">
        <f t="shared" si="142"/>
        <v>53</v>
      </c>
      <c r="Q1138" s="10">
        <f t="shared" si="143"/>
        <v>9377.4500000000007</v>
      </c>
    </row>
    <row r="1139" spans="1:17" x14ac:dyDescent="0.25">
      <c r="A1139" t="s">
        <v>1170</v>
      </c>
      <c r="B1139">
        <v>1971</v>
      </c>
      <c r="C1139" t="s">
        <v>15</v>
      </c>
      <c r="D1139">
        <v>26</v>
      </c>
      <c r="E1139">
        <v>1</v>
      </c>
      <c r="F1139">
        <v>9377.9</v>
      </c>
      <c r="G1139" t="s">
        <v>11</v>
      </c>
      <c r="H1139" t="s">
        <v>16</v>
      </c>
      <c r="I1139" t="s">
        <v>13</v>
      </c>
      <c r="J1139" t="str">
        <f t="shared" si="136"/>
        <v>Nov</v>
      </c>
      <c r="K1139">
        <f t="shared" si="137"/>
        <v>1971</v>
      </c>
      <c r="L1139" t="str">
        <f t="shared" si="138"/>
        <v>tier - 1</v>
      </c>
      <c r="M1139" t="str">
        <f t="shared" si="139"/>
        <v>tier - 1</v>
      </c>
      <c r="N1139" t="str">
        <f t="shared" si="140"/>
        <v>R1013</v>
      </c>
      <c r="O1139" s="9" t="str">
        <f t="shared" si="141"/>
        <v>26-Nov-1971</v>
      </c>
      <c r="P1139">
        <f t="shared" si="142"/>
        <v>51</v>
      </c>
      <c r="Q1139" s="10">
        <f t="shared" si="143"/>
        <v>9377.9</v>
      </c>
    </row>
    <row r="1140" spans="1:17" x14ac:dyDescent="0.25">
      <c r="A1140" t="s">
        <v>1171</v>
      </c>
      <c r="B1140">
        <v>1975</v>
      </c>
      <c r="C1140" t="s">
        <v>30</v>
      </c>
      <c r="D1140">
        <v>2</v>
      </c>
      <c r="E1140">
        <v>1</v>
      </c>
      <c r="F1140">
        <v>9380.75</v>
      </c>
      <c r="G1140" t="s">
        <v>11</v>
      </c>
      <c r="H1140" t="s">
        <v>11</v>
      </c>
      <c r="I1140" t="s">
        <v>247</v>
      </c>
      <c r="J1140" t="str">
        <f t="shared" si="136"/>
        <v>Dec</v>
      </c>
      <c r="K1140">
        <f t="shared" si="137"/>
        <v>1975</v>
      </c>
      <c r="L1140" t="str">
        <f t="shared" si="138"/>
        <v>tier - 2</v>
      </c>
      <c r="M1140" t="str">
        <f t="shared" si="139"/>
        <v>tier - 2</v>
      </c>
      <c r="N1140" t="str">
        <f t="shared" si="140"/>
        <v>R1024</v>
      </c>
      <c r="O1140" s="9" t="str">
        <f t="shared" si="141"/>
        <v>2-Dec-1975</v>
      </c>
      <c r="P1140">
        <f t="shared" si="142"/>
        <v>47</v>
      </c>
      <c r="Q1140" s="10">
        <f t="shared" si="143"/>
        <v>9380.75</v>
      </c>
    </row>
    <row r="1141" spans="1:17" x14ac:dyDescent="0.25">
      <c r="A1141" t="s">
        <v>1172</v>
      </c>
      <c r="B1141">
        <v>1971</v>
      </c>
      <c r="C1141" t="s">
        <v>30</v>
      </c>
      <c r="D1141">
        <v>29</v>
      </c>
      <c r="E1141">
        <v>1</v>
      </c>
      <c r="F1141">
        <v>9386.16</v>
      </c>
      <c r="G1141" t="s">
        <v>12</v>
      </c>
      <c r="H1141" t="s">
        <v>11</v>
      </c>
      <c r="I1141" t="s">
        <v>13</v>
      </c>
      <c r="J1141" t="str">
        <f t="shared" si="136"/>
        <v>Dec</v>
      </c>
      <c r="K1141">
        <f t="shared" si="137"/>
        <v>1971</v>
      </c>
      <c r="L1141" t="str">
        <f t="shared" si="138"/>
        <v>tier - 2</v>
      </c>
      <c r="M1141" t="str">
        <f t="shared" si="139"/>
        <v>tier - 2</v>
      </c>
      <c r="N1141" t="str">
        <f t="shared" si="140"/>
        <v>R1013</v>
      </c>
      <c r="O1141" s="9" t="str">
        <f t="shared" si="141"/>
        <v>29-Dec-1971</v>
      </c>
      <c r="P1141">
        <f t="shared" si="142"/>
        <v>51</v>
      </c>
      <c r="Q1141" s="10">
        <f t="shared" si="143"/>
        <v>9386.16</v>
      </c>
    </row>
    <row r="1142" spans="1:17" x14ac:dyDescent="0.25">
      <c r="A1142" t="s">
        <v>1173</v>
      </c>
      <c r="B1142">
        <v>1971</v>
      </c>
      <c r="C1142" t="s">
        <v>37</v>
      </c>
      <c r="D1142">
        <v>20</v>
      </c>
      <c r="E1142">
        <v>1</v>
      </c>
      <c r="F1142">
        <v>9391.35</v>
      </c>
      <c r="G1142" t="s">
        <v>12</v>
      </c>
      <c r="H1142" t="s">
        <v>12</v>
      </c>
      <c r="I1142" t="s">
        <v>42</v>
      </c>
      <c r="J1142" t="str">
        <f t="shared" si="136"/>
        <v>Oct</v>
      </c>
      <c r="K1142">
        <f t="shared" si="137"/>
        <v>1971</v>
      </c>
      <c r="L1142" t="str">
        <f t="shared" si="138"/>
        <v>tier - 3</v>
      </c>
      <c r="M1142" t="str">
        <f t="shared" si="139"/>
        <v>tier - 3</v>
      </c>
      <c r="N1142" t="str">
        <f t="shared" si="140"/>
        <v>R1011</v>
      </c>
      <c r="O1142" s="9" t="str">
        <f t="shared" si="141"/>
        <v>20-Oct-1971</v>
      </c>
      <c r="P1142">
        <f t="shared" si="142"/>
        <v>51</v>
      </c>
      <c r="Q1142" s="10">
        <f t="shared" si="143"/>
        <v>9391.35</v>
      </c>
    </row>
    <row r="1143" spans="1:17" x14ac:dyDescent="0.25">
      <c r="A1143" t="s">
        <v>1174</v>
      </c>
      <c r="B1143">
        <v>1976</v>
      </c>
      <c r="C1143" t="s">
        <v>37</v>
      </c>
      <c r="D1143">
        <v>17</v>
      </c>
      <c r="E1143">
        <v>2</v>
      </c>
      <c r="F1143">
        <v>9411.01</v>
      </c>
      <c r="G1143" t="s">
        <v>11</v>
      </c>
      <c r="H1143" t="s">
        <v>12</v>
      </c>
      <c r="I1143" t="s">
        <v>247</v>
      </c>
      <c r="J1143" t="str">
        <f t="shared" si="136"/>
        <v>Oct</v>
      </c>
      <c r="K1143">
        <f t="shared" si="137"/>
        <v>1976</v>
      </c>
      <c r="L1143" t="str">
        <f t="shared" si="138"/>
        <v>tier - 3</v>
      </c>
      <c r="M1143" t="str">
        <f t="shared" si="139"/>
        <v>tier - 3</v>
      </c>
      <c r="N1143" t="str">
        <f t="shared" si="140"/>
        <v>R1024</v>
      </c>
      <c r="O1143" s="9" t="str">
        <f t="shared" si="141"/>
        <v>17-Oct-1976</v>
      </c>
      <c r="P1143">
        <f t="shared" si="142"/>
        <v>46</v>
      </c>
      <c r="Q1143" s="10">
        <f t="shared" si="143"/>
        <v>9411.01</v>
      </c>
    </row>
    <row r="1144" spans="1:17" x14ac:dyDescent="0.25">
      <c r="A1144" t="s">
        <v>1175</v>
      </c>
      <c r="B1144">
        <v>1976</v>
      </c>
      <c r="C1144" t="s">
        <v>37</v>
      </c>
      <c r="D1144">
        <v>30</v>
      </c>
      <c r="E1144">
        <v>3</v>
      </c>
      <c r="F1144">
        <v>9414.92</v>
      </c>
      <c r="G1144" t="s">
        <v>11</v>
      </c>
      <c r="H1144" t="s">
        <v>11</v>
      </c>
      <c r="I1144" t="s">
        <v>42</v>
      </c>
      <c r="J1144" t="str">
        <f t="shared" si="136"/>
        <v>Oct</v>
      </c>
      <c r="K1144">
        <f t="shared" si="137"/>
        <v>1976</v>
      </c>
      <c r="L1144" t="str">
        <f t="shared" si="138"/>
        <v>tier - 2</v>
      </c>
      <c r="M1144" t="str">
        <f t="shared" si="139"/>
        <v>tier - 2</v>
      </c>
      <c r="N1144" t="str">
        <f t="shared" si="140"/>
        <v>R1011</v>
      </c>
      <c r="O1144" s="9" t="str">
        <f t="shared" si="141"/>
        <v>30-Oct-1976</v>
      </c>
      <c r="P1144">
        <f t="shared" si="142"/>
        <v>46</v>
      </c>
      <c r="Q1144" s="10">
        <f t="shared" si="143"/>
        <v>9414.92</v>
      </c>
    </row>
    <row r="1145" spans="1:17" x14ac:dyDescent="0.25">
      <c r="A1145" t="s">
        <v>1176</v>
      </c>
      <c r="B1145">
        <v>1976</v>
      </c>
      <c r="C1145" t="s">
        <v>15</v>
      </c>
      <c r="D1145">
        <v>3</v>
      </c>
      <c r="E1145">
        <v>2</v>
      </c>
      <c r="F1145">
        <v>9432.93</v>
      </c>
      <c r="G1145" t="s">
        <v>11</v>
      </c>
      <c r="H1145" t="s">
        <v>16</v>
      </c>
      <c r="I1145" t="s">
        <v>247</v>
      </c>
      <c r="J1145" t="str">
        <f t="shared" si="136"/>
        <v>Nov</v>
      </c>
      <c r="K1145">
        <f t="shared" si="137"/>
        <v>1976</v>
      </c>
      <c r="L1145" t="str">
        <f t="shared" si="138"/>
        <v>tier - 1</v>
      </c>
      <c r="M1145" t="str">
        <f t="shared" si="139"/>
        <v>tier - 1</v>
      </c>
      <c r="N1145" t="str">
        <f t="shared" si="140"/>
        <v>R1024</v>
      </c>
      <c r="O1145" s="9" t="str">
        <f t="shared" si="141"/>
        <v>3-Nov-1976</v>
      </c>
      <c r="P1145">
        <f t="shared" si="142"/>
        <v>46</v>
      </c>
      <c r="Q1145" s="10">
        <f t="shared" si="143"/>
        <v>9432.93</v>
      </c>
    </row>
    <row r="1146" spans="1:17" x14ac:dyDescent="0.25">
      <c r="A1146" t="s">
        <v>1177</v>
      </c>
      <c r="B1146">
        <v>1974</v>
      </c>
      <c r="C1146" t="s">
        <v>15</v>
      </c>
      <c r="D1146">
        <v>27</v>
      </c>
      <c r="E1146">
        <v>1</v>
      </c>
      <c r="F1146">
        <v>9447.25</v>
      </c>
      <c r="G1146" t="s">
        <v>11</v>
      </c>
      <c r="H1146" t="s">
        <v>16</v>
      </c>
      <c r="I1146" t="s">
        <v>247</v>
      </c>
      <c r="J1146" t="str">
        <f t="shared" si="136"/>
        <v>Nov</v>
      </c>
      <c r="K1146">
        <f t="shared" si="137"/>
        <v>1974</v>
      </c>
      <c r="L1146" t="str">
        <f t="shared" si="138"/>
        <v>tier - 1</v>
      </c>
      <c r="M1146" t="str">
        <f t="shared" si="139"/>
        <v>tier - 1</v>
      </c>
      <c r="N1146" t="str">
        <f t="shared" si="140"/>
        <v>R1024</v>
      </c>
      <c r="O1146" s="9" t="str">
        <f t="shared" si="141"/>
        <v>27-Nov-1974</v>
      </c>
      <c r="P1146">
        <f t="shared" si="142"/>
        <v>48</v>
      </c>
      <c r="Q1146" s="10">
        <f t="shared" si="143"/>
        <v>9447.25</v>
      </c>
    </row>
    <row r="1147" spans="1:17" x14ac:dyDescent="0.25">
      <c r="A1147" t="s">
        <v>1178</v>
      </c>
      <c r="B1147">
        <v>1974</v>
      </c>
      <c r="C1147" t="s">
        <v>18</v>
      </c>
      <c r="D1147">
        <v>8</v>
      </c>
      <c r="E1147">
        <v>1</v>
      </c>
      <c r="F1147">
        <v>9447.3799999999992</v>
      </c>
      <c r="G1147" t="s">
        <v>11</v>
      </c>
      <c r="H1147" t="s">
        <v>12</v>
      </c>
      <c r="I1147" t="s">
        <v>247</v>
      </c>
      <c r="J1147" t="str">
        <f t="shared" si="136"/>
        <v>Jun</v>
      </c>
      <c r="K1147">
        <f t="shared" si="137"/>
        <v>1974</v>
      </c>
      <c r="L1147" t="str">
        <f t="shared" si="138"/>
        <v>tier - 3</v>
      </c>
      <c r="M1147" t="str">
        <f t="shared" si="139"/>
        <v>tier - 3</v>
      </c>
      <c r="N1147" t="str">
        <f t="shared" si="140"/>
        <v>R1024</v>
      </c>
      <c r="O1147" s="9" t="str">
        <f t="shared" si="141"/>
        <v>8-Jun-1974</v>
      </c>
      <c r="P1147">
        <f t="shared" si="142"/>
        <v>49</v>
      </c>
      <c r="Q1147" s="10">
        <f t="shared" si="143"/>
        <v>9447.3799999999992</v>
      </c>
    </row>
    <row r="1148" spans="1:17" x14ac:dyDescent="0.25">
      <c r="A1148" t="s">
        <v>1179</v>
      </c>
      <c r="B1148">
        <v>1987</v>
      </c>
      <c r="C1148" t="s">
        <v>15</v>
      </c>
      <c r="D1148">
        <v>14</v>
      </c>
      <c r="E1148">
        <v>3</v>
      </c>
      <c r="F1148">
        <v>9448.42</v>
      </c>
      <c r="G1148" t="s">
        <v>11</v>
      </c>
      <c r="H1148" t="s">
        <v>12</v>
      </c>
      <c r="I1148" t="s">
        <v>300</v>
      </c>
      <c r="J1148" t="str">
        <f t="shared" si="136"/>
        <v>Nov</v>
      </c>
      <c r="K1148">
        <f t="shared" si="137"/>
        <v>1987</v>
      </c>
      <c r="L1148" t="str">
        <f t="shared" si="138"/>
        <v>tier - 3</v>
      </c>
      <c r="M1148" t="str">
        <f t="shared" si="139"/>
        <v>tier - 3</v>
      </c>
      <c r="N1148" t="str">
        <f t="shared" si="140"/>
        <v>R1021</v>
      </c>
      <c r="O1148" s="9" t="str">
        <f t="shared" si="141"/>
        <v>14-Nov-1987</v>
      </c>
      <c r="P1148">
        <f t="shared" si="142"/>
        <v>35</v>
      </c>
      <c r="Q1148" s="10">
        <f t="shared" si="143"/>
        <v>9448.42</v>
      </c>
    </row>
    <row r="1149" spans="1:17" x14ac:dyDescent="0.25">
      <c r="A1149" t="s">
        <v>1180</v>
      </c>
      <c r="B1149">
        <v>1979</v>
      </c>
      <c r="C1149" t="s">
        <v>10</v>
      </c>
      <c r="D1149">
        <v>17</v>
      </c>
      <c r="E1149">
        <v>2</v>
      </c>
      <c r="F1149">
        <v>9453.92</v>
      </c>
      <c r="G1149" t="s">
        <v>11</v>
      </c>
      <c r="H1149" t="s">
        <v>11</v>
      </c>
      <c r="I1149" t="s">
        <v>300</v>
      </c>
      <c r="J1149" t="str">
        <f t="shared" si="136"/>
        <v>Jul</v>
      </c>
      <c r="K1149">
        <f t="shared" si="137"/>
        <v>1979</v>
      </c>
      <c r="L1149" t="str">
        <f t="shared" si="138"/>
        <v>tier - 2</v>
      </c>
      <c r="M1149" t="str">
        <f t="shared" si="139"/>
        <v>tier - 2</v>
      </c>
      <c r="N1149" t="str">
        <f t="shared" si="140"/>
        <v>R1021</v>
      </c>
      <c r="O1149" s="9" t="str">
        <f t="shared" si="141"/>
        <v>17-Jul-1979</v>
      </c>
      <c r="P1149">
        <f t="shared" si="142"/>
        <v>43</v>
      </c>
      <c r="Q1149" s="10">
        <f t="shared" si="143"/>
        <v>9453.92</v>
      </c>
    </row>
    <row r="1150" spans="1:17" x14ac:dyDescent="0.25">
      <c r="A1150" t="s">
        <v>1181</v>
      </c>
      <c r="B1150">
        <v>1969</v>
      </c>
      <c r="C1150" t="s">
        <v>18</v>
      </c>
      <c r="D1150">
        <v>4</v>
      </c>
      <c r="E1150">
        <v>0</v>
      </c>
      <c r="F1150">
        <v>9487.64</v>
      </c>
      <c r="G1150" t="s">
        <v>11</v>
      </c>
      <c r="H1150" t="s">
        <v>11</v>
      </c>
      <c r="I1150" t="s">
        <v>13</v>
      </c>
      <c r="J1150" t="str">
        <f t="shared" si="136"/>
        <v>Jun</v>
      </c>
      <c r="K1150">
        <f t="shared" si="137"/>
        <v>1969</v>
      </c>
      <c r="L1150" t="str">
        <f t="shared" si="138"/>
        <v>tier - 2</v>
      </c>
      <c r="M1150" t="str">
        <f t="shared" si="139"/>
        <v>tier - 2</v>
      </c>
      <c r="N1150" t="str">
        <f t="shared" si="140"/>
        <v>R1013</v>
      </c>
      <c r="O1150" s="9" t="str">
        <f t="shared" si="141"/>
        <v>4-Jun-1969</v>
      </c>
      <c r="P1150">
        <f t="shared" si="142"/>
        <v>54</v>
      </c>
      <c r="Q1150" s="10">
        <f t="shared" si="143"/>
        <v>9487.64</v>
      </c>
    </row>
    <row r="1151" spans="1:17" x14ac:dyDescent="0.25">
      <c r="A1151" t="s">
        <v>1182</v>
      </c>
      <c r="B1151">
        <v>1976</v>
      </c>
      <c r="C1151" t="s">
        <v>15</v>
      </c>
      <c r="D1151">
        <v>28</v>
      </c>
      <c r="E1151">
        <v>3</v>
      </c>
      <c r="F1151">
        <v>9500.57</v>
      </c>
      <c r="G1151" t="s">
        <v>11</v>
      </c>
      <c r="H1151" t="s">
        <v>12</v>
      </c>
      <c r="I1151" t="s">
        <v>356</v>
      </c>
      <c r="J1151" t="str">
        <f t="shared" si="136"/>
        <v>Nov</v>
      </c>
      <c r="K1151">
        <f t="shared" si="137"/>
        <v>1976</v>
      </c>
      <c r="L1151" t="str">
        <f t="shared" si="138"/>
        <v>tier - 3</v>
      </c>
      <c r="M1151" t="str">
        <f t="shared" si="139"/>
        <v>tier - 3</v>
      </c>
      <c r="N1151" t="str">
        <f t="shared" si="140"/>
        <v>R1017</v>
      </c>
      <c r="O1151" s="9" t="str">
        <f t="shared" si="141"/>
        <v>28-Nov-1976</v>
      </c>
      <c r="P1151">
        <f t="shared" si="142"/>
        <v>46</v>
      </c>
      <c r="Q1151" s="10">
        <f t="shared" si="143"/>
        <v>9500.57</v>
      </c>
    </row>
    <row r="1152" spans="1:17" x14ac:dyDescent="0.25">
      <c r="A1152" t="s">
        <v>1183</v>
      </c>
      <c r="B1152">
        <v>1969</v>
      </c>
      <c r="C1152" t="s">
        <v>35</v>
      </c>
      <c r="D1152">
        <v>24</v>
      </c>
      <c r="E1152">
        <v>0</v>
      </c>
      <c r="F1152">
        <v>9504.31</v>
      </c>
      <c r="G1152" t="s">
        <v>12</v>
      </c>
      <c r="H1152" t="s">
        <v>11</v>
      </c>
      <c r="I1152" t="s">
        <v>13</v>
      </c>
      <c r="J1152" t="str">
        <f t="shared" si="136"/>
        <v>Aug</v>
      </c>
      <c r="K1152">
        <f t="shared" si="137"/>
        <v>1969</v>
      </c>
      <c r="L1152" t="str">
        <f t="shared" si="138"/>
        <v>tier - 2</v>
      </c>
      <c r="M1152" t="str">
        <f t="shared" si="139"/>
        <v>tier - 2</v>
      </c>
      <c r="N1152" t="str">
        <f t="shared" si="140"/>
        <v>R1013</v>
      </c>
      <c r="O1152" s="9" t="str">
        <f t="shared" si="141"/>
        <v>24-Aug-1969</v>
      </c>
      <c r="P1152">
        <f t="shared" si="142"/>
        <v>53</v>
      </c>
      <c r="Q1152" s="10">
        <f t="shared" si="143"/>
        <v>9504.31</v>
      </c>
    </row>
    <row r="1153" spans="1:17" x14ac:dyDescent="0.25">
      <c r="A1153" t="s">
        <v>1184</v>
      </c>
      <c r="B1153">
        <v>1992</v>
      </c>
      <c r="C1153" t="s">
        <v>35</v>
      </c>
      <c r="D1153">
        <v>22</v>
      </c>
      <c r="E1153">
        <v>0</v>
      </c>
      <c r="F1153">
        <v>9507.68</v>
      </c>
      <c r="G1153" t="s">
        <v>11</v>
      </c>
      <c r="H1153" t="s">
        <v>16</v>
      </c>
      <c r="I1153" t="s">
        <v>23</v>
      </c>
      <c r="J1153" t="str">
        <f t="shared" si="136"/>
        <v>Aug</v>
      </c>
      <c r="K1153">
        <f t="shared" si="137"/>
        <v>1992</v>
      </c>
      <c r="L1153" t="str">
        <f t="shared" si="138"/>
        <v>tier - 1</v>
      </c>
      <c r="M1153" t="str">
        <f t="shared" si="139"/>
        <v>tier - 1</v>
      </c>
      <c r="N1153" t="str">
        <f t="shared" si="140"/>
        <v>R1012</v>
      </c>
      <c r="O1153" s="9" t="str">
        <f t="shared" si="141"/>
        <v>22-Aug-1992</v>
      </c>
      <c r="P1153">
        <f t="shared" si="142"/>
        <v>30</v>
      </c>
      <c r="Q1153" s="10">
        <f t="shared" si="143"/>
        <v>9507.68</v>
      </c>
    </row>
    <row r="1154" spans="1:17" x14ac:dyDescent="0.25">
      <c r="A1154" t="s">
        <v>1185</v>
      </c>
      <c r="B1154">
        <v>1971</v>
      </c>
      <c r="C1154" t="s">
        <v>15</v>
      </c>
      <c r="D1154">
        <v>29</v>
      </c>
      <c r="E1154">
        <v>0</v>
      </c>
      <c r="F1154">
        <v>9528.9</v>
      </c>
      <c r="G1154" t="s">
        <v>11</v>
      </c>
      <c r="H1154" t="s">
        <v>11</v>
      </c>
      <c r="I1154" t="s">
        <v>42</v>
      </c>
      <c r="J1154" t="str">
        <f t="shared" si="136"/>
        <v>Nov</v>
      </c>
      <c r="K1154">
        <f t="shared" si="137"/>
        <v>1971</v>
      </c>
      <c r="L1154" t="str">
        <f t="shared" si="138"/>
        <v>tier - 2</v>
      </c>
      <c r="M1154" t="str">
        <f t="shared" si="139"/>
        <v>tier - 2</v>
      </c>
      <c r="N1154" t="str">
        <f t="shared" si="140"/>
        <v>R1011</v>
      </c>
      <c r="O1154" s="9" t="str">
        <f t="shared" si="141"/>
        <v>29-Nov-1971</v>
      </c>
      <c r="P1154">
        <f t="shared" si="142"/>
        <v>51</v>
      </c>
      <c r="Q1154" s="10">
        <f t="shared" si="143"/>
        <v>9528.9</v>
      </c>
    </row>
    <row r="1155" spans="1:17" x14ac:dyDescent="0.25">
      <c r="A1155" t="s">
        <v>1186</v>
      </c>
      <c r="B1155">
        <v>1973</v>
      </c>
      <c r="C1155" t="s">
        <v>30</v>
      </c>
      <c r="D1155">
        <v>21</v>
      </c>
      <c r="E1155">
        <v>0</v>
      </c>
      <c r="F1155">
        <v>9538.65</v>
      </c>
      <c r="G1155" t="s">
        <v>11</v>
      </c>
      <c r="H1155" t="s">
        <v>12</v>
      </c>
      <c r="I1155" t="s">
        <v>300</v>
      </c>
      <c r="J1155" t="str">
        <f t="shared" ref="J1155:J1218" si="144">IF(C1155="?","Sep",C1155)</f>
        <v>Dec</v>
      </c>
      <c r="K1155">
        <f t="shared" ref="K1155:K1218" si="145">IF(B1155="?",ROUND(AVERAGE(B:B),0),B1155)</f>
        <v>1973</v>
      </c>
      <c r="L1155" t="str">
        <f t="shared" ref="L1155:L1218" si="146">IF(OR(H1155="",H1155="?"),"tier-2",H1155)</f>
        <v>tier - 3</v>
      </c>
      <c r="M1155" t="str">
        <f t="shared" ref="M1155:M1218" si="147">IF(OR(H1155=" ",H1155="?"),"tier - 2",H1155)</f>
        <v>tier - 3</v>
      </c>
      <c r="N1155" t="str">
        <f t="shared" ref="N1155:N1218" si="148">IF(I1155="?","Unknown",I1155)</f>
        <v>R1021</v>
      </c>
      <c r="O1155" s="9" t="str">
        <f t="shared" ref="O1155:O1218" si="149">_xlfn.CONCAT(D1155,"-",J1155,"-",K1155)</f>
        <v>21-Dec-1973</v>
      </c>
      <c r="P1155">
        <f t="shared" ref="P1155:P1218" si="150">DATEDIF(O1155, "2023-06-08", "Y")</f>
        <v>49</v>
      </c>
      <c r="Q1155" s="10">
        <f t="shared" ref="Q1155:Q1218" si="151">(F1155)</f>
        <v>9538.65</v>
      </c>
    </row>
    <row r="1156" spans="1:17" x14ac:dyDescent="0.25">
      <c r="A1156" t="s">
        <v>1187</v>
      </c>
      <c r="B1156">
        <v>1975</v>
      </c>
      <c r="C1156" t="s">
        <v>10</v>
      </c>
      <c r="D1156">
        <v>28</v>
      </c>
      <c r="E1156">
        <v>1</v>
      </c>
      <c r="F1156">
        <v>9540.17</v>
      </c>
      <c r="G1156" t="s">
        <v>11</v>
      </c>
      <c r="H1156" t="s">
        <v>11</v>
      </c>
      <c r="I1156" t="s">
        <v>247</v>
      </c>
      <c r="J1156" t="str">
        <f t="shared" si="144"/>
        <v>Jul</v>
      </c>
      <c r="K1156">
        <f t="shared" si="145"/>
        <v>1975</v>
      </c>
      <c r="L1156" t="str">
        <f t="shared" si="146"/>
        <v>tier - 2</v>
      </c>
      <c r="M1156" t="str">
        <f t="shared" si="147"/>
        <v>tier - 2</v>
      </c>
      <c r="N1156" t="str">
        <f t="shared" si="148"/>
        <v>R1024</v>
      </c>
      <c r="O1156" s="9" t="str">
        <f t="shared" si="149"/>
        <v>28-Jul-1975</v>
      </c>
      <c r="P1156">
        <f t="shared" si="150"/>
        <v>47</v>
      </c>
      <c r="Q1156" s="10">
        <f t="shared" si="151"/>
        <v>9540.17</v>
      </c>
    </row>
    <row r="1157" spans="1:17" x14ac:dyDescent="0.25">
      <c r="A1157" t="s">
        <v>1188</v>
      </c>
      <c r="B1157">
        <v>1972</v>
      </c>
      <c r="C1157" t="s">
        <v>20</v>
      </c>
      <c r="D1157">
        <v>22</v>
      </c>
      <c r="E1157">
        <v>0</v>
      </c>
      <c r="F1157">
        <v>9541.7000000000007</v>
      </c>
      <c r="G1157" t="s">
        <v>11</v>
      </c>
      <c r="H1157" t="s">
        <v>16</v>
      </c>
      <c r="I1157" t="s">
        <v>247</v>
      </c>
      <c r="J1157" t="str">
        <f t="shared" si="144"/>
        <v>Sep</v>
      </c>
      <c r="K1157">
        <f t="shared" si="145"/>
        <v>1972</v>
      </c>
      <c r="L1157" t="str">
        <f t="shared" si="146"/>
        <v>tier - 1</v>
      </c>
      <c r="M1157" t="str">
        <f t="shared" si="147"/>
        <v>tier - 1</v>
      </c>
      <c r="N1157" t="str">
        <f t="shared" si="148"/>
        <v>R1024</v>
      </c>
      <c r="O1157" s="9" t="str">
        <f t="shared" si="149"/>
        <v>22-Sep-1972</v>
      </c>
      <c r="P1157">
        <f t="shared" si="150"/>
        <v>50</v>
      </c>
      <c r="Q1157" s="10">
        <f t="shared" si="151"/>
        <v>9541.7000000000007</v>
      </c>
    </row>
    <row r="1158" spans="1:17" x14ac:dyDescent="0.25">
      <c r="A1158" t="s">
        <v>1189</v>
      </c>
      <c r="B1158">
        <v>1972</v>
      </c>
      <c r="C1158" t="s">
        <v>20</v>
      </c>
      <c r="D1158">
        <v>22</v>
      </c>
      <c r="E1158">
        <v>1</v>
      </c>
      <c r="F1158">
        <v>9549.57</v>
      </c>
      <c r="G1158" t="s">
        <v>11</v>
      </c>
      <c r="H1158" t="s">
        <v>16</v>
      </c>
      <c r="I1158" t="s">
        <v>13</v>
      </c>
      <c r="J1158" t="str">
        <f t="shared" si="144"/>
        <v>Sep</v>
      </c>
      <c r="K1158">
        <f t="shared" si="145"/>
        <v>1972</v>
      </c>
      <c r="L1158" t="str">
        <f t="shared" si="146"/>
        <v>tier - 1</v>
      </c>
      <c r="M1158" t="str">
        <f t="shared" si="147"/>
        <v>tier - 1</v>
      </c>
      <c r="N1158" t="str">
        <f t="shared" si="148"/>
        <v>R1013</v>
      </c>
      <c r="O1158" s="9" t="str">
        <f t="shared" si="149"/>
        <v>22-Sep-1972</v>
      </c>
      <c r="P1158">
        <f t="shared" si="150"/>
        <v>50</v>
      </c>
      <c r="Q1158" s="10">
        <f t="shared" si="151"/>
        <v>9549.57</v>
      </c>
    </row>
    <row r="1159" spans="1:17" x14ac:dyDescent="0.25">
      <c r="A1159" t="s">
        <v>1190</v>
      </c>
      <c r="B1159">
        <v>1974</v>
      </c>
      <c r="C1159" t="s">
        <v>35</v>
      </c>
      <c r="D1159">
        <v>14</v>
      </c>
      <c r="E1159">
        <v>3</v>
      </c>
      <c r="F1159">
        <v>9563.0300000000007</v>
      </c>
      <c r="G1159" t="s">
        <v>12</v>
      </c>
      <c r="H1159" t="s">
        <v>16</v>
      </c>
      <c r="I1159" t="s">
        <v>42</v>
      </c>
      <c r="J1159" t="str">
        <f t="shared" si="144"/>
        <v>Aug</v>
      </c>
      <c r="K1159">
        <f t="shared" si="145"/>
        <v>1974</v>
      </c>
      <c r="L1159" t="str">
        <f t="shared" si="146"/>
        <v>tier - 1</v>
      </c>
      <c r="M1159" t="str">
        <f t="shared" si="147"/>
        <v>tier - 1</v>
      </c>
      <c r="N1159" t="str">
        <f t="shared" si="148"/>
        <v>R1011</v>
      </c>
      <c r="O1159" s="9" t="str">
        <f t="shared" si="149"/>
        <v>14-Aug-1974</v>
      </c>
      <c r="P1159">
        <f t="shared" si="150"/>
        <v>48</v>
      </c>
      <c r="Q1159" s="10">
        <f t="shared" si="151"/>
        <v>9563.0300000000007</v>
      </c>
    </row>
    <row r="1160" spans="1:17" x14ac:dyDescent="0.25">
      <c r="A1160" t="s">
        <v>1191</v>
      </c>
      <c r="B1160">
        <v>1973</v>
      </c>
      <c r="C1160" t="s">
        <v>30</v>
      </c>
      <c r="D1160">
        <v>1</v>
      </c>
      <c r="E1160">
        <v>1</v>
      </c>
      <c r="F1160">
        <v>9566.99</v>
      </c>
      <c r="G1160" t="s">
        <v>11</v>
      </c>
      <c r="H1160" t="s">
        <v>16</v>
      </c>
      <c r="I1160" t="s">
        <v>23</v>
      </c>
      <c r="J1160" t="str">
        <f t="shared" si="144"/>
        <v>Dec</v>
      </c>
      <c r="K1160">
        <f t="shared" si="145"/>
        <v>1973</v>
      </c>
      <c r="L1160" t="str">
        <f t="shared" si="146"/>
        <v>tier - 1</v>
      </c>
      <c r="M1160" t="str">
        <f t="shared" si="147"/>
        <v>tier - 1</v>
      </c>
      <c r="N1160" t="str">
        <f t="shared" si="148"/>
        <v>R1012</v>
      </c>
      <c r="O1160" s="9" t="str">
        <f t="shared" si="149"/>
        <v>1-Dec-1973</v>
      </c>
      <c r="P1160">
        <f t="shared" si="150"/>
        <v>49</v>
      </c>
      <c r="Q1160" s="10">
        <f t="shared" si="151"/>
        <v>9566.99</v>
      </c>
    </row>
    <row r="1161" spans="1:17" x14ac:dyDescent="0.25">
      <c r="A1161" t="s">
        <v>1192</v>
      </c>
      <c r="B1161">
        <v>1966</v>
      </c>
      <c r="C1161" t="s">
        <v>30</v>
      </c>
      <c r="D1161">
        <v>4</v>
      </c>
      <c r="E1161">
        <v>0</v>
      </c>
      <c r="F1161">
        <v>9582.5400000000009</v>
      </c>
      <c r="G1161" t="s">
        <v>12</v>
      </c>
      <c r="H1161" t="s">
        <v>11</v>
      </c>
      <c r="I1161" t="s">
        <v>13</v>
      </c>
      <c r="J1161" t="str">
        <f t="shared" si="144"/>
        <v>Dec</v>
      </c>
      <c r="K1161">
        <f t="shared" si="145"/>
        <v>1966</v>
      </c>
      <c r="L1161" t="str">
        <f t="shared" si="146"/>
        <v>tier - 2</v>
      </c>
      <c r="M1161" t="str">
        <f t="shared" si="147"/>
        <v>tier - 2</v>
      </c>
      <c r="N1161" t="str">
        <f t="shared" si="148"/>
        <v>R1013</v>
      </c>
      <c r="O1161" s="9" t="str">
        <f t="shared" si="149"/>
        <v>4-Dec-1966</v>
      </c>
      <c r="P1161">
        <f t="shared" si="150"/>
        <v>56</v>
      </c>
      <c r="Q1161" s="10">
        <f t="shared" si="151"/>
        <v>9582.5400000000009</v>
      </c>
    </row>
    <row r="1162" spans="1:17" x14ac:dyDescent="0.25">
      <c r="A1162" t="s">
        <v>1193</v>
      </c>
      <c r="B1162">
        <v>1973</v>
      </c>
      <c r="C1162" t="s">
        <v>15</v>
      </c>
      <c r="D1162">
        <v>28</v>
      </c>
      <c r="E1162">
        <v>1</v>
      </c>
      <c r="F1162">
        <v>9583.89</v>
      </c>
      <c r="G1162" t="s">
        <v>11</v>
      </c>
      <c r="H1162" t="s">
        <v>12</v>
      </c>
      <c r="I1162" t="s">
        <v>23</v>
      </c>
      <c r="J1162" t="str">
        <f t="shared" si="144"/>
        <v>Nov</v>
      </c>
      <c r="K1162">
        <f t="shared" si="145"/>
        <v>1973</v>
      </c>
      <c r="L1162" t="str">
        <f t="shared" si="146"/>
        <v>tier - 3</v>
      </c>
      <c r="M1162" t="str">
        <f t="shared" si="147"/>
        <v>tier - 3</v>
      </c>
      <c r="N1162" t="str">
        <f t="shared" si="148"/>
        <v>R1012</v>
      </c>
      <c r="O1162" s="9" t="str">
        <f t="shared" si="149"/>
        <v>28-Nov-1973</v>
      </c>
      <c r="P1162">
        <f t="shared" si="150"/>
        <v>49</v>
      </c>
      <c r="Q1162" s="10">
        <f t="shared" si="151"/>
        <v>9583.89</v>
      </c>
    </row>
    <row r="1163" spans="1:17" x14ac:dyDescent="0.25">
      <c r="A1163" t="s">
        <v>1194</v>
      </c>
      <c r="B1163">
        <v>1981</v>
      </c>
      <c r="C1163" t="s">
        <v>37</v>
      </c>
      <c r="D1163">
        <v>18</v>
      </c>
      <c r="E1163">
        <v>1</v>
      </c>
      <c r="F1163">
        <v>9584.0400000000009</v>
      </c>
      <c r="G1163" t="s">
        <v>11</v>
      </c>
      <c r="H1163" t="s">
        <v>16</v>
      </c>
      <c r="I1163" t="s">
        <v>300</v>
      </c>
      <c r="J1163" t="str">
        <f t="shared" si="144"/>
        <v>Oct</v>
      </c>
      <c r="K1163">
        <f t="shared" si="145"/>
        <v>1981</v>
      </c>
      <c r="L1163" t="str">
        <f t="shared" si="146"/>
        <v>tier - 1</v>
      </c>
      <c r="M1163" t="str">
        <f t="shared" si="147"/>
        <v>tier - 1</v>
      </c>
      <c r="N1163" t="str">
        <f t="shared" si="148"/>
        <v>R1021</v>
      </c>
      <c r="O1163" s="9" t="str">
        <f t="shared" si="149"/>
        <v>18-Oct-1981</v>
      </c>
      <c r="P1163">
        <f t="shared" si="150"/>
        <v>41</v>
      </c>
      <c r="Q1163" s="10">
        <f t="shared" si="151"/>
        <v>9584.0400000000009</v>
      </c>
    </row>
    <row r="1164" spans="1:17" x14ac:dyDescent="0.25">
      <c r="A1164" t="s">
        <v>1195</v>
      </c>
      <c r="B1164">
        <v>1964</v>
      </c>
      <c r="C1164" t="s">
        <v>30</v>
      </c>
      <c r="D1164">
        <v>15</v>
      </c>
      <c r="E1164">
        <v>0</v>
      </c>
      <c r="F1164">
        <v>9597.6299999999992</v>
      </c>
      <c r="G1164" t="s">
        <v>12</v>
      </c>
      <c r="H1164" t="s">
        <v>12</v>
      </c>
      <c r="I1164" t="s">
        <v>13</v>
      </c>
      <c r="J1164" t="str">
        <f t="shared" si="144"/>
        <v>Dec</v>
      </c>
      <c r="K1164">
        <f t="shared" si="145"/>
        <v>1964</v>
      </c>
      <c r="L1164" t="str">
        <f t="shared" si="146"/>
        <v>tier - 3</v>
      </c>
      <c r="M1164" t="str">
        <f t="shared" si="147"/>
        <v>tier - 3</v>
      </c>
      <c r="N1164" t="str">
        <f t="shared" si="148"/>
        <v>R1013</v>
      </c>
      <c r="O1164" s="9" t="str">
        <f t="shared" si="149"/>
        <v>15-Dec-1964</v>
      </c>
      <c r="P1164">
        <f t="shared" si="150"/>
        <v>58</v>
      </c>
      <c r="Q1164" s="10">
        <f t="shared" si="151"/>
        <v>9597.6299999999992</v>
      </c>
    </row>
    <row r="1165" spans="1:17" x14ac:dyDescent="0.25">
      <c r="A1165" t="s">
        <v>1196</v>
      </c>
      <c r="B1165">
        <v>1972</v>
      </c>
      <c r="C1165" t="s">
        <v>30</v>
      </c>
      <c r="D1165">
        <v>27</v>
      </c>
      <c r="E1165">
        <v>1</v>
      </c>
      <c r="F1165">
        <v>9617.66</v>
      </c>
      <c r="G1165" t="s">
        <v>12</v>
      </c>
      <c r="H1165" t="s">
        <v>12</v>
      </c>
      <c r="I1165" t="s">
        <v>168</v>
      </c>
      <c r="J1165" t="str">
        <f t="shared" si="144"/>
        <v>Dec</v>
      </c>
      <c r="K1165">
        <f t="shared" si="145"/>
        <v>1972</v>
      </c>
      <c r="L1165" t="str">
        <f t="shared" si="146"/>
        <v>tier - 3</v>
      </c>
      <c r="M1165" t="str">
        <f t="shared" si="147"/>
        <v>tier - 3</v>
      </c>
      <c r="N1165" t="str">
        <f t="shared" si="148"/>
        <v>R1016</v>
      </c>
      <c r="O1165" s="9" t="str">
        <f t="shared" si="149"/>
        <v>27-Dec-1972</v>
      </c>
      <c r="P1165">
        <f t="shared" si="150"/>
        <v>50</v>
      </c>
      <c r="Q1165" s="10">
        <f t="shared" si="151"/>
        <v>9617.66</v>
      </c>
    </row>
    <row r="1166" spans="1:17" x14ac:dyDescent="0.25">
      <c r="A1166" t="s">
        <v>1197</v>
      </c>
      <c r="B1166">
        <v>1982</v>
      </c>
      <c r="C1166" t="s">
        <v>35</v>
      </c>
      <c r="D1166">
        <v>29</v>
      </c>
      <c r="E1166">
        <v>3</v>
      </c>
      <c r="F1166">
        <v>9619.18</v>
      </c>
      <c r="G1166" t="s">
        <v>11</v>
      </c>
      <c r="H1166" t="s">
        <v>16</v>
      </c>
      <c r="I1166" t="s">
        <v>200</v>
      </c>
      <c r="J1166" t="str">
        <f t="shared" si="144"/>
        <v>Aug</v>
      </c>
      <c r="K1166">
        <f t="shared" si="145"/>
        <v>1982</v>
      </c>
      <c r="L1166" t="str">
        <f t="shared" si="146"/>
        <v>tier - 1</v>
      </c>
      <c r="M1166" t="str">
        <f t="shared" si="147"/>
        <v>tier - 1</v>
      </c>
      <c r="N1166" t="str">
        <f t="shared" si="148"/>
        <v>R1025</v>
      </c>
      <c r="O1166" s="9" t="str">
        <f t="shared" si="149"/>
        <v>29-Aug-1982</v>
      </c>
      <c r="P1166">
        <f t="shared" si="150"/>
        <v>40</v>
      </c>
      <c r="Q1166" s="10">
        <f t="shared" si="151"/>
        <v>9619.18</v>
      </c>
    </row>
    <row r="1167" spans="1:17" x14ac:dyDescent="0.25">
      <c r="A1167" t="s">
        <v>1198</v>
      </c>
      <c r="B1167">
        <v>1975</v>
      </c>
      <c r="C1167" t="s">
        <v>37</v>
      </c>
      <c r="D1167">
        <v>29</v>
      </c>
      <c r="E1167">
        <v>3</v>
      </c>
      <c r="F1167">
        <v>9620.33</v>
      </c>
      <c r="G1167" t="s">
        <v>12</v>
      </c>
      <c r="H1167" t="s">
        <v>12</v>
      </c>
      <c r="I1167" t="s">
        <v>23</v>
      </c>
      <c r="J1167" t="str">
        <f t="shared" si="144"/>
        <v>Oct</v>
      </c>
      <c r="K1167">
        <f t="shared" si="145"/>
        <v>1975</v>
      </c>
      <c r="L1167" t="str">
        <f t="shared" si="146"/>
        <v>tier - 3</v>
      </c>
      <c r="M1167" t="str">
        <f t="shared" si="147"/>
        <v>tier - 3</v>
      </c>
      <c r="N1167" t="str">
        <f t="shared" si="148"/>
        <v>R1012</v>
      </c>
      <c r="O1167" s="9" t="str">
        <f t="shared" si="149"/>
        <v>29-Oct-1975</v>
      </c>
      <c r="P1167">
        <f t="shared" si="150"/>
        <v>47</v>
      </c>
      <c r="Q1167" s="10">
        <f t="shared" si="151"/>
        <v>9620.33</v>
      </c>
    </row>
    <row r="1168" spans="1:17" x14ac:dyDescent="0.25">
      <c r="A1168" t="s">
        <v>1199</v>
      </c>
      <c r="B1168">
        <v>1970</v>
      </c>
      <c r="C1168" t="s">
        <v>30</v>
      </c>
      <c r="D1168">
        <v>16</v>
      </c>
      <c r="E1168">
        <v>0</v>
      </c>
      <c r="F1168">
        <v>9625.92</v>
      </c>
      <c r="G1168" t="s">
        <v>11</v>
      </c>
      <c r="H1168" t="s">
        <v>12</v>
      </c>
      <c r="I1168" t="s">
        <v>42</v>
      </c>
      <c r="J1168" t="str">
        <f t="shared" si="144"/>
        <v>Dec</v>
      </c>
      <c r="K1168">
        <f t="shared" si="145"/>
        <v>1970</v>
      </c>
      <c r="L1168" t="str">
        <f t="shared" si="146"/>
        <v>tier - 3</v>
      </c>
      <c r="M1168" t="str">
        <f t="shared" si="147"/>
        <v>tier - 3</v>
      </c>
      <c r="N1168" t="str">
        <f t="shared" si="148"/>
        <v>R1011</v>
      </c>
      <c r="O1168" s="9" t="str">
        <f t="shared" si="149"/>
        <v>16-Dec-1970</v>
      </c>
      <c r="P1168">
        <f t="shared" si="150"/>
        <v>52</v>
      </c>
      <c r="Q1168" s="10">
        <f t="shared" si="151"/>
        <v>9625.92</v>
      </c>
    </row>
    <row r="1169" spans="1:17" x14ac:dyDescent="0.25">
      <c r="A1169" t="s">
        <v>1200</v>
      </c>
      <c r="B1169">
        <v>1998</v>
      </c>
      <c r="C1169" t="s">
        <v>18</v>
      </c>
      <c r="D1169">
        <v>23</v>
      </c>
      <c r="E1169">
        <v>0</v>
      </c>
      <c r="F1169">
        <v>9628.7900000000009</v>
      </c>
      <c r="G1169" t="s">
        <v>11</v>
      </c>
      <c r="H1169" t="s">
        <v>11</v>
      </c>
      <c r="I1169" t="s">
        <v>535</v>
      </c>
      <c r="J1169" t="str">
        <f t="shared" si="144"/>
        <v>Jun</v>
      </c>
      <c r="K1169">
        <f t="shared" si="145"/>
        <v>1998</v>
      </c>
      <c r="L1169" t="str">
        <f t="shared" si="146"/>
        <v>tier - 2</v>
      </c>
      <c r="M1169" t="str">
        <f t="shared" si="147"/>
        <v>tier - 2</v>
      </c>
      <c r="N1169" t="str">
        <f t="shared" si="148"/>
        <v>R1026</v>
      </c>
      <c r="O1169" s="9" t="str">
        <f t="shared" si="149"/>
        <v>23-Jun-1998</v>
      </c>
      <c r="P1169">
        <f t="shared" si="150"/>
        <v>24</v>
      </c>
      <c r="Q1169" s="10">
        <f t="shared" si="151"/>
        <v>9628.7900000000009</v>
      </c>
    </row>
    <row r="1170" spans="1:17" x14ac:dyDescent="0.25">
      <c r="A1170" t="s">
        <v>1201</v>
      </c>
      <c r="B1170">
        <v>1979</v>
      </c>
      <c r="C1170" t="s">
        <v>30</v>
      </c>
      <c r="D1170">
        <v>19</v>
      </c>
      <c r="E1170">
        <v>2</v>
      </c>
      <c r="F1170">
        <v>9630.2999999999993</v>
      </c>
      <c r="G1170" t="s">
        <v>11</v>
      </c>
      <c r="H1170" t="s">
        <v>11</v>
      </c>
      <c r="I1170" t="s">
        <v>300</v>
      </c>
      <c r="J1170" t="str">
        <f t="shared" si="144"/>
        <v>Dec</v>
      </c>
      <c r="K1170">
        <f t="shared" si="145"/>
        <v>1979</v>
      </c>
      <c r="L1170" t="str">
        <f t="shared" si="146"/>
        <v>tier - 2</v>
      </c>
      <c r="M1170" t="str">
        <f t="shared" si="147"/>
        <v>tier - 2</v>
      </c>
      <c r="N1170" t="str">
        <f t="shared" si="148"/>
        <v>R1021</v>
      </c>
      <c r="O1170" s="9" t="str">
        <f t="shared" si="149"/>
        <v>19-Dec-1979</v>
      </c>
      <c r="P1170">
        <f t="shared" si="150"/>
        <v>43</v>
      </c>
      <c r="Q1170" s="10">
        <f t="shared" si="151"/>
        <v>9630.2999999999993</v>
      </c>
    </row>
    <row r="1171" spans="1:17" x14ac:dyDescent="0.25">
      <c r="A1171" t="s">
        <v>1202</v>
      </c>
      <c r="B1171">
        <v>1972</v>
      </c>
      <c r="C1171" t="s">
        <v>37</v>
      </c>
      <c r="D1171">
        <v>23</v>
      </c>
      <c r="E1171">
        <v>2</v>
      </c>
      <c r="F1171">
        <v>9630.4</v>
      </c>
      <c r="G1171" t="s">
        <v>11</v>
      </c>
      <c r="H1171" t="s">
        <v>11</v>
      </c>
      <c r="I1171" t="s">
        <v>42</v>
      </c>
      <c r="J1171" t="str">
        <f t="shared" si="144"/>
        <v>Oct</v>
      </c>
      <c r="K1171">
        <f t="shared" si="145"/>
        <v>1972</v>
      </c>
      <c r="L1171" t="str">
        <f t="shared" si="146"/>
        <v>tier - 2</v>
      </c>
      <c r="M1171" t="str">
        <f t="shared" si="147"/>
        <v>tier - 2</v>
      </c>
      <c r="N1171" t="str">
        <f t="shared" si="148"/>
        <v>R1011</v>
      </c>
      <c r="O1171" s="9" t="str">
        <f t="shared" si="149"/>
        <v>23-Oct-1972</v>
      </c>
      <c r="P1171">
        <f t="shared" si="150"/>
        <v>50</v>
      </c>
      <c r="Q1171" s="10">
        <f t="shared" si="151"/>
        <v>9630.4</v>
      </c>
    </row>
    <row r="1172" spans="1:17" x14ac:dyDescent="0.25">
      <c r="A1172" t="s">
        <v>1203</v>
      </c>
      <c r="B1172">
        <v>1968</v>
      </c>
      <c r="C1172" t="s">
        <v>18</v>
      </c>
      <c r="D1172">
        <v>22</v>
      </c>
      <c r="E1172">
        <v>0</v>
      </c>
      <c r="F1172">
        <v>9630.91</v>
      </c>
      <c r="G1172" t="s">
        <v>12</v>
      </c>
      <c r="H1172" t="s">
        <v>11</v>
      </c>
      <c r="I1172" t="s">
        <v>13</v>
      </c>
      <c r="J1172" t="str">
        <f t="shared" si="144"/>
        <v>Jun</v>
      </c>
      <c r="K1172">
        <f t="shared" si="145"/>
        <v>1968</v>
      </c>
      <c r="L1172" t="str">
        <f t="shared" si="146"/>
        <v>tier - 2</v>
      </c>
      <c r="M1172" t="str">
        <f t="shared" si="147"/>
        <v>tier - 2</v>
      </c>
      <c r="N1172" t="str">
        <f t="shared" si="148"/>
        <v>R1013</v>
      </c>
      <c r="O1172" s="9" t="str">
        <f t="shared" si="149"/>
        <v>22-Jun-1968</v>
      </c>
      <c r="P1172">
        <f t="shared" si="150"/>
        <v>54</v>
      </c>
      <c r="Q1172" s="10">
        <f t="shared" si="151"/>
        <v>9630.91</v>
      </c>
    </row>
    <row r="1173" spans="1:17" x14ac:dyDescent="0.25">
      <c r="A1173" t="s">
        <v>1204</v>
      </c>
      <c r="B1173">
        <v>1970</v>
      </c>
      <c r="C1173" t="s">
        <v>20</v>
      </c>
      <c r="D1173">
        <v>30</v>
      </c>
      <c r="E1173">
        <v>0</v>
      </c>
      <c r="F1173">
        <v>9634.5400000000009</v>
      </c>
      <c r="G1173" t="s">
        <v>11</v>
      </c>
      <c r="H1173" t="s">
        <v>11</v>
      </c>
      <c r="I1173" t="s">
        <v>42</v>
      </c>
      <c r="J1173" t="str">
        <f t="shared" si="144"/>
        <v>Sep</v>
      </c>
      <c r="K1173">
        <f t="shared" si="145"/>
        <v>1970</v>
      </c>
      <c r="L1173" t="str">
        <f t="shared" si="146"/>
        <v>tier - 2</v>
      </c>
      <c r="M1173" t="str">
        <f t="shared" si="147"/>
        <v>tier - 2</v>
      </c>
      <c r="N1173" t="str">
        <f t="shared" si="148"/>
        <v>R1011</v>
      </c>
      <c r="O1173" s="9" t="str">
        <f t="shared" si="149"/>
        <v>30-Sep-1970</v>
      </c>
      <c r="P1173">
        <f t="shared" si="150"/>
        <v>52</v>
      </c>
      <c r="Q1173" s="10">
        <f t="shared" si="151"/>
        <v>9634.5400000000009</v>
      </c>
    </row>
    <row r="1174" spans="1:17" x14ac:dyDescent="0.25">
      <c r="A1174" t="s">
        <v>1205</v>
      </c>
      <c r="B1174">
        <v>1971</v>
      </c>
      <c r="C1174" t="s">
        <v>10</v>
      </c>
      <c r="D1174">
        <v>19</v>
      </c>
      <c r="E1174">
        <v>0</v>
      </c>
      <c r="F1174">
        <v>9644.25</v>
      </c>
      <c r="G1174" t="s">
        <v>11</v>
      </c>
      <c r="H1174" t="s">
        <v>16</v>
      </c>
      <c r="I1174" t="s">
        <v>23</v>
      </c>
      <c r="J1174" t="str">
        <f t="shared" si="144"/>
        <v>Jul</v>
      </c>
      <c r="K1174">
        <f t="shared" si="145"/>
        <v>1971</v>
      </c>
      <c r="L1174" t="str">
        <f t="shared" si="146"/>
        <v>tier - 1</v>
      </c>
      <c r="M1174" t="str">
        <f t="shared" si="147"/>
        <v>tier - 1</v>
      </c>
      <c r="N1174" t="str">
        <f t="shared" si="148"/>
        <v>R1012</v>
      </c>
      <c r="O1174" s="9" t="str">
        <f t="shared" si="149"/>
        <v>19-Jul-1971</v>
      </c>
      <c r="P1174">
        <f t="shared" si="150"/>
        <v>51</v>
      </c>
      <c r="Q1174" s="10">
        <f t="shared" si="151"/>
        <v>9644.25</v>
      </c>
    </row>
    <row r="1175" spans="1:17" x14ac:dyDescent="0.25">
      <c r="A1175" t="s">
        <v>1206</v>
      </c>
      <c r="B1175">
        <v>1974</v>
      </c>
      <c r="C1175" t="s">
        <v>10</v>
      </c>
      <c r="D1175">
        <v>8</v>
      </c>
      <c r="E1175">
        <v>0</v>
      </c>
      <c r="F1175">
        <v>9653.81</v>
      </c>
      <c r="G1175" t="s">
        <v>11</v>
      </c>
      <c r="H1175" t="s">
        <v>11</v>
      </c>
      <c r="I1175" t="s">
        <v>42</v>
      </c>
      <c r="J1175" t="str">
        <f t="shared" si="144"/>
        <v>Jul</v>
      </c>
      <c r="K1175">
        <f t="shared" si="145"/>
        <v>1974</v>
      </c>
      <c r="L1175" t="str">
        <f t="shared" si="146"/>
        <v>tier - 2</v>
      </c>
      <c r="M1175" t="str">
        <f t="shared" si="147"/>
        <v>tier - 2</v>
      </c>
      <c r="N1175" t="str">
        <f t="shared" si="148"/>
        <v>R1011</v>
      </c>
      <c r="O1175" s="9" t="str">
        <f t="shared" si="149"/>
        <v>8-Jul-1974</v>
      </c>
      <c r="P1175">
        <f t="shared" si="150"/>
        <v>48</v>
      </c>
      <c r="Q1175" s="10">
        <f t="shared" si="151"/>
        <v>9653.81</v>
      </c>
    </row>
    <row r="1176" spans="1:17" x14ac:dyDescent="0.25">
      <c r="A1176" t="s">
        <v>1207</v>
      </c>
      <c r="B1176">
        <v>1981</v>
      </c>
      <c r="C1176" t="s">
        <v>35</v>
      </c>
      <c r="D1176">
        <v>8</v>
      </c>
      <c r="E1176">
        <v>1</v>
      </c>
      <c r="F1176">
        <v>9664.34</v>
      </c>
      <c r="G1176" t="s">
        <v>11</v>
      </c>
      <c r="H1176" t="s">
        <v>12</v>
      </c>
      <c r="I1176" t="s">
        <v>42</v>
      </c>
      <c r="J1176" t="str">
        <f t="shared" si="144"/>
        <v>Aug</v>
      </c>
      <c r="K1176">
        <f t="shared" si="145"/>
        <v>1981</v>
      </c>
      <c r="L1176" t="str">
        <f t="shared" si="146"/>
        <v>tier - 3</v>
      </c>
      <c r="M1176" t="str">
        <f t="shared" si="147"/>
        <v>tier - 3</v>
      </c>
      <c r="N1176" t="str">
        <f t="shared" si="148"/>
        <v>R1011</v>
      </c>
      <c r="O1176" s="9" t="str">
        <f t="shared" si="149"/>
        <v>8-Aug-1981</v>
      </c>
      <c r="P1176">
        <f t="shared" si="150"/>
        <v>41</v>
      </c>
      <c r="Q1176" s="10">
        <f t="shared" si="151"/>
        <v>9664.34</v>
      </c>
    </row>
    <row r="1177" spans="1:17" x14ac:dyDescent="0.25">
      <c r="A1177" t="s">
        <v>1208</v>
      </c>
      <c r="B1177">
        <v>1966</v>
      </c>
      <c r="C1177" t="s">
        <v>20</v>
      </c>
      <c r="D1177">
        <v>16</v>
      </c>
      <c r="E1177">
        <v>0</v>
      </c>
      <c r="F1177">
        <v>9684.2900000000009</v>
      </c>
      <c r="G1177" t="s">
        <v>12</v>
      </c>
      <c r="H1177" t="s">
        <v>11</v>
      </c>
      <c r="I1177" t="s">
        <v>13</v>
      </c>
      <c r="J1177" t="str">
        <f t="shared" si="144"/>
        <v>Sep</v>
      </c>
      <c r="K1177">
        <f t="shared" si="145"/>
        <v>1966</v>
      </c>
      <c r="L1177" t="str">
        <f t="shared" si="146"/>
        <v>tier - 2</v>
      </c>
      <c r="M1177" t="str">
        <f t="shared" si="147"/>
        <v>tier - 2</v>
      </c>
      <c r="N1177" t="str">
        <f t="shared" si="148"/>
        <v>R1013</v>
      </c>
      <c r="O1177" s="9" t="str">
        <f t="shared" si="149"/>
        <v>16-Sep-1966</v>
      </c>
      <c r="P1177">
        <f t="shared" si="150"/>
        <v>56</v>
      </c>
      <c r="Q1177" s="10">
        <f t="shared" si="151"/>
        <v>9684.2900000000009</v>
      </c>
    </row>
    <row r="1178" spans="1:17" x14ac:dyDescent="0.25">
      <c r="A1178" t="s">
        <v>1209</v>
      </c>
      <c r="B1178">
        <v>1964</v>
      </c>
      <c r="C1178" t="s">
        <v>15</v>
      </c>
      <c r="D1178">
        <v>7</v>
      </c>
      <c r="E1178">
        <v>0</v>
      </c>
      <c r="F1178">
        <v>9698.42</v>
      </c>
      <c r="G1178" t="s">
        <v>12</v>
      </c>
      <c r="H1178" t="s">
        <v>12</v>
      </c>
      <c r="I1178" t="s">
        <v>13</v>
      </c>
      <c r="J1178" t="str">
        <f t="shared" si="144"/>
        <v>Nov</v>
      </c>
      <c r="K1178">
        <f t="shared" si="145"/>
        <v>1964</v>
      </c>
      <c r="L1178" t="str">
        <f t="shared" si="146"/>
        <v>tier - 3</v>
      </c>
      <c r="M1178" t="str">
        <f t="shared" si="147"/>
        <v>tier - 3</v>
      </c>
      <c r="N1178" t="str">
        <f t="shared" si="148"/>
        <v>R1013</v>
      </c>
      <c r="O1178" s="9" t="str">
        <f t="shared" si="149"/>
        <v>7-Nov-1964</v>
      </c>
      <c r="P1178">
        <f t="shared" si="150"/>
        <v>58</v>
      </c>
      <c r="Q1178" s="10">
        <f t="shared" si="151"/>
        <v>9698.42</v>
      </c>
    </row>
    <row r="1179" spans="1:17" x14ac:dyDescent="0.25">
      <c r="A1179" t="s">
        <v>1210</v>
      </c>
      <c r="B1179">
        <v>1977</v>
      </c>
      <c r="C1179" t="s">
        <v>20</v>
      </c>
      <c r="D1179">
        <v>19</v>
      </c>
      <c r="E1179">
        <v>3</v>
      </c>
      <c r="F1179">
        <v>9704.67</v>
      </c>
      <c r="G1179" t="s">
        <v>11</v>
      </c>
      <c r="H1179" t="s">
        <v>12</v>
      </c>
      <c r="I1179" t="s">
        <v>247</v>
      </c>
      <c r="J1179" t="str">
        <f t="shared" si="144"/>
        <v>Sep</v>
      </c>
      <c r="K1179">
        <f t="shared" si="145"/>
        <v>1977</v>
      </c>
      <c r="L1179" t="str">
        <f t="shared" si="146"/>
        <v>tier - 3</v>
      </c>
      <c r="M1179" t="str">
        <f t="shared" si="147"/>
        <v>tier - 3</v>
      </c>
      <c r="N1179" t="str">
        <f t="shared" si="148"/>
        <v>R1024</v>
      </c>
      <c r="O1179" s="9" t="str">
        <f t="shared" si="149"/>
        <v>19-Sep-1977</v>
      </c>
      <c r="P1179">
        <f t="shared" si="150"/>
        <v>45</v>
      </c>
      <c r="Q1179" s="10">
        <f t="shared" si="151"/>
        <v>9704.67</v>
      </c>
    </row>
    <row r="1180" spans="1:17" x14ac:dyDescent="0.25">
      <c r="A1180" t="s">
        <v>1211</v>
      </c>
      <c r="B1180">
        <v>1972</v>
      </c>
      <c r="C1180" t="s">
        <v>10</v>
      </c>
      <c r="D1180">
        <v>10</v>
      </c>
      <c r="E1180">
        <v>0</v>
      </c>
      <c r="F1180">
        <v>9710.7099999999991</v>
      </c>
      <c r="G1180" t="s">
        <v>11</v>
      </c>
      <c r="H1180" t="s">
        <v>16</v>
      </c>
      <c r="I1180" t="s">
        <v>300</v>
      </c>
      <c r="J1180" t="str">
        <f t="shared" si="144"/>
        <v>Jul</v>
      </c>
      <c r="K1180">
        <f t="shared" si="145"/>
        <v>1972</v>
      </c>
      <c r="L1180" t="str">
        <f t="shared" si="146"/>
        <v>tier - 1</v>
      </c>
      <c r="M1180" t="str">
        <f t="shared" si="147"/>
        <v>tier - 1</v>
      </c>
      <c r="N1180" t="str">
        <f t="shared" si="148"/>
        <v>R1021</v>
      </c>
      <c r="O1180" s="9" t="str">
        <f t="shared" si="149"/>
        <v>10-Jul-1972</v>
      </c>
      <c r="P1180">
        <f t="shared" si="150"/>
        <v>50</v>
      </c>
      <c r="Q1180" s="10">
        <f t="shared" si="151"/>
        <v>9710.7099999999991</v>
      </c>
    </row>
    <row r="1181" spans="1:17" x14ac:dyDescent="0.25">
      <c r="A1181" t="s">
        <v>1212</v>
      </c>
      <c r="B1181">
        <v>1975</v>
      </c>
      <c r="C1181" t="s">
        <v>18</v>
      </c>
      <c r="D1181">
        <v>27</v>
      </c>
      <c r="E1181">
        <v>2</v>
      </c>
      <c r="F1181">
        <v>9715.84</v>
      </c>
      <c r="G1181" t="s">
        <v>11</v>
      </c>
      <c r="H1181" t="s">
        <v>16</v>
      </c>
      <c r="I1181" t="s">
        <v>247</v>
      </c>
      <c r="J1181" t="str">
        <f t="shared" si="144"/>
        <v>Jun</v>
      </c>
      <c r="K1181">
        <f t="shared" si="145"/>
        <v>1975</v>
      </c>
      <c r="L1181" t="str">
        <f t="shared" si="146"/>
        <v>tier - 1</v>
      </c>
      <c r="M1181" t="str">
        <f t="shared" si="147"/>
        <v>tier - 1</v>
      </c>
      <c r="N1181" t="str">
        <f t="shared" si="148"/>
        <v>R1024</v>
      </c>
      <c r="O1181" s="9" t="str">
        <f t="shared" si="149"/>
        <v>27-Jun-1975</v>
      </c>
      <c r="P1181">
        <f t="shared" si="150"/>
        <v>47</v>
      </c>
      <c r="Q1181" s="10">
        <f t="shared" si="151"/>
        <v>9715.84</v>
      </c>
    </row>
    <row r="1182" spans="1:17" x14ac:dyDescent="0.25">
      <c r="A1182" t="s">
        <v>1213</v>
      </c>
      <c r="B1182">
        <v>1970</v>
      </c>
      <c r="C1182" t="s">
        <v>20</v>
      </c>
      <c r="D1182">
        <v>12</v>
      </c>
      <c r="E1182">
        <v>0</v>
      </c>
      <c r="F1182">
        <v>9722.77</v>
      </c>
      <c r="G1182" t="s">
        <v>12</v>
      </c>
      <c r="H1182" t="s">
        <v>16</v>
      </c>
      <c r="I1182" t="s">
        <v>168</v>
      </c>
      <c r="J1182" t="str">
        <f t="shared" si="144"/>
        <v>Sep</v>
      </c>
      <c r="K1182">
        <f t="shared" si="145"/>
        <v>1970</v>
      </c>
      <c r="L1182" t="str">
        <f t="shared" si="146"/>
        <v>tier - 1</v>
      </c>
      <c r="M1182" t="str">
        <f t="shared" si="147"/>
        <v>tier - 1</v>
      </c>
      <c r="N1182" t="str">
        <f t="shared" si="148"/>
        <v>R1016</v>
      </c>
      <c r="O1182" s="9" t="str">
        <f t="shared" si="149"/>
        <v>12-Sep-1970</v>
      </c>
      <c r="P1182">
        <f t="shared" si="150"/>
        <v>52</v>
      </c>
      <c r="Q1182" s="10">
        <f t="shared" si="151"/>
        <v>9722.77</v>
      </c>
    </row>
    <row r="1183" spans="1:17" x14ac:dyDescent="0.25">
      <c r="A1183" t="s">
        <v>1214</v>
      </c>
      <c r="B1183">
        <v>1970</v>
      </c>
      <c r="C1183" t="s">
        <v>35</v>
      </c>
      <c r="D1183">
        <v>18</v>
      </c>
      <c r="E1183">
        <v>1</v>
      </c>
      <c r="F1183">
        <v>9724.5300000000007</v>
      </c>
      <c r="G1183" t="s">
        <v>12</v>
      </c>
      <c r="H1183" t="s">
        <v>16</v>
      </c>
      <c r="I1183" t="s">
        <v>42</v>
      </c>
      <c r="J1183" t="str">
        <f t="shared" si="144"/>
        <v>Aug</v>
      </c>
      <c r="K1183">
        <f t="shared" si="145"/>
        <v>1970</v>
      </c>
      <c r="L1183" t="str">
        <f t="shared" si="146"/>
        <v>tier - 1</v>
      </c>
      <c r="M1183" t="str">
        <f t="shared" si="147"/>
        <v>tier - 1</v>
      </c>
      <c r="N1183" t="str">
        <f t="shared" si="148"/>
        <v>R1011</v>
      </c>
      <c r="O1183" s="9" t="str">
        <f t="shared" si="149"/>
        <v>18-Aug-1970</v>
      </c>
      <c r="P1183">
        <f t="shared" si="150"/>
        <v>52</v>
      </c>
      <c r="Q1183" s="10">
        <f t="shared" si="151"/>
        <v>9724.5300000000007</v>
      </c>
    </row>
    <row r="1184" spans="1:17" x14ac:dyDescent="0.25">
      <c r="A1184" t="s">
        <v>1215</v>
      </c>
      <c r="B1184">
        <v>1970</v>
      </c>
      <c r="C1184" t="s">
        <v>10</v>
      </c>
      <c r="D1184">
        <v>4</v>
      </c>
      <c r="E1184">
        <v>1</v>
      </c>
      <c r="F1184">
        <v>9748.91</v>
      </c>
      <c r="G1184" t="s">
        <v>11</v>
      </c>
      <c r="H1184" t="s">
        <v>16</v>
      </c>
      <c r="I1184" t="s">
        <v>13</v>
      </c>
      <c r="J1184" t="str">
        <f t="shared" si="144"/>
        <v>Jul</v>
      </c>
      <c r="K1184">
        <f t="shared" si="145"/>
        <v>1970</v>
      </c>
      <c r="L1184" t="str">
        <f t="shared" si="146"/>
        <v>tier - 1</v>
      </c>
      <c r="M1184" t="str">
        <f t="shared" si="147"/>
        <v>tier - 1</v>
      </c>
      <c r="N1184" t="str">
        <f t="shared" si="148"/>
        <v>R1013</v>
      </c>
      <c r="O1184" s="9" t="str">
        <f t="shared" si="149"/>
        <v>4-Jul-1970</v>
      </c>
      <c r="P1184">
        <f t="shared" si="150"/>
        <v>52</v>
      </c>
      <c r="Q1184" s="10">
        <f t="shared" si="151"/>
        <v>9748.91</v>
      </c>
    </row>
    <row r="1185" spans="1:17" x14ac:dyDescent="0.25">
      <c r="A1185" t="s">
        <v>1216</v>
      </c>
      <c r="B1185">
        <v>2001</v>
      </c>
      <c r="C1185" t="s">
        <v>10</v>
      </c>
      <c r="D1185">
        <v>14</v>
      </c>
      <c r="E1185">
        <v>0</v>
      </c>
      <c r="F1185">
        <v>9753.49</v>
      </c>
      <c r="G1185" t="s">
        <v>11</v>
      </c>
      <c r="H1185" t="s">
        <v>11</v>
      </c>
      <c r="I1185" t="s">
        <v>23</v>
      </c>
      <c r="J1185" t="str">
        <f t="shared" si="144"/>
        <v>Jul</v>
      </c>
      <c r="K1185">
        <f t="shared" si="145"/>
        <v>2001</v>
      </c>
      <c r="L1185" t="str">
        <f t="shared" si="146"/>
        <v>tier - 2</v>
      </c>
      <c r="M1185" t="str">
        <f t="shared" si="147"/>
        <v>tier - 2</v>
      </c>
      <c r="N1185" t="str">
        <f t="shared" si="148"/>
        <v>R1012</v>
      </c>
      <c r="O1185" s="9" t="str">
        <f t="shared" si="149"/>
        <v>14-Jul-2001</v>
      </c>
      <c r="P1185">
        <f t="shared" si="150"/>
        <v>21</v>
      </c>
      <c r="Q1185" s="10">
        <f t="shared" si="151"/>
        <v>9753.49</v>
      </c>
    </row>
    <row r="1186" spans="1:17" x14ac:dyDescent="0.25">
      <c r="A1186" t="s">
        <v>1217</v>
      </c>
      <c r="B1186">
        <v>1965</v>
      </c>
      <c r="C1186" t="s">
        <v>20</v>
      </c>
      <c r="D1186">
        <v>5</v>
      </c>
      <c r="E1186">
        <v>0</v>
      </c>
      <c r="F1186">
        <v>9764.08</v>
      </c>
      <c r="G1186" t="s">
        <v>12</v>
      </c>
      <c r="H1186" t="s">
        <v>16</v>
      </c>
      <c r="I1186" t="s">
        <v>23</v>
      </c>
      <c r="J1186" t="str">
        <f t="shared" si="144"/>
        <v>Sep</v>
      </c>
      <c r="K1186">
        <f t="shared" si="145"/>
        <v>1965</v>
      </c>
      <c r="L1186" t="str">
        <f t="shared" si="146"/>
        <v>tier - 1</v>
      </c>
      <c r="M1186" t="str">
        <f t="shared" si="147"/>
        <v>tier - 1</v>
      </c>
      <c r="N1186" t="str">
        <f t="shared" si="148"/>
        <v>R1012</v>
      </c>
      <c r="O1186" s="9" t="str">
        <f t="shared" si="149"/>
        <v>5-Sep-1965</v>
      </c>
      <c r="P1186">
        <f t="shared" si="150"/>
        <v>57</v>
      </c>
      <c r="Q1186" s="10">
        <f t="shared" si="151"/>
        <v>9764.08</v>
      </c>
    </row>
    <row r="1187" spans="1:17" x14ac:dyDescent="0.25">
      <c r="A1187" t="s">
        <v>1218</v>
      </c>
      <c r="B1187">
        <v>1973</v>
      </c>
      <c r="C1187" t="s">
        <v>10</v>
      </c>
      <c r="D1187">
        <v>7</v>
      </c>
      <c r="E1187">
        <v>1</v>
      </c>
      <c r="F1187">
        <v>9778.35</v>
      </c>
      <c r="G1187" t="s">
        <v>11</v>
      </c>
      <c r="H1187" t="s">
        <v>11</v>
      </c>
      <c r="I1187" t="s">
        <v>247</v>
      </c>
      <c r="J1187" t="str">
        <f t="shared" si="144"/>
        <v>Jul</v>
      </c>
      <c r="K1187">
        <f t="shared" si="145"/>
        <v>1973</v>
      </c>
      <c r="L1187" t="str">
        <f t="shared" si="146"/>
        <v>tier - 2</v>
      </c>
      <c r="M1187" t="str">
        <f t="shared" si="147"/>
        <v>tier - 2</v>
      </c>
      <c r="N1187" t="str">
        <f t="shared" si="148"/>
        <v>R1024</v>
      </c>
      <c r="O1187" s="9" t="str">
        <f t="shared" si="149"/>
        <v>7-Jul-1973</v>
      </c>
      <c r="P1187">
        <f t="shared" si="150"/>
        <v>49</v>
      </c>
      <c r="Q1187" s="10">
        <f t="shared" si="151"/>
        <v>9778.35</v>
      </c>
    </row>
    <row r="1188" spans="1:17" x14ac:dyDescent="0.25">
      <c r="A1188" t="s">
        <v>1219</v>
      </c>
      <c r="B1188">
        <v>1996</v>
      </c>
      <c r="C1188" t="s">
        <v>35</v>
      </c>
      <c r="D1188">
        <v>8</v>
      </c>
      <c r="E1188">
        <v>0</v>
      </c>
      <c r="F1188">
        <v>9787.32</v>
      </c>
      <c r="G1188" t="s">
        <v>11</v>
      </c>
      <c r="H1188" t="s">
        <v>12</v>
      </c>
      <c r="I1188" t="s">
        <v>249</v>
      </c>
      <c r="J1188" t="str">
        <f t="shared" si="144"/>
        <v>Aug</v>
      </c>
      <c r="K1188">
        <f t="shared" si="145"/>
        <v>1996</v>
      </c>
      <c r="L1188" t="str">
        <f t="shared" si="146"/>
        <v>tier - 3</v>
      </c>
      <c r="M1188" t="str">
        <f t="shared" si="147"/>
        <v>tier - 3</v>
      </c>
      <c r="N1188" t="str">
        <f t="shared" si="148"/>
        <v>R1023</v>
      </c>
      <c r="O1188" s="9" t="str">
        <f t="shared" si="149"/>
        <v>8-Aug-1996</v>
      </c>
      <c r="P1188">
        <f t="shared" si="150"/>
        <v>26</v>
      </c>
      <c r="Q1188" s="10">
        <f t="shared" si="151"/>
        <v>9787.32</v>
      </c>
    </row>
    <row r="1189" spans="1:17" x14ac:dyDescent="0.25">
      <c r="A1189" t="s">
        <v>1220</v>
      </c>
      <c r="B1189">
        <v>1977</v>
      </c>
      <c r="C1189" t="s">
        <v>18</v>
      </c>
      <c r="D1189">
        <v>7</v>
      </c>
      <c r="E1189">
        <v>5</v>
      </c>
      <c r="F1189">
        <v>9788.8700000000008</v>
      </c>
      <c r="G1189" t="s">
        <v>12</v>
      </c>
      <c r="H1189" t="s">
        <v>11</v>
      </c>
      <c r="I1189" t="s">
        <v>13</v>
      </c>
      <c r="J1189" t="str">
        <f t="shared" si="144"/>
        <v>Jun</v>
      </c>
      <c r="K1189">
        <f t="shared" si="145"/>
        <v>1977</v>
      </c>
      <c r="L1189" t="str">
        <f t="shared" si="146"/>
        <v>tier - 2</v>
      </c>
      <c r="M1189" t="str">
        <f t="shared" si="147"/>
        <v>tier - 2</v>
      </c>
      <c r="N1189" t="str">
        <f t="shared" si="148"/>
        <v>R1013</v>
      </c>
      <c r="O1189" s="9" t="str">
        <f t="shared" si="149"/>
        <v>7-Jun-1977</v>
      </c>
      <c r="P1189">
        <f t="shared" si="150"/>
        <v>46</v>
      </c>
      <c r="Q1189" s="10">
        <f t="shared" si="151"/>
        <v>9788.8700000000008</v>
      </c>
    </row>
    <row r="1190" spans="1:17" x14ac:dyDescent="0.25">
      <c r="A1190" t="s">
        <v>1221</v>
      </c>
      <c r="B1190">
        <v>1973</v>
      </c>
      <c r="C1190" t="s">
        <v>20</v>
      </c>
      <c r="D1190">
        <v>17</v>
      </c>
      <c r="E1190">
        <v>2</v>
      </c>
      <c r="F1190">
        <v>9800.89</v>
      </c>
      <c r="G1190" t="s">
        <v>11</v>
      </c>
      <c r="H1190" t="s">
        <v>16</v>
      </c>
      <c r="I1190" t="s">
        <v>13</v>
      </c>
      <c r="J1190" t="str">
        <f t="shared" si="144"/>
        <v>Sep</v>
      </c>
      <c r="K1190">
        <f t="shared" si="145"/>
        <v>1973</v>
      </c>
      <c r="L1190" t="str">
        <f t="shared" si="146"/>
        <v>tier - 1</v>
      </c>
      <c r="M1190" t="str">
        <f t="shared" si="147"/>
        <v>tier - 1</v>
      </c>
      <c r="N1190" t="str">
        <f t="shared" si="148"/>
        <v>R1013</v>
      </c>
      <c r="O1190" s="9" t="str">
        <f t="shared" si="149"/>
        <v>17-Sep-1973</v>
      </c>
      <c r="P1190">
        <f t="shared" si="150"/>
        <v>49</v>
      </c>
      <c r="Q1190" s="10">
        <f t="shared" si="151"/>
        <v>9800.89</v>
      </c>
    </row>
    <row r="1191" spans="1:17" x14ac:dyDescent="0.25">
      <c r="A1191" t="s">
        <v>1222</v>
      </c>
      <c r="B1191">
        <v>1972</v>
      </c>
      <c r="C1191" t="s">
        <v>18</v>
      </c>
      <c r="D1191">
        <v>28</v>
      </c>
      <c r="E1191">
        <v>0</v>
      </c>
      <c r="F1191">
        <v>9819.25</v>
      </c>
      <c r="G1191" t="s">
        <v>11</v>
      </c>
      <c r="H1191" t="s">
        <v>11</v>
      </c>
      <c r="I1191" t="s">
        <v>300</v>
      </c>
      <c r="J1191" t="str">
        <f t="shared" si="144"/>
        <v>Jun</v>
      </c>
      <c r="K1191">
        <f t="shared" si="145"/>
        <v>1972</v>
      </c>
      <c r="L1191" t="str">
        <f t="shared" si="146"/>
        <v>tier - 2</v>
      </c>
      <c r="M1191" t="str">
        <f t="shared" si="147"/>
        <v>tier - 2</v>
      </c>
      <c r="N1191" t="str">
        <f t="shared" si="148"/>
        <v>R1021</v>
      </c>
      <c r="O1191" s="9" t="str">
        <f t="shared" si="149"/>
        <v>28-Jun-1972</v>
      </c>
      <c r="P1191">
        <f t="shared" si="150"/>
        <v>50</v>
      </c>
      <c r="Q1191" s="10">
        <f t="shared" si="151"/>
        <v>9819.25</v>
      </c>
    </row>
    <row r="1192" spans="1:17" x14ac:dyDescent="0.25">
      <c r="A1192" t="s">
        <v>1223</v>
      </c>
      <c r="B1192">
        <v>1972</v>
      </c>
      <c r="C1192" t="s">
        <v>20</v>
      </c>
      <c r="D1192">
        <v>26</v>
      </c>
      <c r="E1192">
        <v>0</v>
      </c>
      <c r="F1192">
        <v>9836.2099999999991</v>
      </c>
      <c r="G1192" t="s">
        <v>11</v>
      </c>
      <c r="H1192" t="s">
        <v>12</v>
      </c>
      <c r="I1192" t="s">
        <v>300</v>
      </c>
      <c r="J1192" t="str">
        <f t="shared" si="144"/>
        <v>Sep</v>
      </c>
      <c r="K1192">
        <f t="shared" si="145"/>
        <v>1972</v>
      </c>
      <c r="L1192" t="str">
        <f t="shared" si="146"/>
        <v>tier - 3</v>
      </c>
      <c r="M1192" t="str">
        <f t="shared" si="147"/>
        <v>tier - 3</v>
      </c>
      <c r="N1192" t="str">
        <f t="shared" si="148"/>
        <v>R1021</v>
      </c>
      <c r="O1192" s="9" t="str">
        <f t="shared" si="149"/>
        <v>26-Sep-1972</v>
      </c>
      <c r="P1192">
        <f t="shared" si="150"/>
        <v>50</v>
      </c>
      <c r="Q1192" s="10">
        <f t="shared" si="151"/>
        <v>9836.2099999999991</v>
      </c>
    </row>
    <row r="1193" spans="1:17" x14ac:dyDescent="0.25">
      <c r="A1193" t="s">
        <v>1224</v>
      </c>
      <c r="B1193">
        <v>1992</v>
      </c>
      <c r="C1193" t="s">
        <v>35</v>
      </c>
      <c r="D1193">
        <v>13</v>
      </c>
      <c r="E1193">
        <v>0</v>
      </c>
      <c r="F1193">
        <v>9844.4500000000007</v>
      </c>
      <c r="G1193" t="s">
        <v>11</v>
      </c>
      <c r="H1193" t="s">
        <v>16</v>
      </c>
      <c r="I1193" t="s">
        <v>23</v>
      </c>
      <c r="J1193" t="str">
        <f t="shared" si="144"/>
        <v>Aug</v>
      </c>
      <c r="K1193">
        <f t="shared" si="145"/>
        <v>1992</v>
      </c>
      <c r="L1193" t="str">
        <f t="shared" si="146"/>
        <v>tier - 1</v>
      </c>
      <c r="M1193" t="str">
        <f t="shared" si="147"/>
        <v>tier - 1</v>
      </c>
      <c r="N1193" t="str">
        <f t="shared" si="148"/>
        <v>R1012</v>
      </c>
      <c r="O1193" s="9" t="str">
        <f t="shared" si="149"/>
        <v>13-Aug-1992</v>
      </c>
      <c r="P1193">
        <f t="shared" si="150"/>
        <v>30</v>
      </c>
      <c r="Q1193" s="10">
        <f t="shared" si="151"/>
        <v>9844.4500000000007</v>
      </c>
    </row>
    <row r="1194" spans="1:17" x14ac:dyDescent="0.25">
      <c r="A1194" t="s">
        <v>1225</v>
      </c>
      <c r="B1194">
        <v>1968</v>
      </c>
      <c r="C1194" t="s">
        <v>15</v>
      </c>
      <c r="D1194">
        <v>4</v>
      </c>
      <c r="E1194">
        <v>0</v>
      </c>
      <c r="F1194">
        <v>9850.43</v>
      </c>
      <c r="G1194" t="s">
        <v>12</v>
      </c>
      <c r="H1194" t="s">
        <v>12</v>
      </c>
      <c r="I1194" t="s">
        <v>42</v>
      </c>
      <c r="J1194" t="str">
        <f t="shared" si="144"/>
        <v>Nov</v>
      </c>
      <c r="K1194">
        <f t="shared" si="145"/>
        <v>1968</v>
      </c>
      <c r="L1194" t="str">
        <f t="shared" si="146"/>
        <v>tier - 3</v>
      </c>
      <c r="M1194" t="str">
        <f t="shared" si="147"/>
        <v>tier - 3</v>
      </c>
      <c r="N1194" t="str">
        <f t="shared" si="148"/>
        <v>R1011</v>
      </c>
      <c r="O1194" s="9" t="str">
        <f t="shared" si="149"/>
        <v>4-Nov-1968</v>
      </c>
      <c r="P1194">
        <f t="shared" si="150"/>
        <v>54</v>
      </c>
      <c r="Q1194" s="10">
        <f t="shared" si="151"/>
        <v>9850.43</v>
      </c>
    </row>
    <row r="1195" spans="1:17" x14ac:dyDescent="0.25">
      <c r="A1195" t="s">
        <v>1226</v>
      </c>
      <c r="B1195">
        <v>1971</v>
      </c>
      <c r="C1195" t="s">
        <v>37</v>
      </c>
      <c r="D1195">
        <v>23</v>
      </c>
      <c r="E1195">
        <v>1</v>
      </c>
      <c r="F1195">
        <v>9855.1299999999992</v>
      </c>
      <c r="G1195" t="s">
        <v>11</v>
      </c>
      <c r="H1195" t="s">
        <v>12</v>
      </c>
      <c r="I1195" t="s">
        <v>13</v>
      </c>
      <c r="J1195" t="str">
        <f t="shared" si="144"/>
        <v>Oct</v>
      </c>
      <c r="K1195">
        <f t="shared" si="145"/>
        <v>1971</v>
      </c>
      <c r="L1195" t="str">
        <f t="shared" si="146"/>
        <v>tier - 3</v>
      </c>
      <c r="M1195" t="str">
        <f t="shared" si="147"/>
        <v>tier - 3</v>
      </c>
      <c r="N1195" t="str">
        <f t="shared" si="148"/>
        <v>R1013</v>
      </c>
      <c r="O1195" s="9" t="str">
        <f t="shared" si="149"/>
        <v>23-Oct-1971</v>
      </c>
      <c r="P1195">
        <f t="shared" si="150"/>
        <v>51</v>
      </c>
      <c r="Q1195" s="10">
        <f t="shared" si="151"/>
        <v>9855.1299999999992</v>
      </c>
    </row>
    <row r="1196" spans="1:17" x14ac:dyDescent="0.25">
      <c r="A1196" t="s">
        <v>1227</v>
      </c>
      <c r="B1196">
        <v>1971</v>
      </c>
      <c r="C1196" t="s">
        <v>10</v>
      </c>
      <c r="D1196">
        <v>17</v>
      </c>
      <c r="E1196">
        <v>1</v>
      </c>
      <c r="F1196">
        <v>9861.0300000000007</v>
      </c>
      <c r="G1196" t="s">
        <v>11</v>
      </c>
      <c r="H1196" t="s">
        <v>11</v>
      </c>
      <c r="I1196" t="s">
        <v>42</v>
      </c>
      <c r="J1196" t="str">
        <f t="shared" si="144"/>
        <v>Jul</v>
      </c>
      <c r="K1196">
        <f t="shared" si="145"/>
        <v>1971</v>
      </c>
      <c r="L1196" t="str">
        <f t="shared" si="146"/>
        <v>tier - 2</v>
      </c>
      <c r="M1196" t="str">
        <f t="shared" si="147"/>
        <v>tier - 2</v>
      </c>
      <c r="N1196" t="str">
        <f t="shared" si="148"/>
        <v>R1011</v>
      </c>
      <c r="O1196" s="9" t="str">
        <f t="shared" si="149"/>
        <v>17-Jul-1971</v>
      </c>
      <c r="P1196">
        <f t="shared" si="150"/>
        <v>51</v>
      </c>
      <c r="Q1196" s="10">
        <f t="shared" si="151"/>
        <v>9861.0300000000007</v>
      </c>
    </row>
    <row r="1197" spans="1:17" x14ac:dyDescent="0.25">
      <c r="A1197" t="s">
        <v>1228</v>
      </c>
      <c r="B1197">
        <v>1969</v>
      </c>
      <c r="C1197" t="s">
        <v>37</v>
      </c>
      <c r="D1197">
        <v>20</v>
      </c>
      <c r="E1197">
        <v>0</v>
      </c>
      <c r="F1197">
        <v>9863.4699999999993</v>
      </c>
      <c r="G1197" t="s">
        <v>12</v>
      </c>
      <c r="H1197" t="s">
        <v>12</v>
      </c>
      <c r="I1197" t="s">
        <v>23</v>
      </c>
      <c r="J1197" t="str">
        <f t="shared" si="144"/>
        <v>Oct</v>
      </c>
      <c r="K1197">
        <f t="shared" si="145"/>
        <v>1969</v>
      </c>
      <c r="L1197" t="str">
        <f t="shared" si="146"/>
        <v>tier - 3</v>
      </c>
      <c r="M1197" t="str">
        <f t="shared" si="147"/>
        <v>tier - 3</v>
      </c>
      <c r="N1197" t="str">
        <f t="shared" si="148"/>
        <v>R1012</v>
      </c>
      <c r="O1197" s="9" t="str">
        <f t="shared" si="149"/>
        <v>20-Oct-1969</v>
      </c>
      <c r="P1197">
        <f t="shared" si="150"/>
        <v>53</v>
      </c>
      <c r="Q1197" s="10">
        <f t="shared" si="151"/>
        <v>9863.4699999999993</v>
      </c>
    </row>
    <row r="1198" spans="1:17" x14ac:dyDescent="0.25">
      <c r="A1198" t="s">
        <v>1229</v>
      </c>
      <c r="B1198">
        <v>1971</v>
      </c>
      <c r="C1198" t="s">
        <v>15</v>
      </c>
      <c r="D1198">
        <v>9</v>
      </c>
      <c r="E1198">
        <v>0</v>
      </c>
      <c r="F1198">
        <v>9866.2999999999993</v>
      </c>
      <c r="G1198" t="s">
        <v>11</v>
      </c>
      <c r="H1198" t="s">
        <v>12</v>
      </c>
      <c r="I1198" t="s">
        <v>247</v>
      </c>
      <c r="J1198" t="str">
        <f t="shared" si="144"/>
        <v>Nov</v>
      </c>
      <c r="K1198">
        <f t="shared" si="145"/>
        <v>1971</v>
      </c>
      <c r="L1198" t="str">
        <f t="shared" si="146"/>
        <v>tier - 3</v>
      </c>
      <c r="M1198" t="str">
        <f t="shared" si="147"/>
        <v>tier - 3</v>
      </c>
      <c r="N1198" t="str">
        <f t="shared" si="148"/>
        <v>R1024</v>
      </c>
      <c r="O1198" s="9" t="str">
        <f t="shared" si="149"/>
        <v>9-Nov-1971</v>
      </c>
      <c r="P1198">
        <f t="shared" si="150"/>
        <v>51</v>
      </c>
      <c r="Q1198" s="10">
        <f t="shared" si="151"/>
        <v>9866.2999999999993</v>
      </c>
    </row>
    <row r="1199" spans="1:17" x14ac:dyDescent="0.25">
      <c r="A1199" t="s">
        <v>1230</v>
      </c>
      <c r="B1199">
        <v>1969</v>
      </c>
      <c r="C1199" t="s">
        <v>35</v>
      </c>
      <c r="D1199">
        <v>13</v>
      </c>
      <c r="E1199">
        <v>0</v>
      </c>
      <c r="F1199">
        <v>9869.81</v>
      </c>
      <c r="G1199" t="s">
        <v>12</v>
      </c>
      <c r="H1199" t="s">
        <v>12</v>
      </c>
      <c r="I1199" t="s">
        <v>23</v>
      </c>
      <c r="J1199" t="str">
        <f t="shared" si="144"/>
        <v>Aug</v>
      </c>
      <c r="K1199">
        <f t="shared" si="145"/>
        <v>1969</v>
      </c>
      <c r="L1199" t="str">
        <f t="shared" si="146"/>
        <v>tier - 3</v>
      </c>
      <c r="M1199" t="str">
        <f t="shared" si="147"/>
        <v>tier - 3</v>
      </c>
      <c r="N1199" t="str">
        <f t="shared" si="148"/>
        <v>R1012</v>
      </c>
      <c r="O1199" s="9" t="str">
        <f t="shared" si="149"/>
        <v>13-Aug-1969</v>
      </c>
      <c r="P1199">
        <f t="shared" si="150"/>
        <v>53</v>
      </c>
      <c r="Q1199" s="10">
        <f t="shared" si="151"/>
        <v>9869.81</v>
      </c>
    </row>
    <row r="1200" spans="1:17" x14ac:dyDescent="0.25">
      <c r="A1200" t="s">
        <v>1231</v>
      </c>
      <c r="B1200">
        <v>1998</v>
      </c>
      <c r="C1200" t="s">
        <v>10</v>
      </c>
      <c r="D1200">
        <v>6</v>
      </c>
      <c r="E1200">
        <v>0</v>
      </c>
      <c r="F1200">
        <v>9870.59</v>
      </c>
      <c r="G1200" t="s">
        <v>11</v>
      </c>
      <c r="H1200" t="s">
        <v>11</v>
      </c>
      <c r="I1200" t="s">
        <v>249</v>
      </c>
      <c r="J1200" t="str">
        <f t="shared" si="144"/>
        <v>Jul</v>
      </c>
      <c r="K1200">
        <f t="shared" si="145"/>
        <v>1998</v>
      </c>
      <c r="L1200" t="str">
        <f t="shared" si="146"/>
        <v>tier - 2</v>
      </c>
      <c r="M1200" t="str">
        <f t="shared" si="147"/>
        <v>tier - 2</v>
      </c>
      <c r="N1200" t="str">
        <f t="shared" si="148"/>
        <v>R1023</v>
      </c>
      <c r="O1200" s="9" t="str">
        <f t="shared" si="149"/>
        <v>6-Jul-1998</v>
      </c>
      <c r="P1200">
        <f t="shared" si="150"/>
        <v>24</v>
      </c>
      <c r="Q1200" s="10">
        <f t="shared" si="151"/>
        <v>9870.59</v>
      </c>
    </row>
    <row r="1201" spans="1:17" x14ac:dyDescent="0.25">
      <c r="A1201" t="s">
        <v>1232</v>
      </c>
      <c r="B1201">
        <v>1971</v>
      </c>
      <c r="C1201" t="s">
        <v>30</v>
      </c>
      <c r="D1201">
        <v>22</v>
      </c>
      <c r="E1201">
        <v>1</v>
      </c>
      <c r="F1201">
        <v>9872.7000000000007</v>
      </c>
      <c r="G1201" t="s">
        <v>11</v>
      </c>
      <c r="H1201" t="s">
        <v>11</v>
      </c>
      <c r="I1201" t="s">
        <v>42</v>
      </c>
      <c r="J1201" t="str">
        <f t="shared" si="144"/>
        <v>Dec</v>
      </c>
      <c r="K1201">
        <f t="shared" si="145"/>
        <v>1971</v>
      </c>
      <c r="L1201" t="str">
        <f t="shared" si="146"/>
        <v>tier - 2</v>
      </c>
      <c r="M1201" t="str">
        <f t="shared" si="147"/>
        <v>tier - 2</v>
      </c>
      <c r="N1201" t="str">
        <f t="shared" si="148"/>
        <v>R1011</v>
      </c>
      <c r="O1201" s="9" t="str">
        <f t="shared" si="149"/>
        <v>22-Dec-1971</v>
      </c>
      <c r="P1201">
        <f t="shared" si="150"/>
        <v>51</v>
      </c>
      <c r="Q1201" s="10">
        <f t="shared" si="151"/>
        <v>9872.7000000000007</v>
      </c>
    </row>
    <row r="1202" spans="1:17" x14ac:dyDescent="0.25">
      <c r="A1202" t="s">
        <v>1233</v>
      </c>
      <c r="B1202">
        <v>1971</v>
      </c>
      <c r="C1202" t="s">
        <v>10</v>
      </c>
      <c r="D1202">
        <v>3</v>
      </c>
      <c r="E1202">
        <v>0</v>
      </c>
      <c r="F1202">
        <v>9875.68</v>
      </c>
      <c r="G1202" t="s">
        <v>11</v>
      </c>
      <c r="H1202" t="s">
        <v>12</v>
      </c>
      <c r="I1202" t="s">
        <v>247</v>
      </c>
      <c r="J1202" t="str">
        <f t="shared" si="144"/>
        <v>Jul</v>
      </c>
      <c r="K1202">
        <f t="shared" si="145"/>
        <v>1971</v>
      </c>
      <c r="L1202" t="str">
        <f t="shared" si="146"/>
        <v>tier - 3</v>
      </c>
      <c r="M1202" t="str">
        <f t="shared" si="147"/>
        <v>tier - 3</v>
      </c>
      <c r="N1202" t="str">
        <f t="shared" si="148"/>
        <v>R1024</v>
      </c>
      <c r="O1202" s="9" t="str">
        <f t="shared" si="149"/>
        <v>3-Jul-1971</v>
      </c>
      <c r="P1202">
        <f t="shared" si="150"/>
        <v>51</v>
      </c>
      <c r="Q1202" s="10">
        <f t="shared" si="151"/>
        <v>9875.68</v>
      </c>
    </row>
    <row r="1203" spans="1:17" x14ac:dyDescent="0.25">
      <c r="A1203" t="s">
        <v>1234</v>
      </c>
      <c r="B1203">
        <v>1971</v>
      </c>
      <c r="C1203" t="s">
        <v>37</v>
      </c>
      <c r="D1203">
        <v>3</v>
      </c>
      <c r="E1203">
        <v>1</v>
      </c>
      <c r="F1203">
        <v>9877.61</v>
      </c>
      <c r="G1203" t="s">
        <v>11</v>
      </c>
      <c r="H1203" t="s">
        <v>16</v>
      </c>
      <c r="I1203" t="s">
        <v>13</v>
      </c>
      <c r="J1203" t="str">
        <f t="shared" si="144"/>
        <v>Oct</v>
      </c>
      <c r="K1203">
        <f t="shared" si="145"/>
        <v>1971</v>
      </c>
      <c r="L1203" t="str">
        <f t="shared" si="146"/>
        <v>tier - 1</v>
      </c>
      <c r="M1203" t="str">
        <f t="shared" si="147"/>
        <v>tier - 1</v>
      </c>
      <c r="N1203" t="str">
        <f t="shared" si="148"/>
        <v>R1013</v>
      </c>
      <c r="O1203" s="9" t="str">
        <f t="shared" si="149"/>
        <v>3-Oct-1971</v>
      </c>
      <c r="P1203">
        <f t="shared" si="150"/>
        <v>51</v>
      </c>
      <c r="Q1203" s="10">
        <f t="shared" si="151"/>
        <v>9877.61</v>
      </c>
    </row>
    <row r="1204" spans="1:17" x14ac:dyDescent="0.25">
      <c r="A1204" t="s">
        <v>1235</v>
      </c>
      <c r="B1204">
        <v>1971</v>
      </c>
      <c r="C1204" t="s">
        <v>15</v>
      </c>
      <c r="D1204">
        <v>8</v>
      </c>
      <c r="E1204">
        <v>1</v>
      </c>
      <c r="F1204">
        <v>9880.07</v>
      </c>
      <c r="G1204" t="s">
        <v>11</v>
      </c>
      <c r="H1204" t="s">
        <v>12</v>
      </c>
      <c r="I1204" t="s">
        <v>42</v>
      </c>
      <c r="J1204" t="str">
        <f t="shared" si="144"/>
        <v>Nov</v>
      </c>
      <c r="K1204">
        <f t="shared" si="145"/>
        <v>1971</v>
      </c>
      <c r="L1204" t="str">
        <f t="shared" si="146"/>
        <v>tier - 3</v>
      </c>
      <c r="M1204" t="str">
        <f t="shared" si="147"/>
        <v>tier - 3</v>
      </c>
      <c r="N1204" t="str">
        <f t="shared" si="148"/>
        <v>R1011</v>
      </c>
      <c r="O1204" s="9" t="str">
        <f t="shared" si="149"/>
        <v>8-Nov-1971</v>
      </c>
      <c r="P1204">
        <f t="shared" si="150"/>
        <v>51</v>
      </c>
      <c r="Q1204" s="10">
        <f t="shared" si="151"/>
        <v>9880.07</v>
      </c>
    </row>
    <row r="1205" spans="1:17" x14ac:dyDescent="0.25">
      <c r="A1205" t="s">
        <v>1236</v>
      </c>
      <c r="B1205">
        <v>1966</v>
      </c>
      <c r="C1205" t="s">
        <v>15</v>
      </c>
      <c r="D1205">
        <v>5</v>
      </c>
      <c r="E1205">
        <v>0</v>
      </c>
      <c r="F1205">
        <v>9890.23</v>
      </c>
      <c r="G1205" t="s">
        <v>12</v>
      </c>
      <c r="H1205" t="s">
        <v>12</v>
      </c>
      <c r="I1205" t="s">
        <v>13</v>
      </c>
      <c r="J1205" t="str">
        <f t="shared" si="144"/>
        <v>Nov</v>
      </c>
      <c r="K1205">
        <f t="shared" si="145"/>
        <v>1966</v>
      </c>
      <c r="L1205" t="str">
        <f t="shared" si="146"/>
        <v>tier - 3</v>
      </c>
      <c r="M1205" t="str">
        <f t="shared" si="147"/>
        <v>tier - 3</v>
      </c>
      <c r="N1205" t="str">
        <f t="shared" si="148"/>
        <v>R1013</v>
      </c>
      <c r="O1205" s="9" t="str">
        <f t="shared" si="149"/>
        <v>5-Nov-1966</v>
      </c>
      <c r="P1205">
        <f t="shared" si="150"/>
        <v>56</v>
      </c>
      <c r="Q1205" s="10">
        <f t="shared" si="151"/>
        <v>9890.23</v>
      </c>
    </row>
    <row r="1206" spans="1:17" x14ac:dyDescent="0.25">
      <c r="A1206" t="s">
        <v>1237</v>
      </c>
      <c r="B1206">
        <v>1996</v>
      </c>
      <c r="C1206" t="s">
        <v>10</v>
      </c>
      <c r="D1206">
        <v>8</v>
      </c>
      <c r="E1206">
        <v>0</v>
      </c>
      <c r="F1206">
        <v>9894.69</v>
      </c>
      <c r="G1206" t="s">
        <v>11</v>
      </c>
      <c r="H1206" t="s">
        <v>12</v>
      </c>
      <c r="I1206" t="s">
        <v>23</v>
      </c>
      <c r="J1206" t="str">
        <f t="shared" si="144"/>
        <v>Jul</v>
      </c>
      <c r="K1206">
        <f t="shared" si="145"/>
        <v>1996</v>
      </c>
      <c r="L1206" t="str">
        <f t="shared" si="146"/>
        <v>tier - 3</v>
      </c>
      <c r="M1206" t="str">
        <f t="shared" si="147"/>
        <v>tier - 3</v>
      </c>
      <c r="N1206" t="str">
        <f t="shared" si="148"/>
        <v>R1012</v>
      </c>
      <c r="O1206" s="9" t="str">
        <f t="shared" si="149"/>
        <v>8-Jul-1996</v>
      </c>
      <c r="P1206">
        <f t="shared" si="150"/>
        <v>26</v>
      </c>
      <c r="Q1206" s="10">
        <f t="shared" si="151"/>
        <v>9894.69</v>
      </c>
    </row>
    <row r="1207" spans="1:17" x14ac:dyDescent="0.25">
      <c r="A1207" t="s">
        <v>1238</v>
      </c>
      <c r="B1207">
        <v>1962</v>
      </c>
      <c r="C1207" t="s">
        <v>35</v>
      </c>
      <c r="D1207">
        <v>17</v>
      </c>
      <c r="E1207">
        <v>0</v>
      </c>
      <c r="F1207">
        <v>9907.83</v>
      </c>
      <c r="G1207" t="s">
        <v>12</v>
      </c>
      <c r="H1207" t="s">
        <v>11</v>
      </c>
      <c r="I1207" t="s">
        <v>13</v>
      </c>
      <c r="J1207" t="str">
        <f t="shared" si="144"/>
        <v>Aug</v>
      </c>
      <c r="K1207">
        <f t="shared" si="145"/>
        <v>1962</v>
      </c>
      <c r="L1207" t="str">
        <f t="shared" si="146"/>
        <v>tier - 2</v>
      </c>
      <c r="M1207" t="str">
        <f t="shared" si="147"/>
        <v>tier - 2</v>
      </c>
      <c r="N1207" t="str">
        <f t="shared" si="148"/>
        <v>R1013</v>
      </c>
      <c r="O1207" s="9" t="str">
        <f t="shared" si="149"/>
        <v>17-Aug-1962</v>
      </c>
      <c r="P1207">
        <f t="shared" si="150"/>
        <v>60</v>
      </c>
      <c r="Q1207" s="10">
        <f t="shared" si="151"/>
        <v>9907.83</v>
      </c>
    </row>
    <row r="1208" spans="1:17" x14ac:dyDescent="0.25">
      <c r="A1208" t="s">
        <v>1239</v>
      </c>
      <c r="B1208">
        <v>1972</v>
      </c>
      <c r="C1208" t="s">
        <v>20</v>
      </c>
      <c r="D1208">
        <v>14</v>
      </c>
      <c r="E1208">
        <v>1</v>
      </c>
      <c r="F1208">
        <v>9910.36</v>
      </c>
      <c r="G1208" t="s">
        <v>11</v>
      </c>
      <c r="H1208" t="s">
        <v>12</v>
      </c>
      <c r="I1208" t="s">
        <v>23</v>
      </c>
      <c r="J1208" t="str">
        <f t="shared" si="144"/>
        <v>Sep</v>
      </c>
      <c r="K1208">
        <f t="shared" si="145"/>
        <v>1972</v>
      </c>
      <c r="L1208" t="str">
        <f t="shared" si="146"/>
        <v>tier - 3</v>
      </c>
      <c r="M1208" t="str">
        <f t="shared" si="147"/>
        <v>tier - 3</v>
      </c>
      <c r="N1208" t="str">
        <f t="shared" si="148"/>
        <v>R1012</v>
      </c>
      <c r="O1208" s="9" t="str">
        <f t="shared" si="149"/>
        <v>14-Sep-1972</v>
      </c>
      <c r="P1208">
        <f t="shared" si="150"/>
        <v>50</v>
      </c>
      <c r="Q1208" s="10">
        <f t="shared" si="151"/>
        <v>9910.36</v>
      </c>
    </row>
    <row r="1209" spans="1:17" x14ac:dyDescent="0.25">
      <c r="A1209" t="s">
        <v>1240</v>
      </c>
      <c r="B1209">
        <v>1985</v>
      </c>
      <c r="C1209" t="s">
        <v>35</v>
      </c>
      <c r="D1209">
        <v>19</v>
      </c>
      <c r="E1209">
        <v>3</v>
      </c>
      <c r="F1209">
        <v>9930.64</v>
      </c>
      <c r="G1209" t="s">
        <v>11</v>
      </c>
      <c r="H1209" t="s">
        <v>12</v>
      </c>
      <c r="I1209" t="s">
        <v>200</v>
      </c>
      <c r="J1209" t="str">
        <f t="shared" si="144"/>
        <v>Aug</v>
      </c>
      <c r="K1209">
        <f t="shared" si="145"/>
        <v>1985</v>
      </c>
      <c r="L1209" t="str">
        <f t="shared" si="146"/>
        <v>tier - 3</v>
      </c>
      <c r="M1209" t="str">
        <f t="shared" si="147"/>
        <v>tier - 3</v>
      </c>
      <c r="N1209" t="str">
        <f t="shared" si="148"/>
        <v>R1025</v>
      </c>
      <c r="O1209" s="9" t="str">
        <f t="shared" si="149"/>
        <v>19-Aug-1985</v>
      </c>
      <c r="P1209">
        <f t="shared" si="150"/>
        <v>37</v>
      </c>
      <c r="Q1209" s="10">
        <f t="shared" si="151"/>
        <v>9930.64</v>
      </c>
    </row>
    <row r="1210" spans="1:17" x14ac:dyDescent="0.25">
      <c r="A1210" t="s">
        <v>1241</v>
      </c>
      <c r="B1210">
        <v>1983</v>
      </c>
      <c r="C1210" t="s">
        <v>30</v>
      </c>
      <c r="D1210">
        <v>3</v>
      </c>
      <c r="E1210">
        <v>3</v>
      </c>
      <c r="F1210">
        <v>9931.9599999999991</v>
      </c>
      <c r="G1210" t="s">
        <v>11</v>
      </c>
      <c r="H1210" t="s">
        <v>11</v>
      </c>
      <c r="I1210" t="s">
        <v>23</v>
      </c>
      <c r="J1210" t="str">
        <f t="shared" si="144"/>
        <v>Dec</v>
      </c>
      <c r="K1210">
        <f t="shared" si="145"/>
        <v>1983</v>
      </c>
      <c r="L1210" t="str">
        <f t="shared" si="146"/>
        <v>tier - 2</v>
      </c>
      <c r="M1210" t="str">
        <f t="shared" si="147"/>
        <v>tier - 2</v>
      </c>
      <c r="N1210" t="str">
        <f t="shared" si="148"/>
        <v>R1012</v>
      </c>
      <c r="O1210" s="9" t="str">
        <f t="shared" si="149"/>
        <v>3-Dec-1983</v>
      </c>
      <c r="P1210">
        <f t="shared" si="150"/>
        <v>39</v>
      </c>
      <c r="Q1210" s="10">
        <f t="shared" si="151"/>
        <v>9931.9599999999991</v>
      </c>
    </row>
    <row r="1211" spans="1:17" x14ac:dyDescent="0.25">
      <c r="A1211" t="s">
        <v>1242</v>
      </c>
      <c r="B1211">
        <v>1964</v>
      </c>
      <c r="C1211" t="s">
        <v>20</v>
      </c>
      <c r="D1211">
        <v>11</v>
      </c>
      <c r="E1211">
        <v>0</v>
      </c>
      <c r="F1211">
        <v>9933.44</v>
      </c>
      <c r="G1211" t="s">
        <v>12</v>
      </c>
      <c r="H1211" t="s">
        <v>12</v>
      </c>
      <c r="I1211" t="s">
        <v>13</v>
      </c>
      <c r="J1211" t="str">
        <f t="shared" si="144"/>
        <v>Sep</v>
      </c>
      <c r="K1211">
        <f t="shared" si="145"/>
        <v>1964</v>
      </c>
      <c r="L1211" t="str">
        <f t="shared" si="146"/>
        <v>tier - 3</v>
      </c>
      <c r="M1211" t="str">
        <f t="shared" si="147"/>
        <v>tier - 3</v>
      </c>
      <c r="N1211" t="str">
        <f t="shared" si="148"/>
        <v>R1013</v>
      </c>
      <c r="O1211" s="9" t="str">
        <f t="shared" si="149"/>
        <v>11-Sep-1964</v>
      </c>
      <c r="P1211">
        <f t="shared" si="150"/>
        <v>58</v>
      </c>
      <c r="Q1211" s="10">
        <f t="shared" si="151"/>
        <v>9933.44</v>
      </c>
    </row>
    <row r="1212" spans="1:17" x14ac:dyDescent="0.25">
      <c r="A1212" t="s">
        <v>1243</v>
      </c>
      <c r="B1212">
        <v>1971</v>
      </c>
      <c r="C1212" t="s">
        <v>30</v>
      </c>
      <c r="D1212">
        <v>26</v>
      </c>
      <c r="E1212">
        <v>1</v>
      </c>
      <c r="F1212">
        <v>9957.7199999999993</v>
      </c>
      <c r="G1212" t="s">
        <v>11</v>
      </c>
      <c r="H1212" t="s">
        <v>12</v>
      </c>
      <c r="I1212" t="s">
        <v>170</v>
      </c>
      <c r="J1212" t="str">
        <f t="shared" si="144"/>
        <v>Dec</v>
      </c>
      <c r="K1212">
        <f t="shared" si="145"/>
        <v>1971</v>
      </c>
      <c r="L1212" t="str">
        <f t="shared" si="146"/>
        <v>tier - 3</v>
      </c>
      <c r="M1212" t="str">
        <f t="shared" si="147"/>
        <v>tier - 3</v>
      </c>
      <c r="N1212" t="str">
        <f t="shared" si="148"/>
        <v>R1018</v>
      </c>
      <c r="O1212" s="9" t="str">
        <f t="shared" si="149"/>
        <v>26-Dec-1971</v>
      </c>
      <c r="P1212">
        <f t="shared" si="150"/>
        <v>51</v>
      </c>
      <c r="Q1212" s="10">
        <f t="shared" si="151"/>
        <v>9957.7199999999993</v>
      </c>
    </row>
    <row r="1213" spans="1:17" x14ac:dyDescent="0.25">
      <c r="A1213" t="s">
        <v>1244</v>
      </c>
      <c r="B1213">
        <v>1971</v>
      </c>
      <c r="C1213" t="s">
        <v>37</v>
      </c>
      <c r="D1213">
        <v>6</v>
      </c>
      <c r="E1213">
        <v>1</v>
      </c>
      <c r="F1213">
        <v>9964.06</v>
      </c>
      <c r="G1213" t="s">
        <v>11</v>
      </c>
      <c r="H1213" t="s">
        <v>11</v>
      </c>
      <c r="I1213" t="s">
        <v>166</v>
      </c>
      <c r="J1213" t="str">
        <f t="shared" si="144"/>
        <v>Oct</v>
      </c>
      <c r="K1213">
        <f t="shared" si="145"/>
        <v>1971</v>
      </c>
      <c r="L1213" t="str">
        <f t="shared" si="146"/>
        <v>tier - 2</v>
      </c>
      <c r="M1213" t="str">
        <f t="shared" si="147"/>
        <v>tier - 2</v>
      </c>
      <c r="N1213" t="str">
        <f t="shared" si="148"/>
        <v>R1019</v>
      </c>
      <c r="O1213" s="9" t="str">
        <f t="shared" si="149"/>
        <v>6-Oct-1971</v>
      </c>
      <c r="P1213">
        <f t="shared" si="150"/>
        <v>51</v>
      </c>
      <c r="Q1213" s="10">
        <f t="shared" si="151"/>
        <v>9964.06</v>
      </c>
    </row>
    <row r="1214" spans="1:17" x14ac:dyDescent="0.25">
      <c r="A1214" t="s">
        <v>1245</v>
      </c>
      <c r="B1214">
        <v>1970</v>
      </c>
      <c r="C1214" t="s">
        <v>35</v>
      </c>
      <c r="D1214">
        <v>11</v>
      </c>
      <c r="E1214">
        <v>0</v>
      </c>
      <c r="F1214">
        <v>9991.0400000000009</v>
      </c>
      <c r="G1214" t="s">
        <v>11</v>
      </c>
      <c r="H1214" t="s">
        <v>12</v>
      </c>
      <c r="I1214" t="s">
        <v>23</v>
      </c>
      <c r="J1214" t="str">
        <f t="shared" si="144"/>
        <v>Aug</v>
      </c>
      <c r="K1214">
        <f t="shared" si="145"/>
        <v>1970</v>
      </c>
      <c r="L1214" t="str">
        <f t="shared" si="146"/>
        <v>tier - 3</v>
      </c>
      <c r="M1214" t="str">
        <f t="shared" si="147"/>
        <v>tier - 3</v>
      </c>
      <c r="N1214" t="str">
        <f t="shared" si="148"/>
        <v>R1012</v>
      </c>
      <c r="O1214" s="9" t="str">
        <f t="shared" si="149"/>
        <v>11-Aug-1970</v>
      </c>
      <c r="P1214">
        <f t="shared" si="150"/>
        <v>52</v>
      </c>
      <c r="Q1214" s="10">
        <f t="shared" si="151"/>
        <v>9991.0400000000009</v>
      </c>
    </row>
    <row r="1215" spans="1:17" x14ac:dyDescent="0.25">
      <c r="A1215" t="s">
        <v>1246</v>
      </c>
      <c r="B1215">
        <v>1988</v>
      </c>
      <c r="C1215" t="s">
        <v>10</v>
      </c>
      <c r="D1215">
        <v>3</v>
      </c>
      <c r="E1215">
        <v>3</v>
      </c>
      <c r="F1215">
        <v>10011.44</v>
      </c>
      <c r="G1215" t="s">
        <v>12</v>
      </c>
      <c r="H1215" t="s">
        <v>12</v>
      </c>
      <c r="I1215" t="s">
        <v>535</v>
      </c>
      <c r="J1215" t="str">
        <f t="shared" si="144"/>
        <v>Jul</v>
      </c>
      <c r="K1215">
        <f t="shared" si="145"/>
        <v>1988</v>
      </c>
      <c r="L1215" t="str">
        <f t="shared" si="146"/>
        <v>tier - 3</v>
      </c>
      <c r="M1215" t="str">
        <f t="shared" si="147"/>
        <v>tier - 3</v>
      </c>
      <c r="N1215" t="str">
        <f t="shared" si="148"/>
        <v>R1026</v>
      </c>
      <c r="O1215" s="9" t="str">
        <f t="shared" si="149"/>
        <v>3-Jul-1988</v>
      </c>
      <c r="P1215">
        <f t="shared" si="150"/>
        <v>34</v>
      </c>
      <c r="Q1215" s="10">
        <f t="shared" si="151"/>
        <v>10011.44</v>
      </c>
    </row>
    <row r="1216" spans="1:17" x14ac:dyDescent="0.25">
      <c r="A1216" t="s">
        <v>1247</v>
      </c>
      <c r="B1216">
        <v>1979</v>
      </c>
      <c r="C1216" t="s">
        <v>30</v>
      </c>
      <c r="D1216">
        <v>28</v>
      </c>
      <c r="E1216">
        <v>2</v>
      </c>
      <c r="F1216">
        <v>10027.15</v>
      </c>
      <c r="G1216" t="s">
        <v>12</v>
      </c>
      <c r="H1216" t="s">
        <v>16</v>
      </c>
      <c r="I1216" t="s">
        <v>300</v>
      </c>
      <c r="J1216" t="str">
        <f t="shared" si="144"/>
        <v>Dec</v>
      </c>
      <c r="K1216">
        <f t="shared" si="145"/>
        <v>1979</v>
      </c>
      <c r="L1216" t="str">
        <f t="shared" si="146"/>
        <v>tier - 1</v>
      </c>
      <c r="M1216" t="str">
        <f t="shared" si="147"/>
        <v>tier - 1</v>
      </c>
      <c r="N1216" t="str">
        <f t="shared" si="148"/>
        <v>R1021</v>
      </c>
      <c r="O1216" s="9" t="str">
        <f t="shared" si="149"/>
        <v>28-Dec-1979</v>
      </c>
      <c r="P1216">
        <f t="shared" si="150"/>
        <v>43</v>
      </c>
      <c r="Q1216" s="10">
        <f t="shared" si="151"/>
        <v>10027.15</v>
      </c>
    </row>
    <row r="1217" spans="1:17" x14ac:dyDescent="0.25">
      <c r="A1217" t="s">
        <v>1248</v>
      </c>
      <c r="B1217">
        <v>1974</v>
      </c>
      <c r="C1217" t="s">
        <v>35</v>
      </c>
      <c r="D1217">
        <v>30</v>
      </c>
      <c r="E1217">
        <v>2</v>
      </c>
      <c r="F1217">
        <v>10043.25</v>
      </c>
      <c r="G1217" t="s">
        <v>12</v>
      </c>
      <c r="H1217" t="s">
        <v>11</v>
      </c>
      <c r="I1217" t="s">
        <v>247</v>
      </c>
      <c r="J1217" t="str">
        <f t="shared" si="144"/>
        <v>Aug</v>
      </c>
      <c r="K1217">
        <f t="shared" si="145"/>
        <v>1974</v>
      </c>
      <c r="L1217" t="str">
        <f t="shared" si="146"/>
        <v>tier - 2</v>
      </c>
      <c r="M1217" t="str">
        <f t="shared" si="147"/>
        <v>tier - 2</v>
      </c>
      <c r="N1217" t="str">
        <f t="shared" si="148"/>
        <v>R1024</v>
      </c>
      <c r="O1217" s="9" t="str">
        <f t="shared" si="149"/>
        <v>30-Aug-1974</v>
      </c>
      <c r="P1217">
        <f t="shared" si="150"/>
        <v>48</v>
      </c>
      <c r="Q1217" s="10">
        <f t="shared" si="151"/>
        <v>10043.25</v>
      </c>
    </row>
    <row r="1218" spans="1:17" x14ac:dyDescent="0.25">
      <c r="A1218" t="s">
        <v>1249</v>
      </c>
      <c r="B1218">
        <v>1969</v>
      </c>
      <c r="C1218" t="s">
        <v>35</v>
      </c>
      <c r="D1218">
        <v>22</v>
      </c>
      <c r="E1218">
        <v>1</v>
      </c>
      <c r="F1218">
        <v>10065.41</v>
      </c>
      <c r="G1218" t="s">
        <v>12</v>
      </c>
      <c r="H1218" t="s">
        <v>11</v>
      </c>
      <c r="I1218" t="s">
        <v>42</v>
      </c>
      <c r="J1218" t="str">
        <f t="shared" si="144"/>
        <v>Aug</v>
      </c>
      <c r="K1218">
        <f t="shared" si="145"/>
        <v>1969</v>
      </c>
      <c r="L1218" t="str">
        <f t="shared" si="146"/>
        <v>tier - 2</v>
      </c>
      <c r="M1218" t="str">
        <f t="shared" si="147"/>
        <v>tier - 2</v>
      </c>
      <c r="N1218" t="str">
        <f t="shared" si="148"/>
        <v>R1011</v>
      </c>
      <c r="O1218" s="9" t="str">
        <f t="shared" si="149"/>
        <v>22-Aug-1969</v>
      </c>
      <c r="P1218">
        <f t="shared" si="150"/>
        <v>53</v>
      </c>
      <c r="Q1218" s="10">
        <f t="shared" si="151"/>
        <v>10065.41</v>
      </c>
    </row>
    <row r="1219" spans="1:17" x14ac:dyDescent="0.25">
      <c r="A1219" t="s">
        <v>1250</v>
      </c>
      <c r="B1219">
        <v>1969</v>
      </c>
      <c r="C1219" t="s">
        <v>37</v>
      </c>
      <c r="D1219">
        <v>27</v>
      </c>
      <c r="E1219">
        <v>0</v>
      </c>
      <c r="F1219">
        <v>10072.06</v>
      </c>
      <c r="G1219" t="s">
        <v>12</v>
      </c>
      <c r="H1219" t="s">
        <v>16</v>
      </c>
      <c r="I1219" t="s">
        <v>356</v>
      </c>
      <c r="J1219" t="str">
        <f t="shared" ref="J1219:J1282" si="152">IF(C1219="?","Sep",C1219)</f>
        <v>Oct</v>
      </c>
      <c r="K1219">
        <f t="shared" ref="K1219:K1282" si="153">IF(B1219="?",ROUND(AVERAGE(B:B),0),B1219)</f>
        <v>1969</v>
      </c>
      <c r="L1219" t="str">
        <f t="shared" ref="L1219:L1282" si="154">IF(OR(H1219="",H1219="?"),"tier-2",H1219)</f>
        <v>tier - 1</v>
      </c>
      <c r="M1219" t="str">
        <f t="shared" ref="M1219:M1282" si="155">IF(OR(H1219=" ",H1219="?"),"tier - 2",H1219)</f>
        <v>tier - 1</v>
      </c>
      <c r="N1219" t="str">
        <f t="shared" ref="N1219:N1282" si="156">IF(I1219="?","Unknown",I1219)</f>
        <v>R1017</v>
      </c>
      <c r="O1219" s="9" t="str">
        <f t="shared" ref="O1219:O1282" si="157">_xlfn.CONCAT(D1219,"-",J1219,"-",K1219)</f>
        <v>27-Oct-1969</v>
      </c>
      <c r="P1219">
        <f t="shared" ref="P1219:P1282" si="158">DATEDIF(O1219, "2023-06-08", "Y")</f>
        <v>53</v>
      </c>
      <c r="Q1219" s="10">
        <f t="shared" ref="Q1219:Q1282" si="159">(F1219)</f>
        <v>10072.06</v>
      </c>
    </row>
    <row r="1220" spans="1:17" x14ac:dyDescent="0.25">
      <c r="A1220" t="s">
        <v>1251</v>
      </c>
      <c r="B1220">
        <v>1969</v>
      </c>
      <c r="C1220" t="s">
        <v>10</v>
      </c>
      <c r="D1220">
        <v>3</v>
      </c>
      <c r="E1220">
        <v>1</v>
      </c>
      <c r="F1220">
        <v>10085.85</v>
      </c>
      <c r="G1220" t="s">
        <v>12</v>
      </c>
      <c r="H1220" t="s">
        <v>12</v>
      </c>
      <c r="I1220" t="s">
        <v>42</v>
      </c>
      <c r="J1220" t="str">
        <f t="shared" si="152"/>
        <v>Jul</v>
      </c>
      <c r="K1220">
        <f t="shared" si="153"/>
        <v>1969</v>
      </c>
      <c r="L1220" t="str">
        <f t="shared" si="154"/>
        <v>tier - 3</v>
      </c>
      <c r="M1220" t="str">
        <f t="shared" si="155"/>
        <v>tier - 3</v>
      </c>
      <c r="N1220" t="str">
        <f t="shared" si="156"/>
        <v>R1011</v>
      </c>
      <c r="O1220" s="9" t="str">
        <f t="shared" si="157"/>
        <v>3-Jul-1969</v>
      </c>
      <c r="P1220">
        <f t="shared" si="158"/>
        <v>53</v>
      </c>
      <c r="Q1220" s="10">
        <f t="shared" si="159"/>
        <v>10085.85</v>
      </c>
    </row>
    <row r="1221" spans="1:17" x14ac:dyDescent="0.25">
      <c r="A1221" t="s">
        <v>1252</v>
      </c>
      <c r="B1221">
        <v>1976</v>
      </c>
      <c r="C1221" t="s">
        <v>30</v>
      </c>
      <c r="D1221">
        <v>19</v>
      </c>
      <c r="E1221">
        <v>5</v>
      </c>
      <c r="F1221">
        <v>10096.969999999999</v>
      </c>
      <c r="G1221" t="s">
        <v>12</v>
      </c>
      <c r="H1221" t="s">
        <v>11</v>
      </c>
      <c r="I1221" t="s">
        <v>42</v>
      </c>
      <c r="J1221" t="str">
        <f t="shared" si="152"/>
        <v>Dec</v>
      </c>
      <c r="K1221">
        <f t="shared" si="153"/>
        <v>1976</v>
      </c>
      <c r="L1221" t="str">
        <f t="shared" si="154"/>
        <v>tier - 2</v>
      </c>
      <c r="M1221" t="str">
        <f t="shared" si="155"/>
        <v>tier - 2</v>
      </c>
      <c r="N1221" t="str">
        <f t="shared" si="156"/>
        <v>R1011</v>
      </c>
      <c r="O1221" s="9" t="str">
        <f t="shared" si="157"/>
        <v>19-Dec-1976</v>
      </c>
      <c r="P1221">
        <f t="shared" si="158"/>
        <v>46</v>
      </c>
      <c r="Q1221" s="10">
        <f t="shared" si="159"/>
        <v>10096.969999999999</v>
      </c>
    </row>
    <row r="1222" spans="1:17" x14ac:dyDescent="0.25">
      <c r="A1222" t="s">
        <v>1253</v>
      </c>
      <c r="B1222">
        <v>1972</v>
      </c>
      <c r="C1222" t="s">
        <v>37</v>
      </c>
      <c r="D1222">
        <v>19</v>
      </c>
      <c r="E1222">
        <v>1</v>
      </c>
      <c r="F1222">
        <v>10106.129999999999</v>
      </c>
      <c r="G1222" t="s">
        <v>12</v>
      </c>
      <c r="H1222" t="s">
        <v>16</v>
      </c>
      <c r="I1222" t="s">
        <v>247</v>
      </c>
      <c r="J1222" t="str">
        <f t="shared" si="152"/>
        <v>Oct</v>
      </c>
      <c r="K1222">
        <f t="shared" si="153"/>
        <v>1972</v>
      </c>
      <c r="L1222" t="str">
        <f t="shared" si="154"/>
        <v>tier - 1</v>
      </c>
      <c r="M1222" t="str">
        <f t="shared" si="155"/>
        <v>tier - 1</v>
      </c>
      <c r="N1222" t="str">
        <f t="shared" si="156"/>
        <v>R1024</v>
      </c>
      <c r="O1222" s="9" t="str">
        <f t="shared" si="157"/>
        <v>19-Oct-1972</v>
      </c>
      <c r="P1222">
        <f t="shared" si="158"/>
        <v>50</v>
      </c>
      <c r="Q1222" s="10">
        <f t="shared" si="159"/>
        <v>10106.129999999999</v>
      </c>
    </row>
    <row r="1223" spans="1:17" x14ac:dyDescent="0.25">
      <c r="A1223" t="s">
        <v>1254</v>
      </c>
      <c r="B1223">
        <v>1972</v>
      </c>
      <c r="C1223" t="s">
        <v>35</v>
      </c>
      <c r="D1223">
        <v>8</v>
      </c>
      <c r="E1223">
        <v>2</v>
      </c>
      <c r="F1223">
        <v>10107.219999999999</v>
      </c>
      <c r="G1223" t="s">
        <v>12</v>
      </c>
      <c r="H1223" t="s">
        <v>16</v>
      </c>
      <c r="I1223" t="s">
        <v>13</v>
      </c>
      <c r="J1223" t="str">
        <f t="shared" si="152"/>
        <v>Aug</v>
      </c>
      <c r="K1223">
        <f t="shared" si="153"/>
        <v>1972</v>
      </c>
      <c r="L1223" t="str">
        <f t="shared" si="154"/>
        <v>tier - 1</v>
      </c>
      <c r="M1223" t="str">
        <f t="shared" si="155"/>
        <v>tier - 1</v>
      </c>
      <c r="N1223" t="str">
        <f t="shared" si="156"/>
        <v>R1013</v>
      </c>
      <c r="O1223" s="9" t="str">
        <f t="shared" si="157"/>
        <v>8-Aug-1972</v>
      </c>
      <c r="P1223">
        <f t="shared" si="158"/>
        <v>50</v>
      </c>
      <c r="Q1223" s="10">
        <f t="shared" si="159"/>
        <v>10107.219999999999</v>
      </c>
    </row>
    <row r="1224" spans="1:17" x14ac:dyDescent="0.25">
      <c r="A1224" t="s">
        <v>1255</v>
      </c>
      <c r="B1224">
        <v>1975</v>
      </c>
      <c r="C1224" t="s">
        <v>10</v>
      </c>
      <c r="D1224">
        <v>2</v>
      </c>
      <c r="E1224">
        <v>3</v>
      </c>
      <c r="F1224">
        <v>10115.01</v>
      </c>
      <c r="G1224" t="s">
        <v>12</v>
      </c>
      <c r="H1224" t="s">
        <v>12</v>
      </c>
      <c r="I1224" t="s">
        <v>23</v>
      </c>
      <c r="J1224" t="str">
        <f t="shared" si="152"/>
        <v>Jul</v>
      </c>
      <c r="K1224">
        <f t="shared" si="153"/>
        <v>1975</v>
      </c>
      <c r="L1224" t="str">
        <f t="shared" si="154"/>
        <v>tier - 3</v>
      </c>
      <c r="M1224" t="str">
        <f t="shared" si="155"/>
        <v>tier - 3</v>
      </c>
      <c r="N1224" t="str">
        <f t="shared" si="156"/>
        <v>R1012</v>
      </c>
      <c r="O1224" s="9" t="str">
        <f t="shared" si="157"/>
        <v>2-Jul-1975</v>
      </c>
      <c r="P1224">
        <f t="shared" si="158"/>
        <v>47</v>
      </c>
      <c r="Q1224" s="10">
        <f t="shared" si="159"/>
        <v>10115.01</v>
      </c>
    </row>
    <row r="1225" spans="1:17" x14ac:dyDescent="0.25">
      <c r="A1225" t="s">
        <v>1256</v>
      </c>
      <c r="B1225">
        <v>1972</v>
      </c>
      <c r="C1225" t="s">
        <v>15</v>
      </c>
      <c r="D1225">
        <v>16</v>
      </c>
      <c r="E1225">
        <v>2</v>
      </c>
      <c r="F1225">
        <v>10118.42</v>
      </c>
      <c r="G1225" t="s">
        <v>12</v>
      </c>
      <c r="H1225" t="s">
        <v>12</v>
      </c>
      <c r="I1225" t="s">
        <v>42</v>
      </c>
      <c r="J1225" t="str">
        <f t="shared" si="152"/>
        <v>Nov</v>
      </c>
      <c r="K1225">
        <f t="shared" si="153"/>
        <v>1972</v>
      </c>
      <c r="L1225" t="str">
        <f t="shared" si="154"/>
        <v>tier - 3</v>
      </c>
      <c r="M1225" t="str">
        <f t="shared" si="155"/>
        <v>tier - 3</v>
      </c>
      <c r="N1225" t="str">
        <f t="shared" si="156"/>
        <v>R1011</v>
      </c>
      <c r="O1225" s="9" t="str">
        <f t="shared" si="157"/>
        <v>16-Nov-1972</v>
      </c>
      <c r="P1225">
        <f t="shared" si="158"/>
        <v>50</v>
      </c>
      <c r="Q1225" s="10">
        <f t="shared" si="159"/>
        <v>10118.42</v>
      </c>
    </row>
    <row r="1226" spans="1:17" x14ac:dyDescent="0.25">
      <c r="A1226" t="s">
        <v>1257</v>
      </c>
      <c r="B1226">
        <v>1997</v>
      </c>
      <c r="C1226" t="s">
        <v>20</v>
      </c>
      <c r="D1226">
        <v>5</v>
      </c>
      <c r="E1226">
        <v>0</v>
      </c>
      <c r="F1226">
        <v>10139.84</v>
      </c>
      <c r="G1226" t="s">
        <v>12</v>
      </c>
      <c r="H1226" t="s">
        <v>11</v>
      </c>
      <c r="I1226" t="s">
        <v>23</v>
      </c>
      <c r="J1226" t="str">
        <f t="shared" si="152"/>
        <v>Sep</v>
      </c>
      <c r="K1226">
        <f t="shared" si="153"/>
        <v>1997</v>
      </c>
      <c r="L1226" t="str">
        <f t="shared" si="154"/>
        <v>tier - 2</v>
      </c>
      <c r="M1226" t="str">
        <f t="shared" si="155"/>
        <v>tier - 2</v>
      </c>
      <c r="N1226" t="str">
        <f t="shared" si="156"/>
        <v>R1012</v>
      </c>
      <c r="O1226" s="9" t="str">
        <f t="shared" si="157"/>
        <v>5-Sep-1997</v>
      </c>
      <c r="P1226">
        <f t="shared" si="158"/>
        <v>25</v>
      </c>
      <c r="Q1226" s="10">
        <f t="shared" si="159"/>
        <v>10139.84</v>
      </c>
    </row>
    <row r="1227" spans="1:17" x14ac:dyDescent="0.25">
      <c r="A1227" t="s">
        <v>1258</v>
      </c>
      <c r="B1227">
        <v>1974</v>
      </c>
      <c r="C1227" t="s">
        <v>30</v>
      </c>
      <c r="D1227">
        <v>30</v>
      </c>
      <c r="E1227">
        <v>3</v>
      </c>
      <c r="F1227">
        <v>10141.14</v>
      </c>
      <c r="G1227" t="s">
        <v>12</v>
      </c>
      <c r="H1227" t="s">
        <v>16</v>
      </c>
      <c r="I1227" t="s">
        <v>168</v>
      </c>
      <c r="J1227" t="str">
        <f t="shared" si="152"/>
        <v>Dec</v>
      </c>
      <c r="K1227">
        <f t="shared" si="153"/>
        <v>1974</v>
      </c>
      <c r="L1227" t="str">
        <f t="shared" si="154"/>
        <v>tier - 1</v>
      </c>
      <c r="M1227" t="str">
        <f t="shared" si="155"/>
        <v>tier - 1</v>
      </c>
      <c r="N1227" t="str">
        <f t="shared" si="156"/>
        <v>R1016</v>
      </c>
      <c r="O1227" s="9" t="str">
        <f t="shared" si="157"/>
        <v>30-Dec-1974</v>
      </c>
      <c r="P1227">
        <f t="shared" si="158"/>
        <v>48</v>
      </c>
      <c r="Q1227" s="10">
        <f t="shared" si="159"/>
        <v>10141.14</v>
      </c>
    </row>
    <row r="1228" spans="1:17" x14ac:dyDescent="0.25">
      <c r="A1228" t="s">
        <v>1259</v>
      </c>
      <c r="B1228">
        <v>1981</v>
      </c>
      <c r="C1228" t="s">
        <v>18</v>
      </c>
      <c r="D1228">
        <v>12</v>
      </c>
      <c r="E1228">
        <v>1</v>
      </c>
      <c r="F1228">
        <v>10146.129999999999</v>
      </c>
      <c r="G1228" t="s">
        <v>12</v>
      </c>
      <c r="H1228" t="s">
        <v>16</v>
      </c>
      <c r="I1228" t="s">
        <v>200</v>
      </c>
      <c r="J1228" t="str">
        <f t="shared" si="152"/>
        <v>Jun</v>
      </c>
      <c r="K1228">
        <f t="shared" si="153"/>
        <v>1981</v>
      </c>
      <c r="L1228" t="str">
        <f t="shared" si="154"/>
        <v>tier - 1</v>
      </c>
      <c r="M1228" t="str">
        <f t="shared" si="155"/>
        <v>tier - 1</v>
      </c>
      <c r="N1228" t="str">
        <f t="shared" si="156"/>
        <v>R1025</v>
      </c>
      <c r="O1228" s="9" t="str">
        <f t="shared" si="157"/>
        <v>12-Jun-1981</v>
      </c>
      <c r="P1228">
        <f t="shared" si="158"/>
        <v>41</v>
      </c>
      <c r="Q1228" s="10">
        <f t="shared" si="159"/>
        <v>10146.129999999999</v>
      </c>
    </row>
    <row r="1229" spans="1:17" x14ac:dyDescent="0.25">
      <c r="A1229" t="s">
        <v>1260</v>
      </c>
      <c r="B1229">
        <v>1973</v>
      </c>
      <c r="C1229" t="s">
        <v>37</v>
      </c>
      <c r="D1229">
        <v>13</v>
      </c>
      <c r="E1229">
        <v>2</v>
      </c>
      <c r="F1229">
        <v>10156.780000000001</v>
      </c>
      <c r="G1229" t="s">
        <v>12</v>
      </c>
      <c r="H1229" t="s">
        <v>11</v>
      </c>
      <c r="I1229" t="s">
        <v>23</v>
      </c>
      <c r="J1229" t="str">
        <f t="shared" si="152"/>
        <v>Oct</v>
      </c>
      <c r="K1229">
        <f t="shared" si="153"/>
        <v>1973</v>
      </c>
      <c r="L1229" t="str">
        <f t="shared" si="154"/>
        <v>tier - 2</v>
      </c>
      <c r="M1229" t="str">
        <f t="shared" si="155"/>
        <v>tier - 2</v>
      </c>
      <c r="N1229" t="str">
        <f t="shared" si="156"/>
        <v>R1012</v>
      </c>
      <c r="O1229" s="9" t="str">
        <f t="shared" si="157"/>
        <v>13-Oct-1973</v>
      </c>
      <c r="P1229">
        <f t="shared" si="158"/>
        <v>49</v>
      </c>
      <c r="Q1229" s="10">
        <f t="shared" si="159"/>
        <v>10156.780000000001</v>
      </c>
    </row>
    <row r="1230" spans="1:17" x14ac:dyDescent="0.25">
      <c r="A1230" t="s">
        <v>1261</v>
      </c>
      <c r="B1230">
        <v>1972</v>
      </c>
      <c r="C1230" t="s">
        <v>10</v>
      </c>
      <c r="D1230">
        <v>10</v>
      </c>
      <c r="E1230">
        <v>0</v>
      </c>
      <c r="F1230">
        <v>10160.870000000001</v>
      </c>
      <c r="G1230" t="s">
        <v>12</v>
      </c>
      <c r="H1230" t="s">
        <v>12</v>
      </c>
      <c r="I1230" t="s">
        <v>200</v>
      </c>
      <c r="J1230" t="str">
        <f t="shared" si="152"/>
        <v>Jul</v>
      </c>
      <c r="K1230">
        <f t="shared" si="153"/>
        <v>1972</v>
      </c>
      <c r="L1230" t="str">
        <f t="shared" si="154"/>
        <v>tier - 3</v>
      </c>
      <c r="M1230" t="str">
        <f t="shared" si="155"/>
        <v>tier - 3</v>
      </c>
      <c r="N1230" t="str">
        <f t="shared" si="156"/>
        <v>R1025</v>
      </c>
      <c r="O1230" s="9" t="str">
        <f t="shared" si="157"/>
        <v>10-Jul-1972</v>
      </c>
      <c r="P1230">
        <f t="shared" si="158"/>
        <v>50</v>
      </c>
      <c r="Q1230" s="10">
        <f t="shared" si="159"/>
        <v>10160.870000000001</v>
      </c>
    </row>
    <row r="1231" spans="1:17" x14ac:dyDescent="0.25">
      <c r="A1231" t="s">
        <v>1262</v>
      </c>
      <c r="B1231">
        <v>1985</v>
      </c>
      <c r="C1231" t="s">
        <v>37</v>
      </c>
      <c r="D1231">
        <v>16</v>
      </c>
      <c r="E1231">
        <v>3</v>
      </c>
      <c r="F1231">
        <v>10191.82</v>
      </c>
      <c r="G1231" t="s">
        <v>12</v>
      </c>
      <c r="H1231" t="s">
        <v>11</v>
      </c>
      <c r="I1231" t="s">
        <v>535</v>
      </c>
      <c r="J1231" t="str">
        <f t="shared" si="152"/>
        <v>Oct</v>
      </c>
      <c r="K1231">
        <f t="shared" si="153"/>
        <v>1985</v>
      </c>
      <c r="L1231" t="str">
        <f t="shared" si="154"/>
        <v>tier - 2</v>
      </c>
      <c r="M1231" t="str">
        <f t="shared" si="155"/>
        <v>tier - 2</v>
      </c>
      <c r="N1231" t="str">
        <f t="shared" si="156"/>
        <v>R1026</v>
      </c>
      <c r="O1231" s="9" t="str">
        <f t="shared" si="157"/>
        <v>16-Oct-1985</v>
      </c>
      <c r="P1231">
        <f t="shared" si="158"/>
        <v>37</v>
      </c>
      <c r="Q1231" s="10">
        <f t="shared" si="159"/>
        <v>10191.82</v>
      </c>
    </row>
    <row r="1232" spans="1:17" x14ac:dyDescent="0.25">
      <c r="A1232" t="s">
        <v>1263</v>
      </c>
      <c r="B1232">
        <v>1970</v>
      </c>
      <c r="C1232" t="s">
        <v>30</v>
      </c>
      <c r="D1232">
        <v>24</v>
      </c>
      <c r="E1232">
        <v>0</v>
      </c>
      <c r="F1232">
        <v>10197.77</v>
      </c>
      <c r="G1232" t="s">
        <v>12</v>
      </c>
      <c r="H1232" t="s">
        <v>16</v>
      </c>
      <c r="I1232" t="s">
        <v>247</v>
      </c>
      <c r="J1232" t="str">
        <f t="shared" si="152"/>
        <v>Dec</v>
      </c>
      <c r="K1232">
        <f t="shared" si="153"/>
        <v>1970</v>
      </c>
      <c r="L1232" t="str">
        <f t="shared" si="154"/>
        <v>tier - 1</v>
      </c>
      <c r="M1232" t="str">
        <f t="shared" si="155"/>
        <v>tier - 1</v>
      </c>
      <c r="N1232" t="str">
        <f t="shared" si="156"/>
        <v>R1024</v>
      </c>
      <c r="O1232" s="9" t="str">
        <f t="shared" si="157"/>
        <v>24-Dec-1970</v>
      </c>
      <c r="P1232">
        <f t="shared" si="158"/>
        <v>52</v>
      </c>
      <c r="Q1232" s="10">
        <f t="shared" si="159"/>
        <v>10197.77</v>
      </c>
    </row>
    <row r="1233" spans="1:17" x14ac:dyDescent="0.25">
      <c r="A1233" t="s">
        <v>1264</v>
      </c>
      <c r="B1233">
        <v>1967</v>
      </c>
      <c r="C1233" t="s">
        <v>20</v>
      </c>
      <c r="D1233">
        <v>26</v>
      </c>
      <c r="E1233">
        <v>0</v>
      </c>
      <c r="F1233">
        <v>10214.64</v>
      </c>
      <c r="G1233" t="s">
        <v>12</v>
      </c>
      <c r="H1233" t="s">
        <v>11</v>
      </c>
      <c r="I1233" t="s">
        <v>42</v>
      </c>
      <c r="J1233" t="str">
        <f t="shared" si="152"/>
        <v>Sep</v>
      </c>
      <c r="K1233">
        <f t="shared" si="153"/>
        <v>1967</v>
      </c>
      <c r="L1233" t="str">
        <f t="shared" si="154"/>
        <v>tier - 2</v>
      </c>
      <c r="M1233" t="str">
        <f t="shared" si="155"/>
        <v>tier - 2</v>
      </c>
      <c r="N1233" t="str">
        <f t="shared" si="156"/>
        <v>R1011</v>
      </c>
      <c r="O1233" s="9" t="str">
        <f t="shared" si="157"/>
        <v>26-Sep-1967</v>
      </c>
      <c r="P1233">
        <f t="shared" si="158"/>
        <v>55</v>
      </c>
      <c r="Q1233" s="10">
        <f t="shared" si="159"/>
        <v>10214.64</v>
      </c>
    </row>
    <row r="1234" spans="1:17" x14ac:dyDescent="0.25">
      <c r="A1234" t="s">
        <v>1265</v>
      </c>
      <c r="B1234">
        <v>1967</v>
      </c>
      <c r="C1234" t="s">
        <v>18</v>
      </c>
      <c r="D1234">
        <v>28</v>
      </c>
      <c r="E1234">
        <v>0</v>
      </c>
      <c r="F1234">
        <v>10226.280000000001</v>
      </c>
      <c r="G1234" t="s">
        <v>12</v>
      </c>
      <c r="H1234" t="s">
        <v>12</v>
      </c>
      <c r="I1234" t="s">
        <v>13</v>
      </c>
      <c r="J1234" t="str">
        <f t="shared" si="152"/>
        <v>Jun</v>
      </c>
      <c r="K1234">
        <f t="shared" si="153"/>
        <v>1967</v>
      </c>
      <c r="L1234" t="str">
        <f t="shared" si="154"/>
        <v>tier - 3</v>
      </c>
      <c r="M1234" t="str">
        <f t="shared" si="155"/>
        <v>tier - 3</v>
      </c>
      <c r="N1234" t="str">
        <f t="shared" si="156"/>
        <v>R1013</v>
      </c>
      <c r="O1234" s="9" t="str">
        <f t="shared" si="157"/>
        <v>28-Jun-1967</v>
      </c>
      <c r="P1234">
        <f t="shared" si="158"/>
        <v>55</v>
      </c>
      <c r="Q1234" s="10">
        <f t="shared" si="159"/>
        <v>10226.280000000001</v>
      </c>
    </row>
    <row r="1235" spans="1:17" x14ac:dyDescent="0.25">
      <c r="A1235" t="s">
        <v>1266</v>
      </c>
      <c r="B1235">
        <v>1968</v>
      </c>
      <c r="C1235" t="s">
        <v>20</v>
      </c>
      <c r="D1235">
        <v>23</v>
      </c>
      <c r="E1235">
        <v>0</v>
      </c>
      <c r="F1235">
        <v>10231.5</v>
      </c>
      <c r="G1235" t="s">
        <v>12</v>
      </c>
      <c r="H1235" t="s">
        <v>16</v>
      </c>
      <c r="I1235" t="s">
        <v>23</v>
      </c>
      <c r="J1235" t="str">
        <f t="shared" si="152"/>
        <v>Sep</v>
      </c>
      <c r="K1235">
        <f t="shared" si="153"/>
        <v>1968</v>
      </c>
      <c r="L1235" t="str">
        <f t="shared" si="154"/>
        <v>tier - 1</v>
      </c>
      <c r="M1235" t="str">
        <f t="shared" si="155"/>
        <v>tier - 1</v>
      </c>
      <c r="N1235" t="str">
        <f t="shared" si="156"/>
        <v>R1012</v>
      </c>
      <c r="O1235" s="9" t="str">
        <f t="shared" si="157"/>
        <v>23-Sep-1968</v>
      </c>
      <c r="P1235">
        <f t="shared" si="158"/>
        <v>54</v>
      </c>
      <c r="Q1235" s="10">
        <f t="shared" si="159"/>
        <v>10231.5</v>
      </c>
    </row>
    <row r="1236" spans="1:17" x14ac:dyDescent="0.25">
      <c r="A1236" t="s">
        <v>1267</v>
      </c>
      <c r="B1236">
        <v>1975</v>
      </c>
      <c r="C1236" t="s">
        <v>35</v>
      </c>
      <c r="D1236">
        <v>15</v>
      </c>
      <c r="E1236">
        <v>1</v>
      </c>
      <c r="F1236">
        <v>10259.129999999999</v>
      </c>
      <c r="G1236" t="s">
        <v>12</v>
      </c>
      <c r="H1236" t="s">
        <v>11</v>
      </c>
      <c r="I1236" t="s">
        <v>42</v>
      </c>
      <c r="J1236" t="str">
        <f t="shared" si="152"/>
        <v>Aug</v>
      </c>
      <c r="K1236">
        <f t="shared" si="153"/>
        <v>1975</v>
      </c>
      <c r="L1236" t="str">
        <f t="shared" si="154"/>
        <v>tier - 2</v>
      </c>
      <c r="M1236" t="str">
        <f t="shared" si="155"/>
        <v>tier - 2</v>
      </c>
      <c r="N1236" t="str">
        <f t="shared" si="156"/>
        <v>R1011</v>
      </c>
      <c r="O1236" s="9" t="str">
        <f t="shared" si="157"/>
        <v>15-Aug-1975</v>
      </c>
      <c r="P1236">
        <f t="shared" si="158"/>
        <v>47</v>
      </c>
      <c r="Q1236" s="10">
        <f t="shared" si="159"/>
        <v>10259.129999999999</v>
      </c>
    </row>
    <row r="1237" spans="1:17" x14ac:dyDescent="0.25">
      <c r="A1237" t="s">
        <v>1268</v>
      </c>
      <c r="B1237">
        <v>1973</v>
      </c>
      <c r="C1237" t="s">
        <v>20</v>
      </c>
      <c r="D1237">
        <v>5</v>
      </c>
      <c r="E1237">
        <v>3</v>
      </c>
      <c r="F1237">
        <v>10264.44</v>
      </c>
      <c r="G1237" t="s">
        <v>12</v>
      </c>
      <c r="H1237" t="s">
        <v>11</v>
      </c>
      <c r="I1237" t="s">
        <v>23</v>
      </c>
      <c r="J1237" t="str">
        <f t="shared" si="152"/>
        <v>Sep</v>
      </c>
      <c r="K1237">
        <f t="shared" si="153"/>
        <v>1973</v>
      </c>
      <c r="L1237" t="str">
        <f t="shared" si="154"/>
        <v>tier - 2</v>
      </c>
      <c r="M1237" t="str">
        <f t="shared" si="155"/>
        <v>tier - 2</v>
      </c>
      <c r="N1237" t="str">
        <f t="shared" si="156"/>
        <v>R1012</v>
      </c>
      <c r="O1237" s="9" t="str">
        <f t="shared" si="157"/>
        <v>5-Sep-1973</v>
      </c>
      <c r="P1237">
        <f t="shared" si="158"/>
        <v>49</v>
      </c>
      <c r="Q1237" s="10">
        <f t="shared" si="159"/>
        <v>10264.44</v>
      </c>
    </row>
    <row r="1238" spans="1:17" x14ac:dyDescent="0.25">
      <c r="A1238" t="s">
        <v>1269</v>
      </c>
      <c r="B1238">
        <v>1973</v>
      </c>
      <c r="C1238" t="s">
        <v>15</v>
      </c>
      <c r="D1238">
        <v>27</v>
      </c>
      <c r="E1238">
        <v>3</v>
      </c>
      <c r="F1238">
        <v>10269.459999999999</v>
      </c>
      <c r="G1238" t="s">
        <v>12</v>
      </c>
      <c r="H1238" t="s">
        <v>12</v>
      </c>
      <c r="I1238" t="s">
        <v>23</v>
      </c>
      <c r="J1238" t="str">
        <f t="shared" si="152"/>
        <v>Nov</v>
      </c>
      <c r="K1238">
        <f t="shared" si="153"/>
        <v>1973</v>
      </c>
      <c r="L1238" t="str">
        <f t="shared" si="154"/>
        <v>tier - 3</v>
      </c>
      <c r="M1238" t="str">
        <f t="shared" si="155"/>
        <v>tier - 3</v>
      </c>
      <c r="N1238" t="str">
        <f t="shared" si="156"/>
        <v>R1012</v>
      </c>
      <c r="O1238" s="9" t="str">
        <f t="shared" si="157"/>
        <v>27-Nov-1973</v>
      </c>
      <c r="P1238">
        <f t="shared" si="158"/>
        <v>49</v>
      </c>
      <c r="Q1238" s="10">
        <f t="shared" si="159"/>
        <v>10269.459999999999</v>
      </c>
    </row>
    <row r="1239" spans="1:17" x14ac:dyDescent="0.25">
      <c r="A1239" t="s">
        <v>1270</v>
      </c>
      <c r="B1239">
        <v>1970</v>
      </c>
      <c r="C1239" t="s">
        <v>18</v>
      </c>
      <c r="D1239">
        <v>21</v>
      </c>
      <c r="E1239">
        <v>0</v>
      </c>
      <c r="F1239">
        <v>10274.33</v>
      </c>
      <c r="G1239" t="s">
        <v>12</v>
      </c>
      <c r="H1239" t="s">
        <v>16</v>
      </c>
      <c r="I1239" t="s">
        <v>247</v>
      </c>
      <c r="J1239" t="str">
        <f t="shared" si="152"/>
        <v>Jun</v>
      </c>
      <c r="K1239">
        <f t="shared" si="153"/>
        <v>1970</v>
      </c>
      <c r="L1239" t="str">
        <f t="shared" si="154"/>
        <v>tier - 1</v>
      </c>
      <c r="M1239" t="str">
        <f t="shared" si="155"/>
        <v>tier - 1</v>
      </c>
      <c r="N1239" t="str">
        <f t="shared" si="156"/>
        <v>R1024</v>
      </c>
      <c r="O1239" s="9" t="str">
        <f t="shared" si="157"/>
        <v>21-Jun-1970</v>
      </c>
      <c r="P1239">
        <f t="shared" si="158"/>
        <v>52</v>
      </c>
      <c r="Q1239" s="10">
        <f t="shared" si="159"/>
        <v>10274.33</v>
      </c>
    </row>
    <row r="1240" spans="1:17" x14ac:dyDescent="0.25">
      <c r="A1240" t="s">
        <v>1271</v>
      </c>
      <c r="B1240">
        <v>1988</v>
      </c>
      <c r="C1240" t="s">
        <v>20</v>
      </c>
      <c r="D1240">
        <v>14</v>
      </c>
      <c r="E1240">
        <v>3</v>
      </c>
      <c r="F1240">
        <v>10276.99</v>
      </c>
      <c r="G1240" t="s">
        <v>12</v>
      </c>
      <c r="H1240" t="s">
        <v>16</v>
      </c>
      <c r="I1240" t="s">
        <v>300</v>
      </c>
      <c r="J1240" t="str">
        <f t="shared" si="152"/>
        <v>Sep</v>
      </c>
      <c r="K1240">
        <f t="shared" si="153"/>
        <v>1988</v>
      </c>
      <c r="L1240" t="str">
        <f t="shared" si="154"/>
        <v>tier - 1</v>
      </c>
      <c r="M1240" t="str">
        <f t="shared" si="155"/>
        <v>tier - 1</v>
      </c>
      <c r="N1240" t="str">
        <f t="shared" si="156"/>
        <v>R1021</v>
      </c>
      <c r="O1240" s="9" t="str">
        <f t="shared" si="157"/>
        <v>14-Sep-1988</v>
      </c>
      <c r="P1240">
        <f t="shared" si="158"/>
        <v>34</v>
      </c>
      <c r="Q1240" s="10">
        <f t="shared" si="159"/>
        <v>10276.99</v>
      </c>
    </row>
    <row r="1241" spans="1:17" x14ac:dyDescent="0.25">
      <c r="A1241" t="s">
        <v>1272</v>
      </c>
      <c r="B1241">
        <v>1963</v>
      </c>
      <c r="C1241" t="s">
        <v>20</v>
      </c>
      <c r="D1241">
        <v>24</v>
      </c>
      <c r="E1241">
        <v>0</v>
      </c>
      <c r="F1241">
        <v>10308.040000000001</v>
      </c>
      <c r="G1241" t="s">
        <v>12</v>
      </c>
      <c r="H1241" t="s">
        <v>16</v>
      </c>
      <c r="I1241" t="s">
        <v>13</v>
      </c>
      <c r="J1241" t="str">
        <f t="shared" si="152"/>
        <v>Sep</v>
      </c>
      <c r="K1241">
        <f t="shared" si="153"/>
        <v>1963</v>
      </c>
      <c r="L1241" t="str">
        <f t="shared" si="154"/>
        <v>tier - 1</v>
      </c>
      <c r="M1241" t="str">
        <f t="shared" si="155"/>
        <v>tier - 1</v>
      </c>
      <c r="N1241" t="str">
        <f t="shared" si="156"/>
        <v>R1013</v>
      </c>
      <c r="O1241" s="9" t="str">
        <f t="shared" si="157"/>
        <v>24-Sep-1963</v>
      </c>
      <c r="P1241">
        <f t="shared" si="158"/>
        <v>59</v>
      </c>
      <c r="Q1241" s="10">
        <f t="shared" si="159"/>
        <v>10308.040000000001</v>
      </c>
    </row>
    <row r="1242" spans="1:17" x14ac:dyDescent="0.25">
      <c r="A1242" t="s">
        <v>1273</v>
      </c>
      <c r="B1242">
        <v>1962</v>
      </c>
      <c r="C1242" t="s">
        <v>10</v>
      </c>
      <c r="D1242">
        <v>12</v>
      </c>
      <c r="E1242">
        <v>0</v>
      </c>
      <c r="F1242">
        <v>10310.780000000001</v>
      </c>
      <c r="G1242" t="s">
        <v>12</v>
      </c>
      <c r="H1242" t="s">
        <v>12</v>
      </c>
      <c r="I1242" t="s">
        <v>23</v>
      </c>
      <c r="J1242" t="str">
        <f t="shared" si="152"/>
        <v>Jul</v>
      </c>
      <c r="K1242">
        <f t="shared" si="153"/>
        <v>1962</v>
      </c>
      <c r="L1242" t="str">
        <f t="shared" si="154"/>
        <v>tier - 3</v>
      </c>
      <c r="M1242" t="str">
        <f t="shared" si="155"/>
        <v>tier - 3</v>
      </c>
      <c r="N1242" t="str">
        <f t="shared" si="156"/>
        <v>R1012</v>
      </c>
      <c r="O1242" s="9" t="str">
        <f t="shared" si="157"/>
        <v>12-Jul-1962</v>
      </c>
      <c r="P1242">
        <f t="shared" si="158"/>
        <v>60</v>
      </c>
      <c r="Q1242" s="10">
        <f t="shared" si="159"/>
        <v>10310.780000000001</v>
      </c>
    </row>
    <row r="1243" spans="1:17" x14ac:dyDescent="0.25">
      <c r="A1243" t="s">
        <v>1274</v>
      </c>
      <c r="B1243">
        <v>1991</v>
      </c>
      <c r="C1243" t="s">
        <v>15</v>
      </c>
      <c r="D1243">
        <v>17</v>
      </c>
      <c r="E1243">
        <v>3</v>
      </c>
      <c r="F1243">
        <v>10315.91</v>
      </c>
      <c r="G1243" t="s">
        <v>12</v>
      </c>
      <c r="H1243" t="s">
        <v>11</v>
      </c>
      <c r="I1243" t="s">
        <v>23</v>
      </c>
      <c r="J1243" t="str">
        <f t="shared" si="152"/>
        <v>Nov</v>
      </c>
      <c r="K1243">
        <f t="shared" si="153"/>
        <v>1991</v>
      </c>
      <c r="L1243" t="str">
        <f t="shared" si="154"/>
        <v>tier - 2</v>
      </c>
      <c r="M1243" t="str">
        <f t="shared" si="155"/>
        <v>tier - 2</v>
      </c>
      <c r="N1243" t="str">
        <f t="shared" si="156"/>
        <v>R1012</v>
      </c>
      <c r="O1243" s="9" t="str">
        <f t="shared" si="157"/>
        <v>17-Nov-1991</v>
      </c>
      <c r="P1243">
        <f t="shared" si="158"/>
        <v>31</v>
      </c>
      <c r="Q1243" s="10">
        <f t="shared" si="159"/>
        <v>10315.91</v>
      </c>
    </row>
    <row r="1244" spans="1:17" x14ac:dyDescent="0.25">
      <c r="A1244" t="s">
        <v>1275</v>
      </c>
      <c r="B1244">
        <v>1991</v>
      </c>
      <c r="C1244" t="s">
        <v>35</v>
      </c>
      <c r="D1244">
        <v>21</v>
      </c>
      <c r="E1244">
        <v>3</v>
      </c>
      <c r="F1244">
        <v>10322.9</v>
      </c>
      <c r="G1244" t="s">
        <v>12</v>
      </c>
      <c r="H1244" t="s">
        <v>16</v>
      </c>
      <c r="I1244" t="s">
        <v>535</v>
      </c>
      <c r="J1244" t="str">
        <f t="shared" si="152"/>
        <v>Aug</v>
      </c>
      <c r="K1244">
        <f t="shared" si="153"/>
        <v>1991</v>
      </c>
      <c r="L1244" t="str">
        <f t="shared" si="154"/>
        <v>tier - 1</v>
      </c>
      <c r="M1244" t="str">
        <f t="shared" si="155"/>
        <v>tier - 1</v>
      </c>
      <c r="N1244" t="str">
        <f t="shared" si="156"/>
        <v>R1026</v>
      </c>
      <c r="O1244" s="9" t="str">
        <f t="shared" si="157"/>
        <v>21-Aug-1991</v>
      </c>
      <c r="P1244">
        <f t="shared" si="158"/>
        <v>31</v>
      </c>
      <c r="Q1244" s="10">
        <f t="shared" si="159"/>
        <v>10322.9</v>
      </c>
    </row>
    <row r="1245" spans="1:17" x14ac:dyDescent="0.25">
      <c r="A1245" t="s">
        <v>1276</v>
      </c>
      <c r="B1245">
        <v>1970</v>
      </c>
      <c r="C1245" t="s">
        <v>30</v>
      </c>
      <c r="D1245">
        <v>1</v>
      </c>
      <c r="E1245">
        <v>2</v>
      </c>
      <c r="F1245">
        <v>10325.209999999999</v>
      </c>
      <c r="G1245" t="s">
        <v>12</v>
      </c>
      <c r="H1245" t="s">
        <v>12</v>
      </c>
      <c r="I1245" t="s">
        <v>42</v>
      </c>
      <c r="J1245" t="str">
        <f t="shared" si="152"/>
        <v>Dec</v>
      </c>
      <c r="K1245">
        <f t="shared" si="153"/>
        <v>1970</v>
      </c>
      <c r="L1245" t="str">
        <f t="shared" si="154"/>
        <v>tier - 3</v>
      </c>
      <c r="M1245" t="str">
        <f t="shared" si="155"/>
        <v>tier - 3</v>
      </c>
      <c r="N1245" t="str">
        <f t="shared" si="156"/>
        <v>R1011</v>
      </c>
      <c r="O1245" s="9" t="str">
        <f t="shared" si="157"/>
        <v>1-Dec-1970</v>
      </c>
      <c r="P1245">
        <f t="shared" si="158"/>
        <v>52</v>
      </c>
      <c r="Q1245" s="10">
        <f t="shared" si="159"/>
        <v>10325.209999999999</v>
      </c>
    </row>
    <row r="1246" spans="1:17" x14ac:dyDescent="0.25">
      <c r="A1246" t="s">
        <v>1277</v>
      </c>
      <c r="B1246">
        <v>1982</v>
      </c>
      <c r="C1246" t="s">
        <v>10</v>
      </c>
      <c r="D1246">
        <v>21</v>
      </c>
      <c r="E1246">
        <v>3</v>
      </c>
      <c r="F1246">
        <v>10329.06</v>
      </c>
      <c r="G1246" t="s">
        <v>12</v>
      </c>
      <c r="H1246" t="s">
        <v>16</v>
      </c>
      <c r="I1246" t="s">
        <v>300</v>
      </c>
      <c r="J1246" t="str">
        <f t="shared" si="152"/>
        <v>Jul</v>
      </c>
      <c r="K1246">
        <f t="shared" si="153"/>
        <v>1982</v>
      </c>
      <c r="L1246" t="str">
        <f t="shared" si="154"/>
        <v>tier - 1</v>
      </c>
      <c r="M1246" t="str">
        <f t="shared" si="155"/>
        <v>tier - 1</v>
      </c>
      <c r="N1246" t="str">
        <f t="shared" si="156"/>
        <v>R1021</v>
      </c>
      <c r="O1246" s="9" t="str">
        <f t="shared" si="157"/>
        <v>21-Jul-1982</v>
      </c>
      <c r="P1246">
        <f t="shared" si="158"/>
        <v>40</v>
      </c>
      <c r="Q1246" s="10">
        <f t="shared" si="159"/>
        <v>10329.06</v>
      </c>
    </row>
    <row r="1247" spans="1:17" x14ac:dyDescent="0.25">
      <c r="A1247" t="s">
        <v>1278</v>
      </c>
      <c r="B1247">
        <v>1968</v>
      </c>
      <c r="C1247" t="s">
        <v>10</v>
      </c>
      <c r="D1247">
        <v>19</v>
      </c>
      <c r="E1247">
        <v>0</v>
      </c>
      <c r="F1247">
        <v>10338.93</v>
      </c>
      <c r="G1247" t="s">
        <v>12</v>
      </c>
      <c r="H1247" t="s">
        <v>16</v>
      </c>
      <c r="I1247" t="s">
        <v>13</v>
      </c>
      <c r="J1247" t="str">
        <f t="shared" si="152"/>
        <v>Jul</v>
      </c>
      <c r="K1247">
        <f t="shared" si="153"/>
        <v>1968</v>
      </c>
      <c r="L1247" t="str">
        <f t="shared" si="154"/>
        <v>tier - 1</v>
      </c>
      <c r="M1247" t="str">
        <f t="shared" si="155"/>
        <v>tier - 1</v>
      </c>
      <c r="N1247" t="str">
        <f t="shared" si="156"/>
        <v>R1013</v>
      </c>
      <c r="O1247" s="9" t="str">
        <f t="shared" si="157"/>
        <v>19-Jul-1968</v>
      </c>
      <c r="P1247">
        <f t="shared" si="158"/>
        <v>54</v>
      </c>
      <c r="Q1247" s="10">
        <f t="shared" si="159"/>
        <v>10338.93</v>
      </c>
    </row>
    <row r="1248" spans="1:17" x14ac:dyDescent="0.25">
      <c r="A1248" t="s">
        <v>1279</v>
      </c>
      <c r="B1248">
        <v>1973</v>
      </c>
      <c r="C1248" t="s">
        <v>35</v>
      </c>
      <c r="D1248">
        <v>8</v>
      </c>
      <c r="E1248">
        <v>0</v>
      </c>
      <c r="F1248">
        <v>10345.93</v>
      </c>
      <c r="G1248" t="s">
        <v>12</v>
      </c>
      <c r="H1248" t="s">
        <v>11</v>
      </c>
      <c r="I1248" t="s">
        <v>300</v>
      </c>
      <c r="J1248" t="str">
        <f t="shared" si="152"/>
        <v>Aug</v>
      </c>
      <c r="K1248">
        <f t="shared" si="153"/>
        <v>1973</v>
      </c>
      <c r="L1248" t="str">
        <f t="shared" si="154"/>
        <v>tier - 2</v>
      </c>
      <c r="M1248" t="str">
        <f t="shared" si="155"/>
        <v>tier - 2</v>
      </c>
      <c r="N1248" t="str">
        <f t="shared" si="156"/>
        <v>R1021</v>
      </c>
      <c r="O1248" s="9" t="str">
        <f t="shared" si="157"/>
        <v>8-Aug-1973</v>
      </c>
      <c r="P1248">
        <f t="shared" si="158"/>
        <v>49</v>
      </c>
      <c r="Q1248" s="10">
        <f t="shared" si="159"/>
        <v>10345.93</v>
      </c>
    </row>
    <row r="1249" spans="1:17" x14ac:dyDescent="0.25">
      <c r="A1249" t="s">
        <v>1280</v>
      </c>
      <c r="B1249">
        <v>1974</v>
      </c>
      <c r="C1249" t="s">
        <v>20</v>
      </c>
      <c r="D1249">
        <v>29</v>
      </c>
      <c r="E1249">
        <v>0</v>
      </c>
      <c r="F1249">
        <v>10352.48</v>
      </c>
      <c r="G1249" t="s">
        <v>12</v>
      </c>
      <c r="H1249" t="s">
        <v>16</v>
      </c>
      <c r="I1249" t="s">
        <v>23</v>
      </c>
      <c r="J1249" t="str">
        <f t="shared" si="152"/>
        <v>Sep</v>
      </c>
      <c r="K1249">
        <f t="shared" si="153"/>
        <v>1974</v>
      </c>
      <c r="L1249" t="str">
        <f t="shared" si="154"/>
        <v>tier - 1</v>
      </c>
      <c r="M1249" t="str">
        <f t="shared" si="155"/>
        <v>tier - 1</v>
      </c>
      <c r="N1249" t="str">
        <f t="shared" si="156"/>
        <v>R1012</v>
      </c>
      <c r="O1249" s="9" t="str">
        <f t="shared" si="157"/>
        <v>29-Sep-1974</v>
      </c>
      <c r="P1249">
        <f t="shared" si="158"/>
        <v>48</v>
      </c>
      <c r="Q1249" s="10">
        <f t="shared" si="159"/>
        <v>10352.48</v>
      </c>
    </row>
    <row r="1250" spans="1:17" x14ac:dyDescent="0.25">
      <c r="A1250" t="s">
        <v>1281</v>
      </c>
      <c r="B1250">
        <v>1969</v>
      </c>
      <c r="C1250" t="s">
        <v>18</v>
      </c>
      <c r="D1250">
        <v>17</v>
      </c>
      <c r="E1250">
        <v>0</v>
      </c>
      <c r="F1250">
        <v>10355.64</v>
      </c>
      <c r="G1250" t="s">
        <v>12</v>
      </c>
      <c r="H1250" t="s">
        <v>16</v>
      </c>
      <c r="I1250" t="s">
        <v>23</v>
      </c>
      <c r="J1250" t="str">
        <f t="shared" si="152"/>
        <v>Jun</v>
      </c>
      <c r="K1250">
        <f t="shared" si="153"/>
        <v>1969</v>
      </c>
      <c r="L1250" t="str">
        <f t="shared" si="154"/>
        <v>tier - 1</v>
      </c>
      <c r="M1250" t="str">
        <f t="shared" si="155"/>
        <v>tier - 1</v>
      </c>
      <c r="N1250" t="str">
        <f t="shared" si="156"/>
        <v>R1012</v>
      </c>
      <c r="O1250" s="9" t="str">
        <f t="shared" si="157"/>
        <v>17-Jun-1969</v>
      </c>
      <c r="P1250">
        <f t="shared" si="158"/>
        <v>53</v>
      </c>
      <c r="Q1250" s="10">
        <f t="shared" si="159"/>
        <v>10355.64</v>
      </c>
    </row>
    <row r="1251" spans="1:17" x14ac:dyDescent="0.25">
      <c r="A1251" t="s">
        <v>1282</v>
      </c>
      <c r="B1251">
        <v>1971</v>
      </c>
      <c r="C1251" t="s">
        <v>20</v>
      </c>
      <c r="D1251">
        <v>6</v>
      </c>
      <c r="E1251">
        <v>0</v>
      </c>
      <c r="F1251">
        <v>10356.67</v>
      </c>
      <c r="G1251" t="s">
        <v>12</v>
      </c>
      <c r="H1251" t="s">
        <v>16</v>
      </c>
      <c r="I1251" t="s">
        <v>200</v>
      </c>
      <c r="J1251" t="str">
        <f t="shared" si="152"/>
        <v>Sep</v>
      </c>
      <c r="K1251">
        <f t="shared" si="153"/>
        <v>1971</v>
      </c>
      <c r="L1251" t="str">
        <f t="shared" si="154"/>
        <v>tier - 1</v>
      </c>
      <c r="M1251" t="str">
        <f t="shared" si="155"/>
        <v>tier - 1</v>
      </c>
      <c r="N1251" t="str">
        <f t="shared" si="156"/>
        <v>R1025</v>
      </c>
      <c r="O1251" s="9" t="str">
        <f t="shared" si="157"/>
        <v>6-Sep-1971</v>
      </c>
      <c r="P1251">
        <f t="shared" si="158"/>
        <v>51</v>
      </c>
      <c r="Q1251" s="10">
        <f t="shared" si="159"/>
        <v>10356.67</v>
      </c>
    </row>
    <row r="1252" spans="1:17" x14ac:dyDescent="0.25">
      <c r="A1252" t="s">
        <v>1283</v>
      </c>
      <c r="B1252">
        <v>1973</v>
      </c>
      <c r="C1252" t="s">
        <v>20</v>
      </c>
      <c r="D1252">
        <v>29</v>
      </c>
      <c r="E1252">
        <v>2</v>
      </c>
      <c r="F1252">
        <v>10370.91</v>
      </c>
      <c r="G1252" t="s">
        <v>12</v>
      </c>
      <c r="H1252" t="s">
        <v>12</v>
      </c>
      <c r="I1252" t="s">
        <v>247</v>
      </c>
      <c r="J1252" t="str">
        <f t="shared" si="152"/>
        <v>Sep</v>
      </c>
      <c r="K1252">
        <f t="shared" si="153"/>
        <v>1973</v>
      </c>
      <c r="L1252" t="str">
        <f t="shared" si="154"/>
        <v>tier - 3</v>
      </c>
      <c r="M1252" t="str">
        <f t="shared" si="155"/>
        <v>tier - 3</v>
      </c>
      <c r="N1252" t="str">
        <f t="shared" si="156"/>
        <v>R1024</v>
      </c>
      <c r="O1252" s="9" t="str">
        <f t="shared" si="157"/>
        <v>29-Sep-1973</v>
      </c>
      <c r="P1252">
        <f t="shared" si="158"/>
        <v>49</v>
      </c>
      <c r="Q1252" s="10">
        <f t="shared" si="159"/>
        <v>10370.91</v>
      </c>
    </row>
    <row r="1253" spans="1:17" x14ac:dyDescent="0.25">
      <c r="A1253" t="s">
        <v>1284</v>
      </c>
      <c r="B1253">
        <v>1973</v>
      </c>
      <c r="C1253" t="s">
        <v>20</v>
      </c>
      <c r="D1253">
        <v>19</v>
      </c>
      <c r="E1253">
        <v>3</v>
      </c>
      <c r="F1253">
        <v>10381.48</v>
      </c>
      <c r="G1253" t="s">
        <v>12</v>
      </c>
      <c r="H1253" t="s">
        <v>12</v>
      </c>
      <c r="I1253" t="s">
        <v>13</v>
      </c>
      <c r="J1253" t="str">
        <f t="shared" si="152"/>
        <v>Sep</v>
      </c>
      <c r="K1253">
        <f t="shared" si="153"/>
        <v>1973</v>
      </c>
      <c r="L1253" t="str">
        <f t="shared" si="154"/>
        <v>tier - 3</v>
      </c>
      <c r="M1253" t="str">
        <f t="shared" si="155"/>
        <v>tier - 3</v>
      </c>
      <c r="N1253" t="str">
        <f t="shared" si="156"/>
        <v>R1013</v>
      </c>
      <c r="O1253" s="9" t="str">
        <f t="shared" si="157"/>
        <v>19-Sep-1973</v>
      </c>
      <c r="P1253">
        <f t="shared" si="158"/>
        <v>49</v>
      </c>
      <c r="Q1253" s="10">
        <f t="shared" si="159"/>
        <v>10381.48</v>
      </c>
    </row>
    <row r="1254" spans="1:17" x14ac:dyDescent="0.25">
      <c r="A1254" t="s">
        <v>1285</v>
      </c>
      <c r="B1254">
        <v>1969</v>
      </c>
      <c r="C1254" t="s">
        <v>10</v>
      </c>
      <c r="D1254">
        <v>7</v>
      </c>
      <c r="E1254">
        <v>0</v>
      </c>
      <c r="F1254">
        <v>10403.27</v>
      </c>
      <c r="G1254" t="s">
        <v>12</v>
      </c>
      <c r="H1254" t="s">
        <v>11</v>
      </c>
      <c r="I1254" t="s">
        <v>516</v>
      </c>
      <c r="J1254" t="str">
        <f t="shared" si="152"/>
        <v>Jul</v>
      </c>
      <c r="K1254">
        <f t="shared" si="153"/>
        <v>1969</v>
      </c>
      <c r="L1254" t="str">
        <f t="shared" si="154"/>
        <v>tier - 2</v>
      </c>
      <c r="M1254" t="str">
        <f t="shared" si="155"/>
        <v>tier - 2</v>
      </c>
      <c r="N1254" t="str">
        <f t="shared" si="156"/>
        <v>R1020</v>
      </c>
      <c r="O1254" s="9" t="str">
        <f t="shared" si="157"/>
        <v>7-Jul-1969</v>
      </c>
      <c r="P1254">
        <f t="shared" si="158"/>
        <v>53</v>
      </c>
      <c r="Q1254" s="10">
        <f t="shared" si="159"/>
        <v>10403.27</v>
      </c>
    </row>
    <row r="1255" spans="1:17" x14ac:dyDescent="0.25">
      <c r="A1255" t="s">
        <v>1286</v>
      </c>
      <c r="B1255">
        <v>1975</v>
      </c>
      <c r="C1255" t="s">
        <v>18</v>
      </c>
      <c r="D1255">
        <v>5</v>
      </c>
      <c r="E1255">
        <v>4</v>
      </c>
      <c r="F1255">
        <v>10407.09</v>
      </c>
      <c r="G1255" t="s">
        <v>12</v>
      </c>
      <c r="H1255" t="s">
        <v>16</v>
      </c>
      <c r="I1255" t="s">
        <v>164</v>
      </c>
      <c r="J1255" t="str">
        <f t="shared" si="152"/>
        <v>Jun</v>
      </c>
      <c r="K1255">
        <f t="shared" si="153"/>
        <v>1975</v>
      </c>
      <c r="L1255" t="str">
        <f t="shared" si="154"/>
        <v>tier - 1</v>
      </c>
      <c r="M1255" t="str">
        <f t="shared" si="155"/>
        <v>tier - 1</v>
      </c>
      <c r="N1255" t="str">
        <f t="shared" si="156"/>
        <v>R1015</v>
      </c>
      <c r="O1255" s="9" t="str">
        <f t="shared" si="157"/>
        <v>5-Jun-1975</v>
      </c>
      <c r="P1255">
        <f t="shared" si="158"/>
        <v>48</v>
      </c>
      <c r="Q1255" s="10">
        <f t="shared" si="159"/>
        <v>10407.09</v>
      </c>
    </row>
    <row r="1256" spans="1:17" x14ac:dyDescent="0.25">
      <c r="A1256" t="s">
        <v>1287</v>
      </c>
      <c r="B1256">
        <v>1980</v>
      </c>
      <c r="C1256" t="s">
        <v>37</v>
      </c>
      <c r="D1256">
        <v>24</v>
      </c>
      <c r="E1256">
        <v>2</v>
      </c>
      <c r="F1256">
        <v>10407.98</v>
      </c>
      <c r="G1256" t="s">
        <v>12</v>
      </c>
      <c r="H1256" t="s">
        <v>16</v>
      </c>
      <c r="I1256" t="s">
        <v>300</v>
      </c>
      <c r="J1256" t="str">
        <f t="shared" si="152"/>
        <v>Oct</v>
      </c>
      <c r="K1256">
        <f t="shared" si="153"/>
        <v>1980</v>
      </c>
      <c r="L1256" t="str">
        <f t="shared" si="154"/>
        <v>tier - 1</v>
      </c>
      <c r="M1256" t="str">
        <f t="shared" si="155"/>
        <v>tier - 1</v>
      </c>
      <c r="N1256" t="str">
        <f t="shared" si="156"/>
        <v>R1021</v>
      </c>
      <c r="O1256" s="9" t="str">
        <f t="shared" si="157"/>
        <v>24-Oct-1980</v>
      </c>
      <c r="P1256">
        <f t="shared" si="158"/>
        <v>42</v>
      </c>
      <c r="Q1256" s="10">
        <f t="shared" si="159"/>
        <v>10407.98</v>
      </c>
    </row>
    <row r="1257" spans="1:17" x14ac:dyDescent="0.25">
      <c r="A1257" t="s">
        <v>1288</v>
      </c>
      <c r="B1257">
        <v>1973</v>
      </c>
      <c r="C1257" t="s">
        <v>37</v>
      </c>
      <c r="D1257">
        <v>11</v>
      </c>
      <c r="E1257">
        <v>0</v>
      </c>
      <c r="F1257">
        <v>10419.59</v>
      </c>
      <c r="G1257" t="s">
        <v>12</v>
      </c>
      <c r="H1257" t="s">
        <v>11</v>
      </c>
      <c r="I1257" t="s">
        <v>200</v>
      </c>
      <c r="J1257" t="str">
        <f t="shared" si="152"/>
        <v>Oct</v>
      </c>
      <c r="K1257">
        <f t="shared" si="153"/>
        <v>1973</v>
      </c>
      <c r="L1257" t="str">
        <f t="shared" si="154"/>
        <v>tier - 2</v>
      </c>
      <c r="M1257" t="str">
        <f t="shared" si="155"/>
        <v>tier - 2</v>
      </c>
      <c r="N1257" t="str">
        <f t="shared" si="156"/>
        <v>R1025</v>
      </c>
      <c r="O1257" s="9" t="str">
        <f t="shared" si="157"/>
        <v>11-Oct-1973</v>
      </c>
      <c r="P1257">
        <f t="shared" si="158"/>
        <v>49</v>
      </c>
      <c r="Q1257" s="10">
        <f t="shared" si="159"/>
        <v>10419.59</v>
      </c>
    </row>
    <row r="1258" spans="1:17" x14ac:dyDescent="0.25">
      <c r="A1258" t="s">
        <v>1289</v>
      </c>
      <c r="B1258">
        <v>1979</v>
      </c>
      <c r="C1258" t="s">
        <v>15</v>
      </c>
      <c r="D1258">
        <v>25</v>
      </c>
      <c r="E1258">
        <v>2</v>
      </c>
      <c r="F1258">
        <v>10419.65</v>
      </c>
      <c r="G1258" t="s">
        <v>12</v>
      </c>
      <c r="H1258" t="s">
        <v>11</v>
      </c>
      <c r="I1258" t="s">
        <v>200</v>
      </c>
      <c r="J1258" t="str">
        <f t="shared" si="152"/>
        <v>Nov</v>
      </c>
      <c r="K1258">
        <f t="shared" si="153"/>
        <v>1979</v>
      </c>
      <c r="L1258" t="str">
        <f t="shared" si="154"/>
        <v>tier - 2</v>
      </c>
      <c r="M1258" t="str">
        <f t="shared" si="155"/>
        <v>tier - 2</v>
      </c>
      <c r="N1258" t="str">
        <f t="shared" si="156"/>
        <v>R1025</v>
      </c>
      <c r="O1258" s="9" t="str">
        <f t="shared" si="157"/>
        <v>25-Nov-1979</v>
      </c>
      <c r="P1258">
        <f t="shared" si="158"/>
        <v>43</v>
      </c>
      <c r="Q1258" s="10">
        <f t="shared" si="159"/>
        <v>10419.65</v>
      </c>
    </row>
    <row r="1259" spans="1:17" x14ac:dyDescent="0.25">
      <c r="A1259" t="s">
        <v>1290</v>
      </c>
      <c r="B1259">
        <v>1968</v>
      </c>
      <c r="C1259" t="s">
        <v>30</v>
      </c>
      <c r="D1259">
        <v>27</v>
      </c>
      <c r="E1259">
        <v>0</v>
      </c>
      <c r="F1259">
        <v>10422.92</v>
      </c>
      <c r="G1259" t="s">
        <v>12</v>
      </c>
      <c r="H1259" t="s">
        <v>16</v>
      </c>
      <c r="I1259" t="s">
        <v>356</v>
      </c>
      <c r="J1259" t="str">
        <f t="shared" si="152"/>
        <v>Dec</v>
      </c>
      <c r="K1259">
        <f t="shared" si="153"/>
        <v>1968</v>
      </c>
      <c r="L1259" t="str">
        <f t="shared" si="154"/>
        <v>tier - 1</v>
      </c>
      <c r="M1259" t="str">
        <f t="shared" si="155"/>
        <v>tier - 1</v>
      </c>
      <c r="N1259" t="str">
        <f t="shared" si="156"/>
        <v>R1017</v>
      </c>
      <c r="O1259" s="9" t="str">
        <f t="shared" si="157"/>
        <v>27-Dec-1968</v>
      </c>
      <c r="P1259">
        <f t="shared" si="158"/>
        <v>54</v>
      </c>
      <c r="Q1259" s="10">
        <f t="shared" si="159"/>
        <v>10422.92</v>
      </c>
    </row>
    <row r="1260" spans="1:17" x14ac:dyDescent="0.25">
      <c r="A1260" t="s">
        <v>1291</v>
      </c>
      <c r="B1260">
        <v>1968</v>
      </c>
      <c r="C1260" t="s">
        <v>35</v>
      </c>
      <c r="D1260">
        <v>23</v>
      </c>
      <c r="E1260">
        <v>0</v>
      </c>
      <c r="F1260">
        <v>10435.07</v>
      </c>
      <c r="G1260" t="s">
        <v>12</v>
      </c>
      <c r="H1260" t="s">
        <v>16</v>
      </c>
      <c r="I1260" t="s">
        <v>168</v>
      </c>
      <c r="J1260" t="str">
        <f t="shared" si="152"/>
        <v>Aug</v>
      </c>
      <c r="K1260">
        <f t="shared" si="153"/>
        <v>1968</v>
      </c>
      <c r="L1260" t="str">
        <f t="shared" si="154"/>
        <v>tier - 1</v>
      </c>
      <c r="M1260" t="str">
        <f t="shared" si="155"/>
        <v>tier - 1</v>
      </c>
      <c r="N1260" t="str">
        <f t="shared" si="156"/>
        <v>R1016</v>
      </c>
      <c r="O1260" s="9" t="str">
        <f t="shared" si="157"/>
        <v>23-Aug-1968</v>
      </c>
      <c r="P1260">
        <f t="shared" si="158"/>
        <v>54</v>
      </c>
      <c r="Q1260" s="10">
        <f t="shared" si="159"/>
        <v>10435.07</v>
      </c>
    </row>
    <row r="1261" spans="1:17" x14ac:dyDescent="0.25">
      <c r="A1261" t="s">
        <v>1292</v>
      </c>
      <c r="B1261">
        <v>1968</v>
      </c>
      <c r="C1261" t="s">
        <v>35</v>
      </c>
      <c r="D1261">
        <v>29</v>
      </c>
      <c r="E1261">
        <v>1</v>
      </c>
      <c r="F1261">
        <v>10436.1</v>
      </c>
      <c r="G1261" t="s">
        <v>12</v>
      </c>
      <c r="H1261" t="s">
        <v>12</v>
      </c>
      <c r="I1261" t="s">
        <v>42</v>
      </c>
      <c r="J1261" t="str">
        <f t="shared" si="152"/>
        <v>Aug</v>
      </c>
      <c r="K1261">
        <f t="shared" si="153"/>
        <v>1968</v>
      </c>
      <c r="L1261" t="str">
        <f t="shared" si="154"/>
        <v>tier - 3</v>
      </c>
      <c r="M1261" t="str">
        <f t="shared" si="155"/>
        <v>tier - 3</v>
      </c>
      <c r="N1261" t="str">
        <f t="shared" si="156"/>
        <v>R1011</v>
      </c>
      <c r="O1261" s="9" t="str">
        <f t="shared" si="157"/>
        <v>29-Aug-1968</v>
      </c>
      <c r="P1261">
        <f t="shared" si="158"/>
        <v>54</v>
      </c>
      <c r="Q1261" s="10">
        <f t="shared" si="159"/>
        <v>10436.1</v>
      </c>
    </row>
    <row r="1262" spans="1:17" x14ac:dyDescent="0.25">
      <c r="A1262" t="s">
        <v>1293</v>
      </c>
      <c r="B1262">
        <v>1968</v>
      </c>
      <c r="C1262" t="s">
        <v>15</v>
      </c>
      <c r="D1262">
        <v>8</v>
      </c>
      <c r="E1262">
        <v>1</v>
      </c>
      <c r="F1262">
        <v>10450.549999999999</v>
      </c>
      <c r="G1262" t="s">
        <v>12</v>
      </c>
      <c r="H1262" t="s">
        <v>16</v>
      </c>
      <c r="I1262" t="s">
        <v>42</v>
      </c>
      <c r="J1262" t="str">
        <f t="shared" si="152"/>
        <v>Nov</v>
      </c>
      <c r="K1262">
        <f t="shared" si="153"/>
        <v>1968</v>
      </c>
      <c r="L1262" t="str">
        <f t="shared" si="154"/>
        <v>tier - 1</v>
      </c>
      <c r="M1262" t="str">
        <f t="shared" si="155"/>
        <v>tier - 1</v>
      </c>
      <c r="N1262" t="str">
        <f t="shared" si="156"/>
        <v>R1011</v>
      </c>
      <c r="O1262" s="9" t="str">
        <f t="shared" si="157"/>
        <v>8-Nov-1968</v>
      </c>
      <c r="P1262">
        <f t="shared" si="158"/>
        <v>54</v>
      </c>
      <c r="Q1262" s="10">
        <f t="shared" si="159"/>
        <v>10450.549999999999</v>
      </c>
    </row>
    <row r="1263" spans="1:17" x14ac:dyDescent="0.25">
      <c r="A1263" t="s">
        <v>1294</v>
      </c>
      <c r="B1263">
        <v>1964</v>
      </c>
      <c r="C1263" t="s">
        <v>37</v>
      </c>
      <c r="D1263">
        <v>14</v>
      </c>
      <c r="E1263">
        <v>0</v>
      </c>
      <c r="F1263">
        <v>10455.1</v>
      </c>
      <c r="G1263" t="s">
        <v>12</v>
      </c>
      <c r="H1263" t="s">
        <v>16</v>
      </c>
      <c r="I1263" t="s">
        <v>23</v>
      </c>
      <c r="J1263" t="str">
        <f t="shared" si="152"/>
        <v>Oct</v>
      </c>
      <c r="K1263">
        <f t="shared" si="153"/>
        <v>1964</v>
      </c>
      <c r="L1263" t="str">
        <f t="shared" si="154"/>
        <v>tier - 1</v>
      </c>
      <c r="M1263" t="str">
        <f t="shared" si="155"/>
        <v>tier - 1</v>
      </c>
      <c r="N1263" t="str">
        <f t="shared" si="156"/>
        <v>R1012</v>
      </c>
      <c r="O1263" s="9" t="str">
        <f t="shared" si="157"/>
        <v>14-Oct-1964</v>
      </c>
      <c r="P1263">
        <f t="shared" si="158"/>
        <v>58</v>
      </c>
      <c r="Q1263" s="10">
        <f t="shared" si="159"/>
        <v>10455.1</v>
      </c>
    </row>
    <row r="1264" spans="1:17" x14ac:dyDescent="0.25">
      <c r="A1264" t="s">
        <v>1295</v>
      </c>
      <c r="B1264">
        <v>1976</v>
      </c>
      <c r="C1264" t="s">
        <v>35</v>
      </c>
      <c r="D1264">
        <v>3</v>
      </c>
      <c r="E1264">
        <v>2</v>
      </c>
      <c r="F1264">
        <v>10455.14</v>
      </c>
      <c r="G1264" t="s">
        <v>12</v>
      </c>
      <c r="H1264" t="s">
        <v>11</v>
      </c>
      <c r="I1264" t="s">
        <v>300</v>
      </c>
      <c r="J1264" t="str">
        <f t="shared" si="152"/>
        <v>Aug</v>
      </c>
      <c r="K1264">
        <f t="shared" si="153"/>
        <v>1976</v>
      </c>
      <c r="L1264" t="str">
        <f t="shared" si="154"/>
        <v>tier - 2</v>
      </c>
      <c r="M1264" t="str">
        <f t="shared" si="155"/>
        <v>tier - 2</v>
      </c>
      <c r="N1264" t="str">
        <f t="shared" si="156"/>
        <v>R1021</v>
      </c>
      <c r="O1264" s="9" t="str">
        <f t="shared" si="157"/>
        <v>3-Aug-1976</v>
      </c>
      <c r="P1264">
        <f t="shared" si="158"/>
        <v>46</v>
      </c>
      <c r="Q1264" s="10">
        <f t="shared" si="159"/>
        <v>10455.14</v>
      </c>
    </row>
    <row r="1265" spans="1:17" x14ac:dyDescent="0.25">
      <c r="A1265" t="s">
        <v>1296</v>
      </c>
      <c r="B1265">
        <v>1964</v>
      </c>
      <c r="C1265" t="s">
        <v>10</v>
      </c>
      <c r="D1265">
        <v>27</v>
      </c>
      <c r="E1265">
        <v>0</v>
      </c>
      <c r="F1265">
        <v>10459.19</v>
      </c>
      <c r="G1265" t="s">
        <v>12</v>
      </c>
      <c r="H1265" t="s">
        <v>16</v>
      </c>
      <c r="I1265" t="s">
        <v>13</v>
      </c>
      <c r="J1265" t="str">
        <f t="shared" si="152"/>
        <v>Jul</v>
      </c>
      <c r="K1265">
        <f t="shared" si="153"/>
        <v>1964</v>
      </c>
      <c r="L1265" t="str">
        <f t="shared" si="154"/>
        <v>tier - 1</v>
      </c>
      <c r="M1265" t="str">
        <f t="shared" si="155"/>
        <v>tier - 1</v>
      </c>
      <c r="N1265" t="str">
        <f t="shared" si="156"/>
        <v>R1013</v>
      </c>
      <c r="O1265" s="9" t="str">
        <f t="shared" si="157"/>
        <v>27-Jul-1964</v>
      </c>
      <c r="P1265">
        <f t="shared" si="158"/>
        <v>58</v>
      </c>
      <c r="Q1265" s="10">
        <f t="shared" si="159"/>
        <v>10459.19</v>
      </c>
    </row>
    <row r="1266" spans="1:17" x14ac:dyDescent="0.25">
      <c r="A1266" t="s">
        <v>1297</v>
      </c>
      <c r="B1266">
        <v>1969</v>
      </c>
      <c r="C1266" t="s">
        <v>20</v>
      </c>
      <c r="D1266">
        <v>22</v>
      </c>
      <c r="E1266">
        <v>1</v>
      </c>
      <c r="F1266">
        <v>10461.98</v>
      </c>
      <c r="G1266" t="s">
        <v>12</v>
      </c>
      <c r="H1266" t="s">
        <v>16</v>
      </c>
      <c r="I1266" t="s">
        <v>23</v>
      </c>
      <c r="J1266" t="str">
        <f t="shared" si="152"/>
        <v>Sep</v>
      </c>
      <c r="K1266">
        <f t="shared" si="153"/>
        <v>1969</v>
      </c>
      <c r="L1266" t="str">
        <f t="shared" si="154"/>
        <v>tier - 1</v>
      </c>
      <c r="M1266" t="str">
        <f t="shared" si="155"/>
        <v>tier - 1</v>
      </c>
      <c r="N1266" t="str">
        <f t="shared" si="156"/>
        <v>R1012</v>
      </c>
      <c r="O1266" s="9" t="str">
        <f t="shared" si="157"/>
        <v>22-Sep-1969</v>
      </c>
      <c r="P1266">
        <f t="shared" si="158"/>
        <v>53</v>
      </c>
      <c r="Q1266" s="10">
        <f t="shared" si="159"/>
        <v>10461.98</v>
      </c>
    </row>
    <row r="1267" spans="1:17" x14ac:dyDescent="0.25">
      <c r="A1267" t="s">
        <v>1298</v>
      </c>
      <c r="B1267">
        <v>1987</v>
      </c>
      <c r="C1267" t="s">
        <v>18</v>
      </c>
      <c r="D1267">
        <v>28</v>
      </c>
      <c r="E1267">
        <v>3</v>
      </c>
      <c r="F1267">
        <v>10464.83</v>
      </c>
      <c r="G1267" t="s">
        <v>12</v>
      </c>
      <c r="H1267" t="s">
        <v>16</v>
      </c>
      <c r="I1267" t="s">
        <v>23</v>
      </c>
      <c r="J1267" t="str">
        <f t="shared" si="152"/>
        <v>Jun</v>
      </c>
      <c r="K1267">
        <f t="shared" si="153"/>
        <v>1987</v>
      </c>
      <c r="L1267" t="str">
        <f t="shared" si="154"/>
        <v>tier - 1</v>
      </c>
      <c r="M1267" t="str">
        <f t="shared" si="155"/>
        <v>tier - 1</v>
      </c>
      <c r="N1267" t="str">
        <f t="shared" si="156"/>
        <v>R1012</v>
      </c>
      <c r="O1267" s="9" t="str">
        <f t="shared" si="157"/>
        <v>28-Jun-1987</v>
      </c>
      <c r="P1267">
        <f t="shared" si="158"/>
        <v>35</v>
      </c>
      <c r="Q1267" s="10">
        <f t="shared" si="159"/>
        <v>10464.83</v>
      </c>
    </row>
    <row r="1268" spans="1:17" x14ac:dyDescent="0.25">
      <c r="A1268" t="s">
        <v>1299</v>
      </c>
      <c r="B1268">
        <v>1978</v>
      </c>
      <c r="C1268" t="s">
        <v>35</v>
      </c>
      <c r="D1268">
        <v>21</v>
      </c>
      <c r="E1268">
        <v>2</v>
      </c>
      <c r="F1268">
        <v>10486.55</v>
      </c>
      <c r="G1268" t="s">
        <v>12</v>
      </c>
      <c r="H1268" t="s">
        <v>12</v>
      </c>
      <c r="I1268" t="s">
        <v>200</v>
      </c>
      <c r="J1268" t="str">
        <f t="shared" si="152"/>
        <v>Aug</v>
      </c>
      <c r="K1268">
        <f t="shared" si="153"/>
        <v>1978</v>
      </c>
      <c r="L1268" t="str">
        <f t="shared" si="154"/>
        <v>tier - 3</v>
      </c>
      <c r="M1268" t="str">
        <f t="shared" si="155"/>
        <v>tier - 3</v>
      </c>
      <c r="N1268" t="str">
        <f t="shared" si="156"/>
        <v>R1025</v>
      </c>
      <c r="O1268" s="9" t="str">
        <f t="shared" si="157"/>
        <v>21-Aug-1978</v>
      </c>
      <c r="P1268">
        <f t="shared" si="158"/>
        <v>44</v>
      </c>
      <c r="Q1268" s="10">
        <f t="shared" si="159"/>
        <v>10486.55</v>
      </c>
    </row>
    <row r="1269" spans="1:17" x14ac:dyDescent="0.25">
      <c r="A1269" t="s">
        <v>1300</v>
      </c>
      <c r="B1269">
        <v>1972</v>
      </c>
      <c r="C1269" t="s">
        <v>37</v>
      </c>
      <c r="D1269">
        <v>19</v>
      </c>
      <c r="E1269">
        <v>2</v>
      </c>
      <c r="F1269">
        <v>10493.95</v>
      </c>
      <c r="G1269" t="s">
        <v>12</v>
      </c>
      <c r="H1269" t="s">
        <v>16</v>
      </c>
      <c r="I1269" t="s">
        <v>23</v>
      </c>
      <c r="J1269" t="str">
        <f t="shared" si="152"/>
        <v>Oct</v>
      </c>
      <c r="K1269">
        <f t="shared" si="153"/>
        <v>1972</v>
      </c>
      <c r="L1269" t="str">
        <f t="shared" si="154"/>
        <v>tier - 1</v>
      </c>
      <c r="M1269" t="str">
        <f t="shared" si="155"/>
        <v>tier - 1</v>
      </c>
      <c r="N1269" t="str">
        <f t="shared" si="156"/>
        <v>R1012</v>
      </c>
      <c r="O1269" s="9" t="str">
        <f t="shared" si="157"/>
        <v>19-Oct-1972</v>
      </c>
      <c r="P1269">
        <f t="shared" si="158"/>
        <v>50</v>
      </c>
      <c r="Q1269" s="10">
        <f t="shared" si="159"/>
        <v>10493.95</v>
      </c>
    </row>
    <row r="1270" spans="1:17" x14ac:dyDescent="0.25">
      <c r="A1270" t="s">
        <v>1301</v>
      </c>
      <c r="B1270">
        <v>1977</v>
      </c>
      <c r="C1270" t="s">
        <v>37</v>
      </c>
      <c r="D1270">
        <v>25</v>
      </c>
      <c r="E1270">
        <v>2</v>
      </c>
      <c r="F1270">
        <v>10495.6</v>
      </c>
      <c r="G1270" t="s">
        <v>12</v>
      </c>
      <c r="H1270" t="s">
        <v>16</v>
      </c>
      <c r="I1270" t="s">
        <v>23</v>
      </c>
      <c r="J1270" t="str">
        <f t="shared" si="152"/>
        <v>Oct</v>
      </c>
      <c r="K1270">
        <f t="shared" si="153"/>
        <v>1977</v>
      </c>
      <c r="L1270" t="str">
        <f t="shared" si="154"/>
        <v>tier - 1</v>
      </c>
      <c r="M1270" t="str">
        <f t="shared" si="155"/>
        <v>tier - 1</v>
      </c>
      <c r="N1270" t="str">
        <f t="shared" si="156"/>
        <v>R1012</v>
      </c>
      <c r="O1270" s="9" t="str">
        <f t="shared" si="157"/>
        <v>25-Oct-1977</v>
      </c>
      <c r="P1270">
        <f t="shared" si="158"/>
        <v>45</v>
      </c>
      <c r="Q1270" s="10">
        <f t="shared" si="159"/>
        <v>10495.6</v>
      </c>
    </row>
    <row r="1271" spans="1:17" x14ac:dyDescent="0.25">
      <c r="A1271" t="s">
        <v>1302</v>
      </c>
      <c r="B1271">
        <v>1971</v>
      </c>
      <c r="C1271" t="s">
        <v>20</v>
      </c>
      <c r="D1271">
        <v>26</v>
      </c>
      <c r="E1271">
        <v>0</v>
      </c>
      <c r="F1271">
        <v>10546.48</v>
      </c>
      <c r="G1271" t="s">
        <v>12</v>
      </c>
      <c r="H1271" t="s">
        <v>12</v>
      </c>
      <c r="I1271" t="s">
        <v>42</v>
      </c>
      <c r="J1271" t="str">
        <f t="shared" si="152"/>
        <v>Sep</v>
      </c>
      <c r="K1271">
        <f t="shared" si="153"/>
        <v>1971</v>
      </c>
      <c r="L1271" t="str">
        <f t="shared" si="154"/>
        <v>tier - 3</v>
      </c>
      <c r="M1271" t="str">
        <f t="shared" si="155"/>
        <v>tier - 3</v>
      </c>
      <c r="N1271" t="str">
        <f t="shared" si="156"/>
        <v>R1011</v>
      </c>
      <c r="O1271" s="9" t="str">
        <f t="shared" si="157"/>
        <v>26-Sep-1971</v>
      </c>
      <c r="P1271">
        <f t="shared" si="158"/>
        <v>51</v>
      </c>
      <c r="Q1271" s="10">
        <f t="shared" si="159"/>
        <v>10546.48</v>
      </c>
    </row>
    <row r="1272" spans="1:17" x14ac:dyDescent="0.25">
      <c r="A1272" t="s">
        <v>1303</v>
      </c>
      <c r="B1272">
        <v>1971</v>
      </c>
      <c r="C1272" t="s">
        <v>18</v>
      </c>
      <c r="D1272">
        <v>29</v>
      </c>
      <c r="E1272">
        <v>3</v>
      </c>
      <c r="F1272">
        <v>10560.49</v>
      </c>
      <c r="G1272" t="s">
        <v>12</v>
      </c>
      <c r="H1272" t="s">
        <v>11</v>
      </c>
      <c r="I1272" t="s">
        <v>13</v>
      </c>
      <c r="J1272" t="str">
        <f t="shared" si="152"/>
        <v>Jun</v>
      </c>
      <c r="K1272">
        <f t="shared" si="153"/>
        <v>1971</v>
      </c>
      <c r="L1272" t="str">
        <f t="shared" si="154"/>
        <v>tier - 2</v>
      </c>
      <c r="M1272" t="str">
        <f t="shared" si="155"/>
        <v>tier - 2</v>
      </c>
      <c r="N1272" t="str">
        <f t="shared" si="156"/>
        <v>R1013</v>
      </c>
      <c r="O1272" s="9" t="str">
        <f t="shared" si="157"/>
        <v>29-Jun-1971</v>
      </c>
      <c r="P1272">
        <f t="shared" si="158"/>
        <v>51</v>
      </c>
      <c r="Q1272" s="10">
        <f t="shared" si="159"/>
        <v>10560.49</v>
      </c>
    </row>
    <row r="1273" spans="1:17" x14ac:dyDescent="0.25">
      <c r="A1273" t="s">
        <v>1304</v>
      </c>
      <c r="B1273">
        <v>1969</v>
      </c>
      <c r="C1273" t="s">
        <v>10</v>
      </c>
      <c r="D1273">
        <v>17</v>
      </c>
      <c r="E1273">
        <v>0</v>
      </c>
      <c r="F1273">
        <v>10564.88</v>
      </c>
      <c r="G1273" t="s">
        <v>12</v>
      </c>
      <c r="H1273" t="s">
        <v>16</v>
      </c>
      <c r="I1273" t="s">
        <v>247</v>
      </c>
      <c r="J1273" t="str">
        <f t="shared" si="152"/>
        <v>Jul</v>
      </c>
      <c r="K1273">
        <f t="shared" si="153"/>
        <v>1969</v>
      </c>
      <c r="L1273" t="str">
        <f t="shared" si="154"/>
        <v>tier - 1</v>
      </c>
      <c r="M1273" t="str">
        <f t="shared" si="155"/>
        <v>tier - 1</v>
      </c>
      <c r="N1273" t="str">
        <f t="shared" si="156"/>
        <v>R1024</v>
      </c>
      <c r="O1273" s="9" t="str">
        <f t="shared" si="157"/>
        <v>17-Jul-1969</v>
      </c>
      <c r="P1273">
        <f t="shared" si="158"/>
        <v>53</v>
      </c>
      <c r="Q1273" s="10">
        <f t="shared" si="159"/>
        <v>10564.88</v>
      </c>
    </row>
    <row r="1274" spans="1:17" x14ac:dyDescent="0.25">
      <c r="A1274" t="s">
        <v>1305</v>
      </c>
      <c r="B1274">
        <v>1966</v>
      </c>
      <c r="C1274" t="s">
        <v>30</v>
      </c>
      <c r="D1274">
        <v>11</v>
      </c>
      <c r="E1274">
        <v>0</v>
      </c>
      <c r="F1274">
        <v>10577.09</v>
      </c>
      <c r="G1274" t="s">
        <v>12</v>
      </c>
      <c r="H1274" t="s">
        <v>12</v>
      </c>
      <c r="I1274" t="s">
        <v>42</v>
      </c>
      <c r="J1274" t="str">
        <f t="shared" si="152"/>
        <v>Dec</v>
      </c>
      <c r="K1274">
        <f t="shared" si="153"/>
        <v>1966</v>
      </c>
      <c r="L1274" t="str">
        <f t="shared" si="154"/>
        <v>tier - 3</v>
      </c>
      <c r="M1274" t="str">
        <f t="shared" si="155"/>
        <v>tier - 3</v>
      </c>
      <c r="N1274" t="str">
        <f t="shared" si="156"/>
        <v>R1011</v>
      </c>
      <c r="O1274" s="9" t="str">
        <f t="shared" si="157"/>
        <v>11-Dec-1966</v>
      </c>
      <c r="P1274">
        <f t="shared" si="158"/>
        <v>56</v>
      </c>
      <c r="Q1274" s="10">
        <f t="shared" si="159"/>
        <v>10577.09</v>
      </c>
    </row>
    <row r="1275" spans="1:17" x14ac:dyDescent="0.25">
      <c r="A1275" t="s">
        <v>1306</v>
      </c>
      <c r="B1275">
        <v>1969</v>
      </c>
      <c r="C1275" t="s">
        <v>30</v>
      </c>
      <c r="D1275">
        <v>25</v>
      </c>
      <c r="E1275">
        <v>1</v>
      </c>
      <c r="F1275">
        <v>10579.71</v>
      </c>
      <c r="G1275" t="s">
        <v>12</v>
      </c>
      <c r="H1275" t="s">
        <v>12</v>
      </c>
      <c r="I1275" t="s">
        <v>13</v>
      </c>
      <c r="J1275" t="str">
        <f t="shared" si="152"/>
        <v>Dec</v>
      </c>
      <c r="K1275">
        <f t="shared" si="153"/>
        <v>1969</v>
      </c>
      <c r="L1275" t="str">
        <f t="shared" si="154"/>
        <v>tier - 3</v>
      </c>
      <c r="M1275" t="str">
        <f t="shared" si="155"/>
        <v>tier - 3</v>
      </c>
      <c r="N1275" t="str">
        <f t="shared" si="156"/>
        <v>R1013</v>
      </c>
      <c r="O1275" s="9" t="str">
        <f t="shared" si="157"/>
        <v>25-Dec-1969</v>
      </c>
      <c r="P1275">
        <f t="shared" si="158"/>
        <v>53</v>
      </c>
      <c r="Q1275" s="10">
        <f t="shared" si="159"/>
        <v>10579.71</v>
      </c>
    </row>
    <row r="1276" spans="1:17" x14ac:dyDescent="0.25">
      <c r="A1276" t="s">
        <v>1307</v>
      </c>
      <c r="B1276">
        <v>1966</v>
      </c>
      <c r="C1276" t="s">
        <v>15</v>
      </c>
      <c r="D1276">
        <v>3</v>
      </c>
      <c r="E1276">
        <v>0</v>
      </c>
      <c r="F1276">
        <v>10594.23</v>
      </c>
      <c r="G1276" t="s">
        <v>12</v>
      </c>
      <c r="H1276" t="s">
        <v>12</v>
      </c>
      <c r="I1276" t="s">
        <v>13</v>
      </c>
      <c r="J1276" t="str">
        <f t="shared" si="152"/>
        <v>Nov</v>
      </c>
      <c r="K1276">
        <f t="shared" si="153"/>
        <v>1966</v>
      </c>
      <c r="L1276" t="str">
        <f t="shared" si="154"/>
        <v>tier - 3</v>
      </c>
      <c r="M1276" t="str">
        <f t="shared" si="155"/>
        <v>tier - 3</v>
      </c>
      <c r="N1276" t="str">
        <f t="shared" si="156"/>
        <v>R1013</v>
      </c>
      <c r="O1276" s="9" t="str">
        <f t="shared" si="157"/>
        <v>3-Nov-1966</v>
      </c>
      <c r="P1276">
        <f t="shared" si="158"/>
        <v>56</v>
      </c>
      <c r="Q1276" s="10">
        <f t="shared" si="159"/>
        <v>10594.23</v>
      </c>
    </row>
    <row r="1277" spans="1:17" x14ac:dyDescent="0.25">
      <c r="A1277" t="s">
        <v>1308</v>
      </c>
      <c r="B1277">
        <v>1967</v>
      </c>
      <c r="C1277" t="s">
        <v>15</v>
      </c>
      <c r="D1277">
        <v>29</v>
      </c>
      <c r="E1277">
        <v>0</v>
      </c>
      <c r="F1277">
        <v>10594.5</v>
      </c>
      <c r="G1277" t="s">
        <v>12</v>
      </c>
      <c r="H1277" t="s">
        <v>16</v>
      </c>
      <c r="I1277" t="s">
        <v>23</v>
      </c>
      <c r="J1277" t="str">
        <f t="shared" si="152"/>
        <v>Nov</v>
      </c>
      <c r="K1277">
        <f t="shared" si="153"/>
        <v>1967</v>
      </c>
      <c r="L1277" t="str">
        <f t="shared" si="154"/>
        <v>tier - 1</v>
      </c>
      <c r="M1277" t="str">
        <f t="shared" si="155"/>
        <v>tier - 1</v>
      </c>
      <c r="N1277" t="str">
        <f t="shared" si="156"/>
        <v>R1012</v>
      </c>
      <c r="O1277" s="9" t="str">
        <f t="shared" si="157"/>
        <v>29-Nov-1967</v>
      </c>
      <c r="P1277">
        <f t="shared" si="158"/>
        <v>55</v>
      </c>
      <c r="Q1277" s="10">
        <f t="shared" si="159"/>
        <v>10594.5</v>
      </c>
    </row>
    <row r="1278" spans="1:17" x14ac:dyDescent="0.25">
      <c r="A1278" t="s">
        <v>1309</v>
      </c>
      <c r="B1278">
        <v>1972</v>
      </c>
      <c r="C1278" t="s">
        <v>30</v>
      </c>
      <c r="D1278">
        <v>14</v>
      </c>
      <c r="E1278">
        <v>3</v>
      </c>
      <c r="F1278">
        <v>10600.55</v>
      </c>
      <c r="G1278" t="s">
        <v>12</v>
      </c>
      <c r="H1278" t="s">
        <v>16</v>
      </c>
      <c r="I1278" t="s">
        <v>23</v>
      </c>
      <c r="J1278" t="str">
        <f t="shared" si="152"/>
        <v>Dec</v>
      </c>
      <c r="K1278">
        <f t="shared" si="153"/>
        <v>1972</v>
      </c>
      <c r="L1278" t="str">
        <f t="shared" si="154"/>
        <v>tier - 1</v>
      </c>
      <c r="M1278" t="str">
        <f t="shared" si="155"/>
        <v>tier - 1</v>
      </c>
      <c r="N1278" t="str">
        <f t="shared" si="156"/>
        <v>R1012</v>
      </c>
      <c r="O1278" s="9" t="str">
        <f t="shared" si="157"/>
        <v>14-Dec-1972</v>
      </c>
      <c r="P1278">
        <f t="shared" si="158"/>
        <v>50</v>
      </c>
      <c r="Q1278" s="10">
        <f t="shared" si="159"/>
        <v>10600.55</v>
      </c>
    </row>
    <row r="1279" spans="1:17" x14ac:dyDescent="0.25">
      <c r="A1279" t="s">
        <v>1310</v>
      </c>
      <c r="B1279">
        <v>1966</v>
      </c>
      <c r="C1279" t="s">
        <v>10</v>
      </c>
      <c r="D1279">
        <v>20</v>
      </c>
      <c r="E1279">
        <v>0</v>
      </c>
      <c r="F1279">
        <v>10601.41</v>
      </c>
      <c r="G1279" t="s">
        <v>12</v>
      </c>
      <c r="H1279" t="s">
        <v>11</v>
      </c>
      <c r="I1279" t="s">
        <v>42</v>
      </c>
      <c r="J1279" t="str">
        <f t="shared" si="152"/>
        <v>Jul</v>
      </c>
      <c r="K1279">
        <f t="shared" si="153"/>
        <v>1966</v>
      </c>
      <c r="L1279" t="str">
        <f t="shared" si="154"/>
        <v>tier - 2</v>
      </c>
      <c r="M1279" t="str">
        <f t="shared" si="155"/>
        <v>tier - 2</v>
      </c>
      <c r="N1279" t="str">
        <f t="shared" si="156"/>
        <v>R1011</v>
      </c>
      <c r="O1279" s="9" t="str">
        <f t="shared" si="157"/>
        <v>20-Jul-1966</v>
      </c>
      <c r="P1279">
        <f t="shared" si="158"/>
        <v>56</v>
      </c>
      <c r="Q1279" s="10">
        <f t="shared" si="159"/>
        <v>10601.41</v>
      </c>
    </row>
    <row r="1280" spans="1:17" x14ac:dyDescent="0.25">
      <c r="A1280" t="s">
        <v>1311</v>
      </c>
      <c r="B1280">
        <v>1967</v>
      </c>
      <c r="C1280" t="s">
        <v>18</v>
      </c>
      <c r="D1280">
        <v>23</v>
      </c>
      <c r="E1280">
        <v>0</v>
      </c>
      <c r="F1280">
        <v>10601.63</v>
      </c>
      <c r="G1280" t="s">
        <v>12</v>
      </c>
      <c r="H1280" t="s">
        <v>11</v>
      </c>
      <c r="I1280" t="s">
        <v>23</v>
      </c>
      <c r="J1280" t="str">
        <f t="shared" si="152"/>
        <v>Jun</v>
      </c>
      <c r="K1280">
        <f t="shared" si="153"/>
        <v>1967</v>
      </c>
      <c r="L1280" t="str">
        <f t="shared" si="154"/>
        <v>tier - 2</v>
      </c>
      <c r="M1280" t="str">
        <f t="shared" si="155"/>
        <v>tier - 2</v>
      </c>
      <c r="N1280" t="str">
        <f t="shared" si="156"/>
        <v>R1012</v>
      </c>
      <c r="O1280" s="9" t="str">
        <f t="shared" si="157"/>
        <v>23-Jun-1967</v>
      </c>
      <c r="P1280">
        <f t="shared" si="158"/>
        <v>55</v>
      </c>
      <c r="Q1280" s="10">
        <f t="shared" si="159"/>
        <v>10601.63</v>
      </c>
    </row>
    <row r="1281" spans="1:17" x14ac:dyDescent="0.25">
      <c r="A1281" t="s">
        <v>1312</v>
      </c>
      <c r="B1281">
        <v>1966</v>
      </c>
      <c r="C1281" t="s">
        <v>10</v>
      </c>
      <c r="D1281">
        <v>2</v>
      </c>
      <c r="E1281">
        <v>0</v>
      </c>
      <c r="F1281">
        <v>10602.39</v>
      </c>
      <c r="G1281" t="s">
        <v>12</v>
      </c>
      <c r="H1281" t="s">
        <v>12</v>
      </c>
      <c r="I1281" t="s">
        <v>42</v>
      </c>
      <c r="J1281" t="str">
        <f t="shared" si="152"/>
        <v>Jul</v>
      </c>
      <c r="K1281">
        <f t="shared" si="153"/>
        <v>1966</v>
      </c>
      <c r="L1281" t="str">
        <f t="shared" si="154"/>
        <v>tier - 3</v>
      </c>
      <c r="M1281" t="str">
        <f t="shared" si="155"/>
        <v>tier - 3</v>
      </c>
      <c r="N1281" t="str">
        <f t="shared" si="156"/>
        <v>R1011</v>
      </c>
      <c r="O1281" s="9" t="str">
        <f t="shared" si="157"/>
        <v>2-Jul-1966</v>
      </c>
      <c r="P1281">
        <f t="shared" si="158"/>
        <v>56</v>
      </c>
      <c r="Q1281" s="10">
        <f t="shared" si="159"/>
        <v>10602.39</v>
      </c>
    </row>
    <row r="1282" spans="1:17" x14ac:dyDescent="0.25">
      <c r="A1282" t="s">
        <v>1313</v>
      </c>
      <c r="B1282">
        <v>1965</v>
      </c>
      <c r="C1282" t="s">
        <v>18</v>
      </c>
      <c r="D1282">
        <v>27</v>
      </c>
      <c r="E1282">
        <v>0</v>
      </c>
      <c r="F1282">
        <v>10608.67</v>
      </c>
      <c r="G1282" t="s">
        <v>12</v>
      </c>
      <c r="H1282" t="s">
        <v>12</v>
      </c>
      <c r="I1282" t="s">
        <v>23</v>
      </c>
      <c r="J1282" t="str">
        <f t="shared" si="152"/>
        <v>Jun</v>
      </c>
      <c r="K1282">
        <f t="shared" si="153"/>
        <v>1965</v>
      </c>
      <c r="L1282" t="str">
        <f t="shared" si="154"/>
        <v>tier - 3</v>
      </c>
      <c r="M1282" t="str">
        <f t="shared" si="155"/>
        <v>tier - 3</v>
      </c>
      <c r="N1282" t="str">
        <f t="shared" si="156"/>
        <v>R1012</v>
      </c>
      <c r="O1282" s="9" t="str">
        <f t="shared" si="157"/>
        <v>27-Jun-1965</v>
      </c>
      <c r="P1282">
        <f t="shared" si="158"/>
        <v>57</v>
      </c>
      <c r="Q1282" s="10">
        <f t="shared" si="159"/>
        <v>10608.67</v>
      </c>
    </row>
    <row r="1283" spans="1:17" x14ac:dyDescent="0.25">
      <c r="A1283" t="s">
        <v>1314</v>
      </c>
      <c r="B1283">
        <v>1992</v>
      </c>
      <c r="C1283" t="s">
        <v>10</v>
      </c>
      <c r="D1283">
        <v>23</v>
      </c>
      <c r="E1283">
        <v>0</v>
      </c>
      <c r="F1283">
        <v>10617.04</v>
      </c>
      <c r="G1283" t="s">
        <v>12</v>
      </c>
      <c r="H1283" t="s">
        <v>12</v>
      </c>
      <c r="I1283" t="s">
        <v>535</v>
      </c>
      <c r="J1283" t="str">
        <f t="shared" ref="J1283:J1346" si="160">IF(C1283="?","Sep",C1283)</f>
        <v>Jul</v>
      </c>
      <c r="K1283">
        <f t="shared" ref="K1283:K1346" si="161">IF(B1283="?",ROUND(AVERAGE(B:B),0),B1283)</f>
        <v>1992</v>
      </c>
      <c r="L1283" t="str">
        <f t="shared" ref="L1283:L1346" si="162">IF(OR(H1283="",H1283="?"),"tier-2",H1283)</f>
        <v>tier - 3</v>
      </c>
      <c r="M1283" t="str">
        <f t="shared" ref="M1283:M1346" si="163">IF(OR(H1283=" ",H1283="?"),"tier - 2",H1283)</f>
        <v>tier - 3</v>
      </c>
      <c r="N1283" t="str">
        <f t="shared" ref="N1283:N1346" si="164">IF(I1283="?","Unknown",I1283)</f>
        <v>R1026</v>
      </c>
      <c r="O1283" s="9" t="str">
        <f t="shared" ref="O1283:O1346" si="165">_xlfn.CONCAT(D1283,"-",J1283,"-",K1283)</f>
        <v>23-Jul-1992</v>
      </c>
      <c r="P1283">
        <f t="shared" ref="P1283:P1346" si="166">DATEDIF(O1283, "2023-06-08", "Y")</f>
        <v>30</v>
      </c>
      <c r="Q1283" s="10">
        <f t="shared" ref="Q1283:Q1346" si="167">(F1283)</f>
        <v>10617.04</v>
      </c>
    </row>
    <row r="1284" spans="1:17" x14ac:dyDescent="0.25">
      <c r="A1284" t="s">
        <v>1315</v>
      </c>
      <c r="B1284">
        <v>1990</v>
      </c>
      <c r="C1284" t="s">
        <v>10</v>
      </c>
      <c r="D1284">
        <v>6</v>
      </c>
      <c r="E1284">
        <v>3</v>
      </c>
      <c r="F1284">
        <v>10620.26</v>
      </c>
      <c r="G1284" t="s">
        <v>12</v>
      </c>
      <c r="H1284" t="s">
        <v>12</v>
      </c>
      <c r="I1284" t="s">
        <v>23</v>
      </c>
      <c r="J1284" t="str">
        <f t="shared" si="160"/>
        <v>Jul</v>
      </c>
      <c r="K1284">
        <f t="shared" si="161"/>
        <v>1990</v>
      </c>
      <c r="L1284" t="str">
        <f t="shared" si="162"/>
        <v>tier - 3</v>
      </c>
      <c r="M1284" t="str">
        <f t="shared" si="163"/>
        <v>tier - 3</v>
      </c>
      <c r="N1284" t="str">
        <f t="shared" si="164"/>
        <v>R1012</v>
      </c>
      <c r="O1284" s="9" t="str">
        <f t="shared" si="165"/>
        <v>6-Jul-1990</v>
      </c>
      <c r="P1284">
        <f t="shared" si="166"/>
        <v>32</v>
      </c>
      <c r="Q1284" s="10">
        <f t="shared" si="167"/>
        <v>10620.26</v>
      </c>
    </row>
    <row r="1285" spans="1:17" x14ac:dyDescent="0.25">
      <c r="A1285" t="s">
        <v>1316</v>
      </c>
      <c r="B1285">
        <v>1964</v>
      </c>
      <c r="C1285" t="s">
        <v>35</v>
      </c>
      <c r="D1285">
        <v>8</v>
      </c>
      <c r="E1285">
        <v>0</v>
      </c>
      <c r="F1285">
        <v>10627.81</v>
      </c>
      <c r="G1285" t="s">
        <v>12</v>
      </c>
      <c r="H1285" t="s">
        <v>12</v>
      </c>
      <c r="I1285" t="s">
        <v>13</v>
      </c>
      <c r="J1285" t="str">
        <f t="shared" si="160"/>
        <v>Aug</v>
      </c>
      <c r="K1285">
        <f t="shared" si="161"/>
        <v>1964</v>
      </c>
      <c r="L1285" t="str">
        <f t="shared" si="162"/>
        <v>tier - 3</v>
      </c>
      <c r="M1285" t="str">
        <f t="shared" si="163"/>
        <v>tier - 3</v>
      </c>
      <c r="N1285" t="str">
        <f t="shared" si="164"/>
        <v>R1013</v>
      </c>
      <c r="O1285" s="9" t="str">
        <f t="shared" si="165"/>
        <v>8-Aug-1964</v>
      </c>
      <c r="P1285">
        <f t="shared" si="166"/>
        <v>58</v>
      </c>
      <c r="Q1285" s="10">
        <f t="shared" si="167"/>
        <v>10627.81</v>
      </c>
    </row>
    <row r="1286" spans="1:17" x14ac:dyDescent="0.25">
      <c r="A1286" t="s">
        <v>1317</v>
      </c>
      <c r="B1286">
        <v>1976</v>
      </c>
      <c r="C1286" t="s">
        <v>15</v>
      </c>
      <c r="D1286">
        <v>22</v>
      </c>
      <c r="E1286">
        <v>2</v>
      </c>
      <c r="F1286">
        <v>10665.44</v>
      </c>
      <c r="G1286" t="s">
        <v>12</v>
      </c>
      <c r="H1286" t="s">
        <v>11</v>
      </c>
      <c r="I1286" t="s">
        <v>300</v>
      </c>
      <c r="J1286" t="str">
        <f t="shared" si="160"/>
        <v>Nov</v>
      </c>
      <c r="K1286">
        <f t="shared" si="161"/>
        <v>1976</v>
      </c>
      <c r="L1286" t="str">
        <f t="shared" si="162"/>
        <v>tier - 2</v>
      </c>
      <c r="M1286" t="str">
        <f t="shared" si="163"/>
        <v>tier - 2</v>
      </c>
      <c r="N1286" t="str">
        <f t="shared" si="164"/>
        <v>R1021</v>
      </c>
      <c r="O1286" s="9" t="str">
        <f t="shared" si="165"/>
        <v>22-Nov-1976</v>
      </c>
      <c r="P1286">
        <f t="shared" si="166"/>
        <v>46</v>
      </c>
      <c r="Q1286" s="10">
        <f t="shared" si="167"/>
        <v>10665.44</v>
      </c>
    </row>
    <row r="1287" spans="1:17" x14ac:dyDescent="0.25">
      <c r="A1287" t="s">
        <v>1318</v>
      </c>
      <c r="B1287">
        <v>1962</v>
      </c>
      <c r="C1287" t="s">
        <v>20</v>
      </c>
      <c r="D1287">
        <v>7</v>
      </c>
      <c r="E1287">
        <v>0</v>
      </c>
      <c r="F1287">
        <v>10676.83</v>
      </c>
      <c r="G1287" t="s">
        <v>12</v>
      </c>
      <c r="H1287" t="s">
        <v>12</v>
      </c>
      <c r="I1287" t="s">
        <v>13</v>
      </c>
      <c r="J1287" t="str">
        <f t="shared" si="160"/>
        <v>Sep</v>
      </c>
      <c r="K1287">
        <f t="shared" si="161"/>
        <v>1962</v>
      </c>
      <c r="L1287" t="str">
        <f t="shared" si="162"/>
        <v>tier - 3</v>
      </c>
      <c r="M1287" t="str">
        <f t="shared" si="163"/>
        <v>tier - 3</v>
      </c>
      <c r="N1287" t="str">
        <f t="shared" si="164"/>
        <v>R1013</v>
      </c>
      <c r="O1287" s="9" t="str">
        <f t="shared" si="165"/>
        <v>7-Sep-1962</v>
      </c>
      <c r="P1287">
        <f t="shared" si="166"/>
        <v>60</v>
      </c>
      <c r="Q1287" s="10">
        <f t="shared" si="167"/>
        <v>10676.83</v>
      </c>
    </row>
    <row r="1288" spans="1:17" x14ac:dyDescent="0.25">
      <c r="A1288" t="s">
        <v>1319</v>
      </c>
      <c r="B1288">
        <v>1977</v>
      </c>
      <c r="C1288" t="s">
        <v>35</v>
      </c>
      <c r="D1288">
        <v>2</v>
      </c>
      <c r="E1288">
        <v>2</v>
      </c>
      <c r="F1288">
        <v>10690.11</v>
      </c>
      <c r="G1288" t="s">
        <v>12</v>
      </c>
      <c r="H1288" t="s">
        <v>11</v>
      </c>
      <c r="I1288" t="s">
        <v>300</v>
      </c>
      <c r="J1288" t="str">
        <f t="shared" si="160"/>
        <v>Aug</v>
      </c>
      <c r="K1288">
        <f t="shared" si="161"/>
        <v>1977</v>
      </c>
      <c r="L1288" t="str">
        <f t="shared" si="162"/>
        <v>tier - 2</v>
      </c>
      <c r="M1288" t="str">
        <f t="shared" si="163"/>
        <v>tier - 2</v>
      </c>
      <c r="N1288" t="str">
        <f t="shared" si="164"/>
        <v>R1021</v>
      </c>
      <c r="O1288" s="9" t="str">
        <f t="shared" si="165"/>
        <v>2-Aug-1977</v>
      </c>
      <c r="P1288">
        <f t="shared" si="166"/>
        <v>45</v>
      </c>
      <c r="Q1288" s="10">
        <f t="shared" si="167"/>
        <v>10690.11</v>
      </c>
    </row>
    <row r="1289" spans="1:17" x14ac:dyDescent="0.25">
      <c r="A1289" t="s">
        <v>1320</v>
      </c>
      <c r="B1289">
        <v>1976</v>
      </c>
      <c r="C1289" t="s">
        <v>20</v>
      </c>
      <c r="D1289">
        <v>30</v>
      </c>
      <c r="E1289">
        <v>2</v>
      </c>
      <c r="F1289">
        <v>10698.38</v>
      </c>
      <c r="G1289" t="s">
        <v>12</v>
      </c>
      <c r="H1289" t="s">
        <v>16</v>
      </c>
      <c r="I1289" t="s">
        <v>200</v>
      </c>
      <c r="J1289" t="str">
        <f t="shared" si="160"/>
        <v>Sep</v>
      </c>
      <c r="K1289">
        <f t="shared" si="161"/>
        <v>1976</v>
      </c>
      <c r="L1289" t="str">
        <f t="shared" si="162"/>
        <v>tier - 1</v>
      </c>
      <c r="M1289" t="str">
        <f t="shared" si="163"/>
        <v>tier - 1</v>
      </c>
      <c r="N1289" t="str">
        <f t="shared" si="164"/>
        <v>R1025</v>
      </c>
      <c r="O1289" s="9" t="str">
        <f t="shared" si="165"/>
        <v>30-Sep-1976</v>
      </c>
      <c r="P1289">
        <f t="shared" si="166"/>
        <v>46</v>
      </c>
      <c r="Q1289" s="10">
        <f t="shared" si="167"/>
        <v>10698.38</v>
      </c>
    </row>
    <row r="1290" spans="1:17" x14ac:dyDescent="0.25">
      <c r="A1290" t="s">
        <v>1321</v>
      </c>
      <c r="B1290">
        <v>1972</v>
      </c>
      <c r="C1290" t="s">
        <v>37</v>
      </c>
      <c r="D1290">
        <v>24</v>
      </c>
      <c r="E1290">
        <v>3</v>
      </c>
      <c r="F1290">
        <v>10702.64</v>
      </c>
      <c r="G1290" t="s">
        <v>12</v>
      </c>
      <c r="H1290" t="s">
        <v>12</v>
      </c>
      <c r="I1290" t="s">
        <v>13</v>
      </c>
      <c r="J1290" t="str">
        <f t="shared" si="160"/>
        <v>Oct</v>
      </c>
      <c r="K1290">
        <f t="shared" si="161"/>
        <v>1972</v>
      </c>
      <c r="L1290" t="str">
        <f t="shared" si="162"/>
        <v>tier - 3</v>
      </c>
      <c r="M1290" t="str">
        <f t="shared" si="163"/>
        <v>tier - 3</v>
      </c>
      <c r="N1290" t="str">
        <f t="shared" si="164"/>
        <v>R1013</v>
      </c>
      <c r="O1290" s="9" t="str">
        <f t="shared" si="165"/>
        <v>24-Oct-1972</v>
      </c>
      <c r="P1290">
        <f t="shared" si="166"/>
        <v>50</v>
      </c>
      <c r="Q1290" s="10">
        <f t="shared" si="167"/>
        <v>10702.64</v>
      </c>
    </row>
    <row r="1291" spans="1:17" x14ac:dyDescent="0.25">
      <c r="A1291" t="s">
        <v>1322</v>
      </c>
      <c r="B1291">
        <v>1967</v>
      </c>
      <c r="C1291" t="s">
        <v>10</v>
      </c>
      <c r="D1291">
        <v>30</v>
      </c>
      <c r="E1291">
        <v>0</v>
      </c>
      <c r="F1291">
        <v>10704.47</v>
      </c>
      <c r="G1291" t="s">
        <v>12</v>
      </c>
      <c r="H1291" t="s">
        <v>11</v>
      </c>
      <c r="I1291" t="s">
        <v>42</v>
      </c>
      <c r="J1291" t="str">
        <f t="shared" si="160"/>
        <v>Jul</v>
      </c>
      <c r="K1291">
        <f t="shared" si="161"/>
        <v>1967</v>
      </c>
      <c r="L1291" t="str">
        <f t="shared" si="162"/>
        <v>tier - 2</v>
      </c>
      <c r="M1291" t="str">
        <f t="shared" si="163"/>
        <v>tier - 2</v>
      </c>
      <c r="N1291" t="str">
        <f t="shared" si="164"/>
        <v>R1011</v>
      </c>
      <c r="O1291" s="9" t="str">
        <f t="shared" si="165"/>
        <v>30-Jul-1967</v>
      </c>
      <c r="P1291">
        <f t="shared" si="166"/>
        <v>55</v>
      </c>
      <c r="Q1291" s="10">
        <f t="shared" si="167"/>
        <v>10704.47</v>
      </c>
    </row>
    <row r="1292" spans="1:17" x14ac:dyDescent="0.25">
      <c r="A1292" t="s">
        <v>1323</v>
      </c>
      <c r="B1292">
        <v>1967</v>
      </c>
      <c r="C1292" t="s">
        <v>37</v>
      </c>
      <c r="D1292">
        <v>5</v>
      </c>
      <c r="E1292">
        <v>0</v>
      </c>
      <c r="F1292">
        <v>10713.64</v>
      </c>
      <c r="G1292" t="s">
        <v>12</v>
      </c>
      <c r="H1292" t="s">
        <v>12</v>
      </c>
      <c r="I1292" t="s">
        <v>42</v>
      </c>
      <c r="J1292" t="str">
        <f t="shared" si="160"/>
        <v>Oct</v>
      </c>
      <c r="K1292">
        <f t="shared" si="161"/>
        <v>1967</v>
      </c>
      <c r="L1292" t="str">
        <f t="shared" si="162"/>
        <v>tier - 3</v>
      </c>
      <c r="M1292" t="str">
        <f t="shared" si="163"/>
        <v>tier - 3</v>
      </c>
      <c r="N1292" t="str">
        <f t="shared" si="164"/>
        <v>R1011</v>
      </c>
      <c r="O1292" s="9" t="str">
        <f t="shared" si="165"/>
        <v>5-Oct-1967</v>
      </c>
      <c r="P1292">
        <f t="shared" si="166"/>
        <v>55</v>
      </c>
      <c r="Q1292" s="10">
        <f t="shared" si="167"/>
        <v>10713.64</v>
      </c>
    </row>
    <row r="1293" spans="1:17" x14ac:dyDescent="0.25">
      <c r="A1293" t="s">
        <v>1324</v>
      </c>
      <c r="B1293">
        <v>1992</v>
      </c>
      <c r="C1293" t="s">
        <v>18</v>
      </c>
      <c r="D1293">
        <v>25</v>
      </c>
      <c r="E1293">
        <v>0</v>
      </c>
      <c r="F1293">
        <v>10719.57</v>
      </c>
      <c r="G1293" t="s">
        <v>12</v>
      </c>
      <c r="H1293" t="s">
        <v>16</v>
      </c>
      <c r="I1293" t="s">
        <v>23</v>
      </c>
      <c r="J1293" t="str">
        <f t="shared" si="160"/>
        <v>Jun</v>
      </c>
      <c r="K1293">
        <f t="shared" si="161"/>
        <v>1992</v>
      </c>
      <c r="L1293" t="str">
        <f t="shared" si="162"/>
        <v>tier - 1</v>
      </c>
      <c r="M1293" t="str">
        <f t="shared" si="163"/>
        <v>tier - 1</v>
      </c>
      <c r="N1293" t="str">
        <f t="shared" si="164"/>
        <v>R1012</v>
      </c>
      <c r="O1293" s="9" t="str">
        <f t="shared" si="165"/>
        <v>25-Jun-1992</v>
      </c>
      <c r="P1293">
        <f t="shared" si="166"/>
        <v>30</v>
      </c>
      <c r="Q1293" s="10">
        <f t="shared" si="167"/>
        <v>10719.57</v>
      </c>
    </row>
    <row r="1294" spans="1:17" x14ac:dyDescent="0.25">
      <c r="A1294" t="s">
        <v>1325</v>
      </c>
      <c r="B1294">
        <v>1974</v>
      </c>
      <c r="C1294" t="s">
        <v>30</v>
      </c>
      <c r="D1294">
        <v>9</v>
      </c>
      <c r="E1294">
        <v>4</v>
      </c>
      <c r="F1294">
        <v>10736.87</v>
      </c>
      <c r="G1294" t="s">
        <v>12</v>
      </c>
      <c r="H1294" t="s">
        <v>16</v>
      </c>
      <c r="I1294" t="s">
        <v>168</v>
      </c>
      <c r="J1294" t="str">
        <f t="shared" si="160"/>
        <v>Dec</v>
      </c>
      <c r="K1294">
        <f t="shared" si="161"/>
        <v>1974</v>
      </c>
      <c r="L1294" t="str">
        <f t="shared" si="162"/>
        <v>tier - 1</v>
      </c>
      <c r="M1294" t="str">
        <f t="shared" si="163"/>
        <v>tier - 1</v>
      </c>
      <c r="N1294" t="str">
        <f t="shared" si="164"/>
        <v>R1016</v>
      </c>
      <c r="O1294" s="9" t="str">
        <f t="shared" si="165"/>
        <v>9-Dec-1974</v>
      </c>
      <c r="P1294">
        <f t="shared" si="166"/>
        <v>48</v>
      </c>
      <c r="Q1294" s="10">
        <f t="shared" si="167"/>
        <v>10736.87</v>
      </c>
    </row>
    <row r="1295" spans="1:17" x14ac:dyDescent="0.25">
      <c r="A1295" t="s">
        <v>1326</v>
      </c>
      <c r="B1295">
        <v>1986</v>
      </c>
      <c r="C1295" t="s">
        <v>35</v>
      </c>
      <c r="D1295">
        <v>29</v>
      </c>
      <c r="E1295">
        <v>3</v>
      </c>
      <c r="F1295">
        <v>10749.02</v>
      </c>
      <c r="G1295" t="s">
        <v>12</v>
      </c>
      <c r="H1295" t="s">
        <v>16</v>
      </c>
      <c r="I1295" t="s">
        <v>535</v>
      </c>
      <c r="J1295" t="str">
        <f t="shared" si="160"/>
        <v>Aug</v>
      </c>
      <c r="K1295">
        <f t="shared" si="161"/>
        <v>1986</v>
      </c>
      <c r="L1295" t="str">
        <f t="shared" si="162"/>
        <v>tier - 1</v>
      </c>
      <c r="M1295" t="str">
        <f t="shared" si="163"/>
        <v>tier - 1</v>
      </c>
      <c r="N1295" t="str">
        <f t="shared" si="164"/>
        <v>R1026</v>
      </c>
      <c r="O1295" s="9" t="str">
        <f t="shared" si="165"/>
        <v>29-Aug-1986</v>
      </c>
      <c r="P1295">
        <f t="shared" si="166"/>
        <v>36</v>
      </c>
      <c r="Q1295" s="10">
        <f t="shared" si="167"/>
        <v>10749.02</v>
      </c>
    </row>
    <row r="1296" spans="1:17" x14ac:dyDescent="0.25">
      <c r="A1296" t="s">
        <v>1327</v>
      </c>
      <c r="B1296">
        <v>1989</v>
      </c>
      <c r="C1296" t="s">
        <v>15</v>
      </c>
      <c r="D1296">
        <v>25</v>
      </c>
      <c r="E1296">
        <v>3</v>
      </c>
      <c r="F1296">
        <v>10769.75</v>
      </c>
      <c r="G1296" t="s">
        <v>12</v>
      </c>
      <c r="H1296" t="s">
        <v>11</v>
      </c>
      <c r="I1296" t="s">
        <v>632</v>
      </c>
      <c r="J1296" t="str">
        <f t="shared" si="160"/>
        <v>Nov</v>
      </c>
      <c r="K1296">
        <f t="shared" si="161"/>
        <v>1989</v>
      </c>
      <c r="L1296" t="str">
        <f t="shared" si="162"/>
        <v>tier - 2</v>
      </c>
      <c r="M1296" t="str">
        <f t="shared" si="163"/>
        <v>tier - 2</v>
      </c>
      <c r="N1296" t="str">
        <f t="shared" si="164"/>
        <v>R1022</v>
      </c>
      <c r="O1296" s="9" t="str">
        <f t="shared" si="165"/>
        <v>25-Nov-1989</v>
      </c>
      <c r="P1296">
        <f t="shared" si="166"/>
        <v>33</v>
      </c>
      <c r="Q1296" s="10">
        <f t="shared" si="167"/>
        <v>10769.75</v>
      </c>
    </row>
    <row r="1297" spans="1:17" x14ac:dyDescent="0.25">
      <c r="A1297" t="s">
        <v>1328</v>
      </c>
      <c r="B1297">
        <v>1967</v>
      </c>
      <c r="C1297" t="s">
        <v>15</v>
      </c>
      <c r="D1297">
        <v>11</v>
      </c>
      <c r="E1297">
        <v>1</v>
      </c>
      <c r="F1297">
        <v>10791.96</v>
      </c>
      <c r="G1297" t="s">
        <v>12</v>
      </c>
      <c r="H1297" t="s">
        <v>11</v>
      </c>
      <c r="I1297" t="s">
        <v>42</v>
      </c>
      <c r="J1297" t="str">
        <f t="shared" si="160"/>
        <v>Nov</v>
      </c>
      <c r="K1297">
        <f t="shared" si="161"/>
        <v>1967</v>
      </c>
      <c r="L1297" t="str">
        <f t="shared" si="162"/>
        <v>tier - 2</v>
      </c>
      <c r="M1297" t="str">
        <f t="shared" si="163"/>
        <v>tier - 2</v>
      </c>
      <c r="N1297" t="str">
        <f t="shared" si="164"/>
        <v>R1011</v>
      </c>
      <c r="O1297" s="9" t="str">
        <f t="shared" si="165"/>
        <v>11-Nov-1967</v>
      </c>
      <c r="P1297">
        <f t="shared" si="166"/>
        <v>55</v>
      </c>
      <c r="Q1297" s="10">
        <f t="shared" si="167"/>
        <v>10791.96</v>
      </c>
    </row>
    <row r="1298" spans="1:17" x14ac:dyDescent="0.25">
      <c r="A1298" t="s">
        <v>1329</v>
      </c>
      <c r="B1298">
        <v>1999</v>
      </c>
      <c r="C1298" t="s">
        <v>30</v>
      </c>
      <c r="D1298">
        <v>24</v>
      </c>
      <c r="E1298">
        <v>0</v>
      </c>
      <c r="F1298">
        <v>10795.94</v>
      </c>
      <c r="G1298" t="s">
        <v>12</v>
      </c>
      <c r="H1298" t="s">
        <v>16</v>
      </c>
      <c r="I1298" t="s">
        <v>42</v>
      </c>
      <c r="J1298" t="str">
        <f t="shared" si="160"/>
        <v>Dec</v>
      </c>
      <c r="K1298">
        <f t="shared" si="161"/>
        <v>1999</v>
      </c>
      <c r="L1298" t="str">
        <f t="shared" si="162"/>
        <v>tier - 1</v>
      </c>
      <c r="M1298" t="str">
        <f t="shared" si="163"/>
        <v>tier - 1</v>
      </c>
      <c r="N1298" t="str">
        <f t="shared" si="164"/>
        <v>R1011</v>
      </c>
      <c r="O1298" s="9" t="str">
        <f t="shared" si="165"/>
        <v>24-Dec-1999</v>
      </c>
      <c r="P1298">
        <f t="shared" si="166"/>
        <v>23</v>
      </c>
      <c r="Q1298" s="10">
        <f t="shared" si="167"/>
        <v>10795.94</v>
      </c>
    </row>
    <row r="1299" spans="1:17" x14ac:dyDescent="0.25">
      <c r="A1299" t="s">
        <v>1330</v>
      </c>
      <c r="B1299">
        <v>1967</v>
      </c>
      <c r="C1299" t="s">
        <v>37</v>
      </c>
      <c r="D1299">
        <v>23</v>
      </c>
      <c r="E1299">
        <v>0</v>
      </c>
      <c r="F1299">
        <v>10796.35</v>
      </c>
      <c r="G1299" t="s">
        <v>12</v>
      </c>
      <c r="H1299" t="s">
        <v>16</v>
      </c>
      <c r="I1299" t="s">
        <v>166</v>
      </c>
      <c r="J1299" t="str">
        <f t="shared" si="160"/>
        <v>Oct</v>
      </c>
      <c r="K1299">
        <f t="shared" si="161"/>
        <v>1967</v>
      </c>
      <c r="L1299" t="str">
        <f t="shared" si="162"/>
        <v>tier - 1</v>
      </c>
      <c r="M1299" t="str">
        <f t="shared" si="163"/>
        <v>tier - 1</v>
      </c>
      <c r="N1299" t="str">
        <f t="shared" si="164"/>
        <v>R1019</v>
      </c>
      <c r="O1299" s="9" t="str">
        <f t="shared" si="165"/>
        <v>23-Oct-1967</v>
      </c>
      <c r="P1299">
        <f t="shared" si="166"/>
        <v>55</v>
      </c>
      <c r="Q1299" s="10">
        <f t="shared" si="167"/>
        <v>10796.35</v>
      </c>
    </row>
    <row r="1300" spans="1:17" x14ac:dyDescent="0.25">
      <c r="A1300" t="s">
        <v>1331</v>
      </c>
      <c r="B1300">
        <v>1970</v>
      </c>
      <c r="C1300" t="s">
        <v>37</v>
      </c>
      <c r="D1300">
        <v>28</v>
      </c>
      <c r="E1300">
        <v>1</v>
      </c>
      <c r="F1300">
        <v>10797.34</v>
      </c>
      <c r="G1300" t="s">
        <v>12</v>
      </c>
      <c r="H1300" t="s">
        <v>11</v>
      </c>
      <c r="I1300" t="s">
        <v>249</v>
      </c>
      <c r="J1300" t="str">
        <f t="shared" si="160"/>
        <v>Oct</v>
      </c>
      <c r="K1300">
        <f t="shared" si="161"/>
        <v>1970</v>
      </c>
      <c r="L1300" t="str">
        <f t="shared" si="162"/>
        <v>tier - 2</v>
      </c>
      <c r="M1300" t="str">
        <f t="shared" si="163"/>
        <v>tier - 2</v>
      </c>
      <c r="N1300" t="str">
        <f t="shared" si="164"/>
        <v>R1023</v>
      </c>
      <c r="O1300" s="9" t="str">
        <f t="shared" si="165"/>
        <v>28-Oct-1970</v>
      </c>
      <c r="P1300">
        <f t="shared" si="166"/>
        <v>52</v>
      </c>
      <c r="Q1300" s="10">
        <f t="shared" si="167"/>
        <v>10797.34</v>
      </c>
    </row>
    <row r="1301" spans="1:17" x14ac:dyDescent="0.25">
      <c r="A1301" t="s">
        <v>1332</v>
      </c>
      <c r="B1301">
        <v>1970</v>
      </c>
      <c r="C1301" t="s">
        <v>30</v>
      </c>
      <c r="D1301">
        <v>18</v>
      </c>
      <c r="E1301">
        <v>2</v>
      </c>
      <c r="F1301">
        <v>10806.84</v>
      </c>
      <c r="G1301" t="s">
        <v>12</v>
      </c>
      <c r="H1301" t="s">
        <v>11</v>
      </c>
      <c r="I1301" t="s">
        <v>42</v>
      </c>
      <c r="J1301" t="str">
        <f t="shared" si="160"/>
        <v>Dec</v>
      </c>
      <c r="K1301">
        <f t="shared" si="161"/>
        <v>1970</v>
      </c>
      <c r="L1301" t="str">
        <f t="shared" si="162"/>
        <v>tier - 2</v>
      </c>
      <c r="M1301" t="str">
        <f t="shared" si="163"/>
        <v>tier - 2</v>
      </c>
      <c r="N1301" t="str">
        <f t="shared" si="164"/>
        <v>R1011</v>
      </c>
      <c r="O1301" s="9" t="str">
        <f t="shared" si="165"/>
        <v>18-Dec-1970</v>
      </c>
      <c r="P1301">
        <f t="shared" si="166"/>
        <v>52</v>
      </c>
      <c r="Q1301" s="10">
        <f t="shared" si="167"/>
        <v>10806.84</v>
      </c>
    </row>
    <row r="1302" spans="1:17" x14ac:dyDescent="0.25">
      <c r="A1302" t="s">
        <v>1333</v>
      </c>
      <c r="B1302">
        <v>1967</v>
      </c>
      <c r="C1302" t="s">
        <v>37</v>
      </c>
      <c r="D1302">
        <v>2</v>
      </c>
      <c r="E1302">
        <v>1</v>
      </c>
      <c r="F1302">
        <v>10807.49</v>
      </c>
      <c r="G1302" t="s">
        <v>12</v>
      </c>
      <c r="H1302" t="s">
        <v>11</v>
      </c>
      <c r="I1302" t="s">
        <v>13</v>
      </c>
      <c r="J1302" t="str">
        <f t="shared" si="160"/>
        <v>Oct</v>
      </c>
      <c r="K1302">
        <f t="shared" si="161"/>
        <v>1967</v>
      </c>
      <c r="L1302" t="str">
        <f t="shared" si="162"/>
        <v>tier - 2</v>
      </c>
      <c r="M1302" t="str">
        <f t="shared" si="163"/>
        <v>tier - 2</v>
      </c>
      <c r="N1302" t="str">
        <f t="shared" si="164"/>
        <v>R1013</v>
      </c>
      <c r="O1302" s="9" t="str">
        <f t="shared" si="165"/>
        <v>2-Oct-1967</v>
      </c>
      <c r="P1302">
        <f t="shared" si="166"/>
        <v>55</v>
      </c>
      <c r="Q1302" s="10">
        <f t="shared" si="167"/>
        <v>10807.49</v>
      </c>
    </row>
    <row r="1303" spans="1:17" x14ac:dyDescent="0.25">
      <c r="A1303" t="s">
        <v>1334</v>
      </c>
      <c r="B1303">
        <v>1968</v>
      </c>
      <c r="C1303" t="s">
        <v>10</v>
      </c>
      <c r="D1303">
        <v>28</v>
      </c>
      <c r="E1303">
        <v>1</v>
      </c>
      <c r="F1303">
        <v>10825.25</v>
      </c>
      <c r="G1303" t="s">
        <v>12</v>
      </c>
      <c r="H1303" t="s">
        <v>12</v>
      </c>
      <c r="I1303" t="s">
        <v>23</v>
      </c>
      <c r="J1303" t="str">
        <f t="shared" si="160"/>
        <v>Jul</v>
      </c>
      <c r="K1303">
        <f t="shared" si="161"/>
        <v>1968</v>
      </c>
      <c r="L1303" t="str">
        <f t="shared" si="162"/>
        <v>tier - 3</v>
      </c>
      <c r="M1303" t="str">
        <f t="shared" si="163"/>
        <v>tier - 3</v>
      </c>
      <c r="N1303" t="str">
        <f t="shared" si="164"/>
        <v>R1012</v>
      </c>
      <c r="O1303" s="9" t="str">
        <f t="shared" si="165"/>
        <v>28-Jul-1968</v>
      </c>
      <c r="P1303">
        <f t="shared" si="166"/>
        <v>54</v>
      </c>
      <c r="Q1303" s="10">
        <f t="shared" si="167"/>
        <v>10825.25</v>
      </c>
    </row>
    <row r="1304" spans="1:17" x14ac:dyDescent="0.25">
      <c r="A1304" t="s">
        <v>1335</v>
      </c>
      <c r="B1304">
        <v>1971</v>
      </c>
      <c r="C1304" t="s">
        <v>30</v>
      </c>
      <c r="D1304">
        <v>20</v>
      </c>
      <c r="E1304">
        <v>2</v>
      </c>
      <c r="F1304">
        <v>10848.13</v>
      </c>
      <c r="G1304" t="s">
        <v>12</v>
      </c>
      <c r="H1304" t="s">
        <v>12</v>
      </c>
      <c r="I1304" t="s">
        <v>23</v>
      </c>
      <c r="J1304" t="str">
        <f t="shared" si="160"/>
        <v>Dec</v>
      </c>
      <c r="K1304">
        <f t="shared" si="161"/>
        <v>1971</v>
      </c>
      <c r="L1304" t="str">
        <f t="shared" si="162"/>
        <v>tier - 3</v>
      </c>
      <c r="M1304" t="str">
        <f t="shared" si="163"/>
        <v>tier - 3</v>
      </c>
      <c r="N1304" t="str">
        <f t="shared" si="164"/>
        <v>R1012</v>
      </c>
      <c r="O1304" s="9" t="str">
        <f t="shared" si="165"/>
        <v>20-Dec-1971</v>
      </c>
      <c r="P1304">
        <f t="shared" si="166"/>
        <v>51</v>
      </c>
      <c r="Q1304" s="10">
        <f t="shared" si="167"/>
        <v>10848.13</v>
      </c>
    </row>
    <row r="1305" spans="1:17" x14ac:dyDescent="0.25">
      <c r="A1305" t="s">
        <v>1336</v>
      </c>
      <c r="B1305">
        <v>1994</v>
      </c>
      <c r="C1305" t="s">
        <v>20</v>
      </c>
      <c r="D1305">
        <v>6</v>
      </c>
      <c r="E1305">
        <v>0</v>
      </c>
      <c r="F1305">
        <v>10886.66</v>
      </c>
      <c r="G1305" t="s">
        <v>12</v>
      </c>
      <c r="H1305" t="s">
        <v>12</v>
      </c>
      <c r="I1305" t="s">
        <v>23</v>
      </c>
      <c r="J1305" t="str">
        <f t="shared" si="160"/>
        <v>Sep</v>
      </c>
      <c r="K1305">
        <f t="shared" si="161"/>
        <v>1994</v>
      </c>
      <c r="L1305" t="str">
        <f t="shared" si="162"/>
        <v>tier - 3</v>
      </c>
      <c r="M1305" t="str">
        <f t="shared" si="163"/>
        <v>tier - 3</v>
      </c>
      <c r="N1305" t="str">
        <f t="shared" si="164"/>
        <v>R1012</v>
      </c>
      <c r="O1305" s="9" t="str">
        <f t="shared" si="165"/>
        <v>6-Sep-1994</v>
      </c>
      <c r="P1305">
        <f t="shared" si="166"/>
        <v>28</v>
      </c>
      <c r="Q1305" s="10">
        <f t="shared" si="167"/>
        <v>10886.66</v>
      </c>
    </row>
    <row r="1306" spans="1:17" x14ac:dyDescent="0.25">
      <c r="A1306" t="s">
        <v>1337</v>
      </c>
      <c r="B1306">
        <v>1968</v>
      </c>
      <c r="C1306" t="s">
        <v>15</v>
      </c>
      <c r="D1306">
        <v>13</v>
      </c>
      <c r="E1306">
        <v>0</v>
      </c>
      <c r="F1306">
        <v>10923.93</v>
      </c>
      <c r="G1306" t="s">
        <v>12</v>
      </c>
      <c r="H1306" t="s">
        <v>16</v>
      </c>
      <c r="I1306" t="s">
        <v>247</v>
      </c>
      <c r="J1306" t="str">
        <f t="shared" si="160"/>
        <v>Nov</v>
      </c>
      <c r="K1306">
        <f t="shared" si="161"/>
        <v>1968</v>
      </c>
      <c r="L1306" t="str">
        <f t="shared" si="162"/>
        <v>tier - 1</v>
      </c>
      <c r="M1306" t="str">
        <f t="shared" si="163"/>
        <v>tier - 1</v>
      </c>
      <c r="N1306" t="str">
        <f t="shared" si="164"/>
        <v>R1024</v>
      </c>
      <c r="O1306" s="9" t="str">
        <f t="shared" si="165"/>
        <v>13-Nov-1968</v>
      </c>
      <c r="P1306">
        <f t="shared" si="166"/>
        <v>54</v>
      </c>
      <c r="Q1306" s="10">
        <f t="shared" si="167"/>
        <v>10923.93</v>
      </c>
    </row>
    <row r="1307" spans="1:17" x14ac:dyDescent="0.25">
      <c r="A1307" t="s">
        <v>1338</v>
      </c>
      <c r="B1307">
        <v>1968</v>
      </c>
      <c r="C1307" t="s">
        <v>15</v>
      </c>
      <c r="D1307">
        <v>12</v>
      </c>
      <c r="E1307">
        <v>1</v>
      </c>
      <c r="F1307">
        <v>10928.85</v>
      </c>
      <c r="G1307" t="s">
        <v>12</v>
      </c>
      <c r="H1307" t="s">
        <v>12</v>
      </c>
      <c r="I1307" t="s">
        <v>13</v>
      </c>
      <c r="J1307" t="str">
        <f t="shared" si="160"/>
        <v>Nov</v>
      </c>
      <c r="K1307">
        <f t="shared" si="161"/>
        <v>1968</v>
      </c>
      <c r="L1307" t="str">
        <f t="shared" si="162"/>
        <v>tier - 3</v>
      </c>
      <c r="M1307" t="str">
        <f t="shared" si="163"/>
        <v>tier - 3</v>
      </c>
      <c r="N1307" t="str">
        <f t="shared" si="164"/>
        <v>R1013</v>
      </c>
      <c r="O1307" s="9" t="str">
        <f t="shared" si="165"/>
        <v>12-Nov-1968</v>
      </c>
      <c r="P1307">
        <f t="shared" si="166"/>
        <v>54</v>
      </c>
      <c r="Q1307" s="10">
        <f t="shared" si="167"/>
        <v>10928.85</v>
      </c>
    </row>
    <row r="1308" spans="1:17" x14ac:dyDescent="0.25">
      <c r="A1308" t="s">
        <v>1339</v>
      </c>
      <c r="B1308">
        <v>1969</v>
      </c>
      <c r="C1308" t="s">
        <v>15</v>
      </c>
      <c r="D1308">
        <v>10</v>
      </c>
      <c r="E1308">
        <v>1</v>
      </c>
      <c r="F1308">
        <v>10942.13</v>
      </c>
      <c r="G1308" t="s">
        <v>12</v>
      </c>
      <c r="H1308" t="s">
        <v>12</v>
      </c>
      <c r="I1308" t="s">
        <v>23</v>
      </c>
      <c r="J1308" t="str">
        <f t="shared" si="160"/>
        <v>Nov</v>
      </c>
      <c r="K1308">
        <f t="shared" si="161"/>
        <v>1969</v>
      </c>
      <c r="L1308" t="str">
        <f t="shared" si="162"/>
        <v>tier - 3</v>
      </c>
      <c r="M1308" t="str">
        <f t="shared" si="163"/>
        <v>tier - 3</v>
      </c>
      <c r="N1308" t="str">
        <f t="shared" si="164"/>
        <v>R1012</v>
      </c>
      <c r="O1308" s="9" t="str">
        <f t="shared" si="165"/>
        <v>10-Nov-1969</v>
      </c>
      <c r="P1308">
        <f t="shared" si="166"/>
        <v>53</v>
      </c>
      <c r="Q1308" s="10">
        <f t="shared" si="167"/>
        <v>10942.13</v>
      </c>
    </row>
    <row r="1309" spans="1:17" x14ac:dyDescent="0.25">
      <c r="A1309" t="s">
        <v>1340</v>
      </c>
      <c r="B1309">
        <v>1965</v>
      </c>
      <c r="C1309" t="s">
        <v>30</v>
      </c>
      <c r="D1309">
        <v>4</v>
      </c>
      <c r="E1309">
        <v>0</v>
      </c>
      <c r="F1309">
        <v>10959.33</v>
      </c>
      <c r="G1309" t="s">
        <v>12</v>
      </c>
      <c r="H1309" t="s">
        <v>12</v>
      </c>
      <c r="I1309" t="s">
        <v>42</v>
      </c>
      <c r="J1309" t="str">
        <f t="shared" si="160"/>
        <v>Dec</v>
      </c>
      <c r="K1309">
        <f t="shared" si="161"/>
        <v>1965</v>
      </c>
      <c r="L1309" t="str">
        <f t="shared" si="162"/>
        <v>tier - 3</v>
      </c>
      <c r="M1309" t="str">
        <f t="shared" si="163"/>
        <v>tier - 3</v>
      </c>
      <c r="N1309" t="str">
        <f t="shared" si="164"/>
        <v>R1011</v>
      </c>
      <c r="O1309" s="9" t="str">
        <f t="shared" si="165"/>
        <v>4-Dec-1965</v>
      </c>
      <c r="P1309">
        <f t="shared" si="166"/>
        <v>57</v>
      </c>
      <c r="Q1309" s="10">
        <f t="shared" si="167"/>
        <v>10959.33</v>
      </c>
    </row>
    <row r="1310" spans="1:17" x14ac:dyDescent="0.25">
      <c r="A1310" t="s">
        <v>1341</v>
      </c>
      <c r="B1310">
        <v>1969</v>
      </c>
      <c r="C1310" t="s">
        <v>35</v>
      </c>
      <c r="D1310">
        <v>14</v>
      </c>
      <c r="E1310">
        <v>1</v>
      </c>
      <c r="F1310">
        <v>10959.69</v>
      </c>
      <c r="G1310" t="s">
        <v>12</v>
      </c>
      <c r="H1310" t="s">
        <v>12</v>
      </c>
      <c r="I1310" t="s">
        <v>23</v>
      </c>
      <c r="J1310" t="str">
        <f t="shared" si="160"/>
        <v>Aug</v>
      </c>
      <c r="K1310">
        <f t="shared" si="161"/>
        <v>1969</v>
      </c>
      <c r="L1310" t="str">
        <f t="shared" si="162"/>
        <v>tier - 3</v>
      </c>
      <c r="M1310" t="str">
        <f t="shared" si="163"/>
        <v>tier - 3</v>
      </c>
      <c r="N1310" t="str">
        <f t="shared" si="164"/>
        <v>R1012</v>
      </c>
      <c r="O1310" s="9" t="str">
        <f t="shared" si="165"/>
        <v>14-Aug-1969</v>
      </c>
      <c r="P1310">
        <f t="shared" si="166"/>
        <v>53</v>
      </c>
      <c r="Q1310" s="10">
        <f t="shared" si="167"/>
        <v>10959.69</v>
      </c>
    </row>
    <row r="1311" spans="1:17" x14ac:dyDescent="0.25">
      <c r="A1311" t="s">
        <v>1342</v>
      </c>
      <c r="B1311">
        <v>1965</v>
      </c>
      <c r="C1311" t="s">
        <v>18</v>
      </c>
      <c r="D1311">
        <v>19</v>
      </c>
      <c r="E1311">
        <v>0</v>
      </c>
      <c r="F1311">
        <v>10965.45</v>
      </c>
      <c r="G1311" t="s">
        <v>12</v>
      </c>
      <c r="H1311" t="s">
        <v>11</v>
      </c>
      <c r="I1311" t="s">
        <v>42</v>
      </c>
      <c r="J1311" t="str">
        <f t="shared" si="160"/>
        <v>Jun</v>
      </c>
      <c r="K1311">
        <f t="shared" si="161"/>
        <v>1965</v>
      </c>
      <c r="L1311" t="str">
        <f t="shared" si="162"/>
        <v>tier - 2</v>
      </c>
      <c r="M1311" t="str">
        <f t="shared" si="163"/>
        <v>tier - 2</v>
      </c>
      <c r="N1311" t="str">
        <f t="shared" si="164"/>
        <v>R1011</v>
      </c>
      <c r="O1311" s="9" t="str">
        <f t="shared" si="165"/>
        <v>19-Jun-1965</v>
      </c>
      <c r="P1311">
        <f t="shared" si="166"/>
        <v>57</v>
      </c>
      <c r="Q1311" s="10">
        <f t="shared" si="167"/>
        <v>10965.45</v>
      </c>
    </row>
    <row r="1312" spans="1:17" x14ac:dyDescent="0.25">
      <c r="A1312" t="s">
        <v>1343</v>
      </c>
      <c r="B1312">
        <v>1966</v>
      </c>
      <c r="C1312" t="s">
        <v>10</v>
      </c>
      <c r="D1312">
        <v>9</v>
      </c>
      <c r="E1312">
        <v>0</v>
      </c>
      <c r="F1312">
        <v>10976.25</v>
      </c>
      <c r="G1312" t="s">
        <v>12</v>
      </c>
      <c r="H1312" t="s">
        <v>11</v>
      </c>
      <c r="I1312" t="s">
        <v>23</v>
      </c>
      <c r="J1312" t="str">
        <f t="shared" si="160"/>
        <v>Jul</v>
      </c>
      <c r="K1312">
        <f t="shared" si="161"/>
        <v>1966</v>
      </c>
      <c r="L1312" t="str">
        <f t="shared" si="162"/>
        <v>tier - 2</v>
      </c>
      <c r="M1312" t="str">
        <f t="shared" si="163"/>
        <v>tier - 2</v>
      </c>
      <c r="N1312" t="str">
        <f t="shared" si="164"/>
        <v>R1012</v>
      </c>
      <c r="O1312" s="9" t="str">
        <f t="shared" si="165"/>
        <v>9-Jul-1966</v>
      </c>
      <c r="P1312">
        <f t="shared" si="166"/>
        <v>56</v>
      </c>
      <c r="Q1312" s="10">
        <f t="shared" si="167"/>
        <v>10976.25</v>
      </c>
    </row>
    <row r="1313" spans="1:17" x14ac:dyDescent="0.25">
      <c r="A1313" t="s">
        <v>1344</v>
      </c>
      <c r="B1313">
        <v>1973</v>
      </c>
      <c r="C1313" t="s">
        <v>37</v>
      </c>
      <c r="D1313">
        <v>21</v>
      </c>
      <c r="E1313">
        <v>4</v>
      </c>
      <c r="F1313">
        <v>10977.21</v>
      </c>
      <c r="G1313" t="s">
        <v>12</v>
      </c>
      <c r="H1313" t="s">
        <v>16</v>
      </c>
      <c r="I1313" t="s">
        <v>13</v>
      </c>
      <c r="J1313" t="str">
        <f t="shared" si="160"/>
        <v>Oct</v>
      </c>
      <c r="K1313">
        <f t="shared" si="161"/>
        <v>1973</v>
      </c>
      <c r="L1313" t="str">
        <f t="shared" si="162"/>
        <v>tier - 1</v>
      </c>
      <c r="M1313" t="str">
        <f t="shared" si="163"/>
        <v>tier - 1</v>
      </c>
      <c r="N1313" t="str">
        <f t="shared" si="164"/>
        <v>R1013</v>
      </c>
      <c r="O1313" s="9" t="str">
        <f t="shared" si="165"/>
        <v>21-Oct-1973</v>
      </c>
      <c r="P1313">
        <f t="shared" si="166"/>
        <v>49</v>
      </c>
      <c r="Q1313" s="10">
        <f t="shared" si="167"/>
        <v>10977.21</v>
      </c>
    </row>
    <row r="1314" spans="1:17" x14ac:dyDescent="0.25">
      <c r="A1314" t="s">
        <v>1345</v>
      </c>
      <c r="B1314">
        <v>1965</v>
      </c>
      <c r="C1314" t="s">
        <v>30</v>
      </c>
      <c r="D1314">
        <v>18</v>
      </c>
      <c r="E1314">
        <v>0</v>
      </c>
      <c r="F1314">
        <v>10982.5</v>
      </c>
      <c r="G1314" t="s">
        <v>12</v>
      </c>
      <c r="H1314" t="s">
        <v>12</v>
      </c>
      <c r="I1314" t="s">
        <v>13</v>
      </c>
      <c r="J1314" t="str">
        <f t="shared" si="160"/>
        <v>Dec</v>
      </c>
      <c r="K1314">
        <f t="shared" si="161"/>
        <v>1965</v>
      </c>
      <c r="L1314" t="str">
        <f t="shared" si="162"/>
        <v>tier - 3</v>
      </c>
      <c r="M1314" t="str">
        <f t="shared" si="163"/>
        <v>tier - 3</v>
      </c>
      <c r="N1314" t="str">
        <f t="shared" si="164"/>
        <v>R1013</v>
      </c>
      <c r="O1314" s="9" t="str">
        <f t="shared" si="165"/>
        <v>18-Dec-1965</v>
      </c>
      <c r="P1314">
        <f t="shared" si="166"/>
        <v>57</v>
      </c>
      <c r="Q1314" s="10">
        <f t="shared" si="167"/>
        <v>10982.5</v>
      </c>
    </row>
    <row r="1315" spans="1:17" x14ac:dyDescent="0.25">
      <c r="A1315" t="s">
        <v>1346</v>
      </c>
      <c r="B1315">
        <v>2000</v>
      </c>
      <c r="C1315" t="s">
        <v>20</v>
      </c>
      <c r="D1315">
        <v>17</v>
      </c>
      <c r="E1315">
        <v>0</v>
      </c>
      <c r="F1315">
        <v>10991.58</v>
      </c>
      <c r="G1315" t="s">
        <v>12</v>
      </c>
      <c r="H1315" t="s">
        <v>12</v>
      </c>
      <c r="I1315" t="s">
        <v>23</v>
      </c>
      <c r="J1315" t="str">
        <f t="shared" si="160"/>
        <v>Sep</v>
      </c>
      <c r="K1315">
        <f t="shared" si="161"/>
        <v>2000</v>
      </c>
      <c r="L1315" t="str">
        <f t="shared" si="162"/>
        <v>tier - 3</v>
      </c>
      <c r="M1315" t="str">
        <f t="shared" si="163"/>
        <v>tier - 3</v>
      </c>
      <c r="N1315" t="str">
        <f t="shared" si="164"/>
        <v>R1012</v>
      </c>
      <c r="O1315" s="9" t="str">
        <f t="shared" si="165"/>
        <v>17-Sep-2000</v>
      </c>
      <c r="P1315">
        <f t="shared" si="166"/>
        <v>22</v>
      </c>
      <c r="Q1315" s="10">
        <f t="shared" si="167"/>
        <v>10991.58</v>
      </c>
    </row>
    <row r="1316" spans="1:17" x14ac:dyDescent="0.25">
      <c r="A1316" t="s">
        <v>1347</v>
      </c>
      <c r="B1316">
        <v>1968</v>
      </c>
      <c r="C1316" t="s">
        <v>37</v>
      </c>
      <c r="D1316">
        <v>24</v>
      </c>
      <c r="E1316">
        <v>2</v>
      </c>
      <c r="F1316">
        <v>11013.71</v>
      </c>
      <c r="G1316" t="s">
        <v>12</v>
      </c>
      <c r="H1316" t="s">
        <v>16</v>
      </c>
      <c r="I1316" t="s">
        <v>13</v>
      </c>
      <c r="J1316" t="str">
        <f t="shared" si="160"/>
        <v>Oct</v>
      </c>
      <c r="K1316">
        <f t="shared" si="161"/>
        <v>1968</v>
      </c>
      <c r="L1316" t="str">
        <f t="shared" si="162"/>
        <v>tier - 1</v>
      </c>
      <c r="M1316" t="str">
        <f t="shared" si="163"/>
        <v>tier - 1</v>
      </c>
      <c r="N1316" t="str">
        <f t="shared" si="164"/>
        <v>R1013</v>
      </c>
      <c r="O1316" s="9" t="str">
        <f t="shared" si="165"/>
        <v>24-Oct-1968</v>
      </c>
      <c r="P1316">
        <f t="shared" si="166"/>
        <v>54</v>
      </c>
      <c r="Q1316" s="10">
        <f t="shared" si="167"/>
        <v>11013.71</v>
      </c>
    </row>
    <row r="1317" spans="1:17" x14ac:dyDescent="0.25">
      <c r="A1317" t="s">
        <v>1348</v>
      </c>
      <c r="B1317">
        <v>1974</v>
      </c>
      <c r="C1317" t="s">
        <v>30</v>
      </c>
      <c r="D1317">
        <v>15</v>
      </c>
      <c r="E1317">
        <v>4</v>
      </c>
      <c r="F1317">
        <v>11015.17</v>
      </c>
      <c r="G1317" t="s">
        <v>12</v>
      </c>
      <c r="H1317" t="s">
        <v>16</v>
      </c>
      <c r="I1317" t="s">
        <v>23</v>
      </c>
      <c r="J1317" t="str">
        <f t="shared" si="160"/>
        <v>Dec</v>
      </c>
      <c r="K1317">
        <f t="shared" si="161"/>
        <v>1974</v>
      </c>
      <c r="L1317" t="str">
        <f t="shared" si="162"/>
        <v>tier - 1</v>
      </c>
      <c r="M1317" t="str">
        <f t="shared" si="163"/>
        <v>tier - 1</v>
      </c>
      <c r="N1317" t="str">
        <f t="shared" si="164"/>
        <v>R1012</v>
      </c>
      <c r="O1317" s="9" t="str">
        <f t="shared" si="165"/>
        <v>15-Dec-1974</v>
      </c>
      <c r="P1317">
        <f t="shared" si="166"/>
        <v>48</v>
      </c>
      <c r="Q1317" s="10">
        <f t="shared" si="167"/>
        <v>11015.17</v>
      </c>
    </row>
    <row r="1318" spans="1:17" x14ac:dyDescent="0.25">
      <c r="A1318" t="s">
        <v>1349</v>
      </c>
      <c r="B1318">
        <v>1991</v>
      </c>
      <c r="C1318" t="s">
        <v>18</v>
      </c>
      <c r="D1318">
        <v>26</v>
      </c>
      <c r="E1318">
        <v>3</v>
      </c>
      <c r="F1318">
        <v>11018.05</v>
      </c>
      <c r="G1318" t="s">
        <v>12</v>
      </c>
      <c r="H1318" t="s">
        <v>11</v>
      </c>
      <c r="I1318" t="s">
        <v>23</v>
      </c>
      <c r="J1318" t="str">
        <f t="shared" si="160"/>
        <v>Jun</v>
      </c>
      <c r="K1318">
        <f t="shared" si="161"/>
        <v>1991</v>
      </c>
      <c r="L1318" t="str">
        <f t="shared" si="162"/>
        <v>tier - 2</v>
      </c>
      <c r="M1318" t="str">
        <f t="shared" si="163"/>
        <v>tier - 2</v>
      </c>
      <c r="N1318" t="str">
        <f t="shared" si="164"/>
        <v>R1012</v>
      </c>
      <c r="O1318" s="9" t="str">
        <f t="shared" si="165"/>
        <v>26-Jun-1991</v>
      </c>
      <c r="P1318">
        <f t="shared" si="166"/>
        <v>31</v>
      </c>
      <c r="Q1318" s="10">
        <f t="shared" si="167"/>
        <v>11018.05</v>
      </c>
    </row>
    <row r="1319" spans="1:17" x14ac:dyDescent="0.25">
      <c r="A1319" t="s">
        <v>1350</v>
      </c>
      <c r="B1319">
        <v>1996</v>
      </c>
      <c r="C1319" t="s">
        <v>10</v>
      </c>
      <c r="D1319">
        <v>21</v>
      </c>
      <c r="E1319">
        <v>0</v>
      </c>
      <c r="F1319">
        <v>11028.56</v>
      </c>
      <c r="G1319" t="s">
        <v>12</v>
      </c>
      <c r="H1319" t="s">
        <v>12</v>
      </c>
      <c r="I1319" t="s">
        <v>23</v>
      </c>
      <c r="J1319" t="str">
        <f t="shared" si="160"/>
        <v>Jul</v>
      </c>
      <c r="K1319">
        <f t="shared" si="161"/>
        <v>1996</v>
      </c>
      <c r="L1319" t="str">
        <f t="shared" si="162"/>
        <v>tier - 3</v>
      </c>
      <c r="M1319" t="str">
        <f t="shared" si="163"/>
        <v>tier - 3</v>
      </c>
      <c r="N1319" t="str">
        <f t="shared" si="164"/>
        <v>R1012</v>
      </c>
      <c r="O1319" s="9" t="str">
        <f t="shared" si="165"/>
        <v>21-Jul-1996</v>
      </c>
      <c r="P1319">
        <f t="shared" si="166"/>
        <v>26</v>
      </c>
      <c r="Q1319" s="10">
        <f t="shared" si="167"/>
        <v>11028.56</v>
      </c>
    </row>
    <row r="1320" spans="1:17" x14ac:dyDescent="0.25">
      <c r="A1320" t="s">
        <v>1351</v>
      </c>
      <c r="B1320">
        <v>1974</v>
      </c>
      <c r="C1320" t="s">
        <v>30</v>
      </c>
      <c r="D1320">
        <v>10</v>
      </c>
      <c r="E1320">
        <v>4</v>
      </c>
      <c r="F1320">
        <v>11033.66</v>
      </c>
      <c r="G1320" t="s">
        <v>12</v>
      </c>
      <c r="H1320" t="s">
        <v>12</v>
      </c>
      <c r="I1320" t="s">
        <v>23</v>
      </c>
      <c r="J1320" t="str">
        <f t="shared" si="160"/>
        <v>Dec</v>
      </c>
      <c r="K1320">
        <f t="shared" si="161"/>
        <v>1974</v>
      </c>
      <c r="L1320" t="str">
        <f t="shared" si="162"/>
        <v>tier - 3</v>
      </c>
      <c r="M1320" t="str">
        <f t="shared" si="163"/>
        <v>tier - 3</v>
      </c>
      <c r="N1320" t="str">
        <f t="shared" si="164"/>
        <v>R1012</v>
      </c>
      <c r="O1320" s="9" t="str">
        <f t="shared" si="165"/>
        <v>10-Dec-1974</v>
      </c>
      <c r="P1320">
        <f t="shared" si="166"/>
        <v>48</v>
      </c>
      <c r="Q1320" s="10">
        <f t="shared" si="167"/>
        <v>11033.66</v>
      </c>
    </row>
    <row r="1321" spans="1:17" x14ac:dyDescent="0.25">
      <c r="A1321" t="s">
        <v>1352</v>
      </c>
      <c r="B1321">
        <v>1989</v>
      </c>
      <c r="C1321" t="s">
        <v>37</v>
      </c>
      <c r="D1321">
        <v>25</v>
      </c>
      <c r="E1321">
        <v>3</v>
      </c>
      <c r="F1321">
        <v>11037.51</v>
      </c>
      <c r="G1321" t="s">
        <v>12</v>
      </c>
      <c r="H1321" t="s">
        <v>16</v>
      </c>
      <c r="I1321" t="s">
        <v>23</v>
      </c>
      <c r="J1321" t="str">
        <f t="shared" si="160"/>
        <v>Oct</v>
      </c>
      <c r="K1321">
        <f t="shared" si="161"/>
        <v>1989</v>
      </c>
      <c r="L1321" t="str">
        <f t="shared" si="162"/>
        <v>tier - 1</v>
      </c>
      <c r="M1321" t="str">
        <f t="shared" si="163"/>
        <v>tier - 1</v>
      </c>
      <c r="N1321" t="str">
        <f t="shared" si="164"/>
        <v>R1012</v>
      </c>
      <c r="O1321" s="9" t="str">
        <f t="shared" si="165"/>
        <v>25-Oct-1989</v>
      </c>
      <c r="P1321">
        <f t="shared" si="166"/>
        <v>33</v>
      </c>
      <c r="Q1321" s="10">
        <f t="shared" si="167"/>
        <v>11037.51</v>
      </c>
    </row>
    <row r="1322" spans="1:17" x14ac:dyDescent="0.25">
      <c r="A1322" t="s">
        <v>1353</v>
      </c>
      <c r="B1322">
        <v>1974</v>
      </c>
      <c r="C1322" t="s">
        <v>35</v>
      </c>
      <c r="D1322">
        <v>30</v>
      </c>
      <c r="E1322">
        <v>0</v>
      </c>
      <c r="F1322">
        <v>11037.85</v>
      </c>
      <c r="G1322" t="s">
        <v>12</v>
      </c>
      <c r="H1322" t="s">
        <v>11</v>
      </c>
      <c r="I1322" t="s">
        <v>200</v>
      </c>
      <c r="J1322" t="str">
        <f t="shared" si="160"/>
        <v>Aug</v>
      </c>
      <c r="K1322">
        <f t="shared" si="161"/>
        <v>1974</v>
      </c>
      <c r="L1322" t="str">
        <f t="shared" si="162"/>
        <v>tier - 2</v>
      </c>
      <c r="M1322" t="str">
        <f t="shared" si="163"/>
        <v>tier - 2</v>
      </c>
      <c r="N1322" t="str">
        <f t="shared" si="164"/>
        <v>R1025</v>
      </c>
      <c r="O1322" s="9" t="str">
        <f t="shared" si="165"/>
        <v>30-Aug-1974</v>
      </c>
      <c r="P1322">
        <f t="shared" si="166"/>
        <v>48</v>
      </c>
      <c r="Q1322" s="10">
        <f t="shared" si="167"/>
        <v>11037.85</v>
      </c>
    </row>
    <row r="1323" spans="1:17" x14ac:dyDescent="0.25">
      <c r="A1323" t="s">
        <v>1354</v>
      </c>
      <c r="B1323">
        <v>2001</v>
      </c>
      <c r="C1323" t="s">
        <v>30</v>
      </c>
      <c r="D1323">
        <v>17</v>
      </c>
      <c r="E1323">
        <v>0</v>
      </c>
      <c r="F1323">
        <v>11046.02</v>
      </c>
      <c r="G1323" t="s">
        <v>12</v>
      </c>
      <c r="H1323" t="s">
        <v>16</v>
      </c>
      <c r="I1323" t="s">
        <v>535</v>
      </c>
      <c r="J1323" t="str">
        <f t="shared" si="160"/>
        <v>Dec</v>
      </c>
      <c r="K1323">
        <f t="shared" si="161"/>
        <v>2001</v>
      </c>
      <c r="L1323" t="str">
        <f t="shared" si="162"/>
        <v>tier - 1</v>
      </c>
      <c r="M1323" t="str">
        <f t="shared" si="163"/>
        <v>tier - 1</v>
      </c>
      <c r="N1323" t="str">
        <f t="shared" si="164"/>
        <v>R1026</v>
      </c>
      <c r="O1323" s="9" t="str">
        <f t="shared" si="165"/>
        <v>17-Dec-2001</v>
      </c>
      <c r="P1323">
        <f t="shared" si="166"/>
        <v>21</v>
      </c>
      <c r="Q1323" s="10">
        <f t="shared" si="167"/>
        <v>11046.02</v>
      </c>
    </row>
    <row r="1324" spans="1:17" x14ac:dyDescent="0.25">
      <c r="A1324" t="s">
        <v>1355</v>
      </c>
      <c r="B1324">
        <v>2000</v>
      </c>
      <c r="C1324" t="s">
        <v>20</v>
      </c>
      <c r="D1324">
        <v>18</v>
      </c>
      <c r="E1324">
        <v>0</v>
      </c>
      <c r="F1324">
        <v>11068.7</v>
      </c>
      <c r="G1324" t="s">
        <v>12</v>
      </c>
      <c r="H1324" t="s">
        <v>16</v>
      </c>
      <c r="I1324" t="s">
        <v>42</v>
      </c>
      <c r="J1324" t="str">
        <f t="shared" si="160"/>
        <v>Sep</v>
      </c>
      <c r="K1324">
        <f t="shared" si="161"/>
        <v>2000</v>
      </c>
      <c r="L1324" t="str">
        <f t="shared" si="162"/>
        <v>tier - 1</v>
      </c>
      <c r="M1324" t="str">
        <f t="shared" si="163"/>
        <v>tier - 1</v>
      </c>
      <c r="N1324" t="str">
        <f t="shared" si="164"/>
        <v>R1011</v>
      </c>
      <c r="O1324" s="9" t="str">
        <f t="shared" si="165"/>
        <v>18-Sep-2000</v>
      </c>
      <c r="P1324">
        <f t="shared" si="166"/>
        <v>22</v>
      </c>
      <c r="Q1324" s="10">
        <f t="shared" si="167"/>
        <v>11068.7</v>
      </c>
    </row>
    <row r="1325" spans="1:17" x14ac:dyDescent="0.25">
      <c r="A1325" t="s">
        <v>1356</v>
      </c>
      <c r="B1325">
        <v>1971</v>
      </c>
      <c r="C1325" t="s">
        <v>15</v>
      </c>
      <c r="D1325">
        <v>9</v>
      </c>
      <c r="E1325">
        <v>0</v>
      </c>
      <c r="F1325">
        <v>11068.77</v>
      </c>
      <c r="G1325" t="s">
        <v>12</v>
      </c>
      <c r="H1325" t="s">
        <v>11</v>
      </c>
      <c r="I1325" t="s">
        <v>23</v>
      </c>
      <c r="J1325" t="str">
        <f t="shared" si="160"/>
        <v>Nov</v>
      </c>
      <c r="K1325">
        <f t="shared" si="161"/>
        <v>1971</v>
      </c>
      <c r="L1325" t="str">
        <f t="shared" si="162"/>
        <v>tier - 2</v>
      </c>
      <c r="M1325" t="str">
        <f t="shared" si="163"/>
        <v>tier - 2</v>
      </c>
      <c r="N1325" t="str">
        <f t="shared" si="164"/>
        <v>R1012</v>
      </c>
      <c r="O1325" s="9" t="str">
        <f t="shared" si="165"/>
        <v>9-Nov-1971</v>
      </c>
      <c r="P1325">
        <f t="shared" si="166"/>
        <v>51</v>
      </c>
      <c r="Q1325" s="10">
        <f t="shared" si="167"/>
        <v>11068.77</v>
      </c>
    </row>
    <row r="1326" spans="1:17" x14ac:dyDescent="0.25">
      <c r="A1326" t="s">
        <v>1357</v>
      </c>
      <c r="B1326">
        <v>1966</v>
      </c>
      <c r="C1326" t="s">
        <v>15</v>
      </c>
      <c r="D1326">
        <v>7</v>
      </c>
      <c r="E1326">
        <v>0</v>
      </c>
      <c r="F1326">
        <v>11070.54</v>
      </c>
      <c r="G1326" t="s">
        <v>12</v>
      </c>
      <c r="H1326" t="s">
        <v>12</v>
      </c>
      <c r="I1326" t="s">
        <v>42</v>
      </c>
      <c r="J1326" t="str">
        <f t="shared" si="160"/>
        <v>Nov</v>
      </c>
      <c r="K1326">
        <f t="shared" si="161"/>
        <v>1966</v>
      </c>
      <c r="L1326" t="str">
        <f t="shared" si="162"/>
        <v>tier - 3</v>
      </c>
      <c r="M1326" t="str">
        <f t="shared" si="163"/>
        <v>tier - 3</v>
      </c>
      <c r="N1326" t="str">
        <f t="shared" si="164"/>
        <v>R1011</v>
      </c>
      <c r="O1326" s="9" t="str">
        <f t="shared" si="165"/>
        <v>7-Nov-1966</v>
      </c>
      <c r="P1326">
        <f t="shared" si="166"/>
        <v>56</v>
      </c>
      <c r="Q1326" s="10">
        <f t="shared" si="167"/>
        <v>11070.54</v>
      </c>
    </row>
    <row r="1327" spans="1:17" x14ac:dyDescent="0.25">
      <c r="A1327" t="s">
        <v>1358</v>
      </c>
      <c r="B1327">
        <v>1966</v>
      </c>
      <c r="C1327" t="s">
        <v>15</v>
      </c>
      <c r="D1327">
        <v>20</v>
      </c>
      <c r="E1327">
        <v>0</v>
      </c>
      <c r="F1327">
        <v>11073.18</v>
      </c>
      <c r="G1327" t="s">
        <v>12</v>
      </c>
      <c r="H1327" t="s">
        <v>12</v>
      </c>
      <c r="I1327" t="s">
        <v>42</v>
      </c>
      <c r="J1327" t="str">
        <f t="shared" si="160"/>
        <v>Nov</v>
      </c>
      <c r="K1327">
        <f t="shared" si="161"/>
        <v>1966</v>
      </c>
      <c r="L1327" t="str">
        <f t="shared" si="162"/>
        <v>tier - 3</v>
      </c>
      <c r="M1327" t="str">
        <f t="shared" si="163"/>
        <v>tier - 3</v>
      </c>
      <c r="N1327" t="str">
        <f t="shared" si="164"/>
        <v>R1011</v>
      </c>
      <c r="O1327" s="9" t="str">
        <f t="shared" si="165"/>
        <v>20-Nov-1966</v>
      </c>
      <c r="P1327">
        <f t="shared" si="166"/>
        <v>56</v>
      </c>
      <c r="Q1327" s="10">
        <f t="shared" si="167"/>
        <v>11073.18</v>
      </c>
    </row>
    <row r="1328" spans="1:17" x14ac:dyDescent="0.25">
      <c r="A1328" t="s">
        <v>1359</v>
      </c>
      <c r="B1328">
        <v>1967</v>
      </c>
      <c r="C1328" t="s">
        <v>20</v>
      </c>
      <c r="D1328">
        <v>4</v>
      </c>
      <c r="E1328">
        <v>0</v>
      </c>
      <c r="F1328">
        <v>11082.58</v>
      </c>
      <c r="G1328" t="s">
        <v>12</v>
      </c>
      <c r="H1328" t="s">
        <v>11</v>
      </c>
      <c r="I1328" t="s">
        <v>23</v>
      </c>
      <c r="J1328" t="str">
        <f t="shared" si="160"/>
        <v>Sep</v>
      </c>
      <c r="K1328">
        <f t="shared" si="161"/>
        <v>1967</v>
      </c>
      <c r="L1328" t="str">
        <f t="shared" si="162"/>
        <v>tier - 2</v>
      </c>
      <c r="M1328" t="str">
        <f t="shared" si="163"/>
        <v>tier - 2</v>
      </c>
      <c r="N1328" t="str">
        <f t="shared" si="164"/>
        <v>R1012</v>
      </c>
      <c r="O1328" s="9" t="str">
        <f t="shared" si="165"/>
        <v>4-Sep-1967</v>
      </c>
      <c r="P1328">
        <f t="shared" si="166"/>
        <v>55</v>
      </c>
      <c r="Q1328" s="10">
        <f t="shared" si="167"/>
        <v>11082.58</v>
      </c>
    </row>
    <row r="1329" spans="1:17" x14ac:dyDescent="0.25">
      <c r="A1329" t="s">
        <v>1360</v>
      </c>
      <c r="B1329">
        <v>1972</v>
      </c>
      <c r="C1329" t="s">
        <v>37</v>
      </c>
      <c r="D1329">
        <v>7</v>
      </c>
      <c r="E1329">
        <v>3</v>
      </c>
      <c r="F1329">
        <v>11085.59</v>
      </c>
      <c r="G1329" t="s">
        <v>12</v>
      </c>
      <c r="H1329" t="s">
        <v>11</v>
      </c>
      <c r="I1329" t="s">
        <v>23</v>
      </c>
      <c r="J1329" t="str">
        <f t="shared" si="160"/>
        <v>Oct</v>
      </c>
      <c r="K1329">
        <f t="shared" si="161"/>
        <v>1972</v>
      </c>
      <c r="L1329" t="str">
        <f t="shared" si="162"/>
        <v>tier - 2</v>
      </c>
      <c r="M1329" t="str">
        <f t="shared" si="163"/>
        <v>tier - 2</v>
      </c>
      <c r="N1329" t="str">
        <f t="shared" si="164"/>
        <v>R1012</v>
      </c>
      <c r="O1329" s="9" t="str">
        <f t="shared" si="165"/>
        <v>7-Oct-1972</v>
      </c>
      <c r="P1329">
        <f t="shared" si="166"/>
        <v>50</v>
      </c>
      <c r="Q1329" s="10">
        <f t="shared" si="167"/>
        <v>11085.59</v>
      </c>
    </row>
    <row r="1330" spans="1:17" x14ac:dyDescent="0.25">
      <c r="A1330" t="s">
        <v>1361</v>
      </c>
      <c r="B1330">
        <v>1966</v>
      </c>
      <c r="C1330" t="s">
        <v>20</v>
      </c>
      <c r="D1330">
        <v>9</v>
      </c>
      <c r="E1330">
        <v>0</v>
      </c>
      <c r="F1330">
        <v>11090.72</v>
      </c>
      <c r="G1330" t="s">
        <v>12</v>
      </c>
      <c r="H1330" t="s">
        <v>16</v>
      </c>
      <c r="I1330" t="s">
        <v>13</v>
      </c>
      <c r="J1330" t="str">
        <f t="shared" si="160"/>
        <v>Sep</v>
      </c>
      <c r="K1330">
        <f t="shared" si="161"/>
        <v>1966</v>
      </c>
      <c r="L1330" t="str">
        <f t="shared" si="162"/>
        <v>tier - 1</v>
      </c>
      <c r="M1330" t="str">
        <f t="shared" si="163"/>
        <v>tier - 1</v>
      </c>
      <c r="N1330" t="str">
        <f t="shared" si="164"/>
        <v>R1013</v>
      </c>
      <c r="O1330" s="9" t="str">
        <f t="shared" si="165"/>
        <v>9-Sep-1966</v>
      </c>
      <c r="P1330">
        <f t="shared" si="166"/>
        <v>56</v>
      </c>
      <c r="Q1330" s="10">
        <f t="shared" si="167"/>
        <v>11090.72</v>
      </c>
    </row>
    <row r="1331" spans="1:17" x14ac:dyDescent="0.25">
      <c r="A1331" t="s">
        <v>1362</v>
      </c>
      <c r="B1331">
        <v>1966</v>
      </c>
      <c r="C1331" t="s">
        <v>10</v>
      </c>
      <c r="D1331">
        <v>5</v>
      </c>
      <c r="E1331">
        <v>0</v>
      </c>
      <c r="F1331">
        <v>11093.62</v>
      </c>
      <c r="G1331" t="s">
        <v>12</v>
      </c>
      <c r="H1331" t="s">
        <v>16</v>
      </c>
      <c r="I1331" t="s">
        <v>13</v>
      </c>
      <c r="J1331" t="str">
        <f t="shared" si="160"/>
        <v>Jul</v>
      </c>
      <c r="K1331">
        <f t="shared" si="161"/>
        <v>1966</v>
      </c>
      <c r="L1331" t="str">
        <f t="shared" si="162"/>
        <v>tier - 1</v>
      </c>
      <c r="M1331" t="str">
        <f t="shared" si="163"/>
        <v>tier - 1</v>
      </c>
      <c r="N1331" t="str">
        <f t="shared" si="164"/>
        <v>R1013</v>
      </c>
      <c r="O1331" s="9" t="str">
        <f t="shared" si="165"/>
        <v>5-Jul-1966</v>
      </c>
      <c r="P1331">
        <f t="shared" si="166"/>
        <v>56</v>
      </c>
      <c r="Q1331" s="10">
        <f t="shared" si="167"/>
        <v>11093.62</v>
      </c>
    </row>
    <row r="1332" spans="1:17" x14ac:dyDescent="0.25">
      <c r="A1332" t="s">
        <v>1363</v>
      </c>
      <c r="B1332">
        <v>1980</v>
      </c>
      <c r="C1332" t="s">
        <v>35</v>
      </c>
      <c r="D1332">
        <v>20</v>
      </c>
      <c r="E1332">
        <v>2</v>
      </c>
      <c r="F1332">
        <v>11103.33</v>
      </c>
      <c r="G1332" t="s">
        <v>12</v>
      </c>
      <c r="H1332" t="s">
        <v>16</v>
      </c>
      <c r="I1332" t="s">
        <v>300</v>
      </c>
      <c r="J1332" t="str">
        <f t="shared" si="160"/>
        <v>Aug</v>
      </c>
      <c r="K1332">
        <f t="shared" si="161"/>
        <v>1980</v>
      </c>
      <c r="L1332" t="str">
        <f t="shared" si="162"/>
        <v>tier - 1</v>
      </c>
      <c r="M1332" t="str">
        <f t="shared" si="163"/>
        <v>tier - 1</v>
      </c>
      <c r="N1332" t="str">
        <f t="shared" si="164"/>
        <v>R1021</v>
      </c>
      <c r="O1332" s="9" t="str">
        <f t="shared" si="165"/>
        <v>20-Aug-1980</v>
      </c>
      <c r="P1332">
        <f t="shared" si="166"/>
        <v>42</v>
      </c>
      <c r="Q1332" s="10">
        <f t="shared" si="167"/>
        <v>11103.33</v>
      </c>
    </row>
    <row r="1333" spans="1:17" x14ac:dyDescent="0.25">
      <c r="A1333" t="s">
        <v>1364</v>
      </c>
      <c r="B1333">
        <v>1969</v>
      </c>
      <c r="C1333" t="s">
        <v>15</v>
      </c>
      <c r="D1333">
        <v>30</v>
      </c>
      <c r="E1333">
        <v>2</v>
      </c>
      <c r="F1333">
        <v>11150.78</v>
      </c>
      <c r="G1333" t="s">
        <v>12</v>
      </c>
      <c r="H1333" t="s">
        <v>11</v>
      </c>
      <c r="I1333" t="s">
        <v>42</v>
      </c>
      <c r="J1333" t="str">
        <f t="shared" si="160"/>
        <v>Nov</v>
      </c>
      <c r="K1333">
        <f t="shared" si="161"/>
        <v>1969</v>
      </c>
      <c r="L1333" t="str">
        <f t="shared" si="162"/>
        <v>tier - 2</v>
      </c>
      <c r="M1333" t="str">
        <f t="shared" si="163"/>
        <v>tier - 2</v>
      </c>
      <c r="N1333" t="str">
        <f t="shared" si="164"/>
        <v>R1011</v>
      </c>
      <c r="O1333" s="9" t="str">
        <f t="shared" si="165"/>
        <v>30-Nov-1969</v>
      </c>
      <c r="P1333">
        <f t="shared" si="166"/>
        <v>53</v>
      </c>
      <c r="Q1333" s="10">
        <f t="shared" si="167"/>
        <v>11150.78</v>
      </c>
    </row>
    <row r="1334" spans="1:17" x14ac:dyDescent="0.25">
      <c r="A1334" t="s">
        <v>1365</v>
      </c>
      <c r="B1334">
        <v>1969</v>
      </c>
      <c r="C1334" t="s">
        <v>18</v>
      </c>
      <c r="D1334">
        <v>25</v>
      </c>
      <c r="E1334">
        <v>2</v>
      </c>
      <c r="F1334">
        <v>11163.57</v>
      </c>
      <c r="G1334" t="s">
        <v>12</v>
      </c>
      <c r="H1334" t="s">
        <v>11</v>
      </c>
      <c r="I1334" t="s">
        <v>42</v>
      </c>
      <c r="J1334" t="str">
        <f t="shared" si="160"/>
        <v>Jun</v>
      </c>
      <c r="K1334">
        <f t="shared" si="161"/>
        <v>1969</v>
      </c>
      <c r="L1334" t="str">
        <f t="shared" si="162"/>
        <v>tier - 2</v>
      </c>
      <c r="M1334" t="str">
        <f t="shared" si="163"/>
        <v>tier - 2</v>
      </c>
      <c r="N1334" t="str">
        <f t="shared" si="164"/>
        <v>R1011</v>
      </c>
      <c r="O1334" s="9" t="str">
        <f t="shared" si="165"/>
        <v>25-Jun-1969</v>
      </c>
      <c r="P1334">
        <f t="shared" si="166"/>
        <v>53</v>
      </c>
      <c r="Q1334" s="10">
        <f t="shared" si="167"/>
        <v>11163.57</v>
      </c>
    </row>
    <row r="1335" spans="1:17" x14ac:dyDescent="0.25">
      <c r="A1335" t="s">
        <v>1366</v>
      </c>
      <c r="B1335">
        <v>1966</v>
      </c>
      <c r="C1335" t="s">
        <v>35</v>
      </c>
      <c r="D1335">
        <v>6</v>
      </c>
      <c r="E1335">
        <v>0</v>
      </c>
      <c r="F1335">
        <v>11165.42</v>
      </c>
      <c r="G1335" t="s">
        <v>12</v>
      </c>
      <c r="H1335" t="s">
        <v>16</v>
      </c>
      <c r="I1335" t="s">
        <v>168</v>
      </c>
      <c r="J1335" t="str">
        <f t="shared" si="160"/>
        <v>Aug</v>
      </c>
      <c r="K1335">
        <f t="shared" si="161"/>
        <v>1966</v>
      </c>
      <c r="L1335" t="str">
        <f t="shared" si="162"/>
        <v>tier - 1</v>
      </c>
      <c r="M1335" t="str">
        <f t="shared" si="163"/>
        <v>tier - 1</v>
      </c>
      <c r="N1335" t="str">
        <f t="shared" si="164"/>
        <v>R1016</v>
      </c>
      <c r="O1335" s="9" t="str">
        <f t="shared" si="165"/>
        <v>6-Aug-1966</v>
      </c>
      <c r="P1335">
        <f t="shared" si="166"/>
        <v>56</v>
      </c>
      <c r="Q1335" s="10">
        <f t="shared" si="167"/>
        <v>11165.42</v>
      </c>
    </row>
    <row r="1336" spans="1:17" x14ac:dyDescent="0.25">
      <c r="A1336" t="s">
        <v>1367</v>
      </c>
      <c r="B1336">
        <v>1972</v>
      </c>
      <c r="C1336" t="s">
        <v>20</v>
      </c>
      <c r="D1336">
        <v>3</v>
      </c>
      <c r="E1336">
        <v>0</v>
      </c>
      <c r="F1336">
        <v>11186.2</v>
      </c>
      <c r="G1336" t="s">
        <v>12</v>
      </c>
      <c r="H1336" t="s">
        <v>11</v>
      </c>
      <c r="I1336" t="s">
        <v>300</v>
      </c>
      <c r="J1336" t="str">
        <f t="shared" si="160"/>
        <v>Sep</v>
      </c>
      <c r="K1336">
        <f t="shared" si="161"/>
        <v>1972</v>
      </c>
      <c r="L1336" t="str">
        <f t="shared" si="162"/>
        <v>tier - 2</v>
      </c>
      <c r="M1336" t="str">
        <f t="shared" si="163"/>
        <v>tier - 2</v>
      </c>
      <c r="N1336" t="str">
        <f t="shared" si="164"/>
        <v>R1021</v>
      </c>
      <c r="O1336" s="9" t="str">
        <f t="shared" si="165"/>
        <v>3-Sep-1972</v>
      </c>
      <c r="P1336">
        <f t="shared" si="166"/>
        <v>50</v>
      </c>
      <c r="Q1336" s="10">
        <f t="shared" si="167"/>
        <v>11186.2</v>
      </c>
    </row>
    <row r="1337" spans="1:17" x14ac:dyDescent="0.25">
      <c r="A1337" t="s">
        <v>1368</v>
      </c>
      <c r="B1337">
        <v>1970</v>
      </c>
      <c r="C1337" t="s">
        <v>18</v>
      </c>
      <c r="D1337">
        <v>14</v>
      </c>
      <c r="E1337">
        <v>2</v>
      </c>
      <c r="F1337">
        <v>11187.66</v>
      </c>
      <c r="G1337" t="s">
        <v>12</v>
      </c>
      <c r="H1337" t="s">
        <v>11</v>
      </c>
      <c r="I1337" t="s">
        <v>23</v>
      </c>
      <c r="J1337" t="str">
        <f t="shared" si="160"/>
        <v>Jun</v>
      </c>
      <c r="K1337">
        <f t="shared" si="161"/>
        <v>1970</v>
      </c>
      <c r="L1337" t="str">
        <f t="shared" si="162"/>
        <v>tier - 2</v>
      </c>
      <c r="M1337" t="str">
        <f t="shared" si="163"/>
        <v>tier - 2</v>
      </c>
      <c r="N1337" t="str">
        <f t="shared" si="164"/>
        <v>R1012</v>
      </c>
      <c r="O1337" s="9" t="str">
        <f t="shared" si="165"/>
        <v>14-Jun-1970</v>
      </c>
      <c r="P1337">
        <f t="shared" si="166"/>
        <v>52</v>
      </c>
      <c r="Q1337" s="10">
        <f t="shared" si="167"/>
        <v>11187.66</v>
      </c>
    </row>
    <row r="1338" spans="1:17" x14ac:dyDescent="0.25">
      <c r="A1338" t="s">
        <v>1369</v>
      </c>
      <c r="B1338">
        <v>1976</v>
      </c>
      <c r="C1338" t="s">
        <v>18</v>
      </c>
      <c r="D1338">
        <v>28</v>
      </c>
      <c r="E1338">
        <v>2</v>
      </c>
      <c r="F1338">
        <v>11217.35</v>
      </c>
      <c r="G1338" t="s">
        <v>12</v>
      </c>
      <c r="H1338" t="s">
        <v>11</v>
      </c>
      <c r="I1338" t="s">
        <v>200</v>
      </c>
      <c r="J1338" t="str">
        <f t="shared" si="160"/>
        <v>Jun</v>
      </c>
      <c r="K1338">
        <f t="shared" si="161"/>
        <v>1976</v>
      </c>
      <c r="L1338" t="str">
        <f t="shared" si="162"/>
        <v>tier - 2</v>
      </c>
      <c r="M1338" t="str">
        <f t="shared" si="163"/>
        <v>tier - 2</v>
      </c>
      <c r="N1338" t="str">
        <f t="shared" si="164"/>
        <v>R1025</v>
      </c>
      <c r="O1338" s="9" t="str">
        <f t="shared" si="165"/>
        <v>28-Jun-1976</v>
      </c>
      <c r="P1338">
        <f t="shared" si="166"/>
        <v>46</v>
      </c>
      <c r="Q1338" s="10">
        <f t="shared" si="167"/>
        <v>11217.35</v>
      </c>
    </row>
    <row r="1339" spans="1:17" x14ac:dyDescent="0.25">
      <c r="A1339" t="s">
        <v>1370</v>
      </c>
      <c r="B1339">
        <v>1969</v>
      </c>
      <c r="C1339" t="s">
        <v>30</v>
      </c>
      <c r="D1339">
        <v>30</v>
      </c>
      <c r="E1339">
        <v>2</v>
      </c>
      <c r="F1339">
        <v>11244.38</v>
      </c>
      <c r="G1339" t="s">
        <v>12</v>
      </c>
      <c r="H1339" t="s">
        <v>16</v>
      </c>
      <c r="I1339" t="s">
        <v>168</v>
      </c>
      <c r="J1339" t="str">
        <f t="shared" si="160"/>
        <v>Dec</v>
      </c>
      <c r="K1339">
        <f t="shared" si="161"/>
        <v>1969</v>
      </c>
      <c r="L1339" t="str">
        <f t="shared" si="162"/>
        <v>tier - 1</v>
      </c>
      <c r="M1339" t="str">
        <f t="shared" si="163"/>
        <v>tier - 1</v>
      </c>
      <c r="N1339" t="str">
        <f t="shared" si="164"/>
        <v>R1016</v>
      </c>
      <c r="O1339" s="9" t="str">
        <f t="shared" si="165"/>
        <v>30-Dec-1969</v>
      </c>
      <c r="P1339">
        <f t="shared" si="166"/>
        <v>53</v>
      </c>
      <c r="Q1339" s="10">
        <f t="shared" si="167"/>
        <v>11244.38</v>
      </c>
    </row>
    <row r="1340" spans="1:17" x14ac:dyDescent="0.25">
      <c r="A1340" t="s">
        <v>1371</v>
      </c>
      <c r="B1340">
        <v>1989</v>
      </c>
      <c r="C1340" t="s">
        <v>30</v>
      </c>
      <c r="D1340">
        <v>17</v>
      </c>
      <c r="E1340">
        <v>3</v>
      </c>
      <c r="F1340">
        <v>11250.43</v>
      </c>
      <c r="G1340" t="s">
        <v>12</v>
      </c>
      <c r="H1340" t="s">
        <v>11</v>
      </c>
      <c r="I1340" t="s">
        <v>535</v>
      </c>
      <c r="J1340" t="str">
        <f t="shared" si="160"/>
        <v>Dec</v>
      </c>
      <c r="K1340">
        <f t="shared" si="161"/>
        <v>1989</v>
      </c>
      <c r="L1340" t="str">
        <f t="shared" si="162"/>
        <v>tier - 2</v>
      </c>
      <c r="M1340" t="str">
        <f t="shared" si="163"/>
        <v>tier - 2</v>
      </c>
      <c r="N1340" t="str">
        <f t="shared" si="164"/>
        <v>R1026</v>
      </c>
      <c r="O1340" s="9" t="str">
        <f t="shared" si="165"/>
        <v>17-Dec-1989</v>
      </c>
      <c r="P1340">
        <f t="shared" si="166"/>
        <v>33</v>
      </c>
      <c r="Q1340" s="10">
        <f t="shared" si="167"/>
        <v>11250.43</v>
      </c>
    </row>
    <row r="1341" spans="1:17" x14ac:dyDescent="0.25">
      <c r="A1341" t="s">
        <v>1372</v>
      </c>
      <c r="B1341">
        <v>1969</v>
      </c>
      <c r="C1341" t="s">
        <v>35</v>
      </c>
      <c r="D1341">
        <v>20</v>
      </c>
      <c r="E1341">
        <v>3</v>
      </c>
      <c r="F1341">
        <v>11253.42</v>
      </c>
      <c r="G1341" t="s">
        <v>12</v>
      </c>
      <c r="H1341" t="s">
        <v>16</v>
      </c>
      <c r="I1341" t="s">
        <v>42</v>
      </c>
      <c r="J1341" t="str">
        <f t="shared" si="160"/>
        <v>Aug</v>
      </c>
      <c r="K1341">
        <f t="shared" si="161"/>
        <v>1969</v>
      </c>
      <c r="L1341" t="str">
        <f t="shared" si="162"/>
        <v>tier - 1</v>
      </c>
      <c r="M1341" t="str">
        <f t="shared" si="163"/>
        <v>tier - 1</v>
      </c>
      <c r="N1341" t="str">
        <f t="shared" si="164"/>
        <v>R1011</v>
      </c>
      <c r="O1341" s="9" t="str">
        <f t="shared" si="165"/>
        <v>20-Aug-1969</v>
      </c>
      <c r="P1341">
        <f t="shared" si="166"/>
        <v>53</v>
      </c>
      <c r="Q1341" s="10">
        <f t="shared" si="167"/>
        <v>11253.42</v>
      </c>
    </row>
    <row r="1342" spans="1:17" x14ac:dyDescent="0.25">
      <c r="A1342" t="s">
        <v>1373</v>
      </c>
      <c r="B1342">
        <v>1981</v>
      </c>
      <c r="C1342" t="s">
        <v>37</v>
      </c>
      <c r="D1342">
        <v>2</v>
      </c>
      <c r="E1342">
        <v>1</v>
      </c>
      <c r="F1342">
        <v>11255.29</v>
      </c>
      <c r="G1342" t="s">
        <v>12</v>
      </c>
      <c r="H1342" t="s">
        <v>16</v>
      </c>
      <c r="I1342" t="s">
        <v>535</v>
      </c>
      <c r="J1342" t="str">
        <f t="shared" si="160"/>
        <v>Oct</v>
      </c>
      <c r="K1342">
        <f t="shared" si="161"/>
        <v>1981</v>
      </c>
      <c r="L1342" t="str">
        <f t="shared" si="162"/>
        <v>tier - 1</v>
      </c>
      <c r="M1342" t="str">
        <f t="shared" si="163"/>
        <v>tier - 1</v>
      </c>
      <c r="N1342" t="str">
        <f t="shared" si="164"/>
        <v>R1026</v>
      </c>
      <c r="O1342" s="9" t="str">
        <f t="shared" si="165"/>
        <v>2-Oct-1981</v>
      </c>
      <c r="P1342">
        <f t="shared" si="166"/>
        <v>41</v>
      </c>
      <c r="Q1342" s="10">
        <f t="shared" si="167"/>
        <v>11255.29</v>
      </c>
    </row>
    <row r="1343" spans="1:17" x14ac:dyDescent="0.25">
      <c r="A1343" t="s">
        <v>1374</v>
      </c>
      <c r="B1343">
        <v>1969</v>
      </c>
      <c r="C1343" t="s">
        <v>37</v>
      </c>
      <c r="D1343">
        <v>11</v>
      </c>
      <c r="E1343">
        <v>3</v>
      </c>
      <c r="F1343">
        <v>11264.54</v>
      </c>
      <c r="G1343" t="s">
        <v>12</v>
      </c>
      <c r="H1343" t="s">
        <v>11</v>
      </c>
      <c r="I1343" t="s">
        <v>42</v>
      </c>
      <c r="J1343" t="str">
        <f t="shared" si="160"/>
        <v>Oct</v>
      </c>
      <c r="K1343">
        <f t="shared" si="161"/>
        <v>1969</v>
      </c>
      <c r="L1343" t="str">
        <f t="shared" si="162"/>
        <v>tier - 2</v>
      </c>
      <c r="M1343" t="str">
        <f t="shared" si="163"/>
        <v>tier - 2</v>
      </c>
      <c r="N1343" t="str">
        <f t="shared" si="164"/>
        <v>R1011</v>
      </c>
      <c r="O1343" s="9" t="str">
        <f t="shared" si="165"/>
        <v>11-Oct-1969</v>
      </c>
      <c r="P1343">
        <f t="shared" si="166"/>
        <v>53</v>
      </c>
      <c r="Q1343" s="10">
        <f t="shared" si="167"/>
        <v>11264.54</v>
      </c>
    </row>
    <row r="1344" spans="1:17" x14ac:dyDescent="0.25">
      <c r="A1344" t="s">
        <v>1375</v>
      </c>
      <c r="B1344">
        <v>1971</v>
      </c>
      <c r="C1344" t="s">
        <v>30</v>
      </c>
      <c r="D1344">
        <v>26</v>
      </c>
      <c r="E1344">
        <v>0</v>
      </c>
      <c r="F1344">
        <v>11265.71</v>
      </c>
      <c r="G1344" t="s">
        <v>12</v>
      </c>
      <c r="H1344" t="s">
        <v>16</v>
      </c>
      <c r="I1344" t="s">
        <v>200</v>
      </c>
      <c r="J1344" t="str">
        <f t="shared" si="160"/>
        <v>Dec</v>
      </c>
      <c r="K1344">
        <f t="shared" si="161"/>
        <v>1971</v>
      </c>
      <c r="L1344" t="str">
        <f t="shared" si="162"/>
        <v>tier - 1</v>
      </c>
      <c r="M1344" t="str">
        <f t="shared" si="163"/>
        <v>tier - 1</v>
      </c>
      <c r="N1344" t="str">
        <f t="shared" si="164"/>
        <v>R1025</v>
      </c>
      <c r="O1344" s="9" t="str">
        <f t="shared" si="165"/>
        <v>26-Dec-1971</v>
      </c>
      <c r="P1344">
        <f t="shared" si="166"/>
        <v>51</v>
      </c>
      <c r="Q1344" s="10">
        <f t="shared" si="167"/>
        <v>11265.71</v>
      </c>
    </row>
    <row r="1345" spans="1:17" x14ac:dyDescent="0.25">
      <c r="A1345" t="s">
        <v>1376</v>
      </c>
      <c r="B1345">
        <v>2004</v>
      </c>
      <c r="C1345" t="s">
        <v>37</v>
      </c>
      <c r="D1345">
        <v>4</v>
      </c>
      <c r="E1345">
        <v>1</v>
      </c>
      <c r="F1345">
        <v>11272.33</v>
      </c>
      <c r="G1345" t="s">
        <v>12</v>
      </c>
      <c r="H1345" t="s">
        <v>11</v>
      </c>
      <c r="I1345" t="s">
        <v>166</v>
      </c>
      <c r="J1345" t="str">
        <f t="shared" si="160"/>
        <v>Oct</v>
      </c>
      <c r="K1345">
        <f t="shared" si="161"/>
        <v>2004</v>
      </c>
      <c r="L1345" t="str">
        <f t="shared" si="162"/>
        <v>tier - 2</v>
      </c>
      <c r="M1345" t="str">
        <f t="shared" si="163"/>
        <v>tier - 2</v>
      </c>
      <c r="N1345" t="str">
        <f t="shared" si="164"/>
        <v>R1019</v>
      </c>
      <c r="O1345" s="9" t="str">
        <f t="shared" si="165"/>
        <v>4-Oct-2004</v>
      </c>
      <c r="P1345">
        <f t="shared" si="166"/>
        <v>18</v>
      </c>
      <c r="Q1345" s="10">
        <f t="shared" si="167"/>
        <v>11272.33</v>
      </c>
    </row>
    <row r="1346" spans="1:17" x14ac:dyDescent="0.25">
      <c r="A1346" t="s">
        <v>1377</v>
      </c>
      <c r="B1346">
        <v>1967</v>
      </c>
      <c r="C1346" t="s">
        <v>18</v>
      </c>
      <c r="D1346">
        <v>14</v>
      </c>
      <c r="E1346">
        <v>0</v>
      </c>
      <c r="F1346">
        <v>11286.54</v>
      </c>
      <c r="G1346" t="s">
        <v>12</v>
      </c>
      <c r="H1346" t="s">
        <v>12</v>
      </c>
      <c r="I1346" t="s">
        <v>247</v>
      </c>
      <c r="J1346" t="str">
        <f t="shared" si="160"/>
        <v>Jun</v>
      </c>
      <c r="K1346">
        <f t="shared" si="161"/>
        <v>1967</v>
      </c>
      <c r="L1346" t="str">
        <f t="shared" si="162"/>
        <v>tier - 3</v>
      </c>
      <c r="M1346" t="str">
        <f t="shared" si="163"/>
        <v>tier - 3</v>
      </c>
      <c r="N1346" t="str">
        <f t="shared" si="164"/>
        <v>R1024</v>
      </c>
      <c r="O1346" s="9" t="str">
        <f t="shared" si="165"/>
        <v>14-Jun-1967</v>
      </c>
      <c r="P1346">
        <f t="shared" si="166"/>
        <v>55</v>
      </c>
      <c r="Q1346" s="10">
        <f t="shared" si="167"/>
        <v>11286.54</v>
      </c>
    </row>
    <row r="1347" spans="1:17" x14ac:dyDescent="0.25">
      <c r="A1347" t="s">
        <v>1378</v>
      </c>
      <c r="B1347">
        <v>1970</v>
      </c>
      <c r="C1347" t="s">
        <v>18</v>
      </c>
      <c r="D1347">
        <v>22</v>
      </c>
      <c r="E1347">
        <v>3</v>
      </c>
      <c r="F1347">
        <v>11289.11</v>
      </c>
      <c r="G1347" t="s">
        <v>12</v>
      </c>
      <c r="H1347" t="s">
        <v>16</v>
      </c>
      <c r="I1347" t="s">
        <v>23</v>
      </c>
      <c r="J1347" t="str">
        <f t="shared" ref="J1347:J1410" si="168">IF(C1347="?","Sep",C1347)</f>
        <v>Jun</v>
      </c>
      <c r="K1347">
        <f t="shared" ref="K1347:K1410" si="169">IF(B1347="?",ROUND(AVERAGE(B:B),0),B1347)</f>
        <v>1970</v>
      </c>
      <c r="L1347" t="str">
        <f t="shared" ref="L1347:L1410" si="170">IF(OR(H1347="",H1347="?"),"tier-2",H1347)</f>
        <v>tier - 1</v>
      </c>
      <c r="M1347" t="str">
        <f t="shared" ref="M1347:M1410" si="171">IF(OR(H1347=" ",H1347="?"),"tier - 2",H1347)</f>
        <v>tier - 1</v>
      </c>
      <c r="N1347" t="str">
        <f t="shared" ref="N1347:N1410" si="172">IF(I1347="?","Unknown",I1347)</f>
        <v>R1012</v>
      </c>
      <c r="O1347" s="9" t="str">
        <f t="shared" ref="O1347:O1410" si="173">_xlfn.CONCAT(D1347,"-",J1347,"-",K1347)</f>
        <v>22-Jun-1970</v>
      </c>
      <c r="P1347">
        <f t="shared" ref="P1347:P1410" si="174">DATEDIF(O1347, "2023-06-08", "Y")</f>
        <v>52</v>
      </c>
      <c r="Q1347" s="10">
        <f t="shared" ref="Q1347:Q1410" si="175">(F1347)</f>
        <v>11289.11</v>
      </c>
    </row>
    <row r="1348" spans="1:17" x14ac:dyDescent="0.25">
      <c r="A1348" t="s">
        <v>1379</v>
      </c>
      <c r="B1348">
        <v>1988</v>
      </c>
      <c r="C1348" t="s">
        <v>15</v>
      </c>
      <c r="D1348">
        <v>14</v>
      </c>
      <c r="E1348">
        <v>3</v>
      </c>
      <c r="F1348">
        <v>11294.57</v>
      </c>
      <c r="G1348" t="s">
        <v>12</v>
      </c>
      <c r="H1348" t="s">
        <v>16</v>
      </c>
      <c r="I1348" t="s">
        <v>632</v>
      </c>
      <c r="J1348" t="str">
        <f t="shared" si="168"/>
        <v>Nov</v>
      </c>
      <c r="K1348">
        <f t="shared" si="169"/>
        <v>1988</v>
      </c>
      <c r="L1348" t="str">
        <f t="shared" si="170"/>
        <v>tier - 1</v>
      </c>
      <c r="M1348" t="str">
        <f t="shared" si="171"/>
        <v>tier - 1</v>
      </c>
      <c r="N1348" t="str">
        <f t="shared" si="172"/>
        <v>R1022</v>
      </c>
      <c r="O1348" s="9" t="str">
        <f t="shared" si="173"/>
        <v>14-Nov-1988</v>
      </c>
      <c r="P1348">
        <f t="shared" si="174"/>
        <v>34</v>
      </c>
      <c r="Q1348" s="10">
        <f t="shared" si="175"/>
        <v>11294.57</v>
      </c>
    </row>
    <row r="1349" spans="1:17" x14ac:dyDescent="0.25">
      <c r="A1349" t="s">
        <v>1380</v>
      </c>
      <c r="B1349">
        <v>1972</v>
      </c>
      <c r="C1349" t="s">
        <v>20</v>
      </c>
      <c r="D1349">
        <v>25</v>
      </c>
      <c r="E1349">
        <v>4</v>
      </c>
      <c r="F1349">
        <v>11299.34</v>
      </c>
      <c r="G1349" t="s">
        <v>12</v>
      </c>
      <c r="H1349" t="s">
        <v>11</v>
      </c>
      <c r="I1349" t="s">
        <v>42</v>
      </c>
      <c r="J1349" t="str">
        <f t="shared" si="168"/>
        <v>Sep</v>
      </c>
      <c r="K1349">
        <f t="shared" si="169"/>
        <v>1972</v>
      </c>
      <c r="L1349" t="str">
        <f t="shared" si="170"/>
        <v>tier - 2</v>
      </c>
      <c r="M1349" t="str">
        <f t="shared" si="171"/>
        <v>tier - 2</v>
      </c>
      <c r="N1349" t="str">
        <f t="shared" si="172"/>
        <v>R1011</v>
      </c>
      <c r="O1349" s="9" t="str">
        <f t="shared" si="173"/>
        <v>25-Sep-1972</v>
      </c>
      <c r="P1349">
        <f t="shared" si="174"/>
        <v>50</v>
      </c>
      <c r="Q1349" s="10">
        <f t="shared" si="175"/>
        <v>11299.34</v>
      </c>
    </row>
    <row r="1350" spans="1:17" x14ac:dyDescent="0.25">
      <c r="A1350" t="s">
        <v>1381</v>
      </c>
      <c r="B1350">
        <v>1968</v>
      </c>
      <c r="C1350" t="s">
        <v>37</v>
      </c>
      <c r="D1350">
        <v>6</v>
      </c>
      <c r="E1350">
        <v>1</v>
      </c>
      <c r="F1350">
        <v>11305.93</v>
      </c>
      <c r="G1350" t="s">
        <v>12</v>
      </c>
      <c r="H1350" t="s">
        <v>16</v>
      </c>
      <c r="I1350" t="s">
        <v>23</v>
      </c>
      <c r="J1350" t="str">
        <f t="shared" si="168"/>
        <v>Oct</v>
      </c>
      <c r="K1350">
        <f t="shared" si="169"/>
        <v>1968</v>
      </c>
      <c r="L1350" t="str">
        <f t="shared" si="170"/>
        <v>tier - 1</v>
      </c>
      <c r="M1350" t="str">
        <f t="shared" si="171"/>
        <v>tier - 1</v>
      </c>
      <c r="N1350" t="str">
        <f t="shared" si="172"/>
        <v>R1012</v>
      </c>
      <c r="O1350" s="9" t="str">
        <f t="shared" si="173"/>
        <v>6-Oct-1968</v>
      </c>
      <c r="P1350">
        <f t="shared" si="174"/>
        <v>54</v>
      </c>
      <c r="Q1350" s="10">
        <f t="shared" si="175"/>
        <v>11305.93</v>
      </c>
    </row>
    <row r="1351" spans="1:17" x14ac:dyDescent="0.25">
      <c r="A1351" t="s">
        <v>1382</v>
      </c>
      <c r="B1351">
        <v>1963</v>
      </c>
      <c r="C1351" t="s">
        <v>15</v>
      </c>
      <c r="D1351">
        <v>22</v>
      </c>
      <c r="E1351">
        <v>0</v>
      </c>
      <c r="F1351">
        <v>11312.33</v>
      </c>
      <c r="G1351" t="s">
        <v>12</v>
      </c>
      <c r="H1351" t="s">
        <v>12</v>
      </c>
      <c r="I1351" t="s">
        <v>23</v>
      </c>
      <c r="J1351" t="str">
        <f t="shared" si="168"/>
        <v>Nov</v>
      </c>
      <c r="K1351">
        <f t="shared" si="169"/>
        <v>1963</v>
      </c>
      <c r="L1351" t="str">
        <f t="shared" si="170"/>
        <v>tier - 3</v>
      </c>
      <c r="M1351" t="str">
        <f t="shared" si="171"/>
        <v>tier - 3</v>
      </c>
      <c r="N1351" t="str">
        <f t="shared" si="172"/>
        <v>R1012</v>
      </c>
      <c r="O1351" s="9" t="str">
        <f t="shared" si="173"/>
        <v>22-Nov-1963</v>
      </c>
      <c r="P1351">
        <f t="shared" si="174"/>
        <v>59</v>
      </c>
      <c r="Q1351" s="10">
        <f t="shared" si="175"/>
        <v>11312.33</v>
      </c>
    </row>
    <row r="1352" spans="1:17" x14ac:dyDescent="0.25">
      <c r="A1352" t="s">
        <v>1383</v>
      </c>
      <c r="B1352">
        <v>1995</v>
      </c>
      <c r="C1352" t="s">
        <v>30</v>
      </c>
      <c r="D1352">
        <v>10</v>
      </c>
      <c r="E1352">
        <v>0</v>
      </c>
      <c r="F1352">
        <v>11318.57</v>
      </c>
      <c r="G1352" t="s">
        <v>12</v>
      </c>
      <c r="H1352" t="s">
        <v>11</v>
      </c>
      <c r="I1352" t="s">
        <v>535</v>
      </c>
      <c r="J1352" t="str">
        <f t="shared" si="168"/>
        <v>Dec</v>
      </c>
      <c r="K1352">
        <f t="shared" si="169"/>
        <v>1995</v>
      </c>
      <c r="L1352" t="str">
        <f t="shared" si="170"/>
        <v>tier - 2</v>
      </c>
      <c r="M1352" t="str">
        <f t="shared" si="171"/>
        <v>tier - 2</v>
      </c>
      <c r="N1352" t="str">
        <f t="shared" si="172"/>
        <v>R1026</v>
      </c>
      <c r="O1352" s="9" t="str">
        <f t="shared" si="173"/>
        <v>10-Dec-1995</v>
      </c>
      <c r="P1352">
        <f t="shared" si="174"/>
        <v>27</v>
      </c>
      <c r="Q1352" s="10">
        <f t="shared" si="175"/>
        <v>11318.57</v>
      </c>
    </row>
    <row r="1353" spans="1:17" x14ac:dyDescent="0.25">
      <c r="A1353" t="s">
        <v>1384</v>
      </c>
      <c r="B1353">
        <v>1963</v>
      </c>
      <c r="C1353" t="s">
        <v>10</v>
      </c>
      <c r="D1353">
        <v>11</v>
      </c>
      <c r="E1353">
        <v>0</v>
      </c>
      <c r="F1353">
        <v>11319.12</v>
      </c>
      <c r="G1353" t="s">
        <v>12</v>
      </c>
      <c r="H1353" t="s">
        <v>16</v>
      </c>
      <c r="I1353" t="s">
        <v>23</v>
      </c>
      <c r="J1353" t="str">
        <f t="shared" si="168"/>
        <v>Jul</v>
      </c>
      <c r="K1353">
        <f t="shared" si="169"/>
        <v>1963</v>
      </c>
      <c r="L1353" t="str">
        <f t="shared" si="170"/>
        <v>tier - 1</v>
      </c>
      <c r="M1353" t="str">
        <f t="shared" si="171"/>
        <v>tier - 1</v>
      </c>
      <c r="N1353" t="str">
        <f t="shared" si="172"/>
        <v>R1012</v>
      </c>
      <c r="O1353" s="9" t="str">
        <f t="shared" si="173"/>
        <v>11-Jul-1963</v>
      </c>
      <c r="P1353">
        <f t="shared" si="174"/>
        <v>59</v>
      </c>
      <c r="Q1353" s="10">
        <f t="shared" si="175"/>
        <v>11319.12</v>
      </c>
    </row>
    <row r="1354" spans="1:17" x14ac:dyDescent="0.25">
      <c r="A1354" t="s">
        <v>1385</v>
      </c>
      <c r="B1354">
        <v>2002</v>
      </c>
      <c r="C1354" t="s">
        <v>20</v>
      </c>
      <c r="D1354">
        <v>20</v>
      </c>
      <c r="E1354">
        <v>0</v>
      </c>
      <c r="F1354">
        <v>11321.49</v>
      </c>
      <c r="G1354" t="s">
        <v>12</v>
      </c>
      <c r="H1354" t="s">
        <v>12</v>
      </c>
      <c r="I1354" t="s">
        <v>23</v>
      </c>
      <c r="J1354" t="str">
        <f t="shared" si="168"/>
        <v>Sep</v>
      </c>
      <c r="K1354">
        <f t="shared" si="169"/>
        <v>2002</v>
      </c>
      <c r="L1354" t="str">
        <f t="shared" si="170"/>
        <v>tier - 3</v>
      </c>
      <c r="M1354" t="str">
        <f t="shared" si="171"/>
        <v>tier - 3</v>
      </c>
      <c r="N1354" t="str">
        <f t="shared" si="172"/>
        <v>R1012</v>
      </c>
      <c r="O1354" s="9" t="str">
        <f t="shared" si="173"/>
        <v>20-Sep-2002</v>
      </c>
      <c r="P1354">
        <f t="shared" si="174"/>
        <v>20</v>
      </c>
      <c r="Q1354" s="10">
        <f t="shared" si="175"/>
        <v>11321.49</v>
      </c>
    </row>
    <row r="1355" spans="1:17" x14ac:dyDescent="0.25">
      <c r="A1355" t="s">
        <v>1386</v>
      </c>
      <c r="B1355">
        <v>1989</v>
      </c>
      <c r="C1355" t="s">
        <v>35</v>
      </c>
      <c r="D1355">
        <v>19</v>
      </c>
      <c r="E1355">
        <v>1</v>
      </c>
      <c r="F1355">
        <v>11326.71</v>
      </c>
      <c r="G1355" t="s">
        <v>12</v>
      </c>
      <c r="H1355" t="s">
        <v>12</v>
      </c>
      <c r="I1355" t="s">
        <v>13</v>
      </c>
      <c r="J1355" t="str">
        <f t="shared" si="168"/>
        <v>Aug</v>
      </c>
      <c r="K1355">
        <f t="shared" si="169"/>
        <v>1989</v>
      </c>
      <c r="L1355" t="str">
        <f t="shared" si="170"/>
        <v>tier - 3</v>
      </c>
      <c r="M1355" t="str">
        <f t="shared" si="171"/>
        <v>tier - 3</v>
      </c>
      <c r="N1355" t="str">
        <f t="shared" si="172"/>
        <v>R1013</v>
      </c>
      <c r="O1355" s="9" t="str">
        <f t="shared" si="173"/>
        <v>19-Aug-1989</v>
      </c>
      <c r="P1355">
        <f t="shared" si="174"/>
        <v>33</v>
      </c>
      <c r="Q1355" s="10">
        <f t="shared" si="175"/>
        <v>11326.71</v>
      </c>
    </row>
    <row r="1356" spans="1:17" x14ac:dyDescent="0.25">
      <c r="A1356" t="s">
        <v>1387</v>
      </c>
      <c r="B1356">
        <v>1968</v>
      </c>
      <c r="C1356" t="s">
        <v>15</v>
      </c>
      <c r="D1356">
        <v>2</v>
      </c>
      <c r="E1356">
        <v>0</v>
      </c>
      <c r="F1356">
        <v>11344.32</v>
      </c>
      <c r="G1356" t="s">
        <v>12</v>
      </c>
      <c r="H1356" t="s">
        <v>11</v>
      </c>
      <c r="I1356" t="s">
        <v>200</v>
      </c>
      <c r="J1356" t="str">
        <f t="shared" si="168"/>
        <v>Nov</v>
      </c>
      <c r="K1356">
        <f t="shared" si="169"/>
        <v>1968</v>
      </c>
      <c r="L1356" t="str">
        <f t="shared" si="170"/>
        <v>tier - 2</v>
      </c>
      <c r="M1356" t="str">
        <f t="shared" si="171"/>
        <v>tier - 2</v>
      </c>
      <c r="N1356" t="str">
        <f t="shared" si="172"/>
        <v>R1025</v>
      </c>
      <c r="O1356" s="9" t="str">
        <f t="shared" si="173"/>
        <v>2-Nov-1968</v>
      </c>
      <c r="P1356">
        <f t="shared" si="174"/>
        <v>54</v>
      </c>
      <c r="Q1356" s="10">
        <f t="shared" si="175"/>
        <v>11344.32</v>
      </c>
    </row>
    <row r="1357" spans="1:17" x14ac:dyDescent="0.25">
      <c r="A1357" t="s">
        <v>1388</v>
      </c>
      <c r="B1357">
        <v>1964</v>
      </c>
      <c r="C1357" t="s">
        <v>10</v>
      </c>
      <c r="D1357">
        <v>12</v>
      </c>
      <c r="E1357">
        <v>0</v>
      </c>
      <c r="F1357">
        <v>11345.52</v>
      </c>
      <c r="G1357" t="s">
        <v>12</v>
      </c>
      <c r="H1357" t="s">
        <v>12</v>
      </c>
      <c r="I1357" t="s">
        <v>42</v>
      </c>
      <c r="J1357" t="str">
        <f t="shared" si="168"/>
        <v>Jul</v>
      </c>
      <c r="K1357">
        <f t="shared" si="169"/>
        <v>1964</v>
      </c>
      <c r="L1357" t="str">
        <f t="shared" si="170"/>
        <v>tier - 3</v>
      </c>
      <c r="M1357" t="str">
        <f t="shared" si="171"/>
        <v>tier - 3</v>
      </c>
      <c r="N1357" t="str">
        <f t="shared" si="172"/>
        <v>R1011</v>
      </c>
      <c r="O1357" s="9" t="str">
        <f t="shared" si="173"/>
        <v>12-Jul-1964</v>
      </c>
      <c r="P1357">
        <f t="shared" si="174"/>
        <v>58</v>
      </c>
      <c r="Q1357" s="10">
        <f t="shared" si="175"/>
        <v>11345.52</v>
      </c>
    </row>
    <row r="1358" spans="1:17" x14ac:dyDescent="0.25">
      <c r="A1358" t="s">
        <v>1389</v>
      </c>
      <c r="B1358">
        <v>1965</v>
      </c>
      <c r="C1358" t="s">
        <v>15</v>
      </c>
      <c r="D1358">
        <v>29</v>
      </c>
      <c r="E1358">
        <v>0</v>
      </c>
      <c r="F1358">
        <v>11353.23</v>
      </c>
      <c r="G1358" t="s">
        <v>12</v>
      </c>
      <c r="H1358" t="s">
        <v>16</v>
      </c>
      <c r="I1358" t="s">
        <v>23</v>
      </c>
      <c r="J1358" t="str">
        <f t="shared" si="168"/>
        <v>Nov</v>
      </c>
      <c r="K1358">
        <f t="shared" si="169"/>
        <v>1965</v>
      </c>
      <c r="L1358" t="str">
        <f t="shared" si="170"/>
        <v>tier - 1</v>
      </c>
      <c r="M1358" t="str">
        <f t="shared" si="171"/>
        <v>tier - 1</v>
      </c>
      <c r="N1358" t="str">
        <f t="shared" si="172"/>
        <v>R1012</v>
      </c>
      <c r="O1358" s="9" t="str">
        <f t="shared" si="173"/>
        <v>29-Nov-1965</v>
      </c>
      <c r="P1358">
        <f t="shared" si="174"/>
        <v>57</v>
      </c>
      <c r="Q1358" s="10">
        <f t="shared" si="175"/>
        <v>11353.23</v>
      </c>
    </row>
    <row r="1359" spans="1:17" x14ac:dyDescent="0.25">
      <c r="A1359" t="s">
        <v>1390</v>
      </c>
      <c r="B1359">
        <v>1965</v>
      </c>
      <c r="C1359" t="s">
        <v>20</v>
      </c>
      <c r="D1359">
        <v>26</v>
      </c>
      <c r="E1359">
        <v>0</v>
      </c>
      <c r="F1359">
        <v>11356.66</v>
      </c>
      <c r="G1359" t="s">
        <v>12</v>
      </c>
      <c r="H1359" t="s">
        <v>12</v>
      </c>
      <c r="I1359" t="s">
        <v>23</v>
      </c>
      <c r="J1359" t="str">
        <f t="shared" si="168"/>
        <v>Sep</v>
      </c>
      <c r="K1359">
        <f t="shared" si="169"/>
        <v>1965</v>
      </c>
      <c r="L1359" t="str">
        <f t="shared" si="170"/>
        <v>tier - 3</v>
      </c>
      <c r="M1359" t="str">
        <f t="shared" si="171"/>
        <v>tier - 3</v>
      </c>
      <c r="N1359" t="str">
        <f t="shared" si="172"/>
        <v>R1012</v>
      </c>
      <c r="O1359" s="9" t="str">
        <f t="shared" si="173"/>
        <v>26-Sep-1965</v>
      </c>
      <c r="P1359">
        <f t="shared" si="174"/>
        <v>57</v>
      </c>
      <c r="Q1359" s="10">
        <f t="shared" si="175"/>
        <v>11356.66</v>
      </c>
    </row>
    <row r="1360" spans="1:17" x14ac:dyDescent="0.25">
      <c r="A1360" t="s">
        <v>1391</v>
      </c>
      <c r="B1360">
        <v>1964</v>
      </c>
      <c r="C1360" t="s">
        <v>10</v>
      </c>
      <c r="D1360">
        <v>4</v>
      </c>
      <c r="E1360">
        <v>0</v>
      </c>
      <c r="F1360">
        <v>11362.76</v>
      </c>
      <c r="G1360" t="s">
        <v>12</v>
      </c>
      <c r="H1360" t="s">
        <v>16</v>
      </c>
      <c r="I1360" t="s">
        <v>42</v>
      </c>
      <c r="J1360" t="str">
        <f t="shared" si="168"/>
        <v>Jul</v>
      </c>
      <c r="K1360">
        <f t="shared" si="169"/>
        <v>1964</v>
      </c>
      <c r="L1360" t="str">
        <f t="shared" si="170"/>
        <v>tier - 1</v>
      </c>
      <c r="M1360" t="str">
        <f t="shared" si="171"/>
        <v>tier - 1</v>
      </c>
      <c r="N1360" t="str">
        <f t="shared" si="172"/>
        <v>R1011</v>
      </c>
      <c r="O1360" s="9" t="str">
        <f t="shared" si="173"/>
        <v>4-Jul-1964</v>
      </c>
      <c r="P1360">
        <f t="shared" si="174"/>
        <v>58</v>
      </c>
      <c r="Q1360" s="10">
        <f t="shared" si="175"/>
        <v>11362.76</v>
      </c>
    </row>
    <row r="1361" spans="1:17" x14ac:dyDescent="0.25">
      <c r="A1361" t="s">
        <v>1392</v>
      </c>
      <c r="B1361">
        <v>1964</v>
      </c>
      <c r="C1361" t="s">
        <v>10</v>
      </c>
      <c r="D1361">
        <v>3</v>
      </c>
      <c r="E1361">
        <v>0</v>
      </c>
      <c r="F1361">
        <v>11363.28</v>
      </c>
      <c r="G1361" t="s">
        <v>12</v>
      </c>
      <c r="H1361" t="s">
        <v>16</v>
      </c>
      <c r="I1361" t="s">
        <v>13</v>
      </c>
      <c r="J1361" t="str">
        <f t="shared" si="168"/>
        <v>Jul</v>
      </c>
      <c r="K1361">
        <f t="shared" si="169"/>
        <v>1964</v>
      </c>
      <c r="L1361" t="str">
        <f t="shared" si="170"/>
        <v>tier - 1</v>
      </c>
      <c r="M1361" t="str">
        <f t="shared" si="171"/>
        <v>tier - 1</v>
      </c>
      <c r="N1361" t="str">
        <f t="shared" si="172"/>
        <v>R1013</v>
      </c>
      <c r="O1361" s="9" t="str">
        <f t="shared" si="173"/>
        <v>3-Jul-1964</v>
      </c>
      <c r="P1361">
        <f t="shared" si="174"/>
        <v>58</v>
      </c>
      <c r="Q1361" s="10">
        <f t="shared" si="175"/>
        <v>11363.28</v>
      </c>
    </row>
    <row r="1362" spans="1:17" x14ac:dyDescent="0.25">
      <c r="A1362" t="s">
        <v>1393</v>
      </c>
      <c r="B1362">
        <v>1964</v>
      </c>
      <c r="C1362" t="s">
        <v>30</v>
      </c>
      <c r="D1362">
        <v>13</v>
      </c>
      <c r="E1362">
        <v>0</v>
      </c>
      <c r="F1362">
        <v>11365.95</v>
      </c>
      <c r="G1362" t="s">
        <v>12</v>
      </c>
      <c r="H1362" t="s">
        <v>11</v>
      </c>
      <c r="I1362" t="s">
        <v>42</v>
      </c>
      <c r="J1362" t="str">
        <f t="shared" si="168"/>
        <v>Dec</v>
      </c>
      <c r="K1362">
        <f t="shared" si="169"/>
        <v>1964</v>
      </c>
      <c r="L1362" t="str">
        <f t="shared" si="170"/>
        <v>tier - 2</v>
      </c>
      <c r="M1362" t="str">
        <f t="shared" si="171"/>
        <v>tier - 2</v>
      </c>
      <c r="N1362" t="str">
        <f t="shared" si="172"/>
        <v>R1011</v>
      </c>
      <c r="O1362" s="9" t="str">
        <f t="shared" si="173"/>
        <v>13-Dec-1964</v>
      </c>
      <c r="P1362">
        <f t="shared" si="174"/>
        <v>58</v>
      </c>
      <c r="Q1362" s="10">
        <f t="shared" si="175"/>
        <v>11365.95</v>
      </c>
    </row>
    <row r="1363" spans="1:17" x14ac:dyDescent="0.25">
      <c r="A1363" t="s">
        <v>1394</v>
      </c>
      <c r="B1363">
        <v>1979</v>
      </c>
      <c r="C1363" t="s">
        <v>18</v>
      </c>
      <c r="D1363">
        <v>7</v>
      </c>
      <c r="E1363">
        <v>2</v>
      </c>
      <c r="F1363">
        <v>11369.39</v>
      </c>
      <c r="G1363" t="s">
        <v>12</v>
      </c>
      <c r="H1363" t="s">
        <v>16</v>
      </c>
      <c r="I1363" t="s">
        <v>535</v>
      </c>
      <c r="J1363" t="str">
        <f t="shared" si="168"/>
        <v>Jun</v>
      </c>
      <c r="K1363">
        <f t="shared" si="169"/>
        <v>1979</v>
      </c>
      <c r="L1363" t="str">
        <f t="shared" si="170"/>
        <v>tier - 1</v>
      </c>
      <c r="M1363" t="str">
        <f t="shared" si="171"/>
        <v>tier - 1</v>
      </c>
      <c r="N1363" t="str">
        <f t="shared" si="172"/>
        <v>R1026</v>
      </c>
      <c r="O1363" s="9" t="str">
        <f t="shared" si="173"/>
        <v>7-Jun-1979</v>
      </c>
      <c r="P1363">
        <f t="shared" si="174"/>
        <v>44</v>
      </c>
      <c r="Q1363" s="10">
        <f t="shared" si="175"/>
        <v>11369.39</v>
      </c>
    </row>
    <row r="1364" spans="1:17" x14ac:dyDescent="0.25">
      <c r="A1364" t="s">
        <v>1395</v>
      </c>
      <c r="B1364">
        <v>1972</v>
      </c>
      <c r="C1364" t="s">
        <v>30</v>
      </c>
      <c r="D1364">
        <v>6</v>
      </c>
      <c r="E1364">
        <v>0</v>
      </c>
      <c r="F1364">
        <v>11378.57</v>
      </c>
      <c r="G1364" t="s">
        <v>12</v>
      </c>
      <c r="H1364" t="s">
        <v>11</v>
      </c>
      <c r="I1364" t="s">
        <v>200</v>
      </c>
      <c r="J1364" t="str">
        <f t="shared" si="168"/>
        <v>Dec</v>
      </c>
      <c r="K1364">
        <f t="shared" si="169"/>
        <v>1972</v>
      </c>
      <c r="L1364" t="str">
        <f t="shared" si="170"/>
        <v>tier - 2</v>
      </c>
      <c r="M1364" t="str">
        <f t="shared" si="171"/>
        <v>tier - 2</v>
      </c>
      <c r="N1364" t="str">
        <f t="shared" si="172"/>
        <v>R1025</v>
      </c>
      <c r="O1364" s="9" t="str">
        <f t="shared" si="173"/>
        <v>6-Dec-1972</v>
      </c>
      <c r="P1364">
        <f t="shared" si="174"/>
        <v>50</v>
      </c>
      <c r="Q1364" s="10">
        <f t="shared" si="175"/>
        <v>11378.57</v>
      </c>
    </row>
    <row r="1365" spans="1:17" x14ac:dyDescent="0.25">
      <c r="A1365" t="s">
        <v>1396</v>
      </c>
      <c r="B1365">
        <v>1964</v>
      </c>
      <c r="C1365" t="s">
        <v>18</v>
      </c>
      <c r="D1365">
        <v>13</v>
      </c>
      <c r="E1365">
        <v>0</v>
      </c>
      <c r="F1365">
        <v>11381.33</v>
      </c>
      <c r="G1365" t="s">
        <v>12</v>
      </c>
      <c r="H1365" t="s">
        <v>11</v>
      </c>
      <c r="I1365" t="s">
        <v>13</v>
      </c>
      <c r="J1365" t="str">
        <f t="shared" si="168"/>
        <v>Jun</v>
      </c>
      <c r="K1365">
        <f t="shared" si="169"/>
        <v>1964</v>
      </c>
      <c r="L1365" t="str">
        <f t="shared" si="170"/>
        <v>tier - 2</v>
      </c>
      <c r="M1365" t="str">
        <f t="shared" si="171"/>
        <v>tier - 2</v>
      </c>
      <c r="N1365" t="str">
        <f t="shared" si="172"/>
        <v>R1013</v>
      </c>
      <c r="O1365" s="9" t="str">
        <f t="shared" si="173"/>
        <v>13-Jun-1964</v>
      </c>
      <c r="P1365">
        <f t="shared" si="174"/>
        <v>58</v>
      </c>
      <c r="Q1365" s="10">
        <f t="shared" si="175"/>
        <v>11381.33</v>
      </c>
    </row>
    <row r="1366" spans="1:17" x14ac:dyDescent="0.25">
      <c r="A1366" t="s">
        <v>1397</v>
      </c>
      <c r="B1366">
        <v>1997</v>
      </c>
      <c r="C1366" t="s">
        <v>10</v>
      </c>
      <c r="D1366">
        <v>28</v>
      </c>
      <c r="E1366">
        <v>0</v>
      </c>
      <c r="F1366">
        <v>11388.27</v>
      </c>
      <c r="G1366" t="s">
        <v>12</v>
      </c>
      <c r="H1366" t="s">
        <v>11</v>
      </c>
      <c r="I1366" t="s">
        <v>535</v>
      </c>
      <c r="J1366" t="str">
        <f t="shared" si="168"/>
        <v>Jul</v>
      </c>
      <c r="K1366">
        <f t="shared" si="169"/>
        <v>1997</v>
      </c>
      <c r="L1366" t="str">
        <f t="shared" si="170"/>
        <v>tier - 2</v>
      </c>
      <c r="M1366" t="str">
        <f t="shared" si="171"/>
        <v>tier - 2</v>
      </c>
      <c r="N1366" t="str">
        <f t="shared" si="172"/>
        <v>R1026</v>
      </c>
      <c r="O1366" s="9" t="str">
        <f t="shared" si="173"/>
        <v>28-Jul-1997</v>
      </c>
      <c r="P1366">
        <f t="shared" si="174"/>
        <v>25</v>
      </c>
      <c r="Q1366" s="10">
        <f t="shared" si="175"/>
        <v>11388.27</v>
      </c>
    </row>
    <row r="1367" spans="1:17" x14ac:dyDescent="0.25">
      <c r="A1367" t="s">
        <v>1398</v>
      </c>
      <c r="B1367">
        <v>1967</v>
      </c>
      <c r="C1367" t="s">
        <v>30</v>
      </c>
      <c r="D1367">
        <v>19</v>
      </c>
      <c r="E1367">
        <v>1</v>
      </c>
      <c r="F1367">
        <v>11394.07</v>
      </c>
      <c r="G1367" t="s">
        <v>12</v>
      </c>
      <c r="H1367" t="s">
        <v>16</v>
      </c>
      <c r="I1367" t="s">
        <v>170</v>
      </c>
      <c r="J1367" t="str">
        <f t="shared" si="168"/>
        <v>Dec</v>
      </c>
      <c r="K1367">
        <f t="shared" si="169"/>
        <v>1967</v>
      </c>
      <c r="L1367" t="str">
        <f t="shared" si="170"/>
        <v>tier - 1</v>
      </c>
      <c r="M1367" t="str">
        <f t="shared" si="171"/>
        <v>tier - 1</v>
      </c>
      <c r="N1367" t="str">
        <f t="shared" si="172"/>
        <v>R1018</v>
      </c>
      <c r="O1367" s="9" t="str">
        <f t="shared" si="173"/>
        <v>19-Dec-1967</v>
      </c>
      <c r="P1367">
        <f t="shared" si="174"/>
        <v>55</v>
      </c>
      <c r="Q1367" s="10">
        <f t="shared" si="175"/>
        <v>11394.07</v>
      </c>
    </row>
    <row r="1368" spans="1:17" x14ac:dyDescent="0.25">
      <c r="A1368" t="s">
        <v>1399</v>
      </c>
      <c r="B1368">
        <v>1970</v>
      </c>
      <c r="C1368" t="s">
        <v>37</v>
      </c>
      <c r="D1368">
        <v>2</v>
      </c>
      <c r="E1368">
        <v>2</v>
      </c>
      <c r="F1368">
        <v>11396.9</v>
      </c>
      <c r="G1368" t="s">
        <v>12</v>
      </c>
      <c r="H1368" t="s">
        <v>12</v>
      </c>
      <c r="I1368" t="s">
        <v>247</v>
      </c>
      <c r="J1368" t="str">
        <f t="shared" si="168"/>
        <v>Oct</v>
      </c>
      <c r="K1368">
        <f t="shared" si="169"/>
        <v>1970</v>
      </c>
      <c r="L1368" t="str">
        <f t="shared" si="170"/>
        <v>tier - 3</v>
      </c>
      <c r="M1368" t="str">
        <f t="shared" si="171"/>
        <v>tier - 3</v>
      </c>
      <c r="N1368" t="str">
        <f t="shared" si="172"/>
        <v>R1024</v>
      </c>
      <c r="O1368" s="9" t="str">
        <f t="shared" si="173"/>
        <v>2-Oct-1970</v>
      </c>
      <c r="P1368">
        <f t="shared" si="174"/>
        <v>52</v>
      </c>
      <c r="Q1368" s="10">
        <f t="shared" si="175"/>
        <v>11396.9</v>
      </c>
    </row>
    <row r="1369" spans="1:17" x14ac:dyDescent="0.25">
      <c r="A1369" t="s">
        <v>1400</v>
      </c>
      <c r="B1369">
        <v>1970</v>
      </c>
      <c r="C1369" t="s">
        <v>37</v>
      </c>
      <c r="D1369">
        <v>7</v>
      </c>
      <c r="E1369">
        <v>3</v>
      </c>
      <c r="F1369">
        <v>11411.69</v>
      </c>
      <c r="G1369" t="s">
        <v>12</v>
      </c>
      <c r="H1369" t="s">
        <v>11</v>
      </c>
      <c r="I1369" t="s">
        <v>42</v>
      </c>
      <c r="J1369" t="str">
        <f t="shared" si="168"/>
        <v>Oct</v>
      </c>
      <c r="K1369">
        <f t="shared" si="169"/>
        <v>1970</v>
      </c>
      <c r="L1369" t="str">
        <f t="shared" si="170"/>
        <v>tier - 2</v>
      </c>
      <c r="M1369" t="str">
        <f t="shared" si="171"/>
        <v>tier - 2</v>
      </c>
      <c r="N1369" t="str">
        <f t="shared" si="172"/>
        <v>R1011</v>
      </c>
      <c r="O1369" s="9" t="str">
        <f t="shared" si="173"/>
        <v>7-Oct-1970</v>
      </c>
      <c r="P1369">
        <f t="shared" si="174"/>
        <v>52</v>
      </c>
      <c r="Q1369" s="10">
        <f t="shared" si="175"/>
        <v>11411.69</v>
      </c>
    </row>
    <row r="1370" spans="1:17" x14ac:dyDescent="0.25">
      <c r="A1370" t="s">
        <v>1401</v>
      </c>
      <c r="B1370">
        <v>1983</v>
      </c>
      <c r="C1370" t="s">
        <v>37</v>
      </c>
      <c r="D1370">
        <v>23</v>
      </c>
      <c r="E1370">
        <v>3</v>
      </c>
      <c r="F1370">
        <v>11412.02</v>
      </c>
      <c r="G1370" t="s">
        <v>12</v>
      </c>
      <c r="H1370" t="s">
        <v>16</v>
      </c>
      <c r="I1370" t="s">
        <v>300</v>
      </c>
      <c r="J1370" t="str">
        <f t="shared" si="168"/>
        <v>Oct</v>
      </c>
      <c r="K1370">
        <f t="shared" si="169"/>
        <v>1983</v>
      </c>
      <c r="L1370" t="str">
        <f t="shared" si="170"/>
        <v>tier - 1</v>
      </c>
      <c r="M1370" t="str">
        <f t="shared" si="171"/>
        <v>tier - 1</v>
      </c>
      <c r="N1370" t="str">
        <f t="shared" si="172"/>
        <v>R1021</v>
      </c>
      <c r="O1370" s="9" t="str">
        <f t="shared" si="173"/>
        <v>23-Oct-1983</v>
      </c>
      <c r="P1370">
        <f t="shared" si="174"/>
        <v>39</v>
      </c>
      <c r="Q1370" s="10">
        <f t="shared" si="175"/>
        <v>11412.02</v>
      </c>
    </row>
    <row r="1371" spans="1:17" x14ac:dyDescent="0.25">
      <c r="A1371" t="s">
        <v>1402</v>
      </c>
      <c r="B1371">
        <v>1985</v>
      </c>
      <c r="C1371" t="s">
        <v>18</v>
      </c>
      <c r="D1371">
        <v>9</v>
      </c>
      <c r="E1371">
        <v>3</v>
      </c>
      <c r="F1371">
        <v>11419.49</v>
      </c>
      <c r="G1371" t="s">
        <v>12</v>
      </c>
      <c r="H1371" t="s">
        <v>16</v>
      </c>
      <c r="I1371" t="s">
        <v>23</v>
      </c>
      <c r="J1371" t="str">
        <f t="shared" si="168"/>
        <v>Jun</v>
      </c>
      <c r="K1371">
        <f t="shared" si="169"/>
        <v>1985</v>
      </c>
      <c r="L1371" t="str">
        <f t="shared" si="170"/>
        <v>tier - 1</v>
      </c>
      <c r="M1371" t="str">
        <f t="shared" si="171"/>
        <v>tier - 1</v>
      </c>
      <c r="N1371" t="str">
        <f t="shared" si="172"/>
        <v>R1012</v>
      </c>
      <c r="O1371" s="9" t="str">
        <f t="shared" si="173"/>
        <v>9-Jun-1985</v>
      </c>
      <c r="P1371">
        <f t="shared" si="174"/>
        <v>37</v>
      </c>
      <c r="Q1371" s="10">
        <f t="shared" si="175"/>
        <v>11419.49</v>
      </c>
    </row>
    <row r="1372" spans="1:17" x14ac:dyDescent="0.25">
      <c r="A1372" t="s">
        <v>1403</v>
      </c>
      <c r="B1372">
        <v>1980</v>
      </c>
      <c r="C1372" t="s">
        <v>10</v>
      </c>
      <c r="D1372">
        <v>17</v>
      </c>
      <c r="E1372">
        <v>2</v>
      </c>
      <c r="F1372">
        <v>11435.74</v>
      </c>
      <c r="G1372" t="s">
        <v>12</v>
      </c>
      <c r="H1372" t="s">
        <v>12</v>
      </c>
      <c r="I1372" t="s">
        <v>300</v>
      </c>
      <c r="J1372" t="str">
        <f t="shared" si="168"/>
        <v>Jul</v>
      </c>
      <c r="K1372">
        <f t="shared" si="169"/>
        <v>1980</v>
      </c>
      <c r="L1372" t="str">
        <f t="shared" si="170"/>
        <v>tier - 3</v>
      </c>
      <c r="M1372" t="str">
        <f t="shared" si="171"/>
        <v>tier - 3</v>
      </c>
      <c r="N1372" t="str">
        <f t="shared" si="172"/>
        <v>R1021</v>
      </c>
      <c r="O1372" s="9" t="str">
        <f t="shared" si="173"/>
        <v>17-Jul-1980</v>
      </c>
      <c r="P1372">
        <f t="shared" si="174"/>
        <v>42</v>
      </c>
      <c r="Q1372" s="10">
        <f t="shared" si="175"/>
        <v>11435.74</v>
      </c>
    </row>
    <row r="1373" spans="1:17" x14ac:dyDescent="0.25">
      <c r="A1373" t="s">
        <v>1404</v>
      </c>
      <c r="B1373">
        <v>1971</v>
      </c>
      <c r="C1373" t="s">
        <v>20</v>
      </c>
      <c r="D1373">
        <v>12</v>
      </c>
      <c r="E1373">
        <v>3</v>
      </c>
      <c r="F1373">
        <v>11436.74</v>
      </c>
      <c r="G1373" t="s">
        <v>12</v>
      </c>
      <c r="H1373" t="s">
        <v>12</v>
      </c>
      <c r="I1373" t="s">
        <v>23</v>
      </c>
      <c r="J1373" t="str">
        <f t="shared" si="168"/>
        <v>Sep</v>
      </c>
      <c r="K1373">
        <f t="shared" si="169"/>
        <v>1971</v>
      </c>
      <c r="L1373" t="str">
        <f t="shared" si="170"/>
        <v>tier - 3</v>
      </c>
      <c r="M1373" t="str">
        <f t="shared" si="171"/>
        <v>tier - 3</v>
      </c>
      <c r="N1373" t="str">
        <f t="shared" si="172"/>
        <v>R1012</v>
      </c>
      <c r="O1373" s="9" t="str">
        <f t="shared" si="173"/>
        <v>12-Sep-1971</v>
      </c>
      <c r="P1373">
        <f t="shared" si="174"/>
        <v>51</v>
      </c>
      <c r="Q1373" s="10">
        <f t="shared" si="175"/>
        <v>11436.74</v>
      </c>
    </row>
    <row r="1374" spans="1:17" x14ac:dyDescent="0.25">
      <c r="A1374" t="s">
        <v>1405</v>
      </c>
      <c r="B1374">
        <v>1966</v>
      </c>
      <c r="C1374" t="s">
        <v>18</v>
      </c>
      <c r="D1374">
        <v>14</v>
      </c>
      <c r="E1374">
        <v>0</v>
      </c>
      <c r="F1374">
        <v>11454.02</v>
      </c>
      <c r="G1374" t="s">
        <v>12</v>
      </c>
      <c r="H1374" t="s">
        <v>16</v>
      </c>
      <c r="I1374" t="s">
        <v>23</v>
      </c>
      <c r="J1374" t="str">
        <f t="shared" si="168"/>
        <v>Jun</v>
      </c>
      <c r="K1374">
        <f t="shared" si="169"/>
        <v>1966</v>
      </c>
      <c r="L1374" t="str">
        <f t="shared" si="170"/>
        <v>tier - 1</v>
      </c>
      <c r="M1374" t="str">
        <f t="shared" si="171"/>
        <v>tier - 1</v>
      </c>
      <c r="N1374" t="str">
        <f t="shared" si="172"/>
        <v>R1012</v>
      </c>
      <c r="O1374" s="9" t="str">
        <f t="shared" si="173"/>
        <v>14-Jun-1966</v>
      </c>
      <c r="P1374">
        <f t="shared" si="174"/>
        <v>56</v>
      </c>
      <c r="Q1374" s="10">
        <f t="shared" si="175"/>
        <v>11454.02</v>
      </c>
    </row>
    <row r="1375" spans="1:17" x14ac:dyDescent="0.25">
      <c r="A1375" t="s">
        <v>1406</v>
      </c>
      <c r="B1375">
        <v>1965</v>
      </c>
      <c r="C1375" t="s">
        <v>18</v>
      </c>
      <c r="D1375">
        <v>23</v>
      </c>
      <c r="E1375">
        <v>0</v>
      </c>
      <c r="F1375">
        <v>11455.28</v>
      </c>
      <c r="G1375" t="s">
        <v>12</v>
      </c>
      <c r="H1375" t="s">
        <v>11</v>
      </c>
      <c r="I1375" t="s">
        <v>42</v>
      </c>
      <c r="J1375" t="str">
        <f t="shared" si="168"/>
        <v>Jun</v>
      </c>
      <c r="K1375">
        <f t="shared" si="169"/>
        <v>1965</v>
      </c>
      <c r="L1375" t="str">
        <f t="shared" si="170"/>
        <v>tier - 2</v>
      </c>
      <c r="M1375" t="str">
        <f t="shared" si="171"/>
        <v>tier - 2</v>
      </c>
      <c r="N1375" t="str">
        <f t="shared" si="172"/>
        <v>R1011</v>
      </c>
      <c r="O1375" s="9" t="str">
        <f t="shared" si="173"/>
        <v>23-Jun-1965</v>
      </c>
      <c r="P1375">
        <f t="shared" si="174"/>
        <v>57</v>
      </c>
      <c r="Q1375" s="10">
        <f t="shared" si="175"/>
        <v>11455.28</v>
      </c>
    </row>
    <row r="1376" spans="1:17" x14ac:dyDescent="0.25">
      <c r="A1376" t="s">
        <v>1407</v>
      </c>
      <c r="B1376">
        <v>1966</v>
      </c>
      <c r="C1376" t="s">
        <v>20</v>
      </c>
      <c r="D1376">
        <v>7</v>
      </c>
      <c r="E1376">
        <v>0</v>
      </c>
      <c r="F1376">
        <v>11478.14</v>
      </c>
      <c r="G1376" t="s">
        <v>12</v>
      </c>
      <c r="H1376" t="s">
        <v>11</v>
      </c>
      <c r="I1376" t="s">
        <v>200</v>
      </c>
      <c r="J1376" t="str">
        <f t="shared" si="168"/>
        <v>Sep</v>
      </c>
      <c r="K1376">
        <f t="shared" si="169"/>
        <v>1966</v>
      </c>
      <c r="L1376" t="str">
        <f t="shared" si="170"/>
        <v>tier - 2</v>
      </c>
      <c r="M1376" t="str">
        <f t="shared" si="171"/>
        <v>tier - 2</v>
      </c>
      <c r="N1376" t="str">
        <f t="shared" si="172"/>
        <v>R1025</v>
      </c>
      <c r="O1376" s="9" t="str">
        <f t="shared" si="173"/>
        <v>7-Sep-1966</v>
      </c>
      <c r="P1376">
        <f t="shared" si="174"/>
        <v>56</v>
      </c>
      <c r="Q1376" s="10">
        <f t="shared" si="175"/>
        <v>11478.14</v>
      </c>
    </row>
    <row r="1377" spans="1:17" x14ac:dyDescent="0.25">
      <c r="A1377" t="s">
        <v>1408</v>
      </c>
      <c r="B1377">
        <v>2004</v>
      </c>
      <c r="C1377" t="s">
        <v>20</v>
      </c>
      <c r="D1377">
        <v>10</v>
      </c>
      <c r="E1377">
        <v>0</v>
      </c>
      <c r="F1377">
        <v>11482.63</v>
      </c>
      <c r="G1377" t="s">
        <v>12</v>
      </c>
      <c r="H1377" t="s">
        <v>11</v>
      </c>
      <c r="I1377" t="s">
        <v>13</v>
      </c>
      <c r="J1377" t="str">
        <f t="shared" si="168"/>
        <v>Sep</v>
      </c>
      <c r="K1377">
        <f t="shared" si="169"/>
        <v>2004</v>
      </c>
      <c r="L1377" t="str">
        <f t="shared" si="170"/>
        <v>tier - 2</v>
      </c>
      <c r="M1377" t="str">
        <f t="shared" si="171"/>
        <v>tier - 2</v>
      </c>
      <c r="N1377" t="str">
        <f t="shared" si="172"/>
        <v>R1013</v>
      </c>
      <c r="O1377" s="9" t="str">
        <f t="shared" si="173"/>
        <v>10-Sep-2004</v>
      </c>
      <c r="P1377">
        <f t="shared" si="174"/>
        <v>18</v>
      </c>
      <c r="Q1377" s="10">
        <f t="shared" si="175"/>
        <v>11482.63</v>
      </c>
    </row>
    <row r="1378" spans="1:17" x14ac:dyDescent="0.25">
      <c r="A1378" t="s">
        <v>1409</v>
      </c>
      <c r="B1378">
        <v>1970</v>
      </c>
      <c r="C1378" t="s">
        <v>37</v>
      </c>
      <c r="D1378">
        <v>13</v>
      </c>
      <c r="E1378">
        <v>3</v>
      </c>
      <c r="F1378">
        <v>11488.32</v>
      </c>
      <c r="G1378" t="s">
        <v>12</v>
      </c>
      <c r="H1378" t="s">
        <v>16</v>
      </c>
      <c r="I1378" t="s">
        <v>276</v>
      </c>
      <c r="J1378" t="str">
        <f t="shared" si="168"/>
        <v>Oct</v>
      </c>
      <c r="K1378">
        <f t="shared" si="169"/>
        <v>1970</v>
      </c>
      <c r="L1378" t="str">
        <f t="shared" si="170"/>
        <v>tier - 1</v>
      </c>
      <c r="M1378" t="str">
        <f t="shared" si="171"/>
        <v>tier - 1</v>
      </c>
      <c r="N1378" t="str">
        <f t="shared" si="172"/>
        <v>R1014</v>
      </c>
      <c r="O1378" s="9" t="str">
        <f t="shared" si="173"/>
        <v>13-Oct-1970</v>
      </c>
      <c r="P1378">
        <f t="shared" si="174"/>
        <v>52</v>
      </c>
      <c r="Q1378" s="10">
        <f t="shared" si="175"/>
        <v>11488.32</v>
      </c>
    </row>
    <row r="1379" spans="1:17" x14ac:dyDescent="0.25">
      <c r="A1379" t="s">
        <v>1410</v>
      </c>
      <c r="B1379">
        <v>1983</v>
      </c>
      <c r="C1379" t="s">
        <v>18</v>
      </c>
      <c r="D1379">
        <v>7</v>
      </c>
      <c r="E1379">
        <v>3</v>
      </c>
      <c r="F1379">
        <v>11492.46</v>
      </c>
      <c r="G1379" t="s">
        <v>12</v>
      </c>
      <c r="H1379" t="s">
        <v>12</v>
      </c>
      <c r="I1379" t="s">
        <v>535</v>
      </c>
      <c r="J1379" t="str">
        <f t="shared" si="168"/>
        <v>Jun</v>
      </c>
      <c r="K1379">
        <f t="shared" si="169"/>
        <v>1983</v>
      </c>
      <c r="L1379" t="str">
        <f t="shared" si="170"/>
        <v>tier - 3</v>
      </c>
      <c r="M1379" t="str">
        <f t="shared" si="171"/>
        <v>tier - 3</v>
      </c>
      <c r="N1379" t="str">
        <f t="shared" si="172"/>
        <v>R1026</v>
      </c>
      <c r="O1379" s="9" t="str">
        <f t="shared" si="173"/>
        <v>7-Jun-1983</v>
      </c>
      <c r="P1379">
        <f t="shared" si="174"/>
        <v>40</v>
      </c>
      <c r="Q1379" s="10">
        <f t="shared" si="175"/>
        <v>11492.46</v>
      </c>
    </row>
    <row r="1380" spans="1:17" x14ac:dyDescent="0.25">
      <c r="A1380" t="s">
        <v>1411</v>
      </c>
      <c r="B1380">
        <v>1969</v>
      </c>
      <c r="C1380" t="s">
        <v>35</v>
      </c>
      <c r="D1380">
        <v>11</v>
      </c>
      <c r="E1380">
        <v>0</v>
      </c>
      <c r="F1380">
        <v>11497.69</v>
      </c>
      <c r="G1380" t="s">
        <v>12</v>
      </c>
      <c r="H1380" t="s">
        <v>16</v>
      </c>
      <c r="I1380" t="s">
        <v>23</v>
      </c>
      <c r="J1380" t="str">
        <f t="shared" si="168"/>
        <v>Aug</v>
      </c>
      <c r="K1380">
        <f t="shared" si="169"/>
        <v>1969</v>
      </c>
      <c r="L1380" t="str">
        <f t="shared" si="170"/>
        <v>tier - 1</v>
      </c>
      <c r="M1380" t="str">
        <f t="shared" si="171"/>
        <v>tier - 1</v>
      </c>
      <c r="N1380" t="str">
        <f t="shared" si="172"/>
        <v>R1012</v>
      </c>
      <c r="O1380" s="9" t="str">
        <f t="shared" si="173"/>
        <v>11-Aug-1969</v>
      </c>
      <c r="P1380">
        <f t="shared" si="174"/>
        <v>53</v>
      </c>
      <c r="Q1380" s="10">
        <f t="shared" si="175"/>
        <v>11497.69</v>
      </c>
    </row>
    <row r="1381" spans="1:17" x14ac:dyDescent="0.25">
      <c r="A1381" t="s">
        <v>1412</v>
      </c>
      <c r="B1381">
        <v>1989</v>
      </c>
      <c r="C1381" t="s">
        <v>37</v>
      </c>
      <c r="D1381">
        <v>6</v>
      </c>
      <c r="E1381">
        <v>3</v>
      </c>
      <c r="F1381">
        <v>11511.61</v>
      </c>
      <c r="G1381" t="s">
        <v>12</v>
      </c>
      <c r="H1381" t="s">
        <v>12</v>
      </c>
      <c r="I1381" t="s">
        <v>535</v>
      </c>
      <c r="J1381" t="str">
        <f t="shared" si="168"/>
        <v>Oct</v>
      </c>
      <c r="K1381">
        <f t="shared" si="169"/>
        <v>1989</v>
      </c>
      <c r="L1381" t="str">
        <f t="shared" si="170"/>
        <v>tier - 3</v>
      </c>
      <c r="M1381" t="str">
        <f t="shared" si="171"/>
        <v>tier - 3</v>
      </c>
      <c r="N1381" t="str">
        <f t="shared" si="172"/>
        <v>R1026</v>
      </c>
      <c r="O1381" s="9" t="str">
        <f t="shared" si="173"/>
        <v>6-Oct-1989</v>
      </c>
      <c r="P1381">
        <f t="shared" si="174"/>
        <v>33</v>
      </c>
      <c r="Q1381" s="10">
        <f t="shared" si="175"/>
        <v>11511.61</v>
      </c>
    </row>
    <row r="1382" spans="1:17" x14ac:dyDescent="0.25">
      <c r="A1382" t="s">
        <v>1413</v>
      </c>
      <c r="B1382">
        <v>1968</v>
      </c>
      <c r="C1382" t="s">
        <v>18</v>
      </c>
      <c r="D1382">
        <v>24</v>
      </c>
      <c r="E1382">
        <v>1</v>
      </c>
      <c r="F1382">
        <v>11512.41</v>
      </c>
      <c r="G1382" t="s">
        <v>12</v>
      </c>
      <c r="H1382" t="s">
        <v>16</v>
      </c>
      <c r="I1382" t="s">
        <v>247</v>
      </c>
      <c r="J1382" t="str">
        <f t="shared" si="168"/>
        <v>Jun</v>
      </c>
      <c r="K1382">
        <f t="shared" si="169"/>
        <v>1968</v>
      </c>
      <c r="L1382" t="str">
        <f t="shared" si="170"/>
        <v>tier - 1</v>
      </c>
      <c r="M1382" t="str">
        <f t="shared" si="171"/>
        <v>tier - 1</v>
      </c>
      <c r="N1382" t="str">
        <f t="shared" si="172"/>
        <v>R1024</v>
      </c>
      <c r="O1382" s="9" t="str">
        <f t="shared" si="173"/>
        <v>24-Jun-1968</v>
      </c>
      <c r="P1382">
        <f t="shared" si="174"/>
        <v>54</v>
      </c>
      <c r="Q1382" s="10">
        <f t="shared" si="175"/>
        <v>11512.41</v>
      </c>
    </row>
    <row r="1383" spans="1:17" x14ac:dyDescent="0.25">
      <c r="A1383" t="s">
        <v>1414</v>
      </c>
      <c r="B1383">
        <v>1971</v>
      </c>
      <c r="C1383" t="s">
        <v>30</v>
      </c>
      <c r="D1383">
        <v>19</v>
      </c>
      <c r="E1383">
        <v>4</v>
      </c>
      <c r="F1383">
        <v>11520.1</v>
      </c>
      <c r="G1383" t="s">
        <v>12</v>
      </c>
      <c r="H1383" t="s">
        <v>16</v>
      </c>
      <c r="I1383" t="s">
        <v>23</v>
      </c>
      <c r="J1383" t="str">
        <f t="shared" si="168"/>
        <v>Dec</v>
      </c>
      <c r="K1383">
        <f t="shared" si="169"/>
        <v>1971</v>
      </c>
      <c r="L1383" t="str">
        <f t="shared" si="170"/>
        <v>tier - 1</v>
      </c>
      <c r="M1383" t="str">
        <f t="shared" si="171"/>
        <v>tier - 1</v>
      </c>
      <c r="N1383" t="str">
        <f t="shared" si="172"/>
        <v>R1012</v>
      </c>
      <c r="O1383" s="9" t="str">
        <f t="shared" si="173"/>
        <v>19-Dec-1971</v>
      </c>
      <c r="P1383">
        <f t="shared" si="174"/>
        <v>51</v>
      </c>
      <c r="Q1383" s="10">
        <f t="shared" si="175"/>
        <v>11520.1</v>
      </c>
    </row>
    <row r="1384" spans="1:17" x14ac:dyDescent="0.25">
      <c r="A1384" t="s">
        <v>1415</v>
      </c>
      <c r="B1384">
        <v>1988</v>
      </c>
      <c r="C1384" t="s">
        <v>18</v>
      </c>
      <c r="D1384">
        <v>12</v>
      </c>
      <c r="E1384">
        <v>3</v>
      </c>
      <c r="F1384">
        <v>11524.25</v>
      </c>
      <c r="G1384" t="s">
        <v>12</v>
      </c>
      <c r="H1384" t="s">
        <v>16</v>
      </c>
      <c r="I1384" t="s">
        <v>535</v>
      </c>
      <c r="J1384" t="str">
        <f t="shared" si="168"/>
        <v>Jun</v>
      </c>
      <c r="K1384">
        <f t="shared" si="169"/>
        <v>1988</v>
      </c>
      <c r="L1384" t="str">
        <f t="shared" si="170"/>
        <v>tier - 1</v>
      </c>
      <c r="M1384" t="str">
        <f t="shared" si="171"/>
        <v>tier - 1</v>
      </c>
      <c r="N1384" t="str">
        <f t="shared" si="172"/>
        <v>R1026</v>
      </c>
      <c r="O1384" s="9" t="str">
        <f t="shared" si="173"/>
        <v>12-Jun-1988</v>
      </c>
      <c r="P1384">
        <f t="shared" si="174"/>
        <v>34</v>
      </c>
      <c r="Q1384" s="10">
        <f t="shared" si="175"/>
        <v>11524.25</v>
      </c>
    </row>
    <row r="1385" spans="1:17" x14ac:dyDescent="0.25">
      <c r="A1385" t="s">
        <v>1416</v>
      </c>
      <c r="B1385">
        <v>1970</v>
      </c>
      <c r="C1385" t="s">
        <v>10</v>
      </c>
      <c r="D1385">
        <v>23</v>
      </c>
      <c r="E1385">
        <v>0</v>
      </c>
      <c r="F1385">
        <v>11530.12</v>
      </c>
      <c r="G1385" t="s">
        <v>12</v>
      </c>
      <c r="H1385" t="s">
        <v>16</v>
      </c>
      <c r="I1385" t="s">
        <v>23</v>
      </c>
      <c r="J1385" t="str">
        <f t="shared" si="168"/>
        <v>Jul</v>
      </c>
      <c r="K1385">
        <f t="shared" si="169"/>
        <v>1970</v>
      </c>
      <c r="L1385" t="str">
        <f t="shared" si="170"/>
        <v>tier - 1</v>
      </c>
      <c r="M1385" t="str">
        <f t="shared" si="171"/>
        <v>tier - 1</v>
      </c>
      <c r="N1385" t="str">
        <f t="shared" si="172"/>
        <v>R1012</v>
      </c>
      <c r="O1385" s="9" t="str">
        <f t="shared" si="173"/>
        <v>23-Jul-1970</v>
      </c>
      <c r="P1385">
        <f t="shared" si="174"/>
        <v>52</v>
      </c>
      <c r="Q1385" s="10">
        <f t="shared" si="175"/>
        <v>11530.12</v>
      </c>
    </row>
    <row r="1386" spans="1:17" x14ac:dyDescent="0.25">
      <c r="A1386" t="s">
        <v>1417</v>
      </c>
      <c r="B1386">
        <v>1965</v>
      </c>
      <c r="C1386" t="s">
        <v>37</v>
      </c>
      <c r="D1386">
        <v>3</v>
      </c>
      <c r="E1386">
        <v>0</v>
      </c>
      <c r="F1386">
        <v>11534.87</v>
      </c>
      <c r="G1386" t="s">
        <v>12</v>
      </c>
      <c r="H1386" t="s">
        <v>16</v>
      </c>
      <c r="I1386" t="s">
        <v>356</v>
      </c>
      <c r="J1386" t="str">
        <f t="shared" si="168"/>
        <v>Oct</v>
      </c>
      <c r="K1386">
        <f t="shared" si="169"/>
        <v>1965</v>
      </c>
      <c r="L1386" t="str">
        <f t="shared" si="170"/>
        <v>tier - 1</v>
      </c>
      <c r="M1386" t="str">
        <f t="shared" si="171"/>
        <v>tier - 1</v>
      </c>
      <c r="N1386" t="str">
        <f t="shared" si="172"/>
        <v>R1017</v>
      </c>
      <c r="O1386" s="9" t="str">
        <f t="shared" si="173"/>
        <v>3-Oct-1965</v>
      </c>
      <c r="P1386">
        <f t="shared" si="174"/>
        <v>57</v>
      </c>
      <c r="Q1386" s="10">
        <f t="shared" si="175"/>
        <v>11534.87</v>
      </c>
    </row>
    <row r="1387" spans="1:17" x14ac:dyDescent="0.25">
      <c r="A1387" t="s">
        <v>1418</v>
      </c>
      <c r="B1387">
        <v>1968</v>
      </c>
      <c r="C1387" t="s">
        <v>15</v>
      </c>
      <c r="D1387">
        <v>14</v>
      </c>
      <c r="E1387">
        <v>2</v>
      </c>
      <c r="F1387">
        <v>11538.42</v>
      </c>
      <c r="G1387" t="s">
        <v>12</v>
      </c>
      <c r="H1387" t="s">
        <v>16</v>
      </c>
      <c r="I1387" t="s">
        <v>42</v>
      </c>
      <c r="J1387" t="str">
        <f t="shared" si="168"/>
        <v>Nov</v>
      </c>
      <c r="K1387">
        <f t="shared" si="169"/>
        <v>1968</v>
      </c>
      <c r="L1387" t="str">
        <f t="shared" si="170"/>
        <v>tier - 1</v>
      </c>
      <c r="M1387" t="str">
        <f t="shared" si="171"/>
        <v>tier - 1</v>
      </c>
      <c r="N1387" t="str">
        <f t="shared" si="172"/>
        <v>R1011</v>
      </c>
      <c r="O1387" s="9" t="str">
        <f t="shared" si="173"/>
        <v>14-Nov-1968</v>
      </c>
      <c r="P1387">
        <f t="shared" si="174"/>
        <v>54</v>
      </c>
      <c r="Q1387" s="10">
        <f t="shared" si="175"/>
        <v>11538.42</v>
      </c>
    </row>
    <row r="1388" spans="1:17" x14ac:dyDescent="0.25">
      <c r="A1388" t="s">
        <v>1419</v>
      </c>
      <c r="B1388">
        <v>1971</v>
      </c>
      <c r="C1388" t="s">
        <v>30</v>
      </c>
      <c r="D1388">
        <v>1</v>
      </c>
      <c r="E1388">
        <v>0</v>
      </c>
      <c r="F1388">
        <v>11540.25</v>
      </c>
      <c r="G1388" t="s">
        <v>12</v>
      </c>
      <c r="H1388" t="s">
        <v>16</v>
      </c>
      <c r="I1388" t="s">
        <v>23</v>
      </c>
      <c r="J1388" t="str">
        <f t="shared" si="168"/>
        <v>Dec</v>
      </c>
      <c r="K1388">
        <f t="shared" si="169"/>
        <v>1971</v>
      </c>
      <c r="L1388" t="str">
        <f t="shared" si="170"/>
        <v>tier - 1</v>
      </c>
      <c r="M1388" t="str">
        <f t="shared" si="171"/>
        <v>tier - 1</v>
      </c>
      <c r="N1388" t="str">
        <f t="shared" si="172"/>
        <v>R1012</v>
      </c>
      <c r="O1388" s="9" t="str">
        <f t="shared" si="173"/>
        <v>1-Dec-1971</v>
      </c>
      <c r="P1388">
        <f t="shared" si="174"/>
        <v>51</v>
      </c>
      <c r="Q1388" s="10">
        <f t="shared" si="175"/>
        <v>11540.25</v>
      </c>
    </row>
    <row r="1389" spans="1:17" x14ac:dyDescent="0.25">
      <c r="A1389" t="s">
        <v>1420</v>
      </c>
      <c r="B1389">
        <v>1973</v>
      </c>
      <c r="C1389" t="s">
        <v>10</v>
      </c>
      <c r="D1389">
        <v>23</v>
      </c>
      <c r="E1389">
        <v>5</v>
      </c>
      <c r="F1389">
        <v>11552.9</v>
      </c>
      <c r="G1389" t="s">
        <v>12</v>
      </c>
      <c r="H1389" t="s">
        <v>11</v>
      </c>
      <c r="I1389" t="s">
        <v>42</v>
      </c>
      <c r="J1389" t="str">
        <f t="shared" si="168"/>
        <v>Jul</v>
      </c>
      <c r="K1389">
        <f t="shared" si="169"/>
        <v>1973</v>
      </c>
      <c r="L1389" t="str">
        <f t="shared" si="170"/>
        <v>tier - 2</v>
      </c>
      <c r="M1389" t="str">
        <f t="shared" si="171"/>
        <v>tier - 2</v>
      </c>
      <c r="N1389" t="str">
        <f t="shared" si="172"/>
        <v>R1011</v>
      </c>
      <c r="O1389" s="9" t="str">
        <f t="shared" si="173"/>
        <v>23-Jul-1973</v>
      </c>
      <c r="P1389">
        <f t="shared" si="174"/>
        <v>49</v>
      </c>
      <c r="Q1389" s="10">
        <f t="shared" si="175"/>
        <v>11552.9</v>
      </c>
    </row>
    <row r="1390" spans="1:17" x14ac:dyDescent="0.25">
      <c r="A1390" t="s">
        <v>1421</v>
      </c>
      <c r="B1390">
        <v>1965</v>
      </c>
      <c r="C1390" t="s">
        <v>37</v>
      </c>
      <c r="D1390">
        <v>27</v>
      </c>
      <c r="E1390">
        <v>1</v>
      </c>
      <c r="F1390">
        <v>11554.22</v>
      </c>
      <c r="G1390" t="s">
        <v>12</v>
      </c>
      <c r="H1390" t="s">
        <v>16</v>
      </c>
      <c r="I1390" t="s">
        <v>13</v>
      </c>
      <c r="J1390" t="str">
        <f t="shared" si="168"/>
        <v>Oct</v>
      </c>
      <c r="K1390">
        <f t="shared" si="169"/>
        <v>1965</v>
      </c>
      <c r="L1390" t="str">
        <f t="shared" si="170"/>
        <v>tier - 1</v>
      </c>
      <c r="M1390" t="str">
        <f t="shared" si="171"/>
        <v>tier - 1</v>
      </c>
      <c r="N1390" t="str">
        <f t="shared" si="172"/>
        <v>R1013</v>
      </c>
      <c r="O1390" s="9" t="str">
        <f t="shared" si="173"/>
        <v>27-Oct-1965</v>
      </c>
      <c r="P1390">
        <f t="shared" si="174"/>
        <v>57</v>
      </c>
      <c r="Q1390" s="10">
        <f t="shared" si="175"/>
        <v>11554.22</v>
      </c>
    </row>
    <row r="1391" spans="1:17" x14ac:dyDescent="0.25">
      <c r="A1391" t="s">
        <v>1422</v>
      </c>
      <c r="B1391">
        <v>1965</v>
      </c>
      <c r="C1391" t="s">
        <v>30</v>
      </c>
      <c r="D1391">
        <v>25</v>
      </c>
      <c r="E1391">
        <v>0</v>
      </c>
      <c r="F1391">
        <v>11566.3</v>
      </c>
      <c r="G1391" t="s">
        <v>12</v>
      </c>
      <c r="H1391" t="s">
        <v>12</v>
      </c>
      <c r="I1391" t="s">
        <v>168</v>
      </c>
      <c r="J1391" t="str">
        <f t="shared" si="168"/>
        <v>Dec</v>
      </c>
      <c r="K1391">
        <f t="shared" si="169"/>
        <v>1965</v>
      </c>
      <c r="L1391" t="str">
        <f t="shared" si="170"/>
        <v>tier - 3</v>
      </c>
      <c r="M1391" t="str">
        <f t="shared" si="171"/>
        <v>tier - 3</v>
      </c>
      <c r="N1391" t="str">
        <f t="shared" si="172"/>
        <v>R1016</v>
      </c>
      <c r="O1391" s="9" t="str">
        <f t="shared" si="173"/>
        <v>25-Dec-1965</v>
      </c>
      <c r="P1391">
        <f t="shared" si="174"/>
        <v>57</v>
      </c>
      <c r="Q1391" s="10">
        <f t="shared" si="175"/>
        <v>11566.3</v>
      </c>
    </row>
    <row r="1392" spans="1:17" x14ac:dyDescent="0.25">
      <c r="A1392" t="s">
        <v>1423</v>
      </c>
      <c r="B1392">
        <v>1965</v>
      </c>
      <c r="C1392" t="s">
        <v>15</v>
      </c>
      <c r="D1392">
        <v>6</v>
      </c>
      <c r="E1392">
        <v>1</v>
      </c>
      <c r="F1392">
        <v>11576.13</v>
      </c>
      <c r="G1392" t="s">
        <v>12</v>
      </c>
      <c r="H1392" t="s">
        <v>12</v>
      </c>
      <c r="I1392" t="s">
        <v>42</v>
      </c>
      <c r="J1392" t="str">
        <f t="shared" si="168"/>
        <v>Nov</v>
      </c>
      <c r="K1392">
        <f t="shared" si="169"/>
        <v>1965</v>
      </c>
      <c r="L1392" t="str">
        <f t="shared" si="170"/>
        <v>tier - 3</v>
      </c>
      <c r="M1392" t="str">
        <f t="shared" si="171"/>
        <v>tier - 3</v>
      </c>
      <c r="N1392" t="str">
        <f t="shared" si="172"/>
        <v>R1011</v>
      </c>
      <c r="O1392" s="9" t="str">
        <f t="shared" si="173"/>
        <v>6-Nov-1965</v>
      </c>
      <c r="P1392">
        <f t="shared" si="174"/>
        <v>57</v>
      </c>
      <c r="Q1392" s="10">
        <f t="shared" si="175"/>
        <v>11576.13</v>
      </c>
    </row>
    <row r="1393" spans="1:17" x14ac:dyDescent="0.25">
      <c r="A1393" t="s">
        <v>1424</v>
      </c>
      <c r="B1393">
        <v>1964</v>
      </c>
      <c r="C1393" t="s">
        <v>18</v>
      </c>
      <c r="D1393">
        <v>20</v>
      </c>
      <c r="E1393">
        <v>0</v>
      </c>
      <c r="F1393">
        <v>11602.75</v>
      </c>
      <c r="G1393" t="s">
        <v>12</v>
      </c>
      <c r="H1393" t="s">
        <v>16</v>
      </c>
      <c r="I1393" t="s">
        <v>516</v>
      </c>
      <c r="J1393" t="str">
        <f t="shared" si="168"/>
        <v>Jun</v>
      </c>
      <c r="K1393">
        <f t="shared" si="169"/>
        <v>1964</v>
      </c>
      <c r="L1393" t="str">
        <f t="shared" si="170"/>
        <v>tier - 1</v>
      </c>
      <c r="M1393" t="str">
        <f t="shared" si="171"/>
        <v>tier - 1</v>
      </c>
      <c r="N1393" t="str">
        <f t="shared" si="172"/>
        <v>R1020</v>
      </c>
      <c r="O1393" s="9" t="str">
        <f t="shared" si="173"/>
        <v>20-Jun-1964</v>
      </c>
      <c r="P1393">
        <f t="shared" si="174"/>
        <v>58</v>
      </c>
      <c r="Q1393" s="10">
        <f t="shared" si="175"/>
        <v>11602.75</v>
      </c>
    </row>
    <row r="1394" spans="1:17" x14ac:dyDescent="0.25">
      <c r="A1394" t="s">
        <v>1425</v>
      </c>
      <c r="B1394">
        <v>1986</v>
      </c>
      <c r="C1394" t="s">
        <v>10</v>
      </c>
      <c r="D1394">
        <v>17</v>
      </c>
      <c r="E1394">
        <v>3</v>
      </c>
      <c r="F1394">
        <v>11625.11</v>
      </c>
      <c r="G1394" t="s">
        <v>12</v>
      </c>
      <c r="H1394" t="s">
        <v>12</v>
      </c>
      <c r="I1394" t="s">
        <v>632</v>
      </c>
      <c r="J1394" t="str">
        <f t="shared" si="168"/>
        <v>Jul</v>
      </c>
      <c r="K1394">
        <f t="shared" si="169"/>
        <v>1986</v>
      </c>
      <c r="L1394" t="str">
        <f t="shared" si="170"/>
        <v>tier - 3</v>
      </c>
      <c r="M1394" t="str">
        <f t="shared" si="171"/>
        <v>tier - 3</v>
      </c>
      <c r="N1394" t="str">
        <f t="shared" si="172"/>
        <v>R1022</v>
      </c>
      <c r="O1394" s="9" t="str">
        <f t="shared" si="173"/>
        <v>17-Jul-1986</v>
      </c>
      <c r="P1394">
        <f t="shared" si="174"/>
        <v>36</v>
      </c>
      <c r="Q1394" s="10">
        <f t="shared" si="175"/>
        <v>11625.11</v>
      </c>
    </row>
    <row r="1395" spans="1:17" x14ac:dyDescent="0.25">
      <c r="A1395" t="s">
        <v>1426</v>
      </c>
      <c r="B1395">
        <v>1966</v>
      </c>
      <c r="C1395" t="s">
        <v>37</v>
      </c>
      <c r="D1395">
        <v>4</v>
      </c>
      <c r="E1395">
        <v>0</v>
      </c>
      <c r="F1395">
        <v>11657.72</v>
      </c>
      <c r="G1395" t="s">
        <v>12</v>
      </c>
      <c r="H1395" t="s">
        <v>11</v>
      </c>
      <c r="I1395" t="s">
        <v>247</v>
      </c>
      <c r="J1395" t="str">
        <f t="shared" si="168"/>
        <v>Oct</v>
      </c>
      <c r="K1395">
        <f t="shared" si="169"/>
        <v>1966</v>
      </c>
      <c r="L1395" t="str">
        <f t="shared" si="170"/>
        <v>tier - 2</v>
      </c>
      <c r="M1395" t="str">
        <f t="shared" si="171"/>
        <v>tier - 2</v>
      </c>
      <c r="N1395" t="str">
        <f t="shared" si="172"/>
        <v>R1024</v>
      </c>
      <c r="O1395" s="9" t="str">
        <f t="shared" si="173"/>
        <v>4-Oct-1966</v>
      </c>
      <c r="P1395">
        <f t="shared" si="174"/>
        <v>56</v>
      </c>
      <c r="Q1395" s="10">
        <f t="shared" si="175"/>
        <v>11657.72</v>
      </c>
    </row>
    <row r="1396" spans="1:17" x14ac:dyDescent="0.25">
      <c r="A1396" t="s">
        <v>1427</v>
      </c>
      <c r="B1396">
        <v>1994</v>
      </c>
      <c r="C1396" t="s">
        <v>10</v>
      </c>
      <c r="D1396">
        <v>20</v>
      </c>
      <c r="E1396">
        <v>0</v>
      </c>
      <c r="F1396">
        <v>11657.81</v>
      </c>
      <c r="G1396" t="s">
        <v>12</v>
      </c>
      <c r="H1396" t="s">
        <v>11</v>
      </c>
      <c r="I1396" t="s">
        <v>249</v>
      </c>
      <c r="J1396" t="str">
        <f t="shared" si="168"/>
        <v>Jul</v>
      </c>
      <c r="K1396">
        <f t="shared" si="169"/>
        <v>1994</v>
      </c>
      <c r="L1396" t="str">
        <f t="shared" si="170"/>
        <v>tier - 2</v>
      </c>
      <c r="M1396" t="str">
        <f t="shared" si="171"/>
        <v>tier - 2</v>
      </c>
      <c r="N1396" t="str">
        <f t="shared" si="172"/>
        <v>R1023</v>
      </c>
      <c r="O1396" s="9" t="str">
        <f t="shared" si="173"/>
        <v>20-Jul-1994</v>
      </c>
      <c r="P1396">
        <f t="shared" si="174"/>
        <v>28</v>
      </c>
      <c r="Q1396" s="10">
        <f t="shared" si="175"/>
        <v>11657.81</v>
      </c>
    </row>
    <row r="1397" spans="1:17" x14ac:dyDescent="0.25">
      <c r="A1397" t="s">
        <v>1428</v>
      </c>
      <c r="B1397">
        <v>1966</v>
      </c>
      <c r="C1397" t="s">
        <v>10</v>
      </c>
      <c r="D1397">
        <v>6</v>
      </c>
      <c r="E1397">
        <v>0</v>
      </c>
      <c r="F1397">
        <v>11658.12</v>
      </c>
      <c r="G1397" t="s">
        <v>12</v>
      </c>
      <c r="H1397" t="s">
        <v>16</v>
      </c>
      <c r="I1397" t="s">
        <v>247</v>
      </c>
      <c r="J1397" t="str">
        <f t="shared" si="168"/>
        <v>Jul</v>
      </c>
      <c r="K1397">
        <f t="shared" si="169"/>
        <v>1966</v>
      </c>
      <c r="L1397" t="str">
        <f t="shared" si="170"/>
        <v>tier - 1</v>
      </c>
      <c r="M1397" t="str">
        <f t="shared" si="171"/>
        <v>tier - 1</v>
      </c>
      <c r="N1397" t="str">
        <f t="shared" si="172"/>
        <v>R1024</v>
      </c>
      <c r="O1397" s="9" t="str">
        <f t="shared" si="173"/>
        <v>6-Jul-1966</v>
      </c>
      <c r="P1397">
        <f t="shared" si="174"/>
        <v>56</v>
      </c>
      <c r="Q1397" s="10">
        <f t="shared" si="175"/>
        <v>11658.12</v>
      </c>
    </row>
    <row r="1398" spans="1:17" x14ac:dyDescent="0.25">
      <c r="A1398" t="s">
        <v>1429</v>
      </c>
      <c r="B1398">
        <v>1966</v>
      </c>
      <c r="C1398" t="s">
        <v>35</v>
      </c>
      <c r="D1398">
        <v>23</v>
      </c>
      <c r="E1398">
        <v>0</v>
      </c>
      <c r="F1398">
        <v>11658.38</v>
      </c>
      <c r="G1398" t="s">
        <v>12</v>
      </c>
      <c r="H1398" t="s">
        <v>12</v>
      </c>
      <c r="I1398" t="s">
        <v>247</v>
      </c>
      <c r="J1398" t="str">
        <f t="shared" si="168"/>
        <v>Aug</v>
      </c>
      <c r="K1398">
        <f t="shared" si="169"/>
        <v>1966</v>
      </c>
      <c r="L1398" t="str">
        <f t="shared" si="170"/>
        <v>tier - 3</v>
      </c>
      <c r="M1398" t="str">
        <f t="shared" si="171"/>
        <v>tier - 3</v>
      </c>
      <c r="N1398" t="str">
        <f t="shared" si="172"/>
        <v>R1024</v>
      </c>
      <c r="O1398" s="9" t="str">
        <f t="shared" si="173"/>
        <v>23-Aug-1966</v>
      </c>
      <c r="P1398">
        <f t="shared" si="174"/>
        <v>56</v>
      </c>
      <c r="Q1398" s="10">
        <f t="shared" si="175"/>
        <v>11658.38</v>
      </c>
    </row>
    <row r="1399" spans="1:17" x14ac:dyDescent="0.25">
      <c r="A1399" t="s">
        <v>1430</v>
      </c>
      <c r="B1399">
        <v>1966</v>
      </c>
      <c r="C1399" t="s">
        <v>15</v>
      </c>
      <c r="D1399">
        <v>9</v>
      </c>
      <c r="E1399">
        <v>1</v>
      </c>
      <c r="F1399">
        <v>11674.13</v>
      </c>
      <c r="G1399" t="s">
        <v>12</v>
      </c>
      <c r="H1399" t="s">
        <v>16</v>
      </c>
      <c r="I1399" t="s">
        <v>42</v>
      </c>
      <c r="J1399" t="str">
        <f t="shared" si="168"/>
        <v>Nov</v>
      </c>
      <c r="K1399">
        <f t="shared" si="169"/>
        <v>1966</v>
      </c>
      <c r="L1399" t="str">
        <f t="shared" si="170"/>
        <v>tier - 1</v>
      </c>
      <c r="M1399" t="str">
        <f t="shared" si="171"/>
        <v>tier - 1</v>
      </c>
      <c r="N1399" t="str">
        <f t="shared" si="172"/>
        <v>R1011</v>
      </c>
      <c r="O1399" s="9" t="str">
        <f t="shared" si="173"/>
        <v>9-Nov-1966</v>
      </c>
      <c r="P1399">
        <f t="shared" si="174"/>
        <v>56</v>
      </c>
      <c r="Q1399" s="10">
        <f t="shared" si="175"/>
        <v>11674.13</v>
      </c>
    </row>
    <row r="1400" spans="1:17" x14ac:dyDescent="0.25">
      <c r="A1400" t="s">
        <v>1431</v>
      </c>
      <c r="B1400">
        <v>1970</v>
      </c>
      <c r="C1400" t="s">
        <v>30</v>
      </c>
      <c r="D1400">
        <v>1</v>
      </c>
      <c r="E1400">
        <v>0</v>
      </c>
      <c r="F1400">
        <v>11696.52</v>
      </c>
      <c r="G1400" t="s">
        <v>12</v>
      </c>
      <c r="H1400" t="s">
        <v>16</v>
      </c>
      <c r="I1400" t="s">
        <v>300</v>
      </c>
      <c r="J1400" t="str">
        <f t="shared" si="168"/>
        <v>Dec</v>
      </c>
      <c r="K1400">
        <f t="shared" si="169"/>
        <v>1970</v>
      </c>
      <c r="L1400" t="str">
        <f t="shared" si="170"/>
        <v>tier - 1</v>
      </c>
      <c r="M1400" t="str">
        <f t="shared" si="171"/>
        <v>tier - 1</v>
      </c>
      <c r="N1400" t="str">
        <f t="shared" si="172"/>
        <v>R1021</v>
      </c>
      <c r="O1400" s="9" t="str">
        <f t="shared" si="173"/>
        <v>1-Dec-1970</v>
      </c>
      <c r="P1400">
        <f t="shared" si="174"/>
        <v>52</v>
      </c>
      <c r="Q1400" s="10">
        <f t="shared" si="175"/>
        <v>11696.52</v>
      </c>
    </row>
    <row r="1401" spans="1:17" x14ac:dyDescent="0.25">
      <c r="A1401" t="s">
        <v>1432</v>
      </c>
      <c r="B1401">
        <v>1982</v>
      </c>
      <c r="C1401" t="s">
        <v>37</v>
      </c>
      <c r="D1401">
        <v>21</v>
      </c>
      <c r="E1401">
        <v>3</v>
      </c>
      <c r="F1401">
        <v>11712.97</v>
      </c>
      <c r="G1401" t="s">
        <v>12</v>
      </c>
      <c r="H1401" t="s">
        <v>11</v>
      </c>
      <c r="I1401" t="s">
        <v>300</v>
      </c>
      <c r="J1401" t="str">
        <f t="shared" si="168"/>
        <v>Oct</v>
      </c>
      <c r="K1401">
        <f t="shared" si="169"/>
        <v>1982</v>
      </c>
      <c r="L1401" t="str">
        <f t="shared" si="170"/>
        <v>tier - 2</v>
      </c>
      <c r="M1401" t="str">
        <f t="shared" si="171"/>
        <v>tier - 2</v>
      </c>
      <c r="N1401" t="str">
        <f t="shared" si="172"/>
        <v>R1021</v>
      </c>
      <c r="O1401" s="9" t="str">
        <f t="shared" si="173"/>
        <v>21-Oct-1982</v>
      </c>
      <c r="P1401">
        <f t="shared" si="174"/>
        <v>40</v>
      </c>
      <c r="Q1401" s="10">
        <f t="shared" si="175"/>
        <v>11712.97</v>
      </c>
    </row>
    <row r="1402" spans="1:17" x14ac:dyDescent="0.25">
      <c r="A1402" t="s">
        <v>1433</v>
      </c>
      <c r="B1402">
        <v>1969</v>
      </c>
      <c r="C1402" t="s">
        <v>37</v>
      </c>
      <c r="D1402">
        <v>12</v>
      </c>
      <c r="E1402">
        <v>2</v>
      </c>
      <c r="F1402">
        <v>11729.68</v>
      </c>
      <c r="G1402" t="s">
        <v>12</v>
      </c>
      <c r="H1402" t="s">
        <v>16</v>
      </c>
      <c r="I1402" t="s">
        <v>247</v>
      </c>
      <c r="J1402" t="str">
        <f t="shared" si="168"/>
        <v>Oct</v>
      </c>
      <c r="K1402">
        <f t="shared" si="169"/>
        <v>1969</v>
      </c>
      <c r="L1402" t="str">
        <f t="shared" si="170"/>
        <v>tier - 1</v>
      </c>
      <c r="M1402" t="str">
        <f t="shared" si="171"/>
        <v>tier - 1</v>
      </c>
      <c r="N1402" t="str">
        <f t="shared" si="172"/>
        <v>R1024</v>
      </c>
      <c r="O1402" s="9" t="str">
        <f t="shared" si="173"/>
        <v>12-Oct-1969</v>
      </c>
      <c r="P1402">
        <f t="shared" si="174"/>
        <v>53</v>
      </c>
      <c r="Q1402" s="10">
        <f t="shared" si="175"/>
        <v>11729.68</v>
      </c>
    </row>
    <row r="1403" spans="1:17" x14ac:dyDescent="0.25">
      <c r="A1403" t="s">
        <v>1434</v>
      </c>
      <c r="B1403">
        <v>1984</v>
      </c>
      <c r="C1403" t="s">
        <v>15</v>
      </c>
      <c r="D1403">
        <v>26</v>
      </c>
      <c r="E1403">
        <v>3</v>
      </c>
      <c r="F1403">
        <v>11730.82</v>
      </c>
      <c r="G1403" t="s">
        <v>12</v>
      </c>
      <c r="H1403" t="s">
        <v>12</v>
      </c>
      <c r="I1403" t="s">
        <v>535</v>
      </c>
      <c r="J1403" t="str">
        <f t="shared" si="168"/>
        <v>Nov</v>
      </c>
      <c r="K1403">
        <f t="shared" si="169"/>
        <v>1984</v>
      </c>
      <c r="L1403" t="str">
        <f t="shared" si="170"/>
        <v>tier - 3</v>
      </c>
      <c r="M1403" t="str">
        <f t="shared" si="171"/>
        <v>tier - 3</v>
      </c>
      <c r="N1403" t="str">
        <f t="shared" si="172"/>
        <v>R1026</v>
      </c>
      <c r="O1403" s="9" t="str">
        <f t="shared" si="173"/>
        <v>26-Nov-1984</v>
      </c>
      <c r="P1403">
        <f t="shared" si="174"/>
        <v>38</v>
      </c>
      <c r="Q1403" s="10">
        <f t="shared" si="175"/>
        <v>11730.82</v>
      </c>
    </row>
    <row r="1404" spans="1:17" x14ac:dyDescent="0.25">
      <c r="A1404" t="s">
        <v>1435</v>
      </c>
      <c r="B1404">
        <v>1964</v>
      </c>
      <c r="C1404" t="s">
        <v>15</v>
      </c>
      <c r="D1404">
        <v>9</v>
      </c>
      <c r="E1404">
        <v>0</v>
      </c>
      <c r="F1404">
        <v>11735.88</v>
      </c>
      <c r="G1404" t="s">
        <v>12</v>
      </c>
      <c r="H1404" t="s">
        <v>16</v>
      </c>
      <c r="I1404" t="s">
        <v>23</v>
      </c>
      <c r="J1404" t="str">
        <f t="shared" si="168"/>
        <v>Nov</v>
      </c>
      <c r="K1404">
        <f t="shared" si="169"/>
        <v>1964</v>
      </c>
      <c r="L1404" t="str">
        <f t="shared" si="170"/>
        <v>tier - 1</v>
      </c>
      <c r="M1404" t="str">
        <f t="shared" si="171"/>
        <v>tier - 1</v>
      </c>
      <c r="N1404" t="str">
        <f t="shared" si="172"/>
        <v>R1012</v>
      </c>
      <c r="O1404" s="9" t="str">
        <f t="shared" si="173"/>
        <v>9-Nov-1964</v>
      </c>
      <c r="P1404">
        <f t="shared" si="174"/>
        <v>58</v>
      </c>
      <c r="Q1404" s="10">
        <f t="shared" si="175"/>
        <v>11735.88</v>
      </c>
    </row>
    <row r="1405" spans="1:17" x14ac:dyDescent="0.25">
      <c r="A1405" t="s">
        <v>1436</v>
      </c>
      <c r="B1405">
        <v>1988</v>
      </c>
      <c r="C1405" t="s">
        <v>20</v>
      </c>
      <c r="D1405">
        <v>5</v>
      </c>
      <c r="E1405">
        <v>2</v>
      </c>
      <c r="F1405">
        <v>11737.85</v>
      </c>
      <c r="G1405" t="s">
        <v>12</v>
      </c>
      <c r="H1405" t="s">
        <v>16</v>
      </c>
      <c r="I1405" t="s">
        <v>42</v>
      </c>
      <c r="J1405" t="str">
        <f t="shared" si="168"/>
        <v>Sep</v>
      </c>
      <c r="K1405">
        <f t="shared" si="169"/>
        <v>1988</v>
      </c>
      <c r="L1405" t="str">
        <f t="shared" si="170"/>
        <v>tier - 1</v>
      </c>
      <c r="M1405" t="str">
        <f t="shared" si="171"/>
        <v>tier - 1</v>
      </c>
      <c r="N1405" t="str">
        <f t="shared" si="172"/>
        <v>R1011</v>
      </c>
      <c r="O1405" s="9" t="str">
        <f t="shared" si="173"/>
        <v>5-Sep-1988</v>
      </c>
      <c r="P1405">
        <f t="shared" si="174"/>
        <v>34</v>
      </c>
      <c r="Q1405" s="10">
        <f t="shared" si="175"/>
        <v>11737.85</v>
      </c>
    </row>
    <row r="1406" spans="1:17" x14ac:dyDescent="0.25">
      <c r="A1406" t="s">
        <v>1437</v>
      </c>
      <c r="B1406">
        <v>1969</v>
      </c>
      <c r="C1406" t="s">
        <v>15</v>
      </c>
      <c r="D1406">
        <v>12</v>
      </c>
      <c r="E1406">
        <v>3</v>
      </c>
      <c r="F1406">
        <v>11741.73</v>
      </c>
      <c r="G1406" t="s">
        <v>12</v>
      </c>
      <c r="H1406" t="s">
        <v>16</v>
      </c>
      <c r="I1406" t="s">
        <v>42</v>
      </c>
      <c r="J1406" t="str">
        <f t="shared" si="168"/>
        <v>Nov</v>
      </c>
      <c r="K1406">
        <f t="shared" si="169"/>
        <v>1969</v>
      </c>
      <c r="L1406" t="str">
        <f t="shared" si="170"/>
        <v>tier - 1</v>
      </c>
      <c r="M1406" t="str">
        <f t="shared" si="171"/>
        <v>tier - 1</v>
      </c>
      <c r="N1406" t="str">
        <f t="shared" si="172"/>
        <v>R1011</v>
      </c>
      <c r="O1406" s="9" t="str">
        <f t="shared" si="173"/>
        <v>12-Nov-1969</v>
      </c>
      <c r="P1406">
        <f t="shared" si="174"/>
        <v>53</v>
      </c>
      <c r="Q1406" s="10">
        <f t="shared" si="175"/>
        <v>11741.73</v>
      </c>
    </row>
    <row r="1407" spans="1:17" x14ac:dyDescent="0.25">
      <c r="A1407" t="s">
        <v>1438</v>
      </c>
      <c r="B1407">
        <v>1963</v>
      </c>
      <c r="C1407" t="s">
        <v>18</v>
      </c>
      <c r="D1407">
        <v>9</v>
      </c>
      <c r="E1407">
        <v>0</v>
      </c>
      <c r="F1407">
        <v>11743.3</v>
      </c>
      <c r="G1407" t="s">
        <v>12</v>
      </c>
      <c r="H1407" t="s">
        <v>12</v>
      </c>
      <c r="I1407" t="s">
        <v>13</v>
      </c>
      <c r="J1407" t="str">
        <f t="shared" si="168"/>
        <v>Jun</v>
      </c>
      <c r="K1407">
        <f t="shared" si="169"/>
        <v>1963</v>
      </c>
      <c r="L1407" t="str">
        <f t="shared" si="170"/>
        <v>tier - 3</v>
      </c>
      <c r="M1407" t="str">
        <f t="shared" si="171"/>
        <v>tier - 3</v>
      </c>
      <c r="N1407" t="str">
        <f t="shared" si="172"/>
        <v>R1013</v>
      </c>
      <c r="O1407" s="9" t="str">
        <f t="shared" si="173"/>
        <v>9-Jun-1963</v>
      </c>
      <c r="P1407">
        <f t="shared" si="174"/>
        <v>59</v>
      </c>
      <c r="Q1407" s="10">
        <f t="shared" si="175"/>
        <v>11743.3</v>
      </c>
    </row>
    <row r="1408" spans="1:17" x14ac:dyDescent="0.25">
      <c r="A1408" t="s">
        <v>1439</v>
      </c>
      <c r="B1408">
        <v>1964</v>
      </c>
      <c r="C1408" t="s">
        <v>30</v>
      </c>
      <c r="D1408">
        <v>2</v>
      </c>
      <c r="E1408">
        <v>0</v>
      </c>
      <c r="F1408">
        <v>11743.93</v>
      </c>
      <c r="G1408" t="s">
        <v>12</v>
      </c>
      <c r="H1408" t="s">
        <v>16</v>
      </c>
      <c r="I1408" t="s">
        <v>23</v>
      </c>
      <c r="J1408" t="str">
        <f t="shared" si="168"/>
        <v>Dec</v>
      </c>
      <c r="K1408">
        <f t="shared" si="169"/>
        <v>1964</v>
      </c>
      <c r="L1408" t="str">
        <f t="shared" si="170"/>
        <v>tier - 1</v>
      </c>
      <c r="M1408" t="str">
        <f t="shared" si="171"/>
        <v>tier - 1</v>
      </c>
      <c r="N1408" t="str">
        <f t="shared" si="172"/>
        <v>R1012</v>
      </c>
      <c r="O1408" s="9" t="str">
        <f t="shared" si="173"/>
        <v>2-Dec-1964</v>
      </c>
      <c r="P1408">
        <f t="shared" si="174"/>
        <v>58</v>
      </c>
      <c r="Q1408" s="10">
        <f t="shared" si="175"/>
        <v>11743.93</v>
      </c>
    </row>
    <row r="1409" spans="1:17" x14ac:dyDescent="0.25">
      <c r="A1409" t="s">
        <v>1440</v>
      </c>
      <c r="B1409">
        <v>1979</v>
      </c>
      <c r="C1409" t="s">
        <v>15</v>
      </c>
      <c r="D1409">
        <v>6</v>
      </c>
      <c r="E1409">
        <v>2</v>
      </c>
      <c r="F1409">
        <v>11752.68</v>
      </c>
      <c r="G1409" t="s">
        <v>12</v>
      </c>
      <c r="H1409" t="s">
        <v>16</v>
      </c>
      <c r="I1409" t="s">
        <v>535</v>
      </c>
      <c r="J1409" t="str">
        <f t="shared" si="168"/>
        <v>Nov</v>
      </c>
      <c r="K1409">
        <f t="shared" si="169"/>
        <v>1979</v>
      </c>
      <c r="L1409" t="str">
        <f t="shared" si="170"/>
        <v>tier - 1</v>
      </c>
      <c r="M1409" t="str">
        <f t="shared" si="171"/>
        <v>tier - 1</v>
      </c>
      <c r="N1409" t="str">
        <f t="shared" si="172"/>
        <v>R1026</v>
      </c>
      <c r="O1409" s="9" t="str">
        <f t="shared" si="173"/>
        <v>6-Nov-1979</v>
      </c>
      <c r="P1409">
        <f t="shared" si="174"/>
        <v>43</v>
      </c>
      <c r="Q1409" s="10">
        <f t="shared" si="175"/>
        <v>11752.68</v>
      </c>
    </row>
    <row r="1410" spans="1:17" x14ac:dyDescent="0.25">
      <c r="A1410" t="s">
        <v>1441</v>
      </c>
      <c r="B1410">
        <v>1966</v>
      </c>
      <c r="C1410" t="s">
        <v>10</v>
      </c>
      <c r="D1410">
        <v>25</v>
      </c>
      <c r="E1410">
        <v>1</v>
      </c>
      <c r="F1410">
        <v>11763</v>
      </c>
      <c r="G1410" t="s">
        <v>12</v>
      </c>
      <c r="H1410" t="s">
        <v>12</v>
      </c>
      <c r="I1410" t="s">
        <v>168</v>
      </c>
      <c r="J1410" t="str">
        <f t="shared" si="168"/>
        <v>Jul</v>
      </c>
      <c r="K1410">
        <f t="shared" si="169"/>
        <v>1966</v>
      </c>
      <c r="L1410" t="str">
        <f t="shared" si="170"/>
        <v>tier - 3</v>
      </c>
      <c r="M1410" t="str">
        <f t="shared" si="171"/>
        <v>tier - 3</v>
      </c>
      <c r="N1410" t="str">
        <f t="shared" si="172"/>
        <v>R1016</v>
      </c>
      <c r="O1410" s="9" t="str">
        <f t="shared" si="173"/>
        <v>25-Jul-1966</v>
      </c>
      <c r="P1410">
        <f t="shared" si="174"/>
        <v>56</v>
      </c>
      <c r="Q1410" s="10">
        <f t="shared" si="175"/>
        <v>11763</v>
      </c>
    </row>
    <row r="1411" spans="1:17" x14ac:dyDescent="0.25">
      <c r="A1411" t="s">
        <v>1442</v>
      </c>
      <c r="B1411">
        <v>1982</v>
      </c>
      <c r="C1411" t="s">
        <v>15</v>
      </c>
      <c r="D1411">
        <v>20</v>
      </c>
      <c r="E1411">
        <v>3</v>
      </c>
      <c r="F1411">
        <v>11773.06</v>
      </c>
      <c r="G1411" t="s">
        <v>12</v>
      </c>
      <c r="H1411" t="s">
        <v>12</v>
      </c>
      <c r="I1411" t="s">
        <v>535</v>
      </c>
      <c r="J1411" t="str">
        <f t="shared" ref="J1411:J1474" si="176">IF(C1411="?","Sep",C1411)</f>
        <v>Nov</v>
      </c>
      <c r="K1411">
        <f t="shared" ref="K1411:K1474" si="177">IF(B1411="?",ROUND(AVERAGE(B:B),0),B1411)</f>
        <v>1982</v>
      </c>
      <c r="L1411" t="str">
        <f t="shared" ref="L1411:L1474" si="178">IF(OR(H1411="",H1411="?"),"tier-2",H1411)</f>
        <v>tier - 3</v>
      </c>
      <c r="M1411" t="str">
        <f t="shared" ref="M1411:M1474" si="179">IF(OR(H1411=" ",H1411="?"),"tier - 2",H1411)</f>
        <v>tier - 3</v>
      </c>
      <c r="N1411" t="str">
        <f t="shared" ref="N1411:N1474" si="180">IF(I1411="?","Unknown",I1411)</f>
        <v>R1026</v>
      </c>
      <c r="O1411" s="9" t="str">
        <f t="shared" ref="O1411:O1474" si="181">_xlfn.CONCAT(D1411,"-",J1411,"-",K1411)</f>
        <v>20-Nov-1982</v>
      </c>
      <c r="P1411">
        <f t="shared" ref="P1411:P1474" si="182">DATEDIF(O1411, "2023-06-08", "Y")</f>
        <v>40</v>
      </c>
      <c r="Q1411" s="10">
        <f t="shared" ref="Q1411:Q1474" si="183">(F1411)</f>
        <v>11773.06</v>
      </c>
    </row>
    <row r="1412" spans="1:17" x14ac:dyDescent="0.25">
      <c r="A1412" t="s">
        <v>1443</v>
      </c>
      <c r="B1412">
        <v>1965</v>
      </c>
      <c r="C1412" t="s">
        <v>37</v>
      </c>
      <c r="D1412">
        <v>3</v>
      </c>
      <c r="E1412">
        <v>0</v>
      </c>
      <c r="F1412">
        <v>11830.61</v>
      </c>
      <c r="G1412" t="s">
        <v>12</v>
      </c>
      <c r="H1412" t="s">
        <v>16</v>
      </c>
      <c r="I1412" t="s">
        <v>23</v>
      </c>
      <c r="J1412" t="str">
        <f t="shared" si="176"/>
        <v>Oct</v>
      </c>
      <c r="K1412">
        <f t="shared" si="177"/>
        <v>1965</v>
      </c>
      <c r="L1412" t="str">
        <f t="shared" si="178"/>
        <v>tier - 1</v>
      </c>
      <c r="M1412" t="str">
        <f t="shared" si="179"/>
        <v>tier - 1</v>
      </c>
      <c r="N1412" t="str">
        <f t="shared" si="180"/>
        <v>R1012</v>
      </c>
      <c r="O1412" s="9" t="str">
        <f t="shared" si="181"/>
        <v>3-Oct-1965</v>
      </c>
      <c r="P1412">
        <f t="shared" si="182"/>
        <v>57</v>
      </c>
      <c r="Q1412" s="10">
        <f t="shared" si="183"/>
        <v>11830.61</v>
      </c>
    </row>
    <row r="1413" spans="1:17" x14ac:dyDescent="0.25">
      <c r="A1413" t="s">
        <v>1444</v>
      </c>
      <c r="B1413">
        <v>1964</v>
      </c>
      <c r="C1413" t="s">
        <v>18</v>
      </c>
      <c r="D1413">
        <v>27</v>
      </c>
      <c r="E1413">
        <v>0</v>
      </c>
      <c r="F1413">
        <v>11833.78</v>
      </c>
      <c r="G1413" t="s">
        <v>12</v>
      </c>
      <c r="H1413" t="s">
        <v>12</v>
      </c>
      <c r="I1413" t="s">
        <v>13</v>
      </c>
      <c r="J1413" t="str">
        <f t="shared" si="176"/>
        <v>Jun</v>
      </c>
      <c r="K1413">
        <f t="shared" si="177"/>
        <v>1964</v>
      </c>
      <c r="L1413" t="str">
        <f t="shared" si="178"/>
        <v>tier - 3</v>
      </c>
      <c r="M1413" t="str">
        <f t="shared" si="179"/>
        <v>tier - 3</v>
      </c>
      <c r="N1413" t="str">
        <f t="shared" si="180"/>
        <v>R1013</v>
      </c>
      <c r="O1413" s="9" t="str">
        <f t="shared" si="181"/>
        <v>27-Jun-1964</v>
      </c>
      <c r="P1413">
        <f t="shared" si="182"/>
        <v>58</v>
      </c>
      <c r="Q1413" s="10">
        <f t="shared" si="183"/>
        <v>11833.78</v>
      </c>
    </row>
    <row r="1414" spans="1:17" x14ac:dyDescent="0.25">
      <c r="A1414" t="s">
        <v>1445</v>
      </c>
      <c r="B1414">
        <v>1964</v>
      </c>
      <c r="C1414" t="s">
        <v>20</v>
      </c>
      <c r="D1414">
        <v>11</v>
      </c>
      <c r="E1414">
        <v>0</v>
      </c>
      <c r="F1414">
        <v>11837.16</v>
      </c>
      <c r="G1414" t="s">
        <v>12</v>
      </c>
      <c r="H1414" t="s">
        <v>12</v>
      </c>
      <c r="I1414" t="s">
        <v>42</v>
      </c>
      <c r="J1414" t="str">
        <f t="shared" si="176"/>
        <v>Sep</v>
      </c>
      <c r="K1414">
        <f t="shared" si="177"/>
        <v>1964</v>
      </c>
      <c r="L1414" t="str">
        <f t="shared" si="178"/>
        <v>tier - 3</v>
      </c>
      <c r="M1414" t="str">
        <f t="shared" si="179"/>
        <v>tier - 3</v>
      </c>
      <c r="N1414" t="str">
        <f t="shared" si="180"/>
        <v>R1011</v>
      </c>
      <c r="O1414" s="9" t="str">
        <f t="shared" si="181"/>
        <v>11-Sep-1964</v>
      </c>
      <c r="P1414">
        <f t="shared" si="182"/>
        <v>58</v>
      </c>
      <c r="Q1414" s="10">
        <f t="shared" si="183"/>
        <v>11837.16</v>
      </c>
    </row>
    <row r="1415" spans="1:17" x14ac:dyDescent="0.25">
      <c r="A1415" t="s">
        <v>1446</v>
      </c>
      <c r="B1415">
        <v>1965</v>
      </c>
      <c r="C1415" t="s">
        <v>20</v>
      </c>
      <c r="D1415">
        <v>25</v>
      </c>
      <c r="E1415">
        <v>0</v>
      </c>
      <c r="F1415">
        <v>11840.78</v>
      </c>
      <c r="G1415" t="s">
        <v>12</v>
      </c>
      <c r="H1415" t="s">
        <v>11</v>
      </c>
      <c r="I1415" t="s">
        <v>23</v>
      </c>
      <c r="J1415" t="str">
        <f t="shared" si="176"/>
        <v>Sep</v>
      </c>
      <c r="K1415">
        <f t="shared" si="177"/>
        <v>1965</v>
      </c>
      <c r="L1415" t="str">
        <f t="shared" si="178"/>
        <v>tier - 2</v>
      </c>
      <c r="M1415" t="str">
        <f t="shared" si="179"/>
        <v>tier - 2</v>
      </c>
      <c r="N1415" t="str">
        <f t="shared" si="180"/>
        <v>R1012</v>
      </c>
      <c r="O1415" s="9" t="str">
        <f t="shared" si="181"/>
        <v>25-Sep-1965</v>
      </c>
      <c r="P1415">
        <f t="shared" si="182"/>
        <v>57</v>
      </c>
      <c r="Q1415" s="10">
        <f t="shared" si="183"/>
        <v>11840.78</v>
      </c>
    </row>
    <row r="1416" spans="1:17" x14ac:dyDescent="0.25">
      <c r="A1416" t="s">
        <v>1447</v>
      </c>
      <c r="B1416">
        <v>1964</v>
      </c>
      <c r="C1416" t="s">
        <v>10</v>
      </c>
      <c r="D1416">
        <v>11</v>
      </c>
      <c r="E1416">
        <v>0</v>
      </c>
      <c r="F1416">
        <v>11842.44</v>
      </c>
      <c r="G1416" t="s">
        <v>12</v>
      </c>
      <c r="H1416" t="s">
        <v>11</v>
      </c>
      <c r="I1416" t="s">
        <v>42</v>
      </c>
      <c r="J1416" t="str">
        <f t="shared" si="176"/>
        <v>Jul</v>
      </c>
      <c r="K1416">
        <f t="shared" si="177"/>
        <v>1964</v>
      </c>
      <c r="L1416" t="str">
        <f t="shared" si="178"/>
        <v>tier - 2</v>
      </c>
      <c r="M1416" t="str">
        <f t="shared" si="179"/>
        <v>tier - 2</v>
      </c>
      <c r="N1416" t="str">
        <f t="shared" si="180"/>
        <v>R1011</v>
      </c>
      <c r="O1416" s="9" t="str">
        <f t="shared" si="181"/>
        <v>11-Jul-1964</v>
      </c>
      <c r="P1416">
        <f t="shared" si="182"/>
        <v>58</v>
      </c>
      <c r="Q1416" s="10">
        <f t="shared" si="183"/>
        <v>11842.44</v>
      </c>
    </row>
    <row r="1417" spans="1:17" x14ac:dyDescent="0.25">
      <c r="A1417" t="s">
        <v>1448</v>
      </c>
      <c r="B1417">
        <v>1965</v>
      </c>
      <c r="C1417" t="s">
        <v>15</v>
      </c>
      <c r="D1417">
        <v>10</v>
      </c>
      <c r="E1417">
        <v>0</v>
      </c>
      <c r="F1417">
        <v>11842.62</v>
      </c>
      <c r="G1417" t="s">
        <v>12</v>
      </c>
      <c r="H1417" t="s">
        <v>12</v>
      </c>
      <c r="I1417" t="s">
        <v>23</v>
      </c>
      <c r="J1417" t="str">
        <f t="shared" si="176"/>
        <v>Nov</v>
      </c>
      <c r="K1417">
        <f t="shared" si="177"/>
        <v>1965</v>
      </c>
      <c r="L1417" t="str">
        <f t="shared" si="178"/>
        <v>tier - 3</v>
      </c>
      <c r="M1417" t="str">
        <f t="shared" si="179"/>
        <v>tier - 3</v>
      </c>
      <c r="N1417" t="str">
        <f t="shared" si="180"/>
        <v>R1012</v>
      </c>
      <c r="O1417" s="9" t="str">
        <f t="shared" si="181"/>
        <v>10-Nov-1965</v>
      </c>
      <c r="P1417">
        <f t="shared" si="182"/>
        <v>57</v>
      </c>
      <c r="Q1417" s="10">
        <f t="shared" si="183"/>
        <v>11842.62</v>
      </c>
    </row>
    <row r="1418" spans="1:17" x14ac:dyDescent="0.25">
      <c r="A1418" t="s">
        <v>1449</v>
      </c>
      <c r="B1418">
        <v>1964</v>
      </c>
      <c r="C1418" t="s">
        <v>18</v>
      </c>
      <c r="D1418">
        <v>27</v>
      </c>
      <c r="E1418">
        <v>0</v>
      </c>
      <c r="F1418">
        <v>11848.14</v>
      </c>
      <c r="G1418" t="s">
        <v>12</v>
      </c>
      <c r="H1418" t="s">
        <v>11</v>
      </c>
      <c r="I1418" t="s">
        <v>42</v>
      </c>
      <c r="J1418" t="str">
        <f t="shared" si="176"/>
        <v>Jun</v>
      </c>
      <c r="K1418">
        <f t="shared" si="177"/>
        <v>1964</v>
      </c>
      <c r="L1418" t="str">
        <f t="shared" si="178"/>
        <v>tier - 2</v>
      </c>
      <c r="M1418" t="str">
        <f t="shared" si="179"/>
        <v>tier - 2</v>
      </c>
      <c r="N1418" t="str">
        <f t="shared" si="180"/>
        <v>R1011</v>
      </c>
      <c r="O1418" s="9" t="str">
        <f t="shared" si="181"/>
        <v>27-Jun-1964</v>
      </c>
      <c r="P1418">
        <f t="shared" si="182"/>
        <v>58</v>
      </c>
      <c r="Q1418" s="10">
        <f t="shared" si="183"/>
        <v>11848.14</v>
      </c>
    </row>
    <row r="1419" spans="1:17" x14ac:dyDescent="0.25">
      <c r="A1419" t="s">
        <v>1450</v>
      </c>
      <c r="B1419">
        <v>1964</v>
      </c>
      <c r="C1419" t="s">
        <v>20</v>
      </c>
      <c r="D1419">
        <v>29</v>
      </c>
      <c r="E1419">
        <v>0</v>
      </c>
      <c r="F1419">
        <v>11856.41</v>
      </c>
      <c r="G1419" t="s">
        <v>12</v>
      </c>
      <c r="H1419" t="s">
        <v>11</v>
      </c>
      <c r="I1419" t="s">
        <v>13</v>
      </c>
      <c r="J1419" t="str">
        <f t="shared" si="176"/>
        <v>Sep</v>
      </c>
      <c r="K1419">
        <f t="shared" si="177"/>
        <v>1964</v>
      </c>
      <c r="L1419" t="str">
        <f t="shared" si="178"/>
        <v>tier - 2</v>
      </c>
      <c r="M1419" t="str">
        <f t="shared" si="179"/>
        <v>tier - 2</v>
      </c>
      <c r="N1419" t="str">
        <f t="shared" si="180"/>
        <v>R1013</v>
      </c>
      <c r="O1419" s="9" t="str">
        <f t="shared" si="181"/>
        <v>29-Sep-1964</v>
      </c>
      <c r="P1419">
        <f t="shared" si="182"/>
        <v>58</v>
      </c>
      <c r="Q1419" s="10">
        <f t="shared" si="183"/>
        <v>11856.41</v>
      </c>
    </row>
    <row r="1420" spans="1:17" x14ac:dyDescent="0.25">
      <c r="A1420" t="s">
        <v>1451</v>
      </c>
      <c r="B1420">
        <v>1974</v>
      </c>
      <c r="C1420" t="s">
        <v>10</v>
      </c>
      <c r="D1420">
        <v>7</v>
      </c>
      <c r="E1420">
        <v>0</v>
      </c>
      <c r="F1420">
        <v>11858.56</v>
      </c>
      <c r="G1420" t="s">
        <v>12</v>
      </c>
      <c r="H1420" t="s">
        <v>12</v>
      </c>
      <c r="I1420" t="s">
        <v>42</v>
      </c>
      <c r="J1420" t="str">
        <f t="shared" si="176"/>
        <v>Jul</v>
      </c>
      <c r="K1420">
        <f t="shared" si="177"/>
        <v>1974</v>
      </c>
      <c r="L1420" t="str">
        <f t="shared" si="178"/>
        <v>tier - 3</v>
      </c>
      <c r="M1420" t="str">
        <f t="shared" si="179"/>
        <v>tier - 3</v>
      </c>
      <c r="N1420" t="str">
        <f t="shared" si="180"/>
        <v>R1011</v>
      </c>
      <c r="O1420" s="9" t="str">
        <f t="shared" si="181"/>
        <v>7-Jul-1974</v>
      </c>
      <c r="P1420">
        <f t="shared" si="182"/>
        <v>48</v>
      </c>
      <c r="Q1420" s="10">
        <f t="shared" si="183"/>
        <v>11858.56</v>
      </c>
    </row>
    <row r="1421" spans="1:17" x14ac:dyDescent="0.25">
      <c r="A1421" t="s">
        <v>1452</v>
      </c>
      <c r="B1421">
        <v>1967</v>
      </c>
      <c r="C1421" t="s">
        <v>35</v>
      </c>
      <c r="D1421">
        <v>24</v>
      </c>
      <c r="E1421">
        <v>1</v>
      </c>
      <c r="F1421">
        <v>11879.1</v>
      </c>
      <c r="G1421" t="s">
        <v>12</v>
      </c>
      <c r="H1421" t="s">
        <v>12</v>
      </c>
      <c r="I1421" t="s">
        <v>247</v>
      </c>
      <c r="J1421" t="str">
        <f t="shared" si="176"/>
        <v>Aug</v>
      </c>
      <c r="K1421">
        <f t="shared" si="177"/>
        <v>1967</v>
      </c>
      <c r="L1421" t="str">
        <f t="shared" si="178"/>
        <v>tier - 3</v>
      </c>
      <c r="M1421" t="str">
        <f t="shared" si="179"/>
        <v>tier - 3</v>
      </c>
      <c r="N1421" t="str">
        <f t="shared" si="180"/>
        <v>R1024</v>
      </c>
      <c r="O1421" s="9" t="str">
        <f t="shared" si="181"/>
        <v>24-Aug-1967</v>
      </c>
      <c r="P1421">
        <f t="shared" si="182"/>
        <v>55</v>
      </c>
      <c r="Q1421" s="10">
        <f t="shared" si="183"/>
        <v>11879.1</v>
      </c>
    </row>
    <row r="1422" spans="1:17" x14ac:dyDescent="0.25">
      <c r="A1422" t="s">
        <v>1453</v>
      </c>
      <c r="B1422">
        <v>1967</v>
      </c>
      <c r="C1422" t="s">
        <v>10</v>
      </c>
      <c r="D1422">
        <v>14</v>
      </c>
      <c r="E1422">
        <v>2</v>
      </c>
      <c r="F1422">
        <v>11881.36</v>
      </c>
      <c r="G1422" t="s">
        <v>12</v>
      </c>
      <c r="H1422" t="s">
        <v>11</v>
      </c>
      <c r="I1422" t="s">
        <v>42</v>
      </c>
      <c r="J1422" t="str">
        <f t="shared" si="176"/>
        <v>Jul</v>
      </c>
      <c r="K1422">
        <f t="shared" si="177"/>
        <v>1967</v>
      </c>
      <c r="L1422" t="str">
        <f t="shared" si="178"/>
        <v>tier - 2</v>
      </c>
      <c r="M1422" t="str">
        <f t="shared" si="179"/>
        <v>tier - 2</v>
      </c>
      <c r="N1422" t="str">
        <f t="shared" si="180"/>
        <v>R1011</v>
      </c>
      <c r="O1422" s="9" t="str">
        <f t="shared" si="181"/>
        <v>14-Jul-1967</v>
      </c>
      <c r="P1422">
        <f t="shared" si="182"/>
        <v>55</v>
      </c>
      <c r="Q1422" s="10">
        <f t="shared" si="183"/>
        <v>11881.36</v>
      </c>
    </row>
    <row r="1423" spans="1:17" x14ac:dyDescent="0.25">
      <c r="A1423" t="s">
        <v>1454</v>
      </c>
      <c r="B1423">
        <v>1967</v>
      </c>
      <c r="C1423" t="s">
        <v>37</v>
      </c>
      <c r="D1423">
        <v>29</v>
      </c>
      <c r="E1423">
        <v>2</v>
      </c>
      <c r="F1423">
        <v>11881.97</v>
      </c>
      <c r="G1423" t="s">
        <v>12</v>
      </c>
      <c r="H1423" t="s">
        <v>16</v>
      </c>
      <c r="I1423" t="s">
        <v>13</v>
      </c>
      <c r="J1423" t="str">
        <f t="shared" si="176"/>
        <v>Oct</v>
      </c>
      <c r="K1423">
        <f t="shared" si="177"/>
        <v>1967</v>
      </c>
      <c r="L1423" t="str">
        <f t="shared" si="178"/>
        <v>tier - 1</v>
      </c>
      <c r="M1423" t="str">
        <f t="shared" si="179"/>
        <v>tier - 1</v>
      </c>
      <c r="N1423" t="str">
        <f t="shared" si="180"/>
        <v>R1013</v>
      </c>
      <c r="O1423" s="9" t="str">
        <f t="shared" si="181"/>
        <v>29-Oct-1967</v>
      </c>
      <c r="P1423">
        <f t="shared" si="182"/>
        <v>55</v>
      </c>
      <c r="Q1423" s="10">
        <f t="shared" si="183"/>
        <v>11881.97</v>
      </c>
    </row>
    <row r="1424" spans="1:17" x14ac:dyDescent="0.25">
      <c r="A1424" t="s">
        <v>1455</v>
      </c>
      <c r="B1424">
        <v>2004</v>
      </c>
      <c r="C1424" t="s">
        <v>18</v>
      </c>
      <c r="D1424">
        <v>2</v>
      </c>
      <c r="E1424">
        <v>2</v>
      </c>
      <c r="F1424">
        <v>11884.05</v>
      </c>
      <c r="G1424" t="s">
        <v>12</v>
      </c>
      <c r="H1424" t="s">
        <v>12</v>
      </c>
      <c r="I1424" t="s">
        <v>13</v>
      </c>
      <c r="J1424" t="str">
        <f t="shared" si="176"/>
        <v>Jun</v>
      </c>
      <c r="K1424">
        <f t="shared" si="177"/>
        <v>2004</v>
      </c>
      <c r="L1424" t="str">
        <f t="shared" si="178"/>
        <v>tier - 3</v>
      </c>
      <c r="M1424" t="str">
        <f t="shared" si="179"/>
        <v>tier - 3</v>
      </c>
      <c r="N1424" t="str">
        <f t="shared" si="180"/>
        <v>R1013</v>
      </c>
      <c r="O1424" s="9" t="str">
        <f t="shared" si="181"/>
        <v>2-Jun-2004</v>
      </c>
      <c r="P1424">
        <f t="shared" si="182"/>
        <v>19</v>
      </c>
      <c r="Q1424" s="10">
        <f t="shared" si="183"/>
        <v>11884.05</v>
      </c>
    </row>
    <row r="1425" spans="1:17" x14ac:dyDescent="0.25">
      <c r="A1425" t="s">
        <v>1456</v>
      </c>
      <c r="B1425">
        <v>1964</v>
      </c>
      <c r="C1425" t="s">
        <v>15</v>
      </c>
      <c r="D1425">
        <v>19</v>
      </c>
      <c r="E1425">
        <v>0</v>
      </c>
      <c r="F1425">
        <v>11918.2</v>
      </c>
      <c r="G1425" t="s">
        <v>12</v>
      </c>
      <c r="H1425" t="s">
        <v>16</v>
      </c>
      <c r="I1425" t="s">
        <v>300</v>
      </c>
      <c r="J1425" t="str">
        <f t="shared" si="176"/>
        <v>Nov</v>
      </c>
      <c r="K1425">
        <f t="shared" si="177"/>
        <v>1964</v>
      </c>
      <c r="L1425" t="str">
        <f t="shared" si="178"/>
        <v>tier - 1</v>
      </c>
      <c r="M1425" t="str">
        <f t="shared" si="179"/>
        <v>tier - 1</v>
      </c>
      <c r="N1425" t="str">
        <f t="shared" si="180"/>
        <v>R1021</v>
      </c>
      <c r="O1425" s="9" t="str">
        <f t="shared" si="181"/>
        <v>19-Nov-1964</v>
      </c>
      <c r="P1425">
        <f t="shared" si="182"/>
        <v>58</v>
      </c>
      <c r="Q1425" s="10">
        <f t="shared" si="183"/>
        <v>11918.2</v>
      </c>
    </row>
    <row r="1426" spans="1:17" x14ac:dyDescent="0.25">
      <c r="A1426" t="s">
        <v>1457</v>
      </c>
      <c r="B1426">
        <v>1964</v>
      </c>
      <c r="C1426" t="s">
        <v>30</v>
      </c>
      <c r="D1426">
        <v>20</v>
      </c>
      <c r="E1426">
        <v>0</v>
      </c>
      <c r="F1426">
        <v>11931.13</v>
      </c>
      <c r="G1426" t="s">
        <v>12</v>
      </c>
      <c r="H1426" t="s">
        <v>16</v>
      </c>
      <c r="I1426" t="s">
        <v>166</v>
      </c>
      <c r="J1426" t="str">
        <f t="shared" si="176"/>
        <v>Dec</v>
      </c>
      <c r="K1426">
        <f t="shared" si="177"/>
        <v>1964</v>
      </c>
      <c r="L1426" t="str">
        <f t="shared" si="178"/>
        <v>tier - 1</v>
      </c>
      <c r="M1426" t="str">
        <f t="shared" si="179"/>
        <v>tier - 1</v>
      </c>
      <c r="N1426" t="str">
        <f t="shared" si="180"/>
        <v>R1019</v>
      </c>
      <c r="O1426" s="9" t="str">
        <f t="shared" si="181"/>
        <v>20-Dec-1964</v>
      </c>
      <c r="P1426">
        <f t="shared" si="182"/>
        <v>58</v>
      </c>
      <c r="Q1426" s="10">
        <f t="shared" si="183"/>
        <v>11931.13</v>
      </c>
    </row>
    <row r="1427" spans="1:17" x14ac:dyDescent="0.25">
      <c r="A1427" t="s">
        <v>1458</v>
      </c>
      <c r="B1427">
        <v>1964</v>
      </c>
      <c r="C1427" t="s">
        <v>35</v>
      </c>
      <c r="D1427">
        <v>2</v>
      </c>
      <c r="E1427">
        <v>0</v>
      </c>
      <c r="F1427">
        <v>11938.26</v>
      </c>
      <c r="G1427" t="s">
        <v>12</v>
      </c>
      <c r="H1427" t="s">
        <v>12</v>
      </c>
      <c r="I1427" t="s">
        <v>166</v>
      </c>
      <c r="J1427" t="str">
        <f t="shared" si="176"/>
        <v>Aug</v>
      </c>
      <c r="K1427">
        <f t="shared" si="177"/>
        <v>1964</v>
      </c>
      <c r="L1427" t="str">
        <f t="shared" si="178"/>
        <v>tier - 3</v>
      </c>
      <c r="M1427" t="str">
        <f t="shared" si="179"/>
        <v>tier - 3</v>
      </c>
      <c r="N1427" t="str">
        <f t="shared" si="180"/>
        <v>R1019</v>
      </c>
      <c r="O1427" s="9" t="str">
        <f t="shared" si="181"/>
        <v>2-Aug-1964</v>
      </c>
      <c r="P1427">
        <f t="shared" si="182"/>
        <v>58</v>
      </c>
      <c r="Q1427" s="10">
        <f t="shared" si="183"/>
        <v>11938.26</v>
      </c>
    </row>
    <row r="1428" spans="1:17" x14ac:dyDescent="0.25">
      <c r="A1428" t="s">
        <v>1459</v>
      </c>
      <c r="B1428">
        <v>1991</v>
      </c>
      <c r="C1428" t="s">
        <v>37</v>
      </c>
      <c r="D1428">
        <v>19</v>
      </c>
      <c r="E1428">
        <v>3</v>
      </c>
      <c r="F1428">
        <v>11941.83</v>
      </c>
      <c r="G1428" t="s">
        <v>12</v>
      </c>
      <c r="H1428" t="s">
        <v>16</v>
      </c>
      <c r="I1428" t="s">
        <v>249</v>
      </c>
      <c r="J1428" t="str">
        <f t="shared" si="176"/>
        <v>Oct</v>
      </c>
      <c r="K1428">
        <f t="shared" si="177"/>
        <v>1991</v>
      </c>
      <c r="L1428" t="str">
        <f t="shared" si="178"/>
        <v>tier - 1</v>
      </c>
      <c r="M1428" t="str">
        <f t="shared" si="179"/>
        <v>tier - 1</v>
      </c>
      <c r="N1428" t="str">
        <f t="shared" si="180"/>
        <v>R1023</v>
      </c>
      <c r="O1428" s="9" t="str">
        <f t="shared" si="181"/>
        <v>19-Oct-1991</v>
      </c>
      <c r="P1428">
        <f t="shared" si="182"/>
        <v>31</v>
      </c>
      <c r="Q1428" s="10">
        <f t="shared" si="183"/>
        <v>11941.83</v>
      </c>
    </row>
    <row r="1429" spans="1:17" x14ac:dyDescent="0.25">
      <c r="A1429" t="s">
        <v>1460</v>
      </c>
      <c r="B1429">
        <v>1964</v>
      </c>
      <c r="C1429" t="s">
        <v>30</v>
      </c>
      <c r="D1429">
        <v>25</v>
      </c>
      <c r="E1429">
        <v>0</v>
      </c>
      <c r="F1429">
        <v>11944.59</v>
      </c>
      <c r="G1429" t="s">
        <v>12</v>
      </c>
      <c r="H1429" t="s">
        <v>11</v>
      </c>
      <c r="I1429" t="s">
        <v>168</v>
      </c>
      <c r="J1429" t="str">
        <f t="shared" si="176"/>
        <v>Dec</v>
      </c>
      <c r="K1429">
        <f t="shared" si="177"/>
        <v>1964</v>
      </c>
      <c r="L1429" t="str">
        <f t="shared" si="178"/>
        <v>tier - 2</v>
      </c>
      <c r="M1429" t="str">
        <f t="shared" si="179"/>
        <v>tier - 2</v>
      </c>
      <c r="N1429" t="str">
        <f t="shared" si="180"/>
        <v>R1016</v>
      </c>
      <c r="O1429" s="9" t="str">
        <f t="shared" si="181"/>
        <v>25-Dec-1964</v>
      </c>
      <c r="P1429">
        <f t="shared" si="182"/>
        <v>58</v>
      </c>
      <c r="Q1429" s="10">
        <f t="shared" si="183"/>
        <v>11944.59</v>
      </c>
    </row>
    <row r="1430" spans="1:17" x14ac:dyDescent="0.25">
      <c r="A1430" t="s">
        <v>1461</v>
      </c>
      <c r="B1430">
        <v>1965</v>
      </c>
      <c r="C1430" t="s">
        <v>15</v>
      </c>
      <c r="D1430">
        <v>1</v>
      </c>
      <c r="E1430">
        <v>1</v>
      </c>
      <c r="F1430">
        <v>11945.13</v>
      </c>
      <c r="G1430" t="s">
        <v>12</v>
      </c>
      <c r="H1430" t="s">
        <v>11</v>
      </c>
      <c r="I1430" t="s">
        <v>23</v>
      </c>
      <c r="J1430" t="str">
        <f t="shared" si="176"/>
        <v>Nov</v>
      </c>
      <c r="K1430">
        <f t="shared" si="177"/>
        <v>1965</v>
      </c>
      <c r="L1430" t="str">
        <f t="shared" si="178"/>
        <v>tier - 2</v>
      </c>
      <c r="M1430" t="str">
        <f t="shared" si="179"/>
        <v>tier - 2</v>
      </c>
      <c r="N1430" t="str">
        <f t="shared" si="180"/>
        <v>R1012</v>
      </c>
      <c r="O1430" s="9" t="str">
        <f t="shared" si="181"/>
        <v>1-Nov-1965</v>
      </c>
      <c r="P1430">
        <f t="shared" si="182"/>
        <v>57</v>
      </c>
      <c r="Q1430" s="10">
        <f t="shared" si="183"/>
        <v>11945.13</v>
      </c>
    </row>
    <row r="1431" spans="1:17" x14ac:dyDescent="0.25">
      <c r="A1431" t="s">
        <v>1462</v>
      </c>
      <c r="B1431">
        <v>1964</v>
      </c>
      <c r="C1431" t="s">
        <v>20</v>
      </c>
      <c r="D1431">
        <v>29</v>
      </c>
      <c r="E1431">
        <v>1</v>
      </c>
      <c r="F1431">
        <v>11946.63</v>
      </c>
      <c r="G1431" t="s">
        <v>12</v>
      </c>
      <c r="H1431" t="s">
        <v>11</v>
      </c>
      <c r="I1431" t="s">
        <v>13</v>
      </c>
      <c r="J1431" t="str">
        <f t="shared" si="176"/>
        <v>Sep</v>
      </c>
      <c r="K1431">
        <f t="shared" si="177"/>
        <v>1964</v>
      </c>
      <c r="L1431" t="str">
        <f t="shared" si="178"/>
        <v>tier - 2</v>
      </c>
      <c r="M1431" t="str">
        <f t="shared" si="179"/>
        <v>tier - 2</v>
      </c>
      <c r="N1431" t="str">
        <f t="shared" si="180"/>
        <v>R1013</v>
      </c>
      <c r="O1431" s="9" t="str">
        <f t="shared" si="181"/>
        <v>29-Sep-1964</v>
      </c>
      <c r="P1431">
        <f t="shared" si="182"/>
        <v>58</v>
      </c>
      <c r="Q1431" s="10">
        <f t="shared" si="183"/>
        <v>11946.63</v>
      </c>
    </row>
    <row r="1432" spans="1:17" x14ac:dyDescent="0.25">
      <c r="A1432" t="s">
        <v>1463</v>
      </c>
      <c r="B1432">
        <v>1967</v>
      </c>
      <c r="C1432" t="s">
        <v>30</v>
      </c>
      <c r="D1432">
        <v>22</v>
      </c>
      <c r="E1432">
        <v>3</v>
      </c>
      <c r="F1432">
        <v>11987.17</v>
      </c>
      <c r="G1432" t="s">
        <v>12</v>
      </c>
      <c r="H1432" t="s">
        <v>12</v>
      </c>
      <c r="I1432" t="s">
        <v>13</v>
      </c>
      <c r="J1432" t="str">
        <f t="shared" si="176"/>
        <v>Dec</v>
      </c>
      <c r="K1432">
        <f t="shared" si="177"/>
        <v>1967</v>
      </c>
      <c r="L1432" t="str">
        <f t="shared" si="178"/>
        <v>tier - 3</v>
      </c>
      <c r="M1432" t="str">
        <f t="shared" si="179"/>
        <v>tier - 3</v>
      </c>
      <c r="N1432" t="str">
        <f t="shared" si="180"/>
        <v>R1013</v>
      </c>
      <c r="O1432" s="9" t="str">
        <f t="shared" si="181"/>
        <v>22-Dec-1967</v>
      </c>
      <c r="P1432">
        <f t="shared" si="182"/>
        <v>55</v>
      </c>
      <c r="Q1432" s="10">
        <f t="shared" si="183"/>
        <v>11987.17</v>
      </c>
    </row>
    <row r="1433" spans="1:17" x14ac:dyDescent="0.25">
      <c r="A1433" t="s">
        <v>1464</v>
      </c>
      <c r="B1433">
        <v>1983</v>
      </c>
      <c r="C1433" t="s">
        <v>10</v>
      </c>
      <c r="D1433">
        <v>4</v>
      </c>
      <c r="E1433">
        <v>3</v>
      </c>
      <c r="F1433">
        <v>11987.68</v>
      </c>
      <c r="G1433" t="s">
        <v>12</v>
      </c>
      <c r="H1433" t="s">
        <v>11</v>
      </c>
      <c r="I1433" t="s">
        <v>535</v>
      </c>
      <c r="J1433" t="str">
        <f t="shared" si="176"/>
        <v>Jul</v>
      </c>
      <c r="K1433">
        <f t="shared" si="177"/>
        <v>1983</v>
      </c>
      <c r="L1433" t="str">
        <f t="shared" si="178"/>
        <v>tier - 2</v>
      </c>
      <c r="M1433" t="str">
        <f t="shared" si="179"/>
        <v>tier - 2</v>
      </c>
      <c r="N1433" t="str">
        <f t="shared" si="180"/>
        <v>R1026</v>
      </c>
      <c r="O1433" s="9" t="str">
        <f t="shared" si="181"/>
        <v>4-Jul-1983</v>
      </c>
      <c r="P1433">
        <f t="shared" si="182"/>
        <v>39</v>
      </c>
      <c r="Q1433" s="10">
        <f t="shared" si="183"/>
        <v>11987.68</v>
      </c>
    </row>
    <row r="1434" spans="1:17" x14ac:dyDescent="0.25">
      <c r="A1434" t="s">
        <v>1465</v>
      </c>
      <c r="B1434">
        <v>1993</v>
      </c>
      <c r="C1434" t="s">
        <v>30</v>
      </c>
      <c r="D1434">
        <v>12</v>
      </c>
      <c r="E1434">
        <v>0</v>
      </c>
      <c r="F1434">
        <v>11994.89</v>
      </c>
      <c r="G1434" t="s">
        <v>12</v>
      </c>
      <c r="H1434" t="s">
        <v>11</v>
      </c>
      <c r="I1434" t="s">
        <v>23</v>
      </c>
      <c r="J1434" t="str">
        <f t="shared" si="176"/>
        <v>Dec</v>
      </c>
      <c r="K1434">
        <f t="shared" si="177"/>
        <v>1993</v>
      </c>
      <c r="L1434" t="str">
        <f t="shared" si="178"/>
        <v>tier - 2</v>
      </c>
      <c r="M1434" t="str">
        <f t="shared" si="179"/>
        <v>tier - 2</v>
      </c>
      <c r="N1434" t="str">
        <f t="shared" si="180"/>
        <v>R1012</v>
      </c>
      <c r="O1434" s="9" t="str">
        <f t="shared" si="181"/>
        <v>12-Dec-1993</v>
      </c>
      <c r="P1434">
        <f t="shared" si="182"/>
        <v>29</v>
      </c>
      <c r="Q1434" s="10">
        <f t="shared" si="183"/>
        <v>11994.89</v>
      </c>
    </row>
    <row r="1435" spans="1:17" x14ac:dyDescent="0.25">
      <c r="A1435" t="s">
        <v>1466</v>
      </c>
      <c r="B1435">
        <v>1982</v>
      </c>
      <c r="C1435" t="s">
        <v>37</v>
      </c>
      <c r="D1435">
        <v>17</v>
      </c>
      <c r="E1435">
        <v>3</v>
      </c>
      <c r="F1435">
        <v>12001.29</v>
      </c>
      <c r="G1435" t="s">
        <v>12</v>
      </c>
      <c r="H1435" t="s">
        <v>12</v>
      </c>
      <c r="I1435" t="s">
        <v>300</v>
      </c>
      <c r="J1435" t="str">
        <f t="shared" si="176"/>
        <v>Oct</v>
      </c>
      <c r="K1435">
        <f t="shared" si="177"/>
        <v>1982</v>
      </c>
      <c r="L1435" t="str">
        <f t="shared" si="178"/>
        <v>tier - 3</v>
      </c>
      <c r="M1435" t="str">
        <f t="shared" si="179"/>
        <v>tier - 3</v>
      </c>
      <c r="N1435" t="str">
        <f t="shared" si="180"/>
        <v>R1021</v>
      </c>
      <c r="O1435" s="9" t="str">
        <f t="shared" si="181"/>
        <v>17-Oct-1982</v>
      </c>
      <c r="P1435">
        <f t="shared" si="182"/>
        <v>40</v>
      </c>
      <c r="Q1435" s="10">
        <f t="shared" si="183"/>
        <v>12001.29</v>
      </c>
    </row>
    <row r="1436" spans="1:17" x14ac:dyDescent="0.25">
      <c r="A1436" t="s">
        <v>1467</v>
      </c>
      <c r="B1436">
        <v>1965</v>
      </c>
      <c r="C1436" t="s">
        <v>18</v>
      </c>
      <c r="D1436">
        <v>9</v>
      </c>
      <c r="E1436">
        <v>0</v>
      </c>
      <c r="F1436">
        <v>12029.29</v>
      </c>
      <c r="G1436" t="s">
        <v>12</v>
      </c>
      <c r="H1436" t="s">
        <v>11</v>
      </c>
      <c r="I1436" t="s">
        <v>247</v>
      </c>
      <c r="J1436" t="str">
        <f t="shared" si="176"/>
        <v>Jun</v>
      </c>
      <c r="K1436">
        <f t="shared" si="177"/>
        <v>1965</v>
      </c>
      <c r="L1436" t="str">
        <f t="shared" si="178"/>
        <v>tier - 2</v>
      </c>
      <c r="M1436" t="str">
        <f t="shared" si="179"/>
        <v>tier - 2</v>
      </c>
      <c r="N1436" t="str">
        <f t="shared" si="180"/>
        <v>R1024</v>
      </c>
      <c r="O1436" s="9" t="str">
        <f t="shared" si="181"/>
        <v>9-Jun-1965</v>
      </c>
      <c r="P1436">
        <f t="shared" si="182"/>
        <v>57</v>
      </c>
      <c r="Q1436" s="10">
        <f t="shared" si="183"/>
        <v>12029.29</v>
      </c>
    </row>
    <row r="1437" spans="1:17" x14ac:dyDescent="0.25">
      <c r="A1437" t="s">
        <v>1468</v>
      </c>
      <c r="B1437">
        <v>1965</v>
      </c>
      <c r="C1437" t="s">
        <v>37</v>
      </c>
      <c r="D1437">
        <v>29</v>
      </c>
      <c r="E1437">
        <v>1</v>
      </c>
      <c r="F1437">
        <v>12032.33</v>
      </c>
      <c r="G1437" t="s">
        <v>12</v>
      </c>
      <c r="H1437" t="s">
        <v>16</v>
      </c>
      <c r="I1437" t="s">
        <v>42</v>
      </c>
      <c r="J1437" t="str">
        <f t="shared" si="176"/>
        <v>Oct</v>
      </c>
      <c r="K1437">
        <f t="shared" si="177"/>
        <v>1965</v>
      </c>
      <c r="L1437" t="str">
        <f t="shared" si="178"/>
        <v>tier - 1</v>
      </c>
      <c r="M1437" t="str">
        <f t="shared" si="179"/>
        <v>tier - 1</v>
      </c>
      <c r="N1437" t="str">
        <f t="shared" si="180"/>
        <v>R1011</v>
      </c>
      <c r="O1437" s="9" t="str">
        <f t="shared" si="181"/>
        <v>29-Oct-1965</v>
      </c>
      <c r="P1437">
        <f t="shared" si="182"/>
        <v>57</v>
      </c>
      <c r="Q1437" s="10">
        <f t="shared" si="183"/>
        <v>12032.33</v>
      </c>
    </row>
    <row r="1438" spans="1:17" x14ac:dyDescent="0.25">
      <c r="A1438" t="s">
        <v>1469</v>
      </c>
      <c r="B1438">
        <v>1979</v>
      </c>
      <c r="C1438" t="s">
        <v>37</v>
      </c>
      <c r="D1438">
        <v>16</v>
      </c>
      <c r="E1438">
        <v>2</v>
      </c>
      <c r="F1438">
        <v>12035.18</v>
      </c>
      <c r="G1438" t="s">
        <v>12</v>
      </c>
      <c r="H1438" t="s">
        <v>12</v>
      </c>
      <c r="I1438" t="s">
        <v>300</v>
      </c>
      <c r="J1438" t="str">
        <f t="shared" si="176"/>
        <v>Oct</v>
      </c>
      <c r="K1438">
        <f t="shared" si="177"/>
        <v>1979</v>
      </c>
      <c r="L1438" t="str">
        <f t="shared" si="178"/>
        <v>tier - 3</v>
      </c>
      <c r="M1438" t="str">
        <f t="shared" si="179"/>
        <v>tier - 3</v>
      </c>
      <c r="N1438" t="str">
        <f t="shared" si="180"/>
        <v>R1021</v>
      </c>
      <c r="O1438" s="9" t="str">
        <f t="shared" si="181"/>
        <v>16-Oct-1979</v>
      </c>
      <c r="P1438">
        <f t="shared" si="182"/>
        <v>43</v>
      </c>
      <c r="Q1438" s="10">
        <f t="shared" si="183"/>
        <v>12035.18</v>
      </c>
    </row>
    <row r="1439" spans="1:17" x14ac:dyDescent="0.25">
      <c r="A1439" t="s">
        <v>1470</v>
      </c>
      <c r="B1439">
        <v>1966</v>
      </c>
      <c r="C1439" t="s">
        <v>15</v>
      </c>
      <c r="D1439">
        <v>24</v>
      </c>
      <c r="E1439">
        <v>1</v>
      </c>
      <c r="F1439">
        <v>12044.34</v>
      </c>
      <c r="G1439" t="s">
        <v>12</v>
      </c>
      <c r="H1439" t="s">
        <v>16</v>
      </c>
      <c r="I1439" t="s">
        <v>23</v>
      </c>
      <c r="J1439" t="str">
        <f t="shared" si="176"/>
        <v>Nov</v>
      </c>
      <c r="K1439">
        <f t="shared" si="177"/>
        <v>1966</v>
      </c>
      <c r="L1439" t="str">
        <f t="shared" si="178"/>
        <v>tier - 1</v>
      </c>
      <c r="M1439" t="str">
        <f t="shared" si="179"/>
        <v>tier - 1</v>
      </c>
      <c r="N1439" t="str">
        <f t="shared" si="180"/>
        <v>R1012</v>
      </c>
      <c r="O1439" s="9" t="str">
        <f t="shared" si="181"/>
        <v>24-Nov-1966</v>
      </c>
      <c r="P1439">
        <f t="shared" si="182"/>
        <v>56</v>
      </c>
      <c r="Q1439" s="10">
        <f t="shared" si="183"/>
        <v>12044.34</v>
      </c>
    </row>
    <row r="1440" spans="1:17" x14ac:dyDescent="0.25">
      <c r="A1440" t="s">
        <v>1471</v>
      </c>
      <c r="B1440">
        <v>1986</v>
      </c>
      <c r="C1440" t="s">
        <v>20</v>
      </c>
      <c r="D1440">
        <v>7</v>
      </c>
      <c r="E1440">
        <v>3</v>
      </c>
      <c r="F1440">
        <v>12048.13</v>
      </c>
      <c r="G1440" t="s">
        <v>12</v>
      </c>
      <c r="H1440" t="s">
        <v>11</v>
      </c>
      <c r="I1440" t="s">
        <v>535</v>
      </c>
      <c r="J1440" t="str">
        <f t="shared" si="176"/>
        <v>Sep</v>
      </c>
      <c r="K1440">
        <f t="shared" si="177"/>
        <v>1986</v>
      </c>
      <c r="L1440" t="str">
        <f t="shared" si="178"/>
        <v>tier - 2</v>
      </c>
      <c r="M1440" t="str">
        <f t="shared" si="179"/>
        <v>tier - 2</v>
      </c>
      <c r="N1440" t="str">
        <f t="shared" si="180"/>
        <v>R1026</v>
      </c>
      <c r="O1440" s="9" t="str">
        <f t="shared" si="181"/>
        <v>7-Sep-1986</v>
      </c>
      <c r="P1440">
        <f t="shared" si="182"/>
        <v>36</v>
      </c>
      <c r="Q1440" s="10">
        <f t="shared" si="183"/>
        <v>12048.13</v>
      </c>
    </row>
    <row r="1441" spans="1:17" x14ac:dyDescent="0.25">
      <c r="A1441" t="s">
        <v>1472</v>
      </c>
      <c r="B1441">
        <v>1984</v>
      </c>
      <c r="C1441" t="s">
        <v>20</v>
      </c>
      <c r="D1441">
        <v>2</v>
      </c>
      <c r="E1441">
        <v>3</v>
      </c>
      <c r="F1441">
        <v>12091.34</v>
      </c>
      <c r="G1441" t="s">
        <v>12</v>
      </c>
      <c r="H1441" t="s">
        <v>11</v>
      </c>
      <c r="I1441" t="s">
        <v>632</v>
      </c>
      <c r="J1441" t="str">
        <f t="shared" si="176"/>
        <v>Sep</v>
      </c>
      <c r="K1441">
        <f t="shared" si="177"/>
        <v>1984</v>
      </c>
      <c r="L1441" t="str">
        <f t="shared" si="178"/>
        <v>tier - 2</v>
      </c>
      <c r="M1441" t="str">
        <f t="shared" si="179"/>
        <v>tier - 2</v>
      </c>
      <c r="N1441" t="str">
        <f t="shared" si="180"/>
        <v>R1022</v>
      </c>
      <c r="O1441" s="9" t="str">
        <f t="shared" si="181"/>
        <v>2-Sep-1984</v>
      </c>
      <c r="P1441">
        <f t="shared" si="182"/>
        <v>38</v>
      </c>
      <c r="Q1441" s="10">
        <f t="shared" si="183"/>
        <v>12091.34</v>
      </c>
    </row>
    <row r="1442" spans="1:17" x14ac:dyDescent="0.25">
      <c r="A1442" t="s">
        <v>1473</v>
      </c>
      <c r="B1442">
        <v>1968</v>
      </c>
      <c r="C1442" t="s">
        <v>18</v>
      </c>
      <c r="D1442">
        <v>21</v>
      </c>
      <c r="E1442">
        <v>3</v>
      </c>
      <c r="F1442">
        <v>12094.48</v>
      </c>
      <c r="G1442" t="s">
        <v>12</v>
      </c>
      <c r="H1442" t="s">
        <v>12</v>
      </c>
      <c r="I1442" t="s">
        <v>42</v>
      </c>
      <c r="J1442" t="str">
        <f t="shared" si="176"/>
        <v>Jun</v>
      </c>
      <c r="K1442">
        <f t="shared" si="177"/>
        <v>1968</v>
      </c>
      <c r="L1442" t="str">
        <f t="shared" si="178"/>
        <v>tier - 3</v>
      </c>
      <c r="M1442" t="str">
        <f t="shared" si="179"/>
        <v>tier - 3</v>
      </c>
      <c r="N1442" t="str">
        <f t="shared" si="180"/>
        <v>R1011</v>
      </c>
      <c r="O1442" s="9" t="str">
        <f t="shared" si="181"/>
        <v>21-Jun-1968</v>
      </c>
      <c r="P1442">
        <f t="shared" si="182"/>
        <v>54</v>
      </c>
      <c r="Q1442" s="10">
        <f t="shared" si="183"/>
        <v>12094.48</v>
      </c>
    </row>
    <row r="1443" spans="1:17" x14ac:dyDescent="0.25">
      <c r="A1443" t="s">
        <v>1474</v>
      </c>
      <c r="B1443">
        <v>1968</v>
      </c>
      <c r="C1443" t="s">
        <v>30</v>
      </c>
      <c r="D1443">
        <v>9</v>
      </c>
      <c r="E1443">
        <v>2</v>
      </c>
      <c r="F1443">
        <v>12096.65</v>
      </c>
      <c r="G1443" t="s">
        <v>12</v>
      </c>
      <c r="H1443" t="s">
        <v>16</v>
      </c>
      <c r="I1443" t="s">
        <v>247</v>
      </c>
      <c r="J1443" t="str">
        <f t="shared" si="176"/>
        <v>Dec</v>
      </c>
      <c r="K1443">
        <f t="shared" si="177"/>
        <v>1968</v>
      </c>
      <c r="L1443" t="str">
        <f t="shared" si="178"/>
        <v>tier - 1</v>
      </c>
      <c r="M1443" t="str">
        <f t="shared" si="179"/>
        <v>tier - 1</v>
      </c>
      <c r="N1443" t="str">
        <f t="shared" si="180"/>
        <v>R1024</v>
      </c>
      <c r="O1443" s="9" t="str">
        <f t="shared" si="181"/>
        <v>9-Dec-1968</v>
      </c>
      <c r="P1443">
        <f t="shared" si="182"/>
        <v>54</v>
      </c>
      <c r="Q1443" s="10">
        <f t="shared" si="183"/>
        <v>12096.65</v>
      </c>
    </row>
    <row r="1444" spans="1:17" x14ac:dyDescent="0.25">
      <c r="A1444" t="s">
        <v>1475</v>
      </c>
      <c r="B1444">
        <v>1968</v>
      </c>
      <c r="C1444" t="s">
        <v>37</v>
      </c>
      <c r="D1444">
        <v>25</v>
      </c>
      <c r="E1444">
        <v>3</v>
      </c>
      <c r="F1444">
        <v>12105.32</v>
      </c>
      <c r="G1444" t="s">
        <v>12</v>
      </c>
      <c r="H1444" t="s">
        <v>12</v>
      </c>
      <c r="I1444" t="s">
        <v>42</v>
      </c>
      <c r="J1444" t="str">
        <f t="shared" si="176"/>
        <v>Oct</v>
      </c>
      <c r="K1444">
        <f t="shared" si="177"/>
        <v>1968</v>
      </c>
      <c r="L1444" t="str">
        <f t="shared" si="178"/>
        <v>tier - 3</v>
      </c>
      <c r="M1444" t="str">
        <f t="shared" si="179"/>
        <v>tier - 3</v>
      </c>
      <c r="N1444" t="str">
        <f t="shared" si="180"/>
        <v>R1011</v>
      </c>
      <c r="O1444" s="9" t="str">
        <f t="shared" si="181"/>
        <v>25-Oct-1968</v>
      </c>
      <c r="P1444">
        <f t="shared" si="182"/>
        <v>54</v>
      </c>
      <c r="Q1444" s="10">
        <f t="shared" si="183"/>
        <v>12105.32</v>
      </c>
    </row>
    <row r="1445" spans="1:17" x14ac:dyDescent="0.25">
      <c r="A1445" t="s">
        <v>1476</v>
      </c>
      <c r="B1445">
        <v>1963</v>
      </c>
      <c r="C1445" t="s">
        <v>10</v>
      </c>
      <c r="D1445">
        <v>20</v>
      </c>
      <c r="E1445">
        <v>0</v>
      </c>
      <c r="F1445">
        <v>12124.99</v>
      </c>
      <c r="G1445" t="s">
        <v>12</v>
      </c>
      <c r="H1445" t="s">
        <v>16</v>
      </c>
      <c r="I1445" t="s">
        <v>23</v>
      </c>
      <c r="J1445" t="str">
        <f t="shared" si="176"/>
        <v>Jul</v>
      </c>
      <c r="K1445">
        <f t="shared" si="177"/>
        <v>1963</v>
      </c>
      <c r="L1445" t="str">
        <f t="shared" si="178"/>
        <v>tier - 1</v>
      </c>
      <c r="M1445" t="str">
        <f t="shared" si="179"/>
        <v>tier - 1</v>
      </c>
      <c r="N1445" t="str">
        <f t="shared" si="180"/>
        <v>R1012</v>
      </c>
      <c r="O1445" s="9" t="str">
        <f t="shared" si="181"/>
        <v>20-Jul-1963</v>
      </c>
      <c r="P1445">
        <f t="shared" si="182"/>
        <v>59</v>
      </c>
      <c r="Q1445" s="10">
        <f t="shared" si="183"/>
        <v>12124.99</v>
      </c>
    </row>
    <row r="1446" spans="1:17" x14ac:dyDescent="0.25">
      <c r="A1446" t="s">
        <v>1477</v>
      </c>
      <c r="B1446">
        <v>1963</v>
      </c>
      <c r="C1446" t="s">
        <v>18</v>
      </c>
      <c r="D1446">
        <v>4</v>
      </c>
      <c r="E1446">
        <v>0</v>
      </c>
      <c r="F1446">
        <v>12129.61</v>
      </c>
      <c r="G1446" t="s">
        <v>12</v>
      </c>
      <c r="H1446" t="s">
        <v>16</v>
      </c>
      <c r="I1446" t="s">
        <v>23</v>
      </c>
      <c r="J1446" t="str">
        <f t="shared" si="176"/>
        <v>Jun</v>
      </c>
      <c r="K1446">
        <f t="shared" si="177"/>
        <v>1963</v>
      </c>
      <c r="L1446" t="str">
        <f t="shared" si="178"/>
        <v>tier - 1</v>
      </c>
      <c r="M1446" t="str">
        <f t="shared" si="179"/>
        <v>tier - 1</v>
      </c>
      <c r="N1446" t="str">
        <f t="shared" si="180"/>
        <v>R1012</v>
      </c>
      <c r="O1446" s="9" t="str">
        <f t="shared" si="181"/>
        <v>4-Jun-1963</v>
      </c>
      <c r="P1446">
        <f t="shared" si="182"/>
        <v>60</v>
      </c>
      <c r="Q1446" s="10">
        <f t="shared" si="183"/>
        <v>12129.61</v>
      </c>
    </row>
    <row r="1447" spans="1:17" x14ac:dyDescent="0.25">
      <c r="A1447" t="s">
        <v>1478</v>
      </c>
      <c r="B1447">
        <v>1991</v>
      </c>
      <c r="C1447" t="s">
        <v>15</v>
      </c>
      <c r="D1447">
        <v>6</v>
      </c>
      <c r="E1447">
        <v>3</v>
      </c>
      <c r="F1447">
        <v>12130.8</v>
      </c>
      <c r="G1447" t="s">
        <v>12</v>
      </c>
      <c r="H1447" t="s">
        <v>12</v>
      </c>
      <c r="I1447" t="s">
        <v>535</v>
      </c>
      <c r="J1447" t="str">
        <f t="shared" si="176"/>
        <v>Nov</v>
      </c>
      <c r="K1447">
        <f t="shared" si="177"/>
        <v>1991</v>
      </c>
      <c r="L1447" t="str">
        <f t="shared" si="178"/>
        <v>tier - 3</v>
      </c>
      <c r="M1447" t="str">
        <f t="shared" si="179"/>
        <v>tier - 3</v>
      </c>
      <c r="N1447" t="str">
        <f t="shared" si="180"/>
        <v>R1026</v>
      </c>
      <c r="O1447" s="9" t="str">
        <f t="shared" si="181"/>
        <v>6-Nov-1991</v>
      </c>
      <c r="P1447">
        <f t="shared" si="182"/>
        <v>31</v>
      </c>
      <c r="Q1447" s="10">
        <f t="shared" si="183"/>
        <v>12130.8</v>
      </c>
    </row>
    <row r="1448" spans="1:17" x14ac:dyDescent="0.25">
      <c r="A1448" t="s">
        <v>1479</v>
      </c>
      <c r="B1448">
        <v>1974</v>
      </c>
      <c r="C1448" t="s">
        <v>20</v>
      </c>
      <c r="D1448">
        <v>16</v>
      </c>
      <c r="E1448">
        <v>0</v>
      </c>
      <c r="F1448">
        <v>12137.6</v>
      </c>
      <c r="G1448" t="s">
        <v>12</v>
      </c>
      <c r="H1448" t="s">
        <v>12</v>
      </c>
      <c r="I1448" t="s">
        <v>23</v>
      </c>
      <c r="J1448" t="str">
        <f t="shared" si="176"/>
        <v>Sep</v>
      </c>
      <c r="K1448">
        <f t="shared" si="177"/>
        <v>1974</v>
      </c>
      <c r="L1448" t="str">
        <f t="shared" si="178"/>
        <v>tier - 3</v>
      </c>
      <c r="M1448" t="str">
        <f t="shared" si="179"/>
        <v>tier - 3</v>
      </c>
      <c r="N1448" t="str">
        <f t="shared" si="180"/>
        <v>R1012</v>
      </c>
      <c r="O1448" s="9" t="str">
        <f t="shared" si="181"/>
        <v>16-Sep-1974</v>
      </c>
      <c r="P1448">
        <f t="shared" si="182"/>
        <v>48</v>
      </c>
      <c r="Q1448" s="10">
        <f t="shared" si="183"/>
        <v>12137.6</v>
      </c>
    </row>
    <row r="1449" spans="1:17" x14ac:dyDescent="0.25">
      <c r="A1449" t="s">
        <v>1480</v>
      </c>
      <c r="B1449">
        <v>1962</v>
      </c>
      <c r="C1449" t="s">
        <v>15</v>
      </c>
      <c r="D1449">
        <v>4</v>
      </c>
      <c r="E1449">
        <v>0</v>
      </c>
      <c r="F1449">
        <v>12142.58</v>
      </c>
      <c r="G1449" t="s">
        <v>12</v>
      </c>
      <c r="H1449" t="s">
        <v>11</v>
      </c>
      <c r="I1449" t="s">
        <v>13</v>
      </c>
      <c r="J1449" t="str">
        <f t="shared" si="176"/>
        <v>Nov</v>
      </c>
      <c r="K1449">
        <f t="shared" si="177"/>
        <v>1962</v>
      </c>
      <c r="L1449" t="str">
        <f t="shared" si="178"/>
        <v>tier - 2</v>
      </c>
      <c r="M1449" t="str">
        <f t="shared" si="179"/>
        <v>tier - 2</v>
      </c>
      <c r="N1449" t="str">
        <f t="shared" si="180"/>
        <v>R1013</v>
      </c>
      <c r="O1449" s="9" t="str">
        <f t="shared" si="181"/>
        <v>4-Nov-1962</v>
      </c>
      <c r="P1449">
        <f t="shared" si="182"/>
        <v>60</v>
      </c>
      <c r="Q1449" s="10">
        <f t="shared" si="183"/>
        <v>12142.58</v>
      </c>
    </row>
    <row r="1450" spans="1:17" x14ac:dyDescent="0.25">
      <c r="A1450" t="s">
        <v>1481</v>
      </c>
      <c r="B1450">
        <v>1962</v>
      </c>
      <c r="C1450" t="s">
        <v>20</v>
      </c>
      <c r="D1450">
        <v>15</v>
      </c>
      <c r="E1450">
        <v>0</v>
      </c>
      <c r="F1450">
        <v>12146.97</v>
      </c>
      <c r="G1450" t="s">
        <v>12</v>
      </c>
      <c r="H1450" t="s">
        <v>12</v>
      </c>
      <c r="I1450" t="s">
        <v>42</v>
      </c>
      <c r="J1450" t="str">
        <f t="shared" si="176"/>
        <v>Sep</v>
      </c>
      <c r="K1450">
        <f t="shared" si="177"/>
        <v>1962</v>
      </c>
      <c r="L1450" t="str">
        <f t="shared" si="178"/>
        <v>tier - 3</v>
      </c>
      <c r="M1450" t="str">
        <f t="shared" si="179"/>
        <v>tier - 3</v>
      </c>
      <c r="N1450" t="str">
        <f t="shared" si="180"/>
        <v>R1011</v>
      </c>
      <c r="O1450" s="9" t="str">
        <f t="shared" si="181"/>
        <v>15-Sep-1962</v>
      </c>
      <c r="P1450">
        <f t="shared" si="182"/>
        <v>60</v>
      </c>
      <c r="Q1450" s="10">
        <f t="shared" si="183"/>
        <v>12146.97</v>
      </c>
    </row>
    <row r="1451" spans="1:17" x14ac:dyDescent="0.25">
      <c r="A1451" t="s">
        <v>1482</v>
      </c>
      <c r="B1451">
        <v>1987</v>
      </c>
      <c r="C1451" t="s">
        <v>37</v>
      </c>
      <c r="D1451">
        <v>5</v>
      </c>
      <c r="E1451">
        <v>3</v>
      </c>
      <c r="F1451">
        <v>12148.2</v>
      </c>
      <c r="G1451" t="s">
        <v>12</v>
      </c>
      <c r="H1451" t="s">
        <v>12</v>
      </c>
      <c r="I1451" t="s">
        <v>23</v>
      </c>
      <c r="J1451" t="str">
        <f t="shared" si="176"/>
        <v>Oct</v>
      </c>
      <c r="K1451">
        <f t="shared" si="177"/>
        <v>1987</v>
      </c>
      <c r="L1451" t="str">
        <f t="shared" si="178"/>
        <v>tier - 3</v>
      </c>
      <c r="M1451" t="str">
        <f t="shared" si="179"/>
        <v>tier - 3</v>
      </c>
      <c r="N1451" t="str">
        <f t="shared" si="180"/>
        <v>R1012</v>
      </c>
      <c r="O1451" s="9" t="str">
        <f t="shared" si="181"/>
        <v>5-Oct-1987</v>
      </c>
      <c r="P1451">
        <f t="shared" si="182"/>
        <v>35</v>
      </c>
      <c r="Q1451" s="10">
        <f t="shared" si="183"/>
        <v>12148.2</v>
      </c>
    </row>
    <row r="1452" spans="1:17" x14ac:dyDescent="0.25">
      <c r="A1452" t="s">
        <v>1483</v>
      </c>
      <c r="B1452">
        <v>1991</v>
      </c>
      <c r="C1452" t="s">
        <v>35</v>
      </c>
      <c r="D1452">
        <v>29</v>
      </c>
      <c r="E1452">
        <v>3</v>
      </c>
      <c r="F1452">
        <v>12198.64</v>
      </c>
      <c r="G1452" t="s">
        <v>12</v>
      </c>
      <c r="H1452" t="s">
        <v>12</v>
      </c>
      <c r="I1452" t="s">
        <v>535</v>
      </c>
      <c r="J1452" t="str">
        <f t="shared" si="176"/>
        <v>Aug</v>
      </c>
      <c r="K1452">
        <f t="shared" si="177"/>
        <v>1991</v>
      </c>
      <c r="L1452" t="str">
        <f t="shared" si="178"/>
        <v>tier - 3</v>
      </c>
      <c r="M1452" t="str">
        <f t="shared" si="179"/>
        <v>tier - 3</v>
      </c>
      <c r="N1452" t="str">
        <f t="shared" si="180"/>
        <v>R1026</v>
      </c>
      <c r="O1452" s="9" t="str">
        <f t="shared" si="181"/>
        <v>29-Aug-1991</v>
      </c>
      <c r="P1452">
        <f t="shared" si="182"/>
        <v>31</v>
      </c>
      <c r="Q1452" s="10">
        <f t="shared" si="183"/>
        <v>12198.64</v>
      </c>
    </row>
    <row r="1453" spans="1:17" x14ac:dyDescent="0.25">
      <c r="A1453" t="s">
        <v>1484</v>
      </c>
      <c r="B1453">
        <v>1977</v>
      </c>
      <c r="C1453" t="s">
        <v>35</v>
      </c>
      <c r="D1453">
        <v>14</v>
      </c>
      <c r="E1453">
        <v>2</v>
      </c>
      <c r="F1453">
        <v>12218.7</v>
      </c>
      <c r="G1453" t="s">
        <v>12</v>
      </c>
      <c r="H1453" t="s">
        <v>16</v>
      </c>
      <c r="I1453" t="s">
        <v>23</v>
      </c>
      <c r="J1453" t="str">
        <f t="shared" si="176"/>
        <v>Aug</v>
      </c>
      <c r="K1453">
        <f t="shared" si="177"/>
        <v>1977</v>
      </c>
      <c r="L1453" t="str">
        <f t="shared" si="178"/>
        <v>tier - 1</v>
      </c>
      <c r="M1453" t="str">
        <f t="shared" si="179"/>
        <v>tier - 1</v>
      </c>
      <c r="N1453" t="str">
        <f t="shared" si="180"/>
        <v>R1012</v>
      </c>
      <c r="O1453" s="9" t="str">
        <f t="shared" si="181"/>
        <v>14-Aug-1977</v>
      </c>
      <c r="P1453">
        <f t="shared" si="182"/>
        <v>45</v>
      </c>
      <c r="Q1453" s="10">
        <f t="shared" si="183"/>
        <v>12218.7</v>
      </c>
    </row>
    <row r="1454" spans="1:17" x14ac:dyDescent="0.25">
      <c r="A1454" t="s">
        <v>1485</v>
      </c>
      <c r="B1454">
        <v>1964</v>
      </c>
      <c r="C1454" t="s">
        <v>10</v>
      </c>
      <c r="D1454">
        <v>20</v>
      </c>
      <c r="E1454">
        <v>0</v>
      </c>
      <c r="F1454">
        <v>12222.9</v>
      </c>
      <c r="G1454" t="s">
        <v>12</v>
      </c>
      <c r="H1454" t="s">
        <v>11</v>
      </c>
      <c r="I1454" t="s">
        <v>23</v>
      </c>
      <c r="J1454" t="str">
        <f t="shared" si="176"/>
        <v>Jul</v>
      </c>
      <c r="K1454">
        <f t="shared" si="177"/>
        <v>1964</v>
      </c>
      <c r="L1454" t="str">
        <f t="shared" si="178"/>
        <v>tier - 2</v>
      </c>
      <c r="M1454" t="str">
        <f t="shared" si="179"/>
        <v>tier - 2</v>
      </c>
      <c r="N1454" t="str">
        <f t="shared" si="180"/>
        <v>R1012</v>
      </c>
      <c r="O1454" s="9" t="str">
        <f t="shared" si="181"/>
        <v>20-Jul-1964</v>
      </c>
      <c r="P1454">
        <f t="shared" si="182"/>
        <v>58</v>
      </c>
      <c r="Q1454" s="10">
        <f t="shared" si="183"/>
        <v>12222.9</v>
      </c>
    </row>
    <row r="1455" spans="1:17" x14ac:dyDescent="0.25">
      <c r="A1455" t="s">
        <v>1486</v>
      </c>
      <c r="B1455">
        <v>1964</v>
      </c>
      <c r="C1455" t="s">
        <v>10</v>
      </c>
      <c r="D1455">
        <v>2</v>
      </c>
      <c r="E1455">
        <v>0</v>
      </c>
      <c r="F1455">
        <v>12224.35</v>
      </c>
      <c r="G1455" t="s">
        <v>12</v>
      </c>
      <c r="H1455" t="s">
        <v>16</v>
      </c>
      <c r="I1455" t="s">
        <v>23</v>
      </c>
      <c r="J1455" t="str">
        <f t="shared" si="176"/>
        <v>Jul</v>
      </c>
      <c r="K1455">
        <f t="shared" si="177"/>
        <v>1964</v>
      </c>
      <c r="L1455" t="str">
        <f t="shared" si="178"/>
        <v>tier - 1</v>
      </c>
      <c r="M1455" t="str">
        <f t="shared" si="179"/>
        <v>tier - 1</v>
      </c>
      <c r="N1455" t="str">
        <f t="shared" si="180"/>
        <v>R1012</v>
      </c>
      <c r="O1455" s="9" t="str">
        <f t="shared" si="181"/>
        <v>2-Jul-1964</v>
      </c>
      <c r="P1455">
        <f t="shared" si="182"/>
        <v>58</v>
      </c>
      <c r="Q1455" s="10">
        <f t="shared" si="183"/>
        <v>12224.35</v>
      </c>
    </row>
    <row r="1456" spans="1:17" x14ac:dyDescent="0.25">
      <c r="A1456" t="s">
        <v>1487</v>
      </c>
      <c r="B1456">
        <v>1964</v>
      </c>
      <c r="C1456" t="s">
        <v>18</v>
      </c>
      <c r="D1456">
        <v>24</v>
      </c>
      <c r="E1456">
        <v>0</v>
      </c>
      <c r="F1456">
        <v>12231.61</v>
      </c>
      <c r="G1456" t="s">
        <v>12</v>
      </c>
      <c r="H1456" t="s">
        <v>12</v>
      </c>
      <c r="I1456" t="s">
        <v>23</v>
      </c>
      <c r="J1456" t="str">
        <f t="shared" si="176"/>
        <v>Jun</v>
      </c>
      <c r="K1456">
        <f t="shared" si="177"/>
        <v>1964</v>
      </c>
      <c r="L1456" t="str">
        <f t="shared" si="178"/>
        <v>tier - 3</v>
      </c>
      <c r="M1456" t="str">
        <f t="shared" si="179"/>
        <v>tier - 3</v>
      </c>
      <c r="N1456" t="str">
        <f t="shared" si="180"/>
        <v>R1012</v>
      </c>
      <c r="O1456" s="9" t="str">
        <f t="shared" si="181"/>
        <v>24-Jun-1964</v>
      </c>
      <c r="P1456">
        <f t="shared" si="182"/>
        <v>58</v>
      </c>
      <c r="Q1456" s="10">
        <f t="shared" si="183"/>
        <v>12231.61</v>
      </c>
    </row>
    <row r="1457" spans="1:17" x14ac:dyDescent="0.25">
      <c r="A1457" t="s">
        <v>1488</v>
      </c>
      <c r="B1457">
        <v>1963</v>
      </c>
      <c r="C1457" t="s">
        <v>10</v>
      </c>
      <c r="D1457">
        <v>19</v>
      </c>
      <c r="E1457">
        <v>0</v>
      </c>
      <c r="F1457">
        <v>12233.83</v>
      </c>
      <c r="G1457" t="s">
        <v>12</v>
      </c>
      <c r="H1457" t="s">
        <v>16</v>
      </c>
      <c r="I1457" t="s">
        <v>42</v>
      </c>
      <c r="J1457" t="str">
        <f t="shared" si="176"/>
        <v>Jul</v>
      </c>
      <c r="K1457">
        <f t="shared" si="177"/>
        <v>1963</v>
      </c>
      <c r="L1457" t="str">
        <f t="shared" si="178"/>
        <v>tier - 1</v>
      </c>
      <c r="M1457" t="str">
        <f t="shared" si="179"/>
        <v>tier - 1</v>
      </c>
      <c r="N1457" t="str">
        <f t="shared" si="180"/>
        <v>R1011</v>
      </c>
      <c r="O1457" s="9" t="str">
        <f t="shared" si="181"/>
        <v>19-Jul-1963</v>
      </c>
      <c r="P1457">
        <f t="shared" si="182"/>
        <v>59</v>
      </c>
      <c r="Q1457" s="10">
        <f t="shared" si="183"/>
        <v>12233.83</v>
      </c>
    </row>
    <row r="1458" spans="1:17" x14ac:dyDescent="0.25">
      <c r="A1458" t="s">
        <v>1489</v>
      </c>
      <c r="B1458">
        <v>1964</v>
      </c>
      <c r="C1458" t="s">
        <v>37</v>
      </c>
      <c r="D1458">
        <v>15</v>
      </c>
      <c r="E1458">
        <v>0</v>
      </c>
      <c r="F1458">
        <v>12235.84</v>
      </c>
      <c r="G1458" t="s">
        <v>12</v>
      </c>
      <c r="H1458" t="s">
        <v>12</v>
      </c>
      <c r="I1458" t="s">
        <v>23</v>
      </c>
      <c r="J1458" t="str">
        <f t="shared" si="176"/>
        <v>Oct</v>
      </c>
      <c r="K1458">
        <f t="shared" si="177"/>
        <v>1964</v>
      </c>
      <c r="L1458" t="str">
        <f t="shared" si="178"/>
        <v>tier - 3</v>
      </c>
      <c r="M1458" t="str">
        <f t="shared" si="179"/>
        <v>tier - 3</v>
      </c>
      <c r="N1458" t="str">
        <f t="shared" si="180"/>
        <v>R1012</v>
      </c>
      <c r="O1458" s="9" t="str">
        <f t="shared" si="181"/>
        <v>15-Oct-1964</v>
      </c>
      <c r="P1458">
        <f t="shared" si="182"/>
        <v>58</v>
      </c>
      <c r="Q1458" s="10">
        <f t="shared" si="183"/>
        <v>12235.84</v>
      </c>
    </row>
    <row r="1459" spans="1:17" x14ac:dyDescent="0.25">
      <c r="A1459" t="s">
        <v>1490</v>
      </c>
      <c r="B1459">
        <v>1966</v>
      </c>
      <c r="C1459" t="s">
        <v>10</v>
      </c>
      <c r="D1459">
        <v>29</v>
      </c>
      <c r="E1459">
        <v>0</v>
      </c>
      <c r="F1459">
        <v>12237.73</v>
      </c>
      <c r="G1459" t="s">
        <v>12</v>
      </c>
      <c r="H1459" t="s">
        <v>12</v>
      </c>
      <c r="I1459" t="s">
        <v>23</v>
      </c>
      <c r="J1459" t="str">
        <f t="shared" si="176"/>
        <v>Jul</v>
      </c>
      <c r="K1459">
        <f t="shared" si="177"/>
        <v>1966</v>
      </c>
      <c r="L1459" t="str">
        <f t="shared" si="178"/>
        <v>tier - 3</v>
      </c>
      <c r="M1459" t="str">
        <f t="shared" si="179"/>
        <v>tier - 3</v>
      </c>
      <c r="N1459" t="str">
        <f t="shared" si="180"/>
        <v>R1012</v>
      </c>
      <c r="O1459" s="9" t="str">
        <f t="shared" si="181"/>
        <v>29-Jul-1966</v>
      </c>
      <c r="P1459">
        <f t="shared" si="182"/>
        <v>56</v>
      </c>
      <c r="Q1459" s="10">
        <f t="shared" si="183"/>
        <v>12237.73</v>
      </c>
    </row>
    <row r="1460" spans="1:17" x14ac:dyDescent="0.25">
      <c r="A1460" t="s">
        <v>1491</v>
      </c>
      <c r="B1460">
        <v>1963</v>
      </c>
      <c r="C1460" t="s">
        <v>10</v>
      </c>
      <c r="D1460">
        <v>17</v>
      </c>
      <c r="E1460">
        <v>0</v>
      </c>
      <c r="F1460">
        <v>12244.53</v>
      </c>
      <c r="G1460" t="s">
        <v>12</v>
      </c>
      <c r="H1460" t="s">
        <v>16</v>
      </c>
      <c r="I1460" t="s">
        <v>13</v>
      </c>
      <c r="J1460" t="str">
        <f t="shared" si="176"/>
        <v>Jul</v>
      </c>
      <c r="K1460">
        <f t="shared" si="177"/>
        <v>1963</v>
      </c>
      <c r="L1460" t="str">
        <f t="shared" si="178"/>
        <v>tier - 1</v>
      </c>
      <c r="M1460" t="str">
        <f t="shared" si="179"/>
        <v>tier - 1</v>
      </c>
      <c r="N1460" t="str">
        <f t="shared" si="180"/>
        <v>R1013</v>
      </c>
      <c r="O1460" s="9" t="str">
        <f t="shared" si="181"/>
        <v>17-Jul-1963</v>
      </c>
      <c r="P1460">
        <f t="shared" si="182"/>
        <v>59</v>
      </c>
      <c r="Q1460" s="10">
        <f t="shared" si="183"/>
        <v>12244.53</v>
      </c>
    </row>
    <row r="1461" spans="1:17" x14ac:dyDescent="0.25">
      <c r="A1461" t="s">
        <v>1492</v>
      </c>
      <c r="B1461">
        <v>1974</v>
      </c>
      <c r="C1461" t="s">
        <v>18</v>
      </c>
      <c r="D1461">
        <v>23</v>
      </c>
      <c r="E1461">
        <v>0</v>
      </c>
      <c r="F1461">
        <v>12245.17</v>
      </c>
      <c r="G1461" t="s">
        <v>12</v>
      </c>
      <c r="H1461" t="s">
        <v>16</v>
      </c>
      <c r="I1461" t="s">
        <v>23</v>
      </c>
      <c r="J1461" t="str">
        <f t="shared" si="176"/>
        <v>Jun</v>
      </c>
      <c r="K1461">
        <f t="shared" si="177"/>
        <v>1974</v>
      </c>
      <c r="L1461" t="str">
        <f t="shared" si="178"/>
        <v>tier - 1</v>
      </c>
      <c r="M1461" t="str">
        <f t="shared" si="179"/>
        <v>tier - 1</v>
      </c>
      <c r="N1461" t="str">
        <f t="shared" si="180"/>
        <v>R1012</v>
      </c>
      <c r="O1461" s="9" t="str">
        <f t="shared" si="181"/>
        <v>23-Jun-1974</v>
      </c>
      <c r="P1461">
        <f t="shared" si="182"/>
        <v>48</v>
      </c>
      <c r="Q1461" s="10">
        <f t="shared" si="183"/>
        <v>12245.17</v>
      </c>
    </row>
    <row r="1462" spans="1:17" x14ac:dyDescent="0.25">
      <c r="A1462" t="s">
        <v>1493</v>
      </c>
      <c r="B1462">
        <v>1989</v>
      </c>
      <c r="C1462" t="s">
        <v>15</v>
      </c>
      <c r="D1462">
        <v>23</v>
      </c>
      <c r="E1462">
        <v>3</v>
      </c>
      <c r="F1462">
        <v>12254.44</v>
      </c>
      <c r="G1462" t="s">
        <v>12</v>
      </c>
      <c r="H1462" t="s">
        <v>12</v>
      </c>
      <c r="I1462" t="s">
        <v>535</v>
      </c>
      <c r="J1462" t="str">
        <f t="shared" si="176"/>
        <v>Nov</v>
      </c>
      <c r="K1462">
        <f t="shared" si="177"/>
        <v>1989</v>
      </c>
      <c r="L1462" t="str">
        <f t="shared" si="178"/>
        <v>tier - 3</v>
      </c>
      <c r="M1462" t="str">
        <f t="shared" si="179"/>
        <v>tier - 3</v>
      </c>
      <c r="N1462" t="str">
        <f t="shared" si="180"/>
        <v>R1026</v>
      </c>
      <c r="O1462" s="9" t="str">
        <f t="shared" si="181"/>
        <v>23-Nov-1989</v>
      </c>
      <c r="P1462">
        <f t="shared" si="182"/>
        <v>33</v>
      </c>
      <c r="Q1462" s="10">
        <f t="shared" si="183"/>
        <v>12254.44</v>
      </c>
    </row>
    <row r="1463" spans="1:17" x14ac:dyDescent="0.25">
      <c r="A1463" t="s">
        <v>1494</v>
      </c>
      <c r="B1463">
        <v>1986</v>
      </c>
      <c r="C1463" t="s">
        <v>35</v>
      </c>
      <c r="D1463">
        <v>13</v>
      </c>
      <c r="E1463">
        <v>3</v>
      </c>
      <c r="F1463">
        <v>12255.04</v>
      </c>
      <c r="G1463" t="s">
        <v>12</v>
      </c>
      <c r="H1463" t="s">
        <v>11</v>
      </c>
      <c r="I1463" t="s">
        <v>535</v>
      </c>
      <c r="J1463" t="str">
        <f t="shared" si="176"/>
        <v>Aug</v>
      </c>
      <c r="K1463">
        <f t="shared" si="177"/>
        <v>1986</v>
      </c>
      <c r="L1463" t="str">
        <f t="shared" si="178"/>
        <v>tier - 2</v>
      </c>
      <c r="M1463" t="str">
        <f t="shared" si="179"/>
        <v>tier - 2</v>
      </c>
      <c r="N1463" t="str">
        <f t="shared" si="180"/>
        <v>R1026</v>
      </c>
      <c r="O1463" s="9" t="str">
        <f t="shared" si="181"/>
        <v>13-Aug-1986</v>
      </c>
      <c r="P1463">
        <f t="shared" si="182"/>
        <v>36</v>
      </c>
      <c r="Q1463" s="10">
        <f t="shared" si="183"/>
        <v>12255.04</v>
      </c>
    </row>
    <row r="1464" spans="1:17" x14ac:dyDescent="0.25">
      <c r="A1464" t="s">
        <v>1495</v>
      </c>
      <c r="B1464">
        <v>1966</v>
      </c>
      <c r="C1464" t="s">
        <v>30</v>
      </c>
      <c r="D1464">
        <v>6</v>
      </c>
      <c r="E1464">
        <v>2</v>
      </c>
      <c r="F1464">
        <v>12265.51</v>
      </c>
      <c r="G1464" t="s">
        <v>12</v>
      </c>
      <c r="H1464" t="s">
        <v>12</v>
      </c>
      <c r="I1464" t="s">
        <v>13</v>
      </c>
      <c r="J1464" t="str">
        <f t="shared" si="176"/>
        <v>Dec</v>
      </c>
      <c r="K1464">
        <f t="shared" si="177"/>
        <v>1966</v>
      </c>
      <c r="L1464" t="str">
        <f t="shared" si="178"/>
        <v>tier - 3</v>
      </c>
      <c r="M1464" t="str">
        <f t="shared" si="179"/>
        <v>tier - 3</v>
      </c>
      <c r="N1464" t="str">
        <f t="shared" si="180"/>
        <v>R1013</v>
      </c>
      <c r="O1464" s="9" t="str">
        <f t="shared" si="181"/>
        <v>6-Dec-1966</v>
      </c>
      <c r="P1464">
        <f t="shared" si="182"/>
        <v>56</v>
      </c>
      <c r="Q1464" s="10">
        <f t="shared" si="183"/>
        <v>12265.51</v>
      </c>
    </row>
    <row r="1465" spans="1:17" x14ac:dyDescent="0.25">
      <c r="A1465" t="s">
        <v>1496</v>
      </c>
      <c r="B1465">
        <v>1967</v>
      </c>
      <c r="C1465" t="s">
        <v>30</v>
      </c>
      <c r="D1465">
        <v>30</v>
      </c>
      <c r="E1465">
        <v>2</v>
      </c>
      <c r="F1465">
        <v>12268.63</v>
      </c>
      <c r="G1465" t="s">
        <v>12</v>
      </c>
      <c r="H1465" t="s">
        <v>16</v>
      </c>
      <c r="I1465" t="s">
        <v>23</v>
      </c>
      <c r="J1465" t="str">
        <f t="shared" si="176"/>
        <v>Dec</v>
      </c>
      <c r="K1465">
        <f t="shared" si="177"/>
        <v>1967</v>
      </c>
      <c r="L1465" t="str">
        <f t="shared" si="178"/>
        <v>tier - 1</v>
      </c>
      <c r="M1465" t="str">
        <f t="shared" si="179"/>
        <v>tier - 1</v>
      </c>
      <c r="N1465" t="str">
        <f t="shared" si="180"/>
        <v>R1012</v>
      </c>
      <c r="O1465" s="9" t="str">
        <f t="shared" si="181"/>
        <v>30-Dec-1967</v>
      </c>
      <c r="P1465">
        <f t="shared" si="182"/>
        <v>55</v>
      </c>
      <c r="Q1465" s="10">
        <f t="shared" si="183"/>
        <v>12268.63</v>
      </c>
    </row>
    <row r="1466" spans="1:17" x14ac:dyDescent="0.25">
      <c r="A1466" t="s">
        <v>1497</v>
      </c>
      <c r="B1466">
        <v>1967</v>
      </c>
      <c r="C1466" t="s">
        <v>35</v>
      </c>
      <c r="D1466">
        <v>28</v>
      </c>
      <c r="E1466">
        <v>2</v>
      </c>
      <c r="F1466">
        <v>12269.69</v>
      </c>
      <c r="G1466" t="s">
        <v>12</v>
      </c>
      <c r="H1466" t="s">
        <v>11</v>
      </c>
      <c r="I1466" t="s">
        <v>23</v>
      </c>
      <c r="J1466" t="str">
        <f t="shared" si="176"/>
        <v>Aug</v>
      </c>
      <c r="K1466">
        <f t="shared" si="177"/>
        <v>1967</v>
      </c>
      <c r="L1466" t="str">
        <f t="shared" si="178"/>
        <v>tier - 2</v>
      </c>
      <c r="M1466" t="str">
        <f t="shared" si="179"/>
        <v>tier - 2</v>
      </c>
      <c r="N1466" t="str">
        <f t="shared" si="180"/>
        <v>R1012</v>
      </c>
      <c r="O1466" s="9" t="str">
        <f t="shared" si="181"/>
        <v>28-Aug-1967</v>
      </c>
      <c r="P1466">
        <f t="shared" si="182"/>
        <v>55</v>
      </c>
      <c r="Q1466" s="10">
        <f t="shared" si="183"/>
        <v>12269.69</v>
      </c>
    </row>
    <row r="1467" spans="1:17" x14ac:dyDescent="0.25">
      <c r="A1467" t="s">
        <v>1498</v>
      </c>
      <c r="B1467">
        <v>1966</v>
      </c>
      <c r="C1467" t="s">
        <v>15</v>
      </c>
      <c r="D1467">
        <v>16</v>
      </c>
      <c r="E1467">
        <v>0</v>
      </c>
      <c r="F1467">
        <v>12282.03</v>
      </c>
      <c r="G1467" t="s">
        <v>12</v>
      </c>
      <c r="H1467" t="s">
        <v>16</v>
      </c>
      <c r="I1467" t="s">
        <v>200</v>
      </c>
      <c r="J1467" t="str">
        <f t="shared" si="176"/>
        <v>Nov</v>
      </c>
      <c r="K1467">
        <f t="shared" si="177"/>
        <v>1966</v>
      </c>
      <c r="L1467" t="str">
        <f t="shared" si="178"/>
        <v>tier - 1</v>
      </c>
      <c r="M1467" t="str">
        <f t="shared" si="179"/>
        <v>tier - 1</v>
      </c>
      <c r="N1467" t="str">
        <f t="shared" si="180"/>
        <v>R1025</v>
      </c>
      <c r="O1467" s="9" t="str">
        <f t="shared" si="181"/>
        <v>16-Nov-1966</v>
      </c>
      <c r="P1467">
        <f t="shared" si="182"/>
        <v>56</v>
      </c>
      <c r="Q1467" s="10">
        <f t="shared" si="183"/>
        <v>12282.03</v>
      </c>
    </row>
    <row r="1468" spans="1:17" x14ac:dyDescent="0.25">
      <c r="A1468" t="s">
        <v>1499</v>
      </c>
      <c r="B1468">
        <v>1990</v>
      </c>
      <c r="C1468" t="s">
        <v>37</v>
      </c>
      <c r="D1468">
        <v>29</v>
      </c>
      <c r="E1468">
        <v>3</v>
      </c>
      <c r="F1468">
        <v>12282.38</v>
      </c>
      <c r="G1468" t="s">
        <v>12</v>
      </c>
      <c r="H1468" t="s">
        <v>16</v>
      </c>
      <c r="I1468" t="s">
        <v>42</v>
      </c>
      <c r="J1468" t="str">
        <f t="shared" si="176"/>
        <v>Oct</v>
      </c>
      <c r="K1468">
        <f t="shared" si="177"/>
        <v>1990</v>
      </c>
      <c r="L1468" t="str">
        <f t="shared" si="178"/>
        <v>tier - 1</v>
      </c>
      <c r="M1468" t="str">
        <f t="shared" si="179"/>
        <v>tier - 1</v>
      </c>
      <c r="N1468" t="str">
        <f t="shared" si="180"/>
        <v>R1011</v>
      </c>
      <c r="O1468" s="9" t="str">
        <f t="shared" si="181"/>
        <v>29-Oct-1990</v>
      </c>
      <c r="P1468">
        <f t="shared" si="182"/>
        <v>32</v>
      </c>
      <c r="Q1468" s="10">
        <f t="shared" si="183"/>
        <v>12282.38</v>
      </c>
    </row>
    <row r="1469" spans="1:17" x14ac:dyDescent="0.25">
      <c r="A1469" t="s">
        <v>1500</v>
      </c>
      <c r="B1469">
        <v>1963</v>
      </c>
      <c r="C1469" t="s">
        <v>37</v>
      </c>
      <c r="D1469">
        <v>28</v>
      </c>
      <c r="E1469">
        <v>0</v>
      </c>
      <c r="F1469">
        <v>12299.59</v>
      </c>
      <c r="G1469" t="s">
        <v>12</v>
      </c>
      <c r="H1469" t="s">
        <v>16</v>
      </c>
      <c r="I1469" t="s">
        <v>200</v>
      </c>
      <c r="J1469" t="str">
        <f t="shared" si="176"/>
        <v>Oct</v>
      </c>
      <c r="K1469">
        <f t="shared" si="177"/>
        <v>1963</v>
      </c>
      <c r="L1469" t="str">
        <f t="shared" si="178"/>
        <v>tier - 1</v>
      </c>
      <c r="M1469" t="str">
        <f t="shared" si="179"/>
        <v>tier - 1</v>
      </c>
      <c r="N1469" t="str">
        <f t="shared" si="180"/>
        <v>R1025</v>
      </c>
      <c r="O1469" s="9" t="str">
        <f t="shared" si="181"/>
        <v>28-Oct-1963</v>
      </c>
      <c r="P1469">
        <f t="shared" si="182"/>
        <v>59</v>
      </c>
      <c r="Q1469" s="10">
        <f t="shared" si="183"/>
        <v>12299.59</v>
      </c>
    </row>
    <row r="1470" spans="1:17" x14ac:dyDescent="0.25">
      <c r="A1470" t="s">
        <v>1501</v>
      </c>
      <c r="B1470">
        <v>1963</v>
      </c>
      <c r="C1470" t="s">
        <v>35</v>
      </c>
      <c r="D1470">
        <v>29</v>
      </c>
      <c r="E1470">
        <v>0</v>
      </c>
      <c r="F1470">
        <v>12323.94</v>
      </c>
      <c r="G1470" t="s">
        <v>12</v>
      </c>
      <c r="H1470" t="s">
        <v>12</v>
      </c>
      <c r="I1470" t="s">
        <v>356</v>
      </c>
      <c r="J1470" t="str">
        <f t="shared" si="176"/>
        <v>Aug</v>
      </c>
      <c r="K1470">
        <f t="shared" si="177"/>
        <v>1963</v>
      </c>
      <c r="L1470" t="str">
        <f t="shared" si="178"/>
        <v>tier - 3</v>
      </c>
      <c r="M1470" t="str">
        <f t="shared" si="179"/>
        <v>tier - 3</v>
      </c>
      <c r="N1470" t="str">
        <f t="shared" si="180"/>
        <v>R1017</v>
      </c>
      <c r="O1470" s="9" t="str">
        <f t="shared" si="181"/>
        <v>29-Aug-1963</v>
      </c>
      <c r="P1470">
        <f t="shared" si="182"/>
        <v>59</v>
      </c>
      <c r="Q1470" s="10">
        <f t="shared" si="183"/>
        <v>12323.94</v>
      </c>
    </row>
    <row r="1471" spans="1:17" x14ac:dyDescent="0.25">
      <c r="A1471" t="s">
        <v>1502</v>
      </c>
      <c r="B1471">
        <v>1963</v>
      </c>
      <c r="C1471" t="s">
        <v>35</v>
      </c>
      <c r="D1471">
        <v>2</v>
      </c>
      <c r="E1471">
        <v>1</v>
      </c>
      <c r="F1471">
        <v>12333.83</v>
      </c>
      <c r="G1471" t="s">
        <v>12</v>
      </c>
      <c r="H1471" t="s">
        <v>11</v>
      </c>
      <c r="I1471" t="s">
        <v>42</v>
      </c>
      <c r="J1471" t="str">
        <f t="shared" si="176"/>
        <v>Aug</v>
      </c>
      <c r="K1471">
        <f t="shared" si="177"/>
        <v>1963</v>
      </c>
      <c r="L1471" t="str">
        <f t="shared" si="178"/>
        <v>tier - 2</v>
      </c>
      <c r="M1471" t="str">
        <f t="shared" si="179"/>
        <v>tier - 2</v>
      </c>
      <c r="N1471" t="str">
        <f t="shared" si="180"/>
        <v>R1011</v>
      </c>
      <c r="O1471" s="9" t="str">
        <f t="shared" si="181"/>
        <v>2-Aug-1963</v>
      </c>
      <c r="P1471">
        <f t="shared" si="182"/>
        <v>59</v>
      </c>
      <c r="Q1471" s="10">
        <f t="shared" si="183"/>
        <v>12333.83</v>
      </c>
    </row>
    <row r="1472" spans="1:17" x14ac:dyDescent="0.25">
      <c r="A1472" t="s">
        <v>1503</v>
      </c>
      <c r="B1472">
        <v>1963</v>
      </c>
      <c r="C1472" t="s">
        <v>20</v>
      </c>
      <c r="D1472">
        <v>22</v>
      </c>
      <c r="E1472">
        <v>1</v>
      </c>
      <c r="F1472">
        <v>12347.17</v>
      </c>
      <c r="G1472" t="s">
        <v>12</v>
      </c>
      <c r="H1472" t="s">
        <v>12</v>
      </c>
      <c r="I1472" t="s">
        <v>42</v>
      </c>
      <c r="J1472" t="str">
        <f t="shared" si="176"/>
        <v>Sep</v>
      </c>
      <c r="K1472">
        <f t="shared" si="177"/>
        <v>1963</v>
      </c>
      <c r="L1472" t="str">
        <f t="shared" si="178"/>
        <v>tier - 3</v>
      </c>
      <c r="M1472" t="str">
        <f t="shared" si="179"/>
        <v>tier - 3</v>
      </c>
      <c r="N1472" t="str">
        <f t="shared" si="180"/>
        <v>R1011</v>
      </c>
      <c r="O1472" s="9" t="str">
        <f t="shared" si="181"/>
        <v>22-Sep-1963</v>
      </c>
      <c r="P1472">
        <f t="shared" si="182"/>
        <v>59</v>
      </c>
      <c r="Q1472" s="10">
        <f t="shared" si="183"/>
        <v>12347.17</v>
      </c>
    </row>
    <row r="1473" spans="1:17" x14ac:dyDescent="0.25">
      <c r="A1473" t="s">
        <v>1504</v>
      </c>
      <c r="B1473">
        <v>1966</v>
      </c>
      <c r="C1473" t="s">
        <v>30</v>
      </c>
      <c r="D1473">
        <v>29</v>
      </c>
      <c r="E1473">
        <v>3</v>
      </c>
      <c r="F1473">
        <v>12363.55</v>
      </c>
      <c r="G1473" t="s">
        <v>12</v>
      </c>
      <c r="H1473" t="s">
        <v>12</v>
      </c>
      <c r="I1473" t="s">
        <v>42</v>
      </c>
      <c r="J1473" t="str">
        <f t="shared" si="176"/>
        <v>Dec</v>
      </c>
      <c r="K1473">
        <f t="shared" si="177"/>
        <v>1966</v>
      </c>
      <c r="L1473" t="str">
        <f t="shared" si="178"/>
        <v>tier - 3</v>
      </c>
      <c r="M1473" t="str">
        <f t="shared" si="179"/>
        <v>tier - 3</v>
      </c>
      <c r="N1473" t="str">
        <f t="shared" si="180"/>
        <v>R1011</v>
      </c>
      <c r="O1473" s="9" t="str">
        <f t="shared" si="181"/>
        <v>29-Dec-1966</v>
      </c>
      <c r="P1473">
        <f t="shared" si="182"/>
        <v>56</v>
      </c>
      <c r="Q1473" s="10">
        <f t="shared" si="183"/>
        <v>12363.55</v>
      </c>
    </row>
    <row r="1474" spans="1:17" x14ac:dyDescent="0.25">
      <c r="A1474" t="s">
        <v>1505</v>
      </c>
      <c r="B1474">
        <v>1962</v>
      </c>
      <c r="C1474" t="s">
        <v>20</v>
      </c>
      <c r="D1474">
        <v>26</v>
      </c>
      <c r="E1474">
        <v>0</v>
      </c>
      <c r="F1474">
        <v>12369.89</v>
      </c>
      <c r="G1474" t="s">
        <v>12</v>
      </c>
      <c r="H1474" t="s">
        <v>11</v>
      </c>
      <c r="I1474" t="s">
        <v>247</v>
      </c>
      <c r="J1474" t="str">
        <f t="shared" si="176"/>
        <v>Sep</v>
      </c>
      <c r="K1474">
        <f t="shared" si="177"/>
        <v>1962</v>
      </c>
      <c r="L1474" t="str">
        <f t="shared" si="178"/>
        <v>tier - 2</v>
      </c>
      <c r="M1474" t="str">
        <f t="shared" si="179"/>
        <v>tier - 2</v>
      </c>
      <c r="N1474" t="str">
        <f t="shared" si="180"/>
        <v>R1024</v>
      </c>
      <c r="O1474" s="9" t="str">
        <f t="shared" si="181"/>
        <v>26-Sep-1962</v>
      </c>
      <c r="P1474">
        <f t="shared" si="182"/>
        <v>60</v>
      </c>
      <c r="Q1474" s="10">
        <f t="shared" si="183"/>
        <v>12369.89</v>
      </c>
    </row>
    <row r="1475" spans="1:17" x14ac:dyDescent="0.25">
      <c r="A1475" t="s">
        <v>1506</v>
      </c>
      <c r="B1475">
        <v>1989</v>
      </c>
      <c r="C1475" t="s">
        <v>30</v>
      </c>
      <c r="D1475">
        <v>29</v>
      </c>
      <c r="E1475">
        <v>0</v>
      </c>
      <c r="F1475">
        <v>12404.88</v>
      </c>
      <c r="G1475" t="s">
        <v>12</v>
      </c>
      <c r="H1475" t="s">
        <v>12</v>
      </c>
      <c r="I1475" t="s">
        <v>168</v>
      </c>
      <c r="J1475" t="str">
        <f t="shared" ref="J1475:J1538" si="184">IF(C1475="?","Sep",C1475)</f>
        <v>Dec</v>
      </c>
      <c r="K1475">
        <f t="shared" ref="K1475:K1538" si="185">IF(B1475="?",ROUND(AVERAGE(B:B),0),B1475)</f>
        <v>1989</v>
      </c>
      <c r="L1475" t="str">
        <f t="shared" ref="L1475:L1538" si="186">IF(OR(H1475="",H1475="?"),"tier-2",H1475)</f>
        <v>tier - 3</v>
      </c>
      <c r="M1475" t="str">
        <f t="shared" ref="M1475:M1538" si="187">IF(OR(H1475=" ",H1475="?"),"tier - 2",H1475)</f>
        <v>tier - 3</v>
      </c>
      <c r="N1475" t="str">
        <f t="shared" ref="N1475:N1538" si="188">IF(I1475="?","Unknown",I1475)</f>
        <v>R1016</v>
      </c>
      <c r="O1475" s="9" t="str">
        <f t="shared" ref="O1475:O1538" si="189">_xlfn.CONCAT(D1475,"-",J1475,"-",K1475)</f>
        <v>29-Dec-1989</v>
      </c>
      <c r="P1475">
        <f t="shared" ref="P1475:P1538" si="190">DATEDIF(O1475, "2023-06-08", "Y")</f>
        <v>33</v>
      </c>
      <c r="Q1475" s="10">
        <f t="shared" ref="Q1475:Q1538" si="191">(F1475)</f>
        <v>12404.88</v>
      </c>
    </row>
    <row r="1476" spans="1:17" x14ac:dyDescent="0.25">
      <c r="A1476" t="s">
        <v>1507</v>
      </c>
      <c r="B1476">
        <v>1972</v>
      </c>
      <c r="C1476" t="s">
        <v>35</v>
      </c>
      <c r="D1476">
        <v>21</v>
      </c>
      <c r="E1476">
        <v>0</v>
      </c>
      <c r="F1476">
        <v>12407.3</v>
      </c>
      <c r="G1476" t="s">
        <v>12</v>
      </c>
      <c r="H1476" t="s">
        <v>11</v>
      </c>
      <c r="I1476" t="s">
        <v>300</v>
      </c>
      <c r="J1476" t="str">
        <f t="shared" si="184"/>
        <v>Aug</v>
      </c>
      <c r="K1476">
        <f t="shared" si="185"/>
        <v>1972</v>
      </c>
      <c r="L1476" t="str">
        <f t="shared" si="186"/>
        <v>tier - 2</v>
      </c>
      <c r="M1476" t="str">
        <f t="shared" si="187"/>
        <v>tier - 2</v>
      </c>
      <c r="N1476" t="str">
        <f t="shared" si="188"/>
        <v>R1021</v>
      </c>
      <c r="O1476" s="9" t="str">
        <f t="shared" si="189"/>
        <v>21-Aug-1972</v>
      </c>
      <c r="P1476">
        <f t="shared" si="190"/>
        <v>50</v>
      </c>
      <c r="Q1476" s="10">
        <f t="shared" si="191"/>
        <v>12407.3</v>
      </c>
    </row>
    <row r="1477" spans="1:17" x14ac:dyDescent="0.25">
      <c r="A1477" t="s">
        <v>1508</v>
      </c>
      <c r="B1477">
        <v>1979</v>
      </c>
      <c r="C1477" t="s">
        <v>10</v>
      </c>
      <c r="D1477">
        <v>14</v>
      </c>
      <c r="E1477">
        <v>2</v>
      </c>
      <c r="F1477">
        <v>12408.29</v>
      </c>
      <c r="G1477" t="s">
        <v>12</v>
      </c>
      <c r="H1477" t="s">
        <v>16</v>
      </c>
      <c r="I1477" t="s">
        <v>632</v>
      </c>
      <c r="J1477" t="str">
        <f t="shared" si="184"/>
        <v>Jul</v>
      </c>
      <c r="K1477">
        <f t="shared" si="185"/>
        <v>1979</v>
      </c>
      <c r="L1477" t="str">
        <f t="shared" si="186"/>
        <v>tier - 1</v>
      </c>
      <c r="M1477" t="str">
        <f t="shared" si="187"/>
        <v>tier - 1</v>
      </c>
      <c r="N1477" t="str">
        <f t="shared" si="188"/>
        <v>R1022</v>
      </c>
      <c r="O1477" s="9" t="str">
        <f t="shared" si="189"/>
        <v>14-Jul-1979</v>
      </c>
      <c r="P1477">
        <f t="shared" si="190"/>
        <v>43</v>
      </c>
      <c r="Q1477" s="10">
        <f t="shared" si="191"/>
        <v>12408.29</v>
      </c>
    </row>
    <row r="1478" spans="1:17" x14ac:dyDescent="0.25">
      <c r="A1478" t="s">
        <v>1509</v>
      </c>
      <c r="B1478">
        <v>1964</v>
      </c>
      <c r="C1478" t="s">
        <v>35</v>
      </c>
      <c r="D1478">
        <v>4</v>
      </c>
      <c r="E1478">
        <v>0</v>
      </c>
      <c r="F1478">
        <v>12430.95</v>
      </c>
      <c r="G1478" t="s">
        <v>12</v>
      </c>
      <c r="H1478" t="s">
        <v>12</v>
      </c>
      <c r="I1478" t="s">
        <v>247</v>
      </c>
      <c r="J1478" t="str">
        <f t="shared" si="184"/>
        <v>Aug</v>
      </c>
      <c r="K1478">
        <f t="shared" si="185"/>
        <v>1964</v>
      </c>
      <c r="L1478" t="str">
        <f t="shared" si="186"/>
        <v>tier - 3</v>
      </c>
      <c r="M1478" t="str">
        <f t="shared" si="187"/>
        <v>tier - 3</v>
      </c>
      <c r="N1478" t="str">
        <f t="shared" si="188"/>
        <v>R1024</v>
      </c>
      <c r="O1478" s="9" t="str">
        <f t="shared" si="189"/>
        <v>4-Aug-1964</v>
      </c>
      <c r="P1478">
        <f t="shared" si="190"/>
        <v>58</v>
      </c>
      <c r="Q1478" s="10">
        <f t="shared" si="191"/>
        <v>12430.95</v>
      </c>
    </row>
    <row r="1479" spans="1:17" x14ac:dyDescent="0.25">
      <c r="A1479" t="s">
        <v>1510</v>
      </c>
      <c r="B1479">
        <v>1995</v>
      </c>
      <c r="C1479" t="s">
        <v>35</v>
      </c>
      <c r="D1479">
        <v>9</v>
      </c>
      <c r="E1479">
        <v>0</v>
      </c>
      <c r="F1479">
        <v>12452.25</v>
      </c>
      <c r="G1479" t="s">
        <v>12</v>
      </c>
      <c r="H1479" t="s">
        <v>12</v>
      </c>
      <c r="I1479" t="s">
        <v>23</v>
      </c>
      <c r="J1479" t="str">
        <f t="shared" si="184"/>
        <v>Aug</v>
      </c>
      <c r="K1479">
        <f t="shared" si="185"/>
        <v>1995</v>
      </c>
      <c r="L1479" t="str">
        <f t="shared" si="186"/>
        <v>tier - 3</v>
      </c>
      <c r="M1479" t="str">
        <f t="shared" si="187"/>
        <v>tier - 3</v>
      </c>
      <c r="N1479" t="str">
        <f t="shared" si="188"/>
        <v>R1012</v>
      </c>
      <c r="O1479" s="9" t="str">
        <f t="shared" si="189"/>
        <v>9-Aug-1995</v>
      </c>
      <c r="P1479">
        <f t="shared" si="190"/>
        <v>27</v>
      </c>
      <c r="Q1479" s="10">
        <f t="shared" si="191"/>
        <v>12452.25</v>
      </c>
    </row>
    <row r="1480" spans="1:17" x14ac:dyDescent="0.25">
      <c r="A1480" t="s">
        <v>1511</v>
      </c>
      <c r="B1480">
        <v>1968</v>
      </c>
      <c r="C1480" t="s">
        <v>15</v>
      </c>
      <c r="D1480">
        <v>26</v>
      </c>
      <c r="E1480">
        <v>3</v>
      </c>
      <c r="F1480">
        <v>12475.35</v>
      </c>
      <c r="G1480" t="s">
        <v>12</v>
      </c>
      <c r="H1480" t="s">
        <v>16</v>
      </c>
      <c r="I1480" t="s">
        <v>23</v>
      </c>
      <c r="J1480" t="str">
        <f t="shared" si="184"/>
        <v>Nov</v>
      </c>
      <c r="K1480">
        <f t="shared" si="185"/>
        <v>1968</v>
      </c>
      <c r="L1480" t="str">
        <f t="shared" si="186"/>
        <v>tier - 1</v>
      </c>
      <c r="M1480" t="str">
        <f t="shared" si="187"/>
        <v>tier - 1</v>
      </c>
      <c r="N1480" t="str">
        <f t="shared" si="188"/>
        <v>R1012</v>
      </c>
      <c r="O1480" s="9" t="str">
        <f t="shared" si="189"/>
        <v>26-Nov-1968</v>
      </c>
      <c r="P1480">
        <f t="shared" si="190"/>
        <v>54</v>
      </c>
      <c r="Q1480" s="10">
        <f t="shared" si="191"/>
        <v>12475.35</v>
      </c>
    </row>
    <row r="1481" spans="1:17" x14ac:dyDescent="0.25">
      <c r="A1481" t="s">
        <v>1512</v>
      </c>
      <c r="B1481">
        <v>1968</v>
      </c>
      <c r="C1481" t="s">
        <v>15</v>
      </c>
      <c r="D1481">
        <v>12</v>
      </c>
      <c r="E1481">
        <v>3</v>
      </c>
      <c r="F1481">
        <v>12479.71</v>
      </c>
      <c r="G1481" t="s">
        <v>12</v>
      </c>
      <c r="H1481" t="s">
        <v>12</v>
      </c>
      <c r="I1481" t="s">
        <v>23</v>
      </c>
      <c r="J1481" t="str">
        <f t="shared" si="184"/>
        <v>Nov</v>
      </c>
      <c r="K1481">
        <f t="shared" si="185"/>
        <v>1968</v>
      </c>
      <c r="L1481" t="str">
        <f t="shared" si="186"/>
        <v>tier - 3</v>
      </c>
      <c r="M1481" t="str">
        <f t="shared" si="187"/>
        <v>tier - 3</v>
      </c>
      <c r="N1481" t="str">
        <f t="shared" si="188"/>
        <v>R1012</v>
      </c>
      <c r="O1481" s="9" t="str">
        <f t="shared" si="189"/>
        <v>12-Nov-1968</v>
      </c>
      <c r="P1481">
        <f t="shared" si="190"/>
        <v>54</v>
      </c>
      <c r="Q1481" s="10">
        <f t="shared" si="191"/>
        <v>12479.71</v>
      </c>
    </row>
    <row r="1482" spans="1:17" x14ac:dyDescent="0.25">
      <c r="A1482" t="s">
        <v>1513</v>
      </c>
      <c r="B1482">
        <v>1967</v>
      </c>
      <c r="C1482" t="s">
        <v>20</v>
      </c>
      <c r="D1482">
        <v>1</v>
      </c>
      <c r="E1482">
        <v>3</v>
      </c>
      <c r="F1482">
        <v>12485.8</v>
      </c>
      <c r="G1482" t="s">
        <v>12</v>
      </c>
      <c r="H1482" t="s">
        <v>12</v>
      </c>
      <c r="I1482" t="s">
        <v>13</v>
      </c>
      <c r="J1482" t="str">
        <f t="shared" si="184"/>
        <v>Sep</v>
      </c>
      <c r="K1482">
        <f t="shared" si="185"/>
        <v>1967</v>
      </c>
      <c r="L1482" t="str">
        <f t="shared" si="186"/>
        <v>tier - 3</v>
      </c>
      <c r="M1482" t="str">
        <f t="shared" si="187"/>
        <v>tier - 3</v>
      </c>
      <c r="N1482" t="str">
        <f t="shared" si="188"/>
        <v>R1013</v>
      </c>
      <c r="O1482" s="9" t="str">
        <f t="shared" si="189"/>
        <v>1-Sep-1967</v>
      </c>
      <c r="P1482">
        <f t="shared" si="190"/>
        <v>55</v>
      </c>
      <c r="Q1482" s="10">
        <f t="shared" si="191"/>
        <v>12485.8</v>
      </c>
    </row>
    <row r="1483" spans="1:17" x14ac:dyDescent="0.25">
      <c r="A1483" t="s">
        <v>1514</v>
      </c>
      <c r="B1483">
        <v>1968</v>
      </c>
      <c r="C1483" t="s">
        <v>30</v>
      </c>
      <c r="D1483">
        <v>3</v>
      </c>
      <c r="E1483">
        <v>3</v>
      </c>
      <c r="F1483">
        <v>12495.29</v>
      </c>
      <c r="G1483" t="s">
        <v>12</v>
      </c>
      <c r="H1483" t="s">
        <v>12</v>
      </c>
      <c r="I1483" t="s">
        <v>23</v>
      </c>
      <c r="J1483" t="str">
        <f t="shared" si="184"/>
        <v>Dec</v>
      </c>
      <c r="K1483">
        <f t="shared" si="185"/>
        <v>1968</v>
      </c>
      <c r="L1483" t="str">
        <f t="shared" si="186"/>
        <v>tier - 3</v>
      </c>
      <c r="M1483" t="str">
        <f t="shared" si="187"/>
        <v>tier - 3</v>
      </c>
      <c r="N1483" t="str">
        <f t="shared" si="188"/>
        <v>R1012</v>
      </c>
      <c r="O1483" s="9" t="str">
        <f t="shared" si="189"/>
        <v>3-Dec-1968</v>
      </c>
      <c r="P1483">
        <f t="shared" si="190"/>
        <v>54</v>
      </c>
      <c r="Q1483" s="10">
        <f t="shared" si="191"/>
        <v>12495.29</v>
      </c>
    </row>
    <row r="1484" spans="1:17" x14ac:dyDescent="0.25">
      <c r="A1484" t="s">
        <v>1515</v>
      </c>
      <c r="B1484">
        <v>1966</v>
      </c>
      <c r="C1484" t="s">
        <v>10</v>
      </c>
      <c r="D1484">
        <v>12</v>
      </c>
      <c r="E1484">
        <v>0</v>
      </c>
      <c r="F1484">
        <v>12499.88</v>
      </c>
      <c r="G1484" t="s">
        <v>12</v>
      </c>
      <c r="H1484" t="s">
        <v>11</v>
      </c>
      <c r="I1484" t="s">
        <v>23</v>
      </c>
      <c r="J1484" t="str">
        <f t="shared" si="184"/>
        <v>Jul</v>
      </c>
      <c r="K1484">
        <f t="shared" si="185"/>
        <v>1966</v>
      </c>
      <c r="L1484" t="str">
        <f t="shared" si="186"/>
        <v>tier - 2</v>
      </c>
      <c r="M1484" t="str">
        <f t="shared" si="187"/>
        <v>tier - 2</v>
      </c>
      <c r="N1484" t="str">
        <f t="shared" si="188"/>
        <v>R1012</v>
      </c>
      <c r="O1484" s="9" t="str">
        <f t="shared" si="189"/>
        <v>12-Jul-1966</v>
      </c>
      <c r="P1484">
        <f t="shared" si="190"/>
        <v>56</v>
      </c>
      <c r="Q1484" s="10">
        <f t="shared" si="191"/>
        <v>12499.88</v>
      </c>
    </row>
    <row r="1485" spans="1:17" x14ac:dyDescent="0.25">
      <c r="A1485" t="s">
        <v>1516</v>
      </c>
      <c r="B1485">
        <v>1962</v>
      </c>
      <c r="C1485" t="s">
        <v>37</v>
      </c>
      <c r="D1485">
        <v>16</v>
      </c>
      <c r="E1485">
        <v>0</v>
      </c>
      <c r="F1485">
        <v>12523.6</v>
      </c>
      <c r="G1485" t="s">
        <v>12</v>
      </c>
      <c r="H1485" t="s">
        <v>12</v>
      </c>
      <c r="I1485" t="s">
        <v>23</v>
      </c>
      <c r="J1485" t="str">
        <f t="shared" si="184"/>
        <v>Oct</v>
      </c>
      <c r="K1485">
        <f t="shared" si="185"/>
        <v>1962</v>
      </c>
      <c r="L1485" t="str">
        <f t="shared" si="186"/>
        <v>tier - 3</v>
      </c>
      <c r="M1485" t="str">
        <f t="shared" si="187"/>
        <v>tier - 3</v>
      </c>
      <c r="N1485" t="str">
        <f t="shared" si="188"/>
        <v>R1012</v>
      </c>
      <c r="O1485" s="9" t="str">
        <f t="shared" si="189"/>
        <v>16-Oct-1962</v>
      </c>
      <c r="P1485">
        <f t="shared" si="190"/>
        <v>60</v>
      </c>
      <c r="Q1485" s="10">
        <f t="shared" si="191"/>
        <v>12523.6</v>
      </c>
    </row>
    <row r="1486" spans="1:17" x14ac:dyDescent="0.25">
      <c r="A1486" t="s">
        <v>1517</v>
      </c>
      <c r="B1486">
        <v>1961</v>
      </c>
      <c r="C1486" t="s">
        <v>15</v>
      </c>
      <c r="D1486">
        <v>28</v>
      </c>
      <c r="E1486">
        <v>0</v>
      </c>
      <c r="F1486">
        <v>12557.61</v>
      </c>
      <c r="G1486" t="s">
        <v>12</v>
      </c>
      <c r="H1486" t="s">
        <v>12</v>
      </c>
      <c r="I1486" t="s">
        <v>13</v>
      </c>
      <c r="J1486" t="str">
        <f t="shared" si="184"/>
        <v>Nov</v>
      </c>
      <c r="K1486">
        <f t="shared" si="185"/>
        <v>1961</v>
      </c>
      <c r="L1486" t="str">
        <f t="shared" si="186"/>
        <v>tier - 3</v>
      </c>
      <c r="M1486" t="str">
        <f t="shared" si="187"/>
        <v>tier - 3</v>
      </c>
      <c r="N1486" t="str">
        <f t="shared" si="188"/>
        <v>R1013</v>
      </c>
      <c r="O1486" s="9" t="str">
        <f t="shared" si="189"/>
        <v>28-Nov-1961</v>
      </c>
      <c r="P1486">
        <f t="shared" si="190"/>
        <v>61</v>
      </c>
      <c r="Q1486" s="10">
        <f t="shared" si="191"/>
        <v>12557.61</v>
      </c>
    </row>
    <row r="1487" spans="1:17" x14ac:dyDescent="0.25">
      <c r="A1487" t="s">
        <v>1518</v>
      </c>
      <c r="B1487">
        <v>1961</v>
      </c>
      <c r="C1487" t="s">
        <v>15</v>
      </c>
      <c r="D1487">
        <v>28</v>
      </c>
      <c r="E1487">
        <v>0</v>
      </c>
      <c r="F1487">
        <v>12574.05</v>
      </c>
      <c r="G1487" t="s">
        <v>12</v>
      </c>
      <c r="H1487" t="s">
        <v>16</v>
      </c>
      <c r="I1487" t="s">
        <v>42</v>
      </c>
      <c r="J1487" t="str">
        <f t="shared" si="184"/>
        <v>Nov</v>
      </c>
      <c r="K1487">
        <f t="shared" si="185"/>
        <v>1961</v>
      </c>
      <c r="L1487" t="str">
        <f t="shared" si="186"/>
        <v>tier - 1</v>
      </c>
      <c r="M1487" t="str">
        <f t="shared" si="187"/>
        <v>tier - 1</v>
      </c>
      <c r="N1487" t="str">
        <f t="shared" si="188"/>
        <v>R1011</v>
      </c>
      <c r="O1487" s="9" t="str">
        <f t="shared" si="189"/>
        <v>28-Nov-1961</v>
      </c>
      <c r="P1487">
        <f t="shared" si="190"/>
        <v>61</v>
      </c>
      <c r="Q1487" s="10">
        <f t="shared" si="191"/>
        <v>12574.05</v>
      </c>
    </row>
    <row r="1488" spans="1:17" x14ac:dyDescent="0.25">
      <c r="A1488" t="s">
        <v>1519</v>
      </c>
      <c r="B1488">
        <v>1969</v>
      </c>
      <c r="C1488" t="s">
        <v>15</v>
      </c>
      <c r="D1488">
        <v>26</v>
      </c>
      <c r="E1488">
        <v>0</v>
      </c>
      <c r="F1488">
        <v>12579.92</v>
      </c>
      <c r="G1488" t="s">
        <v>12</v>
      </c>
      <c r="H1488" t="s">
        <v>16</v>
      </c>
      <c r="I1488" t="s">
        <v>200</v>
      </c>
      <c r="J1488" t="str">
        <f t="shared" si="184"/>
        <v>Nov</v>
      </c>
      <c r="K1488">
        <f t="shared" si="185"/>
        <v>1969</v>
      </c>
      <c r="L1488" t="str">
        <f t="shared" si="186"/>
        <v>tier - 1</v>
      </c>
      <c r="M1488" t="str">
        <f t="shared" si="187"/>
        <v>tier - 1</v>
      </c>
      <c r="N1488" t="str">
        <f t="shared" si="188"/>
        <v>R1025</v>
      </c>
      <c r="O1488" s="9" t="str">
        <f t="shared" si="189"/>
        <v>26-Nov-1969</v>
      </c>
      <c r="P1488">
        <f t="shared" si="190"/>
        <v>53</v>
      </c>
      <c r="Q1488" s="10">
        <f t="shared" si="191"/>
        <v>12579.92</v>
      </c>
    </row>
    <row r="1489" spans="1:17" x14ac:dyDescent="0.25">
      <c r="A1489" t="s">
        <v>1520</v>
      </c>
      <c r="B1489">
        <v>1970</v>
      </c>
      <c r="C1489" t="s">
        <v>18</v>
      </c>
      <c r="D1489">
        <v>18</v>
      </c>
      <c r="E1489">
        <v>5</v>
      </c>
      <c r="F1489">
        <v>12592.53</v>
      </c>
      <c r="G1489" t="s">
        <v>12</v>
      </c>
      <c r="H1489" t="s">
        <v>11</v>
      </c>
      <c r="I1489" t="s">
        <v>13</v>
      </c>
      <c r="J1489" t="str">
        <f t="shared" si="184"/>
        <v>Jun</v>
      </c>
      <c r="K1489">
        <f t="shared" si="185"/>
        <v>1970</v>
      </c>
      <c r="L1489" t="str">
        <f t="shared" si="186"/>
        <v>tier - 2</v>
      </c>
      <c r="M1489" t="str">
        <f t="shared" si="187"/>
        <v>tier - 2</v>
      </c>
      <c r="N1489" t="str">
        <f t="shared" si="188"/>
        <v>R1013</v>
      </c>
      <c r="O1489" s="9" t="str">
        <f t="shared" si="189"/>
        <v>18-Jun-1970</v>
      </c>
      <c r="P1489">
        <f t="shared" si="190"/>
        <v>52</v>
      </c>
      <c r="Q1489" s="10">
        <f t="shared" si="191"/>
        <v>12592.53</v>
      </c>
    </row>
    <row r="1490" spans="1:17" x14ac:dyDescent="0.25">
      <c r="A1490" t="s">
        <v>1521</v>
      </c>
      <c r="B1490">
        <v>1988</v>
      </c>
      <c r="C1490" t="s">
        <v>35</v>
      </c>
      <c r="D1490">
        <v>11</v>
      </c>
      <c r="E1490">
        <v>3</v>
      </c>
      <c r="F1490">
        <v>12600.46</v>
      </c>
      <c r="G1490" t="s">
        <v>12</v>
      </c>
      <c r="H1490" t="s">
        <v>16</v>
      </c>
      <c r="I1490" t="s">
        <v>249</v>
      </c>
      <c r="J1490" t="str">
        <f t="shared" si="184"/>
        <v>Aug</v>
      </c>
      <c r="K1490">
        <f t="shared" si="185"/>
        <v>1988</v>
      </c>
      <c r="L1490" t="str">
        <f t="shared" si="186"/>
        <v>tier - 1</v>
      </c>
      <c r="M1490" t="str">
        <f t="shared" si="187"/>
        <v>tier - 1</v>
      </c>
      <c r="N1490" t="str">
        <f t="shared" si="188"/>
        <v>R1023</v>
      </c>
      <c r="O1490" s="9" t="str">
        <f t="shared" si="189"/>
        <v>11-Aug-1988</v>
      </c>
      <c r="P1490">
        <f t="shared" si="190"/>
        <v>34</v>
      </c>
      <c r="Q1490" s="10">
        <f t="shared" si="191"/>
        <v>12600.46</v>
      </c>
    </row>
    <row r="1491" spans="1:17" x14ac:dyDescent="0.25">
      <c r="A1491" t="s">
        <v>1522</v>
      </c>
      <c r="B1491">
        <v>1998</v>
      </c>
      <c r="C1491" t="s">
        <v>15</v>
      </c>
      <c r="D1491">
        <v>18</v>
      </c>
      <c r="E1491">
        <v>1</v>
      </c>
      <c r="F1491">
        <v>12609.89</v>
      </c>
      <c r="G1491" t="s">
        <v>12</v>
      </c>
      <c r="H1491" t="s">
        <v>12</v>
      </c>
      <c r="I1491" t="s">
        <v>23</v>
      </c>
      <c r="J1491" t="str">
        <f t="shared" si="184"/>
        <v>Nov</v>
      </c>
      <c r="K1491">
        <f t="shared" si="185"/>
        <v>1998</v>
      </c>
      <c r="L1491" t="str">
        <f t="shared" si="186"/>
        <v>tier - 3</v>
      </c>
      <c r="M1491" t="str">
        <f t="shared" si="187"/>
        <v>tier - 3</v>
      </c>
      <c r="N1491" t="str">
        <f t="shared" si="188"/>
        <v>R1012</v>
      </c>
      <c r="O1491" s="9" t="str">
        <f t="shared" si="189"/>
        <v>18-Nov-1998</v>
      </c>
      <c r="P1491">
        <f t="shared" si="190"/>
        <v>24</v>
      </c>
      <c r="Q1491" s="10">
        <f t="shared" si="191"/>
        <v>12609.89</v>
      </c>
    </row>
    <row r="1492" spans="1:17" x14ac:dyDescent="0.25">
      <c r="A1492" t="s">
        <v>1523</v>
      </c>
      <c r="B1492">
        <v>1963</v>
      </c>
      <c r="C1492" t="s">
        <v>35</v>
      </c>
      <c r="D1492">
        <v>19</v>
      </c>
      <c r="E1492">
        <v>0</v>
      </c>
      <c r="F1492">
        <v>12622.18</v>
      </c>
      <c r="G1492" t="s">
        <v>12</v>
      </c>
      <c r="H1492" t="s">
        <v>16</v>
      </c>
      <c r="I1492" t="s">
        <v>23</v>
      </c>
      <c r="J1492" t="str">
        <f t="shared" si="184"/>
        <v>Aug</v>
      </c>
      <c r="K1492">
        <f t="shared" si="185"/>
        <v>1963</v>
      </c>
      <c r="L1492" t="str">
        <f t="shared" si="186"/>
        <v>tier - 1</v>
      </c>
      <c r="M1492" t="str">
        <f t="shared" si="187"/>
        <v>tier - 1</v>
      </c>
      <c r="N1492" t="str">
        <f t="shared" si="188"/>
        <v>R1012</v>
      </c>
      <c r="O1492" s="9" t="str">
        <f t="shared" si="189"/>
        <v>19-Aug-1963</v>
      </c>
      <c r="P1492">
        <f t="shared" si="190"/>
        <v>59</v>
      </c>
      <c r="Q1492" s="10">
        <f t="shared" si="191"/>
        <v>12622.18</v>
      </c>
    </row>
    <row r="1493" spans="1:17" x14ac:dyDescent="0.25">
      <c r="A1493" t="s">
        <v>1524</v>
      </c>
      <c r="B1493">
        <v>1970</v>
      </c>
      <c r="C1493" t="s">
        <v>30</v>
      </c>
      <c r="D1493">
        <v>28</v>
      </c>
      <c r="E1493">
        <v>0</v>
      </c>
      <c r="F1493">
        <v>12624.74</v>
      </c>
      <c r="G1493" t="s">
        <v>12</v>
      </c>
      <c r="H1493" t="s">
        <v>16</v>
      </c>
      <c r="I1493" t="s">
        <v>23</v>
      </c>
      <c r="J1493" t="str">
        <f t="shared" si="184"/>
        <v>Dec</v>
      </c>
      <c r="K1493">
        <f t="shared" si="185"/>
        <v>1970</v>
      </c>
      <c r="L1493" t="str">
        <f t="shared" si="186"/>
        <v>tier - 1</v>
      </c>
      <c r="M1493" t="str">
        <f t="shared" si="187"/>
        <v>tier - 1</v>
      </c>
      <c r="N1493" t="str">
        <f t="shared" si="188"/>
        <v>R1012</v>
      </c>
      <c r="O1493" s="9" t="str">
        <f t="shared" si="189"/>
        <v>28-Dec-1970</v>
      </c>
      <c r="P1493">
        <f t="shared" si="190"/>
        <v>52</v>
      </c>
      <c r="Q1493" s="10">
        <f t="shared" si="191"/>
        <v>12624.74</v>
      </c>
    </row>
    <row r="1494" spans="1:17" x14ac:dyDescent="0.25">
      <c r="A1494" t="s">
        <v>1525</v>
      </c>
      <c r="B1494">
        <v>1965</v>
      </c>
      <c r="C1494" t="s">
        <v>37</v>
      </c>
      <c r="D1494">
        <v>4</v>
      </c>
      <c r="E1494">
        <v>2</v>
      </c>
      <c r="F1494">
        <v>12629.17</v>
      </c>
      <c r="G1494" t="s">
        <v>12</v>
      </c>
      <c r="H1494" t="s">
        <v>16</v>
      </c>
      <c r="I1494" t="s">
        <v>13</v>
      </c>
      <c r="J1494" t="str">
        <f t="shared" si="184"/>
        <v>Oct</v>
      </c>
      <c r="K1494">
        <f t="shared" si="185"/>
        <v>1965</v>
      </c>
      <c r="L1494" t="str">
        <f t="shared" si="186"/>
        <v>tier - 1</v>
      </c>
      <c r="M1494" t="str">
        <f t="shared" si="187"/>
        <v>tier - 1</v>
      </c>
      <c r="N1494" t="str">
        <f t="shared" si="188"/>
        <v>R1013</v>
      </c>
      <c r="O1494" s="9" t="str">
        <f t="shared" si="189"/>
        <v>4-Oct-1965</v>
      </c>
      <c r="P1494">
        <f t="shared" si="190"/>
        <v>57</v>
      </c>
      <c r="Q1494" s="10">
        <f t="shared" si="191"/>
        <v>12629.17</v>
      </c>
    </row>
    <row r="1495" spans="1:17" x14ac:dyDescent="0.25">
      <c r="A1495" t="s">
        <v>1526</v>
      </c>
      <c r="B1495">
        <v>1962</v>
      </c>
      <c r="C1495" t="s">
        <v>15</v>
      </c>
      <c r="D1495">
        <v>22</v>
      </c>
      <c r="E1495">
        <v>0</v>
      </c>
      <c r="F1495">
        <v>12629.9</v>
      </c>
      <c r="G1495" t="s">
        <v>12</v>
      </c>
      <c r="H1495" t="s">
        <v>12</v>
      </c>
      <c r="I1495" t="s">
        <v>13</v>
      </c>
      <c r="J1495" t="str">
        <f t="shared" si="184"/>
        <v>Nov</v>
      </c>
      <c r="K1495">
        <f t="shared" si="185"/>
        <v>1962</v>
      </c>
      <c r="L1495" t="str">
        <f t="shared" si="186"/>
        <v>tier - 3</v>
      </c>
      <c r="M1495" t="str">
        <f t="shared" si="187"/>
        <v>tier - 3</v>
      </c>
      <c r="N1495" t="str">
        <f t="shared" si="188"/>
        <v>R1013</v>
      </c>
      <c r="O1495" s="9" t="str">
        <f t="shared" si="189"/>
        <v>22-Nov-1962</v>
      </c>
      <c r="P1495">
        <f t="shared" si="190"/>
        <v>60</v>
      </c>
      <c r="Q1495" s="10">
        <f t="shared" si="191"/>
        <v>12629.9</v>
      </c>
    </row>
    <row r="1496" spans="1:17" x14ac:dyDescent="0.25">
      <c r="A1496" t="s">
        <v>1527</v>
      </c>
      <c r="B1496">
        <v>1962</v>
      </c>
      <c r="C1496" t="s">
        <v>10</v>
      </c>
      <c r="D1496">
        <v>22</v>
      </c>
      <c r="E1496">
        <v>0</v>
      </c>
      <c r="F1496">
        <v>12638.2</v>
      </c>
      <c r="G1496" t="s">
        <v>12</v>
      </c>
      <c r="H1496" t="s">
        <v>16</v>
      </c>
      <c r="I1496" t="s">
        <v>42</v>
      </c>
      <c r="J1496" t="str">
        <f t="shared" si="184"/>
        <v>Jul</v>
      </c>
      <c r="K1496">
        <f t="shared" si="185"/>
        <v>1962</v>
      </c>
      <c r="L1496" t="str">
        <f t="shared" si="186"/>
        <v>tier - 1</v>
      </c>
      <c r="M1496" t="str">
        <f t="shared" si="187"/>
        <v>tier - 1</v>
      </c>
      <c r="N1496" t="str">
        <f t="shared" si="188"/>
        <v>R1011</v>
      </c>
      <c r="O1496" s="9" t="str">
        <f t="shared" si="189"/>
        <v>22-Jul-1962</v>
      </c>
      <c r="P1496">
        <f t="shared" si="190"/>
        <v>60</v>
      </c>
      <c r="Q1496" s="10">
        <f t="shared" si="191"/>
        <v>12638.2</v>
      </c>
    </row>
    <row r="1497" spans="1:17" x14ac:dyDescent="0.25">
      <c r="A1497" t="s">
        <v>1528</v>
      </c>
      <c r="B1497">
        <v>1972</v>
      </c>
      <c r="C1497" t="s">
        <v>20</v>
      </c>
      <c r="D1497">
        <v>5</v>
      </c>
      <c r="E1497">
        <v>0</v>
      </c>
      <c r="F1497">
        <v>12640.24</v>
      </c>
      <c r="G1497" t="s">
        <v>12</v>
      </c>
      <c r="H1497" t="s">
        <v>16</v>
      </c>
      <c r="I1497" t="s">
        <v>42</v>
      </c>
      <c r="J1497" t="str">
        <f t="shared" si="184"/>
        <v>Sep</v>
      </c>
      <c r="K1497">
        <f t="shared" si="185"/>
        <v>1972</v>
      </c>
      <c r="L1497" t="str">
        <f t="shared" si="186"/>
        <v>tier - 1</v>
      </c>
      <c r="M1497" t="str">
        <f t="shared" si="187"/>
        <v>tier - 1</v>
      </c>
      <c r="N1497" t="str">
        <f t="shared" si="188"/>
        <v>R1011</v>
      </c>
      <c r="O1497" s="9" t="str">
        <f t="shared" si="189"/>
        <v>5-Sep-1972</v>
      </c>
      <c r="P1497">
        <f t="shared" si="190"/>
        <v>50</v>
      </c>
      <c r="Q1497" s="10">
        <f t="shared" si="191"/>
        <v>12640.24</v>
      </c>
    </row>
    <row r="1498" spans="1:17" x14ac:dyDescent="0.25">
      <c r="A1498" t="s">
        <v>1529</v>
      </c>
      <c r="B1498">
        <v>1966</v>
      </c>
      <c r="C1498" t="s">
        <v>30</v>
      </c>
      <c r="D1498">
        <v>17</v>
      </c>
      <c r="E1498">
        <v>2</v>
      </c>
      <c r="F1498">
        <v>12643.38</v>
      </c>
      <c r="G1498" t="s">
        <v>12</v>
      </c>
      <c r="H1498" t="s">
        <v>16</v>
      </c>
      <c r="I1498" t="s">
        <v>23</v>
      </c>
      <c r="J1498" t="str">
        <f t="shared" si="184"/>
        <v>Dec</v>
      </c>
      <c r="K1498">
        <f t="shared" si="185"/>
        <v>1966</v>
      </c>
      <c r="L1498" t="str">
        <f t="shared" si="186"/>
        <v>tier - 1</v>
      </c>
      <c r="M1498" t="str">
        <f t="shared" si="187"/>
        <v>tier - 1</v>
      </c>
      <c r="N1498" t="str">
        <f t="shared" si="188"/>
        <v>R1012</v>
      </c>
      <c r="O1498" s="9" t="str">
        <f t="shared" si="189"/>
        <v>17-Dec-1966</v>
      </c>
      <c r="P1498">
        <f t="shared" si="190"/>
        <v>56</v>
      </c>
      <c r="Q1498" s="10">
        <f t="shared" si="191"/>
        <v>12643.38</v>
      </c>
    </row>
    <row r="1499" spans="1:17" x14ac:dyDescent="0.25">
      <c r="A1499" t="s">
        <v>1530</v>
      </c>
      <c r="B1499">
        <v>1962</v>
      </c>
      <c r="C1499" t="s">
        <v>10</v>
      </c>
      <c r="D1499">
        <v>11</v>
      </c>
      <c r="E1499">
        <v>0</v>
      </c>
      <c r="F1499">
        <v>12644.59</v>
      </c>
      <c r="G1499" t="s">
        <v>12</v>
      </c>
      <c r="H1499" t="s">
        <v>11</v>
      </c>
      <c r="I1499" t="s">
        <v>42</v>
      </c>
      <c r="J1499" t="str">
        <f t="shared" si="184"/>
        <v>Jul</v>
      </c>
      <c r="K1499">
        <f t="shared" si="185"/>
        <v>1962</v>
      </c>
      <c r="L1499" t="str">
        <f t="shared" si="186"/>
        <v>tier - 2</v>
      </c>
      <c r="M1499" t="str">
        <f t="shared" si="187"/>
        <v>tier - 2</v>
      </c>
      <c r="N1499" t="str">
        <f t="shared" si="188"/>
        <v>R1011</v>
      </c>
      <c r="O1499" s="9" t="str">
        <f t="shared" si="189"/>
        <v>11-Jul-1962</v>
      </c>
      <c r="P1499">
        <f t="shared" si="190"/>
        <v>60</v>
      </c>
      <c r="Q1499" s="10">
        <f t="shared" si="191"/>
        <v>12644.59</v>
      </c>
    </row>
    <row r="1500" spans="1:17" x14ac:dyDescent="0.25">
      <c r="A1500" t="s">
        <v>1531</v>
      </c>
      <c r="B1500">
        <v>1965</v>
      </c>
      <c r="C1500" t="s">
        <v>20</v>
      </c>
      <c r="D1500">
        <v>14</v>
      </c>
      <c r="E1500">
        <v>2</v>
      </c>
      <c r="F1500">
        <v>12646.21</v>
      </c>
      <c r="G1500" t="s">
        <v>12</v>
      </c>
      <c r="H1500" t="s">
        <v>11</v>
      </c>
      <c r="I1500" t="s">
        <v>42</v>
      </c>
      <c r="J1500" t="str">
        <f t="shared" si="184"/>
        <v>Sep</v>
      </c>
      <c r="K1500">
        <f t="shared" si="185"/>
        <v>1965</v>
      </c>
      <c r="L1500" t="str">
        <f t="shared" si="186"/>
        <v>tier - 2</v>
      </c>
      <c r="M1500" t="str">
        <f t="shared" si="187"/>
        <v>tier - 2</v>
      </c>
      <c r="N1500" t="str">
        <f t="shared" si="188"/>
        <v>R1011</v>
      </c>
      <c r="O1500" s="9" t="str">
        <f t="shared" si="189"/>
        <v>14-Sep-1965</v>
      </c>
      <c r="P1500">
        <f t="shared" si="190"/>
        <v>57</v>
      </c>
      <c r="Q1500" s="10">
        <f t="shared" si="191"/>
        <v>12646.21</v>
      </c>
    </row>
    <row r="1501" spans="1:17" x14ac:dyDescent="0.25">
      <c r="A1501" t="s">
        <v>1532</v>
      </c>
      <c r="B1501">
        <v>1962</v>
      </c>
      <c r="C1501" t="s">
        <v>35</v>
      </c>
      <c r="D1501">
        <v>27</v>
      </c>
      <c r="E1501">
        <v>0</v>
      </c>
      <c r="F1501">
        <v>12648.7</v>
      </c>
      <c r="G1501" t="s">
        <v>12</v>
      </c>
      <c r="H1501" t="s">
        <v>11</v>
      </c>
      <c r="I1501" t="s">
        <v>13</v>
      </c>
      <c r="J1501" t="str">
        <f t="shared" si="184"/>
        <v>Aug</v>
      </c>
      <c r="K1501">
        <f t="shared" si="185"/>
        <v>1962</v>
      </c>
      <c r="L1501" t="str">
        <f t="shared" si="186"/>
        <v>tier - 2</v>
      </c>
      <c r="M1501" t="str">
        <f t="shared" si="187"/>
        <v>tier - 2</v>
      </c>
      <c r="N1501" t="str">
        <f t="shared" si="188"/>
        <v>R1013</v>
      </c>
      <c r="O1501" s="9" t="str">
        <f t="shared" si="189"/>
        <v>27-Aug-1962</v>
      </c>
      <c r="P1501">
        <f t="shared" si="190"/>
        <v>60</v>
      </c>
      <c r="Q1501" s="10">
        <f t="shared" si="191"/>
        <v>12648.7</v>
      </c>
    </row>
    <row r="1502" spans="1:17" x14ac:dyDescent="0.25">
      <c r="A1502" t="s">
        <v>1533</v>
      </c>
      <c r="B1502">
        <v>1974</v>
      </c>
      <c r="C1502" t="s">
        <v>20</v>
      </c>
      <c r="D1502">
        <v>24</v>
      </c>
      <c r="E1502">
        <v>0</v>
      </c>
      <c r="F1502">
        <v>12697.48</v>
      </c>
      <c r="G1502" t="s">
        <v>12</v>
      </c>
      <c r="H1502" t="s">
        <v>12</v>
      </c>
      <c r="I1502" t="s">
        <v>300</v>
      </c>
      <c r="J1502" t="str">
        <f t="shared" si="184"/>
        <v>Sep</v>
      </c>
      <c r="K1502">
        <f t="shared" si="185"/>
        <v>1974</v>
      </c>
      <c r="L1502" t="str">
        <f t="shared" si="186"/>
        <v>tier - 3</v>
      </c>
      <c r="M1502" t="str">
        <f t="shared" si="187"/>
        <v>tier - 3</v>
      </c>
      <c r="N1502" t="str">
        <f t="shared" si="188"/>
        <v>R1021</v>
      </c>
      <c r="O1502" s="9" t="str">
        <f t="shared" si="189"/>
        <v>24-Sep-1974</v>
      </c>
      <c r="P1502">
        <f t="shared" si="190"/>
        <v>48</v>
      </c>
      <c r="Q1502" s="10">
        <f t="shared" si="191"/>
        <v>12697.48</v>
      </c>
    </row>
    <row r="1503" spans="1:17" x14ac:dyDescent="0.25">
      <c r="A1503" t="s">
        <v>1534</v>
      </c>
      <c r="B1503">
        <v>1992</v>
      </c>
      <c r="C1503" t="s">
        <v>10</v>
      </c>
      <c r="D1503">
        <v>7</v>
      </c>
      <c r="E1503">
        <v>0</v>
      </c>
      <c r="F1503">
        <v>12699.56</v>
      </c>
      <c r="G1503" t="s">
        <v>12</v>
      </c>
      <c r="H1503" t="s">
        <v>11</v>
      </c>
      <c r="I1503" t="s">
        <v>42</v>
      </c>
      <c r="J1503" t="str">
        <f t="shared" si="184"/>
        <v>Jul</v>
      </c>
      <c r="K1503">
        <f t="shared" si="185"/>
        <v>1992</v>
      </c>
      <c r="L1503" t="str">
        <f t="shared" si="186"/>
        <v>tier - 2</v>
      </c>
      <c r="M1503" t="str">
        <f t="shared" si="187"/>
        <v>tier - 2</v>
      </c>
      <c r="N1503" t="str">
        <f t="shared" si="188"/>
        <v>R1011</v>
      </c>
      <c r="O1503" s="9" t="str">
        <f t="shared" si="189"/>
        <v>7-Jul-1992</v>
      </c>
      <c r="P1503">
        <f t="shared" si="190"/>
        <v>30</v>
      </c>
      <c r="Q1503" s="10">
        <f t="shared" si="191"/>
        <v>12699.56</v>
      </c>
    </row>
    <row r="1504" spans="1:17" x14ac:dyDescent="0.25">
      <c r="A1504" t="s">
        <v>1535</v>
      </c>
      <c r="B1504">
        <v>1964</v>
      </c>
      <c r="C1504" t="s">
        <v>15</v>
      </c>
      <c r="D1504">
        <v>28</v>
      </c>
      <c r="E1504">
        <v>0</v>
      </c>
      <c r="F1504">
        <v>12700.63</v>
      </c>
      <c r="G1504" t="s">
        <v>12</v>
      </c>
      <c r="H1504" t="s">
        <v>12</v>
      </c>
      <c r="I1504" t="s">
        <v>42</v>
      </c>
      <c r="J1504" t="str">
        <f t="shared" si="184"/>
        <v>Nov</v>
      </c>
      <c r="K1504">
        <f t="shared" si="185"/>
        <v>1964</v>
      </c>
      <c r="L1504" t="str">
        <f t="shared" si="186"/>
        <v>tier - 3</v>
      </c>
      <c r="M1504" t="str">
        <f t="shared" si="187"/>
        <v>tier - 3</v>
      </c>
      <c r="N1504" t="str">
        <f t="shared" si="188"/>
        <v>R1011</v>
      </c>
      <c r="O1504" s="9" t="str">
        <f t="shared" si="189"/>
        <v>28-Nov-1964</v>
      </c>
      <c r="P1504">
        <f t="shared" si="190"/>
        <v>58</v>
      </c>
      <c r="Q1504" s="10">
        <f t="shared" si="191"/>
        <v>12700.63</v>
      </c>
    </row>
    <row r="1505" spans="1:17" x14ac:dyDescent="0.25">
      <c r="A1505" t="s">
        <v>1536</v>
      </c>
      <c r="B1505">
        <v>1970</v>
      </c>
      <c r="C1505" t="s">
        <v>10</v>
      </c>
      <c r="D1505">
        <v>8</v>
      </c>
      <c r="E1505">
        <v>0</v>
      </c>
      <c r="F1505">
        <v>12713</v>
      </c>
      <c r="G1505" t="s">
        <v>12</v>
      </c>
      <c r="H1505" t="s">
        <v>16</v>
      </c>
      <c r="I1505" t="s">
        <v>42</v>
      </c>
      <c r="J1505" t="str">
        <f t="shared" si="184"/>
        <v>Jul</v>
      </c>
      <c r="K1505">
        <f t="shared" si="185"/>
        <v>1970</v>
      </c>
      <c r="L1505" t="str">
        <f t="shared" si="186"/>
        <v>tier - 1</v>
      </c>
      <c r="M1505" t="str">
        <f t="shared" si="187"/>
        <v>tier - 1</v>
      </c>
      <c r="N1505" t="str">
        <f t="shared" si="188"/>
        <v>R1011</v>
      </c>
      <c r="O1505" s="9" t="str">
        <f t="shared" si="189"/>
        <v>8-Jul-1970</v>
      </c>
      <c r="P1505">
        <f t="shared" si="190"/>
        <v>52</v>
      </c>
      <c r="Q1505" s="10">
        <f t="shared" si="191"/>
        <v>12713</v>
      </c>
    </row>
    <row r="1506" spans="1:17" x14ac:dyDescent="0.25">
      <c r="A1506" t="s">
        <v>1537</v>
      </c>
      <c r="B1506">
        <v>1988</v>
      </c>
      <c r="C1506" t="s">
        <v>10</v>
      </c>
      <c r="D1506">
        <v>17</v>
      </c>
      <c r="E1506">
        <v>3</v>
      </c>
      <c r="F1506">
        <v>12718.21</v>
      </c>
      <c r="G1506" t="s">
        <v>12</v>
      </c>
      <c r="H1506" t="s">
        <v>16</v>
      </c>
      <c r="I1506" t="s">
        <v>535</v>
      </c>
      <c r="J1506" t="str">
        <f t="shared" si="184"/>
        <v>Jul</v>
      </c>
      <c r="K1506">
        <f t="shared" si="185"/>
        <v>1988</v>
      </c>
      <c r="L1506" t="str">
        <f t="shared" si="186"/>
        <v>tier - 1</v>
      </c>
      <c r="M1506" t="str">
        <f t="shared" si="187"/>
        <v>tier - 1</v>
      </c>
      <c r="N1506" t="str">
        <f t="shared" si="188"/>
        <v>R1026</v>
      </c>
      <c r="O1506" s="9" t="str">
        <f t="shared" si="189"/>
        <v>17-Jul-1988</v>
      </c>
      <c r="P1506">
        <f t="shared" si="190"/>
        <v>34</v>
      </c>
      <c r="Q1506" s="10">
        <f t="shared" si="191"/>
        <v>12718.21</v>
      </c>
    </row>
    <row r="1507" spans="1:17" x14ac:dyDescent="0.25">
      <c r="A1507" t="s">
        <v>1538</v>
      </c>
      <c r="B1507">
        <v>1962</v>
      </c>
      <c r="C1507" t="s">
        <v>20</v>
      </c>
      <c r="D1507">
        <v>2</v>
      </c>
      <c r="E1507">
        <v>0</v>
      </c>
      <c r="F1507">
        <v>12731</v>
      </c>
      <c r="G1507" t="s">
        <v>12</v>
      </c>
      <c r="H1507" t="s">
        <v>12</v>
      </c>
      <c r="I1507" t="s">
        <v>168</v>
      </c>
      <c r="J1507" t="str">
        <f t="shared" si="184"/>
        <v>Sep</v>
      </c>
      <c r="K1507">
        <f t="shared" si="185"/>
        <v>1962</v>
      </c>
      <c r="L1507" t="str">
        <f t="shared" si="186"/>
        <v>tier - 3</v>
      </c>
      <c r="M1507" t="str">
        <f t="shared" si="187"/>
        <v>tier - 3</v>
      </c>
      <c r="N1507" t="str">
        <f t="shared" si="188"/>
        <v>R1016</v>
      </c>
      <c r="O1507" s="9" t="str">
        <f t="shared" si="189"/>
        <v>2-Sep-1962</v>
      </c>
      <c r="P1507">
        <f t="shared" si="190"/>
        <v>60</v>
      </c>
      <c r="Q1507" s="10">
        <f t="shared" si="191"/>
        <v>12731</v>
      </c>
    </row>
    <row r="1508" spans="1:17" x14ac:dyDescent="0.25">
      <c r="A1508" t="s">
        <v>1539</v>
      </c>
      <c r="B1508">
        <v>1962</v>
      </c>
      <c r="C1508" t="s">
        <v>37</v>
      </c>
      <c r="D1508">
        <v>1</v>
      </c>
      <c r="E1508">
        <v>0</v>
      </c>
      <c r="F1508">
        <v>12741.17</v>
      </c>
      <c r="G1508" t="s">
        <v>12</v>
      </c>
      <c r="H1508" t="s">
        <v>16</v>
      </c>
      <c r="I1508" t="s">
        <v>356</v>
      </c>
      <c r="J1508" t="str">
        <f t="shared" si="184"/>
        <v>Oct</v>
      </c>
      <c r="K1508">
        <f t="shared" si="185"/>
        <v>1962</v>
      </c>
      <c r="L1508" t="str">
        <f t="shared" si="186"/>
        <v>tier - 1</v>
      </c>
      <c r="M1508" t="str">
        <f t="shared" si="187"/>
        <v>tier - 1</v>
      </c>
      <c r="N1508" t="str">
        <f t="shared" si="188"/>
        <v>R1017</v>
      </c>
      <c r="O1508" s="9" t="str">
        <f t="shared" si="189"/>
        <v>1-Oct-1962</v>
      </c>
      <c r="P1508">
        <f t="shared" si="190"/>
        <v>60</v>
      </c>
      <c r="Q1508" s="10">
        <f t="shared" si="191"/>
        <v>12741.17</v>
      </c>
    </row>
    <row r="1509" spans="1:17" x14ac:dyDescent="0.25">
      <c r="A1509" t="s">
        <v>1540</v>
      </c>
      <c r="B1509">
        <v>1975</v>
      </c>
      <c r="C1509" t="s">
        <v>20</v>
      </c>
      <c r="D1509">
        <v>25</v>
      </c>
      <c r="E1509">
        <v>1</v>
      </c>
      <c r="F1509">
        <v>12770.27</v>
      </c>
      <c r="G1509" t="s">
        <v>12</v>
      </c>
      <c r="H1509" t="s">
        <v>12</v>
      </c>
      <c r="I1509" t="s">
        <v>300</v>
      </c>
      <c r="J1509" t="str">
        <f t="shared" si="184"/>
        <v>Sep</v>
      </c>
      <c r="K1509">
        <f t="shared" si="185"/>
        <v>1975</v>
      </c>
      <c r="L1509" t="str">
        <f t="shared" si="186"/>
        <v>tier - 3</v>
      </c>
      <c r="M1509" t="str">
        <f t="shared" si="187"/>
        <v>tier - 3</v>
      </c>
      <c r="N1509" t="str">
        <f t="shared" si="188"/>
        <v>R1021</v>
      </c>
      <c r="O1509" s="9" t="str">
        <f t="shared" si="189"/>
        <v>25-Sep-1975</v>
      </c>
      <c r="P1509">
        <f t="shared" si="190"/>
        <v>47</v>
      </c>
      <c r="Q1509" s="10">
        <f t="shared" si="191"/>
        <v>12770.27</v>
      </c>
    </row>
    <row r="1510" spans="1:17" x14ac:dyDescent="0.25">
      <c r="A1510" t="s">
        <v>1541</v>
      </c>
      <c r="B1510">
        <v>1972</v>
      </c>
      <c r="C1510" t="s">
        <v>37</v>
      </c>
      <c r="D1510">
        <v>7</v>
      </c>
      <c r="E1510">
        <v>0</v>
      </c>
      <c r="F1510">
        <v>12776.05</v>
      </c>
      <c r="G1510" t="s">
        <v>12</v>
      </c>
      <c r="H1510" t="s">
        <v>12</v>
      </c>
      <c r="I1510" t="s">
        <v>535</v>
      </c>
      <c r="J1510" t="str">
        <f t="shared" si="184"/>
        <v>Oct</v>
      </c>
      <c r="K1510">
        <f t="shared" si="185"/>
        <v>1972</v>
      </c>
      <c r="L1510" t="str">
        <f t="shared" si="186"/>
        <v>tier - 3</v>
      </c>
      <c r="M1510" t="str">
        <f t="shared" si="187"/>
        <v>tier - 3</v>
      </c>
      <c r="N1510" t="str">
        <f t="shared" si="188"/>
        <v>R1026</v>
      </c>
      <c r="O1510" s="9" t="str">
        <f t="shared" si="189"/>
        <v>7-Oct-1972</v>
      </c>
      <c r="P1510">
        <f t="shared" si="190"/>
        <v>50</v>
      </c>
      <c r="Q1510" s="10">
        <f t="shared" si="191"/>
        <v>12776.05</v>
      </c>
    </row>
    <row r="1511" spans="1:17" x14ac:dyDescent="0.25">
      <c r="A1511" t="s">
        <v>1542</v>
      </c>
      <c r="B1511">
        <v>1963</v>
      </c>
      <c r="C1511" t="s">
        <v>30</v>
      </c>
      <c r="D1511">
        <v>5</v>
      </c>
      <c r="E1511">
        <v>0</v>
      </c>
      <c r="F1511">
        <v>12788.03</v>
      </c>
      <c r="G1511" t="s">
        <v>12</v>
      </c>
      <c r="H1511" t="s">
        <v>12</v>
      </c>
      <c r="I1511" t="s">
        <v>200</v>
      </c>
      <c r="J1511" t="str">
        <f t="shared" si="184"/>
        <v>Dec</v>
      </c>
      <c r="K1511">
        <f t="shared" si="185"/>
        <v>1963</v>
      </c>
      <c r="L1511" t="str">
        <f t="shared" si="186"/>
        <v>tier - 3</v>
      </c>
      <c r="M1511" t="str">
        <f t="shared" si="187"/>
        <v>tier - 3</v>
      </c>
      <c r="N1511" t="str">
        <f t="shared" si="188"/>
        <v>R1025</v>
      </c>
      <c r="O1511" s="9" t="str">
        <f t="shared" si="189"/>
        <v>5-Dec-1963</v>
      </c>
      <c r="P1511">
        <f t="shared" si="190"/>
        <v>59</v>
      </c>
      <c r="Q1511" s="10">
        <f t="shared" si="191"/>
        <v>12788.03</v>
      </c>
    </row>
    <row r="1512" spans="1:17" x14ac:dyDescent="0.25">
      <c r="A1512" t="s">
        <v>1543</v>
      </c>
      <c r="B1512">
        <v>1983</v>
      </c>
      <c r="C1512" t="s">
        <v>37</v>
      </c>
      <c r="D1512">
        <v>29</v>
      </c>
      <c r="E1512">
        <v>3</v>
      </c>
      <c r="F1512">
        <v>12788.18</v>
      </c>
      <c r="G1512" t="s">
        <v>12</v>
      </c>
      <c r="H1512" t="s">
        <v>16</v>
      </c>
      <c r="I1512" t="s">
        <v>535</v>
      </c>
      <c r="J1512" t="str">
        <f t="shared" si="184"/>
        <v>Oct</v>
      </c>
      <c r="K1512">
        <f t="shared" si="185"/>
        <v>1983</v>
      </c>
      <c r="L1512" t="str">
        <f t="shared" si="186"/>
        <v>tier - 1</v>
      </c>
      <c r="M1512" t="str">
        <f t="shared" si="187"/>
        <v>tier - 1</v>
      </c>
      <c r="N1512" t="str">
        <f t="shared" si="188"/>
        <v>R1026</v>
      </c>
      <c r="O1512" s="9" t="str">
        <f t="shared" si="189"/>
        <v>29-Oct-1983</v>
      </c>
      <c r="P1512">
        <f t="shared" si="190"/>
        <v>39</v>
      </c>
      <c r="Q1512" s="10">
        <f t="shared" si="191"/>
        <v>12788.18</v>
      </c>
    </row>
    <row r="1513" spans="1:17" x14ac:dyDescent="0.25">
      <c r="A1513" t="s">
        <v>1544</v>
      </c>
      <c r="B1513">
        <v>1978</v>
      </c>
      <c r="C1513" t="s">
        <v>10</v>
      </c>
      <c r="D1513">
        <v>24</v>
      </c>
      <c r="E1513">
        <v>0</v>
      </c>
      <c r="F1513">
        <v>12797.21</v>
      </c>
      <c r="G1513" t="s">
        <v>12</v>
      </c>
      <c r="H1513" t="s">
        <v>16</v>
      </c>
      <c r="I1513" t="s">
        <v>247</v>
      </c>
      <c r="J1513" t="str">
        <f t="shared" si="184"/>
        <v>Jul</v>
      </c>
      <c r="K1513">
        <f t="shared" si="185"/>
        <v>1978</v>
      </c>
      <c r="L1513" t="str">
        <f t="shared" si="186"/>
        <v>tier - 1</v>
      </c>
      <c r="M1513" t="str">
        <f t="shared" si="187"/>
        <v>tier - 1</v>
      </c>
      <c r="N1513" t="str">
        <f t="shared" si="188"/>
        <v>R1024</v>
      </c>
      <c r="O1513" s="9" t="str">
        <f t="shared" si="189"/>
        <v>24-Jul-1978</v>
      </c>
      <c r="P1513">
        <f t="shared" si="190"/>
        <v>44</v>
      </c>
      <c r="Q1513" s="10">
        <f t="shared" si="191"/>
        <v>12797.21</v>
      </c>
    </row>
    <row r="1514" spans="1:17" x14ac:dyDescent="0.25">
      <c r="A1514" t="s">
        <v>1545</v>
      </c>
      <c r="B1514">
        <v>1963</v>
      </c>
      <c r="C1514" t="s">
        <v>10</v>
      </c>
      <c r="D1514">
        <v>20</v>
      </c>
      <c r="E1514">
        <v>0</v>
      </c>
      <c r="F1514">
        <v>12815.44</v>
      </c>
      <c r="G1514" t="s">
        <v>12</v>
      </c>
      <c r="H1514" t="s">
        <v>12</v>
      </c>
      <c r="I1514" t="s">
        <v>247</v>
      </c>
      <c r="J1514" t="str">
        <f t="shared" si="184"/>
        <v>Jul</v>
      </c>
      <c r="K1514">
        <f t="shared" si="185"/>
        <v>1963</v>
      </c>
      <c r="L1514" t="str">
        <f t="shared" si="186"/>
        <v>tier - 3</v>
      </c>
      <c r="M1514" t="str">
        <f t="shared" si="187"/>
        <v>tier - 3</v>
      </c>
      <c r="N1514" t="str">
        <f t="shared" si="188"/>
        <v>R1024</v>
      </c>
      <c r="O1514" s="9" t="str">
        <f t="shared" si="189"/>
        <v>20-Jul-1963</v>
      </c>
      <c r="P1514">
        <f t="shared" si="190"/>
        <v>59</v>
      </c>
      <c r="Q1514" s="10">
        <f t="shared" si="191"/>
        <v>12815.44</v>
      </c>
    </row>
    <row r="1515" spans="1:17" x14ac:dyDescent="0.25">
      <c r="A1515" t="s">
        <v>1546</v>
      </c>
      <c r="B1515">
        <v>1967</v>
      </c>
      <c r="C1515" t="s">
        <v>20</v>
      </c>
      <c r="D1515">
        <v>25</v>
      </c>
      <c r="E1515">
        <v>0</v>
      </c>
      <c r="F1515">
        <v>12823.25</v>
      </c>
      <c r="G1515" t="s">
        <v>12</v>
      </c>
      <c r="H1515" t="s">
        <v>12</v>
      </c>
      <c r="I1515" t="s">
        <v>300</v>
      </c>
      <c r="J1515" t="str">
        <f t="shared" si="184"/>
        <v>Sep</v>
      </c>
      <c r="K1515">
        <f t="shared" si="185"/>
        <v>1967</v>
      </c>
      <c r="L1515" t="str">
        <f t="shared" si="186"/>
        <v>tier - 3</v>
      </c>
      <c r="M1515" t="str">
        <f t="shared" si="187"/>
        <v>tier - 3</v>
      </c>
      <c r="N1515" t="str">
        <f t="shared" si="188"/>
        <v>R1021</v>
      </c>
      <c r="O1515" s="9" t="str">
        <f t="shared" si="189"/>
        <v>25-Sep-1967</v>
      </c>
      <c r="P1515">
        <f t="shared" si="190"/>
        <v>55</v>
      </c>
      <c r="Q1515" s="10">
        <f t="shared" si="191"/>
        <v>12823.25</v>
      </c>
    </row>
    <row r="1516" spans="1:17" x14ac:dyDescent="0.25">
      <c r="A1516" t="s">
        <v>1547</v>
      </c>
      <c r="B1516">
        <v>2004</v>
      </c>
      <c r="C1516" t="s">
        <v>15</v>
      </c>
      <c r="D1516">
        <v>9</v>
      </c>
      <c r="E1516">
        <v>2</v>
      </c>
      <c r="F1516">
        <v>12829.46</v>
      </c>
      <c r="G1516" t="s">
        <v>12</v>
      </c>
      <c r="H1516" t="s">
        <v>12</v>
      </c>
      <c r="I1516" t="s">
        <v>168</v>
      </c>
      <c r="J1516" t="str">
        <f t="shared" si="184"/>
        <v>Nov</v>
      </c>
      <c r="K1516">
        <f t="shared" si="185"/>
        <v>2004</v>
      </c>
      <c r="L1516" t="str">
        <f t="shared" si="186"/>
        <v>tier - 3</v>
      </c>
      <c r="M1516" t="str">
        <f t="shared" si="187"/>
        <v>tier - 3</v>
      </c>
      <c r="N1516" t="str">
        <f t="shared" si="188"/>
        <v>R1016</v>
      </c>
      <c r="O1516" s="9" t="str">
        <f t="shared" si="189"/>
        <v>9-Nov-2004</v>
      </c>
      <c r="P1516">
        <f t="shared" si="190"/>
        <v>18</v>
      </c>
      <c r="Q1516" s="10">
        <f t="shared" si="191"/>
        <v>12829.46</v>
      </c>
    </row>
    <row r="1517" spans="1:17" x14ac:dyDescent="0.25">
      <c r="A1517" t="s">
        <v>1548</v>
      </c>
      <c r="B1517">
        <v>1993</v>
      </c>
      <c r="C1517" t="s">
        <v>20</v>
      </c>
      <c r="D1517">
        <v>27</v>
      </c>
      <c r="E1517">
        <v>0</v>
      </c>
      <c r="F1517">
        <v>12847.24</v>
      </c>
      <c r="G1517" t="s">
        <v>12</v>
      </c>
      <c r="H1517" t="s">
        <v>11</v>
      </c>
      <c r="I1517" t="s">
        <v>23</v>
      </c>
      <c r="J1517" t="str">
        <f t="shared" si="184"/>
        <v>Sep</v>
      </c>
      <c r="K1517">
        <f t="shared" si="185"/>
        <v>1993</v>
      </c>
      <c r="L1517" t="str">
        <f t="shared" si="186"/>
        <v>tier - 2</v>
      </c>
      <c r="M1517" t="str">
        <f t="shared" si="187"/>
        <v>tier - 2</v>
      </c>
      <c r="N1517" t="str">
        <f t="shared" si="188"/>
        <v>R1012</v>
      </c>
      <c r="O1517" s="9" t="str">
        <f t="shared" si="189"/>
        <v>27-Sep-1993</v>
      </c>
      <c r="P1517">
        <f t="shared" si="190"/>
        <v>29</v>
      </c>
      <c r="Q1517" s="10">
        <f t="shared" si="191"/>
        <v>12847.24</v>
      </c>
    </row>
    <row r="1518" spans="1:17" x14ac:dyDescent="0.25">
      <c r="A1518" t="s">
        <v>1549</v>
      </c>
      <c r="B1518">
        <v>1973</v>
      </c>
      <c r="C1518" t="s">
        <v>20</v>
      </c>
      <c r="D1518">
        <v>22</v>
      </c>
      <c r="E1518">
        <v>0</v>
      </c>
      <c r="F1518">
        <v>12852.37</v>
      </c>
      <c r="G1518" t="s">
        <v>12</v>
      </c>
      <c r="H1518" t="s">
        <v>16</v>
      </c>
      <c r="I1518" t="s">
        <v>23</v>
      </c>
      <c r="J1518" t="str">
        <f t="shared" si="184"/>
        <v>Sep</v>
      </c>
      <c r="K1518">
        <f t="shared" si="185"/>
        <v>1973</v>
      </c>
      <c r="L1518" t="str">
        <f t="shared" si="186"/>
        <v>tier - 1</v>
      </c>
      <c r="M1518" t="str">
        <f t="shared" si="187"/>
        <v>tier - 1</v>
      </c>
      <c r="N1518" t="str">
        <f t="shared" si="188"/>
        <v>R1012</v>
      </c>
      <c r="O1518" s="9" t="str">
        <f t="shared" si="189"/>
        <v>22-Sep-1973</v>
      </c>
      <c r="P1518">
        <f t="shared" si="190"/>
        <v>49</v>
      </c>
      <c r="Q1518" s="10">
        <f t="shared" si="191"/>
        <v>12852.37</v>
      </c>
    </row>
    <row r="1519" spans="1:17" x14ac:dyDescent="0.25">
      <c r="A1519" t="s">
        <v>1550</v>
      </c>
      <c r="B1519">
        <v>1963</v>
      </c>
      <c r="C1519" t="s">
        <v>20</v>
      </c>
      <c r="D1519">
        <v>27</v>
      </c>
      <c r="E1519">
        <v>0</v>
      </c>
      <c r="F1519">
        <v>12856.84</v>
      </c>
      <c r="G1519" t="s">
        <v>12</v>
      </c>
      <c r="H1519" t="s">
        <v>12</v>
      </c>
      <c r="I1519" t="s">
        <v>300</v>
      </c>
      <c r="J1519" t="str">
        <f t="shared" si="184"/>
        <v>Sep</v>
      </c>
      <c r="K1519">
        <f t="shared" si="185"/>
        <v>1963</v>
      </c>
      <c r="L1519" t="str">
        <f t="shared" si="186"/>
        <v>tier - 3</v>
      </c>
      <c r="M1519" t="str">
        <f t="shared" si="187"/>
        <v>tier - 3</v>
      </c>
      <c r="N1519" t="str">
        <f t="shared" si="188"/>
        <v>R1021</v>
      </c>
      <c r="O1519" s="9" t="str">
        <f t="shared" si="189"/>
        <v>27-Sep-1963</v>
      </c>
      <c r="P1519">
        <f t="shared" si="190"/>
        <v>59</v>
      </c>
      <c r="Q1519" s="10">
        <f t="shared" si="191"/>
        <v>12856.84</v>
      </c>
    </row>
    <row r="1520" spans="1:17" x14ac:dyDescent="0.25">
      <c r="A1520" t="s">
        <v>1551</v>
      </c>
      <c r="B1520">
        <v>1984</v>
      </c>
      <c r="C1520" t="s">
        <v>35</v>
      </c>
      <c r="D1520">
        <v>6</v>
      </c>
      <c r="E1520">
        <v>3</v>
      </c>
      <c r="F1520">
        <v>12870.31</v>
      </c>
      <c r="G1520" t="s">
        <v>12</v>
      </c>
      <c r="H1520" t="s">
        <v>12</v>
      </c>
      <c r="I1520" t="s">
        <v>23</v>
      </c>
      <c r="J1520" t="str">
        <f t="shared" si="184"/>
        <v>Aug</v>
      </c>
      <c r="K1520">
        <f t="shared" si="185"/>
        <v>1984</v>
      </c>
      <c r="L1520" t="str">
        <f t="shared" si="186"/>
        <v>tier - 3</v>
      </c>
      <c r="M1520" t="str">
        <f t="shared" si="187"/>
        <v>tier - 3</v>
      </c>
      <c r="N1520" t="str">
        <f t="shared" si="188"/>
        <v>R1012</v>
      </c>
      <c r="O1520" s="9" t="str">
        <f t="shared" si="189"/>
        <v>6-Aug-1984</v>
      </c>
      <c r="P1520">
        <f t="shared" si="190"/>
        <v>38</v>
      </c>
      <c r="Q1520" s="10">
        <f t="shared" si="191"/>
        <v>12870.31</v>
      </c>
    </row>
    <row r="1521" spans="1:17" x14ac:dyDescent="0.25">
      <c r="A1521" t="s">
        <v>1552</v>
      </c>
      <c r="B1521">
        <v>2004</v>
      </c>
      <c r="C1521" t="s">
        <v>10</v>
      </c>
      <c r="D1521">
        <v>9</v>
      </c>
      <c r="E1521">
        <v>0</v>
      </c>
      <c r="F1521">
        <v>12890.06</v>
      </c>
      <c r="G1521" t="s">
        <v>12</v>
      </c>
      <c r="H1521" t="s">
        <v>16</v>
      </c>
      <c r="I1521" t="s">
        <v>166</v>
      </c>
      <c r="J1521" t="str">
        <f t="shared" si="184"/>
        <v>Jul</v>
      </c>
      <c r="K1521">
        <f t="shared" si="185"/>
        <v>2004</v>
      </c>
      <c r="L1521" t="str">
        <f t="shared" si="186"/>
        <v>tier - 1</v>
      </c>
      <c r="M1521" t="str">
        <f t="shared" si="187"/>
        <v>tier - 1</v>
      </c>
      <c r="N1521" t="str">
        <f t="shared" si="188"/>
        <v>R1019</v>
      </c>
      <c r="O1521" s="9" t="str">
        <f t="shared" si="189"/>
        <v>9-Jul-2004</v>
      </c>
      <c r="P1521">
        <f t="shared" si="190"/>
        <v>18</v>
      </c>
      <c r="Q1521" s="10">
        <f t="shared" si="191"/>
        <v>12890.06</v>
      </c>
    </row>
    <row r="1522" spans="1:17" x14ac:dyDescent="0.25">
      <c r="A1522" t="s">
        <v>1553</v>
      </c>
      <c r="B1522">
        <v>1963</v>
      </c>
      <c r="C1522" t="s">
        <v>35</v>
      </c>
      <c r="D1522">
        <v>16</v>
      </c>
      <c r="E1522">
        <v>1</v>
      </c>
      <c r="F1522">
        <v>12913.99</v>
      </c>
      <c r="G1522" t="s">
        <v>12</v>
      </c>
      <c r="H1522" t="s">
        <v>11</v>
      </c>
      <c r="I1522" t="s">
        <v>168</v>
      </c>
      <c r="J1522" t="str">
        <f t="shared" si="184"/>
        <v>Aug</v>
      </c>
      <c r="K1522">
        <f t="shared" si="185"/>
        <v>1963</v>
      </c>
      <c r="L1522" t="str">
        <f t="shared" si="186"/>
        <v>tier - 2</v>
      </c>
      <c r="M1522" t="str">
        <f t="shared" si="187"/>
        <v>tier - 2</v>
      </c>
      <c r="N1522" t="str">
        <f t="shared" si="188"/>
        <v>R1016</v>
      </c>
      <c r="O1522" s="9" t="str">
        <f t="shared" si="189"/>
        <v>16-Aug-1963</v>
      </c>
      <c r="P1522">
        <f t="shared" si="190"/>
        <v>59</v>
      </c>
      <c r="Q1522" s="10">
        <f t="shared" si="191"/>
        <v>12913.99</v>
      </c>
    </row>
    <row r="1523" spans="1:17" x14ac:dyDescent="0.25">
      <c r="A1523" t="s">
        <v>1554</v>
      </c>
      <c r="B1523">
        <v>1963</v>
      </c>
      <c r="C1523" t="s">
        <v>20</v>
      </c>
      <c r="D1523">
        <v>1</v>
      </c>
      <c r="E1523">
        <v>2</v>
      </c>
      <c r="F1523">
        <v>12925.89</v>
      </c>
      <c r="G1523" t="s">
        <v>12</v>
      </c>
      <c r="H1523" t="s">
        <v>11</v>
      </c>
      <c r="I1523" t="s">
        <v>13</v>
      </c>
      <c r="J1523" t="str">
        <f t="shared" si="184"/>
        <v>Sep</v>
      </c>
      <c r="K1523">
        <f t="shared" si="185"/>
        <v>1963</v>
      </c>
      <c r="L1523" t="str">
        <f t="shared" si="186"/>
        <v>tier - 2</v>
      </c>
      <c r="M1523" t="str">
        <f t="shared" si="187"/>
        <v>tier - 2</v>
      </c>
      <c r="N1523" t="str">
        <f t="shared" si="188"/>
        <v>R1013</v>
      </c>
      <c r="O1523" s="9" t="str">
        <f t="shared" si="189"/>
        <v>1-Sep-1963</v>
      </c>
      <c r="P1523">
        <f t="shared" si="190"/>
        <v>59</v>
      </c>
      <c r="Q1523" s="10">
        <f t="shared" si="191"/>
        <v>12925.89</v>
      </c>
    </row>
    <row r="1524" spans="1:17" x14ac:dyDescent="0.25">
      <c r="A1524" t="s">
        <v>1555</v>
      </c>
      <c r="B1524">
        <v>1963</v>
      </c>
      <c r="C1524" t="s">
        <v>35</v>
      </c>
      <c r="D1524">
        <v>14</v>
      </c>
      <c r="E1524">
        <v>2</v>
      </c>
      <c r="F1524">
        <v>12928.79</v>
      </c>
      <c r="G1524" t="s">
        <v>12</v>
      </c>
      <c r="H1524" t="s">
        <v>11</v>
      </c>
      <c r="I1524" t="s">
        <v>13</v>
      </c>
      <c r="J1524" t="str">
        <f t="shared" si="184"/>
        <v>Aug</v>
      </c>
      <c r="K1524">
        <f t="shared" si="185"/>
        <v>1963</v>
      </c>
      <c r="L1524" t="str">
        <f t="shared" si="186"/>
        <v>tier - 2</v>
      </c>
      <c r="M1524" t="str">
        <f t="shared" si="187"/>
        <v>tier - 2</v>
      </c>
      <c r="N1524" t="str">
        <f t="shared" si="188"/>
        <v>R1013</v>
      </c>
      <c r="O1524" s="9" t="str">
        <f t="shared" si="189"/>
        <v>14-Aug-1963</v>
      </c>
      <c r="P1524">
        <f t="shared" si="190"/>
        <v>59</v>
      </c>
      <c r="Q1524" s="10">
        <f t="shared" si="191"/>
        <v>12928.79</v>
      </c>
    </row>
    <row r="1525" spans="1:17" x14ac:dyDescent="0.25">
      <c r="A1525" t="s">
        <v>1556</v>
      </c>
      <c r="B1525">
        <v>1966</v>
      </c>
      <c r="C1525" t="s">
        <v>30</v>
      </c>
      <c r="D1525">
        <v>22</v>
      </c>
      <c r="E1525">
        <v>4</v>
      </c>
      <c r="F1525">
        <v>12949.16</v>
      </c>
      <c r="G1525" t="s">
        <v>12</v>
      </c>
      <c r="H1525" t="s">
        <v>12</v>
      </c>
      <c r="I1525" t="s">
        <v>13</v>
      </c>
      <c r="J1525" t="str">
        <f t="shared" si="184"/>
        <v>Dec</v>
      </c>
      <c r="K1525">
        <f t="shared" si="185"/>
        <v>1966</v>
      </c>
      <c r="L1525" t="str">
        <f t="shared" si="186"/>
        <v>tier - 3</v>
      </c>
      <c r="M1525" t="str">
        <f t="shared" si="187"/>
        <v>tier - 3</v>
      </c>
      <c r="N1525" t="str">
        <f t="shared" si="188"/>
        <v>R1013</v>
      </c>
      <c r="O1525" s="9" t="str">
        <f t="shared" si="189"/>
        <v>22-Dec-1966</v>
      </c>
      <c r="P1525">
        <f t="shared" si="190"/>
        <v>56</v>
      </c>
      <c r="Q1525" s="10">
        <f t="shared" si="191"/>
        <v>12949.16</v>
      </c>
    </row>
    <row r="1526" spans="1:17" x14ac:dyDescent="0.25">
      <c r="A1526" t="s">
        <v>1557</v>
      </c>
      <c r="B1526">
        <v>1961</v>
      </c>
      <c r="C1526" t="s">
        <v>35</v>
      </c>
      <c r="D1526">
        <v>20</v>
      </c>
      <c r="E1526">
        <v>0</v>
      </c>
      <c r="F1526">
        <v>12950.07</v>
      </c>
      <c r="G1526" t="s">
        <v>12</v>
      </c>
      <c r="H1526" t="s">
        <v>16</v>
      </c>
      <c r="I1526" t="s">
        <v>23</v>
      </c>
      <c r="J1526" t="str">
        <f t="shared" si="184"/>
        <v>Aug</v>
      </c>
      <c r="K1526">
        <f t="shared" si="185"/>
        <v>1961</v>
      </c>
      <c r="L1526" t="str">
        <f t="shared" si="186"/>
        <v>tier - 1</v>
      </c>
      <c r="M1526" t="str">
        <f t="shared" si="187"/>
        <v>tier - 1</v>
      </c>
      <c r="N1526" t="str">
        <f t="shared" si="188"/>
        <v>R1012</v>
      </c>
      <c r="O1526" s="9" t="str">
        <f t="shared" si="189"/>
        <v>20-Aug-1961</v>
      </c>
      <c r="P1526">
        <f t="shared" si="190"/>
        <v>61</v>
      </c>
      <c r="Q1526" s="10">
        <f t="shared" si="191"/>
        <v>12950.07</v>
      </c>
    </row>
    <row r="1527" spans="1:17" x14ac:dyDescent="0.25">
      <c r="A1527" t="s">
        <v>1558</v>
      </c>
      <c r="B1527">
        <v>1960</v>
      </c>
      <c r="C1527" t="s">
        <v>15</v>
      </c>
      <c r="D1527">
        <v>4</v>
      </c>
      <c r="E1527">
        <v>0</v>
      </c>
      <c r="F1527">
        <v>12957.12</v>
      </c>
      <c r="G1527" t="s">
        <v>12</v>
      </c>
      <c r="H1527" t="s">
        <v>16</v>
      </c>
      <c r="I1527" t="s">
        <v>42</v>
      </c>
      <c r="J1527" t="str">
        <f t="shared" si="184"/>
        <v>Nov</v>
      </c>
      <c r="K1527">
        <f t="shared" si="185"/>
        <v>1960</v>
      </c>
      <c r="L1527" t="str">
        <f t="shared" si="186"/>
        <v>tier - 1</v>
      </c>
      <c r="M1527" t="str">
        <f t="shared" si="187"/>
        <v>tier - 1</v>
      </c>
      <c r="N1527" t="str">
        <f t="shared" si="188"/>
        <v>R1011</v>
      </c>
      <c r="O1527" s="9" t="str">
        <f t="shared" si="189"/>
        <v>4-Nov-1960</v>
      </c>
      <c r="P1527">
        <f t="shared" si="190"/>
        <v>62</v>
      </c>
      <c r="Q1527" s="10">
        <f t="shared" si="191"/>
        <v>12957.12</v>
      </c>
    </row>
    <row r="1528" spans="1:17" x14ac:dyDescent="0.25">
      <c r="A1528" t="s">
        <v>1559</v>
      </c>
      <c r="B1528">
        <v>1960</v>
      </c>
      <c r="C1528" t="s">
        <v>18</v>
      </c>
      <c r="D1528">
        <v>22</v>
      </c>
      <c r="E1528">
        <v>0</v>
      </c>
      <c r="F1528">
        <v>12979.36</v>
      </c>
      <c r="G1528" t="s">
        <v>12</v>
      </c>
      <c r="H1528" t="s">
        <v>16</v>
      </c>
      <c r="I1528" t="s">
        <v>42</v>
      </c>
      <c r="J1528" t="str">
        <f t="shared" si="184"/>
        <v>Jun</v>
      </c>
      <c r="K1528">
        <f t="shared" si="185"/>
        <v>1960</v>
      </c>
      <c r="L1528" t="str">
        <f t="shared" si="186"/>
        <v>tier - 1</v>
      </c>
      <c r="M1528" t="str">
        <f t="shared" si="187"/>
        <v>tier - 1</v>
      </c>
      <c r="N1528" t="str">
        <f t="shared" si="188"/>
        <v>R1011</v>
      </c>
      <c r="O1528" s="9" t="str">
        <f t="shared" si="189"/>
        <v>22-Jun-1960</v>
      </c>
      <c r="P1528">
        <f t="shared" si="190"/>
        <v>62</v>
      </c>
      <c r="Q1528" s="10">
        <f t="shared" si="191"/>
        <v>12979.36</v>
      </c>
    </row>
    <row r="1529" spans="1:17" x14ac:dyDescent="0.25">
      <c r="A1529" t="s">
        <v>1560</v>
      </c>
      <c r="B1529">
        <v>1960</v>
      </c>
      <c r="C1529" t="s">
        <v>20</v>
      </c>
      <c r="D1529">
        <v>23</v>
      </c>
      <c r="E1529">
        <v>0</v>
      </c>
      <c r="F1529">
        <v>12981.35</v>
      </c>
      <c r="G1529" t="s">
        <v>12</v>
      </c>
      <c r="H1529" t="s">
        <v>12</v>
      </c>
      <c r="I1529" t="s">
        <v>13</v>
      </c>
      <c r="J1529" t="str">
        <f t="shared" si="184"/>
        <v>Sep</v>
      </c>
      <c r="K1529">
        <f t="shared" si="185"/>
        <v>1960</v>
      </c>
      <c r="L1529" t="str">
        <f t="shared" si="186"/>
        <v>tier - 3</v>
      </c>
      <c r="M1529" t="str">
        <f t="shared" si="187"/>
        <v>tier - 3</v>
      </c>
      <c r="N1529" t="str">
        <f t="shared" si="188"/>
        <v>R1013</v>
      </c>
      <c r="O1529" s="9" t="str">
        <f t="shared" si="189"/>
        <v>23-Sep-1960</v>
      </c>
      <c r="P1529">
        <f t="shared" si="190"/>
        <v>62</v>
      </c>
      <c r="Q1529" s="10">
        <f t="shared" si="191"/>
        <v>12981.35</v>
      </c>
    </row>
    <row r="1530" spans="1:17" x14ac:dyDescent="0.25">
      <c r="A1530" t="s">
        <v>1561</v>
      </c>
      <c r="B1530">
        <v>1960</v>
      </c>
      <c r="C1530" t="s">
        <v>15</v>
      </c>
      <c r="D1530">
        <v>28</v>
      </c>
      <c r="E1530">
        <v>0</v>
      </c>
      <c r="F1530">
        <v>12982.87</v>
      </c>
      <c r="G1530" t="s">
        <v>12</v>
      </c>
      <c r="H1530" t="s">
        <v>16</v>
      </c>
      <c r="I1530" t="s">
        <v>13</v>
      </c>
      <c r="J1530" t="str">
        <f t="shared" si="184"/>
        <v>Nov</v>
      </c>
      <c r="K1530">
        <f t="shared" si="185"/>
        <v>1960</v>
      </c>
      <c r="L1530" t="str">
        <f t="shared" si="186"/>
        <v>tier - 1</v>
      </c>
      <c r="M1530" t="str">
        <f t="shared" si="187"/>
        <v>tier - 1</v>
      </c>
      <c r="N1530" t="str">
        <f t="shared" si="188"/>
        <v>R1013</v>
      </c>
      <c r="O1530" s="9" t="str">
        <f t="shared" si="189"/>
        <v>28-Nov-1960</v>
      </c>
      <c r="P1530">
        <f t="shared" si="190"/>
        <v>62</v>
      </c>
      <c r="Q1530" s="10">
        <f t="shared" si="191"/>
        <v>12982.87</v>
      </c>
    </row>
    <row r="1531" spans="1:17" x14ac:dyDescent="0.25">
      <c r="A1531" t="s">
        <v>1562</v>
      </c>
      <c r="B1531">
        <v>1979</v>
      </c>
      <c r="C1531" t="s">
        <v>15</v>
      </c>
      <c r="D1531">
        <v>27</v>
      </c>
      <c r="E1531">
        <v>2</v>
      </c>
      <c r="F1531">
        <v>12994.12</v>
      </c>
      <c r="G1531" t="s">
        <v>12</v>
      </c>
      <c r="H1531" t="s">
        <v>11</v>
      </c>
      <c r="I1531" t="s">
        <v>535</v>
      </c>
      <c r="J1531" t="str">
        <f t="shared" si="184"/>
        <v>Nov</v>
      </c>
      <c r="K1531">
        <f t="shared" si="185"/>
        <v>1979</v>
      </c>
      <c r="L1531" t="str">
        <f t="shared" si="186"/>
        <v>tier - 2</v>
      </c>
      <c r="M1531" t="str">
        <f t="shared" si="187"/>
        <v>tier - 2</v>
      </c>
      <c r="N1531" t="str">
        <f t="shared" si="188"/>
        <v>R1026</v>
      </c>
      <c r="O1531" s="9" t="str">
        <f t="shared" si="189"/>
        <v>27-Nov-1979</v>
      </c>
      <c r="P1531">
        <f t="shared" si="190"/>
        <v>43</v>
      </c>
      <c r="Q1531" s="10">
        <f t="shared" si="191"/>
        <v>12994.12</v>
      </c>
    </row>
    <row r="1532" spans="1:17" x14ac:dyDescent="0.25">
      <c r="A1532" t="s">
        <v>1563</v>
      </c>
      <c r="B1532">
        <v>1981</v>
      </c>
      <c r="C1532" t="s">
        <v>37</v>
      </c>
      <c r="D1532">
        <v>30</v>
      </c>
      <c r="E1532">
        <v>1</v>
      </c>
      <c r="F1532">
        <v>13002.91</v>
      </c>
      <c r="G1532" t="s">
        <v>12</v>
      </c>
      <c r="H1532" t="s">
        <v>16</v>
      </c>
      <c r="I1532" t="s">
        <v>23</v>
      </c>
      <c r="J1532" t="str">
        <f t="shared" si="184"/>
        <v>Oct</v>
      </c>
      <c r="K1532">
        <f t="shared" si="185"/>
        <v>1981</v>
      </c>
      <c r="L1532" t="str">
        <f t="shared" si="186"/>
        <v>tier - 1</v>
      </c>
      <c r="M1532" t="str">
        <f t="shared" si="187"/>
        <v>tier - 1</v>
      </c>
      <c r="N1532" t="str">
        <f t="shared" si="188"/>
        <v>R1012</v>
      </c>
      <c r="O1532" s="9" t="str">
        <f t="shared" si="189"/>
        <v>30-Oct-1981</v>
      </c>
      <c r="P1532">
        <f t="shared" si="190"/>
        <v>41</v>
      </c>
      <c r="Q1532" s="10">
        <f t="shared" si="191"/>
        <v>13002.91</v>
      </c>
    </row>
    <row r="1533" spans="1:17" x14ac:dyDescent="0.25">
      <c r="A1533" t="s">
        <v>1564</v>
      </c>
      <c r="B1533">
        <v>1962</v>
      </c>
      <c r="C1533" t="s">
        <v>18</v>
      </c>
      <c r="D1533">
        <v>24</v>
      </c>
      <c r="E1533">
        <v>0</v>
      </c>
      <c r="F1533">
        <v>13004.95</v>
      </c>
      <c r="G1533" t="s">
        <v>12</v>
      </c>
      <c r="H1533" t="s">
        <v>16</v>
      </c>
      <c r="I1533" t="s">
        <v>23</v>
      </c>
      <c r="J1533" t="str">
        <f t="shared" si="184"/>
        <v>Jun</v>
      </c>
      <c r="K1533">
        <f t="shared" si="185"/>
        <v>1962</v>
      </c>
      <c r="L1533" t="str">
        <f t="shared" si="186"/>
        <v>tier - 1</v>
      </c>
      <c r="M1533" t="str">
        <f t="shared" si="187"/>
        <v>tier - 1</v>
      </c>
      <c r="N1533" t="str">
        <f t="shared" si="188"/>
        <v>R1012</v>
      </c>
      <c r="O1533" s="9" t="str">
        <f t="shared" si="189"/>
        <v>24-Jun-1962</v>
      </c>
      <c r="P1533">
        <f t="shared" si="190"/>
        <v>60</v>
      </c>
      <c r="Q1533" s="10">
        <f t="shared" si="191"/>
        <v>13004.95</v>
      </c>
    </row>
    <row r="1534" spans="1:17" x14ac:dyDescent="0.25">
      <c r="A1534" t="s">
        <v>1565</v>
      </c>
      <c r="B1534">
        <v>1969</v>
      </c>
      <c r="C1534" t="s">
        <v>30</v>
      </c>
      <c r="D1534">
        <v>13</v>
      </c>
      <c r="E1534">
        <v>0</v>
      </c>
      <c r="F1534">
        <v>13008.07</v>
      </c>
      <c r="G1534" t="s">
        <v>12</v>
      </c>
      <c r="H1534" t="s">
        <v>12</v>
      </c>
      <c r="I1534" t="s">
        <v>23</v>
      </c>
      <c r="J1534" t="str">
        <f t="shared" si="184"/>
        <v>Dec</v>
      </c>
      <c r="K1534">
        <f t="shared" si="185"/>
        <v>1969</v>
      </c>
      <c r="L1534" t="str">
        <f t="shared" si="186"/>
        <v>tier - 3</v>
      </c>
      <c r="M1534" t="str">
        <f t="shared" si="187"/>
        <v>tier - 3</v>
      </c>
      <c r="N1534" t="str">
        <f t="shared" si="188"/>
        <v>R1012</v>
      </c>
      <c r="O1534" s="9" t="str">
        <f t="shared" si="189"/>
        <v>13-Dec-1969</v>
      </c>
      <c r="P1534">
        <f t="shared" si="190"/>
        <v>53</v>
      </c>
      <c r="Q1534" s="10">
        <f t="shared" si="191"/>
        <v>13008.07</v>
      </c>
    </row>
    <row r="1535" spans="1:17" x14ac:dyDescent="0.25">
      <c r="A1535" t="s">
        <v>1566</v>
      </c>
      <c r="B1535">
        <v>1972</v>
      </c>
      <c r="C1535" t="s">
        <v>20</v>
      </c>
      <c r="D1535">
        <v>27</v>
      </c>
      <c r="E1535">
        <v>0</v>
      </c>
      <c r="F1535">
        <v>13010.86</v>
      </c>
      <c r="G1535" t="s">
        <v>12</v>
      </c>
      <c r="H1535" t="s">
        <v>11</v>
      </c>
      <c r="I1535" t="s">
        <v>23</v>
      </c>
      <c r="J1535" t="str">
        <f t="shared" si="184"/>
        <v>Sep</v>
      </c>
      <c r="K1535">
        <f t="shared" si="185"/>
        <v>1972</v>
      </c>
      <c r="L1535" t="str">
        <f t="shared" si="186"/>
        <v>tier - 2</v>
      </c>
      <c r="M1535" t="str">
        <f t="shared" si="187"/>
        <v>tier - 2</v>
      </c>
      <c r="N1535" t="str">
        <f t="shared" si="188"/>
        <v>R1012</v>
      </c>
      <c r="O1535" s="9" t="str">
        <f t="shared" si="189"/>
        <v>27-Sep-1972</v>
      </c>
      <c r="P1535">
        <f t="shared" si="190"/>
        <v>50</v>
      </c>
      <c r="Q1535" s="10">
        <f t="shared" si="191"/>
        <v>13010.86</v>
      </c>
    </row>
    <row r="1536" spans="1:17" x14ac:dyDescent="0.25">
      <c r="A1536" t="s">
        <v>1567</v>
      </c>
      <c r="B1536">
        <v>1962</v>
      </c>
      <c r="C1536" t="s">
        <v>10</v>
      </c>
      <c r="D1536">
        <v>20</v>
      </c>
      <c r="E1536">
        <v>0</v>
      </c>
      <c r="F1536">
        <v>13012.21</v>
      </c>
      <c r="G1536" t="s">
        <v>12</v>
      </c>
      <c r="H1536" t="s">
        <v>16</v>
      </c>
      <c r="I1536" t="s">
        <v>23</v>
      </c>
      <c r="J1536" t="str">
        <f t="shared" si="184"/>
        <v>Jul</v>
      </c>
      <c r="K1536">
        <f t="shared" si="185"/>
        <v>1962</v>
      </c>
      <c r="L1536" t="str">
        <f t="shared" si="186"/>
        <v>tier - 1</v>
      </c>
      <c r="M1536" t="str">
        <f t="shared" si="187"/>
        <v>tier - 1</v>
      </c>
      <c r="N1536" t="str">
        <f t="shared" si="188"/>
        <v>R1012</v>
      </c>
      <c r="O1536" s="9" t="str">
        <f t="shared" si="189"/>
        <v>20-Jul-1962</v>
      </c>
      <c r="P1536">
        <f t="shared" si="190"/>
        <v>60</v>
      </c>
      <c r="Q1536" s="10">
        <f t="shared" si="191"/>
        <v>13012.21</v>
      </c>
    </row>
    <row r="1537" spans="1:17" x14ac:dyDescent="0.25">
      <c r="A1537" t="s">
        <v>1568</v>
      </c>
      <c r="B1537">
        <v>1964</v>
      </c>
      <c r="C1537" t="s">
        <v>20</v>
      </c>
      <c r="D1537">
        <v>23</v>
      </c>
      <c r="E1537">
        <v>1</v>
      </c>
      <c r="F1537">
        <v>13019.16</v>
      </c>
      <c r="G1537" t="s">
        <v>12</v>
      </c>
      <c r="H1537" t="s">
        <v>16</v>
      </c>
      <c r="I1537" t="s">
        <v>247</v>
      </c>
      <c r="J1537" t="str">
        <f t="shared" si="184"/>
        <v>Sep</v>
      </c>
      <c r="K1537">
        <f t="shared" si="185"/>
        <v>1964</v>
      </c>
      <c r="L1537" t="str">
        <f t="shared" si="186"/>
        <v>tier - 1</v>
      </c>
      <c r="M1537" t="str">
        <f t="shared" si="187"/>
        <v>tier - 1</v>
      </c>
      <c r="N1537" t="str">
        <f t="shared" si="188"/>
        <v>R1024</v>
      </c>
      <c r="O1537" s="9" t="str">
        <f t="shared" si="189"/>
        <v>23-Sep-1964</v>
      </c>
      <c r="P1537">
        <f t="shared" si="190"/>
        <v>58</v>
      </c>
      <c r="Q1537" s="10">
        <f t="shared" si="191"/>
        <v>13019.16</v>
      </c>
    </row>
    <row r="1538" spans="1:17" x14ac:dyDescent="0.25">
      <c r="A1538" t="s">
        <v>1569</v>
      </c>
      <c r="B1538">
        <v>1965</v>
      </c>
      <c r="C1538" t="s">
        <v>15</v>
      </c>
      <c r="D1538">
        <v>4</v>
      </c>
      <c r="E1538">
        <v>0</v>
      </c>
      <c r="F1538">
        <v>13023.93</v>
      </c>
      <c r="G1538" t="s">
        <v>12</v>
      </c>
      <c r="H1538" t="s">
        <v>11</v>
      </c>
      <c r="I1538" t="s">
        <v>200</v>
      </c>
      <c r="J1538" t="str">
        <f t="shared" si="184"/>
        <v>Nov</v>
      </c>
      <c r="K1538">
        <f t="shared" si="185"/>
        <v>1965</v>
      </c>
      <c r="L1538" t="str">
        <f t="shared" si="186"/>
        <v>tier - 2</v>
      </c>
      <c r="M1538" t="str">
        <f t="shared" si="187"/>
        <v>tier - 2</v>
      </c>
      <c r="N1538" t="str">
        <f t="shared" si="188"/>
        <v>R1025</v>
      </c>
      <c r="O1538" s="9" t="str">
        <f t="shared" si="189"/>
        <v>4-Nov-1965</v>
      </c>
      <c r="P1538">
        <f t="shared" si="190"/>
        <v>57</v>
      </c>
      <c r="Q1538" s="10">
        <f t="shared" si="191"/>
        <v>13023.93</v>
      </c>
    </row>
    <row r="1539" spans="1:17" x14ac:dyDescent="0.25">
      <c r="A1539" t="s">
        <v>1570</v>
      </c>
      <c r="B1539">
        <v>1961</v>
      </c>
      <c r="C1539" t="s">
        <v>15</v>
      </c>
      <c r="D1539">
        <v>9</v>
      </c>
      <c r="E1539">
        <v>0</v>
      </c>
      <c r="F1539">
        <v>13041.92</v>
      </c>
      <c r="G1539" t="s">
        <v>12</v>
      </c>
      <c r="H1539" t="s">
        <v>16</v>
      </c>
      <c r="I1539" t="s">
        <v>42</v>
      </c>
      <c r="J1539" t="str">
        <f t="shared" ref="J1539:J1602" si="192">IF(C1539="?","Sep",C1539)</f>
        <v>Nov</v>
      </c>
      <c r="K1539">
        <f t="shared" ref="K1539:K1602" si="193">IF(B1539="?",ROUND(AVERAGE(B:B),0),B1539)</f>
        <v>1961</v>
      </c>
      <c r="L1539" t="str">
        <f t="shared" ref="L1539:L1602" si="194">IF(OR(H1539="",H1539="?"),"tier-2",H1539)</f>
        <v>tier - 1</v>
      </c>
      <c r="M1539" t="str">
        <f t="shared" ref="M1539:M1602" si="195">IF(OR(H1539=" ",H1539="?"),"tier - 2",H1539)</f>
        <v>tier - 1</v>
      </c>
      <c r="N1539" t="str">
        <f t="shared" ref="N1539:N1602" si="196">IF(I1539="?","Unknown",I1539)</f>
        <v>R1011</v>
      </c>
      <c r="O1539" s="9" t="str">
        <f t="shared" ref="O1539:O1602" si="197">_xlfn.CONCAT(D1539,"-",J1539,"-",K1539)</f>
        <v>9-Nov-1961</v>
      </c>
      <c r="P1539">
        <f t="shared" ref="P1539:P1602" si="198">DATEDIF(O1539, "2023-06-08", "Y")</f>
        <v>61</v>
      </c>
      <c r="Q1539" s="10">
        <f t="shared" ref="Q1539:Q1602" si="199">(F1539)</f>
        <v>13041.92</v>
      </c>
    </row>
    <row r="1540" spans="1:17" x14ac:dyDescent="0.25">
      <c r="A1540" t="s">
        <v>1571</v>
      </c>
      <c r="B1540">
        <v>1969</v>
      </c>
      <c r="C1540" t="s">
        <v>20</v>
      </c>
      <c r="D1540">
        <v>23</v>
      </c>
      <c r="E1540">
        <v>0</v>
      </c>
      <c r="F1540">
        <v>13044.41</v>
      </c>
      <c r="G1540" t="s">
        <v>12</v>
      </c>
      <c r="H1540" t="s">
        <v>16</v>
      </c>
      <c r="I1540" t="s">
        <v>23</v>
      </c>
      <c r="J1540" t="str">
        <f t="shared" si="192"/>
        <v>Sep</v>
      </c>
      <c r="K1540">
        <f t="shared" si="193"/>
        <v>1969</v>
      </c>
      <c r="L1540" t="str">
        <f t="shared" si="194"/>
        <v>tier - 1</v>
      </c>
      <c r="M1540" t="str">
        <f t="shared" si="195"/>
        <v>tier - 1</v>
      </c>
      <c r="N1540" t="str">
        <f t="shared" si="196"/>
        <v>R1012</v>
      </c>
      <c r="O1540" s="9" t="str">
        <f t="shared" si="197"/>
        <v>23-Sep-1969</v>
      </c>
      <c r="P1540">
        <f t="shared" si="198"/>
        <v>53</v>
      </c>
      <c r="Q1540" s="10">
        <f t="shared" si="199"/>
        <v>13044.41</v>
      </c>
    </row>
    <row r="1541" spans="1:17" x14ac:dyDescent="0.25">
      <c r="A1541" t="s">
        <v>1572</v>
      </c>
      <c r="B1541">
        <v>1967</v>
      </c>
      <c r="C1541" t="s">
        <v>35</v>
      </c>
      <c r="D1541">
        <v>6</v>
      </c>
      <c r="E1541">
        <v>3</v>
      </c>
      <c r="F1541">
        <v>13047.33</v>
      </c>
      <c r="G1541" t="s">
        <v>12</v>
      </c>
      <c r="H1541" t="s">
        <v>12</v>
      </c>
      <c r="I1541" t="s">
        <v>247</v>
      </c>
      <c r="J1541" t="str">
        <f t="shared" si="192"/>
        <v>Aug</v>
      </c>
      <c r="K1541">
        <f t="shared" si="193"/>
        <v>1967</v>
      </c>
      <c r="L1541" t="str">
        <f t="shared" si="194"/>
        <v>tier - 3</v>
      </c>
      <c r="M1541" t="str">
        <f t="shared" si="195"/>
        <v>tier - 3</v>
      </c>
      <c r="N1541" t="str">
        <f t="shared" si="196"/>
        <v>R1024</v>
      </c>
      <c r="O1541" s="9" t="str">
        <f t="shared" si="197"/>
        <v>6-Aug-1967</v>
      </c>
      <c r="P1541">
        <f t="shared" si="198"/>
        <v>55</v>
      </c>
      <c r="Q1541" s="10">
        <f t="shared" si="199"/>
        <v>13047.33</v>
      </c>
    </row>
    <row r="1542" spans="1:17" x14ac:dyDescent="0.25">
      <c r="A1542" t="s">
        <v>1573</v>
      </c>
      <c r="B1542">
        <v>1985</v>
      </c>
      <c r="C1542" t="s">
        <v>37</v>
      </c>
      <c r="D1542">
        <v>26</v>
      </c>
      <c r="E1542">
        <v>3</v>
      </c>
      <c r="F1542">
        <v>13051.22</v>
      </c>
      <c r="G1542" t="s">
        <v>12</v>
      </c>
      <c r="H1542" t="s">
        <v>16</v>
      </c>
      <c r="I1542" t="s">
        <v>535</v>
      </c>
      <c r="J1542" t="str">
        <f t="shared" si="192"/>
        <v>Oct</v>
      </c>
      <c r="K1542">
        <f t="shared" si="193"/>
        <v>1985</v>
      </c>
      <c r="L1542" t="str">
        <f t="shared" si="194"/>
        <v>tier - 1</v>
      </c>
      <c r="M1542" t="str">
        <f t="shared" si="195"/>
        <v>tier - 1</v>
      </c>
      <c r="N1542" t="str">
        <f t="shared" si="196"/>
        <v>R1026</v>
      </c>
      <c r="O1542" s="9" t="str">
        <f t="shared" si="197"/>
        <v>26-Oct-1985</v>
      </c>
      <c r="P1542">
        <f t="shared" si="198"/>
        <v>37</v>
      </c>
      <c r="Q1542" s="10">
        <f t="shared" si="199"/>
        <v>13051.22</v>
      </c>
    </row>
    <row r="1543" spans="1:17" x14ac:dyDescent="0.25">
      <c r="A1543" t="s">
        <v>1574</v>
      </c>
      <c r="B1543">
        <v>1961</v>
      </c>
      <c r="C1543" t="s">
        <v>15</v>
      </c>
      <c r="D1543">
        <v>6</v>
      </c>
      <c r="E1543">
        <v>0</v>
      </c>
      <c r="F1543">
        <v>13063.88</v>
      </c>
      <c r="G1543" t="s">
        <v>12</v>
      </c>
      <c r="H1543" t="s">
        <v>11</v>
      </c>
      <c r="I1543" t="s">
        <v>42</v>
      </c>
      <c r="J1543" t="str">
        <f t="shared" si="192"/>
        <v>Nov</v>
      </c>
      <c r="K1543">
        <f t="shared" si="193"/>
        <v>1961</v>
      </c>
      <c r="L1543" t="str">
        <f t="shared" si="194"/>
        <v>tier - 2</v>
      </c>
      <c r="M1543" t="str">
        <f t="shared" si="195"/>
        <v>tier - 2</v>
      </c>
      <c r="N1543" t="str">
        <f t="shared" si="196"/>
        <v>R1011</v>
      </c>
      <c r="O1543" s="9" t="str">
        <f t="shared" si="197"/>
        <v>6-Nov-1961</v>
      </c>
      <c r="P1543">
        <f t="shared" si="198"/>
        <v>61</v>
      </c>
      <c r="Q1543" s="10">
        <f t="shared" si="199"/>
        <v>13063.88</v>
      </c>
    </row>
    <row r="1544" spans="1:17" x14ac:dyDescent="0.25">
      <c r="A1544" t="s">
        <v>1575</v>
      </c>
      <c r="B1544">
        <v>1978</v>
      </c>
      <c r="C1544" t="s">
        <v>10</v>
      </c>
      <c r="D1544">
        <v>17</v>
      </c>
      <c r="E1544">
        <v>2</v>
      </c>
      <c r="F1544">
        <v>13101.74</v>
      </c>
      <c r="G1544" t="s">
        <v>12</v>
      </c>
      <c r="H1544" t="s">
        <v>11</v>
      </c>
      <c r="I1544" t="s">
        <v>535</v>
      </c>
      <c r="J1544" t="str">
        <f t="shared" si="192"/>
        <v>Jul</v>
      </c>
      <c r="K1544">
        <f t="shared" si="193"/>
        <v>1978</v>
      </c>
      <c r="L1544" t="str">
        <f t="shared" si="194"/>
        <v>tier - 2</v>
      </c>
      <c r="M1544" t="str">
        <f t="shared" si="195"/>
        <v>tier - 2</v>
      </c>
      <c r="N1544" t="str">
        <f t="shared" si="196"/>
        <v>R1026</v>
      </c>
      <c r="O1544" s="9" t="str">
        <f t="shared" si="197"/>
        <v>17-Jul-1978</v>
      </c>
      <c r="P1544">
        <f t="shared" si="198"/>
        <v>44</v>
      </c>
      <c r="Q1544" s="10">
        <f t="shared" si="199"/>
        <v>13101.74</v>
      </c>
    </row>
    <row r="1545" spans="1:17" x14ac:dyDescent="0.25">
      <c r="A1545" t="s">
        <v>1576</v>
      </c>
      <c r="B1545">
        <v>1971</v>
      </c>
      <c r="C1545" t="s">
        <v>37</v>
      </c>
      <c r="D1545">
        <v>30</v>
      </c>
      <c r="E1545">
        <v>0</v>
      </c>
      <c r="F1545">
        <v>13110.79</v>
      </c>
      <c r="G1545" t="s">
        <v>12</v>
      </c>
      <c r="H1545" t="s">
        <v>11</v>
      </c>
      <c r="I1545" t="s">
        <v>42</v>
      </c>
      <c r="J1545" t="str">
        <f t="shared" si="192"/>
        <v>Oct</v>
      </c>
      <c r="K1545">
        <f t="shared" si="193"/>
        <v>1971</v>
      </c>
      <c r="L1545" t="str">
        <f t="shared" si="194"/>
        <v>tier - 2</v>
      </c>
      <c r="M1545" t="str">
        <f t="shared" si="195"/>
        <v>tier - 2</v>
      </c>
      <c r="N1545" t="str">
        <f t="shared" si="196"/>
        <v>R1011</v>
      </c>
      <c r="O1545" s="9" t="str">
        <f t="shared" si="197"/>
        <v>30-Oct-1971</v>
      </c>
      <c r="P1545">
        <f t="shared" si="198"/>
        <v>51</v>
      </c>
      <c r="Q1545" s="10">
        <f t="shared" si="199"/>
        <v>13110.79</v>
      </c>
    </row>
    <row r="1546" spans="1:17" x14ac:dyDescent="0.25">
      <c r="A1546" t="s">
        <v>1577</v>
      </c>
      <c r="B1546">
        <v>1962</v>
      </c>
      <c r="C1546" t="s">
        <v>35</v>
      </c>
      <c r="D1546">
        <v>2</v>
      </c>
      <c r="E1546">
        <v>1</v>
      </c>
      <c r="F1546">
        <v>13112.6</v>
      </c>
      <c r="G1546" t="s">
        <v>12</v>
      </c>
      <c r="H1546" t="s">
        <v>12</v>
      </c>
      <c r="I1546" t="s">
        <v>23</v>
      </c>
      <c r="J1546" t="str">
        <f t="shared" si="192"/>
        <v>Aug</v>
      </c>
      <c r="K1546">
        <f t="shared" si="193"/>
        <v>1962</v>
      </c>
      <c r="L1546" t="str">
        <f t="shared" si="194"/>
        <v>tier - 3</v>
      </c>
      <c r="M1546" t="str">
        <f t="shared" si="195"/>
        <v>tier - 3</v>
      </c>
      <c r="N1546" t="str">
        <f t="shared" si="196"/>
        <v>R1012</v>
      </c>
      <c r="O1546" s="9" t="str">
        <f t="shared" si="197"/>
        <v>2-Aug-1962</v>
      </c>
      <c r="P1546">
        <f t="shared" si="198"/>
        <v>60</v>
      </c>
      <c r="Q1546" s="10">
        <f t="shared" si="199"/>
        <v>13112.6</v>
      </c>
    </row>
    <row r="1547" spans="1:17" x14ac:dyDescent="0.25">
      <c r="A1547" t="s">
        <v>1578</v>
      </c>
      <c r="B1547">
        <v>1992</v>
      </c>
      <c r="C1547" t="s">
        <v>35</v>
      </c>
      <c r="D1547">
        <v>12</v>
      </c>
      <c r="E1547">
        <v>0</v>
      </c>
      <c r="F1547">
        <v>13113.51</v>
      </c>
      <c r="G1547" t="s">
        <v>12</v>
      </c>
      <c r="H1547" t="s">
        <v>11</v>
      </c>
      <c r="I1547" t="s">
        <v>535</v>
      </c>
      <c r="J1547" t="str">
        <f t="shared" si="192"/>
        <v>Aug</v>
      </c>
      <c r="K1547">
        <f t="shared" si="193"/>
        <v>1992</v>
      </c>
      <c r="L1547" t="str">
        <f t="shared" si="194"/>
        <v>tier - 2</v>
      </c>
      <c r="M1547" t="str">
        <f t="shared" si="195"/>
        <v>tier - 2</v>
      </c>
      <c r="N1547" t="str">
        <f t="shared" si="196"/>
        <v>R1026</v>
      </c>
      <c r="O1547" s="9" t="str">
        <f t="shared" si="197"/>
        <v>12-Aug-1992</v>
      </c>
      <c r="P1547">
        <f t="shared" si="198"/>
        <v>30</v>
      </c>
      <c r="Q1547" s="10">
        <f t="shared" si="199"/>
        <v>13113.51</v>
      </c>
    </row>
    <row r="1548" spans="1:17" x14ac:dyDescent="0.25">
      <c r="A1548" t="s">
        <v>1579</v>
      </c>
      <c r="B1548">
        <v>1963</v>
      </c>
      <c r="C1548" t="s">
        <v>20</v>
      </c>
      <c r="D1548">
        <v>14</v>
      </c>
      <c r="E1548">
        <v>0</v>
      </c>
      <c r="F1548">
        <v>13116.84</v>
      </c>
      <c r="G1548" t="s">
        <v>12</v>
      </c>
      <c r="H1548" t="s">
        <v>16</v>
      </c>
      <c r="I1548" t="s">
        <v>23</v>
      </c>
      <c r="J1548" t="str">
        <f t="shared" si="192"/>
        <v>Sep</v>
      </c>
      <c r="K1548">
        <f t="shared" si="193"/>
        <v>1963</v>
      </c>
      <c r="L1548" t="str">
        <f t="shared" si="194"/>
        <v>tier - 1</v>
      </c>
      <c r="M1548" t="str">
        <f t="shared" si="195"/>
        <v>tier - 1</v>
      </c>
      <c r="N1548" t="str">
        <f t="shared" si="196"/>
        <v>R1012</v>
      </c>
      <c r="O1548" s="9" t="str">
        <f t="shared" si="197"/>
        <v>14-Sep-1963</v>
      </c>
      <c r="P1548">
        <f t="shared" si="198"/>
        <v>59</v>
      </c>
      <c r="Q1548" s="10">
        <f t="shared" si="199"/>
        <v>13116.84</v>
      </c>
    </row>
    <row r="1549" spans="1:17" x14ac:dyDescent="0.25">
      <c r="A1549" t="s">
        <v>1580</v>
      </c>
      <c r="B1549">
        <v>1999</v>
      </c>
      <c r="C1549" t="s">
        <v>35</v>
      </c>
      <c r="D1549">
        <v>16</v>
      </c>
      <c r="E1549">
        <v>0</v>
      </c>
      <c r="F1549">
        <v>13126.68</v>
      </c>
      <c r="G1549" t="s">
        <v>12</v>
      </c>
      <c r="H1549" t="s">
        <v>12</v>
      </c>
      <c r="I1549" t="s">
        <v>42</v>
      </c>
      <c r="J1549" t="str">
        <f t="shared" si="192"/>
        <v>Aug</v>
      </c>
      <c r="K1549">
        <f t="shared" si="193"/>
        <v>1999</v>
      </c>
      <c r="L1549" t="str">
        <f t="shared" si="194"/>
        <v>tier - 3</v>
      </c>
      <c r="M1549" t="str">
        <f t="shared" si="195"/>
        <v>tier - 3</v>
      </c>
      <c r="N1549" t="str">
        <f t="shared" si="196"/>
        <v>R1011</v>
      </c>
      <c r="O1549" s="9" t="str">
        <f t="shared" si="197"/>
        <v>16-Aug-1999</v>
      </c>
      <c r="P1549">
        <f t="shared" si="198"/>
        <v>23</v>
      </c>
      <c r="Q1549" s="10">
        <f t="shared" si="199"/>
        <v>13126.68</v>
      </c>
    </row>
    <row r="1550" spans="1:17" x14ac:dyDescent="0.25">
      <c r="A1550" t="s">
        <v>1581</v>
      </c>
      <c r="B1550">
        <v>1961</v>
      </c>
      <c r="C1550" t="s">
        <v>20</v>
      </c>
      <c r="D1550">
        <v>7</v>
      </c>
      <c r="E1550">
        <v>0</v>
      </c>
      <c r="F1550">
        <v>13129.6</v>
      </c>
      <c r="G1550" t="s">
        <v>12</v>
      </c>
      <c r="H1550" t="s">
        <v>11</v>
      </c>
      <c r="I1550" t="s">
        <v>356</v>
      </c>
      <c r="J1550" t="str">
        <f t="shared" si="192"/>
        <v>Sep</v>
      </c>
      <c r="K1550">
        <f t="shared" si="193"/>
        <v>1961</v>
      </c>
      <c r="L1550" t="str">
        <f t="shared" si="194"/>
        <v>tier - 2</v>
      </c>
      <c r="M1550" t="str">
        <f t="shared" si="195"/>
        <v>tier - 2</v>
      </c>
      <c r="N1550" t="str">
        <f t="shared" si="196"/>
        <v>R1017</v>
      </c>
      <c r="O1550" s="9" t="str">
        <f t="shared" si="197"/>
        <v>7-Sep-1961</v>
      </c>
      <c r="P1550">
        <f t="shared" si="198"/>
        <v>61</v>
      </c>
      <c r="Q1550" s="10">
        <f t="shared" si="199"/>
        <v>13129.6</v>
      </c>
    </row>
    <row r="1551" spans="1:17" x14ac:dyDescent="0.25">
      <c r="A1551" t="s">
        <v>1582</v>
      </c>
      <c r="B1551">
        <v>1961</v>
      </c>
      <c r="C1551" t="s">
        <v>30</v>
      </c>
      <c r="D1551">
        <v>6</v>
      </c>
      <c r="E1551">
        <v>0</v>
      </c>
      <c r="F1551">
        <v>13143.34</v>
      </c>
      <c r="G1551" t="s">
        <v>12</v>
      </c>
      <c r="H1551" t="s">
        <v>11</v>
      </c>
      <c r="I1551" t="s">
        <v>516</v>
      </c>
      <c r="J1551" t="str">
        <f t="shared" si="192"/>
        <v>Dec</v>
      </c>
      <c r="K1551">
        <f t="shared" si="193"/>
        <v>1961</v>
      </c>
      <c r="L1551" t="str">
        <f t="shared" si="194"/>
        <v>tier - 2</v>
      </c>
      <c r="M1551" t="str">
        <f t="shared" si="195"/>
        <v>tier - 2</v>
      </c>
      <c r="N1551" t="str">
        <f t="shared" si="196"/>
        <v>R1020</v>
      </c>
      <c r="O1551" s="9" t="str">
        <f t="shared" si="197"/>
        <v>6-Dec-1961</v>
      </c>
      <c r="P1551">
        <f t="shared" si="198"/>
        <v>61</v>
      </c>
      <c r="Q1551" s="10">
        <f t="shared" si="199"/>
        <v>13143.34</v>
      </c>
    </row>
    <row r="1552" spans="1:17" x14ac:dyDescent="0.25">
      <c r="A1552" t="s">
        <v>1583</v>
      </c>
      <c r="B1552">
        <v>1961</v>
      </c>
      <c r="C1552" t="s">
        <v>30</v>
      </c>
      <c r="D1552">
        <v>6</v>
      </c>
      <c r="E1552">
        <v>0</v>
      </c>
      <c r="F1552">
        <v>13143.86</v>
      </c>
      <c r="G1552" t="s">
        <v>12</v>
      </c>
      <c r="H1552" t="s">
        <v>11</v>
      </c>
      <c r="I1552" t="s">
        <v>168</v>
      </c>
      <c r="J1552" t="str">
        <f t="shared" si="192"/>
        <v>Dec</v>
      </c>
      <c r="K1552">
        <f t="shared" si="193"/>
        <v>1961</v>
      </c>
      <c r="L1552" t="str">
        <f t="shared" si="194"/>
        <v>tier - 2</v>
      </c>
      <c r="M1552" t="str">
        <f t="shared" si="195"/>
        <v>tier - 2</v>
      </c>
      <c r="N1552" t="str">
        <f t="shared" si="196"/>
        <v>R1016</v>
      </c>
      <c r="O1552" s="9" t="str">
        <f t="shared" si="197"/>
        <v>6-Dec-1961</v>
      </c>
      <c r="P1552">
        <f t="shared" si="198"/>
        <v>61</v>
      </c>
      <c r="Q1552" s="10">
        <f t="shared" si="199"/>
        <v>13143.86</v>
      </c>
    </row>
    <row r="1553" spans="1:17" x14ac:dyDescent="0.25">
      <c r="A1553" t="s">
        <v>1584</v>
      </c>
      <c r="B1553">
        <v>1962</v>
      </c>
      <c r="C1553" t="s">
        <v>35</v>
      </c>
      <c r="D1553">
        <v>5</v>
      </c>
      <c r="E1553">
        <v>0</v>
      </c>
      <c r="F1553">
        <v>13204.29</v>
      </c>
      <c r="G1553" t="s">
        <v>12</v>
      </c>
      <c r="H1553" t="s">
        <v>16</v>
      </c>
      <c r="I1553" t="s">
        <v>247</v>
      </c>
      <c r="J1553" t="str">
        <f t="shared" si="192"/>
        <v>Aug</v>
      </c>
      <c r="K1553">
        <f t="shared" si="193"/>
        <v>1962</v>
      </c>
      <c r="L1553" t="str">
        <f t="shared" si="194"/>
        <v>tier - 1</v>
      </c>
      <c r="M1553" t="str">
        <f t="shared" si="195"/>
        <v>tier - 1</v>
      </c>
      <c r="N1553" t="str">
        <f t="shared" si="196"/>
        <v>R1024</v>
      </c>
      <c r="O1553" s="9" t="str">
        <f t="shared" si="197"/>
        <v>5-Aug-1962</v>
      </c>
      <c r="P1553">
        <f t="shared" si="198"/>
        <v>60</v>
      </c>
      <c r="Q1553" s="10">
        <f t="shared" si="199"/>
        <v>13204.29</v>
      </c>
    </row>
    <row r="1554" spans="1:17" x14ac:dyDescent="0.25">
      <c r="A1554" t="s">
        <v>1585</v>
      </c>
      <c r="B1554">
        <v>1982</v>
      </c>
      <c r="C1554" t="s">
        <v>37</v>
      </c>
      <c r="D1554">
        <v>15</v>
      </c>
      <c r="E1554">
        <v>3</v>
      </c>
      <c r="F1554">
        <v>13214.43</v>
      </c>
      <c r="G1554" t="s">
        <v>12</v>
      </c>
      <c r="H1554" t="s">
        <v>11</v>
      </c>
      <c r="I1554" t="s">
        <v>23</v>
      </c>
      <c r="J1554" t="str">
        <f t="shared" si="192"/>
        <v>Oct</v>
      </c>
      <c r="K1554">
        <f t="shared" si="193"/>
        <v>1982</v>
      </c>
      <c r="L1554" t="str">
        <f t="shared" si="194"/>
        <v>tier - 2</v>
      </c>
      <c r="M1554" t="str">
        <f t="shared" si="195"/>
        <v>tier - 2</v>
      </c>
      <c r="N1554" t="str">
        <f t="shared" si="196"/>
        <v>R1012</v>
      </c>
      <c r="O1554" s="9" t="str">
        <f t="shared" si="197"/>
        <v>15-Oct-1982</v>
      </c>
      <c r="P1554">
        <f t="shared" si="198"/>
        <v>40</v>
      </c>
      <c r="Q1554" s="10">
        <f t="shared" si="199"/>
        <v>13214.43</v>
      </c>
    </row>
    <row r="1555" spans="1:17" x14ac:dyDescent="0.25">
      <c r="A1555" t="s">
        <v>1586</v>
      </c>
      <c r="B1555">
        <v>1962</v>
      </c>
      <c r="C1555" t="s">
        <v>30</v>
      </c>
      <c r="D1555">
        <v>7</v>
      </c>
      <c r="E1555">
        <v>0</v>
      </c>
      <c r="F1555">
        <v>13217.09</v>
      </c>
      <c r="G1555" t="s">
        <v>12</v>
      </c>
      <c r="H1555" t="s">
        <v>16</v>
      </c>
      <c r="I1555" t="s">
        <v>247</v>
      </c>
      <c r="J1555" t="str">
        <f t="shared" si="192"/>
        <v>Dec</v>
      </c>
      <c r="K1555">
        <f t="shared" si="193"/>
        <v>1962</v>
      </c>
      <c r="L1555" t="str">
        <f t="shared" si="194"/>
        <v>tier - 1</v>
      </c>
      <c r="M1555" t="str">
        <f t="shared" si="195"/>
        <v>tier - 1</v>
      </c>
      <c r="N1555" t="str">
        <f t="shared" si="196"/>
        <v>R1024</v>
      </c>
      <c r="O1555" s="9" t="str">
        <f t="shared" si="197"/>
        <v>7-Dec-1962</v>
      </c>
      <c r="P1555">
        <f t="shared" si="198"/>
        <v>60</v>
      </c>
      <c r="Q1555" s="10">
        <f t="shared" si="199"/>
        <v>13217.09</v>
      </c>
    </row>
    <row r="1556" spans="1:17" x14ac:dyDescent="0.25">
      <c r="A1556" t="s">
        <v>1587</v>
      </c>
      <c r="B1556">
        <v>1965</v>
      </c>
      <c r="C1556" t="s">
        <v>15</v>
      </c>
      <c r="D1556">
        <v>13</v>
      </c>
      <c r="E1556">
        <v>2</v>
      </c>
      <c r="F1556">
        <v>13224.06</v>
      </c>
      <c r="G1556" t="s">
        <v>12</v>
      </c>
      <c r="H1556" t="s">
        <v>12</v>
      </c>
      <c r="I1556" t="s">
        <v>247</v>
      </c>
      <c r="J1556" t="str">
        <f t="shared" si="192"/>
        <v>Nov</v>
      </c>
      <c r="K1556">
        <f t="shared" si="193"/>
        <v>1965</v>
      </c>
      <c r="L1556" t="str">
        <f t="shared" si="194"/>
        <v>tier - 3</v>
      </c>
      <c r="M1556" t="str">
        <f t="shared" si="195"/>
        <v>tier - 3</v>
      </c>
      <c r="N1556" t="str">
        <f t="shared" si="196"/>
        <v>R1024</v>
      </c>
      <c r="O1556" s="9" t="str">
        <f t="shared" si="197"/>
        <v>13-Nov-1965</v>
      </c>
      <c r="P1556">
        <f t="shared" si="198"/>
        <v>57</v>
      </c>
      <c r="Q1556" s="10">
        <f t="shared" si="199"/>
        <v>13224.06</v>
      </c>
    </row>
    <row r="1557" spans="1:17" x14ac:dyDescent="0.25">
      <c r="A1557" t="s">
        <v>1588</v>
      </c>
      <c r="B1557">
        <v>1962</v>
      </c>
      <c r="C1557" t="s">
        <v>15</v>
      </c>
      <c r="D1557">
        <v>24</v>
      </c>
      <c r="E1557">
        <v>1</v>
      </c>
      <c r="F1557">
        <v>13224.69</v>
      </c>
      <c r="G1557" t="s">
        <v>12</v>
      </c>
      <c r="H1557" t="s">
        <v>11</v>
      </c>
      <c r="I1557" t="s">
        <v>42</v>
      </c>
      <c r="J1557" t="str">
        <f t="shared" si="192"/>
        <v>Nov</v>
      </c>
      <c r="K1557">
        <f t="shared" si="193"/>
        <v>1962</v>
      </c>
      <c r="L1557" t="str">
        <f t="shared" si="194"/>
        <v>tier - 2</v>
      </c>
      <c r="M1557" t="str">
        <f t="shared" si="195"/>
        <v>tier - 2</v>
      </c>
      <c r="N1557" t="str">
        <f t="shared" si="196"/>
        <v>R1011</v>
      </c>
      <c r="O1557" s="9" t="str">
        <f t="shared" si="197"/>
        <v>24-Nov-1962</v>
      </c>
      <c r="P1557">
        <f t="shared" si="198"/>
        <v>60</v>
      </c>
      <c r="Q1557" s="10">
        <f t="shared" si="199"/>
        <v>13224.69</v>
      </c>
    </row>
    <row r="1558" spans="1:17" x14ac:dyDescent="0.25">
      <c r="A1558" t="s">
        <v>1589</v>
      </c>
      <c r="B1558">
        <v>1962</v>
      </c>
      <c r="C1558" t="s">
        <v>37</v>
      </c>
      <c r="D1558">
        <v>11</v>
      </c>
      <c r="E1558">
        <v>0</v>
      </c>
      <c r="F1558">
        <v>13228.85</v>
      </c>
      <c r="G1558" t="s">
        <v>12</v>
      </c>
      <c r="H1558" t="s">
        <v>12</v>
      </c>
      <c r="I1558" t="s">
        <v>249</v>
      </c>
      <c r="J1558" t="str">
        <f t="shared" si="192"/>
        <v>Oct</v>
      </c>
      <c r="K1558">
        <f t="shared" si="193"/>
        <v>1962</v>
      </c>
      <c r="L1558" t="str">
        <f t="shared" si="194"/>
        <v>tier - 3</v>
      </c>
      <c r="M1558" t="str">
        <f t="shared" si="195"/>
        <v>tier - 3</v>
      </c>
      <c r="N1558" t="str">
        <f t="shared" si="196"/>
        <v>R1023</v>
      </c>
      <c r="O1558" s="9" t="str">
        <f t="shared" si="197"/>
        <v>11-Oct-1962</v>
      </c>
      <c r="P1558">
        <f t="shared" si="198"/>
        <v>60</v>
      </c>
      <c r="Q1558" s="10">
        <f t="shared" si="199"/>
        <v>13228.85</v>
      </c>
    </row>
    <row r="1559" spans="1:17" x14ac:dyDescent="0.25">
      <c r="A1559" t="s">
        <v>1590</v>
      </c>
      <c r="B1559">
        <v>1994</v>
      </c>
      <c r="C1559" t="s">
        <v>10</v>
      </c>
      <c r="D1559">
        <v>1</v>
      </c>
      <c r="E1559">
        <v>0</v>
      </c>
      <c r="F1559">
        <v>13292.52</v>
      </c>
      <c r="G1559" t="s">
        <v>12</v>
      </c>
      <c r="H1559" t="s">
        <v>12</v>
      </c>
      <c r="I1559" t="s">
        <v>23</v>
      </c>
      <c r="J1559" t="str">
        <f t="shared" si="192"/>
        <v>Jul</v>
      </c>
      <c r="K1559">
        <f t="shared" si="193"/>
        <v>1994</v>
      </c>
      <c r="L1559" t="str">
        <f t="shared" si="194"/>
        <v>tier - 3</v>
      </c>
      <c r="M1559" t="str">
        <f t="shared" si="195"/>
        <v>tier - 3</v>
      </c>
      <c r="N1559" t="str">
        <f t="shared" si="196"/>
        <v>R1012</v>
      </c>
      <c r="O1559" s="9" t="str">
        <f t="shared" si="197"/>
        <v>1-Jul-1994</v>
      </c>
      <c r="P1559">
        <f t="shared" si="198"/>
        <v>28</v>
      </c>
      <c r="Q1559" s="10">
        <f t="shared" si="199"/>
        <v>13292.52</v>
      </c>
    </row>
    <row r="1560" spans="1:17" x14ac:dyDescent="0.25">
      <c r="A1560" t="s">
        <v>1591</v>
      </c>
      <c r="B1560">
        <v>1976</v>
      </c>
      <c r="C1560" t="s">
        <v>35</v>
      </c>
      <c r="D1560">
        <v>23</v>
      </c>
      <c r="E1560">
        <v>2</v>
      </c>
      <c r="F1560">
        <v>13333.71</v>
      </c>
      <c r="G1560" t="s">
        <v>12</v>
      </c>
      <c r="H1560" t="s">
        <v>11</v>
      </c>
      <c r="I1560" t="s">
        <v>23</v>
      </c>
      <c r="J1560" t="str">
        <f t="shared" si="192"/>
        <v>Aug</v>
      </c>
      <c r="K1560">
        <f t="shared" si="193"/>
        <v>1976</v>
      </c>
      <c r="L1560" t="str">
        <f t="shared" si="194"/>
        <v>tier - 2</v>
      </c>
      <c r="M1560" t="str">
        <f t="shared" si="195"/>
        <v>tier - 2</v>
      </c>
      <c r="N1560" t="str">
        <f t="shared" si="196"/>
        <v>R1012</v>
      </c>
      <c r="O1560" s="9" t="str">
        <f t="shared" si="197"/>
        <v>23-Aug-1976</v>
      </c>
      <c r="P1560">
        <f t="shared" si="198"/>
        <v>46</v>
      </c>
      <c r="Q1560" s="10">
        <f t="shared" si="199"/>
        <v>13333.71</v>
      </c>
    </row>
    <row r="1561" spans="1:17" x14ac:dyDescent="0.25">
      <c r="A1561" t="s">
        <v>1592</v>
      </c>
      <c r="B1561">
        <v>1960</v>
      </c>
      <c r="C1561" t="s">
        <v>15</v>
      </c>
      <c r="D1561">
        <v>11</v>
      </c>
      <c r="E1561">
        <v>0</v>
      </c>
      <c r="F1561">
        <v>13352.1</v>
      </c>
      <c r="G1561" t="s">
        <v>12</v>
      </c>
      <c r="H1561" t="s">
        <v>16</v>
      </c>
      <c r="I1561" t="s">
        <v>23</v>
      </c>
      <c r="J1561" t="str">
        <f t="shared" si="192"/>
        <v>Nov</v>
      </c>
      <c r="K1561">
        <f t="shared" si="193"/>
        <v>1960</v>
      </c>
      <c r="L1561" t="str">
        <f t="shared" si="194"/>
        <v>tier - 1</v>
      </c>
      <c r="M1561" t="str">
        <f t="shared" si="195"/>
        <v>tier - 1</v>
      </c>
      <c r="N1561" t="str">
        <f t="shared" si="196"/>
        <v>R1012</v>
      </c>
      <c r="O1561" s="9" t="str">
        <f t="shared" si="197"/>
        <v>11-Nov-1960</v>
      </c>
      <c r="P1561">
        <f t="shared" si="198"/>
        <v>62</v>
      </c>
      <c r="Q1561" s="10">
        <f t="shared" si="199"/>
        <v>13352.1</v>
      </c>
    </row>
    <row r="1562" spans="1:17" x14ac:dyDescent="0.25">
      <c r="A1562" t="s">
        <v>1593</v>
      </c>
      <c r="B1562">
        <v>1990</v>
      </c>
      <c r="C1562" t="s">
        <v>37</v>
      </c>
      <c r="D1562">
        <v>2</v>
      </c>
      <c r="E1562">
        <v>3</v>
      </c>
      <c r="F1562">
        <v>13360.94</v>
      </c>
      <c r="G1562" t="s">
        <v>12</v>
      </c>
      <c r="H1562" t="s">
        <v>16</v>
      </c>
      <c r="I1562" t="s">
        <v>23</v>
      </c>
      <c r="J1562" t="str">
        <f t="shared" si="192"/>
        <v>Oct</v>
      </c>
      <c r="K1562">
        <f t="shared" si="193"/>
        <v>1990</v>
      </c>
      <c r="L1562" t="str">
        <f t="shared" si="194"/>
        <v>tier - 1</v>
      </c>
      <c r="M1562" t="str">
        <f t="shared" si="195"/>
        <v>tier - 1</v>
      </c>
      <c r="N1562" t="str">
        <f t="shared" si="196"/>
        <v>R1012</v>
      </c>
      <c r="O1562" s="9" t="str">
        <f t="shared" si="197"/>
        <v>2-Oct-1990</v>
      </c>
      <c r="P1562">
        <f t="shared" si="198"/>
        <v>32</v>
      </c>
      <c r="Q1562" s="10">
        <f t="shared" si="199"/>
        <v>13360.94</v>
      </c>
    </row>
    <row r="1563" spans="1:17" x14ac:dyDescent="0.25">
      <c r="A1563" t="s">
        <v>1594</v>
      </c>
      <c r="B1563">
        <v>1964</v>
      </c>
      <c r="C1563" t="s">
        <v>20</v>
      </c>
      <c r="D1563">
        <v>24</v>
      </c>
      <c r="E1563">
        <v>0</v>
      </c>
      <c r="F1563">
        <v>13375.76</v>
      </c>
      <c r="G1563" t="s">
        <v>12</v>
      </c>
      <c r="H1563" t="s">
        <v>11</v>
      </c>
      <c r="I1563" t="s">
        <v>200</v>
      </c>
      <c r="J1563" t="str">
        <f t="shared" si="192"/>
        <v>Sep</v>
      </c>
      <c r="K1563">
        <f t="shared" si="193"/>
        <v>1964</v>
      </c>
      <c r="L1563" t="str">
        <f t="shared" si="194"/>
        <v>tier - 2</v>
      </c>
      <c r="M1563" t="str">
        <f t="shared" si="195"/>
        <v>tier - 2</v>
      </c>
      <c r="N1563" t="str">
        <f t="shared" si="196"/>
        <v>R1025</v>
      </c>
      <c r="O1563" s="9" t="str">
        <f t="shared" si="197"/>
        <v>24-Sep-1964</v>
      </c>
      <c r="P1563">
        <f t="shared" si="198"/>
        <v>58</v>
      </c>
      <c r="Q1563" s="10">
        <f t="shared" si="199"/>
        <v>13375.76</v>
      </c>
    </row>
    <row r="1564" spans="1:17" x14ac:dyDescent="0.25">
      <c r="A1564" t="s">
        <v>1595</v>
      </c>
      <c r="B1564">
        <v>1979</v>
      </c>
      <c r="C1564" t="s">
        <v>20</v>
      </c>
      <c r="D1564">
        <v>30</v>
      </c>
      <c r="E1564">
        <v>2</v>
      </c>
      <c r="F1564">
        <v>13377.41</v>
      </c>
      <c r="G1564" t="s">
        <v>12</v>
      </c>
      <c r="H1564" t="s">
        <v>12</v>
      </c>
      <c r="I1564" t="s">
        <v>535</v>
      </c>
      <c r="J1564" t="str">
        <f t="shared" si="192"/>
        <v>Sep</v>
      </c>
      <c r="K1564">
        <f t="shared" si="193"/>
        <v>1979</v>
      </c>
      <c r="L1564" t="str">
        <f t="shared" si="194"/>
        <v>tier - 3</v>
      </c>
      <c r="M1564" t="str">
        <f t="shared" si="195"/>
        <v>tier - 3</v>
      </c>
      <c r="N1564" t="str">
        <f t="shared" si="196"/>
        <v>R1026</v>
      </c>
      <c r="O1564" s="9" t="str">
        <f t="shared" si="197"/>
        <v>30-Sep-1979</v>
      </c>
      <c r="P1564">
        <f t="shared" si="198"/>
        <v>43</v>
      </c>
      <c r="Q1564" s="10">
        <f t="shared" si="199"/>
        <v>13377.41</v>
      </c>
    </row>
    <row r="1565" spans="1:17" x14ac:dyDescent="0.25">
      <c r="A1565" t="s">
        <v>1596</v>
      </c>
      <c r="B1565">
        <v>1984</v>
      </c>
      <c r="C1565" t="s">
        <v>18</v>
      </c>
      <c r="D1565">
        <v>6</v>
      </c>
      <c r="E1565">
        <v>3</v>
      </c>
      <c r="F1565">
        <v>13383.67</v>
      </c>
      <c r="G1565" t="s">
        <v>12</v>
      </c>
      <c r="H1565" t="s">
        <v>11</v>
      </c>
      <c r="I1565" t="s">
        <v>249</v>
      </c>
      <c r="J1565" t="str">
        <f t="shared" si="192"/>
        <v>Jun</v>
      </c>
      <c r="K1565">
        <f t="shared" si="193"/>
        <v>1984</v>
      </c>
      <c r="L1565" t="str">
        <f t="shared" si="194"/>
        <v>tier - 2</v>
      </c>
      <c r="M1565" t="str">
        <f t="shared" si="195"/>
        <v>tier - 2</v>
      </c>
      <c r="N1565" t="str">
        <f t="shared" si="196"/>
        <v>R1023</v>
      </c>
      <c r="O1565" s="9" t="str">
        <f t="shared" si="197"/>
        <v>6-Jun-1984</v>
      </c>
      <c r="P1565">
        <f t="shared" si="198"/>
        <v>39</v>
      </c>
      <c r="Q1565" s="10">
        <f t="shared" si="199"/>
        <v>13383.67</v>
      </c>
    </row>
    <row r="1566" spans="1:17" x14ac:dyDescent="0.25">
      <c r="A1566" t="s">
        <v>1597</v>
      </c>
      <c r="B1566">
        <v>1959</v>
      </c>
      <c r="C1566" t="s">
        <v>30</v>
      </c>
      <c r="D1566">
        <v>9</v>
      </c>
      <c r="E1566">
        <v>0</v>
      </c>
      <c r="F1566">
        <v>13390.56</v>
      </c>
      <c r="G1566" t="s">
        <v>12</v>
      </c>
      <c r="H1566" t="s">
        <v>12</v>
      </c>
      <c r="I1566" t="s">
        <v>42</v>
      </c>
      <c r="J1566" t="str">
        <f t="shared" si="192"/>
        <v>Dec</v>
      </c>
      <c r="K1566">
        <f t="shared" si="193"/>
        <v>1959</v>
      </c>
      <c r="L1566" t="str">
        <f t="shared" si="194"/>
        <v>tier - 3</v>
      </c>
      <c r="M1566" t="str">
        <f t="shared" si="195"/>
        <v>tier - 3</v>
      </c>
      <c r="N1566" t="str">
        <f t="shared" si="196"/>
        <v>R1011</v>
      </c>
      <c r="O1566" s="9" t="str">
        <f t="shared" si="197"/>
        <v>9-Dec-1959</v>
      </c>
      <c r="P1566">
        <f t="shared" si="198"/>
        <v>63</v>
      </c>
      <c r="Q1566" s="10">
        <f t="shared" si="199"/>
        <v>13390.56</v>
      </c>
    </row>
    <row r="1567" spans="1:17" x14ac:dyDescent="0.25">
      <c r="A1567" t="s">
        <v>1598</v>
      </c>
      <c r="B1567">
        <v>1959</v>
      </c>
      <c r="C1567" t="s">
        <v>15</v>
      </c>
      <c r="D1567">
        <v>25</v>
      </c>
      <c r="E1567">
        <v>0</v>
      </c>
      <c r="F1567">
        <v>13393.76</v>
      </c>
      <c r="G1567" t="s">
        <v>12</v>
      </c>
      <c r="H1567" t="s">
        <v>16</v>
      </c>
      <c r="I1567" t="s">
        <v>42</v>
      </c>
      <c r="J1567" t="str">
        <f t="shared" si="192"/>
        <v>Nov</v>
      </c>
      <c r="K1567">
        <f t="shared" si="193"/>
        <v>1959</v>
      </c>
      <c r="L1567" t="str">
        <f t="shared" si="194"/>
        <v>tier - 1</v>
      </c>
      <c r="M1567" t="str">
        <f t="shared" si="195"/>
        <v>tier - 1</v>
      </c>
      <c r="N1567" t="str">
        <f t="shared" si="196"/>
        <v>R1011</v>
      </c>
      <c r="O1567" s="9" t="str">
        <f t="shared" si="197"/>
        <v>25-Nov-1959</v>
      </c>
      <c r="P1567">
        <f t="shared" si="198"/>
        <v>63</v>
      </c>
      <c r="Q1567" s="10">
        <f t="shared" si="199"/>
        <v>13393.76</v>
      </c>
    </row>
    <row r="1568" spans="1:17" x14ac:dyDescent="0.25">
      <c r="A1568" t="s">
        <v>1599</v>
      </c>
      <c r="B1568">
        <v>1959</v>
      </c>
      <c r="C1568" t="s">
        <v>30</v>
      </c>
      <c r="D1568">
        <v>20</v>
      </c>
      <c r="E1568">
        <v>0</v>
      </c>
      <c r="F1568">
        <v>13405.39</v>
      </c>
      <c r="G1568" t="s">
        <v>12</v>
      </c>
      <c r="H1568" t="s">
        <v>12</v>
      </c>
      <c r="I1568" t="s">
        <v>13</v>
      </c>
      <c r="J1568" t="str">
        <f t="shared" si="192"/>
        <v>Dec</v>
      </c>
      <c r="K1568">
        <f t="shared" si="193"/>
        <v>1959</v>
      </c>
      <c r="L1568" t="str">
        <f t="shared" si="194"/>
        <v>tier - 3</v>
      </c>
      <c r="M1568" t="str">
        <f t="shared" si="195"/>
        <v>tier - 3</v>
      </c>
      <c r="N1568" t="str">
        <f t="shared" si="196"/>
        <v>R1013</v>
      </c>
      <c r="O1568" s="9" t="str">
        <f t="shared" si="197"/>
        <v>20-Dec-1959</v>
      </c>
      <c r="P1568">
        <f t="shared" si="198"/>
        <v>63</v>
      </c>
      <c r="Q1568" s="10">
        <f t="shared" si="199"/>
        <v>13405.39</v>
      </c>
    </row>
    <row r="1569" spans="1:17" x14ac:dyDescent="0.25">
      <c r="A1569" t="s">
        <v>1600</v>
      </c>
      <c r="B1569">
        <v>1992</v>
      </c>
      <c r="C1569" t="s">
        <v>30</v>
      </c>
      <c r="D1569">
        <v>19</v>
      </c>
      <c r="E1569">
        <v>0</v>
      </c>
      <c r="F1569">
        <v>13412.97</v>
      </c>
      <c r="G1569" t="s">
        <v>12</v>
      </c>
      <c r="H1569" t="s">
        <v>12</v>
      </c>
      <c r="I1569" t="s">
        <v>249</v>
      </c>
      <c r="J1569" t="str">
        <f t="shared" si="192"/>
        <v>Dec</v>
      </c>
      <c r="K1569">
        <f t="shared" si="193"/>
        <v>1992</v>
      </c>
      <c r="L1569" t="str">
        <f t="shared" si="194"/>
        <v>tier - 3</v>
      </c>
      <c r="M1569" t="str">
        <f t="shared" si="195"/>
        <v>tier - 3</v>
      </c>
      <c r="N1569" t="str">
        <f t="shared" si="196"/>
        <v>R1023</v>
      </c>
      <c r="O1569" s="9" t="str">
        <f t="shared" si="197"/>
        <v>19-Dec-1992</v>
      </c>
      <c r="P1569">
        <f t="shared" si="198"/>
        <v>30</v>
      </c>
      <c r="Q1569" s="10">
        <f t="shared" si="199"/>
        <v>13412.97</v>
      </c>
    </row>
    <row r="1570" spans="1:17" x14ac:dyDescent="0.25">
      <c r="A1570" t="s">
        <v>1601</v>
      </c>
      <c r="B1570">
        <v>1961</v>
      </c>
      <c r="C1570" t="s">
        <v>10</v>
      </c>
      <c r="D1570">
        <v>22</v>
      </c>
      <c r="E1570">
        <v>0</v>
      </c>
      <c r="F1570">
        <v>13415.04</v>
      </c>
      <c r="G1570" t="s">
        <v>12</v>
      </c>
      <c r="H1570" t="s">
        <v>11</v>
      </c>
      <c r="I1570" t="s">
        <v>23</v>
      </c>
      <c r="J1570" t="str">
        <f t="shared" si="192"/>
        <v>Jul</v>
      </c>
      <c r="K1570">
        <f t="shared" si="193"/>
        <v>1961</v>
      </c>
      <c r="L1570" t="str">
        <f t="shared" si="194"/>
        <v>tier - 2</v>
      </c>
      <c r="M1570" t="str">
        <f t="shared" si="195"/>
        <v>tier - 2</v>
      </c>
      <c r="N1570" t="str">
        <f t="shared" si="196"/>
        <v>R1012</v>
      </c>
      <c r="O1570" s="9" t="str">
        <f t="shared" si="197"/>
        <v>22-Jul-1961</v>
      </c>
      <c r="P1570">
        <f t="shared" si="198"/>
        <v>61</v>
      </c>
      <c r="Q1570" s="10">
        <f t="shared" si="199"/>
        <v>13415.04</v>
      </c>
    </row>
    <row r="1571" spans="1:17" x14ac:dyDescent="0.25">
      <c r="A1571" t="s">
        <v>1602</v>
      </c>
      <c r="B1571">
        <v>1994</v>
      </c>
      <c r="C1571" t="s">
        <v>18</v>
      </c>
      <c r="D1571">
        <v>17</v>
      </c>
      <c r="E1571">
        <v>0</v>
      </c>
      <c r="F1571">
        <v>13417.05</v>
      </c>
      <c r="G1571" t="s">
        <v>12</v>
      </c>
      <c r="H1571" t="s">
        <v>12</v>
      </c>
      <c r="I1571" t="s">
        <v>23</v>
      </c>
      <c r="J1571" t="str">
        <f t="shared" si="192"/>
        <v>Jun</v>
      </c>
      <c r="K1571">
        <f t="shared" si="193"/>
        <v>1994</v>
      </c>
      <c r="L1571" t="str">
        <f t="shared" si="194"/>
        <v>tier - 3</v>
      </c>
      <c r="M1571" t="str">
        <f t="shared" si="195"/>
        <v>tier - 3</v>
      </c>
      <c r="N1571" t="str">
        <f t="shared" si="196"/>
        <v>R1012</v>
      </c>
      <c r="O1571" s="9" t="str">
        <f t="shared" si="197"/>
        <v>17-Jun-1994</v>
      </c>
      <c r="P1571">
        <f t="shared" si="198"/>
        <v>28</v>
      </c>
      <c r="Q1571" s="10">
        <f t="shared" si="199"/>
        <v>13417.05</v>
      </c>
    </row>
    <row r="1572" spans="1:17" x14ac:dyDescent="0.25">
      <c r="A1572" t="s">
        <v>1603</v>
      </c>
      <c r="B1572">
        <v>1961</v>
      </c>
      <c r="C1572" t="s">
        <v>15</v>
      </c>
      <c r="D1572">
        <v>3</v>
      </c>
      <c r="E1572">
        <v>0</v>
      </c>
      <c r="F1572">
        <v>13429.04</v>
      </c>
      <c r="G1572" t="s">
        <v>12</v>
      </c>
      <c r="H1572" t="s">
        <v>12</v>
      </c>
      <c r="I1572" t="s">
        <v>23</v>
      </c>
      <c r="J1572" t="str">
        <f t="shared" si="192"/>
        <v>Nov</v>
      </c>
      <c r="K1572">
        <f t="shared" si="193"/>
        <v>1961</v>
      </c>
      <c r="L1572" t="str">
        <f t="shared" si="194"/>
        <v>tier - 3</v>
      </c>
      <c r="M1572" t="str">
        <f t="shared" si="195"/>
        <v>tier - 3</v>
      </c>
      <c r="N1572" t="str">
        <f t="shared" si="196"/>
        <v>R1012</v>
      </c>
      <c r="O1572" s="9" t="str">
        <f t="shared" si="197"/>
        <v>3-Nov-1961</v>
      </c>
      <c r="P1572">
        <f t="shared" si="198"/>
        <v>61</v>
      </c>
      <c r="Q1572" s="10">
        <f t="shared" si="199"/>
        <v>13429.04</v>
      </c>
    </row>
    <row r="1573" spans="1:17" x14ac:dyDescent="0.25">
      <c r="A1573" t="s">
        <v>1604</v>
      </c>
      <c r="B1573">
        <v>1966</v>
      </c>
      <c r="C1573" t="s">
        <v>15</v>
      </c>
      <c r="D1573">
        <v>14</v>
      </c>
      <c r="E1573">
        <v>3</v>
      </c>
      <c r="F1573">
        <v>13430.27</v>
      </c>
      <c r="G1573" t="s">
        <v>12</v>
      </c>
      <c r="H1573" t="s">
        <v>12</v>
      </c>
      <c r="I1573" t="s">
        <v>247</v>
      </c>
      <c r="J1573" t="str">
        <f t="shared" si="192"/>
        <v>Nov</v>
      </c>
      <c r="K1573">
        <f t="shared" si="193"/>
        <v>1966</v>
      </c>
      <c r="L1573" t="str">
        <f t="shared" si="194"/>
        <v>tier - 3</v>
      </c>
      <c r="M1573" t="str">
        <f t="shared" si="195"/>
        <v>tier - 3</v>
      </c>
      <c r="N1573" t="str">
        <f t="shared" si="196"/>
        <v>R1024</v>
      </c>
      <c r="O1573" s="9" t="str">
        <f t="shared" si="197"/>
        <v>14-Nov-1966</v>
      </c>
      <c r="P1573">
        <f t="shared" si="198"/>
        <v>56</v>
      </c>
      <c r="Q1573" s="10">
        <f t="shared" si="199"/>
        <v>13430.27</v>
      </c>
    </row>
    <row r="1574" spans="1:17" x14ac:dyDescent="0.25">
      <c r="A1574" t="s">
        <v>1605</v>
      </c>
      <c r="B1574">
        <v>1975</v>
      </c>
      <c r="C1574" t="s">
        <v>18</v>
      </c>
      <c r="D1574">
        <v>29</v>
      </c>
      <c r="E1574">
        <v>1</v>
      </c>
      <c r="F1574">
        <v>13440.7</v>
      </c>
      <c r="G1574" t="s">
        <v>12</v>
      </c>
      <c r="H1574" t="s">
        <v>11</v>
      </c>
      <c r="I1574" t="s">
        <v>23</v>
      </c>
      <c r="J1574" t="str">
        <f t="shared" si="192"/>
        <v>Jun</v>
      </c>
      <c r="K1574">
        <f t="shared" si="193"/>
        <v>1975</v>
      </c>
      <c r="L1574" t="str">
        <f t="shared" si="194"/>
        <v>tier - 2</v>
      </c>
      <c r="M1574" t="str">
        <f t="shared" si="195"/>
        <v>tier - 2</v>
      </c>
      <c r="N1574" t="str">
        <f t="shared" si="196"/>
        <v>R1012</v>
      </c>
      <c r="O1574" s="9" t="str">
        <f t="shared" si="197"/>
        <v>29-Jun-1975</v>
      </c>
      <c r="P1574">
        <f t="shared" si="198"/>
        <v>47</v>
      </c>
      <c r="Q1574" s="10">
        <f t="shared" si="199"/>
        <v>13440.7</v>
      </c>
    </row>
    <row r="1575" spans="1:17" x14ac:dyDescent="0.25">
      <c r="A1575" t="s">
        <v>1606</v>
      </c>
      <c r="B1575">
        <v>1960</v>
      </c>
      <c r="C1575" t="s">
        <v>35</v>
      </c>
      <c r="D1575">
        <v>13</v>
      </c>
      <c r="E1575">
        <v>0</v>
      </c>
      <c r="F1575">
        <v>13451.12</v>
      </c>
      <c r="G1575" t="s">
        <v>12</v>
      </c>
      <c r="H1575" t="s">
        <v>16</v>
      </c>
      <c r="I1575" t="s">
        <v>42</v>
      </c>
      <c r="J1575" t="str">
        <f t="shared" si="192"/>
        <v>Aug</v>
      </c>
      <c r="K1575">
        <f t="shared" si="193"/>
        <v>1960</v>
      </c>
      <c r="L1575" t="str">
        <f t="shared" si="194"/>
        <v>tier - 1</v>
      </c>
      <c r="M1575" t="str">
        <f t="shared" si="195"/>
        <v>tier - 1</v>
      </c>
      <c r="N1575" t="str">
        <f t="shared" si="196"/>
        <v>R1011</v>
      </c>
      <c r="O1575" s="9" t="str">
        <f t="shared" si="197"/>
        <v>13-Aug-1960</v>
      </c>
      <c r="P1575">
        <f t="shared" si="198"/>
        <v>62</v>
      </c>
      <c r="Q1575" s="10">
        <f t="shared" si="199"/>
        <v>13451.12</v>
      </c>
    </row>
    <row r="1576" spans="1:17" x14ac:dyDescent="0.25">
      <c r="A1576" t="s">
        <v>1607</v>
      </c>
      <c r="B1576">
        <v>1960</v>
      </c>
      <c r="C1576" t="s">
        <v>10</v>
      </c>
      <c r="D1576">
        <v>11</v>
      </c>
      <c r="E1576">
        <v>0</v>
      </c>
      <c r="F1576">
        <v>13457.96</v>
      </c>
      <c r="G1576" t="s">
        <v>12</v>
      </c>
      <c r="H1576" t="s">
        <v>16</v>
      </c>
      <c r="I1576" t="s">
        <v>13</v>
      </c>
      <c r="J1576" t="str">
        <f t="shared" si="192"/>
        <v>Jul</v>
      </c>
      <c r="K1576">
        <f t="shared" si="193"/>
        <v>1960</v>
      </c>
      <c r="L1576" t="str">
        <f t="shared" si="194"/>
        <v>tier - 1</v>
      </c>
      <c r="M1576" t="str">
        <f t="shared" si="195"/>
        <v>tier - 1</v>
      </c>
      <c r="N1576" t="str">
        <f t="shared" si="196"/>
        <v>R1013</v>
      </c>
      <c r="O1576" s="9" t="str">
        <f t="shared" si="197"/>
        <v>11-Jul-1960</v>
      </c>
      <c r="P1576">
        <f t="shared" si="198"/>
        <v>62</v>
      </c>
      <c r="Q1576" s="10">
        <f t="shared" si="199"/>
        <v>13457.96</v>
      </c>
    </row>
    <row r="1577" spans="1:17" x14ac:dyDescent="0.25">
      <c r="A1577" t="s">
        <v>1608</v>
      </c>
      <c r="B1577">
        <v>1960</v>
      </c>
      <c r="C1577" t="s">
        <v>30</v>
      </c>
      <c r="D1577">
        <v>16</v>
      </c>
      <c r="E1577">
        <v>0</v>
      </c>
      <c r="F1577">
        <v>13462.52</v>
      </c>
      <c r="G1577" t="s">
        <v>12</v>
      </c>
      <c r="H1577" t="s">
        <v>11</v>
      </c>
      <c r="I1577" t="s">
        <v>42</v>
      </c>
      <c r="J1577" t="str">
        <f t="shared" si="192"/>
        <v>Dec</v>
      </c>
      <c r="K1577">
        <f t="shared" si="193"/>
        <v>1960</v>
      </c>
      <c r="L1577" t="str">
        <f t="shared" si="194"/>
        <v>tier - 2</v>
      </c>
      <c r="M1577" t="str">
        <f t="shared" si="195"/>
        <v>tier - 2</v>
      </c>
      <c r="N1577" t="str">
        <f t="shared" si="196"/>
        <v>R1011</v>
      </c>
      <c r="O1577" s="9" t="str">
        <f t="shared" si="197"/>
        <v>16-Dec-1960</v>
      </c>
      <c r="P1577">
        <f t="shared" si="198"/>
        <v>62</v>
      </c>
      <c r="Q1577" s="10">
        <f t="shared" si="199"/>
        <v>13462.52</v>
      </c>
    </row>
    <row r="1578" spans="1:17" x14ac:dyDescent="0.25">
      <c r="A1578" t="s">
        <v>1609</v>
      </c>
      <c r="B1578">
        <v>1985</v>
      </c>
      <c r="C1578" t="s">
        <v>35</v>
      </c>
      <c r="D1578">
        <v>19</v>
      </c>
      <c r="E1578">
        <v>3</v>
      </c>
      <c r="F1578">
        <v>13465.8</v>
      </c>
      <c r="G1578" t="s">
        <v>12</v>
      </c>
      <c r="H1578" t="s">
        <v>16</v>
      </c>
      <c r="I1578" t="s">
        <v>23</v>
      </c>
      <c r="J1578" t="str">
        <f t="shared" si="192"/>
        <v>Aug</v>
      </c>
      <c r="K1578">
        <f t="shared" si="193"/>
        <v>1985</v>
      </c>
      <c r="L1578" t="str">
        <f t="shared" si="194"/>
        <v>tier - 1</v>
      </c>
      <c r="M1578" t="str">
        <f t="shared" si="195"/>
        <v>tier - 1</v>
      </c>
      <c r="N1578" t="str">
        <f t="shared" si="196"/>
        <v>R1012</v>
      </c>
      <c r="O1578" s="9" t="str">
        <f t="shared" si="197"/>
        <v>19-Aug-1985</v>
      </c>
      <c r="P1578">
        <f t="shared" si="198"/>
        <v>37</v>
      </c>
      <c r="Q1578" s="10">
        <f t="shared" si="199"/>
        <v>13465.8</v>
      </c>
    </row>
    <row r="1579" spans="1:17" x14ac:dyDescent="0.25">
      <c r="A1579" t="s">
        <v>1610</v>
      </c>
      <c r="B1579">
        <v>1960</v>
      </c>
      <c r="C1579" t="s">
        <v>10</v>
      </c>
      <c r="D1579">
        <v>28</v>
      </c>
      <c r="E1579">
        <v>0</v>
      </c>
      <c r="F1579">
        <v>13470.8</v>
      </c>
      <c r="G1579" t="s">
        <v>12</v>
      </c>
      <c r="H1579" t="s">
        <v>11</v>
      </c>
      <c r="I1579" t="s">
        <v>13</v>
      </c>
      <c r="J1579" t="str">
        <f t="shared" si="192"/>
        <v>Jul</v>
      </c>
      <c r="K1579">
        <f t="shared" si="193"/>
        <v>1960</v>
      </c>
      <c r="L1579" t="str">
        <f t="shared" si="194"/>
        <v>tier - 2</v>
      </c>
      <c r="M1579" t="str">
        <f t="shared" si="195"/>
        <v>tier - 2</v>
      </c>
      <c r="N1579" t="str">
        <f t="shared" si="196"/>
        <v>R1013</v>
      </c>
      <c r="O1579" s="9" t="str">
        <f t="shared" si="197"/>
        <v>28-Jul-1960</v>
      </c>
      <c r="P1579">
        <f t="shared" si="198"/>
        <v>62</v>
      </c>
      <c r="Q1579" s="10">
        <f t="shared" si="199"/>
        <v>13470.8</v>
      </c>
    </row>
    <row r="1580" spans="1:17" x14ac:dyDescent="0.25">
      <c r="A1580" t="s">
        <v>1611</v>
      </c>
      <c r="B1580">
        <v>1960</v>
      </c>
      <c r="C1580" t="s">
        <v>10</v>
      </c>
      <c r="D1580">
        <v>24</v>
      </c>
      <c r="E1580">
        <v>0</v>
      </c>
      <c r="F1580">
        <v>13470.86</v>
      </c>
      <c r="G1580" t="s">
        <v>12</v>
      </c>
      <c r="H1580" t="s">
        <v>12</v>
      </c>
      <c r="I1580" t="s">
        <v>42</v>
      </c>
      <c r="J1580" t="str">
        <f t="shared" si="192"/>
        <v>Jul</v>
      </c>
      <c r="K1580">
        <f t="shared" si="193"/>
        <v>1960</v>
      </c>
      <c r="L1580" t="str">
        <f t="shared" si="194"/>
        <v>tier - 3</v>
      </c>
      <c r="M1580" t="str">
        <f t="shared" si="195"/>
        <v>tier - 3</v>
      </c>
      <c r="N1580" t="str">
        <f t="shared" si="196"/>
        <v>R1011</v>
      </c>
      <c r="O1580" s="9" t="str">
        <f t="shared" si="197"/>
        <v>24-Jul-1960</v>
      </c>
      <c r="P1580">
        <f t="shared" si="198"/>
        <v>62</v>
      </c>
      <c r="Q1580" s="10">
        <f t="shared" si="199"/>
        <v>13470.86</v>
      </c>
    </row>
    <row r="1581" spans="1:17" x14ac:dyDescent="0.25">
      <c r="A1581" t="s">
        <v>1612</v>
      </c>
      <c r="B1581">
        <v>1975</v>
      </c>
      <c r="C1581" t="s">
        <v>35</v>
      </c>
      <c r="D1581">
        <v>7</v>
      </c>
      <c r="E1581">
        <v>1</v>
      </c>
      <c r="F1581">
        <v>13472.19</v>
      </c>
      <c r="G1581" t="s">
        <v>12</v>
      </c>
      <c r="H1581" t="s">
        <v>11</v>
      </c>
      <c r="I1581" t="s">
        <v>23</v>
      </c>
      <c r="J1581" t="str">
        <f t="shared" si="192"/>
        <v>Aug</v>
      </c>
      <c r="K1581">
        <f t="shared" si="193"/>
        <v>1975</v>
      </c>
      <c r="L1581" t="str">
        <f t="shared" si="194"/>
        <v>tier - 2</v>
      </c>
      <c r="M1581" t="str">
        <f t="shared" si="195"/>
        <v>tier - 2</v>
      </c>
      <c r="N1581" t="str">
        <f t="shared" si="196"/>
        <v>R1012</v>
      </c>
      <c r="O1581" s="9" t="str">
        <f t="shared" si="197"/>
        <v>7-Aug-1975</v>
      </c>
      <c r="P1581">
        <f t="shared" si="198"/>
        <v>47</v>
      </c>
      <c r="Q1581" s="10">
        <f t="shared" si="199"/>
        <v>13472.19</v>
      </c>
    </row>
    <row r="1582" spans="1:17" x14ac:dyDescent="0.25">
      <c r="A1582" t="s">
        <v>1613</v>
      </c>
      <c r="B1582">
        <v>1990</v>
      </c>
      <c r="C1582" t="s">
        <v>35</v>
      </c>
      <c r="D1582">
        <v>30</v>
      </c>
      <c r="E1582">
        <v>3</v>
      </c>
      <c r="F1582">
        <v>13480.83</v>
      </c>
      <c r="G1582" t="s">
        <v>12</v>
      </c>
      <c r="H1582" t="s">
        <v>11</v>
      </c>
      <c r="I1582" t="s">
        <v>249</v>
      </c>
      <c r="J1582" t="str">
        <f t="shared" si="192"/>
        <v>Aug</v>
      </c>
      <c r="K1582">
        <f t="shared" si="193"/>
        <v>1990</v>
      </c>
      <c r="L1582" t="str">
        <f t="shared" si="194"/>
        <v>tier - 2</v>
      </c>
      <c r="M1582" t="str">
        <f t="shared" si="195"/>
        <v>tier - 2</v>
      </c>
      <c r="N1582" t="str">
        <f t="shared" si="196"/>
        <v>R1023</v>
      </c>
      <c r="O1582" s="9" t="str">
        <f t="shared" si="197"/>
        <v>30-Aug-1990</v>
      </c>
      <c r="P1582">
        <f t="shared" si="198"/>
        <v>32</v>
      </c>
      <c r="Q1582" s="10">
        <f t="shared" si="199"/>
        <v>13480.83</v>
      </c>
    </row>
    <row r="1583" spans="1:17" x14ac:dyDescent="0.25">
      <c r="A1583" t="s">
        <v>1614</v>
      </c>
      <c r="B1583">
        <v>1963</v>
      </c>
      <c r="C1583" t="s">
        <v>37</v>
      </c>
      <c r="D1583">
        <v>14</v>
      </c>
      <c r="E1583">
        <v>0</v>
      </c>
      <c r="F1583">
        <v>13511.28</v>
      </c>
      <c r="G1583" t="s">
        <v>12</v>
      </c>
      <c r="H1583" t="s">
        <v>16</v>
      </c>
      <c r="I1583" t="s">
        <v>23</v>
      </c>
      <c r="J1583" t="str">
        <f t="shared" si="192"/>
        <v>Oct</v>
      </c>
      <c r="K1583">
        <f t="shared" si="193"/>
        <v>1963</v>
      </c>
      <c r="L1583" t="str">
        <f t="shared" si="194"/>
        <v>tier - 1</v>
      </c>
      <c r="M1583" t="str">
        <f t="shared" si="195"/>
        <v>tier - 1</v>
      </c>
      <c r="N1583" t="str">
        <f t="shared" si="196"/>
        <v>R1012</v>
      </c>
      <c r="O1583" s="9" t="str">
        <f t="shared" si="197"/>
        <v>14-Oct-1963</v>
      </c>
      <c r="P1583">
        <f t="shared" si="198"/>
        <v>59</v>
      </c>
      <c r="Q1583" s="10">
        <f t="shared" si="199"/>
        <v>13511.28</v>
      </c>
    </row>
    <row r="1584" spans="1:17" x14ac:dyDescent="0.25">
      <c r="A1584" t="s">
        <v>1615</v>
      </c>
      <c r="B1584">
        <v>1960</v>
      </c>
      <c r="C1584" t="s">
        <v>10</v>
      </c>
      <c r="D1584">
        <v>11</v>
      </c>
      <c r="E1584">
        <v>0</v>
      </c>
      <c r="F1584">
        <v>13555</v>
      </c>
      <c r="G1584" t="s">
        <v>12</v>
      </c>
      <c r="H1584" t="s">
        <v>12</v>
      </c>
      <c r="I1584" t="s">
        <v>356</v>
      </c>
      <c r="J1584" t="str">
        <f t="shared" si="192"/>
        <v>Jul</v>
      </c>
      <c r="K1584">
        <f t="shared" si="193"/>
        <v>1960</v>
      </c>
      <c r="L1584" t="str">
        <f t="shared" si="194"/>
        <v>tier - 3</v>
      </c>
      <c r="M1584" t="str">
        <f t="shared" si="195"/>
        <v>tier - 3</v>
      </c>
      <c r="N1584" t="str">
        <f t="shared" si="196"/>
        <v>R1017</v>
      </c>
      <c r="O1584" s="9" t="str">
        <f t="shared" si="197"/>
        <v>11-Jul-1960</v>
      </c>
      <c r="P1584">
        <f t="shared" si="198"/>
        <v>62</v>
      </c>
      <c r="Q1584" s="10">
        <f t="shared" si="199"/>
        <v>13555</v>
      </c>
    </row>
    <row r="1585" spans="1:17" x14ac:dyDescent="0.25">
      <c r="A1585" t="s">
        <v>1616</v>
      </c>
      <c r="B1585">
        <v>1968</v>
      </c>
      <c r="C1585" t="s">
        <v>10</v>
      </c>
      <c r="D1585">
        <v>15</v>
      </c>
      <c r="E1585">
        <v>0</v>
      </c>
      <c r="F1585">
        <v>13566.04</v>
      </c>
      <c r="G1585" t="s">
        <v>12</v>
      </c>
      <c r="H1585" t="s">
        <v>12</v>
      </c>
      <c r="I1585" t="s">
        <v>535</v>
      </c>
      <c r="J1585" t="str">
        <f t="shared" si="192"/>
        <v>Jul</v>
      </c>
      <c r="K1585">
        <f t="shared" si="193"/>
        <v>1968</v>
      </c>
      <c r="L1585" t="str">
        <f t="shared" si="194"/>
        <v>tier - 3</v>
      </c>
      <c r="M1585" t="str">
        <f t="shared" si="195"/>
        <v>tier - 3</v>
      </c>
      <c r="N1585" t="str">
        <f t="shared" si="196"/>
        <v>R1026</v>
      </c>
      <c r="O1585" s="9" t="str">
        <f t="shared" si="197"/>
        <v>15-Jul-1968</v>
      </c>
      <c r="P1585">
        <f t="shared" si="198"/>
        <v>54</v>
      </c>
      <c r="Q1585" s="10">
        <f t="shared" si="199"/>
        <v>13566.04</v>
      </c>
    </row>
    <row r="1586" spans="1:17" x14ac:dyDescent="0.25">
      <c r="A1586" t="s">
        <v>1617</v>
      </c>
      <c r="B1586">
        <v>1992</v>
      </c>
      <c r="C1586" t="s">
        <v>35</v>
      </c>
      <c r="D1586">
        <v>14</v>
      </c>
      <c r="E1586">
        <v>0</v>
      </c>
      <c r="F1586">
        <v>13588.17</v>
      </c>
      <c r="G1586" t="s">
        <v>12</v>
      </c>
      <c r="H1586" t="s">
        <v>16</v>
      </c>
      <c r="I1586" t="s">
        <v>23</v>
      </c>
      <c r="J1586" t="str">
        <f t="shared" si="192"/>
        <v>Aug</v>
      </c>
      <c r="K1586">
        <f t="shared" si="193"/>
        <v>1992</v>
      </c>
      <c r="L1586" t="str">
        <f t="shared" si="194"/>
        <v>tier - 1</v>
      </c>
      <c r="M1586" t="str">
        <f t="shared" si="195"/>
        <v>tier - 1</v>
      </c>
      <c r="N1586" t="str">
        <f t="shared" si="196"/>
        <v>R1012</v>
      </c>
      <c r="O1586" s="9" t="str">
        <f t="shared" si="197"/>
        <v>14-Aug-1992</v>
      </c>
      <c r="P1586">
        <f t="shared" si="198"/>
        <v>30</v>
      </c>
      <c r="Q1586" s="10">
        <f t="shared" si="199"/>
        <v>13588.17</v>
      </c>
    </row>
    <row r="1587" spans="1:17" x14ac:dyDescent="0.25">
      <c r="A1587" t="s">
        <v>1618</v>
      </c>
      <c r="B1587">
        <v>1964</v>
      </c>
      <c r="C1587" t="s">
        <v>20</v>
      </c>
      <c r="D1587">
        <v>10</v>
      </c>
      <c r="E1587">
        <v>2</v>
      </c>
      <c r="F1587">
        <v>13607.37</v>
      </c>
      <c r="G1587" t="s">
        <v>12</v>
      </c>
      <c r="H1587" t="s">
        <v>16</v>
      </c>
      <c r="I1587" t="s">
        <v>247</v>
      </c>
      <c r="J1587" t="str">
        <f t="shared" si="192"/>
        <v>Sep</v>
      </c>
      <c r="K1587">
        <f t="shared" si="193"/>
        <v>1964</v>
      </c>
      <c r="L1587" t="str">
        <f t="shared" si="194"/>
        <v>tier - 1</v>
      </c>
      <c r="M1587" t="str">
        <f t="shared" si="195"/>
        <v>tier - 1</v>
      </c>
      <c r="N1587" t="str">
        <f t="shared" si="196"/>
        <v>R1024</v>
      </c>
      <c r="O1587" s="9" t="str">
        <f t="shared" si="197"/>
        <v>10-Sep-1964</v>
      </c>
      <c r="P1587">
        <f t="shared" si="198"/>
        <v>58</v>
      </c>
      <c r="Q1587" s="10">
        <f t="shared" si="199"/>
        <v>13607.37</v>
      </c>
    </row>
    <row r="1588" spans="1:17" x14ac:dyDescent="0.25">
      <c r="A1588" t="s">
        <v>1619</v>
      </c>
      <c r="B1588">
        <v>1961</v>
      </c>
      <c r="C1588" t="s">
        <v>15</v>
      </c>
      <c r="D1588">
        <v>18</v>
      </c>
      <c r="E1588">
        <v>0</v>
      </c>
      <c r="F1588">
        <v>13616.36</v>
      </c>
      <c r="G1588" t="s">
        <v>12</v>
      </c>
      <c r="H1588" t="s">
        <v>12</v>
      </c>
      <c r="I1588" t="s">
        <v>247</v>
      </c>
      <c r="J1588" t="str">
        <f t="shared" si="192"/>
        <v>Nov</v>
      </c>
      <c r="K1588">
        <f t="shared" si="193"/>
        <v>1961</v>
      </c>
      <c r="L1588" t="str">
        <f t="shared" si="194"/>
        <v>tier - 3</v>
      </c>
      <c r="M1588" t="str">
        <f t="shared" si="195"/>
        <v>tier - 3</v>
      </c>
      <c r="N1588" t="str">
        <f t="shared" si="196"/>
        <v>R1024</v>
      </c>
      <c r="O1588" s="9" t="str">
        <f t="shared" si="197"/>
        <v>18-Nov-1961</v>
      </c>
      <c r="P1588">
        <f t="shared" si="198"/>
        <v>61</v>
      </c>
      <c r="Q1588" s="10">
        <f t="shared" si="199"/>
        <v>13616.36</v>
      </c>
    </row>
    <row r="1589" spans="1:17" x14ac:dyDescent="0.25">
      <c r="A1589" t="s">
        <v>1620</v>
      </c>
      <c r="B1589">
        <v>1969</v>
      </c>
      <c r="C1589" t="s">
        <v>10</v>
      </c>
      <c r="D1589">
        <v>26</v>
      </c>
      <c r="E1589">
        <v>0</v>
      </c>
      <c r="F1589">
        <v>13622.01</v>
      </c>
      <c r="G1589" t="s">
        <v>12</v>
      </c>
      <c r="H1589" t="s">
        <v>12</v>
      </c>
      <c r="I1589" t="s">
        <v>23</v>
      </c>
      <c r="J1589" t="str">
        <f t="shared" si="192"/>
        <v>Jul</v>
      </c>
      <c r="K1589">
        <f t="shared" si="193"/>
        <v>1969</v>
      </c>
      <c r="L1589" t="str">
        <f t="shared" si="194"/>
        <v>tier - 3</v>
      </c>
      <c r="M1589" t="str">
        <f t="shared" si="195"/>
        <v>tier - 3</v>
      </c>
      <c r="N1589" t="str">
        <f t="shared" si="196"/>
        <v>R1012</v>
      </c>
      <c r="O1589" s="9" t="str">
        <f t="shared" si="197"/>
        <v>26-Jul-1969</v>
      </c>
      <c r="P1589">
        <f t="shared" si="198"/>
        <v>53</v>
      </c>
      <c r="Q1589" s="10">
        <f t="shared" si="199"/>
        <v>13622.01</v>
      </c>
    </row>
    <row r="1590" spans="1:17" x14ac:dyDescent="0.25">
      <c r="A1590" t="s">
        <v>1621</v>
      </c>
      <c r="B1590">
        <v>1961</v>
      </c>
      <c r="C1590" t="s">
        <v>30</v>
      </c>
      <c r="D1590">
        <v>24</v>
      </c>
      <c r="E1590">
        <v>0</v>
      </c>
      <c r="F1590">
        <v>13635.64</v>
      </c>
      <c r="G1590" t="s">
        <v>12</v>
      </c>
      <c r="H1590" t="s">
        <v>12</v>
      </c>
      <c r="I1590" t="s">
        <v>247</v>
      </c>
      <c r="J1590" t="str">
        <f t="shared" si="192"/>
        <v>Dec</v>
      </c>
      <c r="K1590">
        <f t="shared" si="193"/>
        <v>1961</v>
      </c>
      <c r="L1590" t="str">
        <f t="shared" si="194"/>
        <v>tier - 3</v>
      </c>
      <c r="M1590" t="str">
        <f t="shared" si="195"/>
        <v>tier - 3</v>
      </c>
      <c r="N1590" t="str">
        <f t="shared" si="196"/>
        <v>R1024</v>
      </c>
      <c r="O1590" s="9" t="str">
        <f t="shared" si="197"/>
        <v>24-Dec-1961</v>
      </c>
      <c r="P1590">
        <f t="shared" si="198"/>
        <v>61</v>
      </c>
      <c r="Q1590" s="10">
        <f t="shared" si="199"/>
        <v>13635.64</v>
      </c>
    </row>
    <row r="1591" spans="1:17" x14ac:dyDescent="0.25">
      <c r="A1591" t="s">
        <v>1622</v>
      </c>
      <c r="B1591">
        <v>1984</v>
      </c>
      <c r="C1591" t="s">
        <v>10</v>
      </c>
      <c r="D1591">
        <v>20</v>
      </c>
      <c r="E1591">
        <v>3</v>
      </c>
      <c r="F1591">
        <v>13638.06</v>
      </c>
      <c r="G1591" t="s">
        <v>12</v>
      </c>
      <c r="H1591" t="s">
        <v>12</v>
      </c>
      <c r="I1591" t="s">
        <v>249</v>
      </c>
      <c r="J1591" t="str">
        <f t="shared" si="192"/>
        <v>Jul</v>
      </c>
      <c r="K1591">
        <f t="shared" si="193"/>
        <v>1984</v>
      </c>
      <c r="L1591" t="str">
        <f t="shared" si="194"/>
        <v>tier - 3</v>
      </c>
      <c r="M1591" t="str">
        <f t="shared" si="195"/>
        <v>tier - 3</v>
      </c>
      <c r="N1591" t="str">
        <f t="shared" si="196"/>
        <v>R1023</v>
      </c>
      <c r="O1591" s="9" t="str">
        <f t="shared" si="197"/>
        <v>20-Jul-1984</v>
      </c>
      <c r="P1591">
        <f t="shared" si="198"/>
        <v>38</v>
      </c>
      <c r="Q1591" s="10">
        <f t="shared" si="199"/>
        <v>13638.06</v>
      </c>
    </row>
    <row r="1592" spans="1:17" x14ac:dyDescent="0.25">
      <c r="A1592" t="s">
        <v>1623</v>
      </c>
      <c r="B1592">
        <v>1963</v>
      </c>
      <c r="C1592" t="s">
        <v>35</v>
      </c>
      <c r="D1592">
        <v>4</v>
      </c>
      <c r="E1592">
        <v>0</v>
      </c>
      <c r="F1592">
        <v>13677.68</v>
      </c>
      <c r="G1592" t="s">
        <v>12</v>
      </c>
      <c r="H1592" t="s">
        <v>11</v>
      </c>
      <c r="I1592" t="s">
        <v>300</v>
      </c>
      <c r="J1592" t="str">
        <f t="shared" si="192"/>
        <v>Aug</v>
      </c>
      <c r="K1592">
        <f t="shared" si="193"/>
        <v>1963</v>
      </c>
      <c r="L1592" t="str">
        <f t="shared" si="194"/>
        <v>tier - 2</v>
      </c>
      <c r="M1592" t="str">
        <f t="shared" si="195"/>
        <v>tier - 2</v>
      </c>
      <c r="N1592" t="str">
        <f t="shared" si="196"/>
        <v>R1021</v>
      </c>
      <c r="O1592" s="9" t="str">
        <f t="shared" si="197"/>
        <v>4-Aug-1963</v>
      </c>
      <c r="P1592">
        <f t="shared" si="198"/>
        <v>59</v>
      </c>
      <c r="Q1592" s="10">
        <f t="shared" si="199"/>
        <v>13677.68</v>
      </c>
    </row>
    <row r="1593" spans="1:17" x14ac:dyDescent="0.25">
      <c r="A1593" t="s">
        <v>1624</v>
      </c>
      <c r="B1593">
        <v>1985</v>
      </c>
      <c r="C1593" t="s">
        <v>20</v>
      </c>
      <c r="D1593">
        <v>14</v>
      </c>
      <c r="E1593">
        <v>3</v>
      </c>
      <c r="F1593">
        <v>13685.51</v>
      </c>
      <c r="G1593" t="s">
        <v>12</v>
      </c>
      <c r="H1593" t="s">
        <v>16</v>
      </c>
      <c r="I1593" t="s">
        <v>535</v>
      </c>
      <c r="J1593" t="str">
        <f t="shared" si="192"/>
        <v>Sep</v>
      </c>
      <c r="K1593">
        <f t="shared" si="193"/>
        <v>1985</v>
      </c>
      <c r="L1593" t="str">
        <f t="shared" si="194"/>
        <v>tier - 1</v>
      </c>
      <c r="M1593" t="str">
        <f t="shared" si="195"/>
        <v>tier - 1</v>
      </c>
      <c r="N1593" t="str">
        <f t="shared" si="196"/>
        <v>R1026</v>
      </c>
      <c r="O1593" s="9" t="str">
        <f t="shared" si="197"/>
        <v>14-Sep-1985</v>
      </c>
      <c r="P1593">
        <f t="shared" si="198"/>
        <v>37</v>
      </c>
      <c r="Q1593" s="10">
        <f t="shared" si="199"/>
        <v>13685.51</v>
      </c>
    </row>
    <row r="1594" spans="1:17" x14ac:dyDescent="0.25">
      <c r="A1594" t="s">
        <v>1625</v>
      </c>
      <c r="B1594">
        <v>1986</v>
      </c>
      <c r="C1594" t="s">
        <v>15</v>
      </c>
      <c r="D1594">
        <v>24</v>
      </c>
      <c r="E1594">
        <v>3</v>
      </c>
      <c r="F1594">
        <v>13714.55</v>
      </c>
      <c r="G1594" t="s">
        <v>12</v>
      </c>
      <c r="H1594" t="s">
        <v>11</v>
      </c>
      <c r="I1594" t="s">
        <v>249</v>
      </c>
      <c r="J1594" t="str">
        <f t="shared" si="192"/>
        <v>Nov</v>
      </c>
      <c r="K1594">
        <f t="shared" si="193"/>
        <v>1986</v>
      </c>
      <c r="L1594" t="str">
        <f t="shared" si="194"/>
        <v>tier - 2</v>
      </c>
      <c r="M1594" t="str">
        <f t="shared" si="195"/>
        <v>tier - 2</v>
      </c>
      <c r="N1594" t="str">
        <f t="shared" si="196"/>
        <v>R1023</v>
      </c>
      <c r="O1594" s="9" t="str">
        <f t="shared" si="197"/>
        <v>24-Nov-1986</v>
      </c>
      <c r="P1594">
        <f t="shared" si="198"/>
        <v>36</v>
      </c>
      <c r="Q1594" s="10">
        <f t="shared" si="199"/>
        <v>13714.55</v>
      </c>
    </row>
    <row r="1595" spans="1:17" x14ac:dyDescent="0.25">
      <c r="A1595" t="s">
        <v>1626</v>
      </c>
      <c r="B1595">
        <v>1981</v>
      </c>
      <c r="C1595" t="s">
        <v>35</v>
      </c>
      <c r="D1595">
        <v>2</v>
      </c>
      <c r="E1595">
        <v>1</v>
      </c>
      <c r="F1595">
        <v>13725.47</v>
      </c>
      <c r="G1595" t="s">
        <v>12</v>
      </c>
      <c r="H1595" t="s">
        <v>11</v>
      </c>
      <c r="I1595" t="s">
        <v>247</v>
      </c>
      <c r="J1595" t="str">
        <f t="shared" si="192"/>
        <v>Aug</v>
      </c>
      <c r="K1595">
        <f t="shared" si="193"/>
        <v>1981</v>
      </c>
      <c r="L1595" t="str">
        <f t="shared" si="194"/>
        <v>tier - 2</v>
      </c>
      <c r="M1595" t="str">
        <f t="shared" si="195"/>
        <v>tier - 2</v>
      </c>
      <c r="N1595" t="str">
        <f t="shared" si="196"/>
        <v>R1024</v>
      </c>
      <c r="O1595" s="9" t="str">
        <f t="shared" si="197"/>
        <v>2-Aug-1981</v>
      </c>
      <c r="P1595">
        <f t="shared" si="198"/>
        <v>41</v>
      </c>
      <c r="Q1595" s="10">
        <f t="shared" si="199"/>
        <v>13725.47</v>
      </c>
    </row>
    <row r="1596" spans="1:17" x14ac:dyDescent="0.25">
      <c r="A1596" t="s">
        <v>1627</v>
      </c>
      <c r="B1596">
        <v>1985</v>
      </c>
      <c r="C1596" t="s">
        <v>35</v>
      </c>
      <c r="D1596">
        <v>29</v>
      </c>
      <c r="E1596">
        <v>3</v>
      </c>
      <c r="F1596">
        <v>13726.21</v>
      </c>
      <c r="G1596" t="s">
        <v>12</v>
      </c>
      <c r="H1596" t="s">
        <v>12</v>
      </c>
      <c r="I1596" t="s">
        <v>535</v>
      </c>
      <c r="J1596" t="str">
        <f t="shared" si="192"/>
        <v>Aug</v>
      </c>
      <c r="K1596">
        <f t="shared" si="193"/>
        <v>1985</v>
      </c>
      <c r="L1596" t="str">
        <f t="shared" si="194"/>
        <v>tier - 3</v>
      </c>
      <c r="M1596" t="str">
        <f t="shared" si="195"/>
        <v>tier - 3</v>
      </c>
      <c r="N1596" t="str">
        <f t="shared" si="196"/>
        <v>R1026</v>
      </c>
      <c r="O1596" s="9" t="str">
        <f t="shared" si="197"/>
        <v>29-Aug-1985</v>
      </c>
      <c r="P1596">
        <f t="shared" si="198"/>
        <v>37</v>
      </c>
      <c r="Q1596" s="10">
        <f t="shared" si="199"/>
        <v>13726.21</v>
      </c>
    </row>
    <row r="1597" spans="1:17" x14ac:dyDescent="0.25">
      <c r="A1597" t="s">
        <v>1628</v>
      </c>
      <c r="B1597">
        <v>1969</v>
      </c>
      <c r="C1597" t="s">
        <v>37</v>
      </c>
      <c r="D1597">
        <v>23</v>
      </c>
      <c r="E1597">
        <v>0</v>
      </c>
      <c r="F1597">
        <v>13746.74</v>
      </c>
      <c r="G1597" t="s">
        <v>12</v>
      </c>
      <c r="H1597" t="s">
        <v>11</v>
      </c>
      <c r="I1597" t="s">
        <v>535</v>
      </c>
      <c r="J1597" t="str">
        <f t="shared" si="192"/>
        <v>Oct</v>
      </c>
      <c r="K1597">
        <f t="shared" si="193"/>
        <v>1969</v>
      </c>
      <c r="L1597" t="str">
        <f t="shared" si="194"/>
        <v>tier - 2</v>
      </c>
      <c r="M1597" t="str">
        <f t="shared" si="195"/>
        <v>tier - 2</v>
      </c>
      <c r="N1597" t="str">
        <f t="shared" si="196"/>
        <v>R1026</v>
      </c>
      <c r="O1597" s="9" t="str">
        <f t="shared" si="197"/>
        <v>23-Oct-1969</v>
      </c>
      <c r="P1597">
        <f t="shared" si="198"/>
        <v>53</v>
      </c>
      <c r="Q1597" s="10">
        <f t="shared" si="199"/>
        <v>13746.74</v>
      </c>
    </row>
    <row r="1598" spans="1:17" x14ac:dyDescent="0.25">
      <c r="A1598" t="s">
        <v>1629</v>
      </c>
      <c r="B1598">
        <v>2004</v>
      </c>
      <c r="C1598" t="s">
        <v>10</v>
      </c>
      <c r="D1598">
        <v>16</v>
      </c>
      <c r="E1598">
        <v>0</v>
      </c>
      <c r="F1598">
        <v>13747.87</v>
      </c>
      <c r="G1598" t="s">
        <v>12</v>
      </c>
      <c r="H1598" t="s">
        <v>11</v>
      </c>
      <c r="I1598" t="s">
        <v>170</v>
      </c>
      <c r="J1598" t="str">
        <f t="shared" si="192"/>
        <v>Jul</v>
      </c>
      <c r="K1598">
        <f t="shared" si="193"/>
        <v>2004</v>
      </c>
      <c r="L1598" t="str">
        <f t="shared" si="194"/>
        <v>tier - 2</v>
      </c>
      <c r="M1598" t="str">
        <f t="shared" si="195"/>
        <v>tier - 2</v>
      </c>
      <c r="N1598" t="str">
        <f t="shared" si="196"/>
        <v>R1018</v>
      </c>
      <c r="O1598" s="9" t="str">
        <f t="shared" si="197"/>
        <v>16-Jul-2004</v>
      </c>
      <c r="P1598">
        <f t="shared" si="198"/>
        <v>18</v>
      </c>
      <c r="Q1598" s="10">
        <f t="shared" si="199"/>
        <v>13747.87</v>
      </c>
    </row>
    <row r="1599" spans="1:17" x14ac:dyDescent="0.25">
      <c r="A1599" t="s">
        <v>1630</v>
      </c>
      <c r="B1599">
        <v>1959</v>
      </c>
      <c r="C1599" t="s">
        <v>35</v>
      </c>
      <c r="D1599">
        <v>6</v>
      </c>
      <c r="E1599">
        <v>0</v>
      </c>
      <c r="F1599">
        <v>13770.1</v>
      </c>
      <c r="G1599" t="s">
        <v>12</v>
      </c>
      <c r="H1599" t="s">
        <v>16</v>
      </c>
      <c r="I1599" t="s">
        <v>23</v>
      </c>
      <c r="J1599" t="str">
        <f t="shared" si="192"/>
        <v>Aug</v>
      </c>
      <c r="K1599">
        <f t="shared" si="193"/>
        <v>1959</v>
      </c>
      <c r="L1599" t="str">
        <f t="shared" si="194"/>
        <v>tier - 1</v>
      </c>
      <c r="M1599" t="str">
        <f t="shared" si="195"/>
        <v>tier - 1</v>
      </c>
      <c r="N1599" t="str">
        <f t="shared" si="196"/>
        <v>R1012</v>
      </c>
      <c r="O1599" s="9" t="str">
        <f t="shared" si="197"/>
        <v>6-Aug-1959</v>
      </c>
      <c r="P1599">
        <f t="shared" si="198"/>
        <v>63</v>
      </c>
      <c r="Q1599" s="10">
        <f t="shared" si="199"/>
        <v>13770.1</v>
      </c>
    </row>
    <row r="1600" spans="1:17" x14ac:dyDescent="0.25">
      <c r="A1600" t="s">
        <v>1631</v>
      </c>
      <c r="B1600">
        <v>1966</v>
      </c>
      <c r="C1600" t="s">
        <v>15</v>
      </c>
      <c r="D1600">
        <v>10</v>
      </c>
      <c r="E1600">
        <v>0</v>
      </c>
      <c r="F1600">
        <v>13801.61</v>
      </c>
      <c r="G1600" t="s">
        <v>12</v>
      </c>
      <c r="H1600" t="s">
        <v>12</v>
      </c>
      <c r="I1600" t="s">
        <v>535</v>
      </c>
      <c r="J1600" t="str">
        <f t="shared" si="192"/>
        <v>Nov</v>
      </c>
      <c r="K1600">
        <f t="shared" si="193"/>
        <v>1966</v>
      </c>
      <c r="L1600" t="str">
        <f t="shared" si="194"/>
        <v>tier - 3</v>
      </c>
      <c r="M1600" t="str">
        <f t="shared" si="195"/>
        <v>tier - 3</v>
      </c>
      <c r="N1600" t="str">
        <f t="shared" si="196"/>
        <v>R1026</v>
      </c>
      <c r="O1600" s="9" t="str">
        <f t="shared" si="197"/>
        <v>10-Nov-1966</v>
      </c>
      <c r="P1600">
        <f t="shared" si="198"/>
        <v>56</v>
      </c>
      <c r="Q1600" s="10">
        <f t="shared" si="199"/>
        <v>13801.61</v>
      </c>
    </row>
    <row r="1601" spans="1:17" x14ac:dyDescent="0.25">
      <c r="A1601" t="s">
        <v>1632</v>
      </c>
      <c r="B1601">
        <v>1986</v>
      </c>
      <c r="C1601" t="s">
        <v>30</v>
      </c>
      <c r="D1601">
        <v>8</v>
      </c>
      <c r="E1601">
        <v>3</v>
      </c>
      <c r="F1601">
        <v>13819.49</v>
      </c>
      <c r="G1601" t="s">
        <v>12</v>
      </c>
      <c r="H1601" t="s">
        <v>11</v>
      </c>
      <c r="I1601" t="s">
        <v>23</v>
      </c>
      <c r="J1601" t="str">
        <f t="shared" si="192"/>
        <v>Dec</v>
      </c>
      <c r="K1601">
        <f t="shared" si="193"/>
        <v>1986</v>
      </c>
      <c r="L1601" t="str">
        <f t="shared" si="194"/>
        <v>tier - 2</v>
      </c>
      <c r="M1601" t="str">
        <f t="shared" si="195"/>
        <v>tier - 2</v>
      </c>
      <c r="N1601" t="str">
        <f t="shared" si="196"/>
        <v>R1012</v>
      </c>
      <c r="O1601" s="9" t="str">
        <f t="shared" si="197"/>
        <v>8-Dec-1986</v>
      </c>
      <c r="P1601">
        <f t="shared" si="198"/>
        <v>36</v>
      </c>
      <c r="Q1601" s="10">
        <f t="shared" si="199"/>
        <v>13819.49</v>
      </c>
    </row>
    <row r="1602" spans="1:17" x14ac:dyDescent="0.25">
      <c r="A1602" t="s">
        <v>1633</v>
      </c>
      <c r="B1602">
        <v>1958</v>
      </c>
      <c r="C1602" t="s">
        <v>15</v>
      </c>
      <c r="D1602">
        <v>25</v>
      </c>
      <c r="E1602">
        <v>0</v>
      </c>
      <c r="F1602">
        <v>13822.8</v>
      </c>
      <c r="G1602" t="s">
        <v>12</v>
      </c>
      <c r="H1602" t="s">
        <v>12</v>
      </c>
      <c r="I1602" t="s">
        <v>42</v>
      </c>
      <c r="J1602" t="str">
        <f t="shared" si="192"/>
        <v>Nov</v>
      </c>
      <c r="K1602">
        <f t="shared" si="193"/>
        <v>1958</v>
      </c>
      <c r="L1602" t="str">
        <f t="shared" si="194"/>
        <v>tier - 3</v>
      </c>
      <c r="M1602" t="str">
        <f t="shared" si="195"/>
        <v>tier - 3</v>
      </c>
      <c r="N1602" t="str">
        <f t="shared" si="196"/>
        <v>R1011</v>
      </c>
      <c r="O1602" s="9" t="str">
        <f t="shared" si="197"/>
        <v>25-Nov-1958</v>
      </c>
      <c r="P1602">
        <f t="shared" si="198"/>
        <v>64</v>
      </c>
      <c r="Q1602" s="10">
        <f t="shared" si="199"/>
        <v>13822.8</v>
      </c>
    </row>
    <row r="1603" spans="1:17" x14ac:dyDescent="0.25">
      <c r="A1603" t="s">
        <v>1634</v>
      </c>
      <c r="B1603">
        <v>1958</v>
      </c>
      <c r="C1603" t="s">
        <v>30</v>
      </c>
      <c r="D1603">
        <v>10</v>
      </c>
      <c r="E1603">
        <v>0</v>
      </c>
      <c r="F1603">
        <v>13831.12</v>
      </c>
      <c r="G1603" t="s">
        <v>12</v>
      </c>
      <c r="H1603" t="s">
        <v>16</v>
      </c>
      <c r="I1603" t="s">
        <v>13</v>
      </c>
      <c r="J1603" t="str">
        <f t="shared" ref="J1603:J1666" si="200">IF(C1603="?","Sep",C1603)</f>
        <v>Dec</v>
      </c>
      <c r="K1603">
        <f t="shared" ref="K1603:K1666" si="201">IF(B1603="?",ROUND(AVERAGE(B:B),0),B1603)</f>
        <v>1958</v>
      </c>
      <c r="L1603" t="str">
        <f t="shared" ref="L1603:L1666" si="202">IF(OR(H1603="",H1603="?"),"tier-2",H1603)</f>
        <v>tier - 1</v>
      </c>
      <c r="M1603" t="str">
        <f t="shared" ref="M1603:M1666" si="203">IF(OR(H1603=" ",H1603="?"),"tier - 2",H1603)</f>
        <v>tier - 1</v>
      </c>
      <c r="N1603" t="str">
        <f t="shared" ref="N1603:N1666" si="204">IF(I1603="?","Unknown",I1603)</f>
        <v>R1013</v>
      </c>
      <c r="O1603" s="9" t="str">
        <f t="shared" ref="O1603:O1666" si="205">_xlfn.CONCAT(D1603,"-",J1603,"-",K1603)</f>
        <v>10-Dec-1958</v>
      </c>
      <c r="P1603">
        <f t="shared" ref="P1603:P1666" si="206">DATEDIF(O1603, "2023-06-08", "Y")</f>
        <v>64</v>
      </c>
      <c r="Q1603" s="10">
        <f t="shared" ref="Q1603:Q1666" si="207">(F1603)</f>
        <v>13831.12</v>
      </c>
    </row>
    <row r="1604" spans="1:17" x14ac:dyDescent="0.25">
      <c r="A1604" t="s">
        <v>1635</v>
      </c>
      <c r="B1604">
        <v>2003</v>
      </c>
      <c r="C1604" t="s">
        <v>18</v>
      </c>
      <c r="D1604">
        <v>7</v>
      </c>
      <c r="E1604">
        <v>0</v>
      </c>
      <c r="F1604">
        <v>13844.51</v>
      </c>
      <c r="G1604" t="s">
        <v>11</v>
      </c>
      <c r="H1604" t="s">
        <v>16</v>
      </c>
      <c r="I1604" t="s">
        <v>42</v>
      </c>
      <c r="J1604" t="str">
        <f t="shared" si="200"/>
        <v>Jun</v>
      </c>
      <c r="K1604">
        <f t="shared" si="201"/>
        <v>2003</v>
      </c>
      <c r="L1604" t="str">
        <f t="shared" si="202"/>
        <v>tier - 1</v>
      </c>
      <c r="M1604" t="str">
        <f t="shared" si="203"/>
        <v>tier - 1</v>
      </c>
      <c r="N1604" t="str">
        <f t="shared" si="204"/>
        <v>R1011</v>
      </c>
      <c r="O1604" s="9" t="str">
        <f t="shared" si="205"/>
        <v>7-Jun-2003</v>
      </c>
      <c r="P1604">
        <f t="shared" si="206"/>
        <v>20</v>
      </c>
      <c r="Q1604" s="10">
        <f t="shared" si="207"/>
        <v>13844.51</v>
      </c>
    </row>
    <row r="1605" spans="1:17" x14ac:dyDescent="0.25">
      <c r="A1605" t="s">
        <v>1636</v>
      </c>
      <c r="B1605">
        <v>1960</v>
      </c>
      <c r="C1605" t="s">
        <v>10</v>
      </c>
      <c r="D1605">
        <v>21</v>
      </c>
      <c r="E1605">
        <v>0</v>
      </c>
      <c r="F1605">
        <v>13844.8</v>
      </c>
      <c r="G1605" t="s">
        <v>11</v>
      </c>
      <c r="H1605" t="s">
        <v>11</v>
      </c>
      <c r="I1605" t="s">
        <v>23</v>
      </c>
      <c r="J1605" t="str">
        <f t="shared" si="200"/>
        <v>Jul</v>
      </c>
      <c r="K1605">
        <f t="shared" si="201"/>
        <v>1960</v>
      </c>
      <c r="L1605" t="str">
        <f t="shared" si="202"/>
        <v>tier - 2</v>
      </c>
      <c r="M1605" t="str">
        <f t="shared" si="203"/>
        <v>tier - 2</v>
      </c>
      <c r="N1605" t="str">
        <f t="shared" si="204"/>
        <v>R1012</v>
      </c>
      <c r="O1605" s="9" t="str">
        <f t="shared" si="205"/>
        <v>21-Jul-1960</v>
      </c>
      <c r="P1605">
        <f t="shared" si="206"/>
        <v>62</v>
      </c>
      <c r="Q1605" s="10">
        <f t="shared" si="207"/>
        <v>13844.8</v>
      </c>
    </row>
    <row r="1606" spans="1:17" x14ac:dyDescent="0.25">
      <c r="A1606" t="s">
        <v>1637</v>
      </c>
      <c r="B1606">
        <v>1978</v>
      </c>
      <c r="C1606" t="s">
        <v>30</v>
      </c>
      <c r="D1606">
        <v>19</v>
      </c>
      <c r="E1606">
        <v>2</v>
      </c>
      <c r="F1606">
        <v>13874.89</v>
      </c>
      <c r="G1606" t="s">
        <v>11</v>
      </c>
      <c r="H1606" t="s">
        <v>16</v>
      </c>
      <c r="I1606" t="s">
        <v>23</v>
      </c>
      <c r="J1606" t="str">
        <f t="shared" si="200"/>
        <v>Dec</v>
      </c>
      <c r="K1606">
        <f t="shared" si="201"/>
        <v>1978</v>
      </c>
      <c r="L1606" t="str">
        <f t="shared" si="202"/>
        <v>tier - 1</v>
      </c>
      <c r="M1606" t="str">
        <f t="shared" si="203"/>
        <v>tier - 1</v>
      </c>
      <c r="N1606" t="str">
        <f t="shared" si="204"/>
        <v>R1012</v>
      </c>
      <c r="O1606" s="9" t="str">
        <f t="shared" si="205"/>
        <v>19-Dec-1978</v>
      </c>
      <c r="P1606">
        <f t="shared" si="206"/>
        <v>44</v>
      </c>
      <c r="Q1606" s="10">
        <f t="shared" si="207"/>
        <v>13874.89</v>
      </c>
    </row>
    <row r="1607" spans="1:17" x14ac:dyDescent="0.25">
      <c r="A1607" t="s">
        <v>1638</v>
      </c>
      <c r="B1607">
        <v>1959</v>
      </c>
      <c r="C1607" t="s">
        <v>37</v>
      </c>
      <c r="D1607">
        <v>5</v>
      </c>
      <c r="E1607">
        <v>0</v>
      </c>
      <c r="F1607">
        <v>13880.95</v>
      </c>
      <c r="G1607" t="s">
        <v>11</v>
      </c>
      <c r="H1607" t="s">
        <v>11</v>
      </c>
      <c r="I1607" t="s">
        <v>42</v>
      </c>
      <c r="J1607" t="str">
        <f t="shared" si="200"/>
        <v>Oct</v>
      </c>
      <c r="K1607">
        <f t="shared" si="201"/>
        <v>1959</v>
      </c>
      <c r="L1607" t="str">
        <f t="shared" si="202"/>
        <v>tier - 2</v>
      </c>
      <c r="M1607" t="str">
        <f t="shared" si="203"/>
        <v>tier - 2</v>
      </c>
      <c r="N1607" t="str">
        <f t="shared" si="204"/>
        <v>R1011</v>
      </c>
      <c r="O1607" s="9" t="str">
        <f t="shared" si="205"/>
        <v>5-Oct-1959</v>
      </c>
      <c r="P1607">
        <f t="shared" si="206"/>
        <v>63</v>
      </c>
      <c r="Q1607" s="10">
        <f t="shared" si="207"/>
        <v>13880.95</v>
      </c>
    </row>
    <row r="1608" spans="1:17" x14ac:dyDescent="0.25">
      <c r="A1608" t="s">
        <v>1639</v>
      </c>
      <c r="B1608">
        <v>1985</v>
      </c>
      <c r="C1608" t="s">
        <v>20</v>
      </c>
      <c r="D1608">
        <v>25</v>
      </c>
      <c r="E1608">
        <v>3</v>
      </c>
      <c r="F1608">
        <v>13886.4</v>
      </c>
      <c r="G1608" t="s">
        <v>11</v>
      </c>
      <c r="H1608" t="s">
        <v>11</v>
      </c>
      <c r="I1608" t="s">
        <v>23</v>
      </c>
      <c r="J1608" t="str">
        <f t="shared" si="200"/>
        <v>Sep</v>
      </c>
      <c r="K1608">
        <f t="shared" si="201"/>
        <v>1985</v>
      </c>
      <c r="L1608" t="str">
        <f t="shared" si="202"/>
        <v>tier - 2</v>
      </c>
      <c r="M1608" t="str">
        <f t="shared" si="203"/>
        <v>tier - 2</v>
      </c>
      <c r="N1608" t="str">
        <f t="shared" si="204"/>
        <v>R1012</v>
      </c>
      <c r="O1608" s="9" t="str">
        <f t="shared" si="205"/>
        <v>25-Sep-1985</v>
      </c>
      <c r="P1608">
        <f t="shared" si="206"/>
        <v>37</v>
      </c>
      <c r="Q1608" s="10">
        <f t="shared" si="207"/>
        <v>13886.4</v>
      </c>
    </row>
    <row r="1609" spans="1:17" x14ac:dyDescent="0.25">
      <c r="A1609" t="s">
        <v>1640</v>
      </c>
      <c r="B1609">
        <v>1959</v>
      </c>
      <c r="C1609" t="s">
        <v>30</v>
      </c>
      <c r="D1609">
        <v>29</v>
      </c>
      <c r="E1609">
        <v>0</v>
      </c>
      <c r="F1609">
        <v>13887.2</v>
      </c>
      <c r="G1609" t="s">
        <v>11</v>
      </c>
      <c r="H1609" t="s">
        <v>12</v>
      </c>
      <c r="I1609" t="s">
        <v>13</v>
      </c>
      <c r="J1609" t="str">
        <f t="shared" si="200"/>
        <v>Dec</v>
      </c>
      <c r="K1609">
        <f t="shared" si="201"/>
        <v>1959</v>
      </c>
      <c r="L1609" t="str">
        <f t="shared" si="202"/>
        <v>tier - 3</v>
      </c>
      <c r="M1609" t="str">
        <f t="shared" si="203"/>
        <v>tier - 3</v>
      </c>
      <c r="N1609" t="str">
        <f t="shared" si="204"/>
        <v>R1013</v>
      </c>
      <c r="O1609" s="9" t="str">
        <f t="shared" si="205"/>
        <v>29-Dec-1959</v>
      </c>
      <c r="P1609">
        <f t="shared" si="206"/>
        <v>63</v>
      </c>
      <c r="Q1609" s="10">
        <f t="shared" si="207"/>
        <v>13887.2</v>
      </c>
    </row>
    <row r="1610" spans="1:17" x14ac:dyDescent="0.25">
      <c r="A1610" t="s">
        <v>1641</v>
      </c>
      <c r="B1610">
        <v>1959</v>
      </c>
      <c r="C1610" t="s">
        <v>10</v>
      </c>
      <c r="D1610">
        <v>7</v>
      </c>
      <c r="E1610">
        <v>0</v>
      </c>
      <c r="F1610">
        <v>13887.97</v>
      </c>
      <c r="G1610" t="s">
        <v>11</v>
      </c>
      <c r="H1610" t="s">
        <v>11</v>
      </c>
      <c r="I1610" t="s">
        <v>13</v>
      </c>
      <c r="J1610" t="str">
        <f t="shared" si="200"/>
        <v>Jul</v>
      </c>
      <c r="K1610">
        <f t="shared" si="201"/>
        <v>1959</v>
      </c>
      <c r="L1610" t="str">
        <f t="shared" si="202"/>
        <v>tier - 2</v>
      </c>
      <c r="M1610" t="str">
        <f t="shared" si="203"/>
        <v>tier - 2</v>
      </c>
      <c r="N1610" t="str">
        <f t="shared" si="204"/>
        <v>R1013</v>
      </c>
      <c r="O1610" s="9" t="str">
        <f t="shared" si="205"/>
        <v>7-Jul-1959</v>
      </c>
      <c r="P1610">
        <f t="shared" si="206"/>
        <v>63</v>
      </c>
      <c r="Q1610" s="10">
        <f t="shared" si="207"/>
        <v>13887.97</v>
      </c>
    </row>
    <row r="1611" spans="1:17" x14ac:dyDescent="0.25">
      <c r="A1611" t="s">
        <v>1642</v>
      </c>
      <c r="B1611">
        <v>1962</v>
      </c>
      <c r="C1611" t="s">
        <v>10</v>
      </c>
      <c r="D1611">
        <v>27</v>
      </c>
      <c r="E1611">
        <v>3</v>
      </c>
      <c r="F1611">
        <v>13919.82</v>
      </c>
      <c r="G1611" t="s">
        <v>11</v>
      </c>
      <c r="H1611" t="s">
        <v>11</v>
      </c>
      <c r="I1611" t="s">
        <v>13</v>
      </c>
      <c r="J1611" t="str">
        <f t="shared" si="200"/>
        <v>Jul</v>
      </c>
      <c r="K1611">
        <f t="shared" si="201"/>
        <v>1962</v>
      </c>
      <c r="L1611" t="str">
        <f t="shared" si="202"/>
        <v>tier - 2</v>
      </c>
      <c r="M1611" t="str">
        <f t="shared" si="203"/>
        <v>tier - 2</v>
      </c>
      <c r="N1611" t="str">
        <f t="shared" si="204"/>
        <v>R1013</v>
      </c>
      <c r="O1611" s="9" t="str">
        <f t="shared" si="205"/>
        <v>27-Jul-1962</v>
      </c>
      <c r="P1611">
        <f t="shared" si="206"/>
        <v>60</v>
      </c>
      <c r="Q1611" s="10">
        <f t="shared" si="207"/>
        <v>13919.82</v>
      </c>
    </row>
    <row r="1612" spans="1:17" x14ac:dyDescent="0.25">
      <c r="A1612" t="s">
        <v>1643</v>
      </c>
      <c r="B1612">
        <v>1960</v>
      </c>
      <c r="C1612" t="s">
        <v>18</v>
      </c>
      <c r="D1612">
        <v>18</v>
      </c>
      <c r="E1612">
        <v>1</v>
      </c>
      <c r="F1612">
        <v>13937.67</v>
      </c>
      <c r="G1612" t="s">
        <v>11</v>
      </c>
      <c r="H1612" t="s">
        <v>16</v>
      </c>
      <c r="I1612" t="s">
        <v>23</v>
      </c>
      <c r="J1612" t="str">
        <f t="shared" si="200"/>
        <v>Jun</v>
      </c>
      <c r="K1612">
        <f t="shared" si="201"/>
        <v>1960</v>
      </c>
      <c r="L1612" t="str">
        <f t="shared" si="202"/>
        <v>tier - 1</v>
      </c>
      <c r="M1612" t="str">
        <f t="shared" si="203"/>
        <v>tier - 1</v>
      </c>
      <c r="N1612" t="str">
        <f t="shared" si="204"/>
        <v>R1012</v>
      </c>
      <c r="O1612" s="9" t="str">
        <f t="shared" si="205"/>
        <v>18-Jun-1960</v>
      </c>
      <c r="P1612">
        <f t="shared" si="206"/>
        <v>62</v>
      </c>
      <c r="Q1612" s="10">
        <f t="shared" si="207"/>
        <v>13937.67</v>
      </c>
    </row>
    <row r="1613" spans="1:17" x14ac:dyDescent="0.25">
      <c r="A1613" t="s">
        <v>1644</v>
      </c>
      <c r="B1613">
        <v>1959</v>
      </c>
      <c r="C1613" t="s">
        <v>35</v>
      </c>
      <c r="D1613">
        <v>29</v>
      </c>
      <c r="E1613">
        <v>0</v>
      </c>
      <c r="F1613">
        <v>13974.46</v>
      </c>
      <c r="G1613" t="s">
        <v>11</v>
      </c>
      <c r="H1613" t="s">
        <v>11</v>
      </c>
      <c r="I1613" t="s">
        <v>166</v>
      </c>
      <c r="J1613" t="str">
        <f t="shared" si="200"/>
        <v>Aug</v>
      </c>
      <c r="K1613">
        <f t="shared" si="201"/>
        <v>1959</v>
      </c>
      <c r="L1613" t="str">
        <f t="shared" si="202"/>
        <v>tier - 2</v>
      </c>
      <c r="M1613" t="str">
        <f t="shared" si="203"/>
        <v>tier - 2</v>
      </c>
      <c r="N1613" t="str">
        <f t="shared" si="204"/>
        <v>R1019</v>
      </c>
      <c r="O1613" s="9" t="str">
        <f t="shared" si="205"/>
        <v>29-Aug-1959</v>
      </c>
      <c r="P1613">
        <f t="shared" si="206"/>
        <v>63</v>
      </c>
      <c r="Q1613" s="10">
        <f t="shared" si="207"/>
        <v>13974.46</v>
      </c>
    </row>
    <row r="1614" spans="1:17" x14ac:dyDescent="0.25">
      <c r="A1614" t="s">
        <v>1645</v>
      </c>
      <c r="B1614">
        <v>1990</v>
      </c>
      <c r="C1614" t="s">
        <v>10</v>
      </c>
      <c r="D1614">
        <v>13</v>
      </c>
      <c r="E1614">
        <v>3</v>
      </c>
      <c r="F1614">
        <v>13979.45</v>
      </c>
      <c r="G1614" t="s">
        <v>11</v>
      </c>
      <c r="H1614" t="s">
        <v>16</v>
      </c>
      <c r="I1614" t="s">
        <v>249</v>
      </c>
      <c r="J1614" t="str">
        <f t="shared" si="200"/>
        <v>Jul</v>
      </c>
      <c r="K1614">
        <f t="shared" si="201"/>
        <v>1990</v>
      </c>
      <c r="L1614" t="str">
        <f t="shared" si="202"/>
        <v>tier - 1</v>
      </c>
      <c r="M1614" t="str">
        <f t="shared" si="203"/>
        <v>tier - 1</v>
      </c>
      <c r="N1614" t="str">
        <f t="shared" si="204"/>
        <v>R1023</v>
      </c>
      <c r="O1614" s="9" t="str">
        <f t="shared" si="205"/>
        <v>13-Jul-1990</v>
      </c>
      <c r="P1614">
        <f t="shared" si="206"/>
        <v>32</v>
      </c>
      <c r="Q1614" s="10">
        <f t="shared" si="207"/>
        <v>13979.45</v>
      </c>
    </row>
    <row r="1615" spans="1:17" x14ac:dyDescent="0.25">
      <c r="A1615" t="s">
        <v>1646</v>
      </c>
      <c r="B1615">
        <v>1959</v>
      </c>
      <c r="C1615" t="s">
        <v>20</v>
      </c>
      <c r="D1615">
        <v>6</v>
      </c>
      <c r="E1615">
        <v>0</v>
      </c>
      <c r="F1615">
        <v>13981.85</v>
      </c>
      <c r="G1615" t="s">
        <v>11</v>
      </c>
      <c r="H1615" t="s">
        <v>16</v>
      </c>
      <c r="I1615" t="s">
        <v>168</v>
      </c>
      <c r="J1615" t="str">
        <f t="shared" si="200"/>
        <v>Sep</v>
      </c>
      <c r="K1615">
        <f t="shared" si="201"/>
        <v>1959</v>
      </c>
      <c r="L1615" t="str">
        <f t="shared" si="202"/>
        <v>tier - 1</v>
      </c>
      <c r="M1615" t="str">
        <f t="shared" si="203"/>
        <v>tier - 1</v>
      </c>
      <c r="N1615" t="str">
        <f t="shared" si="204"/>
        <v>R1016</v>
      </c>
      <c r="O1615" s="9" t="str">
        <f t="shared" si="205"/>
        <v>6-Sep-1959</v>
      </c>
      <c r="P1615">
        <f t="shared" si="206"/>
        <v>63</v>
      </c>
      <c r="Q1615" s="10">
        <f t="shared" si="207"/>
        <v>13981.85</v>
      </c>
    </row>
    <row r="1616" spans="1:17" x14ac:dyDescent="0.25">
      <c r="A1616" t="s">
        <v>1647</v>
      </c>
      <c r="B1616">
        <v>1963</v>
      </c>
      <c r="C1616" t="s">
        <v>30</v>
      </c>
      <c r="D1616">
        <v>23</v>
      </c>
      <c r="E1616">
        <v>3</v>
      </c>
      <c r="F1616">
        <v>14001.13</v>
      </c>
      <c r="G1616" t="s">
        <v>11</v>
      </c>
      <c r="H1616" t="s">
        <v>16</v>
      </c>
      <c r="I1616" t="s">
        <v>13</v>
      </c>
      <c r="J1616" t="str">
        <f t="shared" si="200"/>
        <v>Dec</v>
      </c>
      <c r="K1616">
        <f t="shared" si="201"/>
        <v>1963</v>
      </c>
      <c r="L1616" t="str">
        <f t="shared" si="202"/>
        <v>tier - 1</v>
      </c>
      <c r="M1616" t="str">
        <f t="shared" si="203"/>
        <v>tier - 1</v>
      </c>
      <c r="N1616" t="str">
        <f t="shared" si="204"/>
        <v>R1013</v>
      </c>
      <c r="O1616" s="9" t="str">
        <f t="shared" si="205"/>
        <v>23-Dec-1963</v>
      </c>
      <c r="P1616">
        <f t="shared" si="206"/>
        <v>59</v>
      </c>
      <c r="Q1616" s="10">
        <f t="shared" si="207"/>
        <v>14001.13</v>
      </c>
    </row>
    <row r="1617" spans="1:17" x14ac:dyDescent="0.25">
      <c r="A1617" t="s">
        <v>1648</v>
      </c>
      <c r="B1617">
        <v>1963</v>
      </c>
      <c r="C1617" t="s">
        <v>10</v>
      </c>
      <c r="D1617">
        <v>6</v>
      </c>
      <c r="E1617">
        <v>3</v>
      </c>
      <c r="F1617">
        <v>14001.29</v>
      </c>
      <c r="G1617" t="s">
        <v>11</v>
      </c>
      <c r="H1617" t="s">
        <v>11</v>
      </c>
      <c r="I1617" t="s">
        <v>13</v>
      </c>
      <c r="J1617" t="str">
        <f t="shared" si="200"/>
        <v>Jul</v>
      </c>
      <c r="K1617">
        <f t="shared" si="201"/>
        <v>1963</v>
      </c>
      <c r="L1617" t="str">
        <f t="shared" si="202"/>
        <v>tier - 2</v>
      </c>
      <c r="M1617" t="str">
        <f t="shared" si="203"/>
        <v>tier - 2</v>
      </c>
      <c r="N1617" t="str">
        <f t="shared" si="204"/>
        <v>R1013</v>
      </c>
      <c r="O1617" s="9" t="str">
        <f t="shared" si="205"/>
        <v>6-Jul-1963</v>
      </c>
      <c r="P1617">
        <f t="shared" si="206"/>
        <v>59</v>
      </c>
      <c r="Q1617" s="10">
        <f t="shared" si="207"/>
        <v>14001.29</v>
      </c>
    </row>
    <row r="1618" spans="1:17" x14ac:dyDescent="0.25">
      <c r="A1618" t="s">
        <v>1649</v>
      </c>
      <c r="B1618">
        <v>1963</v>
      </c>
      <c r="C1618" t="s">
        <v>10</v>
      </c>
      <c r="D1618">
        <v>8</v>
      </c>
      <c r="E1618">
        <v>3</v>
      </c>
      <c r="F1618">
        <v>14007.22</v>
      </c>
      <c r="G1618" t="s">
        <v>11</v>
      </c>
      <c r="H1618" t="s">
        <v>12</v>
      </c>
      <c r="I1618" t="s">
        <v>42</v>
      </c>
      <c r="J1618" t="str">
        <f t="shared" si="200"/>
        <v>Jul</v>
      </c>
      <c r="K1618">
        <f t="shared" si="201"/>
        <v>1963</v>
      </c>
      <c r="L1618" t="str">
        <f t="shared" si="202"/>
        <v>tier - 3</v>
      </c>
      <c r="M1618" t="str">
        <f t="shared" si="203"/>
        <v>tier - 3</v>
      </c>
      <c r="N1618" t="str">
        <f t="shared" si="204"/>
        <v>R1011</v>
      </c>
      <c r="O1618" s="9" t="str">
        <f t="shared" si="205"/>
        <v>8-Jul-1963</v>
      </c>
      <c r="P1618">
        <f t="shared" si="206"/>
        <v>59</v>
      </c>
      <c r="Q1618" s="10">
        <f t="shared" si="207"/>
        <v>14007.22</v>
      </c>
    </row>
    <row r="1619" spans="1:17" x14ac:dyDescent="0.25">
      <c r="A1619" t="s">
        <v>1650</v>
      </c>
      <c r="B1619">
        <v>1960</v>
      </c>
      <c r="C1619" t="s">
        <v>15</v>
      </c>
      <c r="D1619">
        <v>8</v>
      </c>
      <c r="E1619">
        <v>0</v>
      </c>
      <c r="F1619">
        <v>14043.48</v>
      </c>
      <c r="G1619" t="s">
        <v>11</v>
      </c>
      <c r="H1619" t="s">
        <v>12</v>
      </c>
      <c r="I1619" t="s">
        <v>247</v>
      </c>
      <c r="J1619" t="str">
        <f t="shared" si="200"/>
        <v>Nov</v>
      </c>
      <c r="K1619">
        <f t="shared" si="201"/>
        <v>1960</v>
      </c>
      <c r="L1619" t="str">
        <f t="shared" si="202"/>
        <v>tier - 3</v>
      </c>
      <c r="M1619" t="str">
        <f t="shared" si="203"/>
        <v>tier - 3</v>
      </c>
      <c r="N1619" t="str">
        <f t="shared" si="204"/>
        <v>R1024</v>
      </c>
      <c r="O1619" s="9" t="str">
        <f t="shared" si="205"/>
        <v>8-Nov-1960</v>
      </c>
      <c r="P1619">
        <f t="shared" si="206"/>
        <v>62</v>
      </c>
      <c r="Q1619" s="10">
        <f t="shared" si="207"/>
        <v>14043.48</v>
      </c>
    </row>
    <row r="1620" spans="1:17" x14ac:dyDescent="0.25">
      <c r="A1620" t="s">
        <v>1651</v>
      </c>
      <c r="B1620">
        <v>1991</v>
      </c>
      <c r="C1620" t="s">
        <v>20</v>
      </c>
      <c r="D1620">
        <v>12</v>
      </c>
      <c r="E1620">
        <v>3</v>
      </c>
      <c r="F1620">
        <v>14081.93</v>
      </c>
      <c r="G1620" t="s">
        <v>11</v>
      </c>
      <c r="H1620" t="s">
        <v>12</v>
      </c>
      <c r="I1620" t="s">
        <v>23</v>
      </c>
      <c r="J1620" t="str">
        <f t="shared" si="200"/>
        <v>Sep</v>
      </c>
      <c r="K1620">
        <f t="shared" si="201"/>
        <v>1991</v>
      </c>
      <c r="L1620" t="str">
        <f t="shared" si="202"/>
        <v>tier - 3</v>
      </c>
      <c r="M1620" t="str">
        <f t="shared" si="203"/>
        <v>tier - 3</v>
      </c>
      <c r="N1620" t="str">
        <f t="shared" si="204"/>
        <v>R1012</v>
      </c>
      <c r="O1620" s="9" t="str">
        <f t="shared" si="205"/>
        <v>12-Sep-1991</v>
      </c>
      <c r="P1620">
        <f t="shared" si="206"/>
        <v>31</v>
      </c>
      <c r="Q1620" s="10">
        <f t="shared" si="207"/>
        <v>14081.93</v>
      </c>
    </row>
    <row r="1621" spans="1:17" x14ac:dyDescent="0.25">
      <c r="A1621" t="s">
        <v>1652</v>
      </c>
      <c r="B1621">
        <v>1976</v>
      </c>
      <c r="C1621" t="s">
        <v>20</v>
      </c>
      <c r="D1621">
        <v>26</v>
      </c>
      <c r="E1621">
        <v>2</v>
      </c>
      <c r="F1621">
        <v>14098.07</v>
      </c>
      <c r="G1621" t="s">
        <v>11</v>
      </c>
      <c r="H1621" t="s">
        <v>12</v>
      </c>
      <c r="I1621" t="s">
        <v>249</v>
      </c>
      <c r="J1621" t="str">
        <f t="shared" si="200"/>
        <v>Sep</v>
      </c>
      <c r="K1621">
        <f t="shared" si="201"/>
        <v>1976</v>
      </c>
      <c r="L1621" t="str">
        <f t="shared" si="202"/>
        <v>tier - 3</v>
      </c>
      <c r="M1621" t="str">
        <f t="shared" si="203"/>
        <v>tier - 3</v>
      </c>
      <c r="N1621" t="str">
        <f t="shared" si="204"/>
        <v>R1023</v>
      </c>
      <c r="O1621" s="9" t="str">
        <f t="shared" si="205"/>
        <v>26-Sep-1976</v>
      </c>
      <c r="P1621">
        <f t="shared" si="206"/>
        <v>46</v>
      </c>
      <c r="Q1621" s="10">
        <f t="shared" si="207"/>
        <v>14098.07</v>
      </c>
    </row>
    <row r="1622" spans="1:17" x14ac:dyDescent="0.25">
      <c r="A1622" t="s">
        <v>1653</v>
      </c>
      <c r="B1622">
        <v>1961</v>
      </c>
      <c r="C1622" t="s">
        <v>18</v>
      </c>
      <c r="D1622">
        <v>14</v>
      </c>
      <c r="E1622">
        <v>2</v>
      </c>
      <c r="F1622">
        <v>14119.62</v>
      </c>
      <c r="G1622" t="s">
        <v>11</v>
      </c>
      <c r="H1622" t="s">
        <v>16</v>
      </c>
      <c r="I1622" t="s">
        <v>23</v>
      </c>
      <c r="J1622" t="str">
        <f t="shared" si="200"/>
        <v>Jun</v>
      </c>
      <c r="K1622">
        <f t="shared" si="201"/>
        <v>1961</v>
      </c>
      <c r="L1622" t="str">
        <f t="shared" si="202"/>
        <v>tier - 1</v>
      </c>
      <c r="M1622" t="str">
        <f t="shared" si="203"/>
        <v>tier - 1</v>
      </c>
      <c r="N1622" t="str">
        <f t="shared" si="204"/>
        <v>R1012</v>
      </c>
      <c r="O1622" s="9" t="str">
        <f t="shared" si="205"/>
        <v>14-Jun-1961</v>
      </c>
      <c r="P1622">
        <f t="shared" si="206"/>
        <v>61</v>
      </c>
      <c r="Q1622" s="10">
        <f t="shared" si="207"/>
        <v>14119.62</v>
      </c>
    </row>
    <row r="1623" spans="1:17" x14ac:dyDescent="0.25">
      <c r="A1623" t="s">
        <v>1654</v>
      </c>
      <c r="B1623">
        <v>2004</v>
      </c>
      <c r="C1623" t="s">
        <v>10</v>
      </c>
      <c r="D1623">
        <v>6</v>
      </c>
      <c r="E1623">
        <v>0</v>
      </c>
      <c r="F1623">
        <v>14133.04</v>
      </c>
      <c r="G1623" t="s">
        <v>11</v>
      </c>
      <c r="H1623" t="s">
        <v>12</v>
      </c>
      <c r="I1623" t="s">
        <v>13</v>
      </c>
      <c r="J1623" t="str">
        <f t="shared" si="200"/>
        <v>Jul</v>
      </c>
      <c r="K1623">
        <f t="shared" si="201"/>
        <v>2004</v>
      </c>
      <c r="L1623" t="str">
        <f t="shared" si="202"/>
        <v>tier - 3</v>
      </c>
      <c r="M1623" t="str">
        <f t="shared" si="203"/>
        <v>tier - 3</v>
      </c>
      <c r="N1623" t="str">
        <f t="shared" si="204"/>
        <v>R1013</v>
      </c>
      <c r="O1623" s="9" t="str">
        <f t="shared" si="205"/>
        <v>6-Jul-2004</v>
      </c>
      <c r="P1623">
        <f t="shared" si="206"/>
        <v>18</v>
      </c>
      <c r="Q1623" s="10">
        <f t="shared" si="207"/>
        <v>14133.04</v>
      </c>
    </row>
    <row r="1624" spans="1:17" x14ac:dyDescent="0.25">
      <c r="A1624" t="s">
        <v>1655</v>
      </c>
      <c r="B1624">
        <v>1984</v>
      </c>
      <c r="C1624" t="s">
        <v>10</v>
      </c>
      <c r="D1624">
        <v>7</v>
      </c>
      <c r="E1624">
        <v>3</v>
      </c>
      <c r="F1624">
        <v>14152.46</v>
      </c>
      <c r="G1624" t="s">
        <v>11</v>
      </c>
      <c r="H1624" t="s">
        <v>16</v>
      </c>
      <c r="I1624" t="s">
        <v>23</v>
      </c>
      <c r="J1624" t="str">
        <f t="shared" si="200"/>
        <v>Jul</v>
      </c>
      <c r="K1624">
        <f t="shared" si="201"/>
        <v>1984</v>
      </c>
      <c r="L1624" t="str">
        <f t="shared" si="202"/>
        <v>tier - 1</v>
      </c>
      <c r="M1624" t="str">
        <f t="shared" si="203"/>
        <v>tier - 1</v>
      </c>
      <c r="N1624" t="str">
        <f t="shared" si="204"/>
        <v>R1012</v>
      </c>
      <c r="O1624" s="9" t="str">
        <f t="shared" si="205"/>
        <v>7-Jul-1984</v>
      </c>
      <c r="P1624">
        <f t="shared" si="206"/>
        <v>38</v>
      </c>
      <c r="Q1624" s="10">
        <f t="shared" si="207"/>
        <v>14152.46</v>
      </c>
    </row>
    <row r="1625" spans="1:17" x14ac:dyDescent="0.25">
      <c r="A1625" t="s">
        <v>1656</v>
      </c>
      <c r="B1625">
        <v>1968</v>
      </c>
      <c r="C1625" t="s">
        <v>30</v>
      </c>
      <c r="D1625">
        <v>25</v>
      </c>
      <c r="E1625">
        <v>0</v>
      </c>
      <c r="F1625">
        <v>14193.55</v>
      </c>
      <c r="G1625" t="s">
        <v>11</v>
      </c>
      <c r="H1625" t="s">
        <v>16</v>
      </c>
      <c r="I1625" t="s">
        <v>535</v>
      </c>
      <c r="J1625" t="str">
        <f t="shared" si="200"/>
        <v>Dec</v>
      </c>
      <c r="K1625">
        <f t="shared" si="201"/>
        <v>1968</v>
      </c>
      <c r="L1625" t="str">
        <f t="shared" si="202"/>
        <v>tier - 1</v>
      </c>
      <c r="M1625" t="str">
        <f t="shared" si="203"/>
        <v>tier - 1</v>
      </c>
      <c r="N1625" t="str">
        <f t="shared" si="204"/>
        <v>R1026</v>
      </c>
      <c r="O1625" s="9" t="str">
        <f t="shared" si="205"/>
        <v>25-Dec-1968</v>
      </c>
      <c r="P1625">
        <f t="shared" si="206"/>
        <v>54</v>
      </c>
      <c r="Q1625" s="10">
        <f t="shared" si="207"/>
        <v>14193.55</v>
      </c>
    </row>
    <row r="1626" spans="1:17" x14ac:dyDescent="0.25">
      <c r="A1626" t="s">
        <v>1657</v>
      </c>
      <c r="B1626">
        <v>1983</v>
      </c>
      <c r="C1626" t="s">
        <v>15</v>
      </c>
      <c r="D1626">
        <v>17</v>
      </c>
      <c r="E1626">
        <v>3</v>
      </c>
      <c r="F1626">
        <v>14209.4</v>
      </c>
      <c r="G1626" t="s">
        <v>11</v>
      </c>
      <c r="H1626" t="s">
        <v>16</v>
      </c>
      <c r="I1626" t="s">
        <v>535</v>
      </c>
      <c r="J1626" t="str">
        <f t="shared" si="200"/>
        <v>Nov</v>
      </c>
      <c r="K1626">
        <f t="shared" si="201"/>
        <v>1983</v>
      </c>
      <c r="L1626" t="str">
        <f t="shared" si="202"/>
        <v>tier - 1</v>
      </c>
      <c r="M1626" t="str">
        <f t="shared" si="203"/>
        <v>tier - 1</v>
      </c>
      <c r="N1626" t="str">
        <f t="shared" si="204"/>
        <v>R1026</v>
      </c>
      <c r="O1626" s="9" t="str">
        <f t="shared" si="205"/>
        <v>17-Nov-1983</v>
      </c>
      <c r="P1626">
        <f t="shared" si="206"/>
        <v>39</v>
      </c>
      <c r="Q1626" s="10">
        <f t="shared" si="207"/>
        <v>14209.4</v>
      </c>
    </row>
    <row r="1627" spans="1:17" x14ac:dyDescent="0.25">
      <c r="A1627" t="s">
        <v>1658</v>
      </c>
      <c r="B1627">
        <v>1958</v>
      </c>
      <c r="C1627" t="s">
        <v>20</v>
      </c>
      <c r="D1627">
        <v>21</v>
      </c>
      <c r="E1627">
        <v>0</v>
      </c>
      <c r="F1627">
        <v>14210.54</v>
      </c>
      <c r="G1627" t="s">
        <v>11</v>
      </c>
      <c r="H1627" t="s">
        <v>11</v>
      </c>
      <c r="I1627" t="s">
        <v>23</v>
      </c>
      <c r="J1627" t="str">
        <f t="shared" si="200"/>
        <v>Sep</v>
      </c>
      <c r="K1627">
        <f t="shared" si="201"/>
        <v>1958</v>
      </c>
      <c r="L1627" t="str">
        <f t="shared" si="202"/>
        <v>tier - 2</v>
      </c>
      <c r="M1627" t="str">
        <f t="shared" si="203"/>
        <v>tier - 2</v>
      </c>
      <c r="N1627" t="str">
        <f t="shared" si="204"/>
        <v>R1012</v>
      </c>
      <c r="O1627" s="9" t="str">
        <f t="shared" si="205"/>
        <v>21-Sep-1958</v>
      </c>
      <c r="P1627">
        <f t="shared" si="206"/>
        <v>64</v>
      </c>
      <c r="Q1627" s="10">
        <f t="shared" si="207"/>
        <v>14210.54</v>
      </c>
    </row>
    <row r="1628" spans="1:17" x14ac:dyDescent="0.25">
      <c r="A1628" t="s">
        <v>1659</v>
      </c>
      <c r="B1628">
        <v>1961</v>
      </c>
      <c r="C1628" t="s">
        <v>20</v>
      </c>
      <c r="D1628">
        <v>25</v>
      </c>
      <c r="E1628">
        <v>2</v>
      </c>
      <c r="F1628">
        <v>14235.07</v>
      </c>
      <c r="G1628" t="s">
        <v>11</v>
      </c>
      <c r="H1628" t="s">
        <v>16</v>
      </c>
      <c r="I1628" t="s">
        <v>42</v>
      </c>
      <c r="J1628" t="str">
        <f t="shared" si="200"/>
        <v>Sep</v>
      </c>
      <c r="K1628">
        <f t="shared" si="201"/>
        <v>1961</v>
      </c>
      <c r="L1628" t="str">
        <f t="shared" si="202"/>
        <v>tier - 1</v>
      </c>
      <c r="M1628" t="str">
        <f t="shared" si="203"/>
        <v>tier - 1</v>
      </c>
      <c r="N1628" t="str">
        <f t="shared" si="204"/>
        <v>R1011</v>
      </c>
      <c r="O1628" s="9" t="str">
        <f t="shared" si="205"/>
        <v>25-Sep-1961</v>
      </c>
      <c r="P1628">
        <f t="shared" si="206"/>
        <v>61</v>
      </c>
      <c r="Q1628" s="10">
        <f t="shared" si="207"/>
        <v>14235.07</v>
      </c>
    </row>
    <row r="1629" spans="1:17" x14ac:dyDescent="0.25">
      <c r="A1629" t="s">
        <v>1660</v>
      </c>
      <c r="B1629">
        <v>1959</v>
      </c>
      <c r="C1629" t="s">
        <v>37</v>
      </c>
      <c r="D1629">
        <v>10</v>
      </c>
      <c r="E1629">
        <v>0</v>
      </c>
      <c r="F1629">
        <v>14254.61</v>
      </c>
      <c r="G1629" t="s">
        <v>11</v>
      </c>
      <c r="H1629" t="s">
        <v>16</v>
      </c>
      <c r="I1629" t="s">
        <v>23</v>
      </c>
      <c r="J1629" t="str">
        <f t="shared" si="200"/>
        <v>Oct</v>
      </c>
      <c r="K1629">
        <f t="shared" si="201"/>
        <v>1959</v>
      </c>
      <c r="L1629" t="str">
        <f t="shared" si="202"/>
        <v>tier - 1</v>
      </c>
      <c r="M1629" t="str">
        <f t="shared" si="203"/>
        <v>tier - 1</v>
      </c>
      <c r="N1629" t="str">
        <f t="shared" si="204"/>
        <v>R1012</v>
      </c>
      <c r="O1629" s="9" t="str">
        <f t="shared" si="205"/>
        <v>10-Oct-1959</v>
      </c>
      <c r="P1629">
        <f t="shared" si="206"/>
        <v>63</v>
      </c>
      <c r="Q1629" s="10">
        <f t="shared" si="207"/>
        <v>14254.61</v>
      </c>
    </row>
    <row r="1630" spans="1:17" x14ac:dyDescent="0.25">
      <c r="A1630" t="s">
        <v>1661</v>
      </c>
      <c r="B1630">
        <v>1959</v>
      </c>
      <c r="C1630" t="s">
        <v>15</v>
      </c>
      <c r="D1630">
        <v>8</v>
      </c>
      <c r="E1630">
        <v>0</v>
      </c>
      <c r="F1630">
        <v>14256.19</v>
      </c>
      <c r="G1630" t="s">
        <v>11</v>
      </c>
      <c r="H1630" t="s">
        <v>12</v>
      </c>
      <c r="I1630" t="s">
        <v>23</v>
      </c>
      <c r="J1630" t="str">
        <f t="shared" si="200"/>
        <v>Nov</v>
      </c>
      <c r="K1630">
        <f t="shared" si="201"/>
        <v>1959</v>
      </c>
      <c r="L1630" t="str">
        <f t="shared" si="202"/>
        <v>tier - 3</v>
      </c>
      <c r="M1630" t="str">
        <f t="shared" si="203"/>
        <v>tier - 3</v>
      </c>
      <c r="N1630" t="str">
        <f t="shared" si="204"/>
        <v>R1012</v>
      </c>
      <c r="O1630" s="9" t="str">
        <f t="shared" si="205"/>
        <v>8-Nov-1959</v>
      </c>
      <c r="P1630">
        <f t="shared" si="206"/>
        <v>63</v>
      </c>
      <c r="Q1630" s="10">
        <f t="shared" si="207"/>
        <v>14256.19</v>
      </c>
    </row>
    <row r="1631" spans="1:17" x14ac:dyDescent="0.25">
      <c r="A1631" t="s">
        <v>1662</v>
      </c>
      <c r="B1631">
        <v>1974</v>
      </c>
      <c r="C1631" t="s">
        <v>30</v>
      </c>
      <c r="D1631">
        <v>26</v>
      </c>
      <c r="E1631">
        <v>0</v>
      </c>
      <c r="F1631">
        <v>14256.79</v>
      </c>
      <c r="G1631" t="s">
        <v>11</v>
      </c>
      <c r="H1631" t="s">
        <v>11</v>
      </c>
      <c r="I1631" t="s">
        <v>535</v>
      </c>
      <c r="J1631" t="str">
        <f t="shared" si="200"/>
        <v>Dec</v>
      </c>
      <c r="K1631">
        <f t="shared" si="201"/>
        <v>1974</v>
      </c>
      <c r="L1631" t="str">
        <f t="shared" si="202"/>
        <v>tier - 2</v>
      </c>
      <c r="M1631" t="str">
        <f t="shared" si="203"/>
        <v>tier - 2</v>
      </c>
      <c r="N1631" t="str">
        <f t="shared" si="204"/>
        <v>R1026</v>
      </c>
      <c r="O1631" s="9" t="str">
        <f t="shared" si="205"/>
        <v>26-Dec-1974</v>
      </c>
      <c r="P1631">
        <f t="shared" si="206"/>
        <v>48</v>
      </c>
      <c r="Q1631" s="10">
        <f t="shared" si="207"/>
        <v>14256.79</v>
      </c>
    </row>
    <row r="1632" spans="1:17" x14ac:dyDescent="0.25">
      <c r="A1632" t="s">
        <v>1663</v>
      </c>
      <c r="B1632">
        <v>1972</v>
      </c>
      <c r="C1632" t="s">
        <v>10</v>
      </c>
      <c r="D1632">
        <v>13</v>
      </c>
      <c r="E1632">
        <v>0</v>
      </c>
      <c r="F1632">
        <v>14258.33</v>
      </c>
      <c r="G1632" t="s">
        <v>11</v>
      </c>
      <c r="H1632" t="s">
        <v>11</v>
      </c>
      <c r="I1632" t="s">
        <v>535</v>
      </c>
      <c r="J1632" t="str">
        <f t="shared" si="200"/>
        <v>Jul</v>
      </c>
      <c r="K1632">
        <f t="shared" si="201"/>
        <v>1972</v>
      </c>
      <c r="L1632" t="str">
        <f t="shared" si="202"/>
        <v>tier - 2</v>
      </c>
      <c r="M1632" t="str">
        <f t="shared" si="203"/>
        <v>tier - 2</v>
      </c>
      <c r="N1632" t="str">
        <f t="shared" si="204"/>
        <v>R1026</v>
      </c>
      <c r="O1632" s="9" t="str">
        <f t="shared" si="205"/>
        <v>13-Jul-1972</v>
      </c>
      <c r="P1632">
        <f t="shared" si="206"/>
        <v>50</v>
      </c>
      <c r="Q1632" s="10">
        <f t="shared" si="207"/>
        <v>14258.33</v>
      </c>
    </row>
    <row r="1633" spans="1:17" x14ac:dyDescent="0.25">
      <c r="A1633" t="s">
        <v>1664</v>
      </c>
      <c r="B1633">
        <v>2004</v>
      </c>
      <c r="C1633" t="s">
        <v>20</v>
      </c>
      <c r="D1633">
        <v>6</v>
      </c>
      <c r="E1633">
        <v>0</v>
      </c>
      <c r="F1633">
        <v>14283.46</v>
      </c>
      <c r="G1633" t="s">
        <v>11</v>
      </c>
      <c r="H1633" t="s">
        <v>11</v>
      </c>
      <c r="I1633" t="s">
        <v>247</v>
      </c>
      <c r="J1633" t="str">
        <f t="shared" si="200"/>
        <v>Sep</v>
      </c>
      <c r="K1633">
        <f t="shared" si="201"/>
        <v>2004</v>
      </c>
      <c r="L1633" t="str">
        <f t="shared" si="202"/>
        <v>tier - 2</v>
      </c>
      <c r="M1633" t="str">
        <f t="shared" si="203"/>
        <v>tier - 2</v>
      </c>
      <c r="N1633" t="str">
        <f t="shared" si="204"/>
        <v>R1024</v>
      </c>
      <c r="O1633" s="9" t="str">
        <f t="shared" si="205"/>
        <v>6-Sep-2004</v>
      </c>
      <c r="P1633">
        <f t="shared" si="206"/>
        <v>18</v>
      </c>
      <c r="Q1633" s="10">
        <f t="shared" si="207"/>
        <v>14283.46</v>
      </c>
    </row>
    <row r="1634" spans="1:17" x14ac:dyDescent="0.25">
      <c r="A1634" t="s">
        <v>1665</v>
      </c>
      <c r="B1634">
        <v>1968</v>
      </c>
      <c r="C1634" t="s">
        <v>30</v>
      </c>
      <c r="D1634">
        <v>15</v>
      </c>
      <c r="E1634">
        <v>0</v>
      </c>
      <c r="F1634">
        <v>14285.9</v>
      </c>
      <c r="G1634" t="s">
        <v>11</v>
      </c>
      <c r="H1634" t="s">
        <v>12</v>
      </c>
      <c r="I1634" t="s">
        <v>23</v>
      </c>
      <c r="J1634" t="str">
        <f t="shared" si="200"/>
        <v>Dec</v>
      </c>
      <c r="K1634">
        <f t="shared" si="201"/>
        <v>1968</v>
      </c>
      <c r="L1634" t="str">
        <f t="shared" si="202"/>
        <v>tier - 3</v>
      </c>
      <c r="M1634" t="str">
        <f t="shared" si="203"/>
        <v>tier - 3</v>
      </c>
      <c r="N1634" t="str">
        <f t="shared" si="204"/>
        <v>R1012</v>
      </c>
      <c r="O1634" s="9" t="str">
        <f t="shared" si="205"/>
        <v>15-Dec-1968</v>
      </c>
      <c r="P1634">
        <f t="shared" si="206"/>
        <v>54</v>
      </c>
      <c r="Q1634" s="10">
        <f t="shared" si="207"/>
        <v>14285.9</v>
      </c>
    </row>
    <row r="1635" spans="1:17" x14ac:dyDescent="0.25">
      <c r="A1635" t="s">
        <v>1666</v>
      </c>
      <c r="B1635">
        <v>1958</v>
      </c>
      <c r="C1635" t="s">
        <v>37</v>
      </c>
      <c r="D1635">
        <v>15</v>
      </c>
      <c r="E1635">
        <v>0</v>
      </c>
      <c r="F1635">
        <v>14313.85</v>
      </c>
      <c r="G1635" t="s">
        <v>11</v>
      </c>
      <c r="H1635" t="s">
        <v>12</v>
      </c>
      <c r="I1635" t="s">
        <v>13</v>
      </c>
      <c r="J1635" t="str">
        <f t="shared" si="200"/>
        <v>Oct</v>
      </c>
      <c r="K1635">
        <f t="shared" si="201"/>
        <v>1958</v>
      </c>
      <c r="L1635" t="str">
        <f t="shared" si="202"/>
        <v>tier - 3</v>
      </c>
      <c r="M1635" t="str">
        <f t="shared" si="203"/>
        <v>tier - 3</v>
      </c>
      <c r="N1635" t="str">
        <f t="shared" si="204"/>
        <v>R1013</v>
      </c>
      <c r="O1635" s="9" t="str">
        <f t="shared" si="205"/>
        <v>15-Oct-1958</v>
      </c>
      <c r="P1635">
        <f t="shared" si="206"/>
        <v>64</v>
      </c>
      <c r="Q1635" s="10">
        <f t="shared" si="207"/>
        <v>14313.85</v>
      </c>
    </row>
    <row r="1636" spans="1:17" x14ac:dyDescent="0.25">
      <c r="A1636" t="s">
        <v>1667</v>
      </c>
      <c r="B1636">
        <v>1958</v>
      </c>
      <c r="C1636" t="s">
        <v>10</v>
      </c>
      <c r="D1636">
        <v>10</v>
      </c>
      <c r="E1636">
        <v>0</v>
      </c>
      <c r="F1636">
        <v>14319.03</v>
      </c>
      <c r="G1636" t="s">
        <v>11</v>
      </c>
      <c r="H1636" t="s">
        <v>11</v>
      </c>
      <c r="I1636" t="s">
        <v>42</v>
      </c>
      <c r="J1636" t="str">
        <f t="shared" si="200"/>
        <v>Jul</v>
      </c>
      <c r="K1636">
        <f t="shared" si="201"/>
        <v>1958</v>
      </c>
      <c r="L1636" t="str">
        <f t="shared" si="202"/>
        <v>tier - 2</v>
      </c>
      <c r="M1636" t="str">
        <f t="shared" si="203"/>
        <v>tier - 2</v>
      </c>
      <c r="N1636" t="str">
        <f t="shared" si="204"/>
        <v>R1011</v>
      </c>
      <c r="O1636" s="9" t="str">
        <f t="shared" si="205"/>
        <v>10-Jul-1958</v>
      </c>
      <c r="P1636">
        <f t="shared" si="206"/>
        <v>64</v>
      </c>
      <c r="Q1636" s="10">
        <f t="shared" si="207"/>
        <v>14319.03</v>
      </c>
    </row>
    <row r="1637" spans="1:17" x14ac:dyDescent="0.25">
      <c r="A1637" t="s">
        <v>1668</v>
      </c>
      <c r="B1637">
        <v>1969</v>
      </c>
      <c r="C1637" t="s">
        <v>20</v>
      </c>
      <c r="D1637">
        <v>26</v>
      </c>
      <c r="E1637">
        <v>0</v>
      </c>
      <c r="F1637">
        <v>14337.91</v>
      </c>
      <c r="G1637" t="s">
        <v>11</v>
      </c>
      <c r="H1637" t="s">
        <v>12</v>
      </c>
      <c r="I1637" t="s">
        <v>632</v>
      </c>
      <c r="J1637" t="str">
        <f t="shared" si="200"/>
        <v>Sep</v>
      </c>
      <c r="K1637">
        <f t="shared" si="201"/>
        <v>1969</v>
      </c>
      <c r="L1637" t="str">
        <f t="shared" si="202"/>
        <v>tier - 3</v>
      </c>
      <c r="M1637" t="str">
        <f t="shared" si="203"/>
        <v>tier - 3</v>
      </c>
      <c r="N1637" t="str">
        <f t="shared" si="204"/>
        <v>R1022</v>
      </c>
      <c r="O1637" s="9" t="str">
        <f t="shared" si="205"/>
        <v>26-Sep-1969</v>
      </c>
      <c r="P1637">
        <f t="shared" si="206"/>
        <v>53</v>
      </c>
      <c r="Q1637" s="10">
        <f t="shared" si="207"/>
        <v>14337.91</v>
      </c>
    </row>
    <row r="1638" spans="1:17" x14ac:dyDescent="0.25">
      <c r="A1638" t="s">
        <v>1669</v>
      </c>
      <c r="B1638">
        <v>1959</v>
      </c>
      <c r="C1638" t="s">
        <v>30</v>
      </c>
      <c r="D1638">
        <v>24</v>
      </c>
      <c r="E1638">
        <v>1</v>
      </c>
      <c r="F1638">
        <v>14349.85</v>
      </c>
      <c r="G1638" t="s">
        <v>11</v>
      </c>
      <c r="H1638" t="s">
        <v>11</v>
      </c>
      <c r="I1638" t="s">
        <v>23</v>
      </c>
      <c r="J1638" t="str">
        <f t="shared" si="200"/>
        <v>Dec</v>
      </c>
      <c r="K1638">
        <f t="shared" si="201"/>
        <v>1959</v>
      </c>
      <c r="L1638" t="str">
        <f t="shared" si="202"/>
        <v>tier - 2</v>
      </c>
      <c r="M1638" t="str">
        <f t="shared" si="203"/>
        <v>tier - 2</v>
      </c>
      <c r="N1638" t="str">
        <f t="shared" si="204"/>
        <v>R1012</v>
      </c>
      <c r="O1638" s="9" t="str">
        <f t="shared" si="205"/>
        <v>24-Dec-1959</v>
      </c>
      <c r="P1638">
        <f t="shared" si="206"/>
        <v>63</v>
      </c>
      <c r="Q1638" s="10">
        <f t="shared" si="207"/>
        <v>14349.85</v>
      </c>
    </row>
    <row r="1639" spans="1:17" x14ac:dyDescent="0.25">
      <c r="A1639" t="s">
        <v>1670</v>
      </c>
      <c r="B1639">
        <v>1967</v>
      </c>
      <c r="C1639" t="s">
        <v>37</v>
      </c>
      <c r="D1639">
        <v>10</v>
      </c>
      <c r="E1639">
        <v>0</v>
      </c>
      <c r="F1639">
        <v>14355.43</v>
      </c>
      <c r="G1639" t="s">
        <v>11</v>
      </c>
      <c r="H1639" t="s">
        <v>16</v>
      </c>
      <c r="I1639" t="s">
        <v>535</v>
      </c>
      <c r="J1639" t="str">
        <f t="shared" si="200"/>
        <v>Oct</v>
      </c>
      <c r="K1639">
        <f t="shared" si="201"/>
        <v>1967</v>
      </c>
      <c r="L1639" t="str">
        <f t="shared" si="202"/>
        <v>tier - 1</v>
      </c>
      <c r="M1639" t="str">
        <f t="shared" si="203"/>
        <v>tier - 1</v>
      </c>
      <c r="N1639" t="str">
        <f t="shared" si="204"/>
        <v>R1026</v>
      </c>
      <c r="O1639" s="9" t="str">
        <f t="shared" si="205"/>
        <v>10-Oct-1967</v>
      </c>
      <c r="P1639">
        <f t="shared" si="206"/>
        <v>55</v>
      </c>
      <c r="Q1639" s="10">
        <f t="shared" si="207"/>
        <v>14355.43</v>
      </c>
    </row>
    <row r="1640" spans="1:17" x14ac:dyDescent="0.25">
      <c r="A1640" t="s">
        <v>1671</v>
      </c>
      <c r="B1640">
        <v>1988</v>
      </c>
      <c r="C1640" t="s">
        <v>15</v>
      </c>
      <c r="D1640">
        <v>16</v>
      </c>
      <c r="E1640">
        <v>1</v>
      </c>
      <c r="F1640">
        <v>14358.36</v>
      </c>
      <c r="G1640" t="s">
        <v>11</v>
      </c>
      <c r="H1640" t="s">
        <v>11</v>
      </c>
      <c r="I1640" t="s">
        <v>42</v>
      </c>
      <c r="J1640" t="str">
        <f t="shared" si="200"/>
        <v>Nov</v>
      </c>
      <c r="K1640">
        <f t="shared" si="201"/>
        <v>1988</v>
      </c>
      <c r="L1640" t="str">
        <f t="shared" si="202"/>
        <v>tier - 2</v>
      </c>
      <c r="M1640" t="str">
        <f t="shared" si="203"/>
        <v>tier - 2</v>
      </c>
      <c r="N1640" t="str">
        <f t="shared" si="204"/>
        <v>R1011</v>
      </c>
      <c r="O1640" s="9" t="str">
        <f t="shared" si="205"/>
        <v>16-Nov-1988</v>
      </c>
      <c r="P1640">
        <f t="shared" si="206"/>
        <v>34</v>
      </c>
      <c r="Q1640" s="10">
        <f t="shared" si="207"/>
        <v>14358.36</v>
      </c>
    </row>
    <row r="1641" spans="1:17" x14ac:dyDescent="0.25">
      <c r="A1641" t="s">
        <v>1672</v>
      </c>
      <c r="B1641">
        <v>1963</v>
      </c>
      <c r="C1641" t="s">
        <v>10</v>
      </c>
      <c r="D1641">
        <v>16</v>
      </c>
      <c r="E1641">
        <v>3</v>
      </c>
      <c r="F1641">
        <v>14382.71</v>
      </c>
      <c r="G1641" t="s">
        <v>11</v>
      </c>
      <c r="H1641" t="s">
        <v>11</v>
      </c>
      <c r="I1641" t="s">
        <v>23</v>
      </c>
      <c r="J1641" t="str">
        <f t="shared" si="200"/>
        <v>Jul</v>
      </c>
      <c r="K1641">
        <f t="shared" si="201"/>
        <v>1963</v>
      </c>
      <c r="L1641" t="str">
        <f t="shared" si="202"/>
        <v>tier - 2</v>
      </c>
      <c r="M1641" t="str">
        <f t="shared" si="203"/>
        <v>tier - 2</v>
      </c>
      <c r="N1641" t="str">
        <f t="shared" si="204"/>
        <v>R1012</v>
      </c>
      <c r="O1641" s="9" t="str">
        <f t="shared" si="205"/>
        <v>16-Jul-1963</v>
      </c>
      <c r="P1641">
        <f t="shared" si="206"/>
        <v>59</v>
      </c>
      <c r="Q1641" s="10">
        <f t="shared" si="207"/>
        <v>14382.71</v>
      </c>
    </row>
    <row r="1642" spans="1:17" x14ac:dyDescent="0.25">
      <c r="A1642" t="s">
        <v>1673</v>
      </c>
      <c r="B1642">
        <v>1965</v>
      </c>
      <c r="C1642" t="s">
        <v>18</v>
      </c>
      <c r="D1642">
        <v>22</v>
      </c>
      <c r="E1642">
        <v>4</v>
      </c>
      <c r="F1642">
        <v>14394.4</v>
      </c>
      <c r="G1642" t="s">
        <v>11</v>
      </c>
      <c r="H1642" t="s">
        <v>12</v>
      </c>
      <c r="I1642" t="s">
        <v>247</v>
      </c>
      <c r="J1642" t="str">
        <f t="shared" si="200"/>
        <v>Jun</v>
      </c>
      <c r="K1642">
        <f t="shared" si="201"/>
        <v>1965</v>
      </c>
      <c r="L1642" t="str">
        <f t="shared" si="202"/>
        <v>tier - 3</v>
      </c>
      <c r="M1642" t="str">
        <f t="shared" si="203"/>
        <v>tier - 3</v>
      </c>
      <c r="N1642" t="str">
        <f t="shared" si="204"/>
        <v>R1024</v>
      </c>
      <c r="O1642" s="9" t="str">
        <f t="shared" si="205"/>
        <v>22-Jun-1965</v>
      </c>
      <c r="P1642">
        <f t="shared" si="206"/>
        <v>57</v>
      </c>
      <c r="Q1642" s="10">
        <f t="shared" si="207"/>
        <v>14394.4</v>
      </c>
    </row>
    <row r="1643" spans="1:17" x14ac:dyDescent="0.25">
      <c r="A1643" t="s">
        <v>1674</v>
      </c>
      <c r="B1643">
        <v>1958</v>
      </c>
      <c r="C1643" t="s">
        <v>20</v>
      </c>
      <c r="D1643">
        <v>14</v>
      </c>
      <c r="E1643">
        <v>0</v>
      </c>
      <c r="F1643">
        <v>14394.56</v>
      </c>
      <c r="G1643" t="s">
        <v>11</v>
      </c>
      <c r="H1643" t="s">
        <v>16</v>
      </c>
      <c r="I1643" t="s">
        <v>170</v>
      </c>
      <c r="J1643" t="str">
        <f t="shared" si="200"/>
        <v>Sep</v>
      </c>
      <c r="K1643">
        <f t="shared" si="201"/>
        <v>1958</v>
      </c>
      <c r="L1643" t="str">
        <f t="shared" si="202"/>
        <v>tier - 1</v>
      </c>
      <c r="M1643" t="str">
        <f t="shared" si="203"/>
        <v>tier - 1</v>
      </c>
      <c r="N1643" t="str">
        <f t="shared" si="204"/>
        <v>R1018</v>
      </c>
      <c r="O1643" s="9" t="str">
        <f t="shared" si="205"/>
        <v>14-Sep-1958</v>
      </c>
      <c r="P1643">
        <f t="shared" si="206"/>
        <v>64</v>
      </c>
      <c r="Q1643" s="10">
        <f t="shared" si="207"/>
        <v>14394.56</v>
      </c>
    </row>
    <row r="1644" spans="1:17" x14ac:dyDescent="0.25">
      <c r="A1644" t="s">
        <v>1675</v>
      </c>
      <c r="B1644">
        <v>1958</v>
      </c>
      <c r="C1644" t="s">
        <v>10</v>
      </c>
      <c r="D1644">
        <v>29</v>
      </c>
      <c r="E1644">
        <v>0</v>
      </c>
      <c r="F1644">
        <v>14410.93</v>
      </c>
      <c r="G1644" t="s">
        <v>11</v>
      </c>
      <c r="H1644" t="s">
        <v>11</v>
      </c>
      <c r="I1644" t="s">
        <v>168</v>
      </c>
      <c r="J1644" t="str">
        <f t="shared" si="200"/>
        <v>Jul</v>
      </c>
      <c r="K1644">
        <f t="shared" si="201"/>
        <v>1958</v>
      </c>
      <c r="L1644" t="str">
        <f t="shared" si="202"/>
        <v>tier - 2</v>
      </c>
      <c r="M1644" t="str">
        <f t="shared" si="203"/>
        <v>tier - 2</v>
      </c>
      <c r="N1644" t="str">
        <f t="shared" si="204"/>
        <v>R1016</v>
      </c>
      <c r="O1644" s="9" t="str">
        <f t="shared" si="205"/>
        <v>29-Jul-1958</v>
      </c>
      <c r="P1644">
        <f t="shared" si="206"/>
        <v>64</v>
      </c>
      <c r="Q1644" s="10">
        <f t="shared" si="207"/>
        <v>14410.93</v>
      </c>
    </row>
    <row r="1645" spans="1:17" x14ac:dyDescent="0.25">
      <c r="A1645" t="s">
        <v>1676</v>
      </c>
      <c r="B1645">
        <v>1958</v>
      </c>
      <c r="C1645" t="s">
        <v>20</v>
      </c>
      <c r="D1645">
        <v>20</v>
      </c>
      <c r="E1645">
        <v>1</v>
      </c>
      <c r="F1645">
        <v>14418.28</v>
      </c>
      <c r="G1645" t="s">
        <v>11</v>
      </c>
      <c r="H1645" t="s">
        <v>12</v>
      </c>
      <c r="I1645" t="s">
        <v>13</v>
      </c>
      <c r="J1645" t="str">
        <f t="shared" si="200"/>
        <v>Sep</v>
      </c>
      <c r="K1645">
        <f t="shared" si="201"/>
        <v>1958</v>
      </c>
      <c r="L1645" t="str">
        <f t="shared" si="202"/>
        <v>tier - 3</v>
      </c>
      <c r="M1645" t="str">
        <f t="shared" si="203"/>
        <v>tier - 3</v>
      </c>
      <c r="N1645" t="str">
        <f t="shared" si="204"/>
        <v>R1013</v>
      </c>
      <c r="O1645" s="9" t="str">
        <f t="shared" si="205"/>
        <v>20-Sep-1958</v>
      </c>
      <c r="P1645">
        <f t="shared" si="206"/>
        <v>64</v>
      </c>
      <c r="Q1645" s="10">
        <f t="shared" si="207"/>
        <v>14418.28</v>
      </c>
    </row>
    <row r="1646" spans="1:17" x14ac:dyDescent="0.25">
      <c r="A1646" t="s">
        <v>1677</v>
      </c>
      <c r="B1646">
        <v>1999</v>
      </c>
      <c r="C1646" t="s">
        <v>35</v>
      </c>
      <c r="D1646">
        <v>10</v>
      </c>
      <c r="E1646">
        <v>2</v>
      </c>
      <c r="F1646">
        <v>14426.07</v>
      </c>
      <c r="G1646" t="s">
        <v>11</v>
      </c>
      <c r="H1646" t="s">
        <v>16</v>
      </c>
      <c r="I1646" t="s">
        <v>23</v>
      </c>
      <c r="J1646" t="str">
        <f t="shared" si="200"/>
        <v>Aug</v>
      </c>
      <c r="K1646">
        <f t="shared" si="201"/>
        <v>1999</v>
      </c>
      <c r="L1646" t="str">
        <f t="shared" si="202"/>
        <v>tier - 1</v>
      </c>
      <c r="M1646" t="str">
        <f t="shared" si="203"/>
        <v>tier - 1</v>
      </c>
      <c r="N1646" t="str">
        <f t="shared" si="204"/>
        <v>R1012</v>
      </c>
      <c r="O1646" s="9" t="str">
        <f t="shared" si="205"/>
        <v>10-Aug-1999</v>
      </c>
      <c r="P1646">
        <f t="shared" si="206"/>
        <v>23</v>
      </c>
      <c r="Q1646" s="10">
        <f t="shared" si="207"/>
        <v>14426.07</v>
      </c>
    </row>
    <row r="1647" spans="1:17" x14ac:dyDescent="0.25">
      <c r="A1647" t="s">
        <v>1678</v>
      </c>
      <c r="B1647">
        <v>1967</v>
      </c>
      <c r="C1647" t="s">
        <v>35</v>
      </c>
      <c r="D1647">
        <v>15</v>
      </c>
      <c r="E1647">
        <v>0</v>
      </c>
      <c r="F1647">
        <v>14426.66</v>
      </c>
      <c r="G1647" t="s">
        <v>11</v>
      </c>
      <c r="H1647" t="s">
        <v>11</v>
      </c>
      <c r="I1647" t="s">
        <v>535</v>
      </c>
      <c r="J1647" t="str">
        <f t="shared" si="200"/>
        <v>Aug</v>
      </c>
      <c r="K1647">
        <f t="shared" si="201"/>
        <v>1967</v>
      </c>
      <c r="L1647" t="str">
        <f t="shared" si="202"/>
        <v>tier - 2</v>
      </c>
      <c r="M1647" t="str">
        <f t="shared" si="203"/>
        <v>tier - 2</v>
      </c>
      <c r="N1647" t="str">
        <f t="shared" si="204"/>
        <v>R1026</v>
      </c>
      <c r="O1647" s="9" t="str">
        <f t="shared" si="205"/>
        <v>15-Aug-1967</v>
      </c>
      <c r="P1647">
        <f t="shared" si="206"/>
        <v>55</v>
      </c>
      <c r="Q1647" s="10">
        <f t="shared" si="207"/>
        <v>14426.66</v>
      </c>
    </row>
    <row r="1648" spans="1:17" x14ac:dyDescent="0.25">
      <c r="A1648" t="s">
        <v>1679</v>
      </c>
      <c r="B1648">
        <v>1967</v>
      </c>
      <c r="C1648" t="s">
        <v>15</v>
      </c>
      <c r="D1648">
        <v>4</v>
      </c>
      <c r="E1648">
        <v>0</v>
      </c>
      <c r="F1648">
        <v>14427.63</v>
      </c>
      <c r="G1648" t="s">
        <v>11</v>
      </c>
      <c r="H1648" t="s">
        <v>11</v>
      </c>
      <c r="I1648" t="s">
        <v>300</v>
      </c>
      <c r="J1648" t="str">
        <f t="shared" si="200"/>
        <v>Nov</v>
      </c>
      <c r="K1648">
        <f t="shared" si="201"/>
        <v>1967</v>
      </c>
      <c r="L1648" t="str">
        <f t="shared" si="202"/>
        <v>tier - 2</v>
      </c>
      <c r="M1648" t="str">
        <f t="shared" si="203"/>
        <v>tier - 2</v>
      </c>
      <c r="N1648" t="str">
        <f t="shared" si="204"/>
        <v>R1021</v>
      </c>
      <c r="O1648" s="9" t="str">
        <f t="shared" si="205"/>
        <v>4-Nov-1967</v>
      </c>
      <c r="P1648">
        <f t="shared" si="206"/>
        <v>55</v>
      </c>
      <c r="Q1648" s="10">
        <f t="shared" si="207"/>
        <v>14427.63</v>
      </c>
    </row>
    <row r="1649" spans="1:17" x14ac:dyDescent="0.25">
      <c r="A1649" t="s">
        <v>1680</v>
      </c>
      <c r="B1649">
        <v>1959</v>
      </c>
      <c r="C1649" t="s">
        <v>18</v>
      </c>
      <c r="D1649">
        <v>29</v>
      </c>
      <c r="E1649">
        <v>0</v>
      </c>
      <c r="F1649">
        <v>14449.85</v>
      </c>
      <c r="G1649" t="s">
        <v>11</v>
      </c>
      <c r="H1649" t="s">
        <v>16</v>
      </c>
      <c r="I1649" t="s">
        <v>247</v>
      </c>
      <c r="J1649" t="str">
        <f t="shared" si="200"/>
        <v>Jun</v>
      </c>
      <c r="K1649">
        <f t="shared" si="201"/>
        <v>1959</v>
      </c>
      <c r="L1649" t="str">
        <f t="shared" si="202"/>
        <v>tier - 1</v>
      </c>
      <c r="M1649" t="str">
        <f t="shared" si="203"/>
        <v>tier - 1</v>
      </c>
      <c r="N1649" t="str">
        <f t="shared" si="204"/>
        <v>R1024</v>
      </c>
      <c r="O1649" s="9" t="str">
        <f t="shared" si="205"/>
        <v>29-Jun-1959</v>
      </c>
      <c r="P1649">
        <f t="shared" si="206"/>
        <v>63</v>
      </c>
      <c r="Q1649" s="10">
        <f t="shared" si="207"/>
        <v>14449.85</v>
      </c>
    </row>
    <row r="1650" spans="1:17" x14ac:dyDescent="0.25">
      <c r="A1650" t="s">
        <v>1681</v>
      </c>
      <c r="B1650">
        <v>1959</v>
      </c>
      <c r="C1650" t="s">
        <v>35</v>
      </c>
      <c r="D1650">
        <v>3</v>
      </c>
      <c r="E1650">
        <v>0</v>
      </c>
      <c r="F1650">
        <v>14451.84</v>
      </c>
      <c r="G1650" t="s">
        <v>11</v>
      </c>
      <c r="H1650" t="s">
        <v>12</v>
      </c>
      <c r="I1650" t="s">
        <v>249</v>
      </c>
      <c r="J1650" t="str">
        <f t="shared" si="200"/>
        <v>Aug</v>
      </c>
      <c r="K1650">
        <f t="shared" si="201"/>
        <v>1959</v>
      </c>
      <c r="L1650" t="str">
        <f t="shared" si="202"/>
        <v>tier - 3</v>
      </c>
      <c r="M1650" t="str">
        <f t="shared" si="203"/>
        <v>tier - 3</v>
      </c>
      <c r="N1650" t="str">
        <f t="shared" si="204"/>
        <v>R1023</v>
      </c>
      <c r="O1650" s="9" t="str">
        <f t="shared" si="205"/>
        <v>3-Aug-1959</v>
      </c>
      <c r="P1650">
        <f t="shared" si="206"/>
        <v>63</v>
      </c>
      <c r="Q1650" s="10">
        <f t="shared" si="207"/>
        <v>14451.84</v>
      </c>
    </row>
    <row r="1651" spans="1:17" x14ac:dyDescent="0.25">
      <c r="A1651" t="s">
        <v>1682</v>
      </c>
      <c r="B1651">
        <v>1996</v>
      </c>
      <c r="C1651" t="s">
        <v>15</v>
      </c>
      <c r="D1651">
        <v>10</v>
      </c>
      <c r="E1651">
        <v>2</v>
      </c>
      <c r="F1651">
        <v>14455.64</v>
      </c>
      <c r="G1651" t="s">
        <v>11</v>
      </c>
      <c r="H1651" t="s">
        <v>12</v>
      </c>
      <c r="I1651" t="s">
        <v>247</v>
      </c>
      <c r="J1651" t="str">
        <f t="shared" si="200"/>
        <v>Nov</v>
      </c>
      <c r="K1651">
        <f t="shared" si="201"/>
        <v>1996</v>
      </c>
      <c r="L1651" t="str">
        <f t="shared" si="202"/>
        <v>tier - 3</v>
      </c>
      <c r="M1651" t="str">
        <f t="shared" si="203"/>
        <v>tier - 3</v>
      </c>
      <c r="N1651" t="str">
        <f t="shared" si="204"/>
        <v>R1024</v>
      </c>
      <c r="O1651" s="9" t="str">
        <f t="shared" si="205"/>
        <v>10-Nov-1996</v>
      </c>
      <c r="P1651">
        <f t="shared" si="206"/>
        <v>26</v>
      </c>
      <c r="Q1651" s="10">
        <f t="shared" si="207"/>
        <v>14455.64</v>
      </c>
    </row>
    <row r="1652" spans="1:17" x14ac:dyDescent="0.25">
      <c r="A1652" t="s">
        <v>1683</v>
      </c>
      <c r="B1652">
        <v>1976</v>
      </c>
      <c r="C1652" t="s">
        <v>15</v>
      </c>
      <c r="D1652">
        <v>27</v>
      </c>
      <c r="E1652">
        <v>2</v>
      </c>
      <c r="F1652">
        <v>14470.01</v>
      </c>
      <c r="G1652" t="s">
        <v>11</v>
      </c>
      <c r="H1652" t="s">
        <v>12</v>
      </c>
      <c r="I1652" t="s">
        <v>23</v>
      </c>
      <c r="J1652" t="str">
        <f t="shared" si="200"/>
        <v>Nov</v>
      </c>
      <c r="K1652">
        <f t="shared" si="201"/>
        <v>1976</v>
      </c>
      <c r="L1652" t="str">
        <f t="shared" si="202"/>
        <v>tier - 3</v>
      </c>
      <c r="M1652" t="str">
        <f t="shared" si="203"/>
        <v>tier - 3</v>
      </c>
      <c r="N1652" t="str">
        <f t="shared" si="204"/>
        <v>R1012</v>
      </c>
      <c r="O1652" s="9" t="str">
        <f t="shared" si="205"/>
        <v>27-Nov-1976</v>
      </c>
      <c r="P1652">
        <f t="shared" si="206"/>
        <v>46</v>
      </c>
      <c r="Q1652" s="10">
        <f t="shared" si="207"/>
        <v>14470.01</v>
      </c>
    </row>
    <row r="1653" spans="1:17" x14ac:dyDescent="0.25">
      <c r="A1653" t="s">
        <v>1684</v>
      </c>
      <c r="B1653">
        <v>1959</v>
      </c>
      <c r="C1653" t="s">
        <v>15</v>
      </c>
      <c r="D1653">
        <v>20</v>
      </c>
      <c r="E1653">
        <v>1</v>
      </c>
      <c r="F1653">
        <v>14474.68</v>
      </c>
      <c r="G1653" t="s">
        <v>11</v>
      </c>
      <c r="H1653" t="s">
        <v>11</v>
      </c>
      <c r="I1653" t="s">
        <v>13</v>
      </c>
      <c r="J1653" t="str">
        <f t="shared" si="200"/>
        <v>Nov</v>
      </c>
      <c r="K1653">
        <f t="shared" si="201"/>
        <v>1959</v>
      </c>
      <c r="L1653" t="str">
        <f t="shared" si="202"/>
        <v>tier - 2</v>
      </c>
      <c r="M1653" t="str">
        <f t="shared" si="203"/>
        <v>tier - 2</v>
      </c>
      <c r="N1653" t="str">
        <f t="shared" si="204"/>
        <v>R1013</v>
      </c>
      <c r="O1653" s="9" t="str">
        <f t="shared" si="205"/>
        <v>20-Nov-1959</v>
      </c>
      <c r="P1653">
        <f t="shared" si="206"/>
        <v>63</v>
      </c>
      <c r="Q1653" s="10">
        <f t="shared" si="207"/>
        <v>14474.68</v>
      </c>
    </row>
    <row r="1654" spans="1:17" x14ac:dyDescent="0.25">
      <c r="A1654" t="s">
        <v>1685</v>
      </c>
      <c r="B1654">
        <v>1979</v>
      </c>
      <c r="C1654" t="s">
        <v>37</v>
      </c>
      <c r="D1654">
        <v>20</v>
      </c>
      <c r="E1654">
        <v>5</v>
      </c>
      <c r="F1654">
        <v>14478.33</v>
      </c>
      <c r="G1654" t="s">
        <v>11</v>
      </c>
      <c r="H1654" t="s">
        <v>11</v>
      </c>
      <c r="I1654" t="s">
        <v>13</v>
      </c>
      <c r="J1654" t="str">
        <f t="shared" si="200"/>
        <v>Oct</v>
      </c>
      <c r="K1654">
        <f t="shared" si="201"/>
        <v>1979</v>
      </c>
      <c r="L1654" t="str">
        <f t="shared" si="202"/>
        <v>tier - 2</v>
      </c>
      <c r="M1654" t="str">
        <f t="shared" si="203"/>
        <v>tier - 2</v>
      </c>
      <c r="N1654" t="str">
        <f t="shared" si="204"/>
        <v>R1013</v>
      </c>
      <c r="O1654" s="9" t="str">
        <f t="shared" si="205"/>
        <v>20-Oct-1979</v>
      </c>
      <c r="P1654">
        <f t="shared" si="206"/>
        <v>43</v>
      </c>
      <c r="Q1654" s="10">
        <f t="shared" si="207"/>
        <v>14478.33</v>
      </c>
    </row>
    <row r="1655" spans="1:17" x14ac:dyDescent="0.25">
      <c r="A1655" t="s">
        <v>1686</v>
      </c>
      <c r="B1655">
        <v>1989</v>
      </c>
      <c r="C1655" t="s">
        <v>10</v>
      </c>
      <c r="D1655">
        <v>22</v>
      </c>
      <c r="E1655">
        <v>3</v>
      </c>
      <c r="F1655">
        <v>14507.46</v>
      </c>
      <c r="G1655" t="s">
        <v>11</v>
      </c>
      <c r="H1655" t="s">
        <v>12</v>
      </c>
      <c r="I1655" t="s">
        <v>23</v>
      </c>
      <c r="J1655" t="str">
        <f t="shared" si="200"/>
        <v>Jul</v>
      </c>
      <c r="K1655">
        <f t="shared" si="201"/>
        <v>1989</v>
      </c>
      <c r="L1655" t="str">
        <f t="shared" si="202"/>
        <v>tier - 3</v>
      </c>
      <c r="M1655" t="str">
        <f t="shared" si="203"/>
        <v>tier - 3</v>
      </c>
      <c r="N1655" t="str">
        <f t="shared" si="204"/>
        <v>R1012</v>
      </c>
      <c r="O1655" s="9" t="str">
        <f t="shared" si="205"/>
        <v>22-Jul-1989</v>
      </c>
      <c r="P1655">
        <f t="shared" si="206"/>
        <v>33</v>
      </c>
      <c r="Q1655" s="10">
        <f t="shared" si="207"/>
        <v>14507.46</v>
      </c>
    </row>
    <row r="1656" spans="1:17" x14ac:dyDescent="0.25">
      <c r="A1656" t="s">
        <v>1687</v>
      </c>
      <c r="B1656">
        <v>1989</v>
      </c>
      <c r="C1656" t="s">
        <v>10</v>
      </c>
      <c r="D1656">
        <v>14</v>
      </c>
      <c r="E1656">
        <v>3</v>
      </c>
      <c r="F1656">
        <v>14547.26</v>
      </c>
      <c r="G1656" t="s">
        <v>11</v>
      </c>
      <c r="H1656" t="s">
        <v>12</v>
      </c>
      <c r="I1656" t="s">
        <v>42</v>
      </c>
      <c r="J1656" t="str">
        <f t="shared" si="200"/>
        <v>Jul</v>
      </c>
      <c r="K1656">
        <f t="shared" si="201"/>
        <v>1989</v>
      </c>
      <c r="L1656" t="str">
        <f t="shared" si="202"/>
        <v>tier - 3</v>
      </c>
      <c r="M1656" t="str">
        <f t="shared" si="203"/>
        <v>tier - 3</v>
      </c>
      <c r="N1656" t="str">
        <f t="shared" si="204"/>
        <v>R1011</v>
      </c>
      <c r="O1656" s="9" t="str">
        <f t="shared" si="205"/>
        <v>14-Jul-1989</v>
      </c>
      <c r="P1656">
        <f t="shared" si="206"/>
        <v>33</v>
      </c>
      <c r="Q1656" s="10">
        <f t="shared" si="207"/>
        <v>14547.26</v>
      </c>
    </row>
    <row r="1657" spans="1:17" x14ac:dyDescent="0.25">
      <c r="A1657" t="s">
        <v>1688</v>
      </c>
      <c r="B1657">
        <v>1998</v>
      </c>
      <c r="C1657" t="s">
        <v>20</v>
      </c>
      <c r="D1657">
        <v>12</v>
      </c>
      <c r="E1657">
        <v>0</v>
      </c>
      <c r="F1657">
        <v>14571.89</v>
      </c>
      <c r="G1657" t="s">
        <v>11</v>
      </c>
      <c r="H1657" t="s">
        <v>16</v>
      </c>
      <c r="I1657" t="s">
        <v>247</v>
      </c>
      <c r="J1657" t="str">
        <f t="shared" si="200"/>
        <v>Sep</v>
      </c>
      <c r="K1657">
        <f t="shared" si="201"/>
        <v>1998</v>
      </c>
      <c r="L1657" t="str">
        <f t="shared" si="202"/>
        <v>tier - 1</v>
      </c>
      <c r="M1657" t="str">
        <f t="shared" si="203"/>
        <v>tier - 1</v>
      </c>
      <c r="N1657" t="str">
        <f t="shared" si="204"/>
        <v>R1024</v>
      </c>
      <c r="O1657" s="9" t="str">
        <f t="shared" si="205"/>
        <v>12-Sep-1998</v>
      </c>
      <c r="P1657">
        <f t="shared" si="206"/>
        <v>24</v>
      </c>
      <c r="Q1657" s="10">
        <f t="shared" si="207"/>
        <v>14571.89</v>
      </c>
    </row>
    <row r="1658" spans="1:17" x14ac:dyDescent="0.25">
      <c r="A1658" t="s">
        <v>1689</v>
      </c>
      <c r="B1658">
        <v>1962</v>
      </c>
      <c r="C1658" t="s">
        <v>30</v>
      </c>
      <c r="D1658">
        <v>3</v>
      </c>
      <c r="E1658">
        <v>0</v>
      </c>
      <c r="F1658">
        <v>14574.64</v>
      </c>
      <c r="G1658" t="s">
        <v>11</v>
      </c>
      <c r="H1658" t="s">
        <v>16</v>
      </c>
      <c r="I1658" t="s">
        <v>200</v>
      </c>
      <c r="J1658" t="str">
        <f t="shared" si="200"/>
        <v>Dec</v>
      </c>
      <c r="K1658">
        <f t="shared" si="201"/>
        <v>1962</v>
      </c>
      <c r="L1658" t="str">
        <f t="shared" si="202"/>
        <v>tier - 1</v>
      </c>
      <c r="M1658" t="str">
        <f t="shared" si="203"/>
        <v>tier - 1</v>
      </c>
      <c r="N1658" t="str">
        <f t="shared" si="204"/>
        <v>R1025</v>
      </c>
      <c r="O1658" s="9" t="str">
        <f t="shared" si="205"/>
        <v>3-Dec-1962</v>
      </c>
      <c r="P1658">
        <f t="shared" si="206"/>
        <v>60</v>
      </c>
      <c r="Q1658" s="10">
        <f t="shared" si="207"/>
        <v>14574.64</v>
      </c>
    </row>
    <row r="1659" spans="1:17" x14ac:dyDescent="0.25">
      <c r="A1659" t="s">
        <v>1690</v>
      </c>
      <c r="B1659">
        <v>1963</v>
      </c>
      <c r="C1659" t="s">
        <v>37</v>
      </c>
      <c r="D1659">
        <v>14</v>
      </c>
      <c r="E1659">
        <v>3</v>
      </c>
      <c r="F1659">
        <v>14590.63</v>
      </c>
      <c r="G1659" t="s">
        <v>11</v>
      </c>
      <c r="H1659" t="s">
        <v>16</v>
      </c>
      <c r="I1659" t="s">
        <v>247</v>
      </c>
      <c r="J1659" t="str">
        <f t="shared" si="200"/>
        <v>Oct</v>
      </c>
      <c r="K1659">
        <f t="shared" si="201"/>
        <v>1963</v>
      </c>
      <c r="L1659" t="str">
        <f t="shared" si="202"/>
        <v>tier - 1</v>
      </c>
      <c r="M1659" t="str">
        <f t="shared" si="203"/>
        <v>tier - 1</v>
      </c>
      <c r="N1659" t="str">
        <f t="shared" si="204"/>
        <v>R1024</v>
      </c>
      <c r="O1659" s="9" t="str">
        <f t="shared" si="205"/>
        <v>14-Oct-1963</v>
      </c>
      <c r="P1659">
        <f t="shared" si="206"/>
        <v>59</v>
      </c>
      <c r="Q1659" s="10">
        <f t="shared" si="207"/>
        <v>14590.63</v>
      </c>
    </row>
    <row r="1660" spans="1:17" x14ac:dyDescent="0.25">
      <c r="A1660" t="s">
        <v>1691</v>
      </c>
      <c r="B1660">
        <v>1967</v>
      </c>
      <c r="C1660" t="s">
        <v>10</v>
      </c>
      <c r="D1660">
        <v>18</v>
      </c>
      <c r="E1660">
        <v>0</v>
      </c>
      <c r="F1660">
        <v>14600.62</v>
      </c>
      <c r="G1660" t="s">
        <v>11</v>
      </c>
      <c r="H1660" t="s">
        <v>12</v>
      </c>
      <c r="I1660" t="s">
        <v>632</v>
      </c>
      <c r="J1660" t="str">
        <f t="shared" si="200"/>
        <v>Jul</v>
      </c>
      <c r="K1660">
        <f t="shared" si="201"/>
        <v>1967</v>
      </c>
      <c r="L1660" t="str">
        <f t="shared" si="202"/>
        <v>tier - 3</v>
      </c>
      <c r="M1660" t="str">
        <f t="shared" si="203"/>
        <v>tier - 3</v>
      </c>
      <c r="N1660" t="str">
        <f t="shared" si="204"/>
        <v>R1022</v>
      </c>
      <c r="O1660" s="9" t="str">
        <f t="shared" si="205"/>
        <v>18-Jul-1967</v>
      </c>
      <c r="P1660">
        <f t="shared" si="206"/>
        <v>55</v>
      </c>
      <c r="Q1660" s="10">
        <f t="shared" si="207"/>
        <v>14600.62</v>
      </c>
    </row>
    <row r="1661" spans="1:17" x14ac:dyDescent="0.25">
      <c r="A1661" t="s">
        <v>1692</v>
      </c>
      <c r="B1661">
        <v>1965</v>
      </c>
      <c r="C1661" t="s">
        <v>15</v>
      </c>
      <c r="D1661">
        <v>8</v>
      </c>
      <c r="E1661">
        <v>0</v>
      </c>
      <c r="F1661">
        <v>14612.33</v>
      </c>
      <c r="G1661" t="s">
        <v>11</v>
      </c>
      <c r="H1661" t="s">
        <v>12</v>
      </c>
      <c r="I1661" t="s">
        <v>300</v>
      </c>
      <c r="J1661" t="str">
        <f t="shared" si="200"/>
        <v>Nov</v>
      </c>
      <c r="K1661">
        <f t="shared" si="201"/>
        <v>1965</v>
      </c>
      <c r="L1661" t="str">
        <f t="shared" si="202"/>
        <v>tier - 3</v>
      </c>
      <c r="M1661" t="str">
        <f t="shared" si="203"/>
        <v>tier - 3</v>
      </c>
      <c r="N1661" t="str">
        <f t="shared" si="204"/>
        <v>R1021</v>
      </c>
      <c r="O1661" s="9" t="str">
        <f t="shared" si="205"/>
        <v>8-Nov-1965</v>
      </c>
      <c r="P1661">
        <f t="shared" si="206"/>
        <v>57</v>
      </c>
      <c r="Q1661" s="10">
        <f t="shared" si="207"/>
        <v>14612.33</v>
      </c>
    </row>
    <row r="1662" spans="1:17" x14ac:dyDescent="0.25">
      <c r="A1662" t="s">
        <v>1693</v>
      </c>
      <c r="B1662">
        <v>1991</v>
      </c>
      <c r="C1662" t="s">
        <v>35</v>
      </c>
      <c r="D1662">
        <v>21</v>
      </c>
      <c r="E1662">
        <v>3</v>
      </c>
      <c r="F1662">
        <v>14630.52</v>
      </c>
      <c r="G1662" t="s">
        <v>11</v>
      </c>
      <c r="H1662" t="s">
        <v>12</v>
      </c>
      <c r="I1662" t="s">
        <v>42</v>
      </c>
      <c r="J1662" t="str">
        <f t="shared" si="200"/>
        <v>Aug</v>
      </c>
      <c r="K1662">
        <f t="shared" si="201"/>
        <v>1991</v>
      </c>
      <c r="L1662" t="str">
        <f t="shared" si="202"/>
        <v>tier - 3</v>
      </c>
      <c r="M1662" t="str">
        <f t="shared" si="203"/>
        <v>tier - 3</v>
      </c>
      <c r="N1662" t="str">
        <f t="shared" si="204"/>
        <v>R1011</v>
      </c>
      <c r="O1662" s="9" t="str">
        <f t="shared" si="205"/>
        <v>21-Aug-1991</v>
      </c>
      <c r="P1662">
        <f t="shared" si="206"/>
        <v>31</v>
      </c>
      <c r="Q1662" s="10">
        <f t="shared" si="207"/>
        <v>14630.52</v>
      </c>
    </row>
    <row r="1663" spans="1:17" x14ac:dyDescent="0.25">
      <c r="A1663" t="s">
        <v>1694</v>
      </c>
      <c r="B1663">
        <v>1967</v>
      </c>
      <c r="C1663" t="s">
        <v>20</v>
      </c>
      <c r="D1663">
        <v>1</v>
      </c>
      <c r="E1663">
        <v>0</v>
      </c>
      <c r="F1663">
        <v>14640.35</v>
      </c>
      <c r="G1663" t="s">
        <v>11</v>
      </c>
      <c r="H1663" t="s">
        <v>12</v>
      </c>
      <c r="I1663" t="s">
        <v>535</v>
      </c>
      <c r="J1663" t="str">
        <f t="shared" si="200"/>
        <v>Sep</v>
      </c>
      <c r="K1663">
        <f t="shared" si="201"/>
        <v>1967</v>
      </c>
      <c r="L1663" t="str">
        <f t="shared" si="202"/>
        <v>tier - 3</v>
      </c>
      <c r="M1663" t="str">
        <f t="shared" si="203"/>
        <v>tier - 3</v>
      </c>
      <c r="N1663" t="str">
        <f t="shared" si="204"/>
        <v>R1026</v>
      </c>
      <c r="O1663" s="9" t="str">
        <f t="shared" si="205"/>
        <v>1-Sep-1967</v>
      </c>
      <c r="P1663">
        <f t="shared" si="206"/>
        <v>55</v>
      </c>
      <c r="Q1663" s="10">
        <f t="shared" si="207"/>
        <v>14640.35</v>
      </c>
    </row>
    <row r="1664" spans="1:17" x14ac:dyDescent="0.25">
      <c r="A1664" t="s">
        <v>1695</v>
      </c>
      <c r="B1664">
        <v>1981</v>
      </c>
      <c r="C1664" t="s">
        <v>15</v>
      </c>
      <c r="D1664">
        <v>13</v>
      </c>
      <c r="E1664">
        <v>1</v>
      </c>
      <c r="F1664">
        <v>14657.2</v>
      </c>
      <c r="G1664" t="s">
        <v>11</v>
      </c>
      <c r="H1664" t="s">
        <v>16</v>
      </c>
      <c r="I1664" t="s">
        <v>23</v>
      </c>
      <c r="J1664" t="str">
        <f t="shared" si="200"/>
        <v>Nov</v>
      </c>
      <c r="K1664">
        <f t="shared" si="201"/>
        <v>1981</v>
      </c>
      <c r="L1664" t="str">
        <f t="shared" si="202"/>
        <v>tier - 1</v>
      </c>
      <c r="M1664" t="str">
        <f t="shared" si="203"/>
        <v>tier - 1</v>
      </c>
      <c r="N1664" t="str">
        <f t="shared" si="204"/>
        <v>R1012</v>
      </c>
      <c r="O1664" s="9" t="str">
        <f t="shared" si="205"/>
        <v>13-Nov-1981</v>
      </c>
      <c r="P1664">
        <f t="shared" si="206"/>
        <v>41</v>
      </c>
      <c r="Q1664" s="10">
        <f t="shared" si="207"/>
        <v>14657.2</v>
      </c>
    </row>
    <row r="1665" spans="1:17" x14ac:dyDescent="0.25">
      <c r="A1665" t="s">
        <v>1696</v>
      </c>
      <c r="B1665">
        <v>1969</v>
      </c>
      <c r="C1665" t="s">
        <v>37</v>
      </c>
      <c r="D1665">
        <v>20</v>
      </c>
      <c r="E1665">
        <v>0</v>
      </c>
      <c r="F1665">
        <v>14665.75</v>
      </c>
      <c r="G1665" t="s">
        <v>11</v>
      </c>
      <c r="H1665" t="s">
        <v>16</v>
      </c>
      <c r="I1665" t="s">
        <v>23</v>
      </c>
      <c r="J1665" t="str">
        <f t="shared" si="200"/>
        <v>Oct</v>
      </c>
      <c r="K1665">
        <f t="shared" si="201"/>
        <v>1969</v>
      </c>
      <c r="L1665" t="str">
        <f t="shared" si="202"/>
        <v>tier - 1</v>
      </c>
      <c r="M1665" t="str">
        <f t="shared" si="203"/>
        <v>tier - 1</v>
      </c>
      <c r="N1665" t="str">
        <f t="shared" si="204"/>
        <v>R1012</v>
      </c>
      <c r="O1665" s="9" t="str">
        <f t="shared" si="205"/>
        <v>20-Oct-1969</v>
      </c>
      <c r="P1665">
        <f t="shared" si="206"/>
        <v>53</v>
      </c>
      <c r="Q1665" s="10">
        <f t="shared" si="207"/>
        <v>14665.75</v>
      </c>
    </row>
    <row r="1666" spans="1:17" x14ac:dyDescent="0.25">
      <c r="A1666" t="s">
        <v>1697</v>
      </c>
      <c r="B1666">
        <v>1958</v>
      </c>
      <c r="C1666" t="s">
        <v>10</v>
      </c>
      <c r="D1666">
        <v>23</v>
      </c>
      <c r="E1666">
        <v>0</v>
      </c>
      <c r="F1666">
        <v>14692.67</v>
      </c>
      <c r="G1666" t="s">
        <v>11</v>
      </c>
      <c r="H1666" t="s">
        <v>16</v>
      </c>
      <c r="I1666" t="s">
        <v>23</v>
      </c>
      <c r="J1666" t="str">
        <f t="shared" si="200"/>
        <v>Jul</v>
      </c>
      <c r="K1666">
        <f t="shared" si="201"/>
        <v>1958</v>
      </c>
      <c r="L1666" t="str">
        <f t="shared" si="202"/>
        <v>tier - 1</v>
      </c>
      <c r="M1666" t="str">
        <f t="shared" si="203"/>
        <v>tier - 1</v>
      </c>
      <c r="N1666" t="str">
        <f t="shared" si="204"/>
        <v>R1012</v>
      </c>
      <c r="O1666" s="9" t="str">
        <f t="shared" si="205"/>
        <v>23-Jul-1958</v>
      </c>
      <c r="P1666">
        <f t="shared" si="206"/>
        <v>64</v>
      </c>
      <c r="Q1666" s="10">
        <f t="shared" si="207"/>
        <v>14692.67</v>
      </c>
    </row>
    <row r="1667" spans="1:17" x14ac:dyDescent="0.25">
      <c r="A1667" t="s">
        <v>1698</v>
      </c>
      <c r="B1667">
        <v>1982</v>
      </c>
      <c r="C1667" t="s">
        <v>20</v>
      </c>
      <c r="D1667">
        <v>4</v>
      </c>
      <c r="E1667">
        <v>3</v>
      </c>
      <c r="F1667">
        <v>14696.77</v>
      </c>
      <c r="G1667" t="s">
        <v>11</v>
      </c>
      <c r="H1667" t="s">
        <v>11</v>
      </c>
      <c r="I1667" t="s">
        <v>42</v>
      </c>
      <c r="J1667" t="str">
        <f t="shared" ref="J1667:J1730" si="208">IF(C1667="?","Sep",C1667)</f>
        <v>Sep</v>
      </c>
      <c r="K1667">
        <f t="shared" ref="K1667:K1730" si="209">IF(B1667="?",ROUND(AVERAGE(B:B),0),B1667)</f>
        <v>1982</v>
      </c>
      <c r="L1667" t="str">
        <f t="shared" ref="L1667:L1730" si="210">IF(OR(H1667="",H1667="?"),"tier-2",H1667)</f>
        <v>tier - 2</v>
      </c>
      <c r="M1667" t="str">
        <f t="shared" ref="M1667:M1730" si="211">IF(OR(H1667=" ",H1667="?"),"tier - 2",H1667)</f>
        <v>tier - 2</v>
      </c>
      <c r="N1667" t="str">
        <f t="shared" ref="N1667:N1730" si="212">IF(I1667="?","Unknown",I1667)</f>
        <v>R1011</v>
      </c>
      <c r="O1667" s="9" t="str">
        <f t="shared" ref="O1667:O1730" si="213">_xlfn.CONCAT(D1667,"-",J1667,"-",K1667)</f>
        <v>4-Sep-1982</v>
      </c>
      <c r="P1667">
        <f t="shared" ref="P1667:P1730" si="214">DATEDIF(O1667, "2023-06-08", "Y")</f>
        <v>40</v>
      </c>
      <c r="Q1667" s="10">
        <f t="shared" ref="Q1667:Q1730" si="215">(F1667)</f>
        <v>14696.77</v>
      </c>
    </row>
    <row r="1668" spans="1:17" x14ac:dyDescent="0.25">
      <c r="A1668" t="s">
        <v>1699</v>
      </c>
      <c r="B1668">
        <v>2002</v>
      </c>
      <c r="C1668" t="s">
        <v>20</v>
      </c>
      <c r="D1668">
        <v>24</v>
      </c>
      <c r="E1668">
        <v>0</v>
      </c>
      <c r="F1668">
        <v>14711.74</v>
      </c>
      <c r="G1668" t="s">
        <v>11</v>
      </c>
      <c r="H1668" t="s">
        <v>11</v>
      </c>
      <c r="I1668" t="s">
        <v>23</v>
      </c>
      <c r="J1668" t="str">
        <f t="shared" si="208"/>
        <v>Sep</v>
      </c>
      <c r="K1668">
        <f t="shared" si="209"/>
        <v>2002</v>
      </c>
      <c r="L1668" t="str">
        <f t="shared" si="210"/>
        <v>tier - 2</v>
      </c>
      <c r="M1668" t="str">
        <f t="shared" si="211"/>
        <v>tier - 2</v>
      </c>
      <c r="N1668" t="str">
        <f t="shared" si="212"/>
        <v>R1012</v>
      </c>
      <c r="O1668" s="9" t="str">
        <f t="shared" si="213"/>
        <v>24-Sep-2002</v>
      </c>
      <c r="P1668">
        <f t="shared" si="214"/>
        <v>20</v>
      </c>
      <c r="Q1668" s="10">
        <f t="shared" si="215"/>
        <v>14711.74</v>
      </c>
    </row>
    <row r="1669" spans="1:17" x14ac:dyDescent="0.25">
      <c r="A1669" t="s">
        <v>1700</v>
      </c>
      <c r="B1669">
        <v>1962</v>
      </c>
      <c r="C1669" t="s">
        <v>10</v>
      </c>
      <c r="D1669">
        <v>29</v>
      </c>
      <c r="E1669">
        <v>0</v>
      </c>
      <c r="F1669">
        <v>14738.43</v>
      </c>
      <c r="G1669" t="s">
        <v>11</v>
      </c>
      <c r="H1669" t="s">
        <v>12</v>
      </c>
      <c r="I1669" t="s">
        <v>300</v>
      </c>
      <c r="J1669" t="str">
        <f t="shared" si="208"/>
        <v>Jul</v>
      </c>
      <c r="K1669">
        <f t="shared" si="209"/>
        <v>1962</v>
      </c>
      <c r="L1669" t="str">
        <f t="shared" si="210"/>
        <v>tier - 3</v>
      </c>
      <c r="M1669" t="str">
        <f t="shared" si="211"/>
        <v>tier - 3</v>
      </c>
      <c r="N1669" t="str">
        <f t="shared" si="212"/>
        <v>R1021</v>
      </c>
      <c r="O1669" s="9" t="str">
        <f t="shared" si="213"/>
        <v>29-Jul-1962</v>
      </c>
      <c r="P1669">
        <f t="shared" si="214"/>
        <v>60</v>
      </c>
      <c r="Q1669" s="10">
        <f t="shared" si="215"/>
        <v>14738.43</v>
      </c>
    </row>
    <row r="1670" spans="1:17" x14ac:dyDescent="0.25">
      <c r="A1670" t="s">
        <v>1701</v>
      </c>
      <c r="B1670">
        <v>1965</v>
      </c>
      <c r="C1670" t="s">
        <v>10</v>
      </c>
      <c r="D1670">
        <v>27</v>
      </c>
      <c r="E1670">
        <v>0</v>
      </c>
      <c r="F1670">
        <v>14750.42</v>
      </c>
      <c r="G1670" t="s">
        <v>11</v>
      </c>
      <c r="H1670" t="s">
        <v>11</v>
      </c>
      <c r="I1670" t="s">
        <v>535</v>
      </c>
      <c r="J1670" t="str">
        <f t="shared" si="208"/>
        <v>Jul</v>
      </c>
      <c r="K1670">
        <f t="shared" si="209"/>
        <v>1965</v>
      </c>
      <c r="L1670" t="str">
        <f t="shared" si="210"/>
        <v>tier - 2</v>
      </c>
      <c r="M1670" t="str">
        <f t="shared" si="211"/>
        <v>tier - 2</v>
      </c>
      <c r="N1670" t="str">
        <f t="shared" si="212"/>
        <v>R1026</v>
      </c>
      <c r="O1670" s="9" t="str">
        <f t="shared" si="213"/>
        <v>27-Jul-1965</v>
      </c>
      <c r="P1670">
        <f t="shared" si="214"/>
        <v>57</v>
      </c>
      <c r="Q1670" s="10">
        <f t="shared" si="215"/>
        <v>14750.42</v>
      </c>
    </row>
    <row r="1671" spans="1:17" x14ac:dyDescent="0.25">
      <c r="A1671" t="s">
        <v>1702</v>
      </c>
      <c r="B1671">
        <v>1975</v>
      </c>
      <c r="C1671" t="s">
        <v>30</v>
      </c>
      <c r="D1671">
        <v>10</v>
      </c>
      <c r="E1671">
        <v>1</v>
      </c>
      <c r="F1671">
        <v>14819</v>
      </c>
      <c r="G1671" t="s">
        <v>11</v>
      </c>
      <c r="H1671" t="s">
        <v>12</v>
      </c>
      <c r="I1671" t="s">
        <v>249</v>
      </c>
      <c r="J1671" t="str">
        <f t="shared" si="208"/>
        <v>Dec</v>
      </c>
      <c r="K1671">
        <f t="shared" si="209"/>
        <v>1975</v>
      </c>
      <c r="L1671" t="str">
        <f t="shared" si="210"/>
        <v>tier - 3</v>
      </c>
      <c r="M1671" t="str">
        <f t="shared" si="211"/>
        <v>tier - 3</v>
      </c>
      <c r="N1671" t="str">
        <f t="shared" si="212"/>
        <v>R1023</v>
      </c>
      <c r="O1671" s="9" t="str">
        <f t="shared" si="213"/>
        <v>10-Dec-1975</v>
      </c>
      <c r="P1671">
        <f t="shared" si="214"/>
        <v>47</v>
      </c>
      <c r="Q1671" s="10">
        <f t="shared" si="215"/>
        <v>14819</v>
      </c>
    </row>
    <row r="1672" spans="1:17" x14ac:dyDescent="0.25">
      <c r="A1672" t="s">
        <v>1703</v>
      </c>
      <c r="B1672">
        <v>1979</v>
      </c>
      <c r="C1672" t="s">
        <v>37</v>
      </c>
      <c r="D1672">
        <v>18</v>
      </c>
      <c r="E1672">
        <v>2</v>
      </c>
      <c r="F1672">
        <v>14839.34</v>
      </c>
      <c r="G1672" t="s">
        <v>11</v>
      </c>
      <c r="H1672" t="s">
        <v>12</v>
      </c>
      <c r="I1672" t="s">
        <v>535</v>
      </c>
      <c r="J1672" t="str">
        <f t="shared" si="208"/>
        <v>Oct</v>
      </c>
      <c r="K1672">
        <f t="shared" si="209"/>
        <v>1979</v>
      </c>
      <c r="L1672" t="str">
        <f t="shared" si="210"/>
        <v>tier - 3</v>
      </c>
      <c r="M1672" t="str">
        <f t="shared" si="211"/>
        <v>tier - 3</v>
      </c>
      <c r="N1672" t="str">
        <f t="shared" si="212"/>
        <v>R1026</v>
      </c>
      <c r="O1672" s="9" t="str">
        <f t="shared" si="213"/>
        <v>18-Oct-1979</v>
      </c>
      <c r="P1672">
        <f t="shared" si="214"/>
        <v>43</v>
      </c>
      <c r="Q1672" s="10">
        <f t="shared" si="215"/>
        <v>14839.34</v>
      </c>
    </row>
    <row r="1673" spans="1:17" x14ac:dyDescent="0.25">
      <c r="A1673" t="s">
        <v>1704</v>
      </c>
      <c r="B1673">
        <v>1981</v>
      </c>
      <c r="C1673" t="s">
        <v>18</v>
      </c>
      <c r="D1673">
        <v>5</v>
      </c>
      <c r="E1673">
        <v>1</v>
      </c>
      <c r="F1673">
        <v>14843.96</v>
      </c>
      <c r="G1673" t="s">
        <v>11</v>
      </c>
      <c r="H1673" t="s">
        <v>12</v>
      </c>
      <c r="I1673" t="s">
        <v>535</v>
      </c>
      <c r="J1673" t="str">
        <f t="shared" si="208"/>
        <v>Jun</v>
      </c>
      <c r="K1673">
        <f t="shared" si="209"/>
        <v>1981</v>
      </c>
      <c r="L1673" t="str">
        <f t="shared" si="210"/>
        <v>tier - 3</v>
      </c>
      <c r="M1673" t="str">
        <f t="shared" si="211"/>
        <v>tier - 3</v>
      </c>
      <c r="N1673" t="str">
        <f t="shared" si="212"/>
        <v>R1026</v>
      </c>
      <c r="O1673" s="9" t="str">
        <f t="shared" si="213"/>
        <v>5-Jun-1981</v>
      </c>
      <c r="P1673">
        <f t="shared" si="214"/>
        <v>42</v>
      </c>
      <c r="Q1673" s="10">
        <f t="shared" si="215"/>
        <v>14843.96</v>
      </c>
    </row>
    <row r="1674" spans="1:17" x14ac:dyDescent="0.25">
      <c r="A1674" t="s">
        <v>1705</v>
      </c>
      <c r="B1674">
        <v>1970</v>
      </c>
      <c r="C1674" t="s">
        <v>15</v>
      </c>
      <c r="D1674">
        <v>11</v>
      </c>
      <c r="E1674">
        <v>0</v>
      </c>
      <c r="F1674">
        <v>14847.63</v>
      </c>
      <c r="G1674" t="s">
        <v>11</v>
      </c>
      <c r="H1674" t="s">
        <v>11</v>
      </c>
      <c r="I1674" t="s">
        <v>249</v>
      </c>
      <c r="J1674" t="str">
        <f t="shared" si="208"/>
        <v>Nov</v>
      </c>
      <c r="K1674">
        <f t="shared" si="209"/>
        <v>1970</v>
      </c>
      <c r="L1674" t="str">
        <f t="shared" si="210"/>
        <v>tier - 2</v>
      </c>
      <c r="M1674" t="str">
        <f t="shared" si="211"/>
        <v>tier - 2</v>
      </c>
      <c r="N1674" t="str">
        <f t="shared" si="212"/>
        <v>R1023</v>
      </c>
      <c r="O1674" s="9" t="str">
        <f t="shared" si="213"/>
        <v>11-Nov-1970</v>
      </c>
      <c r="P1674">
        <f t="shared" si="214"/>
        <v>52</v>
      </c>
      <c r="Q1674" s="10">
        <f t="shared" si="215"/>
        <v>14847.63</v>
      </c>
    </row>
    <row r="1675" spans="1:17" x14ac:dyDescent="0.25">
      <c r="A1675" t="s">
        <v>1706</v>
      </c>
      <c r="B1675">
        <v>1958</v>
      </c>
      <c r="C1675" t="s">
        <v>37</v>
      </c>
      <c r="D1675">
        <v>17</v>
      </c>
      <c r="E1675">
        <v>0</v>
      </c>
      <c r="F1675">
        <v>14901.52</v>
      </c>
      <c r="G1675" t="s">
        <v>11</v>
      </c>
      <c r="H1675" t="s">
        <v>11</v>
      </c>
      <c r="I1675" t="s">
        <v>247</v>
      </c>
      <c r="J1675" t="str">
        <f t="shared" si="208"/>
        <v>Oct</v>
      </c>
      <c r="K1675">
        <f t="shared" si="209"/>
        <v>1958</v>
      </c>
      <c r="L1675" t="str">
        <f t="shared" si="210"/>
        <v>tier - 2</v>
      </c>
      <c r="M1675" t="str">
        <f t="shared" si="211"/>
        <v>tier - 2</v>
      </c>
      <c r="N1675" t="str">
        <f t="shared" si="212"/>
        <v>R1024</v>
      </c>
      <c r="O1675" s="9" t="str">
        <f t="shared" si="213"/>
        <v>17-Oct-1958</v>
      </c>
      <c r="P1675">
        <f t="shared" si="214"/>
        <v>64</v>
      </c>
      <c r="Q1675" s="10">
        <f t="shared" si="215"/>
        <v>14901.52</v>
      </c>
    </row>
    <row r="1676" spans="1:17" x14ac:dyDescent="0.25">
      <c r="A1676" t="s">
        <v>1707</v>
      </c>
      <c r="B1676">
        <v>1981</v>
      </c>
      <c r="C1676" t="s">
        <v>10</v>
      </c>
      <c r="D1676">
        <v>4</v>
      </c>
      <c r="E1676">
        <v>1</v>
      </c>
      <c r="F1676">
        <v>14908.27</v>
      </c>
      <c r="G1676" t="s">
        <v>11</v>
      </c>
      <c r="H1676" t="s">
        <v>16</v>
      </c>
      <c r="I1676" t="s">
        <v>42</v>
      </c>
      <c r="J1676" t="str">
        <f t="shared" si="208"/>
        <v>Jul</v>
      </c>
      <c r="K1676">
        <f t="shared" si="209"/>
        <v>1981</v>
      </c>
      <c r="L1676" t="str">
        <f t="shared" si="210"/>
        <v>tier - 1</v>
      </c>
      <c r="M1676" t="str">
        <f t="shared" si="211"/>
        <v>tier - 1</v>
      </c>
      <c r="N1676" t="str">
        <f t="shared" si="212"/>
        <v>R1011</v>
      </c>
      <c r="O1676" s="9" t="str">
        <f t="shared" si="213"/>
        <v>4-Jul-1981</v>
      </c>
      <c r="P1676">
        <f t="shared" si="214"/>
        <v>41</v>
      </c>
      <c r="Q1676" s="10">
        <f t="shared" si="215"/>
        <v>14908.27</v>
      </c>
    </row>
    <row r="1677" spans="1:17" x14ac:dyDescent="0.25">
      <c r="A1677" t="s">
        <v>1708</v>
      </c>
      <c r="B1677">
        <v>1968</v>
      </c>
      <c r="C1677" t="s">
        <v>15</v>
      </c>
      <c r="D1677">
        <v>8</v>
      </c>
      <c r="E1677">
        <v>0</v>
      </c>
      <c r="F1677">
        <v>14926.97</v>
      </c>
      <c r="G1677" t="s">
        <v>11</v>
      </c>
      <c r="H1677" t="s">
        <v>11</v>
      </c>
      <c r="I1677" t="s">
        <v>23</v>
      </c>
      <c r="J1677" t="str">
        <f t="shared" si="208"/>
        <v>Nov</v>
      </c>
      <c r="K1677">
        <f t="shared" si="209"/>
        <v>1968</v>
      </c>
      <c r="L1677" t="str">
        <f t="shared" si="210"/>
        <v>tier - 2</v>
      </c>
      <c r="M1677" t="str">
        <f t="shared" si="211"/>
        <v>tier - 2</v>
      </c>
      <c r="N1677" t="str">
        <f t="shared" si="212"/>
        <v>R1012</v>
      </c>
      <c r="O1677" s="9" t="str">
        <f t="shared" si="213"/>
        <v>8-Nov-1968</v>
      </c>
      <c r="P1677">
        <f t="shared" si="214"/>
        <v>54</v>
      </c>
      <c r="Q1677" s="10">
        <f t="shared" si="215"/>
        <v>14926.97</v>
      </c>
    </row>
    <row r="1678" spans="1:17" x14ac:dyDescent="0.25">
      <c r="A1678" t="s">
        <v>1709</v>
      </c>
      <c r="B1678">
        <v>1962</v>
      </c>
      <c r="C1678" t="s">
        <v>15</v>
      </c>
      <c r="D1678">
        <v>29</v>
      </c>
      <c r="E1678">
        <v>0</v>
      </c>
      <c r="F1678">
        <v>14945.34</v>
      </c>
      <c r="G1678" t="s">
        <v>11</v>
      </c>
      <c r="H1678" t="s">
        <v>16</v>
      </c>
      <c r="I1678" t="s">
        <v>300</v>
      </c>
      <c r="J1678" t="str">
        <f t="shared" si="208"/>
        <v>Nov</v>
      </c>
      <c r="K1678">
        <f t="shared" si="209"/>
        <v>1962</v>
      </c>
      <c r="L1678" t="str">
        <f t="shared" si="210"/>
        <v>tier - 1</v>
      </c>
      <c r="M1678" t="str">
        <f t="shared" si="211"/>
        <v>tier - 1</v>
      </c>
      <c r="N1678" t="str">
        <f t="shared" si="212"/>
        <v>R1021</v>
      </c>
      <c r="O1678" s="9" t="str">
        <f t="shared" si="213"/>
        <v>29-Nov-1962</v>
      </c>
      <c r="P1678">
        <f t="shared" si="214"/>
        <v>60</v>
      </c>
      <c r="Q1678" s="10">
        <f t="shared" si="215"/>
        <v>14945.34</v>
      </c>
    </row>
    <row r="1679" spans="1:17" x14ac:dyDescent="0.25">
      <c r="A1679" t="s">
        <v>1710</v>
      </c>
      <c r="B1679">
        <v>1958</v>
      </c>
      <c r="C1679" t="s">
        <v>10</v>
      </c>
      <c r="D1679">
        <v>29</v>
      </c>
      <c r="E1679">
        <v>2</v>
      </c>
      <c r="F1679">
        <v>14988.43</v>
      </c>
      <c r="G1679" t="s">
        <v>11</v>
      </c>
      <c r="H1679" t="s">
        <v>12</v>
      </c>
      <c r="I1679" t="s">
        <v>42</v>
      </c>
      <c r="J1679" t="str">
        <f t="shared" si="208"/>
        <v>Jul</v>
      </c>
      <c r="K1679">
        <f t="shared" si="209"/>
        <v>1958</v>
      </c>
      <c r="L1679" t="str">
        <f t="shared" si="210"/>
        <v>tier - 3</v>
      </c>
      <c r="M1679" t="str">
        <f t="shared" si="211"/>
        <v>tier - 3</v>
      </c>
      <c r="N1679" t="str">
        <f t="shared" si="212"/>
        <v>R1011</v>
      </c>
      <c r="O1679" s="9" t="str">
        <f t="shared" si="213"/>
        <v>29-Jul-1958</v>
      </c>
      <c r="P1679">
        <f t="shared" si="214"/>
        <v>64</v>
      </c>
      <c r="Q1679" s="10">
        <f t="shared" si="215"/>
        <v>14988.43</v>
      </c>
    </row>
    <row r="1680" spans="1:17" x14ac:dyDescent="0.25">
      <c r="A1680" t="s">
        <v>1711</v>
      </c>
      <c r="B1680">
        <v>1995</v>
      </c>
      <c r="C1680" t="s">
        <v>35</v>
      </c>
      <c r="D1680">
        <v>2</v>
      </c>
      <c r="E1680">
        <v>2</v>
      </c>
      <c r="F1680">
        <v>15006.58</v>
      </c>
      <c r="G1680" t="s">
        <v>11</v>
      </c>
      <c r="H1680" t="s">
        <v>11</v>
      </c>
      <c r="I1680" t="s">
        <v>247</v>
      </c>
      <c r="J1680" t="str">
        <f t="shared" si="208"/>
        <v>Aug</v>
      </c>
      <c r="K1680">
        <f t="shared" si="209"/>
        <v>1995</v>
      </c>
      <c r="L1680" t="str">
        <f t="shared" si="210"/>
        <v>tier - 2</v>
      </c>
      <c r="M1680" t="str">
        <f t="shared" si="211"/>
        <v>tier - 2</v>
      </c>
      <c r="N1680" t="str">
        <f t="shared" si="212"/>
        <v>R1024</v>
      </c>
      <c r="O1680" s="9" t="str">
        <f t="shared" si="213"/>
        <v>2-Aug-1995</v>
      </c>
      <c r="P1680">
        <f t="shared" si="214"/>
        <v>27</v>
      </c>
      <c r="Q1680" s="10">
        <f t="shared" si="215"/>
        <v>15006.58</v>
      </c>
    </row>
    <row r="1681" spans="1:17" x14ac:dyDescent="0.25">
      <c r="A1681" t="s">
        <v>1712</v>
      </c>
      <c r="B1681">
        <v>1960</v>
      </c>
      <c r="C1681" t="s">
        <v>35</v>
      </c>
      <c r="D1681">
        <v>8</v>
      </c>
      <c r="E1681">
        <v>2</v>
      </c>
      <c r="F1681">
        <v>15019.76</v>
      </c>
      <c r="G1681" t="s">
        <v>11</v>
      </c>
      <c r="H1681" t="s">
        <v>11</v>
      </c>
      <c r="I1681" t="s">
        <v>23</v>
      </c>
      <c r="J1681" t="str">
        <f t="shared" si="208"/>
        <v>Aug</v>
      </c>
      <c r="K1681">
        <f t="shared" si="209"/>
        <v>1960</v>
      </c>
      <c r="L1681" t="str">
        <f t="shared" si="210"/>
        <v>tier - 2</v>
      </c>
      <c r="M1681" t="str">
        <f t="shared" si="211"/>
        <v>tier - 2</v>
      </c>
      <c r="N1681" t="str">
        <f t="shared" si="212"/>
        <v>R1012</v>
      </c>
      <c r="O1681" s="9" t="str">
        <f t="shared" si="213"/>
        <v>8-Aug-1960</v>
      </c>
      <c r="P1681">
        <f t="shared" si="214"/>
        <v>62</v>
      </c>
      <c r="Q1681" s="10">
        <f t="shared" si="215"/>
        <v>15019.76</v>
      </c>
    </row>
    <row r="1682" spans="1:17" x14ac:dyDescent="0.25">
      <c r="A1682" t="s">
        <v>1713</v>
      </c>
      <c r="B1682">
        <v>1979</v>
      </c>
      <c r="C1682" t="s">
        <v>15</v>
      </c>
      <c r="D1682">
        <v>25</v>
      </c>
      <c r="E1682">
        <v>2</v>
      </c>
      <c r="F1682">
        <v>15025.76</v>
      </c>
      <c r="G1682" t="s">
        <v>11</v>
      </c>
      <c r="H1682" t="s">
        <v>16</v>
      </c>
      <c r="I1682" t="s">
        <v>42</v>
      </c>
      <c r="J1682" t="str">
        <f t="shared" si="208"/>
        <v>Nov</v>
      </c>
      <c r="K1682">
        <f t="shared" si="209"/>
        <v>1979</v>
      </c>
      <c r="L1682" t="str">
        <f t="shared" si="210"/>
        <v>tier - 1</v>
      </c>
      <c r="M1682" t="str">
        <f t="shared" si="211"/>
        <v>tier - 1</v>
      </c>
      <c r="N1682" t="str">
        <f t="shared" si="212"/>
        <v>R1011</v>
      </c>
      <c r="O1682" s="9" t="str">
        <f t="shared" si="213"/>
        <v>25-Nov-1979</v>
      </c>
      <c r="P1682">
        <f t="shared" si="214"/>
        <v>43</v>
      </c>
      <c r="Q1682" s="10">
        <f t="shared" si="215"/>
        <v>15025.76</v>
      </c>
    </row>
    <row r="1683" spans="1:17" x14ac:dyDescent="0.25">
      <c r="A1683" t="s">
        <v>1714</v>
      </c>
      <c r="B1683">
        <v>1970</v>
      </c>
      <c r="C1683" t="s">
        <v>20</v>
      </c>
      <c r="D1683">
        <v>11</v>
      </c>
      <c r="E1683">
        <v>0</v>
      </c>
      <c r="F1683">
        <v>15026.3</v>
      </c>
      <c r="G1683" t="s">
        <v>11</v>
      </c>
      <c r="H1683" t="s">
        <v>12</v>
      </c>
      <c r="I1683" t="s">
        <v>42</v>
      </c>
      <c r="J1683" t="str">
        <f t="shared" si="208"/>
        <v>Sep</v>
      </c>
      <c r="K1683">
        <f t="shared" si="209"/>
        <v>1970</v>
      </c>
      <c r="L1683" t="str">
        <f t="shared" si="210"/>
        <v>tier - 3</v>
      </c>
      <c r="M1683" t="str">
        <f t="shared" si="211"/>
        <v>tier - 3</v>
      </c>
      <c r="N1683" t="str">
        <f t="shared" si="212"/>
        <v>R1011</v>
      </c>
      <c r="O1683" s="9" t="str">
        <f t="shared" si="213"/>
        <v>11-Sep-1970</v>
      </c>
      <c r="P1683">
        <f t="shared" si="214"/>
        <v>52</v>
      </c>
      <c r="Q1683" s="10">
        <f t="shared" si="215"/>
        <v>15026.3</v>
      </c>
    </row>
    <row r="1684" spans="1:17" x14ac:dyDescent="0.25">
      <c r="A1684" t="s">
        <v>1715</v>
      </c>
      <c r="B1684">
        <v>1971</v>
      </c>
      <c r="C1684" t="s">
        <v>35</v>
      </c>
      <c r="D1684">
        <v>15</v>
      </c>
      <c r="E1684">
        <v>0</v>
      </c>
      <c r="F1684">
        <v>15038.51</v>
      </c>
      <c r="G1684" t="s">
        <v>11</v>
      </c>
      <c r="H1684" t="s">
        <v>12</v>
      </c>
      <c r="I1684" t="s">
        <v>249</v>
      </c>
      <c r="J1684" t="str">
        <f t="shared" si="208"/>
        <v>Aug</v>
      </c>
      <c r="K1684">
        <f t="shared" si="209"/>
        <v>1971</v>
      </c>
      <c r="L1684" t="str">
        <f t="shared" si="210"/>
        <v>tier - 3</v>
      </c>
      <c r="M1684" t="str">
        <f t="shared" si="211"/>
        <v>tier - 3</v>
      </c>
      <c r="N1684" t="str">
        <f t="shared" si="212"/>
        <v>R1023</v>
      </c>
      <c r="O1684" s="9" t="str">
        <f t="shared" si="213"/>
        <v>15-Aug-1971</v>
      </c>
      <c r="P1684">
        <f t="shared" si="214"/>
        <v>51</v>
      </c>
      <c r="Q1684" s="10">
        <f t="shared" si="215"/>
        <v>15038.51</v>
      </c>
    </row>
    <row r="1685" spans="1:17" x14ac:dyDescent="0.25">
      <c r="A1685" t="s">
        <v>1716</v>
      </c>
      <c r="B1685">
        <v>1968</v>
      </c>
      <c r="C1685" t="s">
        <v>18</v>
      </c>
      <c r="D1685">
        <v>12</v>
      </c>
      <c r="E1685">
        <v>0</v>
      </c>
      <c r="F1685">
        <v>15052.68</v>
      </c>
      <c r="G1685" t="s">
        <v>11</v>
      </c>
      <c r="H1685" t="s">
        <v>11</v>
      </c>
      <c r="I1685" t="s">
        <v>632</v>
      </c>
      <c r="J1685" t="str">
        <f t="shared" si="208"/>
        <v>Jun</v>
      </c>
      <c r="K1685">
        <f t="shared" si="209"/>
        <v>1968</v>
      </c>
      <c r="L1685" t="str">
        <f t="shared" si="210"/>
        <v>tier - 2</v>
      </c>
      <c r="M1685" t="str">
        <f t="shared" si="211"/>
        <v>tier - 2</v>
      </c>
      <c r="N1685" t="str">
        <f t="shared" si="212"/>
        <v>R1022</v>
      </c>
      <c r="O1685" s="9" t="str">
        <f t="shared" si="213"/>
        <v>12-Jun-1968</v>
      </c>
      <c r="P1685">
        <f t="shared" si="214"/>
        <v>54</v>
      </c>
      <c r="Q1685" s="10">
        <f t="shared" si="215"/>
        <v>15052.68</v>
      </c>
    </row>
    <row r="1686" spans="1:17" x14ac:dyDescent="0.25">
      <c r="A1686" t="s">
        <v>1717</v>
      </c>
      <c r="B1686">
        <v>1975</v>
      </c>
      <c r="C1686" t="s">
        <v>37</v>
      </c>
      <c r="D1686">
        <v>26</v>
      </c>
      <c r="E1686">
        <v>1</v>
      </c>
      <c r="F1686">
        <v>15090.35</v>
      </c>
      <c r="G1686" t="s">
        <v>11</v>
      </c>
      <c r="H1686" t="s">
        <v>16</v>
      </c>
      <c r="I1686" t="s">
        <v>249</v>
      </c>
      <c r="J1686" t="str">
        <f t="shared" si="208"/>
        <v>Oct</v>
      </c>
      <c r="K1686">
        <f t="shared" si="209"/>
        <v>1975</v>
      </c>
      <c r="L1686" t="str">
        <f t="shared" si="210"/>
        <v>tier - 1</v>
      </c>
      <c r="M1686" t="str">
        <f t="shared" si="211"/>
        <v>tier - 1</v>
      </c>
      <c r="N1686" t="str">
        <f t="shared" si="212"/>
        <v>R1023</v>
      </c>
      <c r="O1686" s="9" t="str">
        <f t="shared" si="213"/>
        <v>26-Oct-1975</v>
      </c>
      <c r="P1686">
        <f t="shared" si="214"/>
        <v>47</v>
      </c>
      <c r="Q1686" s="10">
        <f t="shared" si="215"/>
        <v>15090.35</v>
      </c>
    </row>
    <row r="1687" spans="1:17" x14ac:dyDescent="0.25">
      <c r="A1687" t="s">
        <v>1718</v>
      </c>
      <c r="B1687">
        <v>1972</v>
      </c>
      <c r="C1687" t="s">
        <v>15</v>
      </c>
      <c r="D1687">
        <v>7</v>
      </c>
      <c r="E1687">
        <v>0</v>
      </c>
      <c r="F1687">
        <v>15103.69</v>
      </c>
      <c r="G1687" t="s">
        <v>11</v>
      </c>
      <c r="H1687" t="s">
        <v>16</v>
      </c>
      <c r="I1687" t="s">
        <v>23</v>
      </c>
      <c r="J1687" t="str">
        <f t="shared" si="208"/>
        <v>Nov</v>
      </c>
      <c r="K1687">
        <f t="shared" si="209"/>
        <v>1972</v>
      </c>
      <c r="L1687" t="str">
        <f t="shared" si="210"/>
        <v>tier - 1</v>
      </c>
      <c r="M1687" t="str">
        <f t="shared" si="211"/>
        <v>tier - 1</v>
      </c>
      <c r="N1687" t="str">
        <f t="shared" si="212"/>
        <v>R1012</v>
      </c>
      <c r="O1687" s="9" t="str">
        <f t="shared" si="213"/>
        <v>7-Nov-1972</v>
      </c>
      <c r="P1687">
        <f t="shared" si="214"/>
        <v>50</v>
      </c>
      <c r="Q1687" s="10">
        <f t="shared" si="215"/>
        <v>15103.69</v>
      </c>
    </row>
    <row r="1688" spans="1:17" x14ac:dyDescent="0.25">
      <c r="A1688" t="s">
        <v>1719</v>
      </c>
      <c r="B1688">
        <v>1978</v>
      </c>
      <c r="C1688" t="s">
        <v>20</v>
      </c>
      <c r="D1688">
        <v>5</v>
      </c>
      <c r="E1688">
        <v>2</v>
      </c>
      <c r="F1688">
        <v>15123.19</v>
      </c>
      <c r="G1688" t="s">
        <v>11</v>
      </c>
      <c r="H1688" t="s">
        <v>16</v>
      </c>
      <c r="I1688" t="s">
        <v>42</v>
      </c>
      <c r="J1688" t="str">
        <f t="shared" si="208"/>
        <v>Sep</v>
      </c>
      <c r="K1688">
        <f t="shared" si="209"/>
        <v>1978</v>
      </c>
      <c r="L1688" t="str">
        <f t="shared" si="210"/>
        <v>tier - 1</v>
      </c>
      <c r="M1688" t="str">
        <f t="shared" si="211"/>
        <v>tier - 1</v>
      </c>
      <c r="N1688" t="str">
        <f t="shared" si="212"/>
        <v>R1011</v>
      </c>
      <c r="O1688" s="9" t="str">
        <f t="shared" si="213"/>
        <v>5-Sep-1978</v>
      </c>
      <c r="P1688">
        <f t="shared" si="214"/>
        <v>44</v>
      </c>
      <c r="Q1688" s="10">
        <f t="shared" si="215"/>
        <v>15123.19</v>
      </c>
    </row>
    <row r="1689" spans="1:17" x14ac:dyDescent="0.25">
      <c r="A1689" t="s">
        <v>1720</v>
      </c>
      <c r="B1689">
        <v>1971</v>
      </c>
      <c r="C1689" t="s">
        <v>15</v>
      </c>
      <c r="D1689">
        <v>25</v>
      </c>
      <c r="E1689">
        <v>0</v>
      </c>
      <c r="F1689">
        <v>15150.44</v>
      </c>
      <c r="G1689" t="s">
        <v>11</v>
      </c>
      <c r="H1689" t="s">
        <v>16</v>
      </c>
      <c r="I1689" t="s">
        <v>249</v>
      </c>
      <c r="J1689" t="str">
        <f t="shared" si="208"/>
        <v>Nov</v>
      </c>
      <c r="K1689">
        <f t="shared" si="209"/>
        <v>1971</v>
      </c>
      <c r="L1689" t="str">
        <f t="shared" si="210"/>
        <v>tier - 1</v>
      </c>
      <c r="M1689" t="str">
        <f t="shared" si="211"/>
        <v>tier - 1</v>
      </c>
      <c r="N1689" t="str">
        <f t="shared" si="212"/>
        <v>R1023</v>
      </c>
      <c r="O1689" s="9" t="str">
        <f t="shared" si="213"/>
        <v>25-Nov-1971</v>
      </c>
      <c r="P1689">
        <f t="shared" si="214"/>
        <v>51</v>
      </c>
      <c r="Q1689" s="10">
        <f t="shared" si="215"/>
        <v>15150.44</v>
      </c>
    </row>
    <row r="1690" spans="1:17" x14ac:dyDescent="0.25">
      <c r="A1690" t="s">
        <v>1721</v>
      </c>
      <c r="B1690">
        <v>1962</v>
      </c>
      <c r="C1690" t="s">
        <v>37</v>
      </c>
      <c r="D1690">
        <v>25</v>
      </c>
      <c r="E1690">
        <v>0</v>
      </c>
      <c r="F1690">
        <v>15161.25</v>
      </c>
      <c r="G1690" t="s">
        <v>11</v>
      </c>
      <c r="H1690" t="s">
        <v>11</v>
      </c>
      <c r="I1690" t="s">
        <v>23</v>
      </c>
      <c r="J1690" t="str">
        <f t="shared" si="208"/>
        <v>Oct</v>
      </c>
      <c r="K1690">
        <f t="shared" si="209"/>
        <v>1962</v>
      </c>
      <c r="L1690" t="str">
        <f t="shared" si="210"/>
        <v>tier - 2</v>
      </c>
      <c r="M1690" t="str">
        <f t="shared" si="211"/>
        <v>tier - 2</v>
      </c>
      <c r="N1690" t="str">
        <f t="shared" si="212"/>
        <v>R1012</v>
      </c>
      <c r="O1690" s="9" t="str">
        <f t="shared" si="213"/>
        <v>25-Oct-1962</v>
      </c>
      <c r="P1690">
        <f t="shared" si="214"/>
        <v>60</v>
      </c>
      <c r="Q1690" s="10">
        <f t="shared" si="215"/>
        <v>15161.25</v>
      </c>
    </row>
    <row r="1691" spans="1:17" x14ac:dyDescent="0.25">
      <c r="A1691" t="s">
        <v>1722</v>
      </c>
      <c r="B1691">
        <v>1959</v>
      </c>
      <c r="C1691" t="s">
        <v>18</v>
      </c>
      <c r="D1691">
        <v>4</v>
      </c>
      <c r="E1691">
        <v>3</v>
      </c>
      <c r="F1691">
        <v>15161.53</v>
      </c>
      <c r="G1691" t="s">
        <v>11</v>
      </c>
      <c r="H1691" t="s">
        <v>16</v>
      </c>
      <c r="I1691" t="s">
        <v>13</v>
      </c>
      <c r="J1691" t="str">
        <f t="shared" si="208"/>
        <v>Jun</v>
      </c>
      <c r="K1691">
        <f t="shared" si="209"/>
        <v>1959</v>
      </c>
      <c r="L1691" t="str">
        <f t="shared" si="210"/>
        <v>tier - 1</v>
      </c>
      <c r="M1691" t="str">
        <f t="shared" si="211"/>
        <v>tier - 1</v>
      </c>
      <c r="N1691" t="str">
        <f t="shared" si="212"/>
        <v>R1013</v>
      </c>
      <c r="O1691" s="9" t="str">
        <f t="shared" si="213"/>
        <v>4-Jun-1959</v>
      </c>
      <c r="P1691">
        <f t="shared" si="214"/>
        <v>64</v>
      </c>
      <c r="Q1691" s="10">
        <f t="shared" si="215"/>
        <v>15161.53</v>
      </c>
    </row>
    <row r="1692" spans="1:17" x14ac:dyDescent="0.25">
      <c r="A1692" t="s">
        <v>1723</v>
      </c>
      <c r="B1692">
        <v>1959</v>
      </c>
      <c r="C1692" t="s">
        <v>30</v>
      </c>
      <c r="D1692">
        <v>3</v>
      </c>
      <c r="E1692">
        <v>3</v>
      </c>
      <c r="F1692">
        <v>15170.07</v>
      </c>
      <c r="G1692" t="s">
        <v>11</v>
      </c>
      <c r="H1692" t="s">
        <v>12</v>
      </c>
      <c r="I1692" t="s">
        <v>42</v>
      </c>
      <c r="J1692" t="str">
        <f t="shared" si="208"/>
        <v>Dec</v>
      </c>
      <c r="K1692">
        <f t="shared" si="209"/>
        <v>1959</v>
      </c>
      <c r="L1692" t="str">
        <f t="shared" si="210"/>
        <v>tier - 3</v>
      </c>
      <c r="M1692" t="str">
        <f t="shared" si="211"/>
        <v>tier - 3</v>
      </c>
      <c r="N1692" t="str">
        <f t="shared" si="212"/>
        <v>R1011</v>
      </c>
      <c r="O1692" s="9" t="str">
        <f t="shared" si="213"/>
        <v>3-Dec-1959</v>
      </c>
      <c r="P1692">
        <f t="shared" si="214"/>
        <v>63</v>
      </c>
      <c r="Q1692" s="10">
        <f t="shared" si="215"/>
        <v>15170.07</v>
      </c>
    </row>
    <row r="1693" spans="1:17" x14ac:dyDescent="0.25">
      <c r="A1693" t="s">
        <v>1724</v>
      </c>
      <c r="B1693">
        <v>1962</v>
      </c>
      <c r="C1693" t="s">
        <v>18</v>
      </c>
      <c r="D1693">
        <v>17</v>
      </c>
      <c r="E1693">
        <v>0</v>
      </c>
      <c r="F1693">
        <v>15174.81</v>
      </c>
      <c r="G1693" t="s">
        <v>11</v>
      </c>
      <c r="H1693" t="s">
        <v>16</v>
      </c>
      <c r="I1693" t="s">
        <v>23</v>
      </c>
      <c r="J1693" t="str">
        <f t="shared" si="208"/>
        <v>Jun</v>
      </c>
      <c r="K1693">
        <f t="shared" si="209"/>
        <v>1962</v>
      </c>
      <c r="L1693" t="str">
        <f t="shared" si="210"/>
        <v>tier - 1</v>
      </c>
      <c r="M1693" t="str">
        <f t="shared" si="211"/>
        <v>tier - 1</v>
      </c>
      <c r="N1693" t="str">
        <f t="shared" si="212"/>
        <v>R1012</v>
      </c>
      <c r="O1693" s="9" t="str">
        <f t="shared" si="213"/>
        <v>17-Jun-1962</v>
      </c>
      <c r="P1693">
        <f t="shared" si="214"/>
        <v>60</v>
      </c>
      <c r="Q1693" s="10">
        <f t="shared" si="215"/>
        <v>15174.81</v>
      </c>
    </row>
    <row r="1694" spans="1:17" x14ac:dyDescent="0.25">
      <c r="A1694" t="s">
        <v>1725</v>
      </c>
      <c r="B1694">
        <v>1978</v>
      </c>
      <c r="C1694" t="s">
        <v>15</v>
      </c>
      <c r="D1694">
        <v>23</v>
      </c>
      <c r="E1694">
        <v>2</v>
      </c>
      <c r="F1694">
        <v>15207.92</v>
      </c>
      <c r="G1694" t="s">
        <v>11</v>
      </c>
      <c r="H1694" t="s">
        <v>16</v>
      </c>
      <c r="I1694" t="s">
        <v>23</v>
      </c>
      <c r="J1694" t="str">
        <f t="shared" si="208"/>
        <v>Nov</v>
      </c>
      <c r="K1694">
        <f t="shared" si="209"/>
        <v>1978</v>
      </c>
      <c r="L1694" t="str">
        <f t="shared" si="210"/>
        <v>tier - 1</v>
      </c>
      <c r="M1694" t="str">
        <f t="shared" si="211"/>
        <v>tier - 1</v>
      </c>
      <c r="N1694" t="str">
        <f t="shared" si="212"/>
        <v>R1012</v>
      </c>
      <c r="O1694" s="9" t="str">
        <f t="shared" si="213"/>
        <v>23-Nov-1978</v>
      </c>
      <c r="P1694">
        <f t="shared" si="214"/>
        <v>44</v>
      </c>
      <c r="Q1694" s="10">
        <f t="shared" si="215"/>
        <v>15207.92</v>
      </c>
    </row>
    <row r="1695" spans="1:17" x14ac:dyDescent="0.25">
      <c r="A1695" t="s">
        <v>1726</v>
      </c>
      <c r="B1695">
        <v>1960</v>
      </c>
      <c r="C1695" t="s">
        <v>10</v>
      </c>
      <c r="D1695">
        <v>25</v>
      </c>
      <c r="E1695">
        <v>2</v>
      </c>
      <c r="F1695">
        <v>15230.32</v>
      </c>
      <c r="G1695" t="s">
        <v>11</v>
      </c>
      <c r="H1695" t="s">
        <v>11</v>
      </c>
      <c r="I1695" t="s">
        <v>247</v>
      </c>
      <c r="J1695" t="str">
        <f t="shared" si="208"/>
        <v>Jul</v>
      </c>
      <c r="K1695">
        <f t="shared" si="209"/>
        <v>1960</v>
      </c>
      <c r="L1695" t="str">
        <f t="shared" si="210"/>
        <v>tier - 2</v>
      </c>
      <c r="M1695" t="str">
        <f t="shared" si="211"/>
        <v>tier - 2</v>
      </c>
      <c r="N1695" t="str">
        <f t="shared" si="212"/>
        <v>R1024</v>
      </c>
      <c r="O1695" s="9" t="str">
        <f t="shared" si="213"/>
        <v>25-Jul-1960</v>
      </c>
      <c r="P1695">
        <f t="shared" si="214"/>
        <v>62</v>
      </c>
      <c r="Q1695" s="10">
        <f t="shared" si="215"/>
        <v>15230.32</v>
      </c>
    </row>
    <row r="1696" spans="1:17" x14ac:dyDescent="0.25">
      <c r="A1696" t="s">
        <v>1727</v>
      </c>
      <c r="B1696">
        <v>1969</v>
      </c>
      <c r="C1696" t="s">
        <v>20</v>
      </c>
      <c r="D1696">
        <v>16</v>
      </c>
      <c r="E1696">
        <v>0</v>
      </c>
      <c r="F1696">
        <v>15260.52</v>
      </c>
      <c r="G1696" t="s">
        <v>11</v>
      </c>
      <c r="H1696" t="s">
        <v>11</v>
      </c>
      <c r="I1696" t="s">
        <v>249</v>
      </c>
      <c r="J1696" t="str">
        <f t="shared" si="208"/>
        <v>Sep</v>
      </c>
      <c r="K1696">
        <f t="shared" si="209"/>
        <v>1969</v>
      </c>
      <c r="L1696" t="str">
        <f t="shared" si="210"/>
        <v>tier - 2</v>
      </c>
      <c r="M1696" t="str">
        <f t="shared" si="211"/>
        <v>tier - 2</v>
      </c>
      <c r="N1696" t="str">
        <f t="shared" si="212"/>
        <v>R1023</v>
      </c>
      <c r="O1696" s="9" t="str">
        <f t="shared" si="213"/>
        <v>16-Sep-1969</v>
      </c>
      <c r="P1696">
        <f t="shared" si="214"/>
        <v>53</v>
      </c>
      <c r="Q1696" s="10">
        <f t="shared" si="215"/>
        <v>15260.52</v>
      </c>
    </row>
    <row r="1697" spans="1:17" x14ac:dyDescent="0.25">
      <c r="A1697" t="s">
        <v>1728</v>
      </c>
      <c r="B1697">
        <v>1963</v>
      </c>
      <c r="C1697" t="s">
        <v>30</v>
      </c>
      <c r="D1697">
        <v>13</v>
      </c>
      <c r="E1697">
        <v>0</v>
      </c>
      <c r="F1697">
        <v>15322.77</v>
      </c>
      <c r="G1697" t="s">
        <v>11</v>
      </c>
      <c r="H1697" t="s">
        <v>12</v>
      </c>
      <c r="I1697" t="s">
        <v>300</v>
      </c>
      <c r="J1697" t="str">
        <f t="shared" si="208"/>
        <v>Dec</v>
      </c>
      <c r="K1697">
        <f t="shared" si="209"/>
        <v>1963</v>
      </c>
      <c r="L1697" t="str">
        <f t="shared" si="210"/>
        <v>tier - 3</v>
      </c>
      <c r="M1697" t="str">
        <f t="shared" si="211"/>
        <v>tier - 3</v>
      </c>
      <c r="N1697" t="str">
        <f t="shared" si="212"/>
        <v>R1021</v>
      </c>
      <c r="O1697" s="9" t="str">
        <f t="shared" si="213"/>
        <v>13-Dec-1963</v>
      </c>
      <c r="P1697">
        <f t="shared" si="214"/>
        <v>59</v>
      </c>
      <c r="Q1697" s="10">
        <f t="shared" si="215"/>
        <v>15322.77</v>
      </c>
    </row>
    <row r="1698" spans="1:17" x14ac:dyDescent="0.25">
      <c r="A1698" t="s">
        <v>1729</v>
      </c>
      <c r="B1698">
        <v>2001</v>
      </c>
      <c r="C1698" t="s">
        <v>10</v>
      </c>
      <c r="D1698">
        <v>14</v>
      </c>
      <c r="E1698">
        <v>1</v>
      </c>
      <c r="F1698">
        <v>15359.1</v>
      </c>
      <c r="G1698" t="s">
        <v>11</v>
      </c>
      <c r="H1698" t="s">
        <v>12</v>
      </c>
      <c r="I1698" t="s">
        <v>247</v>
      </c>
      <c r="J1698" t="str">
        <f t="shared" si="208"/>
        <v>Jul</v>
      </c>
      <c r="K1698">
        <f t="shared" si="209"/>
        <v>2001</v>
      </c>
      <c r="L1698" t="str">
        <f t="shared" si="210"/>
        <v>tier - 3</v>
      </c>
      <c r="M1698" t="str">
        <f t="shared" si="211"/>
        <v>tier - 3</v>
      </c>
      <c r="N1698" t="str">
        <f t="shared" si="212"/>
        <v>R1024</v>
      </c>
      <c r="O1698" s="9" t="str">
        <f t="shared" si="213"/>
        <v>14-Jul-2001</v>
      </c>
      <c r="P1698">
        <f t="shared" si="214"/>
        <v>21</v>
      </c>
      <c r="Q1698" s="10">
        <f t="shared" si="215"/>
        <v>15359.1</v>
      </c>
    </row>
    <row r="1699" spans="1:17" x14ac:dyDescent="0.25">
      <c r="A1699" t="s">
        <v>1730</v>
      </c>
      <c r="B1699">
        <v>1988</v>
      </c>
      <c r="C1699" t="s">
        <v>30</v>
      </c>
      <c r="D1699">
        <v>17</v>
      </c>
      <c r="E1699">
        <v>3</v>
      </c>
      <c r="F1699">
        <v>15361.5</v>
      </c>
      <c r="G1699" t="s">
        <v>11</v>
      </c>
      <c r="H1699" t="s">
        <v>12</v>
      </c>
      <c r="I1699" t="s">
        <v>249</v>
      </c>
      <c r="J1699" t="str">
        <f t="shared" si="208"/>
        <v>Dec</v>
      </c>
      <c r="K1699">
        <f t="shared" si="209"/>
        <v>1988</v>
      </c>
      <c r="L1699" t="str">
        <f t="shared" si="210"/>
        <v>tier - 3</v>
      </c>
      <c r="M1699" t="str">
        <f t="shared" si="211"/>
        <v>tier - 3</v>
      </c>
      <c r="N1699" t="str">
        <f t="shared" si="212"/>
        <v>R1023</v>
      </c>
      <c r="O1699" s="9" t="str">
        <f t="shared" si="213"/>
        <v>17-Dec-1988</v>
      </c>
      <c r="P1699">
        <f t="shared" si="214"/>
        <v>34</v>
      </c>
      <c r="Q1699" s="10">
        <f t="shared" si="215"/>
        <v>15361.5</v>
      </c>
    </row>
    <row r="1700" spans="1:17" x14ac:dyDescent="0.25">
      <c r="A1700" t="s">
        <v>1731</v>
      </c>
      <c r="B1700">
        <v>1968</v>
      </c>
      <c r="C1700" t="s">
        <v>10</v>
      </c>
      <c r="D1700">
        <v>18</v>
      </c>
      <c r="E1700">
        <v>0</v>
      </c>
      <c r="F1700">
        <v>15363.77</v>
      </c>
      <c r="G1700" t="s">
        <v>11</v>
      </c>
      <c r="H1700" t="s">
        <v>16</v>
      </c>
      <c r="I1700" t="s">
        <v>535</v>
      </c>
      <c r="J1700" t="str">
        <f t="shared" si="208"/>
        <v>Jul</v>
      </c>
      <c r="K1700">
        <f t="shared" si="209"/>
        <v>1968</v>
      </c>
      <c r="L1700" t="str">
        <f t="shared" si="210"/>
        <v>tier - 1</v>
      </c>
      <c r="M1700" t="str">
        <f t="shared" si="211"/>
        <v>tier - 1</v>
      </c>
      <c r="N1700" t="str">
        <f t="shared" si="212"/>
        <v>R1026</v>
      </c>
      <c r="O1700" s="9" t="str">
        <f t="shared" si="213"/>
        <v>18-Jul-1968</v>
      </c>
      <c r="P1700">
        <f t="shared" si="214"/>
        <v>54</v>
      </c>
      <c r="Q1700" s="10">
        <f t="shared" si="215"/>
        <v>15363.77</v>
      </c>
    </row>
    <row r="1701" spans="1:17" x14ac:dyDescent="0.25">
      <c r="A1701" t="s">
        <v>1732</v>
      </c>
      <c r="B1701">
        <v>1962</v>
      </c>
      <c r="C1701" t="s">
        <v>20</v>
      </c>
      <c r="D1701">
        <v>6</v>
      </c>
      <c r="E1701">
        <v>0</v>
      </c>
      <c r="F1701">
        <v>15368.22</v>
      </c>
      <c r="G1701" t="s">
        <v>11</v>
      </c>
      <c r="H1701" t="s">
        <v>11</v>
      </c>
      <c r="I1701" t="s">
        <v>42</v>
      </c>
      <c r="J1701" t="str">
        <f t="shared" si="208"/>
        <v>Sep</v>
      </c>
      <c r="K1701">
        <f t="shared" si="209"/>
        <v>1962</v>
      </c>
      <c r="L1701" t="str">
        <f t="shared" si="210"/>
        <v>tier - 2</v>
      </c>
      <c r="M1701" t="str">
        <f t="shared" si="211"/>
        <v>tier - 2</v>
      </c>
      <c r="N1701" t="str">
        <f t="shared" si="212"/>
        <v>R1011</v>
      </c>
      <c r="O1701" s="9" t="str">
        <f t="shared" si="213"/>
        <v>6-Sep-1962</v>
      </c>
      <c r="P1701">
        <f t="shared" si="214"/>
        <v>60</v>
      </c>
      <c r="Q1701" s="10">
        <f t="shared" si="215"/>
        <v>15368.22</v>
      </c>
    </row>
    <row r="1702" spans="1:17" x14ac:dyDescent="0.25">
      <c r="A1702" t="s">
        <v>1733</v>
      </c>
      <c r="B1702">
        <v>1964</v>
      </c>
      <c r="C1702" t="s">
        <v>20</v>
      </c>
      <c r="D1702">
        <v>4</v>
      </c>
      <c r="E1702">
        <v>0</v>
      </c>
      <c r="F1702">
        <v>15377.77</v>
      </c>
      <c r="G1702" t="s">
        <v>11</v>
      </c>
      <c r="H1702" t="s">
        <v>11</v>
      </c>
      <c r="I1702" t="s">
        <v>23</v>
      </c>
      <c r="J1702" t="str">
        <f t="shared" si="208"/>
        <v>Sep</v>
      </c>
      <c r="K1702">
        <f t="shared" si="209"/>
        <v>1964</v>
      </c>
      <c r="L1702" t="str">
        <f t="shared" si="210"/>
        <v>tier - 2</v>
      </c>
      <c r="M1702" t="str">
        <f t="shared" si="211"/>
        <v>tier - 2</v>
      </c>
      <c r="N1702" t="str">
        <f t="shared" si="212"/>
        <v>R1012</v>
      </c>
      <c r="O1702" s="9" t="str">
        <f t="shared" si="213"/>
        <v>4-Sep-1964</v>
      </c>
      <c r="P1702">
        <f t="shared" si="214"/>
        <v>58</v>
      </c>
      <c r="Q1702" s="10">
        <f t="shared" si="215"/>
        <v>15377.77</v>
      </c>
    </row>
    <row r="1703" spans="1:17" x14ac:dyDescent="0.25">
      <c r="A1703" t="s">
        <v>1734</v>
      </c>
      <c r="B1703">
        <v>1990</v>
      </c>
      <c r="C1703" t="s">
        <v>37</v>
      </c>
      <c r="D1703">
        <v>25</v>
      </c>
      <c r="E1703">
        <v>3</v>
      </c>
      <c r="F1703">
        <v>15440.2</v>
      </c>
      <c r="G1703" t="s">
        <v>11</v>
      </c>
      <c r="H1703" t="s">
        <v>16</v>
      </c>
      <c r="I1703" t="s">
        <v>23</v>
      </c>
      <c r="J1703" t="str">
        <f t="shared" si="208"/>
        <v>Oct</v>
      </c>
      <c r="K1703">
        <f t="shared" si="209"/>
        <v>1990</v>
      </c>
      <c r="L1703" t="str">
        <f t="shared" si="210"/>
        <v>tier - 1</v>
      </c>
      <c r="M1703" t="str">
        <f t="shared" si="211"/>
        <v>tier - 1</v>
      </c>
      <c r="N1703" t="str">
        <f t="shared" si="212"/>
        <v>R1012</v>
      </c>
      <c r="O1703" s="9" t="str">
        <f t="shared" si="213"/>
        <v>25-Oct-1990</v>
      </c>
      <c r="P1703">
        <f t="shared" si="214"/>
        <v>32</v>
      </c>
      <c r="Q1703" s="10">
        <f t="shared" si="215"/>
        <v>15440.2</v>
      </c>
    </row>
    <row r="1704" spans="1:17" x14ac:dyDescent="0.25">
      <c r="A1704" t="s">
        <v>1735</v>
      </c>
      <c r="B1704">
        <v>1976</v>
      </c>
      <c r="C1704" t="s">
        <v>10</v>
      </c>
      <c r="D1704">
        <v>20</v>
      </c>
      <c r="E1704">
        <v>2</v>
      </c>
      <c r="F1704">
        <v>15450.48</v>
      </c>
      <c r="G1704" t="s">
        <v>11</v>
      </c>
      <c r="H1704" t="s">
        <v>16</v>
      </c>
      <c r="I1704" t="s">
        <v>535</v>
      </c>
      <c r="J1704" t="str">
        <f t="shared" si="208"/>
        <v>Jul</v>
      </c>
      <c r="K1704">
        <f t="shared" si="209"/>
        <v>1976</v>
      </c>
      <c r="L1704" t="str">
        <f t="shared" si="210"/>
        <v>tier - 1</v>
      </c>
      <c r="M1704" t="str">
        <f t="shared" si="211"/>
        <v>tier - 1</v>
      </c>
      <c r="N1704" t="str">
        <f t="shared" si="212"/>
        <v>R1026</v>
      </c>
      <c r="O1704" s="9" t="str">
        <f t="shared" si="213"/>
        <v>20-Jul-1976</v>
      </c>
      <c r="P1704">
        <f t="shared" si="214"/>
        <v>46</v>
      </c>
      <c r="Q1704" s="10">
        <f t="shared" si="215"/>
        <v>15450.48</v>
      </c>
    </row>
    <row r="1705" spans="1:17" x14ac:dyDescent="0.25">
      <c r="A1705" t="s">
        <v>1736</v>
      </c>
      <c r="B1705">
        <v>2004</v>
      </c>
      <c r="C1705" t="s">
        <v>10</v>
      </c>
      <c r="D1705">
        <v>17</v>
      </c>
      <c r="E1705">
        <v>0</v>
      </c>
      <c r="F1705">
        <v>15518.18</v>
      </c>
      <c r="G1705" t="s">
        <v>11</v>
      </c>
      <c r="H1705" t="s">
        <v>12</v>
      </c>
      <c r="I1705" t="s">
        <v>164</v>
      </c>
      <c r="J1705" t="str">
        <f t="shared" si="208"/>
        <v>Jul</v>
      </c>
      <c r="K1705">
        <f t="shared" si="209"/>
        <v>2004</v>
      </c>
      <c r="L1705" t="str">
        <f t="shared" si="210"/>
        <v>tier - 3</v>
      </c>
      <c r="M1705" t="str">
        <f t="shared" si="211"/>
        <v>tier - 3</v>
      </c>
      <c r="N1705" t="str">
        <f t="shared" si="212"/>
        <v>R1015</v>
      </c>
      <c r="O1705" s="9" t="str">
        <f t="shared" si="213"/>
        <v>17-Jul-2004</v>
      </c>
      <c r="P1705">
        <f t="shared" si="214"/>
        <v>18</v>
      </c>
      <c r="Q1705" s="10">
        <f t="shared" si="215"/>
        <v>15518.18</v>
      </c>
    </row>
    <row r="1706" spans="1:17" x14ac:dyDescent="0.25">
      <c r="A1706" t="s">
        <v>1737</v>
      </c>
      <c r="B1706">
        <v>1974</v>
      </c>
      <c r="C1706" t="s">
        <v>18</v>
      </c>
      <c r="D1706">
        <v>28</v>
      </c>
      <c r="E1706">
        <v>0</v>
      </c>
      <c r="F1706">
        <v>15532.16</v>
      </c>
      <c r="G1706" t="s">
        <v>11</v>
      </c>
      <c r="H1706" t="s">
        <v>11</v>
      </c>
      <c r="I1706" t="s">
        <v>535</v>
      </c>
      <c r="J1706" t="str">
        <f t="shared" si="208"/>
        <v>Jun</v>
      </c>
      <c r="K1706">
        <f t="shared" si="209"/>
        <v>1974</v>
      </c>
      <c r="L1706" t="str">
        <f t="shared" si="210"/>
        <v>tier - 2</v>
      </c>
      <c r="M1706" t="str">
        <f t="shared" si="211"/>
        <v>tier - 2</v>
      </c>
      <c r="N1706" t="str">
        <f t="shared" si="212"/>
        <v>R1026</v>
      </c>
      <c r="O1706" s="9" t="str">
        <f t="shared" si="213"/>
        <v>28-Jun-1974</v>
      </c>
      <c r="P1706">
        <f t="shared" si="214"/>
        <v>48</v>
      </c>
      <c r="Q1706" s="10">
        <f t="shared" si="215"/>
        <v>15532.16</v>
      </c>
    </row>
    <row r="1707" spans="1:17" x14ac:dyDescent="0.25">
      <c r="A1707" t="s">
        <v>1738</v>
      </c>
      <c r="B1707">
        <v>1959</v>
      </c>
      <c r="C1707" t="s">
        <v>37</v>
      </c>
      <c r="D1707">
        <v>2</v>
      </c>
      <c r="E1707">
        <v>3</v>
      </c>
      <c r="F1707">
        <v>15555.19</v>
      </c>
      <c r="G1707" t="s">
        <v>11</v>
      </c>
      <c r="H1707" t="s">
        <v>12</v>
      </c>
      <c r="I1707" t="s">
        <v>23</v>
      </c>
      <c r="J1707" t="str">
        <f t="shared" si="208"/>
        <v>Oct</v>
      </c>
      <c r="K1707">
        <f t="shared" si="209"/>
        <v>1959</v>
      </c>
      <c r="L1707" t="str">
        <f t="shared" si="210"/>
        <v>tier - 3</v>
      </c>
      <c r="M1707" t="str">
        <f t="shared" si="211"/>
        <v>tier - 3</v>
      </c>
      <c r="N1707" t="str">
        <f t="shared" si="212"/>
        <v>R1012</v>
      </c>
      <c r="O1707" s="9" t="str">
        <f t="shared" si="213"/>
        <v>2-Oct-1959</v>
      </c>
      <c r="P1707">
        <f t="shared" si="214"/>
        <v>63</v>
      </c>
      <c r="Q1707" s="10">
        <f t="shared" si="215"/>
        <v>15555.19</v>
      </c>
    </row>
    <row r="1708" spans="1:17" x14ac:dyDescent="0.25">
      <c r="A1708" t="s">
        <v>1739</v>
      </c>
      <c r="B1708">
        <v>1974</v>
      </c>
      <c r="C1708" t="s">
        <v>10</v>
      </c>
      <c r="D1708">
        <v>30</v>
      </c>
      <c r="E1708">
        <v>0</v>
      </c>
      <c r="F1708">
        <v>15556.67</v>
      </c>
      <c r="G1708" t="s">
        <v>11</v>
      </c>
      <c r="H1708" t="s">
        <v>11</v>
      </c>
      <c r="I1708" t="s">
        <v>23</v>
      </c>
      <c r="J1708" t="str">
        <f t="shared" si="208"/>
        <v>Jul</v>
      </c>
      <c r="K1708">
        <f t="shared" si="209"/>
        <v>1974</v>
      </c>
      <c r="L1708" t="str">
        <f t="shared" si="210"/>
        <v>tier - 2</v>
      </c>
      <c r="M1708" t="str">
        <f t="shared" si="211"/>
        <v>tier - 2</v>
      </c>
      <c r="N1708" t="str">
        <f t="shared" si="212"/>
        <v>R1012</v>
      </c>
      <c r="O1708" s="9" t="str">
        <f t="shared" si="213"/>
        <v>30-Jul-1974</v>
      </c>
      <c r="P1708">
        <f t="shared" si="214"/>
        <v>48</v>
      </c>
      <c r="Q1708" s="10">
        <f t="shared" si="215"/>
        <v>15556.67</v>
      </c>
    </row>
    <row r="1709" spans="1:17" x14ac:dyDescent="0.25">
      <c r="A1709" t="s">
        <v>1740</v>
      </c>
      <c r="B1709">
        <v>1965</v>
      </c>
      <c r="C1709" t="s">
        <v>37</v>
      </c>
      <c r="D1709">
        <v>28</v>
      </c>
      <c r="E1709">
        <v>0</v>
      </c>
      <c r="F1709">
        <v>15608.58</v>
      </c>
      <c r="G1709" t="s">
        <v>11</v>
      </c>
      <c r="H1709" t="s">
        <v>11</v>
      </c>
      <c r="I1709" t="s">
        <v>535</v>
      </c>
      <c r="J1709" t="str">
        <f t="shared" si="208"/>
        <v>Oct</v>
      </c>
      <c r="K1709">
        <f t="shared" si="209"/>
        <v>1965</v>
      </c>
      <c r="L1709" t="str">
        <f t="shared" si="210"/>
        <v>tier - 2</v>
      </c>
      <c r="M1709" t="str">
        <f t="shared" si="211"/>
        <v>tier - 2</v>
      </c>
      <c r="N1709" t="str">
        <f t="shared" si="212"/>
        <v>R1026</v>
      </c>
      <c r="O1709" s="9" t="str">
        <f t="shared" si="213"/>
        <v>28-Oct-1965</v>
      </c>
      <c r="P1709">
        <f t="shared" si="214"/>
        <v>57</v>
      </c>
      <c r="Q1709" s="10">
        <f t="shared" si="215"/>
        <v>15608.58</v>
      </c>
    </row>
    <row r="1710" spans="1:17" x14ac:dyDescent="0.25">
      <c r="A1710" t="s">
        <v>1741</v>
      </c>
      <c r="B1710">
        <v>1960</v>
      </c>
      <c r="C1710" t="s">
        <v>18</v>
      </c>
      <c r="D1710">
        <v>6</v>
      </c>
      <c r="E1710">
        <v>3</v>
      </c>
      <c r="F1710">
        <v>15612.19</v>
      </c>
      <c r="G1710" t="s">
        <v>11</v>
      </c>
      <c r="H1710" t="s">
        <v>11</v>
      </c>
      <c r="I1710" t="s">
        <v>23</v>
      </c>
      <c r="J1710" t="str">
        <f t="shared" si="208"/>
        <v>Jun</v>
      </c>
      <c r="K1710">
        <f t="shared" si="209"/>
        <v>1960</v>
      </c>
      <c r="L1710" t="str">
        <f t="shared" si="210"/>
        <v>tier - 2</v>
      </c>
      <c r="M1710" t="str">
        <f t="shared" si="211"/>
        <v>tier - 2</v>
      </c>
      <c r="N1710" t="str">
        <f t="shared" si="212"/>
        <v>R1012</v>
      </c>
      <c r="O1710" s="9" t="str">
        <f t="shared" si="213"/>
        <v>6-Jun-1960</v>
      </c>
      <c r="P1710">
        <f t="shared" si="214"/>
        <v>63</v>
      </c>
      <c r="Q1710" s="10">
        <f t="shared" si="215"/>
        <v>15612.19</v>
      </c>
    </row>
    <row r="1711" spans="1:17" x14ac:dyDescent="0.25">
      <c r="A1711" t="s">
        <v>1742</v>
      </c>
      <c r="B1711">
        <v>1988</v>
      </c>
      <c r="C1711" t="s">
        <v>30</v>
      </c>
      <c r="D1711">
        <v>22</v>
      </c>
      <c r="E1711">
        <v>3</v>
      </c>
      <c r="F1711">
        <v>15646.28</v>
      </c>
      <c r="G1711" t="s">
        <v>11</v>
      </c>
      <c r="H1711" t="s">
        <v>11</v>
      </c>
      <c r="I1711" t="s">
        <v>42</v>
      </c>
      <c r="J1711" t="str">
        <f t="shared" si="208"/>
        <v>Dec</v>
      </c>
      <c r="K1711">
        <f t="shared" si="209"/>
        <v>1988</v>
      </c>
      <c r="L1711" t="str">
        <f t="shared" si="210"/>
        <v>tier - 2</v>
      </c>
      <c r="M1711" t="str">
        <f t="shared" si="211"/>
        <v>tier - 2</v>
      </c>
      <c r="N1711" t="str">
        <f t="shared" si="212"/>
        <v>R1011</v>
      </c>
      <c r="O1711" s="9" t="str">
        <f t="shared" si="213"/>
        <v>22-Dec-1988</v>
      </c>
      <c r="P1711">
        <f t="shared" si="214"/>
        <v>34</v>
      </c>
      <c r="Q1711" s="10">
        <f t="shared" si="215"/>
        <v>15646.28</v>
      </c>
    </row>
    <row r="1712" spans="1:17" x14ac:dyDescent="0.25">
      <c r="A1712" t="s">
        <v>1743</v>
      </c>
      <c r="B1712">
        <v>1973</v>
      </c>
      <c r="C1712" t="s">
        <v>18</v>
      </c>
      <c r="D1712">
        <v>26</v>
      </c>
      <c r="E1712">
        <v>0</v>
      </c>
      <c r="F1712">
        <v>15670.3</v>
      </c>
      <c r="G1712" t="s">
        <v>11</v>
      </c>
      <c r="H1712" t="s">
        <v>11</v>
      </c>
      <c r="I1712" t="s">
        <v>535</v>
      </c>
      <c r="J1712" t="str">
        <f t="shared" si="208"/>
        <v>Jun</v>
      </c>
      <c r="K1712">
        <f t="shared" si="209"/>
        <v>1973</v>
      </c>
      <c r="L1712" t="str">
        <f t="shared" si="210"/>
        <v>tier - 2</v>
      </c>
      <c r="M1712" t="str">
        <f t="shared" si="211"/>
        <v>tier - 2</v>
      </c>
      <c r="N1712" t="str">
        <f t="shared" si="212"/>
        <v>R1026</v>
      </c>
      <c r="O1712" s="9" t="str">
        <f t="shared" si="213"/>
        <v>26-Jun-1973</v>
      </c>
      <c r="P1712">
        <f t="shared" si="214"/>
        <v>49</v>
      </c>
      <c r="Q1712" s="10">
        <f t="shared" si="215"/>
        <v>15670.3</v>
      </c>
    </row>
    <row r="1713" spans="1:17" x14ac:dyDescent="0.25">
      <c r="A1713" t="s">
        <v>1744</v>
      </c>
      <c r="B1713">
        <v>1976</v>
      </c>
      <c r="C1713" t="s">
        <v>20</v>
      </c>
      <c r="D1713">
        <v>20</v>
      </c>
      <c r="E1713">
        <v>2</v>
      </c>
      <c r="F1713">
        <v>15698.86</v>
      </c>
      <c r="G1713" t="s">
        <v>11</v>
      </c>
      <c r="H1713" t="s">
        <v>11</v>
      </c>
      <c r="I1713" t="s">
        <v>23</v>
      </c>
      <c r="J1713" t="str">
        <f t="shared" si="208"/>
        <v>Sep</v>
      </c>
      <c r="K1713">
        <f t="shared" si="209"/>
        <v>1976</v>
      </c>
      <c r="L1713" t="str">
        <f t="shared" si="210"/>
        <v>tier - 2</v>
      </c>
      <c r="M1713" t="str">
        <f t="shared" si="211"/>
        <v>tier - 2</v>
      </c>
      <c r="N1713" t="str">
        <f t="shared" si="212"/>
        <v>R1012</v>
      </c>
      <c r="O1713" s="9" t="str">
        <f t="shared" si="213"/>
        <v>20-Sep-1976</v>
      </c>
      <c r="P1713">
        <f t="shared" si="214"/>
        <v>46</v>
      </c>
      <c r="Q1713" s="10">
        <f t="shared" si="215"/>
        <v>15698.86</v>
      </c>
    </row>
    <row r="1714" spans="1:17" x14ac:dyDescent="0.25">
      <c r="A1714" t="s">
        <v>1745</v>
      </c>
      <c r="B1714">
        <v>1974</v>
      </c>
      <c r="C1714" t="s">
        <v>35</v>
      </c>
      <c r="D1714">
        <v>29</v>
      </c>
      <c r="E1714">
        <v>0</v>
      </c>
      <c r="F1714">
        <v>15746.62</v>
      </c>
      <c r="G1714" t="s">
        <v>11</v>
      </c>
      <c r="H1714" t="s">
        <v>16</v>
      </c>
      <c r="I1714" t="s">
        <v>23</v>
      </c>
      <c r="J1714" t="str">
        <f t="shared" si="208"/>
        <v>Aug</v>
      </c>
      <c r="K1714">
        <f t="shared" si="209"/>
        <v>1974</v>
      </c>
      <c r="L1714" t="str">
        <f t="shared" si="210"/>
        <v>tier - 1</v>
      </c>
      <c r="M1714" t="str">
        <f t="shared" si="211"/>
        <v>tier - 1</v>
      </c>
      <c r="N1714" t="str">
        <f t="shared" si="212"/>
        <v>R1012</v>
      </c>
      <c r="O1714" s="9" t="str">
        <f t="shared" si="213"/>
        <v>29-Aug-1974</v>
      </c>
      <c r="P1714">
        <f t="shared" si="214"/>
        <v>48</v>
      </c>
      <c r="Q1714" s="10">
        <f t="shared" si="215"/>
        <v>15746.62</v>
      </c>
    </row>
    <row r="1715" spans="1:17" x14ac:dyDescent="0.25">
      <c r="A1715" t="s">
        <v>1746</v>
      </c>
      <c r="B1715">
        <v>1997</v>
      </c>
      <c r="C1715" t="s">
        <v>37</v>
      </c>
      <c r="D1715">
        <v>9</v>
      </c>
      <c r="E1715">
        <v>0</v>
      </c>
      <c r="F1715">
        <v>15817.99</v>
      </c>
      <c r="G1715" t="s">
        <v>11</v>
      </c>
      <c r="H1715" t="s">
        <v>11</v>
      </c>
      <c r="I1715" t="s">
        <v>23</v>
      </c>
      <c r="J1715" t="str">
        <f t="shared" si="208"/>
        <v>Oct</v>
      </c>
      <c r="K1715">
        <f t="shared" si="209"/>
        <v>1997</v>
      </c>
      <c r="L1715" t="str">
        <f t="shared" si="210"/>
        <v>tier - 2</v>
      </c>
      <c r="M1715" t="str">
        <f t="shared" si="211"/>
        <v>tier - 2</v>
      </c>
      <c r="N1715" t="str">
        <f t="shared" si="212"/>
        <v>R1012</v>
      </c>
      <c r="O1715" s="9" t="str">
        <f t="shared" si="213"/>
        <v>9-Oct-1997</v>
      </c>
      <c r="P1715">
        <f t="shared" si="214"/>
        <v>25</v>
      </c>
      <c r="Q1715" s="10">
        <f t="shared" si="215"/>
        <v>15817.99</v>
      </c>
    </row>
    <row r="1716" spans="1:17" x14ac:dyDescent="0.25">
      <c r="A1716" t="s">
        <v>1747</v>
      </c>
      <c r="B1716">
        <v>1984</v>
      </c>
      <c r="C1716" t="s">
        <v>18</v>
      </c>
      <c r="D1716">
        <v>26</v>
      </c>
      <c r="E1716">
        <v>0</v>
      </c>
      <c r="F1716">
        <v>15820.7</v>
      </c>
      <c r="G1716" t="s">
        <v>11</v>
      </c>
      <c r="H1716" t="s">
        <v>12</v>
      </c>
      <c r="I1716" t="s">
        <v>42</v>
      </c>
      <c r="J1716" t="str">
        <f t="shared" si="208"/>
        <v>Jun</v>
      </c>
      <c r="K1716">
        <f t="shared" si="209"/>
        <v>1984</v>
      </c>
      <c r="L1716" t="str">
        <f t="shared" si="210"/>
        <v>tier - 3</v>
      </c>
      <c r="M1716" t="str">
        <f t="shared" si="211"/>
        <v>tier - 3</v>
      </c>
      <c r="N1716" t="str">
        <f t="shared" si="212"/>
        <v>R1011</v>
      </c>
      <c r="O1716" s="9" t="str">
        <f t="shared" si="213"/>
        <v>26-Jun-1984</v>
      </c>
      <c r="P1716">
        <f t="shared" si="214"/>
        <v>38</v>
      </c>
      <c r="Q1716" s="10">
        <f t="shared" si="215"/>
        <v>15820.7</v>
      </c>
    </row>
    <row r="1717" spans="1:17" x14ac:dyDescent="0.25">
      <c r="A1717" t="s">
        <v>1748</v>
      </c>
      <c r="B1717">
        <v>1982</v>
      </c>
      <c r="C1717" t="s">
        <v>15</v>
      </c>
      <c r="D1717">
        <v>11</v>
      </c>
      <c r="E1717">
        <v>4</v>
      </c>
      <c r="F1717">
        <v>15828.82</v>
      </c>
      <c r="G1717" t="s">
        <v>11</v>
      </c>
      <c r="H1717" t="s">
        <v>12</v>
      </c>
      <c r="I1717" t="s">
        <v>42</v>
      </c>
      <c r="J1717" t="str">
        <f t="shared" si="208"/>
        <v>Nov</v>
      </c>
      <c r="K1717">
        <f t="shared" si="209"/>
        <v>1982</v>
      </c>
      <c r="L1717" t="str">
        <f t="shared" si="210"/>
        <v>tier - 3</v>
      </c>
      <c r="M1717" t="str">
        <f t="shared" si="211"/>
        <v>tier - 3</v>
      </c>
      <c r="N1717" t="str">
        <f t="shared" si="212"/>
        <v>R1011</v>
      </c>
      <c r="O1717" s="9" t="str">
        <f t="shared" si="213"/>
        <v>11-Nov-1982</v>
      </c>
      <c r="P1717">
        <f t="shared" si="214"/>
        <v>40</v>
      </c>
      <c r="Q1717" s="10">
        <f t="shared" si="215"/>
        <v>15828.82</v>
      </c>
    </row>
    <row r="1718" spans="1:17" x14ac:dyDescent="0.25">
      <c r="A1718" t="s">
        <v>1749</v>
      </c>
      <c r="B1718">
        <v>1962</v>
      </c>
      <c r="C1718" t="s">
        <v>30</v>
      </c>
      <c r="D1718">
        <v>25</v>
      </c>
      <c r="E1718">
        <v>0</v>
      </c>
      <c r="F1718">
        <v>15840.81</v>
      </c>
      <c r="G1718" t="s">
        <v>11</v>
      </c>
      <c r="H1718" t="s">
        <v>16</v>
      </c>
      <c r="I1718" t="s">
        <v>632</v>
      </c>
      <c r="J1718" t="str">
        <f t="shared" si="208"/>
        <v>Dec</v>
      </c>
      <c r="K1718">
        <f t="shared" si="209"/>
        <v>1962</v>
      </c>
      <c r="L1718" t="str">
        <f t="shared" si="210"/>
        <v>tier - 1</v>
      </c>
      <c r="M1718" t="str">
        <f t="shared" si="211"/>
        <v>tier - 1</v>
      </c>
      <c r="N1718" t="str">
        <f t="shared" si="212"/>
        <v>R1022</v>
      </c>
      <c r="O1718" s="9" t="str">
        <f t="shared" si="213"/>
        <v>25-Dec-1962</v>
      </c>
      <c r="P1718">
        <f t="shared" si="214"/>
        <v>60</v>
      </c>
      <c r="Q1718" s="10">
        <f t="shared" si="215"/>
        <v>15840.81</v>
      </c>
    </row>
    <row r="1719" spans="1:17" x14ac:dyDescent="0.25">
      <c r="A1719" t="s">
        <v>1750</v>
      </c>
      <c r="B1719">
        <v>1980</v>
      </c>
      <c r="C1719" t="s">
        <v>37</v>
      </c>
      <c r="D1719">
        <v>12</v>
      </c>
      <c r="E1719">
        <v>2</v>
      </c>
      <c r="F1719">
        <v>15922.29</v>
      </c>
      <c r="G1719" t="s">
        <v>11</v>
      </c>
      <c r="H1719" t="s">
        <v>12</v>
      </c>
      <c r="I1719" t="s">
        <v>535</v>
      </c>
      <c r="J1719" t="str">
        <f t="shared" si="208"/>
        <v>Oct</v>
      </c>
      <c r="K1719">
        <f t="shared" si="209"/>
        <v>1980</v>
      </c>
      <c r="L1719" t="str">
        <f t="shared" si="210"/>
        <v>tier - 3</v>
      </c>
      <c r="M1719" t="str">
        <f t="shared" si="211"/>
        <v>tier - 3</v>
      </c>
      <c r="N1719" t="str">
        <f t="shared" si="212"/>
        <v>R1026</v>
      </c>
      <c r="O1719" s="9" t="str">
        <f t="shared" si="213"/>
        <v>12-Oct-1980</v>
      </c>
      <c r="P1719">
        <f t="shared" si="214"/>
        <v>42</v>
      </c>
      <c r="Q1719" s="10">
        <f t="shared" si="215"/>
        <v>15922.29</v>
      </c>
    </row>
    <row r="1720" spans="1:17" x14ac:dyDescent="0.25">
      <c r="A1720" t="s">
        <v>1751</v>
      </c>
      <c r="B1720">
        <v>1982</v>
      </c>
      <c r="C1720" t="s">
        <v>10</v>
      </c>
      <c r="D1720">
        <v>24</v>
      </c>
      <c r="E1720">
        <v>3</v>
      </c>
      <c r="F1720">
        <v>15965.29</v>
      </c>
      <c r="G1720" t="s">
        <v>11</v>
      </c>
      <c r="H1720" t="s">
        <v>16</v>
      </c>
      <c r="I1720" t="s">
        <v>23</v>
      </c>
      <c r="J1720" t="str">
        <f t="shared" si="208"/>
        <v>Jul</v>
      </c>
      <c r="K1720">
        <f t="shared" si="209"/>
        <v>1982</v>
      </c>
      <c r="L1720" t="str">
        <f t="shared" si="210"/>
        <v>tier - 1</v>
      </c>
      <c r="M1720" t="str">
        <f t="shared" si="211"/>
        <v>tier - 1</v>
      </c>
      <c r="N1720" t="str">
        <f t="shared" si="212"/>
        <v>R1012</v>
      </c>
      <c r="O1720" s="9" t="str">
        <f t="shared" si="213"/>
        <v>24-Jul-1982</v>
      </c>
      <c r="P1720">
        <f t="shared" si="214"/>
        <v>40</v>
      </c>
      <c r="Q1720" s="10">
        <f t="shared" si="215"/>
        <v>15965.29</v>
      </c>
    </row>
    <row r="1721" spans="1:17" x14ac:dyDescent="0.25">
      <c r="A1721" t="s">
        <v>1752</v>
      </c>
      <c r="B1721">
        <v>1980</v>
      </c>
      <c r="C1721" t="s">
        <v>20</v>
      </c>
      <c r="D1721">
        <v>19</v>
      </c>
      <c r="E1721">
        <v>2</v>
      </c>
      <c r="F1721">
        <v>15966.19</v>
      </c>
      <c r="G1721" t="s">
        <v>11</v>
      </c>
      <c r="H1721" t="s">
        <v>11</v>
      </c>
      <c r="I1721" t="s">
        <v>23</v>
      </c>
      <c r="J1721" t="str">
        <f t="shared" si="208"/>
        <v>Sep</v>
      </c>
      <c r="K1721">
        <f t="shared" si="209"/>
        <v>1980</v>
      </c>
      <c r="L1721" t="str">
        <f t="shared" si="210"/>
        <v>tier - 2</v>
      </c>
      <c r="M1721" t="str">
        <f t="shared" si="211"/>
        <v>tier - 2</v>
      </c>
      <c r="N1721" t="str">
        <f t="shared" si="212"/>
        <v>R1012</v>
      </c>
      <c r="O1721" s="9" t="str">
        <f t="shared" si="213"/>
        <v>19-Sep-1980</v>
      </c>
      <c r="P1721">
        <f t="shared" si="214"/>
        <v>42</v>
      </c>
      <c r="Q1721" s="10">
        <f t="shared" si="215"/>
        <v>15966.19</v>
      </c>
    </row>
    <row r="1722" spans="1:17" x14ac:dyDescent="0.25">
      <c r="A1722" t="s">
        <v>1753</v>
      </c>
      <c r="B1722">
        <v>1988</v>
      </c>
      <c r="C1722" t="s">
        <v>30</v>
      </c>
      <c r="D1722">
        <v>5</v>
      </c>
      <c r="E1722">
        <v>3</v>
      </c>
      <c r="F1722">
        <v>16059.06</v>
      </c>
      <c r="G1722" t="s">
        <v>11</v>
      </c>
      <c r="H1722" t="s">
        <v>12</v>
      </c>
      <c r="I1722" t="s">
        <v>23</v>
      </c>
      <c r="J1722" t="str">
        <f t="shared" si="208"/>
        <v>Dec</v>
      </c>
      <c r="K1722">
        <f t="shared" si="209"/>
        <v>1988</v>
      </c>
      <c r="L1722" t="str">
        <f t="shared" si="210"/>
        <v>tier - 3</v>
      </c>
      <c r="M1722" t="str">
        <f t="shared" si="211"/>
        <v>tier - 3</v>
      </c>
      <c r="N1722" t="str">
        <f t="shared" si="212"/>
        <v>R1012</v>
      </c>
      <c r="O1722" s="9" t="str">
        <f t="shared" si="213"/>
        <v>5-Dec-1988</v>
      </c>
      <c r="P1722">
        <f t="shared" si="214"/>
        <v>34</v>
      </c>
      <c r="Q1722" s="10">
        <f t="shared" si="215"/>
        <v>16059.06</v>
      </c>
    </row>
    <row r="1723" spans="1:17" x14ac:dyDescent="0.25">
      <c r="A1723" t="s">
        <v>1754</v>
      </c>
      <c r="B1723">
        <v>1978</v>
      </c>
      <c r="C1723" t="s">
        <v>20</v>
      </c>
      <c r="D1723">
        <v>16</v>
      </c>
      <c r="E1723">
        <v>2</v>
      </c>
      <c r="F1723">
        <v>16062.89</v>
      </c>
      <c r="G1723" t="s">
        <v>11</v>
      </c>
      <c r="H1723" t="s">
        <v>11</v>
      </c>
      <c r="I1723" t="s">
        <v>535</v>
      </c>
      <c r="J1723" t="str">
        <f t="shared" si="208"/>
        <v>Sep</v>
      </c>
      <c r="K1723">
        <f t="shared" si="209"/>
        <v>1978</v>
      </c>
      <c r="L1723" t="str">
        <f t="shared" si="210"/>
        <v>tier - 2</v>
      </c>
      <c r="M1723" t="str">
        <f t="shared" si="211"/>
        <v>tier - 2</v>
      </c>
      <c r="N1723" t="str">
        <f t="shared" si="212"/>
        <v>R1026</v>
      </c>
      <c r="O1723" s="9" t="str">
        <f t="shared" si="213"/>
        <v>16-Sep-1978</v>
      </c>
      <c r="P1723">
        <f t="shared" si="214"/>
        <v>44</v>
      </c>
      <c r="Q1723" s="10">
        <f t="shared" si="215"/>
        <v>16062.89</v>
      </c>
    </row>
    <row r="1724" spans="1:17" x14ac:dyDescent="0.25">
      <c r="A1724" t="s">
        <v>1755</v>
      </c>
      <c r="B1724">
        <v>1958</v>
      </c>
      <c r="C1724" t="s">
        <v>37</v>
      </c>
      <c r="D1724">
        <v>22</v>
      </c>
      <c r="E1724">
        <v>2</v>
      </c>
      <c r="F1724">
        <v>16069.08</v>
      </c>
      <c r="G1724" t="s">
        <v>11</v>
      </c>
      <c r="H1724" t="s">
        <v>11</v>
      </c>
      <c r="I1724" t="s">
        <v>247</v>
      </c>
      <c r="J1724" t="str">
        <f t="shared" si="208"/>
        <v>Oct</v>
      </c>
      <c r="K1724">
        <f t="shared" si="209"/>
        <v>1958</v>
      </c>
      <c r="L1724" t="str">
        <f t="shared" si="210"/>
        <v>tier - 2</v>
      </c>
      <c r="M1724" t="str">
        <f t="shared" si="211"/>
        <v>tier - 2</v>
      </c>
      <c r="N1724" t="str">
        <f t="shared" si="212"/>
        <v>R1024</v>
      </c>
      <c r="O1724" s="9" t="str">
        <f t="shared" si="213"/>
        <v>22-Oct-1958</v>
      </c>
      <c r="P1724">
        <f t="shared" si="214"/>
        <v>64</v>
      </c>
      <c r="Q1724" s="10">
        <f t="shared" si="215"/>
        <v>16069.08</v>
      </c>
    </row>
    <row r="1725" spans="1:17" x14ac:dyDescent="0.25">
      <c r="A1725" t="s">
        <v>1756</v>
      </c>
      <c r="B1725">
        <v>1958</v>
      </c>
      <c r="C1725" t="s">
        <v>18</v>
      </c>
      <c r="D1725">
        <v>21</v>
      </c>
      <c r="E1725">
        <v>3</v>
      </c>
      <c r="F1725">
        <v>16085.13</v>
      </c>
      <c r="G1725" t="s">
        <v>11</v>
      </c>
      <c r="H1725" t="s">
        <v>11</v>
      </c>
      <c r="I1725" t="s">
        <v>13</v>
      </c>
      <c r="J1725" t="str">
        <f t="shared" si="208"/>
        <v>Jun</v>
      </c>
      <c r="K1725">
        <f t="shared" si="209"/>
        <v>1958</v>
      </c>
      <c r="L1725" t="str">
        <f t="shared" si="210"/>
        <v>tier - 2</v>
      </c>
      <c r="M1725" t="str">
        <f t="shared" si="211"/>
        <v>tier - 2</v>
      </c>
      <c r="N1725" t="str">
        <f t="shared" si="212"/>
        <v>R1013</v>
      </c>
      <c r="O1725" s="9" t="str">
        <f t="shared" si="213"/>
        <v>21-Jun-1958</v>
      </c>
      <c r="P1725">
        <f t="shared" si="214"/>
        <v>64</v>
      </c>
      <c r="Q1725" s="10">
        <f t="shared" si="215"/>
        <v>16085.13</v>
      </c>
    </row>
    <row r="1726" spans="1:17" x14ac:dyDescent="0.25">
      <c r="A1726" t="s">
        <v>1757</v>
      </c>
      <c r="B1726">
        <v>1985</v>
      </c>
      <c r="C1726" t="s">
        <v>35</v>
      </c>
      <c r="D1726">
        <v>27</v>
      </c>
      <c r="E1726">
        <v>3</v>
      </c>
      <c r="F1726">
        <v>16097.94</v>
      </c>
      <c r="G1726" t="s">
        <v>11</v>
      </c>
      <c r="H1726" t="s">
        <v>12</v>
      </c>
      <c r="I1726" t="s">
        <v>23</v>
      </c>
      <c r="J1726" t="str">
        <f t="shared" si="208"/>
        <v>Aug</v>
      </c>
      <c r="K1726">
        <f t="shared" si="209"/>
        <v>1985</v>
      </c>
      <c r="L1726" t="str">
        <f t="shared" si="210"/>
        <v>tier - 3</v>
      </c>
      <c r="M1726" t="str">
        <f t="shared" si="211"/>
        <v>tier - 3</v>
      </c>
      <c r="N1726" t="str">
        <f t="shared" si="212"/>
        <v>R1012</v>
      </c>
      <c r="O1726" s="9" t="str">
        <f t="shared" si="213"/>
        <v>27-Aug-1985</v>
      </c>
      <c r="P1726">
        <f t="shared" si="214"/>
        <v>37</v>
      </c>
      <c r="Q1726" s="10">
        <f t="shared" si="215"/>
        <v>16097.94</v>
      </c>
    </row>
    <row r="1727" spans="1:17" x14ac:dyDescent="0.25">
      <c r="A1727" t="s">
        <v>1758</v>
      </c>
      <c r="B1727">
        <v>1993</v>
      </c>
      <c r="C1727" t="s">
        <v>35</v>
      </c>
      <c r="D1727">
        <v>8</v>
      </c>
      <c r="E1727">
        <v>0</v>
      </c>
      <c r="F1727">
        <v>16115.3</v>
      </c>
      <c r="G1727" t="s">
        <v>11</v>
      </c>
      <c r="H1727" t="s">
        <v>16</v>
      </c>
      <c r="I1727" t="s">
        <v>247</v>
      </c>
      <c r="J1727" t="str">
        <f t="shared" si="208"/>
        <v>Aug</v>
      </c>
      <c r="K1727">
        <f t="shared" si="209"/>
        <v>1993</v>
      </c>
      <c r="L1727" t="str">
        <f t="shared" si="210"/>
        <v>tier - 1</v>
      </c>
      <c r="M1727" t="str">
        <f t="shared" si="211"/>
        <v>tier - 1</v>
      </c>
      <c r="N1727" t="str">
        <f t="shared" si="212"/>
        <v>R1024</v>
      </c>
      <c r="O1727" s="9" t="str">
        <f t="shared" si="213"/>
        <v>8-Aug-1993</v>
      </c>
      <c r="P1727">
        <f t="shared" si="214"/>
        <v>29</v>
      </c>
      <c r="Q1727" s="10">
        <f t="shared" si="215"/>
        <v>16115.3</v>
      </c>
    </row>
    <row r="1728" spans="1:17" x14ac:dyDescent="0.25">
      <c r="A1728" t="s">
        <v>1759</v>
      </c>
      <c r="B1728">
        <v>1987</v>
      </c>
      <c r="C1728" t="s">
        <v>37</v>
      </c>
      <c r="D1728">
        <v>6</v>
      </c>
      <c r="E1728">
        <v>3</v>
      </c>
      <c r="F1728">
        <v>16122.65</v>
      </c>
      <c r="G1728" t="s">
        <v>11</v>
      </c>
      <c r="H1728" t="s">
        <v>16</v>
      </c>
      <c r="I1728" t="s">
        <v>42</v>
      </c>
      <c r="J1728" t="str">
        <f t="shared" si="208"/>
        <v>Oct</v>
      </c>
      <c r="K1728">
        <f t="shared" si="209"/>
        <v>1987</v>
      </c>
      <c r="L1728" t="str">
        <f t="shared" si="210"/>
        <v>tier - 1</v>
      </c>
      <c r="M1728" t="str">
        <f t="shared" si="211"/>
        <v>tier - 1</v>
      </c>
      <c r="N1728" t="str">
        <f t="shared" si="212"/>
        <v>R1011</v>
      </c>
      <c r="O1728" s="9" t="str">
        <f t="shared" si="213"/>
        <v>6-Oct-1987</v>
      </c>
      <c r="P1728">
        <f t="shared" si="214"/>
        <v>35</v>
      </c>
      <c r="Q1728" s="10">
        <f t="shared" si="215"/>
        <v>16122.65</v>
      </c>
    </row>
    <row r="1729" spans="1:17" x14ac:dyDescent="0.25">
      <c r="A1729" t="s">
        <v>1760</v>
      </c>
      <c r="B1729">
        <v>1993</v>
      </c>
      <c r="C1729" t="s">
        <v>30</v>
      </c>
      <c r="D1729">
        <v>12</v>
      </c>
      <c r="E1729">
        <v>0</v>
      </c>
      <c r="F1729">
        <v>16138.76</v>
      </c>
      <c r="G1729" t="s">
        <v>11</v>
      </c>
      <c r="H1729" t="s">
        <v>12</v>
      </c>
      <c r="I1729" t="s">
        <v>356</v>
      </c>
      <c r="J1729" t="str">
        <f t="shared" si="208"/>
        <v>Dec</v>
      </c>
      <c r="K1729">
        <f t="shared" si="209"/>
        <v>1993</v>
      </c>
      <c r="L1729" t="str">
        <f t="shared" si="210"/>
        <v>tier - 3</v>
      </c>
      <c r="M1729" t="str">
        <f t="shared" si="211"/>
        <v>tier - 3</v>
      </c>
      <c r="N1729" t="str">
        <f t="shared" si="212"/>
        <v>R1017</v>
      </c>
      <c r="O1729" s="9" t="str">
        <f t="shared" si="213"/>
        <v>12-Dec-1993</v>
      </c>
      <c r="P1729">
        <f t="shared" si="214"/>
        <v>29</v>
      </c>
      <c r="Q1729" s="10">
        <f t="shared" si="215"/>
        <v>16138.76</v>
      </c>
    </row>
    <row r="1730" spans="1:17" x14ac:dyDescent="0.25">
      <c r="A1730" t="s">
        <v>1761</v>
      </c>
      <c r="B1730">
        <v>1982</v>
      </c>
      <c r="C1730" t="s">
        <v>10</v>
      </c>
      <c r="D1730">
        <v>6</v>
      </c>
      <c r="E1730">
        <v>3</v>
      </c>
      <c r="F1730">
        <v>16152.04</v>
      </c>
      <c r="G1730" t="s">
        <v>11</v>
      </c>
      <c r="H1730" t="s">
        <v>16</v>
      </c>
      <c r="I1730" t="s">
        <v>535</v>
      </c>
      <c r="J1730" t="str">
        <f t="shared" si="208"/>
        <v>Jul</v>
      </c>
      <c r="K1730">
        <f t="shared" si="209"/>
        <v>1982</v>
      </c>
      <c r="L1730" t="str">
        <f t="shared" si="210"/>
        <v>tier - 1</v>
      </c>
      <c r="M1730" t="str">
        <f t="shared" si="211"/>
        <v>tier - 1</v>
      </c>
      <c r="N1730" t="str">
        <f t="shared" si="212"/>
        <v>R1026</v>
      </c>
      <c r="O1730" s="9" t="str">
        <f t="shared" si="213"/>
        <v>6-Jul-1982</v>
      </c>
      <c r="P1730">
        <f t="shared" si="214"/>
        <v>40</v>
      </c>
      <c r="Q1730" s="10">
        <f t="shared" si="215"/>
        <v>16152.04</v>
      </c>
    </row>
    <row r="1731" spans="1:17" x14ac:dyDescent="0.25">
      <c r="A1731" t="s">
        <v>1762</v>
      </c>
      <c r="B1731">
        <v>1974</v>
      </c>
      <c r="C1731" t="s">
        <v>20</v>
      </c>
      <c r="D1731">
        <v>11</v>
      </c>
      <c r="E1731">
        <v>0</v>
      </c>
      <c r="F1731">
        <v>16190.97</v>
      </c>
      <c r="G1731" t="s">
        <v>11</v>
      </c>
      <c r="H1731" t="s">
        <v>12</v>
      </c>
      <c r="I1731" t="s">
        <v>23</v>
      </c>
      <c r="J1731" t="str">
        <f t="shared" ref="J1731:J1794" si="216">IF(C1731="?","Sep",C1731)</f>
        <v>Sep</v>
      </c>
      <c r="K1731">
        <f t="shared" ref="K1731:K1794" si="217">IF(B1731="?",ROUND(AVERAGE(B:B),0),B1731)</f>
        <v>1974</v>
      </c>
      <c r="L1731" t="str">
        <f t="shared" ref="L1731:L1794" si="218">IF(OR(H1731="",H1731="?"),"tier-2",H1731)</f>
        <v>tier - 3</v>
      </c>
      <c r="M1731" t="str">
        <f t="shared" ref="M1731:M1794" si="219">IF(OR(H1731=" ",H1731="?"),"tier - 2",H1731)</f>
        <v>tier - 3</v>
      </c>
      <c r="N1731" t="str">
        <f t="shared" ref="N1731:N1794" si="220">IF(I1731="?","Unknown",I1731)</f>
        <v>R1012</v>
      </c>
      <c r="O1731" s="9" t="str">
        <f t="shared" ref="O1731:O1794" si="221">_xlfn.CONCAT(D1731,"-",J1731,"-",K1731)</f>
        <v>11-Sep-1974</v>
      </c>
      <c r="P1731">
        <f t="shared" ref="P1731:P1794" si="222">DATEDIF(O1731, "2023-06-08", "Y")</f>
        <v>48</v>
      </c>
      <c r="Q1731" s="10">
        <f t="shared" ref="Q1731:Q1794" si="223">(F1731)</f>
        <v>16190.97</v>
      </c>
    </row>
    <row r="1732" spans="1:17" x14ac:dyDescent="0.25">
      <c r="A1732" t="s">
        <v>1763</v>
      </c>
      <c r="B1732">
        <v>1988</v>
      </c>
      <c r="C1732" t="s">
        <v>35</v>
      </c>
      <c r="D1732">
        <v>6</v>
      </c>
      <c r="E1732">
        <v>3</v>
      </c>
      <c r="F1732">
        <v>16199.1</v>
      </c>
      <c r="G1732" t="s">
        <v>11</v>
      </c>
      <c r="H1732" t="s">
        <v>11</v>
      </c>
      <c r="I1732" t="s">
        <v>23</v>
      </c>
      <c r="J1732" t="str">
        <f t="shared" si="216"/>
        <v>Aug</v>
      </c>
      <c r="K1732">
        <f t="shared" si="217"/>
        <v>1988</v>
      </c>
      <c r="L1732" t="str">
        <f t="shared" si="218"/>
        <v>tier - 2</v>
      </c>
      <c r="M1732" t="str">
        <f t="shared" si="219"/>
        <v>tier - 2</v>
      </c>
      <c r="N1732" t="str">
        <f t="shared" si="220"/>
        <v>R1012</v>
      </c>
      <c r="O1732" s="9" t="str">
        <f t="shared" si="221"/>
        <v>6-Aug-1988</v>
      </c>
      <c r="P1732">
        <f t="shared" si="222"/>
        <v>34</v>
      </c>
      <c r="Q1732" s="10">
        <f t="shared" si="223"/>
        <v>16199.1</v>
      </c>
    </row>
    <row r="1733" spans="1:17" x14ac:dyDescent="0.25">
      <c r="A1733" t="s">
        <v>1764</v>
      </c>
      <c r="B1733">
        <v>1988</v>
      </c>
      <c r="C1733" t="s">
        <v>35</v>
      </c>
      <c r="D1733">
        <v>21</v>
      </c>
      <c r="E1733">
        <v>3</v>
      </c>
      <c r="F1733">
        <v>16205.88</v>
      </c>
      <c r="G1733" t="s">
        <v>11</v>
      </c>
      <c r="H1733" t="s">
        <v>16</v>
      </c>
      <c r="I1733" t="s">
        <v>23</v>
      </c>
      <c r="J1733" t="str">
        <f t="shared" si="216"/>
        <v>Aug</v>
      </c>
      <c r="K1733">
        <f t="shared" si="217"/>
        <v>1988</v>
      </c>
      <c r="L1733" t="str">
        <f t="shared" si="218"/>
        <v>tier - 1</v>
      </c>
      <c r="M1733" t="str">
        <f t="shared" si="219"/>
        <v>tier - 1</v>
      </c>
      <c r="N1733" t="str">
        <f t="shared" si="220"/>
        <v>R1012</v>
      </c>
      <c r="O1733" s="9" t="str">
        <f t="shared" si="221"/>
        <v>21-Aug-1988</v>
      </c>
      <c r="P1733">
        <f t="shared" si="222"/>
        <v>34</v>
      </c>
      <c r="Q1733" s="10">
        <f t="shared" si="223"/>
        <v>16205.88</v>
      </c>
    </row>
    <row r="1734" spans="1:17" x14ac:dyDescent="0.25">
      <c r="A1734" t="s">
        <v>1765</v>
      </c>
      <c r="B1734">
        <v>2002</v>
      </c>
      <c r="C1734" t="s">
        <v>20</v>
      </c>
      <c r="D1734">
        <v>8</v>
      </c>
      <c r="E1734">
        <v>0</v>
      </c>
      <c r="F1734">
        <v>16232.85</v>
      </c>
      <c r="G1734" t="s">
        <v>11</v>
      </c>
      <c r="H1734" t="s">
        <v>16</v>
      </c>
      <c r="I1734" t="s">
        <v>42</v>
      </c>
      <c r="J1734" t="str">
        <f t="shared" si="216"/>
        <v>Sep</v>
      </c>
      <c r="K1734">
        <f t="shared" si="217"/>
        <v>2002</v>
      </c>
      <c r="L1734" t="str">
        <f t="shared" si="218"/>
        <v>tier - 1</v>
      </c>
      <c r="M1734" t="str">
        <f t="shared" si="219"/>
        <v>tier - 1</v>
      </c>
      <c r="N1734" t="str">
        <f t="shared" si="220"/>
        <v>R1011</v>
      </c>
      <c r="O1734" s="9" t="str">
        <f t="shared" si="221"/>
        <v>8-Sep-2002</v>
      </c>
      <c r="P1734">
        <f t="shared" si="222"/>
        <v>20</v>
      </c>
      <c r="Q1734" s="10">
        <f t="shared" si="223"/>
        <v>16232.85</v>
      </c>
    </row>
    <row r="1735" spans="1:17" x14ac:dyDescent="0.25">
      <c r="A1735" t="s">
        <v>1766</v>
      </c>
      <c r="B1735">
        <v>1972</v>
      </c>
      <c r="C1735" t="s">
        <v>10</v>
      </c>
      <c r="D1735">
        <v>30</v>
      </c>
      <c r="E1735">
        <v>0</v>
      </c>
      <c r="F1735">
        <v>16267.32</v>
      </c>
      <c r="G1735" t="s">
        <v>11</v>
      </c>
      <c r="H1735" t="s">
        <v>11</v>
      </c>
      <c r="I1735" t="s">
        <v>249</v>
      </c>
      <c r="J1735" t="str">
        <f t="shared" si="216"/>
        <v>Jul</v>
      </c>
      <c r="K1735">
        <f t="shared" si="217"/>
        <v>1972</v>
      </c>
      <c r="L1735" t="str">
        <f t="shared" si="218"/>
        <v>tier - 2</v>
      </c>
      <c r="M1735" t="str">
        <f t="shared" si="219"/>
        <v>tier - 2</v>
      </c>
      <c r="N1735" t="str">
        <f t="shared" si="220"/>
        <v>R1023</v>
      </c>
      <c r="O1735" s="9" t="str">
        <f t="shared" si="221"/>
        <v>30-Jul-1972</v>
      </c>
      <c r="P1735">
        <f t="shared" si="222"/>
        <v>50</v>
      </c>
      <c r="Q1735" s="10">
        <f t="shared" si="223"/>
        <v>16267.32</v>
      </c>
    </row>
    <row r="1736" spans="1:17" x14ac:dyDescent="0.25">
      <c r="A1736" t="s">
        <v>1767</v>
      </c>
      <c r="B1736">
        <v>2003</v>
      </c>
      <c r="C1736" t="s">
        <v>35</v>
      </c>
      <c r="D1736">
        <v>24</v>
      </c>
      <c r="E1736">
        <v>0</v>
      </c>
      <c r="F1736">
        <v>16297.85</v>
      </c>
      <c r="G1736" t="s">
        <v>11</v>
      </c>
      <c r="H1736" t="s">
        <v>12</v>
      </c>
      <c r="I1736" t="s">
        <v>42</v>
      </c>
      <c r="J1736" t="str">
        <f t="shared" si="216"/>
        <v>Aug</v>
      </c>
      <c r="K1736">
        <f t="shared" si="217"/>
        <v>2003</v>
      </c>
      <c r="L1736" t="str">
        <f t="shared" si="218"/>
        <v>tier - 3</v>
      </c>
      <c r="M1736" t="str">
        <f t="shared" si="219"/>
        <v>tier - 3</v>
      </c>
      <c r="N1736" t="str">
        <f t="shared" si="220"/>
        <v>R1011</v>
      </c>
      <c r="O1736" s="9" t="str">
        <f t="shared" si="221"/>
        <v>24-Aug-2003</v>
      </c>
      <c r="P1736">
        <f t="shared" si="222"/>
        <v>19</v>
      </c>
      <c r="Q1736" s="10">
        <f t="shared" si="223"/>
        <v>16297.85</v>
      </c>
    </row>
    <row r="1737" spans="1:17" x14ac:dyDescent="0.25">
      <c r="A1737" t="s">
        <v>1768</v>
      </c>
      <c r="B1737">
        <v>1969</v>
      </c>
      <c r="C1737" t="s">
        <v>35</v>
      </c>
      <c r="D1737">
        <v>8</v>
      </c>
      <c r="E1737">
        <v>0</v>
      </c>
      <c r="F1737">
        <v>16311.05</v>
      </c>
      <c r="G1737" t="s">
        <v>11</v>
      </c>
      <c r="H1737" t="s">
        <v>12</v>
      </c>
      <c r="I1737" t="s">
        <v>535</v>
      </c>
      <c r="J1737" t="str">
        <f t="shared" si="216"/>
        <v>Aug</v>
      </c>
      <c r="K1737">
        <f t="shared" si="217"/>
        <v>1969</v>
      </c>
      <c r="L1737" t="str">
        <f t="shared" si="218"/>
        <v>tier - 3</v>
      </c>
      <c r="M1737" t="str">
        <f t="shared" si="219"/>
        <v>tier - 3</v>
      </c>
      <c r="N1737" t="str">
        <f t="shared" si="220"/>
        <v>R1026</v>
      </c>
      <c r="O1737" s="9" t="str">
        <f t="shared" si="221"/>
        <v>8-Aug-1969</v>
      </c>
      <c r="P1737">
        <f t="shared" si="222"/>
        <v>53</v>
      </c>
      <c r="Q1737" s="10">
        <f t="shared" si="223"/>
        <v>16311.05</v>
      </c>
    </row>
    <row r="1738" spans="1:17" x14ac:dyDescent="0.25">
      <c r="A1738" t="s">
        <v>1769</v>
      </c>
      <c r="B1738">
        <v>1965</v>
      </c>
      <c r="C1738" t="s">
        <v>30</v>
      </c>
      <c r="D1738">
        <v>5</v>
      </c>
      <c r="E1738">
        <v>0</v>
      </c>
      <c r="F1738">
        <v>16351.42</v>
      </c>
      <c r="G1738" t="s">
        <v>11</v>
      </c>
      <c r="H1738" t="s">
        <v>12</v>
      </c>
      <c r="I1738" t="s">
        <v>535</v>
      </c>
      <c r="J1738" t="str">
        <f t="shared" si="216"/>
        <v>Dec</v>
      </c>
      <c r="K1738">
        <f t="shared" si="217"/>
        <v>1965</v>
      </c>
      <c r="L1738" t="str">
        <f t="shared" si="218"/>
        <v>tier - 3</v>
      </c>
      <c r="M1738" t="str">
        <f t="shared" si="219"/>
        <v>tier - 3</v>
      </c>
      <c r="N1738" t="str">
        <f t="shared" si="220"/>
        <v>R1026</v>
      </c>
      <c r="O1738" s="9" t="str">
        <f t="shared" si="221"/>
        <v>5-Dec-1965</v>
      </c>
      <c r="P1738">
        <f t="shared" si="222"/>
        <v>57</v>
      </c>
      <c r="Q1738" s="10">
        <f t="shared" si="223"/>
        <v>16351.42</v>
      </c>
    </row>
    <row r="1739" spans="1:17" x14ac:dyDescent="0.25">
      <c r="A1739" t="s">
        <v>1770</v>
      </c>
      <c r="B1739">
        <v>1995</v>
      </c>
      <c r="C1739" t="s">
        <v>20</v>
      </c>
      <c r="D1739">
        <v>28</v>
      </c>
      <c r="E1739">
        <v>3</v>
      </c>
      <c r="F1739">
        <v>16420.490000000002</v>
      </c>
      <c r="G1739" t="s">
        <v>11</v>
      </c>
      <c r="H1739" t="s">
        <v>12</v>
      </c>
      <c r="I1739" t="s">
        <v>23</v>
      </c>
      <c r="J1739" t="str">
        <f t="shared" si="216"/>
        <v>Sep</v>
      </c>
      <c r="K1739">
        <f t="shared" si="217"/>
        <v>1995</v>
      </c>
      <c r="L1739" t="str">
        <f t="shared" si="218"/>
        <v>tier - 3</v>
      </c>
      <c r="M1739" t="str">
        <f t="shared" si="219"/>
        <v>tier - 3</v>
      </c>
      <c r="N1739" t="str">
        <f t="shared" si="220"/>
        <v>R1012</v>
      </c>
      <c r="O1739" s="9" t="str">
        <f t="shared" si="221"/>
        <v>28-Sep-1995</v>
      </c>
      <c r="P1739">
        <f t="shared" si="222"/>
        <v>27</v>
      </c>
      <c r="Q1739" s="10">
        <f t="shared" si="223"/>
        <v>16420.490000000002</v>
      </c>
    </row>
    <row r="1740" spans="1:17" x14ac:dyDescent="0.25">
      <c r="A1740" t="s">
        <v>1771</v>
      </c>
      <c r="B1740">
        <v>2003</v>
      </c>
      <c r="C1740" t="s">
        <v>30</v>
      </c>
      <c r="D1740">
        <v>20</v>
      </c>
      <c r="E1740">
        <v>1</v>
      </c>
      <c r="F1740">
        <v>16450.89</v>
      </c>
      <c r="G1740" t="s">
        <v>11</v>
      </c>
      <c r="H1740" t="s">
        <v>16</v>
      </c>
      <c r="I1740" t="s">
        <v>23</v>
      </c>
      <c r="J1740" t="str">
        <f t="shared" si="216"/>
        <v>Dec</v>
      </c>
      <c r="K1740">
        <f t="shared" si="217"/>
        <v>2003</v>
      </c>
      <c r="L1740" t="str">
        <f t="shared" si="218"/>
        <v>tier - 1</v>
      </c>
      <c r="M1740" t="str">
        <f t="shared" si="219"/>
        <v>tier - 1</v>
      </c>
      <c r="N1740" t="str">
        <f t="shared" si="220"/>
        <v>R1012</v>
      </c>
      <c r="O1740" s="9" t="str">
        <f t="shared" si="221"/>
        <v>20-Dec-2003</v>
      </c>
      <c r="P1740">
        <f t="shared" si="222"/>
        <v>19</v>
      </c>
      <c r="Q1740" s="10">
        <f t="shared" si="223"/>
        <v>16450.89</v>
      </c>
    </row>
    <row r="1741" spans="1:17" x14ac:dyDescent="0.25">
      <c r="A1741" t="s">
        <v>1772</v>
      </c>
      <c r="B1741">
        <v>1958</v>
      </c>
      <c r="C1741" t="s">
        <v>37</v>
      </c>
      <c r="D1741">
        <v>10</v>
      </c>
      <c r="E1741">
        <v>3</v>
      </c>
      <c r="F1741">
        <v>16455.71</v>
      </c>
      <c r="G1741" t="s">
        <v>11</v>
      </c>
      <c r="H1741" t="s">
        <v>11</v>
      </c>
      <c r="I1741" t="s">
        <v>23</v>
      </c>
      <c r="J1741" t="str">
        <f t="shared" si="216"/>
        <v>Oct</v>
      </c>
      <c r="K1741">
        <f t="shared" si="217"/>
        <v>1958</v>
      </c>
      <c r="L1741" t="str">
        <f t="shared" si="218"/>
        <v>tier - 2</v>
      </c>
      <c r="M1741" t="str">
        <f t="shared" si="219"/>
        <v>tier - 2</v>
      </c>
      <c r="N1741" t="str">
        <f t="shared" si="220"/>
        <v>R1012</v>
      </c>
      <c r="O1741" s="9" t="str">
        <f t="shared" si="221"/>
        <v>10-Oct-1958</v>
      </c>
      <c r="P1741">
        <f t="shared" si="222"/>
        <v>64</v>
      </c>
      <c r="Q1741" s="10">
        <f t="shared" si="223"/>
        <v>16455.71</v>
      </c>
    </row>
    <row r="1742" spans="1:17" x14ac:dyDescent="0.25">
      <c r="A1742" t="s">
        <v>1773</v>
      </c>
      <c r="B1742">
        <v>1995</v>
      </c>
      <c r="C1742" t="s">
        <v>30</v>
      </c>
      <c r="D1742">
        <v>23</v>
      </c>
      <c r="E1742">
        <v>0</v>
      </c>
      <c r="F1742">
        <v>16577.78</v>
      </c>
      <c r="G1742" t="s">
        <v>11</v>
      </c>
      <c r="H1742" t="s">
        <v>16</v>
      </c>
      <c r="I1742" t="s">
        <v>13</v>
      </c>
      <c r="J1742" t="str">
        <f t="shared" si="216"/>
        <v>Dec</v>
      </c>
      <c r="K1742">
        <f t="shared" si="217"/>
        <v>1995</v>
      </c>
      <c r="L1742" t="str">
        <f t="shared" si="218"/>
        <v>tier - 1</v>
      </c>
      <c r="M1742" t="str">
        <f t="shared" si="219"/>
        <v>tier - 1</v>
      </c>
      <c r="N1742" t="str">
        <f t="shared" si="220"/>
        <v>R1013</v>
      </c>
      <c r="O1742" s="9" t="str">
        <f t="shared" si="221"/>
        <v>23-Dec-1995</v>
      </c>
      <c r="P1742">
        <f t="shared" si="222"/>
        <v>27</v>
      </c>
      <c r="Q1742" s="10">
        <f t="shared" si="223"/>
        <v>16577.78</v>
      </c>
    </row>
    <row r="1743" spans="1:17" x14ac:dyDescent="0.25">
      <c r="A1743" t="s">
        <v>1774</v>
      </c>
      <c r="B1743">
        <v>2001</v>
      </c>
      <c r="C1743" t="s">
        <v>18</v>
      </c>
      <c r="D1743">
        <v>25</v>
      </c>
      <c r="E1743">
        <v>0</v>
      </c>
      <c r="F1743">
        <v>16586.5</v>
      </c>
      <c r="G1743" t="s">
        <v>11</v>
      </c>
      <c r="H1743" t="s">
        <v>16</v>
      </c>
      <c r="I1743" t="s">
        <v>13</v>
      </c>
      <c r="J1743" t="str">
        <f t="shared" si="216"/>
        <v>Jun</v>
      </c>
      <c r="K1743">
        <f t="shared" si="217"/>
        <v>2001</v>
      </c>
      <c r="L1743" t="str">
        <f t="shared" si="218"/>
        <v>tier - 1</v>
      </c>
      <c r="M1743" t="str">
        <f t="shared" si="219"/>
        <v>tier - 1</v>
      </c>
      <c r="N1743" t="str">
        <f t="shared" si="220"/>
        <v>R1013</v>
      </c>
      <c r="O1743" s="9" t="str">
        <f t="shared" si="221"/>
        <v>25-Jun-2001</v>
      </c>
      <c r="P1743">
        <f t="shared" si="222"/>
        <v>21</v>
      </c>
      <c r="Q1743" s="10">
        <f t="shared" si="223"/>
        <v>16586.5</v>
      </c>
    </row>
    <row r="1744" spans="1:17" x14ac:dyDescent="0.25">
      <c r="A1744" t="s">
        <v>1775</v>
      </c>
      <c r="B1744">
        <v>1963</v>
      </c>
      <c r="C1744" t="s">
        <v>18</v>
      </c>
      <c r="D1744">
        <v>25</v>
      </c>
      <c r="E1744">
        <v>0</v>
      </c>
      <c r="F1744">
        <v>16587.96</v>
      </c>
      <c r="G1744" t="s">
        <v>11</v>
      </c>
      <c r="H1744" t="s">
        <v>11</v>
      </c>
      <c r="I1744" t="s">
        <v>249</v>
      </c>
      <c r="J1744" t="str">
        <f t="shared" si="216"/>
        <v>Jun</v>
      </c>
      <c r="K1744">
        <f t="shared" si="217"/>
        <v>1963</v>
      </c>
      <c r="L1744" t="str">
        <f t="shared" si="218"/>
        <v>tier - 2</v>
      </c>
      <c r="M1744" t="str">
        <f t="shared" si="219"/>
        <v>tier - 2</v>
      </c>
      <c r="N1744" t="str">
        <f t="shared" si="220"/>
        <v>R1023</v>
      </c>
      <c r="O1744" s="9" t="str">
        <f t="shared" si="221"/>
        <v>25-Jun-1963</v>
      </c>
      <c r="P1744">
        <f t="shared" si="222"/>
        <v>59</v>
      </c>
      <c r="Q1744" s="10">
        <f t="shared" si="223"/>
        <v>16587.96</v>
      </c>
    </row>
    <row r="1745" spans="1:17" x14ac:dyDescent="0.25">
      <c r="A1745" t="s">
        <v>1776</v>
      </c>
      <c r="B1745">
        <v>1970</v>
      </c>
      <c r="C1745" t="s">
        <v>10</v>
      </c>
      <c r="D1745">
        <v>10</v>
      </c>
      <c r="E1745">
        <v>0</v>
      </c>
      <c r="F1745">
        <v>16600.16</v>
      </c>
      <c r="G1745" t="s">
        <v>11</v>
      </c>
      <c r="H1745" t="s">
        <v>11</v>
      </c>
      <c r="I1745" t="s">
        <v>42</v>
      </c>
      <c r="J1745" t="str">
        <f t="shared" si="216"/>
        <v>Jul</v>
      </c>
      <c r="K1745">
        <f t="shared" si="217"/>
        <v>1970</v>
      </c>
      <c r="L1745" t="str">
        <f t="shared" si="218"/>
        <v>tier - 2</v>
      </c>
      <c r="M1745" t="str">
        <f t="shared" si="219"/>
        <v>tier - 2</v>
      </c>
      <c r="N1745" t="str">
        <f t="shared" si="220"/>
        <v>R1011</v>
      </c>
      <c r="O1745" s="9" t="str">
        <f t="shared" si="221"/>
        <v>10-Jul-1970</v>
      </c>
      <c r="P1745">
        <f t="shared" si="222"/>
        <v>52</v>
      </c>
      <c r="Q1745" s="10">
        <f t="shared" si="223"/>
        <v>16600.16</v>
      </c>
    </row>
    <row r="1746" spans="1:17" x14ac:dyDescent="0.25">
      <c r="A1746" t="s">
        <v>1777</v>
      </c>
      <c r="B1746">
        <v>1975</v>
      </c>
      <c r="C1746" t="s">
        <v>10</v>
      </c>
      <c r="D1746">
        <v>24</v>
      </c>
      <c r="E1746">
        <v>1</v>
      </c>
      <c r="F1746">
        <v>16602.18</v>
      </c>
      <c r="G1746" t="s">
        <v>11</v>
      </c>
      <c r="H1746" t="s">
        <v>16</v>
      </c>
      <c r="I1746" t="s">
        <v>535</v>
      </c>
      <c r="J1746" t="str">
        <f t="shared" si="216"/>
        <v>Jul</v>
      </c>
      <c r="K1746">
        <f t="shared" si="217"/>
        <v>1975</v>
      </c>
      <c r="L1746" t="str">
        <f t="shared" si="218"/>
        <v>tier - 1</v>
      </c>
      <c r="M1746" t="str">
        <f t="shared" si="219"/>
        <v>tier - 1</v>
      </c>
      <c r="N1746" t="str">
        <f t="shared" si="220"/>
        <v>R1026</v>
      </c>
      <c r="O1746" s="9" t="str">
        <f t="shared" si="221"/>
        <v>24-Jul-1975</v>
      </c>
      <c r="P1746">
        <f t="shared" si="222"/>
        <v>47</v>
      </c>
      <c r="Q1746" s="10">
        <f t="shared" si="223"/>
        <v>16602.18</v>
      </c>
    </row>
    <row r="1747" spans="1:17" x14ac:dyDescent="0.25">
      <c r="A1747" t="s">
        <v>1778</v>
      </c>
      <c r="B1747">
        <v>1977</v>
      </c>
      <c r="C1747" t="s">
        <v>20</v>
      </c>
      <c r="D1747">
        <v>25</v>
      </c>
      <c r="E1747">
        <v>2</v>
      </c>
      <c r="F1747">
        <v>16631.61</v>
      </c>
      <c r="G1747" t="s">
        <v>11</v>
      </c>
      <c r="H1747" t="s">
        <v>16</v>
      </c>
      <c r="I1747" t="s">
        <v>23</v>
      </c>
      <c r="J1747" t="str">
        <f t="shared" si="216"/>
        <v>Sep</v>
      </c>
      <c r="K1747">
        <f t="shared" si="217"/>
        <v>1977</v>
      </c>
      <c r="L1747" t="str">
        <f t="shared" si="218"/>
        <v>tier - 1</v>
      </c>
      <c r="M1747" t="str">
        <f t="shared" si="219"/>
        <v>tier - 1</v>
      </c>
      <c r="N1747" t="str">
        <f t="shared" si="220"/>
        <v>R1012</v>
      </c>
      <c r="O1747" s="9" t="str">
        <f t="shared" si="221"/>
        <v>25-Sep-1977</v>
      </c>
      <c r="P1747">
        <f t="shared" si="222"/>
        <v>45</v>
      </c>
      <c r="Q1747" s="10">
        <f t="shared" si="223"/>
        <v>16631.61</v>
      </c>
    </row>
    <row r="1748" spans="1:17" x14ac:dyDescent="0.25">
      <c r="A1748" t="s">
        <v>1779</v>
      </c>
      <c r="B1748">
        <v>1993</v>
      </c>
      <c r="C1748" t="s">
        <v>15</v>
      </c>
      <c r="D1748">
        <v>5</v>
      </c>
      <c r="E1748">
        <v>1</v>
      </c>
      <c r="F1748">
        <v>16657.72</v>
      </c>
      <c r="G1748" t="s">
        <v>11</v>
      </c>
      <c r="H1748" t="s">
        <v>16</v>
      </c>
      <c r="I1748" t="s">
        <v>247</v>
      </c>
      <c r="J1748" t="str">
        <f t="shared" si="216"/>
        <v>Nov</v>
      </c>
      <c r="K1748">
        <f t="shared" si="217"/>
        <v>1993</v>
      </c>
      <c r="L1748" t="str">
        <f t="shared" si="218"/>
        <v>tier - 1</v>
      </c>
      <c r="M1748" t="str">
        <f t="shared" si="219"/>
        <v>tier - 1</v>
      </c>
      <c r="N1748" t="str">
        <f t="shared" si="220"/>
        <v>R1024</v>
      </c>
      <c r="O1748" s="9" t="str">
        <f t="shared" si="221"/>
        <v>5-Nov-1993</v>
      </c>
      <c r="P1748">
        <f t="shared" si="222"/>
        <v>29</v>
      </c>
      <c r="Q1748" s="10">
        <f t="shared" si="223"/>
        <v>16657.72</v>
      </c>
    </row>
    <row r="1749" spans="1:17" x14ac:dyDescent="0.25">
      <c r="A1749" t="s">
        <v>1780</v>
      </c>
      <c r="B1749">
        <v>1974</v>
      </c>
      <c r="C1749" t="s">
        <v>35</v>
      </c>
      <c r="D1749">
        <v>28</v>
      </c>
      <c r="E1749">
        <v>0</v>
      </c>
      <c r="F1749">
        <v>16770.990000000002</v>
      </c>
      <c r="G1749" t="s">
        <v>11</v>
      </c>
      <c r="H1749" t="s">
        <v>16</v>
      </c>
      <c r="I1749" t="s">
        <v>23</v>
      </c>
      <c r="J1749" t="str">
        <f t="shared" si="216"/>
        <v>Aug</v>
      </c>
      <c r="K1749">
        <f t="shared" si="217"/>
        <v>1974</v>
      </c>
      <c r="L1749" t="str">
        <f t="shared" si="218"/>
        <v>tier - 1</v>
      </c>
      <c r="M1749" t="str">
        <f t="shared" si="219"/>
        <v>tier - 1</v>
      </c>
      <c r="N1749" t="str">
        <f t="shared" si="220"/>
        <v>R1012</v>
      </c>
      <c r="O1749" s="9" t="str">
        <f t="shared" si="221"/>
        <v>28-Aug-1974</v>
      </c>
      <c r="P1749">
        <f t="shared" si="222"/>
        <v>48</v>
      </c>
      <c r="Q1749" s="10">
        <f t="shared" si="223"/>
        <v>16770.990000000002</v>
      </c>
    </row>
    <row r="1750" spans="1:17" x14ac:dyDescent="0.25">
      <c r="A1750" t="s">
        <v>1781</v>
      </c>
      <c r="B1750">
        <v>1989</v>
      </c>
      <c r="C1750" t="s">
        <v>20</v>
      </c>
      <c r="D1750">
        <v>23</v>
      </c>
      <c r="E1750">
        <v>2</v>
      </c>
      <c r="F1750">
        <v>16776.3</v>
      </c>
      <c r="G1750" t="s">
        <v>11</v>
      </c>
      <c r="H1750" t="s">
        <v>11</v>
      </c>
      <c r="I1750" t="s">
        <v>247</v>
      </c>
      <c r="J1750" t="str">
        <f t="shared" si="216"/>
        <v>Sep</v>
      </c>
      <c r="K1750">
        <f t="shared" si="217"/>
        <v>1989</v>
      </c>
      <c r="L1750" t="str">
        <f t="shared" si="218"/>
        <v>tier - 2</v>
      </c>
      <c r="M1750" t="str">
        <f t="shared" si="219"/>
        <v>tier - 2</v>
      </c>
      <c r="N1750" t="str">
        <f t="shared" si="220"/>
        <v>R1024</v>
      </c>
      <c r="O1750" s="9" t="str">
        <f t="shared" si="221"/>
        <v>23-Sep-1989</v>
      </c>
      <c r="P1750">
        <f t="shared" si="222"/>
        <v>33</v>
      </c>
      <c r="Q1750" s="10">
        <f t="shared" si="223"/>
        <v>16776.3</v>
      </c>
    </row>
    <row r="1751" spans="1:17" x14ac:dyDescent="0.25">
      <c r="A1751" t="s">
        <v>1782</v>
      </c>
      <c r="B1751">
        <v>1962</v>
      </c>
      <c r="C1751" t="s">
        <v>10</v>
      </c>
      <c r="D1751">
        <v>29</v>
      </c>
      <c r="E1751">
        <v>0</v>
      </c>
      <c r="F1751">
        <v>16779.400000000001</v>
      </c>
      <c r="G1751" t="s">
        <v>11</v>
      </c>
      <c r="H1751" t="s">
        <v>11</v>
      </c>
      <c r="I1751" t="s">
        <v>535</v>
      </c>
      <c r="J1751" t="str">
        <f t="shared" si="216"/>
        <v>Jul</v>
      </c>
      <c r="K1751">
        <f t="shared" si="217"/>
        <v>1962</v>
      </c>
      <c r="L1751" t="str">
        <f t="shared" si="218"/>
        <v>tier - 2</v>
      </c>
      <c r="M1751" t="str">
        <f t="shared" si="219"/>
        <v>tier - 2</v>
      </c>
      <c r="N1751" t="str">
        <f t="shared" si="220"/>
        <v>R1026</v>
      </c>
      <c r="O1751" s="9" t="str">
        <f t="shared" si="221"/>
        <v>29-Jul-1962</v>
      </c>
      <c r="P1751">
        <f t="shared" si="222"/>
        <v>60</v>
      </c>
      <c r="Q1751" s="10">
        <f t="shared" si="223"/>
        <v>16779.400000000001</v>
      </c>
    </row>
    <row r="1752" spans="1:17" x14ac:dyDescent="0.25">
      <c r="A1752" t="s">
        <v>1783</v>
      </c>
      <c r="B1752">
        <v>1995</v>
      </c>
      <c r="C1752" t="s">
        <v>37</v>
      </c>
      <c r="D1752">
        <v>19</v>
      </c>
      <c r="E1752">
        <v>1</v>
      </c>
      <c r="F1752">
        <v>16796.41</v>
      </c>
      <c r="G1752" t="s">
        <v>11</v>
      </c>
      <c r="H1752" t="s">
        <v>12</v>
      </c>
      <c r="I1752" t="s">
        <v>247</v>
      </c>
      <c r="J1752" t="str">
        <f t="shared" si="216"/>
        <v>Oct</v>
      </c>
      <c r="K1752">
        <f t="shared" si="217"/>
        <v>1995</v>
      </c>
      <c r="L1752" t="str">
        <f t="shared" si="218"/>
        <v>tier - 3</v>
      </c>
      <c r="M1752" t="str">
        <f t="shared" si="219"/>
        <v>tier - 3</v>
      </c>
      <c r="N1752" t="str">
        <f t="shared" si="220"/>
        <v>R1024</v>
      </c>
      <c r="O1752" s="9" t="str">
        <f t="shared" si="221"/>
        <v>19-Oct-1995</v>
      </c>
      <c r="P1752">
        <f t="shared" si="222"/>
        <v>27</v>
      </c>
      <c r="Q1752" s="10">
        <f t="shared" si="223"/>
        <v>16796.41</v>
      </c>
    </row>
    <row r="1753" spans="1:17" x14ac:dyDescent="0.25">
      <c r="A1753" t="s">
        <v>1784</v>
      </c>
      <c r="B1753">
        <v>1974</v>
      </c>
      <c r="C1753" t="s">
        <v>35</v>
      </c>
      <c r="D1753">
        <v>8</v>
      </c>
      <c r="E1753">
        <v>0</v>
      </c>
      <c r="F1753">
        <v>16841.32</v>
      </c>
      <c r="G1753" t="s">
        <v>11</v>
      </c>
      <c r="H1753" t="s">
        <v>12</v>
      </c>
      <c r="I1753" t="s">
        <v>42</v>
      </c>
      <c r="J1753" t="str">
        <f t="shared" si="216"/>
        <v>Aug</v>
      </c>
      <c r="K1753">
        <f t="shared" si="217"/>
        <v>1974</v>
      </c>
      <c r="L1753" t="str">
        <f t="shared" si="218"/>
        <v>tier - 3</v>
      </c>
      <c r="M1753" t="str">
        <f t="shared" si="219"/>
        <v>tier - 3</v>
      </c>
      <c r="N1753" t="str">
        <f t="shared" si="220"/>
        <v>R1011</v>
      </c>
      <c r="O1753" s="9" t="str">
        <f t="shared" si="221"/>
        <v>8-Aug-1974</v>
      </c>
      <c r="P1753">
        <f t="shared" si="222"/>
        <v>48</v>
      </c>
      <c r="Q1753" s="10">
        <f t="shared" si="223"/>
        <v>16841.32</v>
      </c>
    </row>
    <row r="1754" spans="1:17" x14ac:dyDescent="0.25">
      <c r="A1754" t="s">
        <v>1785</v>
      </c>
      <c r="B1754">
        <v>2003</v>
      </c>
      <c r="C1754" t="s">
        <v>20</v>
      </c>
      <c r="D1754">
        <v>10</v>
      </c>
      <c r="E1754">
        <v>0</v>
      </c>
      <c r="F1754">
        <v>16884.919999999998</v>
      </c>
      <c r="G1754" t="s">
        <v>11</v>
      </c>
      <c r="H1754" t="s">
        <v>11</v>
      </c>
      <c r="I1754" t="s">
        <v>42</v>
      </c>
      <c r="J1754" t="str">
        <f t="shared" si="216"/>
        <v>Sep</v>
      </c>
      <c r="K1754">
        <f t="shared" si="217"/>
        <v>2003</v>
      </c>
      <c r="L1754" t="str">
        <f t="shared" si="218"/>
        <v>tier - 2</v>
      </c>
      <c r="M1754" t="str">
        <f t="shared" si="219"/>
        <v>tier - 2</v>
      </c>
      <c r="N1754" t="str">
        <f t="shared" si="220"/>
        <v>R1011</v>
      </c>
      <c r="O1754" s="9" t="str">
        <f t="shared" si="221"/>
        <v>10-Sep-2003</v>
      </c>
      <c r="P1754">
        <f t="shared" si="222"/>
        <v>19</v>
      </c>
      <c r="Q1754" s="10">
        <f t="shared" si="223"/>
        <v>16884.919999999998</v>
      </c>
    </row>
    <row r="1755" spans="1:17" x14ac:dyDescent="0.25">
      <c r="A1755" t="s">
        <v>1786</v>
      </c>
      <c r="B1755">
        <v>1968</v>
      </c>
      <c r="C1755" t="s">
        <v>37</v>
      </c>
      <c r="D1755">
        <v>21</v>
      </c>
      <c r="E1755">
        <v>0</v>
      </c>
      <c r="F1755">
        <v>16903.5</v>
      </c>
      <c r="G1755" t="s">
        <v>11</v>
      </c>
      <c r="H1755" t="s">
        <v>12</v>
      </c>
      <c r="I1755" t="s">
        <v>23</v>
      </c>
      <c r="J1755" t="str">
        <f t="shared" si="216"/>
        <v>Oct</v>
      </c>
      <c r="K1755">
        <f t="shared" si="217"/>
        <v>1968</v>
      </c>
      <c r="L1755" t="str">
        <f t="shared" si="218"/>
        <v>tier - 3</v>
      </c>
      <c r="M1755" t="str">
        <f t="shared" si="219"/>
        <v>tier - 3</v>
      </c>
      <c r="N1755" t="str">
        <f t="shared" si="220"/>
        <v>R1012</v>
      </c>
      <c r="O1755" s="9" t="str">
        <f t="shared" si="221"/>
        <v>21-Oct-1968</v>
      </c>
      <c r="P1755">
        <f t="shared" si="222"/>
        <v>54</v>
      </c>
      <c r="Q1755" s="10">
        <f t="shared" si="223"/>
        <v>16903.5</v>
      </c>
    </row>
    <row r="1756" spans="1:17" x14ac:dyDescent="0.25">
      <c r="A1756" t="s">
        <v>1787</v>
      </c>
      <c r="B1756">
        <v>1977</v>
      </c>
      <c r="C1756" t="s">
        <v>35</v>
      </c>
      <c r="D1756">
        <v>25</v>
      </c>
      <c r="E1756">
        <v>2</v>
      </c>
      <c r="F1756">
        <v>16921.09</v>
      </c>
      <c r="G1756" t="s">
        <v>11</v>
      </c>
      <c r="H1756" t="s">
        <v>12</v>
      </c>
      <c r="I1756" t="s">
        <v>249</v>
      </c>
      <c r="J1756" t="str">
        <f t="shared" si="216"/>
        <v>Aug</v>
      </c>
      <c r="K1756">
        <f t="shared" si="217"/>
        <v>1977</v>
      </c>
      <c r="L1756" t="str">
        <f t="shared" si="218"/>
        <v>tier - 3</v>
      </c>
      <c r="M1756" t="str">
        <f t="shared" si="219"/>
        <v>tier - 3</v>
      </c>
      <c r="N1756" t="str">
        <f t="shared" si="220"/>
        <v>R1023</v>
      </c>
      <c r="O1756" s="9" t="str">
        <f t="shared" si="221"/>
        <v>25-Aug-1977</v>
      </c>
      <c r="P1756">
        <f t="shared" si="222"/>
        <v>45</v>
      </c>
      <c r="Q1756" s="10">
        <f t="shared" si="223"/>
        <v>16921.09</v>
      </c>
    </row>
    <row r="1757" spans="1:17" x14ac:dyDescent="0.25">
      <c r="A1757" t="s">
        <v>1788</v>
      </c>
      <c r="B1757">
        <v>1980</v>
      </c>
      <c r="C1757" t="s">
        <v>10</v>
      </c>
      <c r="D1757">
        <v>16</v>
      </c>
      <c r="E1757">
        <v>2</v>
      </c>
      <c r="F1757">
        <v>16990.55</v>
      </c>
      <c r="G1757" t="s">
        <v>11</v>
      </c>
      <c r="H1757" t="s">
        <v>12</v>
      </c>
      <c r="I1757" t="s">
        <v>23</v>
      </c>
      <c r="J1757" t="str">
        <f t="shared" si="216"/>
        <v>Jul</v>
      </c>
      <c r="K1757">
        <f t="shared" si="217"/>
        <v>1980</v>
      </c>
      <c r="L1757" t="str">
        <f t="shared" si="218"/>
        <v>tier - 3</v>
      </c>
      <c r="M1757" t="str">
        <f t="shared" si="219"/>
        <v>tier - 3</v>
      </c>
      <c r="N1757" t="str">
        <f t="shared" si="220"/>
        <v>R1012</v>
      </c>
      <c r="O1757" s="9" t="str">
        <f t="shared" si="221"/>
        <v>16-Jul-1980</v>
      </c>
      <c r="P1757">
        <f t="shared" si="222"/>
        <v>42</v>
      </c>
      <c r="Q1757" s="10">
        <f t="shared" si="223"/>
        <v>16990.55</v>
      </c>
    </row>
    <row r="1758" spans="1:17" x14ac:dyDescent="0.25">
      <c r="A1758" t="s">
        <v>1789</v>
      </c>
      <c r="B1758">
        <v>1971</v>
      </c>
      <c r="C1758" t="s">
        <v>35</v>
      </c>
      <c r="D1758">
        <v>22</v>
      </c>
      <c r="E1758">
        <v>0</v>
      </c>
      <c r="F1758">
        <v>17016.009999999998</v>
      </c>
      <c r="G1758" t="s">
        <v>11</v>
      </c>
      <c r="H1758" t="s">
        <v>11</v>
      </c>
      <c r="I1758" t="s">
        <v>249</v>
      </c>
      <c r="J1758" t="str">
        <f t="shared" si="216"/>
        <v>Aug</v>
      </c>
      <c r="K1758">
        <f t="shared" si="217"/>
        <v>1971</v>
      </c>
      <c r="L1758" t="str">
        <f t="shared" si="218"/>
        <v>tier - 2</v>
      </c>
      <c r="M1758" t="str">
        <f t="shared" si="219"/>
        <v>tier - 2</v>
      </c>
      <c r="N1758" t="str">
        <f t="shared" si="220"/>
        <v>R1023</v>
      </c>
      <c r="O1758" s="9" t="str">
        <f t="shared" si="221"/>
        <v>22-Aug-1971</v>
      </c>
      <c r="P1758">
        <f t="shared" si="222"/>
        <v>51</v>
      </c>
      <c r="Q1758" s="10">
        <f t="shared" si="223"/>
        <v>17016.009999999998</v>
      </c>
    </row>
    <row r="1759" spans="1:17" x14ac:dyDescent="0.25">
      <c r="A1759" t="s">
        <v>1790</v>
      </c>
      <c r="B1759">
        <v>1996</v>
      </c>
      <c r="C1759" t="s">
        <v>18</v>
      </c>
      <c r="D1759">
        <v>10</v>
      </c>
      <c r="E1759">
        <v>0</v>
      </c>
      <c r="F1759">
        <v>17043.34</v>
      </c>
      <c r="G1759" t="s">
        <v>11</v>
      </c>
      <c r="H1759" t="s">
        <v>12</v>
      </c>
      <c r="I1759" t="s">
        <v>13</v>
      </c>
      <c r="J1759" t="str">
        <f t="shared" si="216"/>
        <v>Jun</v>
      </c>
      <c r="K1759">
        <f t="shared" si="217"/>
        <v>1996</v>
      </c>
      <c r="L1759" t="str">
        <f t="shared" si="218"/>
        <v>tier - 3</v>
      </c>
      <c r="M1759" t="str">
        <f t="shared" si="219"/>
        <v>tier - 3</v>
      </c>
      <c r="N1759" t="str">
        <f t="shared" si="220"/>
        <v>R1013</v>
      </c>
      <c r="O1759" s="9" t="str">
        <f t="shared" si="221"/>
        <v>10-Jun-1996</v>
      </c>
      <c r="P1759">
        <f t="shared" si="222"/>
        <v>26</v>
      </c>
      <c r="Q1759" s="10">
        <f t="shared" si="223"/>
        <v>17043.34</v>
      </c>
    </row>
    <row r="1760" spans="1:17" x14ac:dyDescent="0.25">
      <c r="A1760" t="s">
        <v>1791</v>
      </c>
      <c r="B1760">
        <v>2003</v>
      </c>
      <c r="C1760" t="s">
        <v>30</v>
      </c>
      <c r="D1760">
        <v>26</v>
      </c>
      <c r="E1760">
        <v>0</v>
      </c>
      <c r="F1760">
        <v>17081.080000000002</v>
      </c>
      <c r="G1760" t="s">
        <v>11</v>
      </c>
      <c r="H1760" t="s">
        <v>11</v>
      </c>
      <c r="I1760" t="s">
        <v>42</v>
      </c>
      <c r="J1760" t="str">
        <f t="shared" si="216"/>
        <v>Dec</v>
      </c>
      <c r="K1760">
        <f t="shared" si="217"/>
        <v>2003</v>
      </c>
      <c r="L1760" t="str">
        <f t="shared" si="218"/>
        <v>tier - 2</v>
      </c>
      <c r="M1760" t="str">
        <f t="shared" si="219"/>
        <v>tier - 2</v>
      </c>
      <c r="N1760" t="str">
        <f t="shared" si="220"/>
        <v>R1011</v>
      </c>
      <c r="O1760" s="9" t="str">
        <f t="shared" si="221"/>
        <v>26-Dec-2003</v>
      </c>
      <c r="P1760">
        <f t="shared" si="222"/>
        <v>19</v>
      </c>
      <c r="Q1760" s="10">
        <f t="shared" si="223"/>
        <v>17081.080000000002</v>
      </c>
    </row>
    <row r="1761" spans="1:17" x14ac:dyDescent="0.25">
      <c r="A1761" t="s">
        <v>1792</v>
      </c>
      <c r="B1761">
        <v>2002</v>
      </c>
      <c r="C1761" t="s">
        <v>18</v>
      </c>
      <c r="D1761">
        <v>28</v>
      </c>
      <c r="E1761">
        <v>1</v>
      </c>
      <c r="F1761">
        <v>17085.27</v>
      </c>
      <c r="G1761" t="s">
        <v>11</v>
      </c>
      <c r="H1761" t="s">
        <v>12</v>
      </c>
      <c r="I1761" t="s">
        <v>13</v>
      </c>
      <c r="J1761" t="str">
        <f t="shared" si="216"/>
        <v>Jun</v>
      </c>
      <c r="K1761">
        <f t="shared" si="217"/>
        <v>2002</v>
      </c>
      <c r="L1761" t="str">
        <f t="shared" si="218"/>
        <v>tier - 3</v>
      </c>
      <c r="M1761" t="str">
        <f t="shared" si="219"/>
        <v>tier - 3</v>
      </c>
      <c r="N1761" t="str">
        <f t="shared" si="220"/>
        <v>R1013</v>
      </c>
      <c r="O1761" s="9" t="str">
        <f t="shared" si="221"/>
        <v>28-Jun-2002</v>
      </c>
      <c r="P1761">
        <f t="shared" si="222"/>
        <v>20</v>
      </c>
      <c r="Q1761" s="10">
        <f t="shared" si="223"/>
        <v>17085.27</v>
      </c>
    </row>
    <row r="1762" spans="1:17" x14ac:dyDescent="0.25">
      <c r="A1762" t="s">
        <v>1793</v>
      </c>
      <c r="B1762">
        <v>1998</v>
      </c>
      <c r="C1762" t="s">
        <v>18</v>
      </c>
      <c r="D1762">
        <v>3</v>
      </c>
      <c r="E1762">
        <v>4</v>
      </c>
      <c r="F1762">
        <v>17128.43</v>
      </c>
      <c r="G1762" t="s">
        <v>11</v>
      </c>
      <c r="H1762" t="s">
        <v>12</v>
      </c>
      <c r="I1762" t="s">
        <v>168</v>
      </c>
      <c r="J1762" t="str">
        <f t="shared" si="216"/>
        <v>Jun</v>
      </c>
      <c r="K1762">
        <f t="shared" si="217"/>
        <v>1998</v>
      </c>
      <c r="L1762" t="str">
        <f t="shared" si="218"/>
        <v>tier - 3</v>
      </c>
      <c r="M1762" t="str">
        <f t="shared" si="219"/>
        <v>tier - 3</v>
      </c>
      <c r="N1762" t="str">
        <f t="shared" si="220"/>
        <v>R1016</v>
      </c>
      <c r="O1762" s="9" t="str">
        <f t="shared" si="221"/>
        <v>3-Jun-1998</v>
      </c>
      <c r="P1762">
        <f t="shared" si="222"/>
        <v>25</v>
      </c>
      <c r="Q1762" s="10">
        <f t="shared" si="223"/>
        <v>17128.43</v>
      </c>
    </row>
    <row r="1763" spans="1:17" x14ac:dyDescent="0.25">
      <c r="A1763" t="s">
        <v>1794</v>
      </c>
      <c r="B1763">
        <v>1965</v>
      </c>
      <c r="C1763" t="s">
        <v>20</v>
      </c>
      <c r="D1763">
        <v>16</v>
      </c>
      <c r="E1763">
        <v>0</v>
      </c>
      <c r="F1763">
        <v>17172.27</v>
      </c>
      <c r="G1763" t="s">
        <v>11</v>
      </c>
      <c r="H1763" t="s">
        <v>11</v>
      </c>
      <c r="I1763" t="s">
        <v>535</v>
      </c>
      <c r="J1763" t="str">
        <f t="shared" si="216"/>
        <v>Sep</v>
      </c>
      <c r="K1763">
        <f t="shared" si="217"/>
        <v>1965</v>
      </c>
      <c r="L1763" t="str">
        <f t="shared" si="218"/>
        <v>tier - 2</v>
      </c>
      <c r="M1763" t="str">
        <f t="shared" si="219"/>
        <v>tier - 2</v>
      </c>
      <c r="N1763" t="str">
        <f t="shared" si="220"/>
        <v>R1026</v>
      </c>
      <c r="O1763" s="9" t="str">
        <f t="shared" si="221"/>
        <v>16-Sep-1965</v>
      </c>
      <c r="P1763">
        <f t="shared" si="222"/>
        <v>57</v>
      </c>
      <c r="Q1763" s="10">
        <f t="shared" si="223"/>
        <v>17172.27</v>
      </c>
    </row>
    <row r="1764" spans="1:17" x14ac:dyDescent="0.25">
      <c r="A1764" t="s">
        <v>1795</v>
      </c>
      <c r="B1764">
        <v>1964</v>
      </c>
      <c r="C1764" t="s">
        <v>18</v>
      </c>
      <c r="D1764">
        <v>7</v>
      </c>
      <c r="E1764">
        <v>0</v>
      </c>
      <c r="F1764">
        <v>17174.52</v>
      </c>
      <c r="G1764" t="s">
        <v>11</v>
      </c>
      <c r="H1764" t="s">
        <v>11</v>
      </c>
      <c r="I1764" t="s">
        <v>23</v>
      </c>
      <c r="J1764" t="str">
        <f t="shared" si="216"/>
        <v>Jun</v>
      </c>
      <c r="K1764">
        <f t="shared" si="217"/>
        <v>1964</v>
      </c>
      <c r="L1764" t="str">
        <f t="shared" si="218"/>
        <v>tier - 2</v>
      </c>
      <c r="M1764" t="str">
        <f t="shared" si="219"/>
        <v>tier - 2</v>
      </c>
      <c r="N1764" t="str">
        <f t="shared" si="220"/>
        <v>R1012</v>
      </c>
      <c r="O1764" s="9" t="str">
        <f t="shared" si="221"/>
        <v>7-Jun-1964</v>
      </c>
      <c r="P1764">
        <f t="shared" si="222"/>
        <v>59</v>
      </c>
      <c r="Q1764" s="10">
        <f t="shared" si="223"/>
        <v>17174.52</v>
      </c>
    </row>
    <row r="1765" spans="1:17" x14ac:dyDescent="0.25">
      <c r="A1765" t="s">
        <v>1796</v>
      </c>
      <c r="B1765">
        <v>2004</v>
      </c>
      <c r="C1765" t="s">
        <v>35</v>
      </c>
      <c r="D1765">
        <v>18</v>
      </c>
      <c r="E1765">
        <v>1</v>
      </c>
      <c r="F1765">
        <v>17178.68</v>
      </c>
      <c r="G1765" t="s">
        <v>11</v>
      </c>
      <c r="H1765" t="s">
        <v>11</v>
      </c>
      <c r="I1765" t="s">
        <v>166</v>
      </c>
      <c r="J1765" t="str">
        <f t="shared" si="216"/>
        <v>Aug</v>
      </c>
      <c r="K1765">
        <f t="shared" si="217"/>
        <v>2004</v>
      </c>
      <c r="L1765" t="str">
        <f t="shared" si="218"/>
        <v>tier - 2</v>
      </c>
      <c r="M1765" t="str">
        <f t="shared" si="219"/>
        <v>tier - 2</v>
      </c>
      <c r="N1765" t="str">
        <f t="shared" si="220"/>
        <v>R1019</v>
      </c>
      <c r="O1765" s="9" t="str">
        <f t="shared" si="221"/>
        <v>18-Aug-2004</v>
      </c>
      <c r="P1765">
        <f t="shared" si="222"/>
        <v>18</v>
      </c>
      <c r="Q1765" s="10">
        <f t="shared" si="223"/>
        <v>17178.68</v>
      </c>
    </row>
    <row r="1766" spans="1:17" x14ac:dyDescent="0.25">
      <c r="A1766" t="s">
        <v>1797</v>
      </c>
      <c r="B1766">
        <v>1982</v>
      </c>
      <c r="C1766" t="s">
        <v>37</v>
      </c>
      <c r="D1766">
        <v>22</v>
      </c>
      <c r="E1766">
        <v>1</v>
      </c>
      <c r="F1766">
        <v>17179.52</v>
      </c>
      <c r="G1766" t="s">
        <v>11</v>
      </c>
      <c r="H1766" t="s">
        <v>16</v>
      </c>
      <c r="I1766" t="s">
        <v>13</v>
      </c>
      <c r="J1766" t="str">
        <f t="shared" si="216"/>
        <v>Oct</v>
      </c>
      <c r="K1766">
        <f t="shared" si="217"/>
        <v>1982</v>
      </c>
      <c r="L1766" t="str">
        <f t="shared" si="218"/>
        <v>tier - 1</v>
      </c>
      <c r="M1766" t="str">
        <f t="shared" si="219"/>
        <v>tier - 1</v>
      </c>
      <c r="N1766" t="str">
        <f t="shared" si="220"/>
        <v>R1013</v>
      </c>
      <c r="O1766" s="9" t="str">
        <f t="shared" si="221"/>
        <v>22-Oct-1982</v>
      </c>
      <c r="P1766">
        <f t="shared" si="222"/>
        <v>40</v>
      </c>
      <c r="Q1766" s="10">
        <f t="shared" si="223"/>
        <v>17179.52</v>
      </c>
    </row>
    <row r="1767" spans="1:17" x14ac:dyDescent="0.25">
      <c r="A1767" t="s">
        <v>1798</v>
      </c>
      <c r="B1767">
        <v>1975</v>
      </c>
      <c r="C1767" t="s">
        <v>35</v>
      </c>
      <c r="D1767">
        <v>25</v>
      </c>
      <c r="E1767">
        <v>1</v>
      </c>
      <c r="F1767">
        <v>17253.43</v>
      </c>
      <c r="G1767" t="s">
        <v>11</v>
      </c>
      <c r="H1767" t="s">
        <v>12</v>
      </c>
      <c r="I1767" t="s">
        <v>535</v>
      </c>
      <c r="J1767" t="str">
        <f t="shared" si="216"/>
        <v>Aug</v>
      </c>
      <c r="K1767">
        <f t="shared" si="217"/>
        <v>1975</v>
      </c>
      <c r="L1767" t="str">
        <f t="shared" si="218"/>
        <v>tier - 3</v>
      </c>
      <c r="M1767" t="str">
        <f t="shared" si="219"/>
        <v>tier - 3</v>
      </c>
      <c r="N1767" t="str">
        <f t="shared" si="220"/>
        <v>R1026</v>
      </c>
      <c r="O1767" s="9" t="str">
        <f t="shared" si="221"/>
        <v>25-Aug-1975</v>
      </c>
      <c r="P1767">
        <f t="shared" si="222"/>
        <v>47</v>
      </c>
      <c r="Q1767" s="10">
        <f t="shared" si="223"/>
        <v>17253.43</v>
      </c>
    </row>
    <row r="1768" spans="1:17" x14ac:dyDescent="0.25">
      <c r="A1768" t="s">
        <v>1799</v>
      </c>
      <c r="B1768">
        <v>1963</v>
      </c>
      <c r="C1768" t="s">
        <v>10</v>
      </c>
      <c r="D1768">
        <v>12</v>
      </c>
      <c r="E1768">
        <v>0</v>
      </c>
      <c r="F1768">
        <v>17337.580000000002</v>
      </c>
      <c r="G1768" t="s">
        <v>11</v>
      </c>
      <c r="H1768" t="s">
        <v>12</v>
      </c>
      <c r="I1768" t="s">
        <v>249</v>
      </c>
      <c r="J1768" t="str">
        <f t="shared" si="216"/>
        <v>Jul</v>
      </c>
      <c r="K1768">
        <f t="shared" si="217"/>
        <v>1963</v>
      </c>
      <c r="L1768" t="str">
        <f t="shared" si="218"/>
        <v>tier - 3</v>
      </c>
      <c r="M1768" t="str">
        <f t="shared" si="219"/>
        <v>tier - 3</v>
      </c>
      <c r="N1768" t="str">
        <f t="shared" si="220"/>
        <v>R1023</v>
      </c>
      <c r="O1768" s="9" t="str">
        <f t="shared" si="221"/>
        <v>12-Jul-1963</v>
      </c>
      <c r="P1768">
        <f t="shared" si="222"/>
        <v>59</v>
      </c>
      <c r="Q1768" s="10">
        <f t="shared" si="223"/>
        <v>17337.580000000002</v>
      </c>
    </row>
    <row r="1769" spans="1:17" x14ac:dyDescent="0.25">
      <c r="A1769" t="s">
        <v>1800</v>
      </c>
      <c r="B1769">
        <v>2003</v>
      </c>
      <c r="C1769" t="s">
        <v>15</v>
      </c>
      <c r="D1769">
        <v>1</v>
      </c>
      <c r="E1769">
        <v>0</v>
      </c>
      <c r="F1769">
        <v>17352.68</v>
      </c>
      <c r="G1769" t="s">
        <v>11</v>
      </c>
      <c r="H1769" t="s">
        <v>12</v>
      </c>
      <c r="I1769" t="s">
        <v>23</v>
      </c>
      <c r="J1769" t="str">
        <f t="shared" si="216"/>
        <v>Nov</v>
      </c>
      <c r="K1769">
        <f t="shared" si="217"/>
        <v>2003</v>
      </c>
      <c r="L1769" t="str">
        <f t="shared" si="218"/>
        <v>tier - 3</v>
      </c>
      <c r="M1769" t="str">
        <f t="shared" si="219"/>
        <v>tier - 3</v>
      </c>
      <c r="N1769" t="str">
        <f t="shared" si="220"/>
        <v>R1012</v>
      </c>
      <c r="O1769" s="9" t="str">
        <f t="shared" si="221"/>
        <v>1-Nov-2003</v>
      </c>
      <c r="P1769">
        <f t="shared" si="222"/>
        <v>19</v>
      </c>
      <c r="Q1769" s="10">
        <f t="shared" si="223"/>
        <v>17352.68</v>
      </c>
    </row>
    <row r="1770" spans="1:17" x14ac:dyDescent="0.25">
      <c r="A1770" t="s">
        <v>1801</v>
      </c>
      <c r="B1770">
        <v>1992</v>
      </c>
      <c r="C1770" t="s">
        <v>37</v>
      </c>
      <c r="D1770">
        <v>18</v>
      </c>
      <c r="E1770">
        <v>2</v>
      </c>
      <c r="F1770">
        <v>17361.77</v>
      </c>
      <c r="G1770" t="s">
        <v>11</v>
      </c>
      <c r="H1770" t="s">
        <v>16</v>
      </c>
      <c r="I1770" t="s">
        <v>23</v>
      </c>
      <c r="J1770" t="str">
        <f t="shared" si="216"/>
        <v>Oct</v>
      </c>
      <c r="K1770">
        <f t="shared" si="217"/>
        <v>1992</v>
      </c>
      <c r="L1770" t="str">
        <f t="shared" si="218"/>
        <v>tier - 1</v>
      </c>
      <c r="M1770" t="str">
        <f t="shared" si="219"/>
        <v>tier - 1</v>
      </c>
      <c r="N1770" t="str">
        <f t="shared" si="220"/>
        <v>R1012</v>
      </c>
      <c r="O1770" s="9" t="str">
        <f t="shared" si="221"/>
        <v>18-Oct-1992</v>
      </c>
      <c r="P1770">
        <f t="shared" si="222"/>
        <v>30</v>
      </c>
      <c r="Q1770" s="10">
        <f t="shared" si="223"/>
        <v>17361.77</v>
      </c>
    </row>
    <row r="1771" spans="1:17" x14ac:dyDescent="0.25">
      <c r="A1771" t="s">
        <v>1802</v>
      </c>
      <c r="B1771">
        <v>2003</v>
      </c>
      <c r="C1771" t="s">
        <v>15</v>
      </c>
      <c r="D1771">
        <v>2</v>
      </c>
      <c r="E1771">
        <v>0</v>
      </c>
      <c r="F1771">
        <v>17468.98</v>
      </c>
      <c r="G1771" t="s">
        <v>11</v>
      </c>
      <c r="H1771" t="s">
        <v>16</v>
      </c>
      <c r="I1771" t="s">
        <v>23</v>
      </c>
      <c r="J1771" t="str">
        <f t="shared" si="216"/>
        <v>Nov</v>
      </c>
      <c r="K1771">
        <f t="shared" si="217"/>
        <v>2003</v>
      </c>
      <c r="L1771" t="str">
        <f t="shared" si="218"/>
        <v>tier - 1</v>
      </c>
      <c r="M1771" t="str">
        <f t="shared" si="219"/>
        <v>tier - 1</v>
      </c>
      <c r="N1771" t="str">
        <f t="shared" si="220"/>
        <v>R1012</v>
      </c>
      <c r="O1771" s="9" t="str">
        <f t="shared" si="221"/>
        <v>2-Nov-2003</v>
      </c>
      <c r="P1771">
        <f t="shared" si="222"/>
        <v>19</v>
      </c>
      <c r="Q1771" s="10">
        <f t="shared" si="223"/>
        <v>17468.98</v>
      </c>
    </row>
    <row r="1772" spans="1:17" x14ac:dyDescent="0.25">
      <c r="A1772" t="s">
        <v>1803</v>
      </c>
      <c r="B1772">
        <v>1971</v>
      </c>
      <c r="C1772" t="s">
        <v>18</v>
      </c>
      <c r="D1772">
        <v>8</v>
      </c>
      <c r="E1772">
        <v>0</v>
      </c>
      <c r="F1772">
        <v>17479.53</v>
      </c>
      <c r="G1772" t="s">
        <v>16</v>
      </c>
      <c r="H1772" t="s">
        <v>16</v>
      </c>
      <c r="I1772" t="s">
        <v>23</v>
      </c>
      <c r="J1772" t="str">
        <f t="shared" si="216"/>
        <v>Jun</v>
      </c>
      <c r="K1772">
        <f t="shared" si="217"/>
        <v>1971</v>
      </c>
      <c r="L1772" t="str">
        <f t="shared" si="218"/>
        <v>tier - 1</v>
      </c>
      <c r="M1772" t="str">
        <f t="shared" si="219"/>
        <v>tier - 1</v>
      </c>
      <c r="N1772" t="str">
        <f t="shared" si="220"/>
        <v>R1012</v>
      </c>
      <c r="O1772" s="9" t="str">
        <f t="shared" si="221"/>
        <v>8-Jun-1971</v>
      </c>
      <c r="P1772">
        <f t="shared" si="222"/>
        <v>52</v>
      </c>
      <c r="Q1772" s="10">
        <f t="shared" si="223"/>
        <v>17479.53</v>
      </c>
    </row>
    <row r="1773" spans="1:17" x14ac:dyDescent="0.25">
      <c r="A1773" t="s">
        <v>1804</v>
      </c>
      <c r="B1773">
        <v>1990</v>
      </c>
      <c r="C1773" t="s">
        <v>30</v>
      </c>
      <c r="D1773">
        <v>29</v>
      </c>
      <c r="E1773">
        <v>0</v>
      </c>
      <c r="F1773">
        <v>17496.310000000001</v>
      </c>
      <c r="G1773" t="s">
        <v>16</v>
      </c>
      <c r="H1773" t="s">
        <v>11</v>
      </c>
      <c r="I1773" t="s">
        <v>42</v>
      </c>
      <c r="J1773" t="str">
        <f t="shared" si="216"/>
        <v>Dec</v>
      </c>
      <c r="K1773">
        <f t="shared" si="217"/>
        <v>1990</v>
      </c>
      <c r="L1773" t="str">
        <f t="shared" si="218"/>
        <v>tier - 2</v>
      </c>
      <c r="M1773" t="str">
        <f t="shared" si="219"/>
        <v>tier - 2</v>
      </c>
      <c r="N1773" t="str">
        <f t="shared" si="220"/>
        <v>R1011</v>
      </c>
      <c r="O1773" s="9" t="str">
        <f t="shared" si="221"/>
        <v>29-Dec-1990</v>
      </c>
      <c r="P1773">
        <f t="shared" si="222"/>
        <v>32</v>
      </c>
      <c r="Q1773" s="10">
        <f t="shared" si="223"/>
        <v>17496.310000000001</v>
      </c>
    </row>
    <row r="1774" spans="1:17" x14ac:dyDescent="0.25">
      <c r="A1774" t="s">
        <v>1805</v>
      </c>
      <c r="B1774">
        <v>1965</v>
      </c>
      <c r="C1774" t="s">
        <v>18</v>
      </c>
      <c r="D1774">
        <v>16</v>
      </c>
      <c r="E1774">
        <v>0</v>
      </c>
      <c r="F1774">
        <v>17505.650000000001</v>
      </c>
      <c r="G1774" t="s">
        <v>16</v>
      </c>
      <c r="H1774" t="s">
        <v>11</v>
      </c>
      <c r="I1774" t="s">
        <v>249</v>
      </c>
      <c r="J1774" t="str">
        <f t="shared" si="216"/>
        <v>Jun</v>
      </c>
      <c r="K1774">
        <f t="shared" si="217"/>
        <v>1965</v>
      </c>
      <c r="L1774" t="str">
        <f t="shared" si="218"/>
        <v>tier - 2</v>
      </c>
      <c r="M1774" t="str">
        <f t="shared" si="219"/>
        <v>tier - 2</v>
      </c>
      <c r="N1774" t="str">
        <f t="shared" si="220"/>
        <v>R1023</v>
      </c>
      <c r="O1774" s="9" t="str">
        <f t="shared" si="221"/>
        <v>16-Jun-1965</v>
      </c>
      <c r="P1774">
        <f t="shared" si="222"/>
        <v>57</v>
      </c>
      <c r="Q1774" s="10">
        <f t="shared" si="223"/>
        <v>17505.650000000001</v>
      </c>
    </row>
    <row r="1775" spans="1:17" x14ac:dyDescent="0.25">
      <c r="A1775" t="s">
        <v>1806</v>
      </c>
      <c r="B1775">
        <v>1968</v>
      </c>
      <c r="C1775" t="s">
        <v>10</v>
      </c>
      <c r="D1775">
        <v>12</v>
      </c>
      <c r="E1775">
        <v>0</v>
      </c>
      <c r="F1775">
        <v>17507.47</v>
      </c>
      <c r="G1775" t="s">
        <v>16</v>
      </c>
      <c r="H1775" t="s">
        <v>16</v>
      </c>
      <c r="I1775" t="s">
        <v>535</v>
      </c>
      <c r="J1775" t="str">
        <f t="shared" si="216"/>
        <v>Jul</v>
      </c>
      <c r="K1775">
        <f t="shared" si="217"/>
        <v>1968</v>
      </c>
      <c r="L1775" t="str">
        <f t="shared" si="218"/>
        <v>tier - 1</v>
      </c>
      <c r="M1775" t="str">
        <f t="shared" si="219"/>
        <v>tier - 1</v>
      </c>
      <c r="N1775" t="str">
        <f t="shared" si="220"/>
        <v>R1026</v>
      </c>
      <c r="O1775" s="9" t="str">
        <f t="shared" si="221"/>
        <v>12-Jul-1968</v>
      </c>
      <c r="P1775">
        <f t="shared" si="222"/>
        <v>54</v>
      </c>
      <c r="Q1775" s="10">
        <f t="shared" si="223"/>
        <v>17507.47</v>
      </c>
    </row>
    <row r="1776" spans="1:17" x14ac:dyDescent="0.25">
      <c r="A1776" t="s">
        <v>1807</v>
      </c>
      <c r="B1776">
        <v>1963</v>
      </c>
      <c r="C1776" t="s">
        <v>15</v>
      </c>
      <c r="D1776">
        <v>16</v>
      </c>
      <c r="E1776">
        <v>0</v>
      </c>
      <c r="F1776">
        <v>17556.88</v>
      </c>
      <c r="G1776" t="s">
        <v>16</v>
      </c>
      <c r="H1776" t="s">
        <v>11</v>
      </c>
      <c r="I1776" t="s">
        <v>23</v>
      </c>
      <c r="J1776" t="str">
        <f t="shared" si="216"/>
        <v>Nov</v>
      </c>
      <c r="K1776">
        <f t="shared" si="217"/>
        <v>1963</v>
      </c>
      <c r="L1776" t="str">
        <f t="shared" si="218"/>
        <v>tier - 2</v>
      </c>
      <c r="M1776" t="str">
        <f t="shared" si="219"/>
        <v>tier - 2</v>
      </c>
      <c r="N1776" t="str">
        <f t="shared" si="220"/>
        <v>R1012</v>
      </c>
      <c r="O1776" s="9" t="str">
        <f t="shared" si="221"/>
        <v>16-Nov-1963</v>
      </c>
      <c r="P1776">
        <f t="shared" si="222"/>
        <v>59</v>
      </c>
      <c r="Q1776" s="10">
        <f t="shared" si="223"/>
        <v>17556.88</v>
      </c>
    </row>
    <row r="1777" spans="1:17" x14ac:dyDescent="0.25">
      <c r="A1777" t="s">
        <v>1808</v>
      </c>
      <c r="B1777">
        <v>2002</v>
      </c>
      <c r="C1777" t="s">
        <v>35</v>
      </c>
      <c r="D1777">
        <v>25</v>
      </c>
      <c r="E1777">
        <v>1</v>
      </c>
      <c r="F1777">
        <v>17560.38</v>
      </c>
      <c r="G1777" t="s">
        <v>16</v>
      </c>
      <c r="H1777" t="s">
        <v>16</v>
      </c>
      <c r="I1777" t="s">
        <v>23</v>
      </c>
      <c r="J1777" t="str">
        <f t="shared" si="216"/>
        <v>Aug</v>
      </c>
      <c r="K1777">
        <f t="shared" si="217"/>
        <v>2002</v>
      </c>
      <c r="L1777" t="str">
        <f t="shared" si="218"/>
        <v>tier - 1</v>
      </c>
      <c r="M1777" t="str">
        <f t="shared" si="219"/>
        <v>tier - 1</v>
      </c>
      <c r="N1777" t="str">
        <f t="shared" si="220"/>
        <v>R1012</v>
      </c>
      <c r="O1777" s="9" t="str">
        <f t="shared" si="221"/>
        <v>25-Aug-2002</v>
      </c>
      <c r="P1777">
        <f t="shared" si="222"/>
        <v>20</v>
      </c>
      <c r="Q1777" s="10">
        <f t="shared" si="223"/>
        <v>17560.38</v>
      </c>
    </row>
    <row r="1778" spans="1:17" x14ac:dyDescent="0.25">
      <c r="A1778" t="s">
        <v>1809</v>
      </c>
      <c r="B1778">
        <v>1970</v>
      </c>
      <c r="C1778" t="s">
        <v>10</v>
      </c>
      <c r="D1778">
        <v>26</v>
      </c>
      <c r="E1778">
        <v>0</v>
      </c>
      <c r="F1778">
        <v>17584.72</v>
      </c>
      <c r="G1778" t="s">
        <v>16</v>
      </c>
      <c r="H1778" t="s">
        <v>12</v>
      </c>
      <c r="I1778" t="s">
        <v>23</v>
      </c>
      <c r="J1778" t="str">
        <f t="shared" si="216"/>
        <v>Jul</v>
      </c>
      <c r="K1778">
        <f t="shared" si="217"/>
        <v>1970</v>
      </c>
      <c r="L1778" t="str">
        <f t="shared" si="218"/>
        <v>tier - 3</v>
      </c>
      <c r="M1778" t="str">
        <f t="shared" si="219"/>
        <v>tier - 3</v>
      </c>
      <c r="N1778" t="str">
        <f t="shared" si="220"/>
        <v>R1012</v>
      </c>
      <c r="O1778" s="9" t="str">
        <f t="shared" si="221"/>
        <v>26-Jul-1970</v>
      </c>
      <c r="P1778">
        <f t="shared" si="222"/>
        <v>52</v>
      </c>
      <c r="Q1778" s="10">
        <f t="shared" si="223"/>
        <v>17584.72</v>
      </c>
    </row>
    <row r="1779" spans="1:17" x14ac:dyDescent="0.25">
      <c r="A1779" t="s">
        <v>1810</v>
      </c>
      <c r="B1779">
        <v>1990</v>
      </c>
      <c r="C1779" t="s">
        <v>37</v>
      </c>
      <c r="D1779">
        <v>25</v>
      </c>
      <c r="E1779">
        <v>1</v>
      </c>
      <c r="F1779">
        <v>17626.240000000002</v>
      </c>
      <c r="G1779" t="s">
        <v>16</v>
      </c>
      <c r="H1779" t="s">
        <v>12</v>
      </c>
      <c r="I1779" t="s">
        <v>13</v>
      </c>
      <c r="J1779" t="str">
        <f t="shared" si="216"/>
        <v>Oct</v>
      </c>
      <c r="K1779">
        <f t="shared" si="217"/>
        <v>1990</v>
      </c>
      <c r="L1779" t="str">
        <f t="shared" si="218"/>
        <v>tier - 3</v>
      </c>
      <c r="M1779" t="str">
        <f t="shared" si="219"/>
        <v>tier - 3</v>
      </c>
      <c r="N1779" t="str">
        <f t="shared" si="220"/>
        <v>R1013</v>
      </c>
      <c r="O1779" s="9" t="str">
        <f t="shared" si="221"/>
        <v>25-Oct-1990</v>
      </c>
      <c r="P1779">
        <f t="shared" si="222"/>
        <v>32</v>
      </c>
      <c r="Q1779" s="10">
        <f t="shared" si="223"/>
        <v>17626.240000000002</v>
      </c>
    </row>
    <row r="1780" spans="1:17" x14ac:dyDescent="0.25">
      <c r="A1780" t="s">
        <v>1811</v>
      </c>
      <c r="B1780">
        <v>1994</v>
      </c>
      <c r="C1780" t="s">
        <v>10</v>
      </c>
      <c r="D1780">
        <v>1</v>
      </c>
      <c r="E1780">
        <v>3</v>
      </c>
      <c r="F1780">
        <v>17663.14</v>
      </c>
      <c r="G1780" t="s">
        <v>16</v>
      </c>
      <c r="H1780" t="s">
        <v>12</v>
      </c>
      <c r="I1780" t="s">
        <v>13</v>
      </c>
      <c r="J1780" t="str">
        <f t="shared" si="216"/>
        <v>Jul</v>
      </c>
      <c r="K1780">
        <f t="shared" si="217"/>
        <v>1994</v>
      </c>
      <c r="L1780" t="str">
        <f t="shared" si="218"/>
        <v>tier - 3</v>
      </c>
      <c r="M1780" t="str">
        <f t="shared" si="219"/>
        <v>tier - 3</v>
      </c>
      <c r="N1780" t="str">
        <f t="shared" si="220"/>
        <v>R1013</v>
      </c>
      <c r="O1780" s="9" t="str">
        <f t="shared" si="221"/>
        <v>1-Jul-1994</v>
      </c>
      <c r="P1780">
        <f t="shared" si="222"/>
        <v>28</v>
      </c>
      <c r="Q1780" s="10">
        <f t="shared" si="223"/>
        <v>17663.14</v>
      </c>
    </row>
    <row r="1781" spans="1:17" x14ac:dyDescent="0.25">
      <c r="A1781" t="s">
        <v>1812</v>
      </c>
      <c r="B1781">
        <v>2003</v>
      </c>
      <c r="C1781" t="s">
        <v>10</v>
      </c>
      <c r="D1781">
        <v>14</v>
      </c>
      <c r="E1781">
        <v>0</v>
      </c>
      <c r="F1781">
        <v>17748.509999999998</v>
      </c>
      <c r="G1781" t="s">
        <v>16</v>
      </c>
      <c r="H1781" t="s">
        <v>16</v>
      </c>
      <c r="I1781" t="s">
        <v>23</v>
      </c>
      <c r="J1781" t="str">
        <f t="shared" si="216"/>
        <v>Jul</v>
      </c>
      <c r="K1781">
        <f t="shared" si="217"/>
        <v>2003</v>
      </c>
      <c r="L1781" t="str">
        <f t="shared" si="218"/>
        <v>tier - 1</v>
      </c>
      <c r="M1781" t="str">
        <f t="shared" si="219"/>
        <v>tier - 1</v>
      </c>
      <c r="N1781" t="str">
        <f t="shared" si="220"/>
        <v>R1012</v>
      </c>
      <c r="O1781" s="9" t="str">
        <f t="shared" si="221"/>
        <v>14-Jul-2003</v>
      </c>
      <c r="P1781">
        <f t="shared" si="222"/>
        <v>19</v>
      </c>
      <c r="Q1781" s="10">
        <f t="shared" si="223"/>
        <v>17748.509999999998</v>
      </c>
    </row>
    <row r="1782" spans="1:17" x14ac:dyDescent="0.25">
      <c r="A1782" t="s">
        <v>1813</v>
      </c>
      <c r="B1782">
        <v>1966</v>
      </c>
      <c r="C1782" t="s">
        <v>18</v>
      </c>
      <c r="D1782">
        <v>21</v>
      </c>
      <c r="E1782">
        <v>0</v>
      </c>
      <c r="F1782">
        <v>17777.73</v>
      </c>
      <c r="G1782" t="s">
        <v>16</v>
      </c>
      <c r="H1782" t="s">
        <v>12</v>
      </c>
      <c r="I1782" t="s">
        <v>23</v>
      </c>
      <c r="J1782" t="str">
        <f t="shared" si="216"/>
        <v>Jun</v>
      </c>
      <c r="K1782">
        <f t="shared" si="217"/>
        <v>1966</v>
      </c>
      <c r="L1782" t="str">
        <f t="shared" si="218"/>
        <v>tier - 3</v>
      </c>
      <c r="M1782" t="str">
        <f t="shared" si="219"/>
        <v>tier - 3</v>
      </c>
      <c r="N1782" t="str">
        <f t="shared" si="220"/>
        <v>R1012</v>
      </c>
      <c r="O1782" s="9" t="str">
        <f t="shared" si="221"/>
        <v>21-Jun-1966</v>
      </c>
      <c r="P1782">
        <f t="shared" si="222"/>
        <v>56</v>
      </c>
      <c r="Q1782" s="10">
        <f t="shared" si="223"/>
        <v>17777.73</v>
      </c>
    </row>
    <row r="1783" spans="1:17" x14ac:dyDescent="0.25">
      <c r="A1783" t="s">
        <v>1814</v>
      </c>
      <c r="B1783">
        <v>1979</v>
      </c>
      <c r="C1783" t="s">
        <v>37</v>
      </c>
      <c r="D1783">
        <v>10</v>
      </c>
      <c r="E1783">
        <v>2</v>
      </c>
      <c r="F1783">
        <v>17779.939999999999</v>
      </c>
      <c r="G1783" t="s">
        <v>16</v>
      </c>
      <c r="H1783" t="s">
        <v>11</v>
      </c>
      <c r="I1783" t="s">
        <v>23</v>
      </c>
      <c r="J1783" t="str">
        <f t="shared" si="216"/>
        <v>Oct</v>
      </c>
      <c r="K1783">
        <f t="shared" si="217"/>
        <v>1979</v>
      </c>
      <c r="L1783" t="str">
        <f t="shared" si="218"/>
        <v>tier - 2</v>
      </c>
      <c r="M1783" t="str">
        <f t="shared" si="219"/>
        <v>tier - 2</v>
      </c>
      <c r="N1783" t="str">
        <f t="shared" si="220"/>
        <v>R1012</v>
      </c>
      <c r="O1783" s="9" t="str">
        <f t="shared" si="221"/>
        <v>10-Oct-1979</v>
      </c>
      <c r="P1783">
        <f t="shared" si="222"/>
        <v>43</v>
      </c>
      <c r="Q1783" s="10">
        <f t="shared" si="223"/>
        <v>17779.939999999999</v>
      </c>
    </row>
    <row r="1784" spans="1:17" x14ac:dyDescent="0.25">
      <c r="A1784" t="s">
        <v>1815</v>
      </c>
      <c r="B1784">
        <v>1963</v>
      </c>
      <c r="C1784" t="s">
        <v>30</v>
      </c>
      <c r="D1784">
        <v>8</v>
      </c>
      <c r="E1784">
        <v>0</v>
      </c>
      <c r="F1784">
        <v>17832.599999999999</v>
      </c>
      <c r="G1784" t="s">
        <v>16</v>
      </c>
      <c r="H1784" t="s">
        <v>11</v>
      </c>
      <c r="I1784" t="s">
        <v>23</v>
      </c>
      <c r="J1784" t="str">
        <f t="shared" si="216"/>
        <v>Dec</v>
      </c>
      <c r="K1784">
        <f t="shared" si="217"/>
        <v>1963</v>
      </c>
      <c r="L1784" t="str">
        <f t="shared" si="218"/>
        <v>tier - 2</v>
      </c>
      <c r="M1784" t="str">
        <f t="shared" si="219"/>
        <v>tier - 2</v>
      </c>
      <c r="N1784" t="str">
        <f t="shared" si="220"/>
        <v>R1012</v>
      </c>
      <c r="O1784" s="9" t="str">
        <f t="shared" si="221"/>
        <v>8-Dec-1963</v>
      </c>
      <c r="P1784">
        <f t="shared" si="222"/>
        <v>59</v>
      </c>
      <c r="Q1784" s="10">
        <f t="shared" si="223"/>
        <v>17832.599999999999</v>
      </c>
    </row>
    <row r="1785" spans="1:17" x14ac:dyDescent="0.25">
      <c r="A1785" t="s">
        <v>1816</v>
      </c>
      <c r="B1785">
        <v>1976</v>
      </c>
      <c r="C1785" t="s">
        <v>30</v>
      </c>
      <c r="D1785">
        <v>12</v>
      </c>
      <c r="E1785">
        <v>2</v>
      </c>
      <c r="F1785">
        <v>17862.919999999998</v>
      </c>
      <c r="G1785" t="s">
        <v>16</v>
      </c>
      <c r="H1785" t="s">
        <v>11</v>
      </c>
      <c r="I1785" t="s">
        <v>23</v>
      </c>
      <c r="J1785" t="str">
        <f t="shared" si="216"/>
        <v>Dec</v>
      </c>
      <c r="K1785">
        <f t="shared" si="217"/>
        <v>1976</v>
      </c>
      <c r="L1785" t="str">
        <f t="shared" si="218"/>
        <v>tier - 2</v>
      </c>
      <c r="M1785" t="str">
        <f t="shared" si="219"/>
        <v>tier - 2</v>
      </c>
      <c r="N1785" t="str">
        <f t="shared" si="220"/>
        <v>R1012</v>
      </c>
      <c r="O1785" s="9" t="str">
        <f t="shared" si="221"/>
        <v>12-Dec-1976</v>
      </c>
      <c r="P1785">
        <f t="shared" si="222"/>
        <v>46</v>
      </c>
      <c r="Q1785" s="10">
        <f t="shared" si="223"/>
        <v>17862.919999999998</v>
      </c>
    </row>
    <row r="1786" spans="1:17" x14ac:dyDescent="0.25">
      <c r="A1786" t="s">
        <v>1817</v>
      </c>
      <c r="B1786">
        <v>1997</v>
      </c>
      <c r="C1786" t="s">
        <v>35</v>
      </c>
      <c r="D1786">
        <v>26</v>
      </c>
      <c r="E1786">
        <v>0</v>
      </c>
      <c r="F1786">
        <v>17878.900000000001</v>
      </c>
      <c r="G1786" t="s">
        <v>16</v>
      </c>
      <c r="H1786" t="s">
        <v>11</v>
      </c>
      <c r="I1786" t="s">
        <v>247</v>
      </c>
      <c r="J1786" t="str">
        <f t="shared" si="216"/>
        <v>Aug</v>
      </c>
      <c r="K1786">
        <f t="shared" si="217"/>
        <v>1997</v>
      </c>
      <c r="L1786" t="str">
        <f t="shared" si="218"/>
        <v>tier - 2</v>
      </c>
      <c r="M1786" t="str">
        <f t="shared" si="219"/>
        <v>tier - 2</v>
      </c>
      <c r="N1786" t="str">
        <f t="shared" si="220"/>
        <v>R1024</v>
      </c>
      <c r="O1786" s="9" t="str">
        <f t="shared" si="221"/>
        <v>26-Aug-1997</v>
      </c>
      <c r="P1786">
        <f t="shared" si="222"/>
        <v>25</v>
      </c>
      <c r="Q1786" s="10">
        <f t="shared" si="223"/>
        <v>17878.900000000001</v>
      </c>
    </row>
    <row r="1787" spans="1:17" x14ac:dyDescent="0.25">
      <c r="A1787" t="s">
        <v>1818</v>
      </c>
      <c r="B1787">
        <v>1979</v>
      </c>
      <c r="C1787" t="s">
        <v>15</v>
      </c>
      <c r="D1787">
        <v>12</v>
      </c>
      <c r="E1787">
        <v>2</v>
      </c>
      <c r="F1787">
        <v>17882.669999999998</v>
      </c>
      <c r="G1787" t="s">
        <v>16</v>
      </c>
      <c r="H1787" t="s">
        <v>12</v>
      </c>
      <c r="I1787" t="s">
        <v>23</v>
      </c>
      <c r="J1787" t="str">
        <f t="shared" si="216"/>
        <v>Nov</v>
      </c>
      <c r="K1787">
        <f t="shared" si="217"/>
        <v>1979</v>
      </c>
      <c r="L1787" t="str">
        <f t="shared" si="218"/>
        <v>tier - 3</v>
      </c>
      <c r="M1787" t="str">
        <f t="shared" si="219"/>
        <v>tier - 3</v>
      </c>
      <c r="N1787" t="str">
        <f t="shared" si="220"/>
        <v>R1012</v>
      </c>
      <c r="O1787" s="9" t="str">
        <f t="shared" si="221"/>
        <v>12-Nov-1979</v>
      </c>
      <c r="P1787">
        <f t="shared" si="222"/>
        <v>43</v>
      </c>
      <c r="Q1787" s="10">
        <f t="shared" si="223"/>
        <v>17882.669999999998</v>
      </c>
    </row>
    <row r="1788" spans="1:17" x14ac:dyDescent="0.25">
      <c r="A1788" t="s">
        <v>1819</v>
      </c>
      <c r="B1788">
        <v>1989</v>
      </c>
      <c r="C1788" t="s">
        <v>30</v>
      </c>
      <c r="D1788">
        <v>4</v>
      </c>
      <c r="E1788">
        <v>0</v>
      </c>
      <c r="F1788">
        <v>17904.53</v>
      </c>
      <c r="G1788" t="s">
        <v>16</v>
      </c>
      <c r="H1788" t="s">
        <v>11</v>
      </c>
      <c r="I1788" t="s">
        <v>356</v>
      </c>
      <c r="J1788" t="str">
        <f t="shared" si="216"/>
        <v>Dec</v>
      </c>
      <c r="K1788">
        <f t="shared" si="217"/>
        <v>1989</v>
      </c>
      <c r="L1788" t="str">
        <f t="shared" si="218"/>
        <v>tier - 2</v>
      </c>
      <c r="M1788" t="str">
        <f t="shared" si="219"/>
        <v>tier - 2</v>
      </c>
      <c r="N1788" t="str">
        <f t="shared" si="220"/>
        <v>R1017</v>
      </c>
      <c r="O1788" s="9" t="str">
        <f t="shared" si="221"/>
        <v>4-Dec-1989</v>
      </c>
      <c r="P1788">
        <f t="shared" si="222"/>
        <v>33</v>
      </c>
      <c r="Q1788" s="10">
        <f t="shared" si="223"/>
        <v>17904.53</v>
      </c>
    </row>
    <row r="1789" spans="1:17" x14ac:dyDescent="0.25">
      <c r="A1789" t="s">
        <v>1820</v>
      </c>
      <c r="B1789">
        <v>1977</v>
      </c>
      <c r="C1789" t="s">
        <v>37</v>
      </c>
      <c r="D1789">
        <v>17</v>
      </c>
      <c r="E1789">
        <v>0</v>
      </c>
      <c r="F1789">
        <v>17929.3</v>
      </c>
      <c r="G1789" t="s">
        <v>16</v>
      </c>
      <c r="H1789" t="s">
        <v>11</v>
      </c>
      <c r="I1789" t="s">
        <v>13</v>
      </c>
      <c r="J1789" t="str">
        <f t="shared" si="216"/>
        <v>Oct</v>
      </c>
      <c r="K1789">
        <f t="shared" si="217"/>
        <v>1977</v>
      </c>
      <c r="L1789" t="str">
        <f t="shared" si="218"/>
        <v>tier - 2</v>
      </c>
      <c r="M1789" t="str">
        <f t="shared" si="219"/>
        <v>tier - 2</v>
      </c>
      <c r="N1789" t="str">
        <f t="shared" si="220"/>
        <v>R1013</v>
      </c>
      <c r="O1789" s="9" t="str">
        <f t="shared" si="221"/>
        <v>17-Oct-1977</v>
      </c>
      <c r="P1789">
        <f t="shared" si="222"/>
        <v>45</v>
      </c>
      <c r="Q1789" s="10">
        <f t="shared" si="223"/>
        <v>17929.3</v>
      </c>
    </row>
    <row r="1790" spans="1:17" x14ac:dyDescent="0.25">
      <c r="A1790" t="s">
        <v>1821</v>
      </c>
      <c r="B1790">
        <v>2001</v>
      </c>
      <c r="C1790" t="s">
        <v>20</v>
      </c>
      <c r="D1790">
        <v>28</v>
      </c>
      <c r="E1790">
        <v>4</v>
      </c>
      <c r="F1790">
        <v>17942.11</v>
      </c>
      <c r="G1790" t="s">
        <v>16</v>
      </c>
      <c r="H1790" t="s">
        <v>11</v>
      </c>
      <c r="I1790" t="s">
        <v>42</v>
      </c>
      <c r="J1790" t="str">
        <f t="shared" si="216"/>
        <v>Sep</v>
      </c>
      <c r="K1790">
        <f t="shared" si="217"/>
        <v>2001</v>
      </c>
      <c r="L1790" t="str">
        <f t="shared" si="218"/>
        <v>tier - 2</v>
      </c>
      <c r="M1790" t="str">
        <f t="shared" si="219"/>
        <v>tier - 2</v>
      </c>
      <c r="N1790" t="str">
        <f t="shared" si="220"/>
        <v>R1011</v>
      </c>
      <c r="O1790" s="9" t="str">
        <f t="shared" si="221"/>
        <v>28-Sep-2001</v>
      </c>
      <c r="P1790">
        <f t="shared" si="222"/>
        <v>21</v>
      </c>
      <c r="Q1790" s="10">
        <f t="shared" si="223"/>
        <v>17942.11</v>
      </c>
    </row>
    <row r="1791" spans="1:17" x14ac:dyDescent="0.25">
      <c r="A1791" t="s">
        <v>1822</v>
      </c>
      <c r="B1791">
        <v>1975</v>
      </c>
      <c r="C1791" t="s">
        <v>18</v>
      </c>
      <c r="D1791">
        <v>27</v>
      </c>
      <c r="E1791">
        <v>1</v>
      </c>
      <c r="F1791">
        <v>18031.16</v>
      </c>
      <c r="G1791" t="s">
        <v>16</v>
      </c>
      <c r="H1791" t="s">
        <v>12</v>
      </c>
      <c r="I1791" t="s">
        <v>249</v>
      </c>
      <c r="J1791" t="str">
        <f t="shared" si="216"/>
        <v>Jun</v>
      </c>
      <c r="K1791">
        <f t="shared" si="217"/>
        <v>1975</v>
      </c>
      <c r="L1791" t="str">
        <f t="shared" si="218"/>
        <v>tier - 3</v>
      </c>
      <c r="M1791" t="str">
        <f t="shared" si="219"/>
        <v>tier - 3</v>
      </c>
      <c r="N1791" t="str">
        <f t="shared" si="220"/>
        <v>R1023</v>
      </c>
      <c r="O1791" s="9" t="str">
        <f t="shared" si="221"/>
        <v>27-Jun-1975</v>
      </c>
      <c r="P1791">
        <f t="shared" si="222"/>
        <v>47</v>
      </c>
      <c r="Q1791" s="10">
        <f t="shared" si="223"/>
        <v>18031.16</v>
      </c>
    </row>
    <row r="1792" spans="1:17" x14ac:dyDescent="0.25">
      <c r="A1792" t="s">
        <v>1823</v>
      </c>
      <c r="B1792">
        <v>1965</v>
      </c>
      <c r="C1792" t="s">
        <v>37</v>
      </c>
      <c r="D1792">
        <v>17</v>
      </c>
      <c r="E1792">
        <v>0</v>
      </c>
      <c r="F1792">
        <v>18031.189999999999</v>
      </c>
      <c r="G1792" t="s">
        <v>16</v>
      </c>
      <c r="H1792" t="s">
        <v>11</v>
      </c>
      <c r="I1792" t="s">
        <v>23</v>
      </c>
      <c r="J1792" t="str">
        <f t="shared" si="216"/>
        <v>Oct</v>
      </c>
      <c r="K1792">
        <f t="shared" si="217"/>
        <v>1965</v>
      </c>
      <c r="L1792" t="str">
        <f t="shared" si="218"/>
        <v>tier - 2</v>
      </c>
      <c r="M1792" t="str">
        <f t="shared" si="219"/>
        <v>tier - 2</v>
      </c>
      <c r="N1792" t="str">
        <f t="shared" si="220"/>
        <v>R1012</v>
      </c>
      <c r="O1792" s="9" t="str">
        <f t="shared" si="221"/>
        <v>17-Oct-1965</v>
      </c>
      <c r="P1792">
        <f t="shared" si="222"/>
        <v>57</v>
      </c>
      <c r="Q1792" s="10">
        <f t="shared" si="223"/>
        <v>18031.189999999999</v>
      </c>
    </row>
    <row r="1793" spans="1:17" x14ac:dyDescent="0.25">
      <c r="A1793" t="s">
        <v>1824</v>
      </c>
      <c r="B1793">
        <v>1999</v>
      </c>
      <c r="C1793" t="s">
        <v>37</v>
      </c>
      <c r="D1793">
        <v>24</v>
      </c>
      <c r="E1793">
        <v>0</v>
      </c>
      <c r="F1793">
        <v>18033.97</v>
      </c>
      <c r="G1793" t="s">
        <v>16</v>
      </c>
      <c r="H1793" t="s">
        <v>16</v>
      </c>
      <c r="I1793" t="s">
        <v>23</v>
      </c>
      <c r="J1793" t="str">
        <f t="shared" si="216"/>
        <v>Oct</v>
      </c>
      <c r="K1793">
        <f t="shared" si="217"/>
        <v>1999</v>
      </c>
      <c r="L1793" t="str">
        <f t="shared" si="218"/>
        <v>tier - 1</v>
      </c>
      <c r="M1793" t="str">
        <f t="shared" si="219"/>
        <v>tier - 1</v>
      </c>
      <c r="N1793" t="str">
        <f t="shared" si="220"/>
        <v>R1012</v>
      </c>
      <c r="O1793" s="9" t="str">
        <f t="shared" si="221"/>
        <v>24-Oct-1999</v>
      </c>
      <c r="P1793">
        <f t="shared" si="222"/>
        <v>23</v>
      </c>
      <c r="Q1793" s="10">
        <f t="shared" si="223"/>
        <v>18033.97</v>
      </c>
    </row>
    <row r="1794" spans="1:17" x14ac:dyDescent="0.25">
      <c r="A1794" t="s">
        <v>1825</v>
      </c>
      <c r="B1794">
        <v>1993</v>
      </c>
      <c r="C1794" t="s">
        <v>10</v>
      </c>
      <c r="D1794">
        <v>12</v>
      </c>
      <c r="E1794">
        <v>2</v>
      </c>
      <c r="F1794">
        <v>18157.88</v>
      </c>
      <c r="G1794" t="s">
        <v>16</v>
      </c>
      <c r="H1794" t="s">
        <v>16</v>
      </c>
      <c r="I1794" t="s">
        <v>23</v>
      </c>
      <c r="J1794" t="str">
        <f t="shared" si="216"/>
        <v>Jul</v>
      </c>
      <c r="K1794">
        <f t="shared" si="217"/>
        <v>1993</v>
      </c>
      <c r="L1794" t="str">
        <f t="shared" si="218"/>
        <v>tier - 1</v>
      </c>
      <c r="M1794" t="str">
        <f t="shared" si="219"/>
        <v>tier - 1</v>
      </c>
      <c r="N1794" t="str">
        <f t="shared" si="220"/>
        <v>R1012</v>
      </c>
      <c r="O1794" s="9" t="str">
        <f t="shared" si="221"/>
        <v>12-Jul-1993</v>
      </c>
      <c r="P1794">
        <f t="shared" si="222"/>
        <v>29</v>
      </c>
      <c r="Q1794" s="10">
        <f t="shared" si="223"/>
        <v>18157.88</v>
      </c>
    </row>
    <row r="1795" spans="1:17" x14ac:dyDescent="0.25">
      <c r="A1795" t="s">
        <v>1826</v>
      </c>
      <c r="B1795">
        <v>1963</v>
      </c>
      <c r="C1795" t="s">
        <v>10</v>
      </c>
      <c r="D1795">
        <v>4</v>
      </c>
      <c r="E1795">
        <v>0</v>
      </c>
      <c r="F1795">
        <v>18208.34</v>
      </c>
      <c r="G1795" t="s">
        <v>16</v>
      </c>
      <c r="H1795" t="s">
        <v>11</v>
      </c>
      <c r="I1795" t="s">
        <v>535</v>
      </c>
      <c r="J1795" t="str">
        <f t="shared" ref="J1795:J1858" si="224">IF(C1795="?","Sep",C1795)</f>
        <v>Jul</v>
      </c>
      <c r="K1795">
        <f t="shared" ref="K1795:K1858" si="225">IF(B1795="?",ROUND(AVERAGE(B:B),0),B1795)</f>
        <v>1963</v>
      </c>
      <c r="L1795" t="str">
        <f t="shared" ref="L1795:L1858" si="226">IF(OR(H1795="",H1795="?"),"tier-2",H1795)</f>
        <v>tier - 2</v>
      </c>
      <c r="M1795" t="str">
        <f t="shared" ref="M1795:M1858" si="227">IF(OR(H1795=" ",H1795="?"),"tier - 2",H1795)</f>
        <v>tier - 2</v>
      </c>
      <c r="N1795" t="str">
        <f t="shared" ref="N1795:N1858" si="228">IF(I1795="?","Unknown",I1795)</f>
        <v>R1026</v>
      </c>
      <c r="O1795" s="9" t="str">
        <f t="shared" ref="O1795:O1858" si="229">_xlfn.CONCAT(D1795,"-",J1795,"-",K1795)</f>
        <v>4-Jul-1963</v>
      </c>
      <c r="P1795">
        <f t="shared" ref="P1795:P1858" si="230">DATEDIF(O1795, "2023-06-08", "Y")</f>
        <v>59</v>
      </c>
      <c r="Q1795" s="10">
        <f t="shared" ref="Q1795:Q1858" si="231">(F1795)</f>
        <v>18208.34</v>
      </c>
    </row>
    <row r="1796" spans="1:17" x14ac:dyDescent="0.25">
      <c r="A1796" t="s">
        <v>1827</v>
      </c>
      <c r="B1796">
        <v>1997</v>
      </c>
      <c r="C1796" t="s">
        <v>18</v>
      </c>
      <c r="D1796">
        <v>15</v>
      </c>
      <c r="E1796">
        <v>1</v>
      </c>
      <c r="F1796">
        <v>18218.16</v>
      </c>
      <c r="G1796" t="s">
        <v>16</v>
      </c>
      <c r="H1796" t="s">
        <v>16</v>
      </c>
      <c r="I1796" t="s">
        <v>13</v>
      </c>
      <c r="J1796" t="str">
        <f t="shared" si="224"/>
        <v>Jun</v>
      </c>
      <c r="K1796">
        <f t="shared" si="225"/>
        <v>1997</v>
      </c>
      <c r="L1796" t="str">
        <f t="shared" si="226"/>
        <v>tier - 1</v>
      </c>
      <c r="M1796" t="str">
        <f t="shared" si="227"/>
        <v>tier - 1</v>
      </c>
      <c r="N1796" t="str">
        <f t="shared" si="228"/>
        <v>R1013</v>
      </c>
      <c r="O1796" s="9" t="str">
        <f t="shared" si="229"/>
        <v>15-Jun-1997</v>
      </c>
      <c r="P1796">
        <f t="shared" si="230"/>
        <v>25</v>
      </c>
      <c r="Q1796" s="10">
        <f t="shared" si="231"/>
        <v>18218.16</v>
      </c>
    </row>
    <row r="1797" spans="1:17" x14ac:dyDescent="0.25">
      <c r="A1797" t="s">
        <v>1828</v>
      </c>
      <c r="B1797">
        <v>2004</v>
      </c>
      <c r="C1797" t="s">
        <v>20</v>
      </c>
      <c r="D1797">
        <v>10</v>
      </c>
      <c r="E1797">
        <v>3</v>
      </c>
      <c r="F1797">
        <v>18223.45</v>
      </c>
      <c r="G1797" t="s">
        <v>16</v>
      </c>
      <c r="H1797" t="s">
        <v>12</v>
      </c>
      <c r="I1797" t="s">
        <v>13</v>
      </c>
      <c r="J1797" t="str">
        <f t="shared" si="224"/>
        <v>Sep</v>
      </c>
      <c r="K1797">
        <f t="shared" si="225"/>
        <v>2004</v>
      </c>
      <c r="L1797" t="str">
        <f t="shared" si="226"/>
        <v>tier - 3</v>
      </c>
      <c r="M1797" t="str">
        <f t="shared" si="227"/>
        <v>tier - 3</v>
      </c>
      <c r="N1797" t="str">
        <f t="shared" si="228"/>
        <v>R1013</v>
      </c>
      <c r="O1797" s="9" t="str">
        <f t="shared" si="229"/>
        <v>10-Sep-2004</v>
      </c>
      <c r="P1797">
        <f t="shared" si="230"/>
        <v>18</v>
      </c>
      <c r="Q1797" s="10">
        <f t="shared" si="231"/>
        <v>18223.45</v>
      </c>
    </row>
    <row r="1798" spans="1:17" x14ac:dyDescent="0.25">
      <c r="A1798" t="s">
        <v>1829</v>
      </c>
      <c r="B1798">
        <v>1995</v>
      </c>
      <c r="C1798" t="s">
        <v>35</v>
      </c>
      <c r="D1798">
        <v>3</v>
      </c>
      <c r="E1798">
        <v>0</v>
      </c>
      <c r="F1798">
        <v>18246.5</v>
      </c>
      <c r="G1798" t="s">
        <v>16</v>
      </c>
      <c r="H1798" t="s">
        <v>16</v>
      </c>
      <c r="I1798" t="s">
        <v>13</v>
      </c>
      <c r="J1798" t="str">
        <f t="shared" si="224"/>
        <v>Aug</v>
      </c>
      <c r="K1798">
        <f t="shared" si="225"/>
        <v>1995</v>
      </c>
      <c r="L1798" t="str">
        <f t="shared" si="226"/>
        <v>tier - 1</v>
      </c>
      <c r="M1798" t="str">
        <f t="shared" si="227"/>
        <v>tier - 1</v>
      </c>
      <c r="N1798" t="str">
        <f t="shared" si="228"/>
        <v>R1013</v>
      </c>
      <c r="O1798" s="9" t="str">
        <f t="shared" si="229"/>
        <v>3-Aug-1995</v>
      </c>
      <c r="P1798">
        <f t="shared" si="230"/>
        <v>27</v>
      </c>
      <c r="Q1798" s="10">
        <f t="shared" si="231"/>
        <v>18246.5</v>
      </c>
    </row>
    <row r="1799" spans="1:17" x14ac:dyDescent="0.25">
      <c r="A1799" t="s">
        <v>1830</v>
      </c>
      <c r="B1799">
        <v>1992</v>
      </c>
      <c r="C1799" t="s">
        <v>30</v>
      </c>
      <c r="D1799">
        <v>25</v>
      </c>
      <c r="E1799">
        <v>3</v>
      </c>
      <c r="F1799">
        <v>18259.22</v>
      </c>
      <c r="G1799" t="s">
        <v>16</v>
      </c>
      <c r="H1799" t="s">
        <v>12</v>
      </c>
      <c r="I1799" t="s">
        <v>42</v>
      </c>
      <c r="J1799" t="str">
        <f t="shared" si="224"/>
        <v>Dec</v>
      </c>
      <c r="K1799">
        <f t="shared" si="225"/>
        <v>1992</v>
      </c>
      <c r="L1799" t="str">
        <f t="shared" si="226"/>
        <v>tier - 3</v>
      </c>
      <c r="M1799" t="str">
        <f t="shared" si="227"/>
        <v>tier - 3</v>
      </c>
      <c r="N1799" t="str">
        <f t="shared" si="228"/>
        <v>R1011</v>
      </c>
      <c r="O1799" s="9" t="str">
        <f t="shared" si="229"/>
        <v>25-Dec-1992</v>
      </c>
      <c r="P1799">
        <f t="shared" si="230"/>
        <v>30</v>
      </c>
      <c r="Q1799" s="10">
        <f t="shared" si="231"/>
        <v>18259.22</v>
      </c>
    </row>
    <row r="1800" spans="1:17" x14ac:dyDescent="0.25">
      <c r="A1800" t="s">
        <v>1831</v>
      </c>
      <c r="B1800">
        <v>1995</v>
      </c>
      <c r="C1800" t="s">
        <v>10</v>
      </c>
      <c r="D1800">
        <v>4</v>
      </c>
      <c r="E1800">
        <v>0</v>
      </c>
      <c r="F1800">
        <v>18310.740000000002</v>
      </c>
      <c r="G1800" t="s">
        <v>16</v>
      </c>
      <c r="H1800" t="s">
        <v>12</v>
      </c>
      <c r="I1800" t="s">
        <v>23</v>
      </c>
      <c r="J1800" t="str">
        <f t="shared" si="224"/>
        <v>Jul</v>
      </c>
      <c r="K1800">
        <f t="shared" si="225"/>
        <v>1995</v>
      </c>
      <c r="L1800" t="str">
        <f t="shared" si="226"/>
        <v>tier - 3</v>
      </c>
      <c r="M1800" t="str">
        <f t="shared" si="227"/>
        <v>tier - 3</v>
      </c>
      <c r="N1800" t="str">
        <f t="shared" si="228"/>
        <v>R1012</v>
      </c>
      <c r="O1800" s="9" t="str">
        <f t="shared" si="229"/>
        <v>4-Jul-1995</v>
      </c>
      <c r="P1800">
        <f t="shared" si="230"/>
        <v>27</v>
      </c>
      <c r="Q1800" s="10">
        <f t="shared" si="231"/>
        <v>18310.740000000002</v>
      </c>
    </row>
    <row r="1801" spans="1:17" x14ac:dyDescent="0.25">
      <c r="A1801" t="s">
        <v>1832</v>
      </c>
      <c r="B1801">
        <v>1999</v>
      </c>
      <c r="C1801" t="s">
        <v>30</v>
      </c>
      <c r="D1801">
        <v>15</v>
      </c>
      <c r="E1801">
        <v>1</v>
      </c>
      <c r="F1801">
        <v>18328.240000000002</v>
      </c>
      <c r="G1801" t="s">
        <v>16</v>
      </c>
      <c r="H1801" t="s">
        <v>11</v>
      </c>
      <c r="I1801" t="s">
        <v>13</v>
      </c>
      <c r="J1801" t="str">
        <f t="shared" si="224"/>
        <v>Dec</v>
      </c>
      <c r="K1801">
        <f t="shared" si="225"/>
        <v>1999</v>
      </c>
      <c r="L1801" t="str">
        <f t="shared" si="226"/>
        <v>tier - 2</v>
      </c>
      <c r="M1801" t="str">
        <f t="shared" si="227"/>
        <v>tier - 2</v>
      </c>
      <c r="N1801" t="str">
        <f t="shared" si="228"/>
        <v>R1013</v>
      </c>
      <c r="O1801" s="9" t="str">
        <f t="shared" si="229"/>
        <v>15-Dec-1999</v>
      </c>
      <c r="P1801">
        <f t="shared" si="230"/>
        <v>23</v>
      </c>
      <c r="Q1801" s="10">
        <f t="shared" si="231"/>
        <v>18328.240000000002</v>
      </c>
    </row>
    <row r="1802" spans="1:17" x14ac:dyDescent="0.25">
      <c r="A1802" t="s">
        <v>1833</v>
      </c>
      <c r="B1802">
        <v>1964</v>
      </c>
      <c r="C1802" t="s">
        <v>20</v>
      </c>
      <c r="D1802">
        <v>26</v>
      </c>
      <c r="E1802">
        <v>0</v>
      </c>
      <c r="F1802">
        <v>18443.11</v>
      </c>
      <c r="G1802" t="s">
        <v>16</v>
      </c>
      <c r="H1802" t="s">
        <v>11</v>
      </c>
      <c r="I1802" t="s">
        <v>23</v>
      </c>
      <c r="J1802" t="str">
        <f t="shared" si="224"/>
        <v>Sep</v>
      </c>
      <c r="K1802">
        <f t="shared" si="225"/>
        <v>1964</v>
      </c>
      <c r="L1802" t="str">
        <f t="shared" si="226"/>
        <v>tier - 2</v>
      </c>
      <c r="M1802" t="str">
        <f t="shared" si="227"/>
        <v>tier - 2</v>
      </c>
      <c r="N1802" t="str">
        <f t="shared" si="228"/>
        <v>R1012</v>
      </c>
      <c r="O1802" s="9" t="str">
        <f t="shared" si="229"/>
        <v>26-Sep-1964</v>
      </c>
      <c r="P1802">
        <f t="shared" si="230"/>
        <v>58</v>
      </c>
      <c r="Q1802" s="10">
        <f t="shared" si="231"/>
        <v>18443.11</v>
      </c>
    </row>
    <row r="1803" spans="1:17" x14ac:dyDescent="0.25">
      <c r="A1803" t="s">
        <v>1834</v>
      </c>
      <c r="B1803">
        <v>1986</v>
      </c>
      <c r="C1803" t="s">
        <v>35</v>
      </c>
      <c r="D1803">
        <v>12</v>
      </c>
      <c r="E1803">
        <v>2</v>
      </c>
      <c r="F1803">
        <v>18608.259999999998</v>
      </c>
      <c r="G1803" t="s">
        <v>16</v>
      </c>
      <c r="H1803" t="s">
        <v>12</v>
      </c>
      <c r="I1803" t="s">
        <v>42</v>
      </c>
      <c r="J1803" t="str">
        <f t="shared" si="224"/>
        <v>Aug</v>
      </c>
      <c r="K1803">
        <f t="shared" si="225"/>
        <v>1986</v>
      </c>
      <c r="L1803" t="str">
        <f t="shared" si="226"/>
        <v>tier - 3</v>
      </c>
      <c r="M1803" t="str">
        <f t="shared" si="227"/>
        <v>tier - 3</v>
      </c>
      <c r="N1803" t="str">
        <f t="shared" si="228"/>
        <v>R1011</v>
      </c>
      <c r="O1803" s="9" t="str">
        <f t="shared" si="229"/>
        <v>12-Aug-1986</v>
      </c>
      <c r="P1803">
        <f t="shared" si="230"/>
        <v>36</v>
      </c>
      <c r="Q1803" s="10">
        <f t="shared" si="231"/>
        <v>18608.259999999998</v>
      </c>
    </row>
    <row r="1804" spans="1:17" x14ac:dyDescent="0.25">
      <c r="A1804" t="s">
        <v>1835</v>
      </c>
      <c r="B1804">
        <v>1998</v>
      </c>
      <c r="C1804" t="s">
        <v>20</v>
      </c>
      <c r="D1804">
        <v>23</v>
      </c>
      <c r="E1804">
        <v>0</v>
      </c>
      <c r="F1804">
        <v>18648.419999999998</v>
      </c>
      <c r="G1804" t="s">
        <v>16</v>
      </c>
      <c r="H1804" t="s">
        <v>16</v>
      </c>
      <c r="I1804" t="s">
        <v>166</v>
      </c>
      <c r="J1804" t="str">
        <f t="shared" si="224"/>
        <v>Sep</v>
      </c>
      <c r="K1804">
        <f t="shared" si="225"/>
        <v>1998</v>
      </c>
      <c r="L1804" t="str">
        <f t="shared" si="226"/>
        <v>tier - 1</v>
      </c>
      <c r="M1804" t="str">
        <f t="shared" si="227"/>
        <v>tier - 1</v>
      </c>
      <c r="N1804" t="str">
        <f t="shared" si="228"/>
        <v>R1019</v>
      </c>
      <c r="O1804" s="9" t="str">
        <f t="shared" si="229"/>
        <v>23-Sep-1998</v>
      </c>
      <c r="P1804">
        <f t="shared" si="230"/>
        <v>24</v>
      </c>
      <c r="Q1804" s="10">
        <f t="shared" si="231"/>
        <v>18648.419999999998</v>
      </c>
    </row>
    <row r="1805" spans="1:17" x14ac:dyDescent="0.25">
      <c r="A1805" t="s">
        <v>1836</v>
      </c>
      <c r="B1805">
        <v>1970</v>
      </c>
      <c r="C1805" t="s">
        <v>37</v>
      </c>
      <c r="D1805">
        <v>17</v>
      </c>
      <c r="E1805">
        <v>0</v>
      </c>
      <c r="F1805">
        <v>18682.740000000002</v>
      </c>
      <c r="G1805" t="s">
        <v>16</v>
      </c>
      <c r="H1805" t="s">
        <v>12</v>
      </c>
      <c r="I1805" t="s">
        <v>23</v>
      </c>
      <c r="J1805" t="str">
        <f t="shared" si="224"/>
        <v>Oct</v>
      </c>
      <c r="K1805">
        <f t="shared" si="225"/>
        <v>1970</v>
      </c>
      <c r="L1805" t="str">
        <f t="shared" si="226"/>
        <v>tier - 3</v>
      </c>
      <c r="M1805" t="str">
        <f t="shared" si="227"/>
        <v>tier - 3</v>
      </c>
      <c r="N1805" t="str">
        <f t="shared" si="228"/>
        <v>R1012</v>
      </c>
      <c r="O1805" s="9" t="str">
        <f t="shared" si="229"/>
        <v>17-Oct-1970</v>
      </c>
      <c r="P1805">
        <f t="shared" si="230"/>
        <v>52</v>
      </c>
      <c r="Q1805" s="10">
        <f t="shared" si="231"/>
        <v>18682.740000000002</v>
      </c>
    </row>
    <row r="1806" spans="1:17" x14ac:dyDescent="0.25">
      <c r="A1806" t="s">
        <v>1837</v>
      </c>
      <c r="B1806">
        <v>1967</v>
      </c>
      <c r="C1806" t="s">
        <v>35</v>
      </c>
      <c r="D1806">
        <v>30</v>
      </c>
      <c r="E1806">
        <v>0</v>
      </c>
      <c r="F1806">
        <v>18694.689999999999</v>
      </c>
      <c r="G1806" t="s">
        <v>16</v>
      </c>
      <c r="H1806" t="s">
        <v>16</v>
      </c>
      <c r="I1806" t="s">
        <v>249</v>
      </c>
      <c r="J1806" t="str">
        <f t="shared" si="224"/>
        <v>Aug</v>
      </c>
      <c r="K1806">
        <f t="shared" si="225"/>
        <v>1967</v>
      </c>
      <c r="L1806" t="str">
        <f t="shared" si="226"/>
        <v>tier - 1</v>
      </c>
      <c r="M1806" t="str">
        <f t="shared" si="227"/>
        <v>tier - 1</v>
      </c>
      <c r="N1806" t="str">
        <f t="shared" si="228"/>
        <v>R1023</v>
      </c>
      <c r="O1806" s="9" t="str">
        <f t="shared" si="229"/>
        <v>30-Aug-1967</v>
      </c>
      <c r="P1806">
        <f t="shared" si="230"/>
        <v>55</v>
      </c>
      <c r="Q1806" s="10">
        <f t="shared" si="231"/>
        <v>18694.689999999999</v>
      </c>
    </row>
    <row r="1807" spans="1:17" x14ac:dyDescent="0.25">
      <c r="A1807" t="s">
        <v>1838</v>
      </c>
      <c r="B1807">
        <v>1992</v>
      </c>
      <c r="C1807" t="s">
        <v>30</v>
      </c>
      <c r="D1807">
        <v>27</v>
      </c>
      <c r="E1807">
        <v>3</v>
      </c>
      <c r="F1807">
        <v>18765.88</v>
      </c>
      <c r="G1807" t="s">
        <v>16</v>
      </c>
      <c r="H1807" t="s">
        <v>11</v>
      </c>
      <c r="I1807" t="s">
        <v>23</v>
      </c>
      <c r="J1807" t="str">
        <f t="shared" si="224"/>
        <v>Dec</v>
      </c>
      <c r="K1807">
        <f t="shared" si="225"/>
        <v>1992</v>
      </c>
      <c r="L1807" t="str">
        <f t="shared" si="226"/>
        <v>tier - 2</v>
      </c>
      <c r="M1807" t="str">
        <f t="shared" si="227"/>
        <v>tier - 2</v>
      </c>
      <c r="N1807" t="str">
        <f t="shared" si="228"/>
        <v>R1012</v>
      </c>
      <c r="O1807" s="9" t="str">
        <f t="shared" si="229"/>
        <v>27-Dec-1992</v>
      </c>
      <c r="P1807">
        <f t="shared" si="230"/>
        <v>30</v>
      </c>
      <c r="Q1807" s="10">
        <f t="shared" si="231"/>
        <v>18765.88</v>
      </c>
    </row>
    <row r="1808" spans="1:17" x14ac:dyDescent="0.25">
      <c r="A1808" t="s">
        <v>1839</v>
      </c>
      <c r="B1808">
        <v>1979</v>
      </c>
      <c r="C1808" t="s">
        <v>15</v>
      </c>
      <c r="D1808">
        <v>19</v>
      </c>
      <c r="E1808">
        <v>2</v>
      </c>
      <c r="F1808">
        <v>18767.740000000002</v>
      </c>
      <c r="G1808" t="s">
        <v>16</v>
      </c>
      <c r="H1808" t="s">
        <v>16</v>
      </c>
      <c r="I1808" t="s">
        <v>13</v>
      </c>
      <c r="J1808" t="str">
        <f t="shared" si="224"/>
        <v>Nov</v>
      </c>
      <c r="K1808">
        <f t="shared" si="225"/>
        <v>1979</v>
      </c>
      <c r="L1808" t="str">
        <f t="shared" si="226"/>
        <v>tier - 1</v>
      </c>
      <c r="M1808" t="str">
        <f t="shared" si="227"/>
        <v>tier - 1</v>
      </c>
      <c r="N1808" t="str">
        <f t="shared" si="228"/>
        <v>R1013</v>
      </c>
      <c r="O1808" s="9" t="str">
        <f t="shared" si="229"/>
        <v>19-Nov-1979</v>
      </c>
      <c r="P1808">
        <f t="shared" si="230"/>
        <v>43</v>
      </c>
      <c r="Q1808" s="10">
        <f t="shared" si="231"/>
        <v>18767.740000000002</v>
      </c>
    </row>
    <row r="1809" spans="1:17" x14ac:dyDescent="0.25">
      <c r="A1809" t="s">
        <v>1840</v>
      </c>
      <c r="B1809">
        <v>1995</v>
      </c>
      <c r="C1809" t="s">
        <v>15</v>
      </c>
      <c r="D1809">
        <v>28</v>
      </c>
      <c r="E1809">
        <v>3</v>
      </c>
      <c r="F1809">
        <v>18804.75</v>
      </c>
      <c r="G1809" t="s">
        <v>16</v>
      </c>
      <c r="H1809" t="s">
        <v>16</v>
      </c>
      <c r="I1809" t="s">
        <v>23</v>
      </c>
      <c r="J1809" t="str">
        <f t="shared" si="224"/>
        <v>Nov</v>
      </c>
      <c r="K1809">
        <f t="shared" si="225"/>
        <v>1995</v>
      </c>
      <c r="L1809" t="str">
        <f t="shared" si="226"/>
        <v>tier - 1</v>
      </c>
      <c r="M1809" t="str">
        <f t="shared" si="227"/>
        <v>tier - 1</v>
      </c>
      <c r="N1809" t="str">
        <f t="shared" si="228"/>
        <v>R1012</v>
      </c>
      <c r="O1809" s="9" t="str">
        <f t="shared" si="229"/>
        <v>28-Nov-1995</v>
      </c>
      <c r="P1809">
        <f t="shared" si="230"/>
        <v>27</v>
      </c>
      <c r="Q1809" s="10">
        <f t="shared" si="231"/>
        <v>18804.75</v>
      </c>
    </row>
    <row r="1810" spans="1:17" x14ac:dyDescent="0.25">
      <c r="A1810" t="s">
        <v>1841</v>
      </c>
      <c r="B1810">
        <v>1979</v>
      </c>
      <c r="C1810" t="s">
        <v>37</v>
      </c>
      <c r="D1810">
        <v>15</v>
      </c>
      <c r="E1810">
        <v>2</v>
      </c>
      <c r="F1810">
        <v>18806.150000000001</v>
      </c>
      <c r="G1810" t="s">
        <v>16</v>
      </c>
      <c r="H1810" t="s">
        <v>11</v>
      </c>
      <c r="I1810" t="s">
        <v>13</v>
      </c>
      <c r="J1810" t="str">
        <f t="shared" si="224"/>
        <v>Oct</v>
      </c>
      <c r="K1810">
        <f t="shared" si="225"/>
        <v>1979</v>
      </c>
      <c r="L1810" t="str">
        <f t="shared" si="226"/>
        <v>tier - 2</v>
      </c>
      <c r="M1810" t="str">
        <f t="shared" si="227"/>
        <v>tier - 2</v>
      </c>
      <c r="N1810" t="str">
        <f t="shared" si="228"/>
        <v>R1013</v>
      </c>
      <c r="O1810" s="9" t="str">
        <f t="shared" si="229"/>
        <v>15-Oct-1979</v>
      </c>
      <c r="P1810">
        <f t="shared" si="230"/>
        <v>43</v>
      </c>
      <c r="Q1810" s="10">
        <f t="shared" si="231"/>
        <v>18806.150000000001</v>
      </c>
    </row>
    <row r="1811" spans="1:17" x14ac:dyDescent="0.25">
      <c r="A1811" t="s">
        <v>1842</v>
      </c>
      <c r="B1811">
        <v>1962</v>
      </c>
      <c r="C1811" t="s">
        <v>30</v>
      </c>
      <c r="D1811">
        <v>18</v>
      </c>
      <c r="E1811">
        <v>0</v>
      </c>
      <c r="F1811">
        <v>18815.53</v>
      </c>
      <c r="G1811" t="s">
        <v>16</v>
      </c>
      <c r="H1811" t="s">
        <v>16</v>
      </c>
      <c r="I1811" t="s">
        <v>249</v>
      </c>
      <c r="J1811" t="str">
        <f t="shared" si="224"/>
        <v>Dec</v>
      </c>
      <c r="K1811">
        <f t="shared" si="225"/>
        <v>1962</v>
      </c>
      <c r="L1811" t="str">
        <f t="shared" si="226"/>
        <v>tier - 1</v>
      </c>
      <c r="M1811" t="str">
        <f t="shared" si="227"/>
        <v>tier - 1</v>
      </c>
      <c r="N1811" t="str">
        <f t="shared" si="228"/>
        <v>R1023</v>
      </c>
      <c r="O1811" s="9" t="str">
        <f t="shared" si="229"/>
        <v>18-Dec-1962</v>
      </c>
      <c r="P1811">
        <f t="shared" si="230"/>
        <v>60</v>
      </c>
      <c r="Q1811" s="10">
        <f t="shared" si="231"/>
        <v>18815.53</v>
      </c>
    </row>
    <row r="1812" spans="1:17" x14ac:dyDescent="0.25">
      <c r="A1812" t="s">
        <v>1843</v>
      </c>
      <c r="B1812">
        <v>2003</v>
      </c>
      <c r="C1812" t="s">
        <v>10</v>
      </c>
      <c r="D1812">
        <v>24</v>
      </c>
      <c r="E1812">
        <v>3</v>
      </c>
      <c r="F1812">
        <v>18838.7</v>
      </c>
      <c r="G1812" t="s">
        <v>16</v>
      </c>
      <c r="H1812" t="s">
        <v>12</v>
      </c>
      <c r="I1812" t="s">
        <v>23</v>
      </c>
      <c r="J1812" t="str">
        <f t="shared" si="224"/>
        <v>Jul</v>
      </c>
      <c r="K1812">
        <f t="shared" si="225"/>
        <v>2003</v>
      </c>
      <c r="L1812" t="str">
        <f t="shared" si="226"/>
        <v>tier - 3</v>
      </c>
      <c r="M1812" t="str">
        <f t="shared" si="227"/>
        <v>tier - 3</v>
      </c>
      <c r="N1812" t="str">
        <f t="shared" si="228"/>
        <v>R1012</v>
      </c>
      <c r="O1812" s="9" t="str">
        <f t="shared" si="229"/>
        <v>24-Jul-2003</v>
      </c>
      <c r="P1812">
        <f t="shared" si="230"/>
        <v>19</v>
      </c>
      <c r="Q1812" s="10">
        <f t="shared" si="231"/>
        <v>18838.7</v>
      </c>
    </row>
    <row r="1813" spans="1:17" x14ac:dyDescent="0.25">
      <c r="A1813" t="s">
        <v>1844</v>
      </c>
      <c r="B1813">
        <v>1963</v>
      </c>
      <c r="C1813" t="s">
        <v>30</v>
      </c>
      <c r="D1813">
        <v>6</v>
      </c>
      <c r="E1813">
        <v>0</v>
      </c>
      <c r="F1813">
        <v>18883.330000000002</v>
      </c>
      <c r="G1813" t="s">
        <v>16</v>
      </c>
      <c r="H1813" t="s">
        <v>16</v>
      </c>
      <c r="I1813" t="s">
        <v>535</v>
      </c>
      <c r="J1813" t="str">
        <f t="shared" si="224"/>
        <v>Dec</v>
      </c>
      <c r="K1813">
        <f t="shared" si="225"/>
        <v>1963</v>
      </c>
      <c r="L1813" t="str">
        <f t="shared" si="226"/>
        <v>tier - 1</v>
      </c>
      <c r="M1813" t="str">
        <f t="shared" si="227"/>
        <v>tier - 1</v>
      </c>
      <c r="N1813" t="str">
        <f t="shared" si="228"/>
        <v>R1026</v>
      </c>
      <c r="O1813" s="9" t="str">
        <f t="shared" si="229"/>
        <v>6-Dec-1963</v>
      </c>
      <c r="P1813">
        <f t="shared" si="230"/>
        <v>59</v>
      </c>
      <c r="Q1813" s="10">
        <f t="shared" si="231"/>
        <v>18883.330000000002</v>
      </c>
    </row>
    <row r="1814" spans="1:17" x14ac:dyDescent="0.25">
      <c r="A1814" t="s">
        <v>1845</v>
      </c>
      <c r="B1814">
        <v>1995</v>
      </c>
      <c r="C1814" t="s">
        <v>20</v>
      </c>
      <c r="D1814">
        <v>27</v>
      </c>
      <c r="E1814">
        <v>1</v>
      </c>
      <c r="F1814">
        <v>18903.490000000002</v>
      </c>
      <c r="G1814" t="s">
        <v>16</v>
      </c>
      <c r="H1814" t="s">
        <v>11</v>
      </c>
      <c r="I1814" t="s">
        <v>247</v>
      </c>
      <c r="J1814" t="str">
        <f t="shared" si="224"/>
        <v>Sep</v>
      </c>
      <c r="K1814">
        <f t="shared" si="225"/>
        <v>1995</v>
      </c>
      <c r="L1814" t="str">
        <f t="shared" si="226"/>
        <v>tier - 2</v>
      </c>
      <c r="M1814" t="str">
        <f t="shared" si="227"/>
        <v>tier - 2</v>
      </c>
      <c r="N1814" t="str">
        <f t="shared" si="228"/>
        <v>R1024</v>
      </c>
      <c r="O1814" s="9" t="str">
        <f t="shared" si="229"/>
        <v>27-Sep-1995</v>
      </c>
      <c r="P1814">
        <f t="shared" si="230"/>
        <v>27</v>
      </c>
      <c r="Q1814" s="10">
        <f t="shared" si="231"/>
        <v>18903.490000000002</v>
      </c>
    </row>
    <row r="1815" spans="1:17" x14ac:dyDescent="0.25">
      <c r="A1815" t="s">
        <v>1846</v>
      </c>
      <c r="B1815">
        <v>1969</v>
      </c>
      <c r="C1815" t="s">
        <v>35</v>
      </c>
      <c r="D1815">
        <v>3</v>
      </c>
      <c r="E1815">
        <v>0</v>
      </c>
      <c r="F1815">
        <v>18932.810000000001</v>
      </c>
      <c r="G1815" t="s">
        <v>16</v>
      </c>
      <c r="H1815" t="s">
        <v>12</v>
      </c>
      <c r="I1815" t="s">
        <v>23</v>
      </c>
      <c r="J1815" t="str">
        <f t="shared" si="224"/>
        <v>Aug</v>
      </c>
      <c r="K1815">
        <f t="shared" si="225"/>
        <v>1969</v>
      </c>
      <c r="L1815" t="str">
        <f t="shared" si="226"/>
        <v>tier - 3</v>
      </c>
      <c r="M1815" t="str">
        <f t="shared" si="227"/>
        <v>tier - 3</v>
      </c>
      <c r="N1815" t="str">
        <f t="shared" si="228"/>
        <v>R1012</v>
      </c>
      <c r="O1815" s="9" t="str">
        <f t="shared" si="229"/>
        <v>3-Aug-1969</v>
      </c>
      <c r="P1815">
        <f t="shared" si="230"/>
        <v>53</v>
      </c>
      <c r="Q1815" s="10">
        <f t="shared" si="231"/>
        <v>18932.810000000001</v>
      </c>
    </row>
    <row r="1816" spans="1:17" x14ac:dyDescent="0.25">
      <c r="A1816" t="s">
        <v>1847</v>
      </c>
      <c r="B1816">
        <v>1963</v>
      </c>
      <c r="C1816" t="s">
        <v>37</v>
      </c>
      <c r="D1816">
        <v>20</v>
      </c>
      <c r="E1816">
        <v>0</v>
      </c>
      <c r="F1816">
        <v>18954.560000000001</v>
      </c>
      <c r="G1816" t="s">
        <v>16</v>
      </c>
      <c r="H1816" t="s">
        <v>16</v>
      </c>
      <c r="I1816" t="s">
        <v>535</v>
      </c>
      <c r="J1816" t="str">
        <f t="shared" si="224"/>
        <v>Oct</v>
      </c>
      <c r="K1816">
        <f t="shared" si="225"/>
        <v>1963</v>
      </c>
      <c r="L1816" t="str">
        <f t="shared" si="226"/>
        <v>tier - 1</v>
      </c>
      <c r="M1816" t="str">
        <f t="shared" si="227"/>
        <v>tier - 1</v>
      </c>
      <c r="N1816" t="str">
        <f t="shared" si="228"/>
        <v>R1026</v>
      </c>
      <c r="O1816" s="9" t="str">
        <f t="shared" si="229"/>
        <v>20-Oct-1963</v>
      </c>
      <c r="P1816">
        <f t="shared" si="230"/>
        <v>59</v>
      </c>
      <c r="Q1816" s="10">
        <f t="shared" si="231"/>
        <v>18954.560000000001</v>
      </c>
    </row>
    <row r="1817" spans="1:17" x14ac:dyDescent="0.25">
      <c r="A1817" t="s">
        <v>1848</v>
      </c>
      <c r="B1817">
        <v>1998</v>
      </c>
      <c r="C1817" t="s">
        <v>35</v>
      </c>
      <c r="D1817">
        <v>6</v>
      </c>
      <c r="E1817">
        <v>0</v>
      </c>
      <c r="F1817">
        <v>18955.22</v>
      </c>
      <c r="G1817" t="s">
        <v>16</v>
      </c>
      <c r="H1817" t="s">
        <v>12</v>
      </c>
      <c r="I1817" t="s">
        <v>42</v>
      </c>
      <c r="J1817" t="str">
        <f t="shared" si="224"/>
        <v>Aug</v>
      </c>
      <c r="K1817">
        <f t="shared" si="225"/>
        <v>1998</v>
      </c>
      <c r="L1817" t="str">
        <f t="shared" si="226"/>
        <v>tier - 3</v>
      </c>
      <c r="M1817" t="str">
        <f t="shared" si="227"/>
        <v>tier - 3</v>
      </c>
      <c r="N1817" t="str">
        <f t="shared" si="228"/>
        <v>R1011</v>
      </c>
      <c r="O1817" s="9" t="str">
        <f t="shared" si="229"/>
        <v>6-Aug-1998</v>
      </c>
      <c r="P1817">
        <f t="shared" si="230"/>
        <v>24</v>
      </c>
      <c r="Q1817" s="10">
        <f t="shared" si="231"/>
        <v>18955.22</v>
      </c>
    </row>
    <row r="1818" spans="1:17" x14ac:dyDescent="0.25">
      <c r="A1818" t="s">
        <v>1849</v>
      </c>
      <c r="B1818">
        <v>1992</v>
      </c>
      <c r="C1818" t="s">
        <v>15</v>
      </c>
      <c r="D1818">
        <v>30</v>
      </c>
      <c r="E1818">
        <v>1</v>
      </c>
      <c r="F1818">
        <v>18963.169999999998</v>
      </c>
      <c r="G1818" t="s">
        <v>16</v>
      </c>
      <c r="H1818" t="s">
        <v>16</v>
      </c>
      <c r="I1818" t="s">
        <v>13</v>
      </c>
      <c r="J1818" t="str">
        <f t="shared" si="224"/>
        <v>Nov</v>
      </c>
      <c r="K1818">
        <f t="shared" si="225"/>
        <v>1992</v>
      </c>
      <c r="L1818" t="str">
        <f t="shared" si="226"/>
        <v>tier - 1</v>
      </c>
      <c r="M1818" t="str">
        <f t="shared" si="227"/>
        <v>tier - 1</v>
      </c>
      <c r="N1818" t="str">
        <f t="shared" si="228"/>
        <v>R1013</v>
      </c>
      <c r="O1818" s="9" t="str">
        <f t="shared" si="229"/>
        <v>30-Nov-1992</v>
      </c>
      <c r="P1818">
        <f t="shared" si="230"/>
        <v>30</v>
      </c>
      <c r="Q1818" s="10">
        <f t="shared" si="231"/>
        <v>18963.169999999998</v>
      </c>
    </row>
    <row r="1819" spans="1:17" x14ac:dyDescent="0.25">
      <c r="A1819" t="s">
        <v>1850</v>
      </c>
      <c r="B1819">
        <v>1988</v>
      </c>
      <c r="C1819" t="s">
        <v>37</v>
      </c>
      <c r="D1819">
        <v>24</v>
      </c>
      <c r="E1819">
        <v>2</v>
      </c>
      <c r="F1819">
        <v>18972.5</v>
      </c>
      <c r="G1819" t="s">
        <v>16</v>
      </c>
      <c r="H1819" t="s">
        <v>12</v>
      </c>
      <c r="I1819" t="s">
        <v>13</v>
      </c>
      <c r="J1819" t="str">
        <f t="shared" si="224"/>
        <v>Oct</v>
      </c>
      <c r="K1819">
        <f t="shared" si="225"/>
        <v>1988</v>
      </c>
      <c r="L1819" t="str">
        <f t="shared" si="226"/>
        <v>tier - 3</v>
      </c>
      <c r="M1819" t="str">
        <f t="shared" si="227"/>
        <v>tier - 3</v>
      </c>
      <c r="N1819" t="str">
        <f t="shared" si="228"/>
        <v>R1013</v>
      </c>
      <c r="O1819" s="9" t="str">
        <f t="shared" si="229"/>
        <v>24-Oct-1988</v>
      </c>
      <c r="P1819">
        <f t="shared" si="230"/>
        <v>34</v>
      </c>
      <c r="Q1819" s="10">
        <f t="shared" si="231"/>
        <v>18972.5</v>
      </c>
    </row>
    <row r="1820" spans="1:17" x14ac:dyDescent="0.25">
      <c r="A1820" t="s">
        <v>1851</v>
      </c>
      <c r="B1820">
        <v>1983</v>
      </c>
      <c r="C1820" t="s">
        <v>30</v>
      </c>
      <c r="D1820">
        <v>19</v>
      </c>
      <c r="E1820">
        <v>5</v>
      </c>
      <c r="F1820">
        <v>19023.259999999998</v>
      </c>
      <c r="G1820" t="s">
        <v>16</v>
      </c>
      <c r="H1820" t="s">
        <v>12</v>
      </c>
      <c r="I1820" t="s">
        <v>42</v>
      </c>
      <c r="J1820" t="str">
        <f t="shared" si="224"/>
        <v>Dec</v>
      </c>
      <c r="K1820">
        <f t="shared" si="225"/>
        <v>1983</v>
      </c>
      <c r="L1820" t="str">
        <f t="shared" si="226"/>
        <v>tier - 3</v>
      </c>
      <c r="M1820" t="str">
        <f t="shared" si="227"/>
        <v>tier - 3</v>
      </c>
      <c r="N1820" t="str">
        <f t="shared" si="228"/>
        <v>R1011</v>
      </c>
      <c r="O1820" s="9" t="str">
        <f t="shared" si="229"/>
        <v>19-Dec-1983</v>
      </c>
      <c r="P1820">
        <f t="shared" si="230"/>
        <v>39</v>
      </c>
      <c r="Q1820" s="10">
        <f t="shared" si="231"/>
        <v>19023.259999999998</v>
      </c>
    </row>
    <row r="1821" spans="1:17" x14ac:dyDescent="0.25">
      <c r="A1821" t="s">
        <v>1852</v>
      </c>
      <c r="B1821">
        <v>1989</v>
      </c>
      <c r="C1821" t="s">
        <v>18</v>
      </c>
      <c r="D1821">
        <v>5</v>
      </c>
      <c r="E1821">
        <v>1</v>
      </c>
      <c r="F1821">
        <v>19040.88</v>
      </c>
      <c r="G1821" t="s">
        <v>16</v>
      </c>
      <c r="H1821" t="s">
        <v>12</v>
      </c>
      <c r="I1821" t="s">
        <v>42</v>
      </c>
      <c r="J1821" t="str">
        <f t="shared" si="224"/>
        <v>Jun</v>
      </c>
      <c r="K1821">
        <f t="shared" si="225"/>
        <v>1989</v>
      </c>
      <c r="L1821" t="str">
        <f t="shared" si="226"/>
        <v>tier - 3</v>
      </c>
      <c r="M1821" t="str">
        <f t="shared" si="227"/>
        <v>tier - 3</v>
      </c>
      <c r="N1821" t="str">
        <f t="shared" si="228"/>
        <v>R1011</v>
      </c>
      <c r="O1821" s="9" t="str">
        <f t="shared" si="229"/>
        <v>5-Jun-1989</v>
      </c>
      <c r="P1821">
        <f t="shared" si="230"/>
        <v>34</v>
      </c>
      <c r="Q1821" s="10">
        <f t="shared" si="231"/>
        <v>19040.88</v>
      </c>
    </row>
    <row r="1822" spans="1:17" x14ac:dyDescent="0.25">
      <c r="A1822" t="s">
        <v>1853</v>
      </c>
      <c r="B1822">
        <v>1993</v>
      </c>
      <c r="C1822" t="s">
        <v>20</v>
      </c>
      <c r="D1822">
        <v>28</v>
      </c>
      <c r="E1822">
        <v>1</v>
      </c>
      <c r="F1822">
        <v>19107.78</v>
      </c>
      <c r="G1822" t="s">
        <v>16</v>
      </c>
      <c r="H1822" t="s">
        <v>11</v>
      </c>
      <c r="I1822" t="s">
        <v>13</v>
      </c>
      <c r="J1822" t="str">
        <f t="shared" si="224"/>
        <v>Sep</v>
      </c>
      <c r="K1822">
        <f t="shared" si="225"/>
        <v>1993</v>
      </c>
      <c r="L1822" t="str">
        <f t="shared" si="226"/>
        <v>tier - 2</v>
      </c>
      <c r="M1822" t="str">
        <f t="shared" si="227"/>
        <v>tier - 2</v>
      </c>
      <c r="N1822" t="str">
        <f t="shared" si="228"/>
        <v>R1013</v>
      </c>
      <c r="O1822" s="9" t="str">
        <f t="shared" si="229"/>
        <v>28-Sep-1993</v>
      </c>
      <c r="P1822">
        <f t="shared" si="230"/>
        <v>29</v>
      </c>
      <c r="Q1822" s="10">
        <f t="shared" si="231"/>
        <v>19107.78</v>
      </c>
    </row>
    <row r="1823" spans="1:17" x14ac:dyDescent="0.25">
      <c r="A1823" t="s">
        <v>1854</v>
      </c>
      <c r="B1823">
        <v>1979</v>
      </c>
      <c r="C1823" t="s">
        <v>10</v>
      </c>
      <c r="D1823">
        <v>2</v>
      </c>
      <c r="E1823">
        <v>2</v>
      </c>
      <c r="F1823">
        <v>19144.580000000002</v>
      </c>
      <c r="G1823" t="s">
        <v>16</v>
      </c>
      <c r="H1823" t="s">
        <v>16</v>
      </c>
      <c r="I1823" t="s">
        <v>247</v>
      </c>
      <c r="J1823" t="str">
        <f t="shared" si="224"/>
        <v>Jul</v>
      </c>
      <c r="K1823">
        <f t="shared" si="225"/>
        <v>1979</v>
      </c>
      <c r="L1823" t="str">
        <f t="shared" si="226"/>
        <v>tier - 1</v>
      </c>
      <c r="M1823" t="str">
        <f t="shared" si="227"/>
        <v>tier - 1</v>
      </c>
      <c r="N1823" t="str">
        <f t="shared" si="228"/>
        <v>R1024</v>
      </c>
      <c r="O1823" s="9" t="str">
        <f t="shared" si="229"/>
        <v>2-Jul-1979</v>
      </c>
      <c r="P1823">
        <f t="shared" si="230"/>
        <v>43</v>
      </c>
      <c r="Q1823" s="10">
        <f t="shared" si="231"/>
        <v>19144.580000000002</v>
      </c>
    </row>
    <row r="1824" spans="1:17" x14ac:dyDescent="0.25">
      <c r="A1824" t="s">
        <v>1855</v>
      </c>
      <c r="B1824">
        <v>1991</v>
      </c>
      <c r="C1824" t="s">
        <v>20</v>
      </c>
      <c r="D1824">
        <v>16</v>
      </c>
      <c r="E1824">
        <v>3</v>
      </c>
      <c r="F1824">
        <v>19199.939999999999</v>
      </c>
      <c r="G1824" t="s">
        <v>16</v>
      </c>
      <c r="H1824" t="s">
        <v>12</v>
      </c>
      <c r="I1824" t="s">
        <v>42</v>
      </c>
      <c r="J1824" t="str">
        <f t="shared" si="224"/>
        <v>Sep</v>
      </c>
      <c r="K1824">
        <f t="shared" si="225"/>
        <v>1991</v>
      </c>
      <c r="L1824" t="str">
        <f t="shared" si="226"/>
        <v>tier - 3</v>
      </c>
      <c r="M1824" t="str">
        <f t="shared" si="227"/>
        <v>tier - 3</v>
      </c>
      <c r="N1824" t="str">
        <f t="shared" si="228"/>
        <v>R1011</v>
      </c>
      <c r="O1824" s="9" t="str">
        <f t="shared" si="229"/>
        <v>16-Sep-1991</v>
      </c>
      <c r="P1824">
        <f t="shared" si="230"/>
        <v>31</v>
      </c>
      <c r="Q1824" s="10">
        <f t="shared" si="231"/>
        <v>19199.939999999999</v>
      </c>
    </row>
    <row r="1825" spans="1:17" x14ac:dyDescent="0.25">
      <c r="A1825" t="s">
        <v>1856</v>
      </c>
      <c r="B1825">
        <v>1985</v>
      </c>
      <c r="C1825" t="s">
        <v>30</v>
      </c>
      <c r="D1825">
        <v>28</v>
      </c>
      <c r="E1825">
        <v>0</v>
      </c>
      <c r="F1825">
        <v>19214.71</v>
      </c>
      <c r="G1825" t="s">
        <v>16</v>
      </c>
      <c r="H1825" t="s">
        <v>12</v>
      </c>
      <c r="I1825" t="s">
        <v>13</v>
      </c>
      <c r="J1825" t="str">
        <f t="shared" si="224"/>
        <v>Dec</v>
      </c>
      <c r="K1825">
        <f t="shared" si="225"/>
        <v>1985</v>
      </c>
      <c r="L1825" t="str">
        <f t="shared" si="226"/>
        <v>tier - 3</v>
      </c>
      <c r="M1825" t="str">
        <f t="shared" si="227"/>
        <v>tier - 3</v>
      </c>
      <c r="N1825" t="str">
        <f t="shared" si="228"/>
        <v>R1013</v>
      </c>
      <c r="O1825" s="9" t="str">
        <f t="shared" si="229"/>
        <v>28-Dec-1985</v>
      </c>
      <c r="P1825">
        <f t="shared" si="230"/>
        <v>37</v>
      </c>
      <c r="Q1825" s="10">
        <f t="shared" si="231"/>
        <v>19214.71</v>
      </c>
    </row>
    <row r="1826" spans="1:17" x14ac:dyDescent="0.25">
      <c r="A1826" t="s">
        <v>1857</v>
      </c>
      <c r="B1826">
        <v>1967</v>
      </c>
      <c r="C1826" t="s">
        <v>10</v>
      </c>
      <c r="D1826">
        <v>29</v>
      </c>
      <c r="E1826">
        <v>0</v>
      </c>
      <c r="F1826">
        <v>19259.96</v>
      </c>
      <c r="G1826" t="s">
        <v>16</v>
      </c>
      <c r="H1826" t="s">
        <v>16</v>
      </c>
      <c r="I1826" t="s">
        <v>23</v>
      </c>
      <c r="J1826" t="str">
        <f t="shared" si="224"/>
        <v>Jul</v>
      </c>
      <c r="K1826">
        <f t="shared" si="225"/>
        <v>1967</v>
      </c>
      <c r="L1826" t="str">
        <f t="shared" si="226"/>
        <v>tier - 1</v>
      </c>
      <c r="M1826" t="str">
        <f t="shared" si="227"/>
        <v>tier - 1</v>
      </c>
      <c r="N1826" t="str">
        <f t="shared" si="228"/>
        <v>R1012</v>
      </c>
      <c r="O1826" s="9" t="str">
        <f t="shared" si="229"/>
        <v>29-Jul-1967</v>
      </c>
      <c r="P1826">
        <f t="shared" si="230"/>
        <v>55</v>
      </c>
      <c r="Q1826" s="10">
        <f t="shared" si="231"/>
        <v>19259.96</v>
      </c>
    </row>
    <row r="1827" spans="1:17" x14ac:dyDescent="0.25">
      <c r="A1827" t="s">
        <v>1858</v>
      </c>
      <c r="B1827">
        <v>1966</v>
      </c>
      <c r="C1827" t="s">
        <v>15</v>
      </c>
      <c r="D1827">
        <v>15</v>
      </c>
      <c r="E1827">
        <v>0</v>
      </c>
      <c r="F1827">
        <v>19321.060000000001</v>
      </c>
      <c r="G1827" t="s">
        <v>16</v>
      </c>
      <c r="H1827" t="s">
        <v>16</v>
      </c>
      <c r="I1827" t="s">
        <v>23</v>
      </c>
      <c r="J1827" t="str">
        <f t="shared" si="224"/>
        <v>Nov</v>
      </c>
      <c r="K1827">
        <f t="shared" si="225"/>
        <v>1966</v>
      </c>
      <c r="L1827" t="str">
        <f t="shared" si="226"/>
        <v>tier - 1</v>
      </c>
      <c r="M1827" t="str">
        <f t="shared" si="227"/>
        <v>tier - 1</v>
      </c>
      <c r="N1827" t="str">
        <f t="shared" si="228"/>
        <v>R1012</v>
      </c>
      <c r="O1827" s="9" t="str">
        <f t="shared" si="229"/>
        <v>15-Nov-1966</v>
      </c>
      <c r="P1827">
        <f t="shared" si="230"/>
        <v>56</v>
      </c>
      <c r="Q1827" s="10">
        <f t="shared" si="231"/>
        <v>19321.060000000001</v>
      </c>
    </row>
    <row r="1828" spans="1:17" x14ac:dyDescent="0.25">
      <c r="A1828" t="s">
        <v>1859</v>
      </c>
      <c r="B1828">
        <v>1991</v>
      </c>
      <c r="C1828" t="s">
        <v>35</v>
      </c>
      <c r="D1828">
        <v>24</v>
      </c>
      <c r="E1828">
        <v>0</v>
      </c>
      <c r="F1828">
        <v>19350.37</v>
      </c>
      <c r="G1828" t="s">
        <v>16</v>
      </c>
      <c r="H1828" t="s">
        <v>12</v>
      </c>
      <c r="I1828" t="s">
        <v>13</v>
      </c>
      <c r="J1828" t="str">
        <f t="shared" si="224"/>
        <v>Aug</v>
      </c>
      <c r="K1828">
        <f t="shared" si="225"/>
        <v>1991</v>
      </c>
      <c r="L1828" t="str">
        <f t="shared" si="226"/>
        <v>tier - 3</v>
      </c>
      <c r="M1828" t="str">
        <f t="shared" si="227"/>
        <v>tier - 3</v>
      </c>
      <c r="N1828" t="str">
        <f t="shared" si="228"/>
        <v>R1013</v>
      </c>
      <c r="O1828" s="9" t="str">
        <f t="shared" si="229"/>
        <v>24-Aug-1991</v>
      </c>
      <c r="P1828">
        <f t="shared" si="230"/>
        <v>31</v>
      </c>
      <c r="Q1828" s="10">
        <f t="shared" si="231"/>
        <v>19350.37</v>
      </c>
    </row>
    <row r="1829" spans="1:17" x14ac:dyDescent="0.25">
      <c r="A1829" t="s">
        <v>1860</v>
      </c>
      <c r="B1829">
        <v>1987</v>
      </c>
      <c r="C1829" t="s">
        <v>18</v>
      </c>
      <c r="D1829">
        <v>30</v>
      </c>
      <c r="E1829">
        <v>3</v>
      </c>
      <c r="F1829">
        <v>19362</v>
      </c>
      <c r="G1829" t="s">
        <v>16</v>
      </c>
      <c r="H1829" t="s">
        <v>12</v>
      </c>
      <c r="I1829" t="s">
        <v>13</v>
      </c>
      <c r="J1829" t="str">
        <f t="shared" si="224"/>
        <v>Jun</v>
      </c>
      <c r="K1829">
        <f t="shared" si="225"/>
        <v>1987</v>
      </c>
      <c r="L1829" t="str">
        <f t="shared" si="226"/>
        <v>tier - 3</v>
      </c>
      <c r="M1829" t="str">
        <f t="shared" si="227"/>
        <v>tier - 3</v>
      </c>
      <c r="N1829" t="str">
        <f t="shared" si="228"/>
        <v>R1013</v>
      </c>
      <c r="O1829" s="9" t="str">
        <f t="shared" si="229"/>
        <v>30-Jun-1987</v>
      </c>
      <c r="P1829">
        <f t="shared" si="230"/>
        <v>35</v>
      </c>
      <c r="Q1829" s="10">
        <f t="shared" si="231"/>
        <v>19362</v>
      </c>
    </row>
    <row r="1830" spans="1:17" x14ac:dyDescent="0.25">
      <c r="A1830" t="s">
        <v>1861</v>
      </c>
      <c r="B1830">
        <v>1993</v>
      </c>
      <c r="C1830" t="s">
        <v>20</v>
      </c>
      <c r="D1830">
        <v>6</v>
      </c>
      <c r="E1830">
        <v>2</v>
      </c>
      <c r="F1830">
        <v>19442.349999999999</v>
      </c>
      <c r="G1830" t="s">
        <v>16</v>
      </c>
      <c r="H1830" t="s">
        <v>12</v>
      </c>
      <c r="I1830" t="s">
        <v>23</v>
      </c>
      <c r="J1830" t="str">
        <f t="shared" si="224"/>
        <v>Sep</v>
      </c>
      <c r="K1830">
        <f t="shared" si="225"/>
        <v>1993</v>
      </c>
      <c r="L1830" t="str">
        <f t="shared" si="226"/>
        <v>tier - 3</v>
      </c>
      <c r="M1830" t="str">
        <f t="shared" si="227"/>
        <v>tier - 3</v>
      </c>
      <c r="N1830" t="str">
        <f t="shared" si="228"/>
        <v>R1012</v>
      </c>
      <c r="O1830" s="9" t="str">
        <f t="shared" si="229"/>
        <v>6-Sep-1993</v>
      </c>
      <c r="P1830">
        <f t="shared" si="230"/>
        <v>29</v>
      </c>
      <c r="Q1830" s="10">
        <f t="shared" si="231"/>
        <v>19442.349999999999</v>
      </c>
    </row>
    <row r="1831" spans="1:17" x14ac:dyDescent="0.25">
      <c r="A1831" t="s">
        <v>1862</v>
      </c>
      <c r="B1831">
        <v>1982</v>
      </c>
      <c r="C1831" t="s">
        <v>30</v>
      </c>
      <c r="D1831">
        <v>15</v>
      </c>
      <c r="E1831">
        <v>2</v>
      </c>
      <c r="F1831">
        <v>19444.27</v>
      </c>
      <c r="G1831" t="s">
        <v>16</v>
      </c>
      <c r="H1831" t="s">
        <v>16</v>
      </c>
      <c r="I1831" t="s">
        <v>13</v>
      </c>
      <c r="J1831" t="str">
        <f t="shared" si="224"/>
        <v>Dec</v>
      </c>
      <c r="K1831">
        <f t="shared" si="225"/>
        <v>1982</v>
      </c>
      <c r="L1831" t="str">
        <f t="shared" si="226"/>
        <v>tier - 1</v>
      </c>
      <c r="M1831" t="str">
        <f t="shared" si="227"/>
        <v>tier - 1</v>
      </c>
      <c r="N1831" t="str">
        <f t="shared" si="228"/>
        <v>R1013</v>
      </c>
      <c r="O1831" s="9" t="str">
        <f t="shared" si="229"/>
        <v>15-Dec-1982</v>
      </c>
      <c r="P1831">
        <f t="shared" si="230"/>
        <v>40</v>
      </c>
      <c r="Q1831" s="10">
        <f t="shared" si="231"/>
        <v>19444.27</v>
      </c>
    </row>
    <row r="1832" spans="1:17" x14ac:dyDescent="0.25">
      <c r="A1832" t="s">
        <v>1863</v>
      </c>
      <c r="B1832">
        <v>1987</v>
      </c>
      <c r="C1832" t="s">
        <v>15</v>
      </c>
      <c r="D1832">
        <v>30</v>
      </c>
      <c r="E1832">
        <v>4</v>
      </c>
      <c r="F1832">
        <v>19496.72</v>
      </c>
      <c r="G1832" t="s">
        <v>16</v>
      </c>
      <c r="H1832" t="s">
        <v>12</v>
      </c>
      <c r="I1832" t="s">
        <v>166</v>
      </c>
      <c r="J1832" t="str">
        <f t="shared" si="224"/>
        <v>Nov</v>
      </c>
      <c r="K1832">
        <f t="shared" si="225"/>
        <v>1987</v>
      </c>
      <c r="L1832" t="str">
        <f t="shared" si="226"/>
        <v>tier - 3</v>
      </c>
      <c r="M1832" t="str">
        <f t="shared" si="227"/>
        <v>tier - 3</v>
      </c>
      <c r="N1832" t="str">
        <f t="shared" si="228"/>
        <v>R1019</v>
      </c>
      <c r="O1832" s="9" t="str">
        <f t="shared" si="229"/>
        <v>30-Nov-1987</v>
      </c>
      <c r="P1832">
        <f t="shared" si="230"/>
        <v>35</v>
      </c>
      <c r="Q1832" s="10">
        <f t="shared" si="231"/>
        <v>19496.72</v>
      </c>
    </row>
    <row r="1833" spans="1:17" x14ac:dyDescent="0.25">
      <c r="A1833" t="s">
        <v>1864</v>
      </c>
      <c r="B1833">
        <v>1980</v>
      </c>
      <c r="C1833" t="s">
        <v>15</v>
      </c>
      <c r="D1833">
        <v>8</v>
      </c>
      <c r="E1833">
        <v>0</v>
      </c>
      <c r="F1833">
        <v>19515.54</v>
      </c>
      <c r="G1833" t="s">
        <v>16</v>
      </c>
      <c r="H1833" t="s">
        <v>16</v>
      </c>
      <c r="I1833" t="s">
        <v>13</v>
      </c>
      <c r="J1833" t="str">
        <f t="shared" si="224"/>
        <v>Nov</v>
      </c>
      <c r="K1833">
        <f t="shared" si="225"/>
        <v>1980</v>
      </c>
      <c r="L1833" t="str">
        <f t="shared" si="226"/>
        <v>tier - 1</v>
      </c>
      <c r="M1833" t="str">
        <f t="shared" si="227"/>
        <v>tier - 1</v>
      </c>
      <c r="N1833" t="str">
        <f t="shared" si="228"/>
        <v>R1013</v>
      </c>
      <c r="O1833" s="9" t="str">
        <f t="shared" si="229"/>
        <v>8-Nov-1980</v>
      </c>
      <c r="P1833">
        <f t="shared" si="230"/>
        <v>42</v>
      </c>
      <c r="Q1833" s="10">
        <f t="shared" si="231"/>
        <v>19515.54</v>
      </c>
    </row>
    <row r="1834" spans="1:17" x14ac:dyDescent="0.25">
      <c r="A1834" t="s">
        <v>1865</v>
      </c>
      <c r="B1834">
        <v>1992</v>
      </c>
      <c r="C1834" t="s">
        <v>35</v>
      </c>
      <c r="D1834">
        <v>19</v>
      </c>
      <c r="E1834">
        <v>1</v>
      </c>
      <c r="F1834">
        <v>19521.97</v>
      </c>
      <c r="G1834" t="s">
        <v>16</v>
      </c>
      <c r="H1834" t="s">
        <v>11</v>
      </c>
      <c r="I1834" t="s">
        <v>13</v>
      </c>
      <c r="J1834" t="str">
        <f t="shared" si="224"/>
        <v>Aug</v>
      </c>
      <c r="K1834">
        <f t="shared" si="225"/>
        <v>1992</v>
      </c>
      <c r="L1834" t="str">
        <f t="shared" si="226"/>
        <v>tier - 2</v>
      </c>
      <c r="M1834" t="str">
        <f t="shared" si="227"/>
        <v>tier - 2</v>
      </c>
      <c r="N1834" t="str">
        <f t="shared" si="228"/>
        <v>R1013</v>
      </c>
      <c r="O1834" s="9" t="str">
        <f t="shared" si="229"/>
        <v>19-Aug-1992</v>
      </c>
      <c r="P1834">
        <f t="shared" si="230"/>
        <v>30</v>
      </c>
      <c r="Q1834" s="10">
        <f t="shared" si="231"/>
        <v>19521.97</v>
      </c>
    </row>
    <row r="1835" spans="1:17" x14ac:dyDescent="0.25">
      <c r="A1835" t="s">
        <v>1866</v>
      </c>
      <c r="B1835">
        <v>1985</v>
      </c>
      <c r="C1835" t="s">
        <v>20</v>
      </c>
      <c r="D1835">
        <v>17</v>
      </c>
      <c r="E1835">
        <v>0</v>
      </c>
      <c r="F1835">
        <v>19539.240000000002</v>
      </c>
      <c r="G1835" t="s">
        <v>16</v>
      </c>
      <c r="H1835" t="s">
        <v>16</v>
      </c>
      <c r="I1835" t="s">
        <v>13</v>
      </c>
      <c r="J1835" t="str">
        <f t="shared" si="224"/>
        <v>Sep</v>
      </c>
      <c r="K1835">
        <f t="shared" si="225"/>
        <v>1985</v>
      </c>
      <c r="L1835" t="str">
        <f t="shared" si="226"/>
        <v>tier - 1</v>
      </c>
      <c r="M1835" t="str">
        <f t="shared" si="227"/>
        <v>tier - 1</v>
      </c>
      <c r="N1835" t="str">
        <f t="shared" si="228"/>
        <v>R1013</v>
      </c>
      <c r="O1835" s="9" t="str">
        <f t="shared" si="229"/>
        <v>17-Sep-1985</v>
      </c>
      <c r="P1835">
        <f t="shared" si="230"/>
        <v>37</v>
      </c>
      <c r="Q1835" s="10">
        <f t="shared" si="231"/>
        <v>19539.240000000002</v>
      </c>
    </row>
    <row r="1836" spans="1:17" x14ac:dyDescent="0.25">
      <c r="A1836" t="s">
        <v>1867</v>
      </c>
      <c r="B1836">
        <v>1963</v>
      </c>
      <c r="C1836" t="s">
        <v>10</v>
      </c>
      <c r="D1836">
        <v>14</v>
      </c>
      <c r="E1836">
        <v>0</v>
      </c>
      <c r="F1836">
        <v>19551.34</v>
      </c>
      <c r="G1836" t="s">
        <v>16</v>
      </c>
      <c r="H1836" t="s">
        <v>12</v>
      </c>
      <c r="I1836" t="s">
        <v>23</v>
      </c>
      <c r="J1836" t="str">
        <f t="shared" si="224"/>
        <v>Jul</v>
      </c>
      <c r="K1836">
        <f t="shared" si="225"/>
        <v>1963</v>
      </c>
      <c r="L1836" t="str">
        <f t="shared" si="226"/>
        <v>tier - 3</v>
      </c>
      <c r="M1836" t="str">
        <f t="shared" si="227"/>
        <v>tier - 3</v>
      </c>
      <c r="N1836" t="str">
        <f t="shared" si="228"/>
        <v>R1012</v>
      </c>
      <c r="O1836" s="9" t="str">
        <f t="shared" si="229"/>
        <v>14-Jul-1963</v>
      </c>
      <c r="P1836">
        <f t="shared" si="230"/>
        <v>59</v>
      </c>
      <c r="Q1836" s="10">
        <f t="shared" si="231"/>
        <v>19551.34</v>
      </c>
    </row>
    <row r="1837" spans="1:17" x14ac:dyDescent="0.25">
      <c r="A1837" t="s">
        <v>1868</v>
      </c>
      <c r="B1837">
        <v>1978</v>
      </c>
      <c r="C1837" t="s">
        <v>20</v>
      </c>
      <c r="D1837">
        <v>24</v>
      </c>
      <c r="E1837">
        <v>1</v>
      </c>
      <c r="F1837">
        <v>19594.810000000001</v>
      </c>
      <c r="G1837" t="s">
        <v>16</v>
      </c>
      <c r="H1837" t="s">
        <v>16</v>
      </c>
      <c r="I1837" t="s">
        <v>247</v>
      </c>
      <c r="J1837" t="str">
        <f t="shared" si="224"/>
        <v>Sep</v>
      </c>
      <c r="K1837">
        <f t="shared" si="225"/>
        <v>1978</v>
      </c>
      <c r="L1837" t="str">
        <f t="shared" si="226"/>
        <v>tier - 1</v>
      </c>
      <c r="M1837" t="str">
        <f t="shared" si="227"/>
        <v>tier - 1</v>
      </c>
      <c r="N1837" t="str">
        <f t="shared" si="228"/>
        <v>R1024</v>
      </c>
      <c r="O1837" s="9" t="str">
        <f t="shared" si="229"/>
        <v>24-Sep-1978</v>
      </c>
      <c r="P1837">
        <f t="shared" si="230"/>
        <v>44</v>
      </c>
      <c r="Q1837" s="10">
        <f t="shared" si="231"/>
        <v>19594.810000000001</v>
      </c>
    </row>
    <row r="1838" spans="1:17" x14ac:dyDescent="0.25">
      <c r="A1838" t="s">
        <v>1869</v>
      </c>
      <c r="B1838">
        <v>1994</v>
      </c>
      <c r="C1838" t="s">
        <v>35</v>
      </c>
      <c r="D1838">
        <v>27</v>
      </c>
      <c r="E1838">
        <v>0</v>
      </c>
      <c r="F1838">
        <v>19673.34</v>
      </c>
      <c r="G1838" t="s">
        <v>16</v>
      </c>
      <c r="H1838" t="s">
        <v>11</v>
      </c>
      <c r="I1838" t="s">
        <v>23</v>
      </c>
      <c r="J1838" t="str">
        <f t="shared" si="224"/>
        <v>Aug</v>
      </c>
      <c r="K1838">
        <f t="shared" si="225"/>
        <v>1994</v>
      </c>
      <c r="L1838" t="str">
        <f t="shared" si="226"/>
        <v>tier - 2</v>
      </c>
      <c r="M1838" t="str">
        <f t="shared" si="227"/>
        <v>tier - 2</v>
      </c>
      <c r="N1838" t="str">
        <f t="shared" si="228"/>
        <v>R1012</v>
      </c>
      <c r="O1838" s="9" t="str">
        <f t="shared" si="229"/>
        <v>27-Aug-1994</v>
      </c>
      <c r="P1838">
        <f t="shared" si="230"/>
        <v>28</v>
      </c>
      <c r="Q1838" s="10">
        <f t="shared" si="231"/>
        <v>19673.34</v>
      </c>
    </row>
    <row r="1839" spans="1:17" x14ac:dyDescent="0.25">
      <c r="A1839" t="s">
        <v>1870</v>
      </c>
      <c r="B1839">
        <v>1990</v>
      </c>
      <c r="C1839" t="s">
        <v>35</v>
      </c>
      <c r="D1839">
        <v>8</v>
      </c>
      <c r="E1839">
        <v>1</v>
      </c>
      <c r="F1839">
        <v>19719.689999999999</v>
      </c>
      <c r="G1839" t="s">
        <v>16</v>
      </c>
      <c r="H1839" t="s">
        <v>11</v>
      </c>
      <c r="I1839" t="s">
        <v>13</v>
      </c>
      <c r="J1839" t="str">
        <f t="shared" si="224"/>
        <v>Aug</v>
      </c>
      <c r="K1839">
        <f t="shared" si="225"/>
        <v>1990</v>
      </c>
      <c r="L1839" t="str">
        <f t="shared" si="226"/>
        <v>tier - 2</v>
      </c>
      <c r="M1839" t="str">
        <f t="shared" si="227"/>
        <v>tier - 2</v>
      </c>
      <c r="N1839" t="str">
        <f t="shared" si="228"/>
        <v>R1013</v>
      </c>
      <c r="O1839" s="9" t="str">
        <f t="shared" si="229"/>
        <v>8-Aug-1990</v>
      </c>
      <c r="P1839">
        <f t="shared" si="230"/>
        <v>32</v>
      </c>
      <c r="Q1839" s="10">
        <f t="shared" si="231"/>
        <v>19719.689999999999</v>
      </c>
    </row>
    <row r="1840" spans="1:17" x14ac:dyDescent="0.25">
      <c r="A1840" t="s">
        <v>1871</v>
      </c>
      <c r="B1840">
        <v>1972</v>
      </c>
      <c r="C1840" t="s">
        <v>18</v>
      </c>
      <c r="D1840">
        <v>14</v>
      </c>
      <c r="E1840">
        <v>3</v>
      </c>
      <c r="F1840">
        <v>19749.38</v>
      </c>
      <c r="G1840" t="s">
        <v>16</v>
      </c>
      <c r="H1840" t="s">
        <v>12</v>
      </c>
      <c r="I1840" t="s">
        <v>13</v>
      </c>
      <c r="J1840" t="str">
        <f t="shared" si="224"/>
        <v>Jun</v>
      </c>
      <c r="K1840">
        <f t="shared" si="225"/>
        <v>1972</v>
      </c>
      <c r="L1840" t="str">
        <f t="shared" si="226"/>
        <v>tier - 3</v>
      </c>
      <c r="M1840" t="str">
        <f t="shared" si="227"/>
        <v>tier - 3</v>
      </c>
      <c r="N1840" t="str">
        <f t="shared" si="228"/>
        <v>R1013</v>
      </c>
      <c r="O1840" s="9" t="str">
        <f t="shared" si="229"/>
        <v>14-Jun-1972</v>
      </c>
      <c r="P1840">
        <f t="shared" si="230"/>
        <v>50</v>
      </c>
      <c r="Q1840" s="10">
        <f t="shared" si="231"/>
        <v>19749.38</v>
      </c>
    </row>
    <row r="1841" spans="1:17" x14ac:dyDescent="0.25">
      <c r="A1841" t="s">
        <v>1872</v>
      </c>
      <c r="B1841">
        <v>1979</v>
      </c>
      <c r="C1841" t="s">
        <v>37</v>
      </c>
      <c r="D1841">
        <v>30</v>
      </c>
      <c r="E1841">
        <v>2</v>
      </c>
      <c r="F1841">
        <v>19798.05</v>
      </c>
      <c r="G1841" t="s">
        <v>16</v>
      </c>
      <c r="H1841" t="s">
        <v>16</v>
      </c>
      <c r="I1841" t="s">
        <v>247</v>
      </c>
      <c r="J1841" t="str">
        <f t="shared" si="224"/>
        <v>Oct</v>
      </c>
      <c r="K1841">
        <f t="shared" si="225"/>
        <v>1979</v>
      </c>
      <c r="L1841" t="str">
        <f t="shared" si="226"/>
        <v>tier - 1</v>
      </c>
      <c r="M1841" t="str">
        <f t="shared" si="227"/>
        <v>tier - 1</v>
      </c>
      <c r="N1841" t="str">
        <f t="shared" si="228"/>
        <v>R1024</v>
      </c>
      <c r="O1841" s="9" t="str">
        <f t="shared" si="229"/>
        <v>30-Oct-1979</v>
      </c>
      <c r="P1841">
        <f t="shared" si="230"/>
        <v>43</v>
      </c>
      <c r="Q1841" s="10">
        <f t="shared" si="231"/>
        <v>19798.05</v>
      </c>
    </row>
    <row r="1842" spans="1:17" x14ac:dyDescent="0.25">
      <c r="A1842" t="s">
        <v>1873</v>
      </c>
      <c r="B1842">
        <v>1997</v>
      </c>
      <c r="C1842" t="s">
        <v>37</v>
      </c>
      <c r="D1842">
        <v>18</v>
      </c>
      <c r="E1842">
        <v>3</v>
      </c>
      <c r="F1842">
        <v>19933.46</v>
      </c>
      <c r="G1842" t="s">
        <v>16</v>
      </c>
      <c r="H1842" t="s">
        <v>12</v>
      </c>
      <c r="I1842" t="s">
        <v>42</v>
      </c>
      <c r="J1842" t="str">
        <f t="shared" si="224"/>
        <v>Oct</v>
      </c>
      <c r="K1842">
        <f t="shared" si="225"/>
        <v>1997</v>
      </c>
      <c r="L1842" t="str">
        <f t="shared" si="226"/>
        <v>tier - 3</v>
      </c>
      <c r="M1842" t="str">
        <f t="shared" si="227"/>
        <v>tier - 3</v>
      </c>
      <c r="N1842" t="str">
        <f t="shared" si="228"/>
        <v>R1011</v>
      </c>
      <c r="O1842" s="9" t="str">
        <f t="shared" si="229"/>
        <v>18-Oct-1997</v>
      </c>
      <c r="P1842">
        <f t="shared" si="230"/>
        <v>25</v>
      </c>
      <c r="Q1842" s="10">
        <f t="shared" si="231"/>
        <v>19933.46</v>
      </c>
    </row>
    <row r="1843" spans="1:17" x14ac:dyDescent="0.25">
      <c r="A1843" t="s">
        <v>1874</v>
      </c>
      <c r="B1843">
        <v>1980</v>
      </c>
      <c r="C1843" t="s">
        <v>37</v>
      </c>
      <c r="D1843">
        <v>9</v>
      </c>
      <c r="E1843">
        <v>0</v>
      </c>
      <c r="F1843">
        <v>19964.75</v>
      </c>
      <c r="G1843" t="s">
        <v>16</v>
      </c>
      <c r="H1843" t="s">
        <v>11</v>
      </c>
      <c r="I1843" t="s">
        <v>247</v>
      </c>
      <c r="J1843" t="str">
        <f t="shared" si="224"/>
        <v>Oct</v>
      </c>
      <c r="K1843">
        <f t="shared" si="225"/>
        <v>1980</v>
      </c>
      <c r="L1843" t="str">
        <f t="shared" si="226"/>
        <v>tier - 2</v>
      </c>
      <c r="M1843" t="str">
        <f t="shared" si="227"/>
        <v>tier - 2</v>
      </c>
      <c r="N1843" t="str">
        <f t="shared" si="228"/>
        <v>R1024</v>
      </c>
      <c r="O1843" s="9" t="str">
        <f t="shared" si="229"/>
        <v>9-Oct-1980</v>
      </c>
      <c r="P1843">
        <f t="shared" si="230"/>
        <v>42</v>
      </c>
      <c r="Q1843" s="10">
        <f t="shared" si="231"/>
        <v>19964.75</v>
      </c>
    </row>
    <row r="1844" spans="1:17" x14ac:dyDescent="0.25">
      <c r="A1844" t="s">
        <v>1875</v>
      </c>
      <c r="B1844">
        <v>1966</v>
      </c>
      <c r="C1844" t="s">
        <v>35</v>
      </c>
      <c r="D1844">
        <v>10</v>
      </c>
      <c r="E1844">
        <v>0</v>
      </c>
      <c r="F1844">
        <v>19995.29</v>
      </c>
      <c r="G1844" t="s">
        <v>16</v>
      </c>
      <c r="H1844" t="s">
        <v>12</v>
      </c>
      <c r="I1844" t="s">
        <v>535</v>
      </c>
      <c r="J1844" t="str">
        <f t="shared" si="224"/>
        <v>Aug</v>
      </c>
      <c r="K1844">
        <f t="shared" si="225"/>
        <v>1966</v>
      </c>
      <c r="L1844" t="str">
        <f t="shared" si="226"/>
        <v>tier - 3</v>
      </c>
      <c r="M1844" t="str">
        <f t="shared" si="227"/>
        <v>tier - 3</v>
      </c>
      <c r="N1844" t="str">
        <f t="shared" si="228"/>
        <v>R1026</v>
      </c>
      <c r="O1844" s="9" t="str">
        <f t="shared" si="229"/>
        <v>10-Aug-1966</v>
      </c>
      <c r="P1844">
        <f t="shared" si="230"/>
        <v>56</v>
      </c>
      <c r="Q1844" s="10">
        <f t="shared" si="231"/>
        <v>19995.29</v>
      </c>
    </row>
    <row r="1845" spans="1:17" x14ac:dyDescent="0.25">
      <c r="A1845" t="s">
        <v>1876</v>
      </c>
      <c r="B1845">
        <v>1988</v>
      </c>
      <c r="C1845" t="s">
        <v>10</v>
      </c>
      <c r="D1845">
        <v>25</v>
      </c>
      <c r="E1845">
        <v>1</v>
      </c>
      <c r="F1845">
        <v>20009.63</v>
      </c>
      <c r="G1845" t="s">
        <v>11</v>
      </c>
      <c r="H1845" t="s">
        <v>16</v>
      </c>
      <c r="I1845" t="s">
        <v>23</v>
      </c>
      <c r="J1845" t="str">
        <f t="shared" si="224"/>
        <v>Jul</v>
      </c>
      <c r="K1845">
        <f t="shared" si="225"/>
        <v>1988</v>
      </c>
      <c r="L1845" t="str">
        <f t="shared" si="226"/>
        <v>tier - 1</v>
      </c>
      <c r="M1845" t="str">
        <f t="shared" si="227"/>
        <v>tier - 1</v>
      </c>
      <c r="N1845" t="str">
        <f t="shared" si="228"/>
        <v>R1012</v>
      </c>
      <c r="O1845" s="9" t="str">
        <f t="shared" si="229"/>
        <v>25-Jul-1988</v>
      </c>
      <c r="P1845">
        <f t="shared" si="230"/>
        <v>34</v>
      </c>
      <c r="Q1845" s="10">
        <f t="shared" si="231"/>
        <v>20009.63</v>
      </c>
    </row>
    <row r="1846" spans="1:17" x14ac:dyDescent="0.25">
      <c r="A1846" t="s">
        <v>1877</v>
      </c>
      <c r="B1846">
        <v>1983</v>
      </c>
      <c r="C1846" t="s">
        <v>37</v>
      </c>
      <c r="D1846">
        <v>6</v>
      </c>
      <c r="E1846">
        <v>0</v>
      </c>
      <c r="F1846">
        <v>20149.32</v>
      </c>
      <c r="G1846" t="s">
        <v>11</v>
      </c>
      <c r="H1846" t="s">
        <v>16</v>
      </c>
      <c r="I1846" t="s">
        <v>168</v>
      </c>
      <c r="J1846" t="str">
        <f t="shared" si="224"/>
        <v>Oct</v>
      </c>
      <c r="K1846">
        <f t="shared" si="225"/>
        <v>1983</v>
      </c>
      <c r="L1846" t="str">
        <f t="shared" si="226"/>
        <v>tier - 1</v>
      </c>
      <c r="M1846" t="str">
        <f t="shared" si="227"/>
        <v>tier - 1</v>
      </c>
      <c r="N1846" t="str">
        <f t="shared" si="228"/>
        <v>R1016</v>
      </c>
      <c r="O1846" s="9" t="str">
        <f t="shared" si="229"/>
        <v>6-Oct-1983</v>
      </c>
      <c r="P1846">
        <f t="shared" si="230"/>
        <v>39</v>
      </c>
      <c r="Q1846" s="10">
        <f t="shared" si="231"/>
        <v>20149.32</v>
      </c>
    </row>
    <row r="1847" spans="1:17" x14ac:dyDescent="0.25">
      <c r="A1847" t="s">
        <v>1878</v>
      </c>
      <c r="B1847">
        <v>2002</v>
      </c>
      <c r="C1847" t="s">
        <v>10</v>
      </c>
      <c r="D1847">
        <v>9</v>
      </c>
      <c r="E1847">
        <v>0</v>
      </c>
      <c r="F1847">
        <v>20167.34</v>
      </c>
      <c r="G1847" t="s">
        <v>12</v>
      </c>
      <c r="H1847" t="s">
        <v>12</v>
      </c>
      <c r="I1847" t="s">
        <v>42</v>
      </c>
      <c r="J1847" t="str">
        <f t="shared" si="224"/>
        <v>Jul</v>
      </c>
      <c r="K1847">
        <f t="shared" si="225"/>
        <v>2002</v>
      </c>
      <c r="L1847" t="str">
        <f t="shared" si="226"/>
        <v>tier - 3</v>
      </c>
      <c r="M1847" t="str">
        <f t="shared" si="227"/>
        <v>tier - 3</v>
      </c>
      <c r="N1847" t="str">
        <f t="shared" si="228"/>
        <v>R1011</v>
      </c>
      <c r="O1847" s="9" t="str">
        <f t="shared" si="229"/>
        <v>9-Jul-2002</v>
      </c>
      <c r="P1847">
        <f t="shared" si="230"/>
        <v>20</v>
      </c>
      <c r="Q1847" s="10">
        <f t="shared" si="231"/>
        <v>20167.34</v>
      </c>
    </row>
    <row r="1848" spans="1:17" x14ac:dyDescent="0.25">
      <c r="A1848" t="s">
        <v>1879</v>
      </c>
      <c r="B1848">
        <v>1994</v>
      </c>
      <c r="C1848" t="s">
        <v>18</v>
      </c>
      <c r="D1848">
        <v>8</v>
      </c>
      <c r="E1848">
        <v>2</v>
      </c>
      <c r="F1848">
        <v>20177.669999999998</v>
      </c>
      <c r="G1848" t="s">
        <v>11</v>
      </c>
      <c r="H1848" t="s">
        <v>16</v>
      </c>
      <c r="I1848" t="s">
        <v>42</v>
      </c>
      <c r="J1848" t="str">
        <f t="shared" si="224"/>
        <v>Jun</v>
      </c>
      <c r="K1848">
        <f t="shared" si="225"/>
        <v>1994</v>
      </c>
      <c r="L1848" t="str">
        <f t="shared" si="226"/>
        <v>tier - 1</v>
      </c>
      <c r="M1848" t="str">
        <f t="shared" si="227"/>
        <v>tier - 1</v>
      </c>
      <c r="N1848" t="str">
        <f t="shared" si="228"/>
        <v>R1011</v>
      </c>
      <c r="O1848" s="9" t="str">
        <f t="shared" si="229"/>
        <v>8-Jun-1994</v>
      </c>
      <c r="P1848">
        <f t="shared" si="230"/>
        <v>29</v>
      </c>
      <c r="Q1848" s="10">
        <f t="shared" si="231"/>
        <v>20177.669999999998</v>
      </c>
    </row>
    <row r="1849" spans="1:17" x14ac:dyDescent="0.25">
      <c r="A1849" t="s">
        <v>1880</v>
      </c>
      <c r="B1849">
        <v>1987</v>
      </c>
      <c r="C1849" t="s">
        <v>37</v>
      </c>
      <c r="D1849">
        <v>17</v>
      </c>
      <c r="E1849">
        <v>0</v>
      </c>
      <c r="F1849">
        <v>20234.849999999999</v>
      </c>
      <c r="G1849" t="s">
        <v>11</v>
      </c>
      <c r="H1849" t="s">
        <v>12</v>
      </c>
      <c r="I1849" t="s">
        <v>23</v>
      </c>
      <c r="J1849" t="str">
        <f t="shared" si="224"/>
        <v>Oct</v>
      </c>
      <c r="K1849">
        <f t="shared" si="225"/>
        <v>1987</v>
      </c>
      <c r="L1849" t="str">
        <f t="shared" si="226"/>
        <v>tier - 3</v>
      </c>
      <c r="M1849" t="str">
        <f t="shared" si="227"/>
        <v>tier - 3</v>
      </c>
      <c r="N1849" t="str">
        <f t="shared" si="228"/>
        <v>R1012</v>
      </c>
      <c r="O1849" s="9" t="str">
        <f t="shared" si="229"/>
        <v>17-Oct-1987</v>
      </c>
      <c r="P1849">
        <f t="shared" si="230"/>
        <v>35</v>
      </c>
      <c r="Q1849" s="10">
        <f t="shared" si="231"/>
        <v>20234.849999999999</v>
      </c>
    </row>
    <row r="1850" spans="1:17" x14ac:dyDescent="0.25">
      <c r="A1850" t="s">
        <v>1881</v>
      </c>
      <c r="B1850">
        <v>1966</v>
      </c>
      <c r="C1850" t="s">
        <v>35</v>
      </c>
      <c r="D1850">
        <v>22</v>
      </c>
      <c r="E1850">
        <v>0</v>
      </c>
      <c r="F1850">
        <v>20253.84</v>
      </c>
      <c r="G1850" t="s">
        <v>11</v>
      </c>
      <c r="H1850" t="s">
        <v>12</v>
      </c>
      <c r="I1850" t="s">
        <v>23</v>
      </c>
      <c r="J1850" t="str">
        <f t="shared" si="224"/>
        <v>Aug</v>
      </c>
      <c r="K1850">
        <f t="shared" si="225"/>
        <v>1966</v>
      </c>
      <c r="L1850" t="str">
        <f t="shared" si="226"/>
        <v>tier - 3</v>
      </c>
      <c r="M1850" t="str">
        <f t="shared" si="227"/>
        <v>tier - 3</v>
      </c>
      <c r="N1850" t="str">
        <f t="shared" si="228"/>
        <v>R1012</v>
      </c>
      <c r="O1850" s="9" t="str">
        <f t="shared" si="229"/>
        <v>22-Aug-1966</v>
      </c>
      <c r="P1850">
        <f t="shared" si="230"/>
        <v>56</v>
      </c>
      <c r="Q1850" s="10">
        <f t="shared" si="231"/>
        <v>20253.84</v>
      </c>
    </row>
    <row r="1851" spans="1:17" x14ac:dyDescent="0.25">
      <c r="A1851" t="s">
        <v>1882</v>
      </c>
      <c r="B1851">
        <v>1993</v>
      </c>
      <c r="C1851" t="s">
        <v>20</v>
      </c>
      <c r="D1851">
        <v>7</v>
      </c>
      <c r="E1851">
        <v>1</v>
      </c>
      <c r="F1851">
        <v>20277.810000000001</v>
      </c>
      <c r="G1851" t="s">
        <v>12</v>
      </c>
      <c r="H1851" t="s">
        <v>12</v>
      </c>
      <c r="I1851" t="s">
        <v>168</v>
      </c>
      <c r="J1851" t="str">
        <f t="shared" si="224"/>
        <v>Sep</v>
      </c>
      <c r="K1851">
        <f t="shared" si="225"/>
        <v>1993</v>
      </c>
      <c r="L1851" t="str">
        <f t="shared" si="226"/>
        <v>tier - 3</v>
      </c>
      <c r="M1851" t="str">
        <f t="shared" si="227"/>
        <v>tier - 3</v>
      </c>
      <c r="N1851" t="str">
        <f t="shared" si="228"/>
        <v>R1016</v>
      </c>
      <c r="O1851" s="9" t="str">
        <f t="shared" si="229"/>
        <v>7-Sep-1993</v>
      </c>
      <c r="P1851">
        <f t="shared" si="230"/>
        <v>29</v>
      </c>
      <c r="Q1851" s="10">
        <f t="shared" si="231"/>
        <v>20277.810000000001</v>
      </c>
    </row>
    <row r="1852" spans="1:17" x14ac:dyDescent="0.25">
      <c r="A1852" t="s">
        <v>1883</v>
      </c>
      <c r="B1852">
        <v>1985</v>
      </c>
      <c r="C1852" t="s">
        <v>20</v>
      </c>
      <c r="D1852">
        <v>17</v>
      </c>
      <c r="E1852">
        <v>1</v>
      </c>
      <c r="F1852">
        <v>20296.86</v>
      </c>
      <c r="G1852" t="s">
        <v>12</v>
      </c>
      <c r="H1852" t="s">
        <v>16</v>
      </c>
      <c r="I1852" t="s">
        <v>247</v>
      </c>
      <c r="J1852" t="str">
        <f t="shared" si="224"/>
        <v>Sep</v>
      </c>
      <c r="K1852">
        <f t="shared" si="225"/>
        <v>1985</v>
      </c>
      <c r="L1852" t="str">
        <f t="shared" si="226"/>
        <v>tier - 1</v>
      </c>
      <c r="M1852" t="str">
        <f t="shared" si="227"/>
        <v>tier - 1</v>
      </c>
      <c r="N1852" t="str">
        <f t="shared" si="228"/>
        <v>R1024</v>
      </c>
      <c r="O1852" s="9" t="str">
        <f t="shared" si="229"/>
        <v>17-Sep-1985</v>
      </c>
      <c r="P1852">
        <f t="shared" si="230"/>
        <v>37</v>
      </c>
      <c r="Q1852" s="10">
        <f t="shared" si="231"/>
        <v>20296.86</v>
      </c>
    </row>
    <row r="1853" spans="1:17" x14ac:dyDescent="0.25">
      <c r="A1853" t="s">
        <v>1884</v>
      </c>
      <c r="B1853">
        <v>1962</v>
      </c>
      <c r="C1853" t="s">
        <v>10</v>
      </c>
      <c r="D1853">
        <v>2</v>
      </c>
      <c r="E1853">
        <v>0</v>
      </c>
      <c r="F1853">
        <v>20354.5</v>
      </c>
      <c r="G1853" t="s">
        <v>12</v>
      </c>
      <c r="H1853" t="s">
        <v>11</v>
      </c>
      <c r="I1853" t="s">
        <v>535</v>
      </c>
      <c r="J1853" t="str">
        <f t="shared" si="224"/>
        <v>Jul</v>
      </c>
      <c r="K1853">
        <f t="shared" si="225"/>
        <v>1962</v>
      </c>
      <c r="L1853" t="str">
        <f t="shared" si="226"/>
        <v>tier - 2</v>
      </c>
      <c r="M1853" t="str">
        <f t="shared" si="227"/>
        <v>tier - 2</v>
      </c>
      <c r="N1853" t="str">
        <f t="shared" si="228"/>
        <v>R1026</v>
      </c>
      <c r="O1853" s="9" t="str">
        <f t="shared" si="229"/>
        <v>2-Jul-1962</v>
      </c>
      <c r="P1853">
        <f t="shared" si="230"/>
        <v>60</v>
      </c>
      <c r="Q1853" s="10">
        <f t="shared" si="231"/>
        <v>20354.5</v>
      </c>
    </row>
    <row r="1854" spans="1:17" x14ac:dyDescent="0.25">
      <c r="A1854" t="s">
        <v>1885</v>
      </c>
      <c r="B1854">
        <v>1985</v>
      </c>
      <c r="C1854" t="s">
        <v>10</v>
      </c>
      <c r="D1854">
        <v>12</v>
      </c>
      <c r="E1854">
        <v>0</v>
      </c>
      <c r="F1854">
        <v>20420.599999999999</v>
      </c>
      <c r="G1854" t="s">
        <v>12</v>
      </c>
      <c r="H1854" t="s">
        <v>11</v>
      </c>
      <c r="I1854" t="s">
        <v>42</v>
      </c>
      <c r="J1854" t="str">
        <f t="shared" si="224"/>
        <v>Jul</v>
      </c>
      <c r="K1854">
        <f t="shared" si="225"/>
        <v>1985</v>
      </c>
      <c r="L1854" t="str">
        <f t="shared" si="226"/>
        <v>tier - 2</v>
      </c>
      <c r="M1854" t="str">
        <f t="shared" si="227"/>
        <v>tier - 2</v>
      </c>
      <c r="N1854" t="str">
        <f t="shared" si="228"/>
        <v>R1011</v>
      </c>
      <c r="O1854" s="9" t="str">
        <f t="shared" si="229"/>
        <v>12-Jul-1985</v>
      </c>
      <c r="P1854">
        <f t="shared" si="230"/>
        <v>37</v>
      </c>
      <c r="Q1854" s="10">
        <f t="shared" si="231"/>
        <v>20420.599999999999</v>
      </c>
    </row>
    <row r="1855" spans="1:17" x14ac:dyDescent="0.25">
      <c r="A1855" t="s">
        <v>1886</v>
      </c>
      <c r="B1855">
        <v>1962</v>
      </c>
      <c r="C1855" t="s">
        <v>37</v>
      </c>
      <c r="D1855">
        <v>18</v>
      </c>
      <c r="E1855">
        <v>0</v>
      </c>
      <c r="F1855">
        <v>20446.849999999999</v>
      </c>
      <c r="G1855" t="s">
        <v>11</v>
      </c>
      <c r="H1855" t="s">
        <v>16</v>
      </c>
      <c r="I1855" t="s">
        <v>23</v>
      </c>
      <c r="J1855" t="str">
        <f t="shared" si="224"/>
        <v>Oct</v>
      </c>
      <c r="K1855">
        <f t="shared" si="225"/>
        <v>1962</v>
      </c>
      <c r="L1855" t="str">
        <f t="shared" si="226"/>
        <v>tier - 1</v>
      </c>
      <c r="M1855" t="str">
        <f t="shared" si="227"/>
        <v>tier - 1</v>
      </c>
      <c r="N1855" t="str">
        <f t="shared" si="228"/>
        <v>R1012</v>
      </c>
      <c r="O1855" s="9" t="str">
        <f t="shared" si="229"/>
        <v>18-Oct-1962</v>
      </c>
      <c r="P1855">
        <f t="shared" si="230"/>
        <v>60</v>
      </c>
      <c r="Q1855" s="10">
        <f t="shared" si="231"/>
        <v>20446.849999999999</v>
      </c>
    </row>
    <row r="1856" spans="1:17" x14ac:dyDescent="0.25">
      <c r="A1856" t="s">
        <v>1887</v>
      </c>
      <c r="B1856">
        <v>1969</v>
      </c>
      <c r="C1856" t="s">
        <v>37</v>
      </c>
      <c r="D1856">
        <v>13</v>
      </c>
      <c r="E1856">
        <v>3</v>
      </c>
      <c r="F1856">
        <v>20463</v>
      </c>
      <c r="G1856" t="s">
        <v>11</v>
      </c>
      <c r="H1856" t="s">
        <v>11</v>
      </c>
      <c r="I1856" t="s">
        <v>13</v>
      </c>
      <c r="J1856" t="str">
        <f t="shared" si="224"/>
        <v>Oct</v>
      </c>
      <c r="K1856">
        <f t="shared" si="225"/>
        <v>1969</v>
      </c>
      <c r="L1856" t="str">
        <f t="shared" si="226"/>
        <v>tier - 2</v>
      </c>
      <c r="M1856" t="str">
        <f t="shared" si="227"/>
        <v>tier - 2</v>
      </c>
      <c r="N1856" t="str">
        <f t="shared" si="228"/>
        <v>R1013</v>
      </c>
      <c r="O1856" s="9" t="str">
        <f t="shared" si="229"/>
        <v>13-Oct-1969</v>
      </c>
      <c r="P1856">
        <f t="shared" si="230"/>
        <v>53</v>
      </c>
      <c r="Q1856" s="10">
        <f t="shared" si="231"/>
        <v>20463</v>
      </c>
    </row>
    <row r="1857" spans="1:17" x14ac:dyDescent="0.25">
      <c r="A1857" t="s">
        <v>1888</v>
      </c>
      <c r="B1857">
        <v>1966</v>
      </c>
      <c r="C1857" t="s">
        <v>10</v>
      </c>
      <c r="D1857">
        <v>9</v>
      </c>
      <c r="E1857">
        <v>0</v>
      </c>
      <c r="F1857">
        <v>20568.32</v>
      </c>
      <c r="G1857" t="s">
        <v>12</v>
      </c>
      <c r="H1857" t="s">
        <v>11</v>
      </c>
      <c r="I1857" t="s">
        <v>23</v>
      </c>
      <c r="J1857" t="str">
        <f t="shared" si="224"/>
        <v>Jul</v>
      </c>
      <c r="K1857">
        <f t="shared" si="225"/>
        <v>1966</v>
      </c>
      <c r="L1857" t="str">
        <f t="shared" si="226"/>
        <v>tier - 2</v>
      </c>
      <c r="M1857" t="str">
        <f t="shared" si="227"/>
        <v>tier - 2</v>
      </c>
      <c r="N1857" t="str">
        <f t="shared" si="228"/>
        <v>R1012</v>
      </c>
      <c r="O1857" s="9" t="str">
        <f t="shared" si="229"/>
        <v>9-Jul-1966</v>
      </c>
      <c r="P1857">
        <f t="shared" si="230"/>
        <v>56</v>
      </c>
      <c r="Q1857" s="10">
        <f t="shared" si="231"/>
        <v>20568.32</v>
      </c>
    </row>
    <row r="1858" spans="1:17" x14ac:dyDescent="0.25">
      <c r="A1858" t="s">
        <v>1889</v>
      </c>
      <c r="B1858">
        <v>1967</v>
      </c>
      <c r="C1858" t="s">
        <v>30</v>
      </c>
      <c r="D1858">
        <v>17</v>
      </c>
      <c r="E1858">
        <v>0</v>
      </c>
      <c r="F1858">
        <v>20630.28</v>
      </c>
      <c r="G1858" t="s">
        <v>11</v>
      </c>
      <c r="H1858" t="s">
        <v>12</v>
      </c>
      <c r="I1858" t="s">
        <v>42</v>
      </c>
      <c r="J1858" t="str">
        <f t="shared" si="224"/>
        <v>Dec</v>
      </c>
      <c r="K1858">
        <f t="shared" si="225"/>
        <v>1967</v>
      </c>
      <c r="L1858" t="str">
        <f t="shared" si="226"/>
        <v>tier - 3</v>
      </c>
      <c r="M1858" t="str">
        <f t="shared" si="227"/>
        <v>tier - 3</v>
      </c>
      <c r="N1858" t="str">
        <f t="shared" si="228"/>
        <v>R1011</v>
      </c>
      <c r="O1858" s="9" t="str">
        <f t="shared" si="229"/>
        <v>17-Dec-1967</v>
      </c>
      <c r="P1858">
        <f t="shared" si="230"/>
        <v>55</v>
      </c>
      <c r="Q1858" s="10">
        <f t="shared" si="231"/>
        <v>20630.28</v>
      </c>
    </row>
    <row r="1859" spans="1:17" x14ac:dyDescent="0.25">
      <c r="A1859" t="s">
        <v>1890</v>
      </c>
      <c r="B1859">
        <v>1965</v>
      </c>
      <c r="C1859" t="s">
        <v>35</v>
      </c>
      <c r="D1859">
        <v>1</v>
      </c>
      <c r="E1859">
        <v>0</v>
      </c>
      <c r="F1859">
        <v>20709.02</v>
      </c>
      <c r="G1859" t="s">
        <v>12</v>
      </c>
      <c r="H1859" t="s">
        <v>11</v>
      </c>
      <c r="I1859" t="s">
        <v>166</v>
      </c>
      <c r="J1859" t="str">
        <f t="shared" ref="J1859:J1922" si="232">IF(C1859="?","Sep",C1859)</f>
        <v>Aug</v>
      </c>
      <c r="K1859">
        <f t="shared" ref="K1859:K1922" si="233">IF(B1859="?",ROUND(AVERAGE(B:B),0),B1859)</f>
        <v>1965</v>
      </c>
      <c r="L1859" t="str">
        <f t="shared" ref="L1859:L1922" si="234">IF(OR(H1859="",H1859="?"),"tier-2",H1859)</f>
        <v>tier - 2</v>
      </c>
      <c r="M1859" t="str">
        <f t="shared" ref="M1859:M1922" si="235">IF(OR(H1859=" ",H1859="?"),"tier - 2",H1859)</f>
        <v>tier - 2</v>
      </c>
      <c r="N1859" t="str">
        <f t="shared" ref="N1859:N1922" si="236">IF(I1859="?","Unknown",I1859)</f>
        <v>R1019</v>
      </c>
      <c r="O1859" s="9" t="str">
        <f t="shared" ref="O1859:O1922" si="237">_xlfn.CONCAT(D1859,"-",J1859,"-",K1859)</f>
        <v>1-Aug-1965</v>
      </c>
      <c r="P1859">
        <f t="shared" ref="P1859:P1922" si="238">DATEDIF(O1859, "2023-06-08", "Y")</f>
        <v>57</v>
      </c>
      <c r="Q1859" s="10">
        <f t="shared" ref="Q1859:Q1922" si="239">(F1859)</f>
        <v>20709.02</v>
      </c>
    </row>
    <row r="1860" spans="1:17" x14ac:dyDescent="0.25">
      <c r="A1860" t="s">
        <v>1891</v>
      </c>
      <c r="B1860">
        <v>1992</v>
      </c>
      <c r="C1860" t="s">
        <v>20</v>
      </c>
      <c r="D1860">
        <v>14</v>
      </c>
      <c r="E1860">
        <v>3</v>
      </c>
      <c r="F1860">
        <v>20745.990000000002</v>
      </c>
      <c r="G1860" t="s">
        <v>12</v>
      </c>
      <c r="H1860" t="s">
        <v>16</v>
      </c>
      <c r="I1860" t="s">
        <v>23</v>
      </c>
      <c r="J1860" t="str">
        <f t="shared" si="232"/>
        <v>Sep</v>
      </c>
      <c r="K1860">
        <f t="shared" si="233"/>
        <v>1992</v>
      </c>
      <c r="L1860" t="str">
        <f t="shared" si="234"/>
        <v>tier - 1</v>
      </c>
      <c r="M1860" t="str">
        <f t="shared" si="235"/>
        <v>tier - 1</v>
      </c>
      <c r="N1860" t="str">
        <f t="shared" si="236"/>
        <v>R1012</v>
      </c>
      <c r="O1860" s="9" t="str">
        <f t="shared" si="237"/>
        <v>14-Sep-1992</v>
      </c>
      <c r="P1860">
        <f t="shared" si="238"/>
        <v>30</v>
      </c>
      <c r="Q1860" s="10">
        <f t="shared" si="239"/>
        <v>20745.990000000002</v>
      </c>
    </row>
    <row r="1861" spans="1:17" x14ac:dyDescent="0.25">
      <c r="A1861" t="s">
        <v>1892</v>
      </c>
      <c r="B1861">
        <v>1986</v>
      </c>
      <c r="C1861" t="s">
        <v>35</v>
      </c>
      <c r="D1861">
        <v>4</v>
      </c>
      <c r="E1861">
        <v>1</v>
      </c>
      <c r="F1861">
        <v>20773.63</v>
      </c>
      <c r="G1861" t="s">
        <v>11</v>
      </c>
      <c r="H1861" t="s">
        <v>12</v>
      </c>
      <c r="I1861" t="s">
        <v>356</v>
      </c>
      <c r="J1861" t="str">
        <f t="shared" si="232"/>
        <v>Aug</v>
      </c>
      <c r="K1861">
        <f t="shared" si="233"/>
        <v>1986</v>
      </c>
      <c r="L1861" t="str">
        <f t="shared" si="234"/>
        <v>tier - 3</v>
      </c>
      <c r="M1861" t="str">
        <f t="shared" si="235"/>
        <v>tier - 3</v>
      </c>
      <c r="N1861" t="str">
        <f t="shared" si="236"/>
        <v>R1017</v>
      </c>
      <c r="O1861" s="9" t="str">
        <f t="shared" si="237"/>
        <v>4-Aug-1986</v>
      </c>
      <c r="P1861">
        <f t="shared" si="238"/>
        <v>36</v>
      </c>
      <c r="Q1861" s="10">
        <f t="shared" si="239"/>
        <v>20773.63</v>
      </c>
    </row>
    <row r="1862" spans="1:17" x14ac:dyDescent="0.25">
      <c r="A1862" t="s">
        <v>1893</v>
      </c>
      <c r="B1862">
        <v>1967</v>
      </c>
      <c r="C1862" t="s">
        <v>20</v>
      </c>
      <c r="D1862">
        <v>8</v>
      </c>
      <c r="E1862">
        <v>0</v>
      </c>
      <c r="F1862">
        <v>20781.490000000002</v>
      </c>
      <c r="G1862" t="s">
        <v>11</v>
      </c>
      <c r="H1862" t="s">
        <v>12</v>
      </c>
      <c r="I1862" t="s">
        <v>13</v>
      </c>
      <c r="J1862" t="str">
        <f t="shared" si="232"/>
        <v>Sep</v>
      </c>
      <c r="K1862">
        <f t="shared" si="233"/>
        <v>1967</v>
      </c>
      <c r="L1862" t="str">
        <f t="shared" si="234"/>
        <v>tier - 3</v>
      </c>
      <c r="M1862" t="str">
        <f t="shared" si="235"/>
        <v>tier - 3</v>
      </c>
      <c r="N1862" t="str">
        <f t="shared" si="236"/>
        <v>R1013</v>
      </c>
      <c r="O1862" s="9" t="str">
        <f t="shared" si="237"/>
        <v>8-Sep-1967</v>
      </c>
      <c r="P1862">
        <f t="shared" si="238"/>
        <v>55</v>
      </c>
      <c r="Q1862" s="10">
        <f t="shared" si="239"/>
        <v>20781.490000000002</v>
      </c>
    </row>
    <row r="1863" spans="1:17" x14ac:dyDescent="0.25">
      <c r="A1863" t="s">
        <v>1894</v>
      </c>
      <c r="B1863">
        <v>1975</v>
      </c>
      <c r="C1863" t="s">
        <v>30</v>
      </c>
      <c r="D1863">
        <v>8</v>
      </c>
      <c r="E1863">
        <v>0</v>
      </c>
      <c r="F1863">
        <v>20878.78</v>
      </c>
      <c r="G1863" t="s">
        <v>11</v>
      </c>
      <c r="H1863" t="s">
        <v>16</v>
      </c>
      <c r="I1863" t="s">
        <v>247</v>
      </c>
      <c r="J1863" t="str">
        <f t="shared" si="232"/>
        <v>Dec</v>
      </c>
      <c r="K1863">
        <f t="shared" si="233"/>
        <v>1975</v>
      </c>
      <c r="L1863" t="str">
        <f t="shared" si="234"/>
        <v>tier - 1</v>
      </c>
      <c r="M1863" t="str">
        <f t="shared" si="235"/>
        <v>tier - 1</v>
      </c>
      <c r="N1863" t="str">
        <f t="shared" si="236"/>
        <v>R1024</v>
      </c>
      <c r="O1863" s="9" t="str">
        <f t="shared" si="237"/>
        <v>8-Dec-1975</v>
      </c>
      <c r="P1863">
        <f t="shared" si="238"/>
        <v>47</v>
      </c>
      <c r="Q1863" s="10">
        <f t="shared" si="239"/>
        <v>20878.78</v>
      </c>
    </row>
    <row r="1864" spans="1:17" x14ac:dyDescent="0.25">
      <c r="A1864" t="s">
        <v>1895</v>
      </c>
      <c r="B1864">
        <v>1964</v>
      </c>
      <c r="C1864" t="s">
        <v>15</v>
      </c>
      <c r="D1864">
        <v>19</v>
      </c>
      <c r="E1864">
        <v>0</v>
      </c>
      <c r="F1864">
        <v>20893.060000000001</v>
      </c>
      <c r="G1864" t="s">
        <v>11</v>
      </c>
      <c r="H1864" t="s">
        <v>12</v>
      </c>
      <c r="I1864" t="s">
        <v>23</v>
      </c>
      <c r="J1864" t="str">
        <f t="shared" si="232"/>
        <v>Nov</v>
      </c>
      <c r="K1864">
        <f t="shared" si="233"/>
        <v>1964</v>
      </c>
      <c r="L1864" t="str">
        <f t="shared" si="234"/>
        <v>tier - 3</v>
      </c>
      <c r="M1864" t="str">
        <f t="shared" si="235"/>
        <v>tier - 3</v>
      </c>
      <c r="N1864" t="str">
        <f t="shared" si="236"/>
        <v>R1012</v>
      </c>
      <c r="O1864" s="9" t="str">
        <f t="shared" si="237"/>
        <v>19-Nov-1964</v>
      </c>
      <c r="P1864">
        <f t="shared" si="238"/>
        <v>58</v>
      </c>
      <c r="Q1864" s="10">
        <f t="shared" si="239"/>
        <v>20893.060000000001</v>
      </c>
    </row>
    <row r="1865" spans="1:17" x14ac:dyDescent="0.25">
      <c r="A1865" t="s">
        <v>1896</v>
      </c>
      <c r="B1865">
        <v>1987</v>
      </c>
      <c r="C1865" t="s">
        <v>15</v>
      </c>
      <c r="D1865">
        <v>27</v>
      </c>
      <c r="E1865">
        <v>2</v>
      </c>
      <c r="F1865">
        <v>20984.09</v>
      </c>
      <c r="G1865" t="s">
        <v>11</v>
      </c>
      <c r="H1865" t="s">
        <v>11</v>
      </c>
      <c r="I1865" t="s">
        <v>164</v>
      </c>
      <c r="J1865" t="str">
        <f t="shared" si="232"/>
        <v>Nov</v>
      </c>
      <c r="K1865">
        <f t="shared" si="233"/>
        <v>1987</v>
      </c>
      <c r="L1865" t="str">
        <f t="shared" si="234"/>
        <v>tier - 2</v>
      </c>
      <c r="M1865" t="str">
        <f t="shared" si="235"/>
        <v>tier - 2</v>
      </c>
      <c r="N1865" t="str">
        <f t="shared" si="236"/>
        <v>R1015</v>
      </c>
      <c r="O1865" s="9" t="str">
        <f t="shared" si="237"/>
        <v>27-Nov-1987</v>
      </c>
      <c r="P1865">
        <f t="shared" si="238"/>
        <v>35</v>
      </c>
      <c r="Q1865" s="10">
        <f t="shared" si="239"/>
        <v>20984.09</v>
      </c>
    </row>
    <row r="1866" spans="1:17" x14ac:dyDescent="0.25">
      <c r="A1866" t="s">
        <v>1897</v>
      </c>
      <c r="B1866">
        <v>1983</v>
      </c>
      <c r="C1866" t="s">
        <v>10</v>
      </c>
      <c r="D1866">
        <v>2</v>
      </c>
      <c r="E1866">
        <v>1</v>
      </c>
      <c r="F1866">
        <v>21082.16</v>
      </c>
      <c r="G1866" t="s">
        <v>12</v>
      </c>
      <c r="H1866" t="s">
        <v>11</v>
      </c>
      <c r="I1866" t="s">
        <v>42</v>
      </c>
      <c r="J1866" t="str">
        <f t="shared" si="232"/>
        <v>Jul</v>
      </c>
      <c r="K1866">
        <f t="shared" si="233"/>
        <v>1983</v>
      </c>
      <c r="L1866" t="str">
        <f t="shared" si="234"/>
        <v>tier - 2</v>
      </c>
      <c r="M1866" t="str">
        <f t="shared" si="235"/>
        <v>tier - 2</v>
      </c>
      <c r="N1866" t="str">
        <f t="shared" si="236"/>
        <v>R1011</v>
      </c>
      <c r="O1866" s="9" t="str">
        <f t="shared" si="237"/>
        <v>2-Jul-1983</v>
      </c>
      <c r="P1866">
        <f t="shared" si="238"/>
        <v>39</v>
      </c>
      <c r="Q1866" s="10">
        <f t="shared" si="239"/>
        <v>21082.16</v>
      </c>
    </row>
    <row r="1867" spans="1:17" x14ac:dyDescent="0.25">
      <c r="A1867" t="s">
        <v>1898</v>
      </c>
      <c r="B1867">
        <v>1977</v>
      </c>
      <c r="C1867" t="s">
        <v>15</v>
      </c>
      <c r="D1867">
        <v>23</v>
      </c>
      <c r="E1867">
        <v>2</v>
      </c>
      <c r="F1867">
        <v>21098.55</v>
      </c>
      <c r="G1867" t="s">
        <v>12</v>
      </c>
      <c r="H1867" t="s">
        <v>12</v>
      </c>
      <c r="I1867" t="s">
        <v>23</v>
      </c>
      <c r="J1867" t="str">
        <f t="shared" si="232"/>
        <v>Nov</v>
      </c>
      <c r="K1867">
        <f t="shared" si="233"/>
        <v>1977</v>
      </c>
      <c r="L1867" t="str">
        <f t="shared" si="234"/>
        <v>tier - 3</v>
      </c>
      <c r="M1867" t="str">
        <f t="shared" si="235"/>
        <v>tier - 3</v>
      </c>
      <c r="N1867" t="str">
        <f t="shared" si="236"/>
        <v>R1012</v>
      </c>
      <c r="O1867" s="9" t="str">
        <f t="shared" si="237"/>
        <v>23-Nov-1977</v>
      </c>
      <c r="P1867">
        <f t="shared" si="238"/>
        <v>45</v>
      </c>
      <c r="Q1867" s="10">
        <f t="shared" si="239"/>
        <v>21098.55</v>
      </c>
    </row>
    <row r="1868" spans="1:17" x14ac:dyDescent="0.25">
      <c r="A1868" t="s">
        <v>1899</v>
      </c>
      <c r="B1868">
        <v>1969</v>
      </c>
      <c r="C1868" t="s">
        <v>35</v>
      </c>
      <c r="D1868">
        <v>26</v>
      </c>
      <c r="E1868">
        <v>0</v>
      </c>
      <c r="F1868">
        <v>21195.82</v>
      </c>
      <c r="G1868" t="s">
        <v>12</v>
      </c>
      <c r="H1868" t="s">
        <v>16</v>
      </c>
      <c r="I1868" t="s">
        <v>13</v>
      </c>
      <c r="J1868" t="str">
        <f t="shared" si="232"/>
        <v>Aug</v>
      </c>
      <c r="K1868">
        <f t="shared" si="233"/>
        <v>1969</v>
      </c>
      <c r="L1868" t="str">
        <f t="shared" si="234"/>
        <v>tier - 1</v>
      </c>
      <c r="M1868" t="str">
        <f t="shared" si="235"/>
        <v>tier - 1</v>
      </c>
      <c r="N1868" t="str">
        <f t="shared" si="236"/>
        <v>R1013</v>
      </c>
      <c r="O1868" s="9" t="str">
        <f t="shared" si="237"/>
        <v>26-Aug-1969</v>
      </c>
      <c r="P1868">
        <f t="shared" si="238"/>
        <v>53</v>
      </c>
      <c r="Q1868" s="10">
        <f t="shared" si="239"/>
        <v>21195.82</v>
      </c>
    </row>
    <row r="1869" spans="1:17" x14ac:dyDescent="0.25">
      <c r="A1869" t="s">
        <v>1900</v>
      </c>
      <c r="B1869">
        <v>1974</v>
      </c>
      <c r="C1869" t="s">
        <v>37</v>
      </c>
      <c r="D1869">
        <v>14</v>
      </c>
      <c r="E1869">
        <v>0</v>
      </c>
      <c r="F1869">
        <v>21223.68</v>
      </c>
      <c r="G1869" t="s">
        <v>12</v>
      </c>
      <c r="H1869" t="s">
        <v>11</v>
      </c>
      <c r="I1869" t="s">
        <v>13</v>
      </c>
      <c r="J1869" t="str">
        <f t="shared" si="232"/>
        <v>Oct</v>
      </c>
      <c r="K1869">
        <f t="shared" si="233"/>
        <v>1974</v>
      </c>
      <c r="L1869" t="str">
        <f t="shared" si="234"/>
        <v>tier - 2</v>
      </c>
      <c r="M1869" t="str">
        <f t="shared" si="235"/>
        <v>tier - 2</v>
      </c>
      <c r="N1869" t="str">
        <f t="shared" si="236"/>
        <v>R1013</v>
      </c>
      <c r="O1869" s="9" t="str">
        <f t="shared" si="237"/>
        <v>14-Oct-1974</v>
      </c>
      <c r="P1869">
        <f t="shared" si="238"/>
        <v>48</v>
      </c>
      <c r="Q1869" s="10">
        <f t="shared" si="239"/>
        <v>21223.68</v>
      </c>
    </row>
    <row r="1870" spans="1:17" x14ac:dyDescent="0.25">
      <c r="A1870" t="s">
        <v>1901</v>
      </c>
      <c r="B1870">
        <v>1974</v>
      </c>
      <c r="C1870" t="s">
        <v>20</v>
      </c>
      <c r="D1870">
        <v>3</v>
      </c>
      <c r="E1870">
        <v>0</v>
      </c>
      <c r="F1870">
        <v>21232.18</v>
      </c>
      <c r="G1870" t="s">
        <v>12</v>
      </c>
      <c r="H1870" t="s">
        <v>11</v>
      </c>
      <c r="I1870" t="s">
        <v>42</v>
      </c>
      <c r="J1870" t="str">
        <f t="shared" si="232"/>
        <v>Sep</v>
      </c>
      <c r="K1870">
        <f t="shared" si="233"/>
        <v>1974</v>
      </c>
      <c r="L1870" t="str">
        <f t="shared" si="234"/>
        <v>tier - 2</v>
      </c>
      <c r="M1870" t="str">
        <f t="shared" si="235"/>
        <v>tier - 2</v>
      </c>
      <c r="N1870" t="str">
        <f t="shared" si="236"/>
        <v>R1011</v>
      </c>
      <c r="O1870" s="9" t="str">
        <f t="shared" si="237"/>
        <v>3-Sep-1974</v>
      </c>
      <c r="P1870">
        <f t="shared" si="238"/>
        <v>48</v>
      </c>
      <c r="Q1870" s="10">
        <f t="shared" si="239"/>
        <v>21232.18</v>
      </c>
    </row>
    <row r="1871" spans="1:17" x14ac:dyDescent="0.25">
      <c r="A1871" t="s">
        <v>1902</v>
      </c>
      <c r="B1871">
        <v>1980</v>
      </c>
      <c r="C1871" t="s">
        <v>30</v>
      </c>
      <c r="D1871">
        <v>10</v>
      </c>
      <c r="E1871">
        <v>2</v>
      </c>
      <c r="F1871">
        <v>21259.38</v>
      </c>
      <c r="G1871" t="s">
        <v>12</v>
      </c>
      <c r="H1871" t="s">
        <v>12</v>
      </c>
      <c r="I1871" t="s">
        <v>166</v>
      </c>
      <c r="J1871" t="str">
        <f t="shared" si="232"/>
        <v>Dec</v>
      </c>
      <c r="K1871">
        <f t="shared" si="233"/>
        <v>1980</v>
      </c>
      <c r="L1871" t="str">
        <f t="shared" si="234"/>
        <v>tier - 3</v>
      </c>
      <c r="M1871" t="str">
        <f t="shared" si="235"/>
        <v>tier - 3</v>
      </c>
      <c r="N1871" t="str">
        <f t="shared" si="236"/>
        <v>R1019</v>
      </c>
      <c r="O1871" s="9" t="str">
        <f t="shared" si="237"/>
        <v>10-Dec-1980</v>
      </c>
      <c r="P1871">
        <f t="shared" si="238"/>
        <v>42</v>
      </c>
      <c r="Q1871" s="10">
        <f t="shared" si="239"/>
        <v>21259.38</v>
      </c>
    </row>
    <row r="1872" spans="1:17" x14ac:dyDescent="0.25">
      <c r="A1872" t="s">
        <v>1903</v>
      </c>
      <c r="B1872">
        <v>2004</v>
      </c>
      <c r="C1872" t="s">
        <v>35</v>
      </c>
      <c r="D1872">
        <v>4</v>
      </c>
      <c r="E1872">
        <v>0</v>
      </c>
      <c r="F1872">
        <v>21344.85</v>
      </c>
      <c r="G1872" t="s">
        <v>12</v>
      </c>
      <c r="H1872" t="s">
        <v>16</v>
      </c>
      <c r="I1872" t="s">
        <v>247</v>
      </c>
      <c r="J1872" t="str">
        <f t="shared" si="232"/>
        <v>Aug</v>
      </c>
      <c r="K1872">
        <f t="shared" si="233"/>
        <v>2004</v>
      </c>
      <c r="L1872" t="str">
        <f t="shared" si="234"/>
        <v>tier - 1</v>
      </c>
      <c r="M1872" t="str">
        <f t="shared" si="235"/>
        <v>tier - 1</v>
      </c>
      <c r="N1872" t="str">
        <f t="shared" si="236"/>
        <v>R1024</v>
      </c>
      <c r="O1872" s="9" t="str">
        <f t="shared" si="237"/>
        <v>4-Aug-2004</v>
      </c>
      <c r="P1872">
        <f t="shared" si="238"/>
        <v>18</v>
      </c>
      <c r="Q1872" s="10">
        <f t="shared" si="239"/>
        <v>21344.85</v>
      </c>
    </row>
    <row r="1873" spans="1:17" x14ac:dyDescent="0.25">
      <c r="A1873" t="s">
        <v>1904</v>
      </c>
      <c r="B1873">
        <v>1980</v>
      </c>
      <c r="C1873" t="s">
        <v>20</v>
      </c>
      <c r="D1873">
        <v>4</v>
      </c>
      <c r="E1873">
        <v>0</v>
      </c>
      <c r="F1873">
        <v>21348.71</v>
      </c>
      <c r="G1873" t="s">
        <v>11</v>
      </c>
      <c r="H1873" t="s">
        <v>16</v>
      </c>
      <c r="I1873" t="s">
        <v>23</v>
      </c>
      <c r="J1873" t="str">
        <f t="shared" si="232"/>
        <v>Sep</v>
      </c>
      <c r="K1873">
        <f t="shared" si="233"/>
        <v>1980</v>
      </c>
      <c r="L1873" t="str">
        <f t="shared" si="234"/>
        <v>tier - 1</v>
      </c>
      <c r="M1873" t="str">
        <f t="shared" si="235"/>
        <v>tier - 1</v>
      </c>
      <c r="N1873" t="str">
        <f t="shared" si="236"/>
        <v>R1012</v>
      </c>
      <c r="O1873" s="9" t="str">
        <f t="shared" si="237"/>
        <v>4-Sep-1980</v>
      </c>
      <c r="P1873">
        <f t="shared" si="238"/>
        <v>42</v>
      </c>
      <c r="Q1873" s="10">
        <f t="shared" si="239"/>
        <v>21348.71</v>
      </c>
    </row>
    <row r="1874" spans="1:17" x14ac:dyDescent="0.25">
      <c r="A1874" t="s">
        <v>1905</v>
      </c>
      <c r="B1874">
        <v>1990</v>
      </c>
      <c r="C1874" t="s">
        <v>15</v>
      </c>
      <c r="D1874">
        <v>21</v>
      </c>
      <c r="E1874">
        <v>4</v>
      </c>
      <c r="F1874">
        <v>21472.48</v>
      </c>
      <c r="G1874" t="s">
        <v>11</v>
      </c>
      <c r="H1874" t="s">
        <v>11</v>
      </c>
      <c r="I1874" t="s">
        <v>23</v>
      </c>
      <c r="J1874" t="str">
        <f t="shared" si="232"/>
        <v>Nov</v>
      </c>
      <c r="K1874">
        <f t="shared" si="233"/>
        <v>1990</v>
      </c>
      <c r="L1874" t="str">
        <f t="shared" si="234"/>
        <v>tier - 2</v>
      </c>
      <c r="M1874" t="str">
        <f t="shared" si="235"/>
        <v>tier - 2</v>
      </c>
      <c r="N1874" t="str">
        <f t="shared" si="236"/>
        <v>R1012</v>
      </c>
      <c r="O1874" s="9" t="str">
        <f t="shared" si="237"/>
        <v>21-Nov-1990</v>
      </c>
      <c r="P1874">
        <f t="shared" si="238"/>
        <v>32</v>
      </c>
      <c r="Q1874" s="10">
        <f t="shared" si="239"/>
        <v>21472.48</v>
      </c>
    </row>
    <row r="1875" spans="1:17" x14ac:dyDescent="0.25">
      <c r="A1875" t="s">
        <v>1906</v>
      </c>
      <c r="B1875">
        <v>1999</v>
      </c>
      <c r="C1875" t="s">
        <v>18</v>
      </c>
      <c r="D1875">
        <v>12</v>
      </c>
      <c r="E1875">
        <v>0</v>
      </c>
      <c r="F1875">
        <v>21595.38</v>
      </c>
      <c r="G1875" t="s">
        <v>11</v>
      </c>
      <c r="H1875" t="s">
        <v>12</v>
      </c>
      <c r="I1875" t="s">
        <v>23</v>
      </c>
      <c r="J1875" t="str">
        <f t="shared" si="232"/>
        <v>Jun</v>
      </c>
      <c r="K1875">
        <f t="shared" si="233"/>
        <v>1999</v>
      </c>
      <c r="L1875" t="str">
        <f t="shared" si="234"/>
        <v>tier - 3</v>
      </c>
      <c r="M1875" t="str">
        <f t="shared" si="235"/>
        <v>tier - 3</v>
      </c>
      <c r="N1875" t="str">
        <f t="shared" si="236"/>
        <v>R1012</v>
      </c>
      <c r="O1875" s="9" t="str">
        <f t="shared" si="237"/>
        <v>12-Jun-1999</v>
      </c>
      <c r="P1875">
        <f t="shared" si="238"/>
        <v>23</v>
      </c>
      <c r="Q1875" s="10">
        <f t="shared" si="239"/>
        <v>21595.38</v>
      </c>
    </row>
    <row r="1876" spans="1:17" x14ac:dyDescent="0.25">
      <c r="A1876" t="s">
        <v>1907</v>
      </c>
      <c r="B1876">
        <v>1983</v>
      </c>
      <c r="C1876" t="s">
        <v>30</v>
      </c>
      <c r="D1876">
        <v>25</v>
      </c>
      <c r="E1876">
        <v>3</v>
      </c>
      <c r="F1876">
        <v>21659.93</v>
      </c>
      <c r="G1876" t="s">
        <v>12</v>
      </c>
      <c r="H1876" t="s">
        <v>12</v>
      </c>
      <c r="I1876" t="s">
        <v>247</v>
      </c>
      <c r="J1876" t="str">
        <f t="shared" si="232"/>
        <v>Dec</v>
      </c>
      <c r="K1876">
        <f t="shared" si="233"/>
        <v>1983</v>
      </c>
      <c r="L1876" t="str">
        <f t="shared" si="234"/>
        <v>tier - 3</v>
      </c>
      <c r="M1876" t="str">
        <f t="shared" si="235"/>
        <v>tier - 3</v>
      </c>
      <c r="N1876" t="str">
        <f t="shared" si="236"/>
        <v>R1024</v>
      </c>
      <c r="O1876" s="9" t="str">
        <f t="shared" si="237"/>
        <v>25-Dec-1983</v>
      </c>
      <c r="P1876">
        <f t="shared" si="238"/>
        <v>39</v>
      </c>
      <c r="Q1876" s="10">
        <f t="shared" si="239"/>
        <v>21659.93</v>
      </c>
    </row>
    <row r="1877" spans="1:17" x14ac:dyDescent="0.25">
      <c r="A1877" t="s">
        <v>1908</v>
      </c>
      <c r="B1877">
        <v>1962</v>
      </c>
      <c r="C1877" t="s">
        <v>15</v>
      </c>
      <c r="D1877">
        <v>16</v>
      </c>
      <c r="E1877">
        <v>0</v>
      </c>
      <c r="F1877">
        <v>21661.16</v>
      </c>
      <c r="G1877" t="s">
        <v>11</v>
      </c>
      <c r="H1877" t="s">
        <v>11</v>
      </c>
      <c r="I1877" t="s">
        <v>23</v>
      </c>
      <c r="J1877" t="str">
        <f t="shared" si="232"/>
        <v>Nov</v>
      </c>
      <c r="K1877">
        <f t="shared" si="233"/>
        <v>1962</v>
      </c>
      <c r="L1877" t="str">
        <f t="shared" si="234"/>
        <v>tier - 2</v>
      </c>
      <c r="M1877" t="str">
        <f t="shared" si="235"/>
        <v>tier - 2</v>
      </c>
      <c r="N1877" t="str">
        <f t="shared" si="236"/>
        <v>R1012</v>
      </c>
      <c r="O1877" s="9" t="str">
        <f t="shared" si="237"/>
        <v>16-Nov-1962</v>
      </c>
      <c r="P1877">
        <f t="shared" si="238"/>
        <v>60</v>
      </c>
      <c r="Q1877" s="10">
        <f t="shared" si="239"/>
        <v>21661.16</v>
      </c>
    </row>
    <row r="1878" spans="1:17" x14ac:dyDescent="0.25">
      <c r="A1878" t="s">
        <v>1909</v>
      </c>
      <c r="B1878">
        <v>1976</v>
      </c>
      <c r="C1878" t="s">
        <v>10</v>
      </c>
      <c r="D1878">
        <v>18</v>
      </c>
      <c r="E1878">
        <v>1</v>
      </c>
      <c r="F1878">
        <v>21677.279999999999</v>
      </c>
      <c r="G1878" t="s">
        <v>12</v>
      </c>
      <c r="H1878" t="s">
        <v>16</v>
      </c>
      <c r="I1878" t="s">
        <v>23</v>
      </c>
      <c r="J1878" t="str">
        <f t="shared" si="232"/>
        <v>Jul</v>
      </c>
      <c r="K1878">
        <f t="shared" si="233"/>
        <v>1976</v>
      </c>
      <c r="L1878" t="str">
        <f t="shared" si="234"/>
        <v>tier - 1</v>
      </c>
      <c r="M1878" t="str">
        <f t="shared" si="235"/>
        <v>tier - 1</v>
      </c>
      <c r="N1878" t="str">
        <f t="shared" si="236"/>
        <v>R1012</v>
      </c>
      <c r="O1878" s="9" t="str">
        <f t="shared" si="237"/>
        <v>18-Jul-1976</v>
      </c>
      <c r="P1878">
        <f t="shared" si="238"/>
        <v>46</v>
      </c>
      <c r="Q1878" s="10">
        <f t="shared" si="239"/>
        <v>21677.279999999999</v>
      </c>
    </row>
    <row r="1879" spans="1:17" x14ac:dyDescent="0.25">
      <c r="A1879" t="s">
        <v>1910</v>
      </c>
      <c r="B1879">
        <v>1979</v>
      </c>
      <c r="C1879" t="s">
        <v>20</v>
      </c>
      <c r="D1879">
        <v>20</v>
      </c>
      <c r="E1879">
        <v>1</v>
      </c>
      <c r="F1879">
        <v>21771.34</v>
      </c>
      <c r="G1879" t="s">
        <v>12</v>
      </c>
      <c r="H1879" t="s">
        <v>16</v>
      </c>
      <c r="I1879" t="s">
        <v>247</v>
      </c>
      <c r="J1879" t="str">
        <f t="shared" si="232"/>
        <v>Sep</v>
      </c>
      <c r="K1879">
        <f t="shared" si="233"/>
        <v>1979</v>
      </c>
      <c r="L1879" t="str">
        <f t="shared" si="234"/>
        <v>tier - 1</v>
      </c>
      <c r="M1879" t="str">
        <f t="shared" si="235"/>
        <v>tier - 1</v>
      </c>
      <c r="N1879" t="str">
        <f t="shared" si="236"/>
        <v>R1024</v>
      </c>
      <c r="O1879" s="9" t="str">
        <f t="shared" si="237"/>
        <v>20-Sep-1979</v>
      </c>
      <c r="P1879">
        <f t="shared" si="238"/>
        <v>43</v>
      </c>
      <c r="Q1879" s="10">
        <f t="shared" si="239"/>
        <v>21771.34</v>
      </c>
    </row>
    <row r="1880" spans="1:17" x14ac:dyDescent="0.25">
      <c r="A1880" t="s">
        <v>1911</v>
      </c>
      <c r="B1880">
        <v>1979</v>
      </c>
      <c r="C1880" t="s">
        <v>20</v>
      </c>
      <c r="D1880">
        <v>28</v>
      </c>
      <c r="E1880">
        <v>0</v>
      </c>
      <c r="F1880">
        <v>21774.32</v>
      </c>
      <c r="G1880" t="s">
        <v>12</v>
      </c>
      <c r="H1880" t="s">
        <v>11</v>
      </c>
      <c r="I1880" t="s">
        <v>23</v>
      </c>
      <c r="J1880" t="str">
        <f t="shared" si="232"/>
        <v>Sep</v>
      </c>
      <c r="K1880">
        <f t="shared" si="233"/>
        <v>1979</v>
      </c>
      <c r="L1880" t="str">
        <f t="shared" si="234"/>
        <v>tier - 2</v>
      </c>
      <c r="M1880" t="str">
        <f t="shared" si="235"/>
        <v>tier - 2</v>
      </c>
      <c r="N1880" t="str">
        <f t="shared" si="236"/>
        <v>R1012</v>
      </c>
      <c r="O1880" s="9" t="str">
        <f t="shared" si="237"/>
        <v>28-Sep-1979</v>
      </c>
      <c r="P1880">
        <f t="shared" si="238"/>
        <v>43</v>
      </c>
      <c r="Q1880" s="10">
        <f t="shared" si="239"/>
        <v>21774.32</v>
      </c>
    </row>
    <row r="1881" spans="1:17" x14ac:dyDescent="0.25">
      <c r="A1881" t="s">
        <v>1912</v>
      </c>
      <c r="B1881">
        <v>1963</v>
      </c>
      <c r="C1881" t="s">
        <v>35</v>
      </c>
      <c r="D1881">
        <v>27</v>
      </c>
      <c r="E1881">
        <v>0</v>
      </c>
      <c r="F1881">
        <v>21797</v>
      </c>
      <c r="G1881" t="s">
        <v>12</v>
      </c>
      <c r="H1881" t="s">
        <v>16</v>
      </c>
      <c r="I1881" t="s">
        <v>42</v>
      </c>
      <c r="J1881" t="str">
        <f t="shared" si="232"/>
        <v>Aug</v>
      </c>
      <c r="K1881">
        <f t="shared" si="233"/>
        <v>1963</v>
      </c>
      <c r="L1881" t="str">
        <f t="shared" si="234"/>
        <v>tier - 1</v>
      </c>
      <c r="M1881" t="str">
        <f t="shared" si="235"/>
        <v>tier - 1</v>
      </c>
      <c r="N1881" t="str">
        <f t="shared" si="236"/>
        <v>R1011</v>
      </c>
      <c r="O1881" s="9" t="str">
        <f t="shared" si="237"/>
        <v>27-Aug-1963</v>
      </c>
      <c r="P1881">
        <f t="shared" si="238"/>
        <v>59</v>
      </c>
      <c r="Q1881" s="10">
        <f t="shared" si="239"/>
        <v>21797</v>
      </c>
    </row>
    <row r="1882" spans="1:17" x14ac:dyDescent="0.25">
      <c r="A1882" t="s">
        <v>1913</v>
      </c>
      <c r="B1882">
        <v>1979</v>
      </c>
      <c r="C1882" t="s">
        <v>35</v>
      </c>
      <c r="D1882">
        <v>17</v>
      </c>
      <c r="E1882">
        <v>2</v>
      </c>
      <c r="F1882">
        <v>21880.82</v>
      </c>
      <c r="G1882" t="s">
        <v>12</v>
      </c>
      <c r="H1882" t="s">
        <v>16</v>
      </c>
      <c r="I1882" t="s">
        <v>23</v>
      </c>
      <c r="J1882" t="str">
        <f t="shared" si="232"/>
        <v>Aug</v>
      </c>
      <c r="K1882">
        <f t="shared" si="233"/>
        <v>1979</v>
      </c>
      <c r="L1882" t="str">
        <f t="shared" si="234"/>
        <v>tier - 1</v>
      </c>
      <c r="M1882" t="str">
        <f t="shared" si="235"/>
        <v>tier - 1</v>
      </c>
      <c r="N1882" t="str">
        <f t="shared" si="236"/>
        <v>R1012</v>
      </c>
      <c r="O1882" s="9" t="str">
        <f t="shared" si="237"/>
        <v>17-Aug-1979</v>
      </c>
      <c r="P1882">
        <f t="shared" si="238"/>
        <v>43</v>
      </c>
      <c r="Q1882" s="10">
        <f t="shared" si="239"/>
        <v>21880.82</v>
      </c>
    </row>
    <row r="1883" spans="1:17" x14ac:dyDescent="0.25">
      <c r="A1883" t="s">
        <v>1914</v>
      </c>
      <c r="B1883">
        <v>2003</v>
      </c>
      <c r="C1883" t="s">
        <v>20</v>
      </c>
      <c r="D1883">
        <v>28</v>
      </c>
      <c r="E1883">
        <v>0</v>
      </c>
      <c r="F1883">
        <v>21882.400000000001</v>
      </c>
      <c r="G1883" t="s">
        <v>11</v>
      </c>
      <c r="H1883" t="s">
        <v>16</v>
      </c>
      <c r="I1883" t="s">
        <v>42</v>
      </c>
      <c r="J1883" t="str">
        <f t="shared" si="232"/>
        <v>Sep</v>
      </c>
      <c r="K1883">
        <f t="shared" si="233"/>
        <v>2003</v>
      </c>
      <c r="L1883" t="str">
        <f t="shared" si="234"/>
        <v>tier - 1</v>
      </c>
      <c r="M1883" t="str">
        <f t="shared" si="235"/>
        <v>tier - 1</v>
      </c>
      <c r="N1883" t="str">
        <f t="shared" si="236"/>
        <v>R1011</v>
      </c>
      <c r="O1883" s="9" t="str">
        <f t="shared" si="237"/>
        <v>28-Sep-2003</v>
      </c>
      <c r="P1883">
        <f t="shared" si="238"/>
        <v>19</v>
      </c>
      <c r="Q1883" s="10">
        <f t="shared" si="239"/>
        <v>21882.400000000001</v>
      </c>
    </row>
    <row r="1884" spans="1:17" x14ac:dyDescent="0.25">
      <c r="A1884" t="s">
        <v>1915</v>
      </c>
      <c r="B1884">
        <v>1975</v>
      </c>
      <c r="C1884" t="s">
        <v>30</v>
      </c>
      <c r="D1884">
        <v>19</v>
      </c>
      <c r="E1884">
        <v>1</v>
      </c>
      <c r="F1884">
        <v>21978.68</v>
      </c>
      <c r="G1884" t="s">
        <v>12</v>
      </c>
      <c r="H1884" t="s">
        <v>12</v>
      </c>
      <c r="I1884" t="s">
        <v>13</v>
      </c>
      <c r="J1884" t="str">
        <f t="shared" si="232"/>
        <v>Dec</v>
      </c>
      <c r="K1884">
        <f t="shared" si="233"/>
        <v>1975</v>
      </c>
      <c r="L1884" t="str">
        <f t="shared" si="234"/>
        <v>tier - 3</v>
      </c>
      <c r="M1884" t="str">
        <f t="shared" si="235"/>
        <v>tier - 3</v>
      </c>
      <c r="N1884" t="str">
        <f t="shared" si="236"/>
        <v>R1013</v>
      </c>
      <c r="O1884" s="9" t="str">
        <f t="shared" si="237"/>
        <v>19-Dec-1975</v>
      </c>
      <c r="P1884">
        <f t="shared" si="238"/>
        <v>47</v>
      </c>
      <c r="Q1884" s="10">
        <f t="shared" si="239"/>
        <v>21978.68</v>
      </c>
    </row>
    <row r="1885" spans="1:17" x14ac:dyDescent="0.25">
      <c r="A1885" t="s">
        <v>1916</v>
      </c>
      <c r="B1885">
        <v>1989</v>
      </c>
      <c r="C1885" t="s">
        <v>37</v>
      </c>
      <c r="D1885">
        <v>14</v>
      </c>
      <c r="E1885">
        <v>0</v>
      </c>
      <c r="F1885">
        <v>21984.47</v>
      </c>
      <c r="G1885" t="s">
        <v>12</v>
      </c>
      <c r="H1885" t="s">
        <v>16</v>
      </c>
      <c r="I1885" t="s">
        <v>23</v>
      </c>
      <c r="J1885" t="str">
        <f t="shared" si="232"/>
        <v>Oct</v>
      </c>
      <c r="K1885">
        <f t="shared" si="233"/>
        <v>1989</v>
      </c>
      <c r="L1885" t="str">
        <f t="shared" si="234"/>
        <v>tier - 1</v>
      </c>
      <c r="M1885" t="str">
        <f t="shared" si="235"/>
        <v>tier - 1</v>
      </c>
      <c r="N1885" t="str">
        <f t="shared" si="236"/>
        <v>R1012</v>
      </c>
      <c r="O1885" s="9" t="str">
        <f t="shared" si="237"/>
        <v>14-Oct-1989</v>
      </c>
      <c r="P1885">
        <f t="shared" si="238"/>
        <v>33</v>
      </c>
      <c r="Q1885" s="10">
        <f t="shared" si="239"/>
        <v>21984.47</v>
      </c>
    </row>
    <row r="1886" spans="1:17" x14ac:dyDescent="0.25">
      <c r="A1886" t="s">
        <v>1917</v>
      </c>
      <c r="B1886">
        <v>2001</v>
      </c>
      <c r="C1886" t="s">
        <v>35</v>
      </c>
      <c r="D1886">
        <v>28</v>
      </c>
      <c r="E1886">
        <v>0</v>
      </c>
      <c r="F1886">
        <v>22097.62</v>
      </c>
      <c r="G1886" t="s">
        <v>12</v>
      </c>
      <c r="H1886" t="s">
        <v>16</v>
      </c>
      <c r="I1886" t="s">
        <v>42</v>
      </c>
      <c r="J1886" t="str">
        <f t="shared" si="232"/>
        <v>Aug</v>
      </c>
      <c r="K1886">
        <f t="shared" si="233"/>
        <v>2001</v>
      </c>
      <c r="L1886" t="str">
        <f t="shared" si="234"/>
        <v>tier - 1</v>
      </c>
      <c r="M1886" t="str">
        <f t="shared" si="235"/>
        <v>tier - 1</v>
      </c>
      <c r="N1886" t="str">
        <f t="shared" si="236"/>
        <v>R1011</v>
      </c>
      <c r="O1886" s="9" t="str">
        <f t="shared" si="237"/>
        <v>28-Aug-2001</v>
      </c>
      <c r="P1886">
        <f t="shared" si="238"/>
        <v>21</v>
      </c>
      <c r="Q1886" s="10">
        <f t="shared" si="239"/>
        <v>22097.62</v>
      </c>
    </row>
    <row r="1887" spans="1:17" x14ac:dyDescent="0.25">
      <c r="A1887" t="s">
        <v>1918</v>
      </c>
      <c r="B1887">
        <v>1980</v>
      </c>
      <c r="C1887" t="s">
        <v>20</v>
      </c>
      <c r="D1887">
        <v>12</v>
      </c>
      <c r="E1887">
        <v>0</v>
      </c>
      <c r="F1887">
        <v>22144.03</v>
      </c>
      <c r="G1887" t="s">
        <v>11</v>
      </c>
      <c r="H1887" t="s">
        <v>11</v>
      </c>
      <c r="I1887" t="s">
        <v>42</v>
      </c>
      <c r="J1887" t="str">
        <f t="shared" si="232"/>
        <v>Sep</v>
      </c>
      <c r="K1887">
        <f t="shared" si="233"/>
        <v>1980</v>
      </c>
      <c r="L1887" t="str">
        <f t="shared" si="234"/>
        <v>tier - 2</v>
      </c>
      <c r="M1887" t="str">
        <f t="shared" si="235"/>
        <v>tier - 2</v>
      </c>
      <c r="N1887" t="str">
        <f t="shared" si="236"/>
        <v>R1011</v>
      </c>
      <c r="O1887" s="9" t="str">
        <f t="shared" si="237"/>
        <v>12-Sep-1980</v>
      </c>
      <c r="P1887">
        <f t="shared" si="238"/>
        <v>42</v>
      </c>
      <c r="Q1887" s="10">
        <f t="shared" si="239"/>
        <v>22144.03</v>
      </c>
    </row>
    <row r="1888" spans="1:17" x14ac:dyDescent="0.25">
      <c r="A1888" t="s">
        <v>1919</v>
      </c>
      <c r="B1888">
        <v>1965</v>
      </c>
      <c r="C1888" t="s">
        <v>35</v>
      </c>
      <c r="D1888">
        <v>24</v>
      </c>
      <c r="E1888">
        <v>1</v>
      </c>
      <c r="F1888">
        <v>22192.44</v>
      </c>
      <c r="G1888" t="s">
        <v>12</v>
      </c>
      <c r="H1888" t="s">
        <v>16</v>
      </c>
      <c r="I1888" t="s">
        <v>13</v>
      </c>
      <c r="J1888" t="str">
        <f t="shared" si="232"/>
        <v>Aug</v>
      </c>
      <c r="K1888">
        <f t="shared" si="233"/>
        <v>1965</v>
      </c>
      <c r="L1888" t="str">
        <f t="shared" si="234"/>
        <v>tier - 1</v>
      </c>
      <c r="M1888" t="str">
        <f t="shared" si="235"/>
        <v>tier - 1</v>
      </c>
      <c r="N1888" t="str">
        <f t="shared" si="236"/>
        <v>R1013</v>
      </c>
      <c r="O1888" s="9" t="str">
        <f t="shared" si="237"/>
        <v>24-Aug-1965</v>
      </c>
      <c r="P1888">
        <f t="shared" si="238"/>
        <v>57</v>
      </c>
      <c r="Q1888" s="10">
        <f t="shared" si="239"/>
        <v>22192.44</v>
      </c>
    </row>
    <row r="1889" spans="1:17" x14ac:dyDescent="0.25">
      <c r="A1889" t="s">
        <v>1920</v>
      </c>
      <c r="B1889">
        <v>1971</v>
      </c>
      <c r="C1889" t="s">
        <v>18</v>
      </c>
      <c r="D1889">
        <v>16</v>
      </c>
      <c r="E1889">
        <v>1</v>
      </c>
      <c r="F1889">
        <v>22218.11</v>
      </c>
      <c r="G1889" t="s">
        <v>11</v>
      </c>
      <c r="H1889" t="s">
        <v>12</v>
      </c>
      <c r="I1889" t="s">
        <v>13</v>
      </c>
      <c r="J1889" t="str">
        <f t="shared" si="232"/>
        <v>Jun</v>
      </c>
      <c r="K1889">
        <f t="shared" si="233"/>
        <v>1971</v>
      </c>
      <c r="L1889" t="str">
        <f t="shared" si="234"/>
        <v>tier - 3</v>
      </c>
      <c r="M1889" t="str">
        <f t="shared" si="235"/>
        <v>tier - 3</v>
      </c>
      <c r="N1889" t="str">
        <f t="shared" si="236"/>
        <v>R1013</v>
      </c>
      <c r="O1889" s="9" t="str">
        <f t="shared" si="237"/>
        <v>16-Jun-1971</v>
      </c>
      <c r="P1889">
        <f t="shared" si="238"/>
        <v>51</v>
      </c>
      <c r="Q1889" s="10">
        <f t="shared" si="239"/>
        <v>22218.11</v>
      </c>
    </row>
    <row r="1890" spans="1:17" x14ac:dyDescent="0.25">
      <c r="A1890" t="s">
        <v>1921</v>
      </c>
      <c r="B1890">
        <v>1982</v>
      </c>
      <c r="C1890" t="s">
        <v>30</v>
      </c>
      <c r="D1890">
        <v>27</v>
      </c>
      <c r="E1890">
        <v>1</v>
      </c>
      <c r="F1890">
        <v>22331.57</v>
      </c>
      <c r="G1890" t="s">
        <v>11</v>
      </c>
      <c r="H1890" t="s">
        <v>12</v>
      </c>
      <c r="I1890" t="s">
        <v>247</v>
      </c>
      <c r="J1890" t="str">
        <f t="shared" si="232"/>
        <v>Dec</v>
      </c>
      <c r="K1890">
        <f t="shared" si="233"/>
        <v>1982</v>
      </c>
      <c r="L1890" t="str">
        <f t="shared" si="234"/>
        <v>tier - 3</v>
      </c>
      <c r="M1890" t="str">
        <f t="shared" si="235"/>
        <v>tier - 3</v>
      </c>
      <c r="N1890" t="str">
        <f t="shared" si="236"/>
        <v>R1024</v>
      </c>
      <c r="O1890" s="9" t="str">
        <f t="shared" si="237"/>
        <v>27-Dec-1982</v>
      </c>
      <c r="P1890">
        <f t="shared" si="238"/>
        <v>40</v>
      </c>
      <c r="Q1890" s="10">
        <f t="shared" si="239"/>
        <v>22331.57</v>
      </c>
    </row>
    <row r="1891" spans="1:17" x14ac:dyDescent="0.25">
      <c r="A1891" t="s">
        <v>1922</v>
      </c>
      <c r="B1891">
        <v>1999</v>
      </c>
      <c r="C1891" t="s">
        <v>35</v>
      </c>
      <c r="D1891">
        <v>26</v>
      </c>
      <c r="E1891">
        <v>2</v>
      </c>
      <c r="F1891">
        <v>22395.74</v>
      </c>
      <c r="G1891" t="s">
        <v>12</v>
      </c>
      <c r="H1891" t="s">
        <v>11</v>
      </c>
      <c r="I1891" t="s">
        <v>247</v>
      </c>
      <c r="J1891" t="str">
        <f t="shared" si="232"/>
        <v>Aug</v>
      </c>
      <c r="K1891">
        <f t="shared" si="233"/>
        <v>1999</v>
      </c>
      <c r="L1891" t="str">
        <f t="shared" si="234"/>
        <v>tier - 2</v>
      </c>
      <c r="M1891" t="str">
        <f t="shared" si="235"/>
        <v>tier - 2</v>
      </c>
      <c r="N1891" t="str">
        <f t="shared" si="236"/>
        <v>R1024</v>
      </c>
      <c r="O1891" s="9" t="str">
        <f t="shared" si="237"/>
        <v>26-Aug-1999</v>
      </c>
      <c r="P1891">
        <f t="shared" si="238"/>
        <v>23</v>
      </c>
      <c r="Q1891" s="10">
        <f t="shared" si="239"/>
        <v>22395.74</v>
      </c>
    </row>
    <row r="1892" spans="1:17" x14ac:dyDescent="0.25">
      <c r="A1892" t="s">
        <v>1923</v>
      </c>
      <c r="B1892">
        <v>1966</v>
      </c>
      <c r="C1892" t="s">
        <v>35</v>
      </c>
      <c r="D1892">
        <v>18</v>
      </c>
      <c r="E1892">
        <v>0</v>
      </c>
      <c r="F1892">
        <v>22412.65</v>
      </c>
      <c r="G1892" t="s">
        <v>12</v>
      </c>
      <c r="H1892" t="s">
        <v>12</v>
      </c>
      <c r="I1892" t="s">
        <v>276</v>
      </c>
      <c r="J1892" t="str">
        <f t="shared" si="232"/>
        <v>Aug</v>
      </c>
      <c r="K1892">
        <f t="shared" si="233"/>
        <v>1966</v>
      </c>
      <c r="L1892" t="str">
        <f t="shared" si="234"/>
        <v>tier - 3</v>
      </c>
      <c r="M1892" t="str">
        <f t="shared" si="235"/>
        <v>tier - 3</v>
      </c>
      <c r="N1892" t="str">
        <f t="shared" si="236"/>
        <v>R1014</v>
      </c>
      <c r="O1892" s="9" t="str">
        <f t="shared" si="237"/>
        <v>18-Aug-1966</v>
      </c>
      <c r="P1892">
        <f t="shared" si="238"/>
        <v>56</v>
      </c>
      <c r="Q1892" s="10">
        <f t="shared" si="239"/>
        <v>22412.65</v>
      </c>
    </row>
    <row r="1893" spans="1:17" x14ac:dyDescent="0.25">
      <c r="A1893" t="s">
        <v>1924</v>
      </c>
      <c r="B1893">
        <v>1983</v>
      </c>
      <c r="C1893" t="s">
        <v>30</v>
      </c>
      <c r="D1893">
        <v>21</v>
      </c>
      <c r="E1893">
        <v>1</v>
      </c>
      <c r="F1893">
        <v>22462.04</v>
      </c>
      <c r="G1893" t="s">
        <v>12</v>
      </c>
      <c r="H1893" t="s">
        <v>16</v>
      </c>
      <c r="I1893" t="s">
        <v>166</v>
      </c>
      <c r="J1893" t="str">
        <f t="shared" si="232"/>
        <v>Dec</v>
      </c>
      <c r="K1893">
        <f t="shared" si="233"/>
        <v>1983</v>
      </c>
      <c r="L1893" t="str">
        <f t="shared" si="234"/>
        <v>tier - 1</v>
      </c>
      <c r="M1893" t="str">
        <f t="shared" si="235"/>
        <v>tier - 1</v>
      </c>
      <c r="N1893" t="str">
        <f t="shared" si="236"/>
        <v>R1019</v>
      </c>
      <c r="O1893" s="9" t="str">
        <f t="shared" si="237"/>
        <v>21-Dec-1983</v>
      </c>
      <c r="P1893">
        <f t="shared" si="238"/>
        <v>39</v>
      </c>
      <c r="Q1893" s="10">
        <f t="shared" si="239"/>
        <v>22462.04</v>
      </c>
    </row>
    <row r="1894" spans="1:17" x14ac:dyDescent="0.25">
      <c r="A1894" t="s">
        <v>1925</v>
      </c>
      <c r="B1894">
        <v>1979</v>
      </c>
      <c r="C1894" t="s">
        <v>15</v>
      </c>
      <c r="D1894">
        <v>14</v>
      </c>
      <c r="E1894">
        <v>2</v>
      </c>
      <c r="F1894">
        <v>22478.6</v>
      </c>
      <c r="G1894" t="s">
        <v>12</v>
      </c>
      <c r="H1894" t="s">
        <v>11</v>
      </c>
      <c r="I1894" t="s">
        <v>42</v>
      </c>
      <c r="J1894" t="str">
        <f t="shared" si="232"/>
        <v>Nov</v>
      </c>
      <c r="K1894">
        <f t="shared" si="233"/>
        <v>1979</v>
      </c>
      <c r="L1894" t="str">
        <f t="shared" si="234"/>
        <v>tier - 2</v>
      </c>
      <c r="M1894" t="str">
        <f t="shared" si="235"/>
        <v>tier - 2</v>
      </c>
      <c r="N1894" t="str">
        <f t="shared" si="236"/>
        <v>R1011</v>
      </c>
      <c r="O1894" s="9" t="str">
        <f t="shared" si="237"/>
        <v>14-Nov-1979</v>
      </c>
      <c r="P1894">
        <f t="shared" si="238"/>
        <v>43</v>
      </c>
      <c r="Q1894" s="10">
        <f t="shared" si="239"/>
        <v>22478.6</v>
      </c>
    </row>
    <row r="1895" spans="1:17" x14ac:dyDescent="0.25">
      <c r="A1895" t="s">
        <v>1926</v>
      </c>
      <c r="B1895">
        <v>2003</v>
      </c>
      <c r="C1895" t="s">
        <v>10</v>
      </c>
      <c r="D1895">
        <v>25</v>
      </c>
      <c r="E1895">
        <v>2</v>
      </c>
      <c r="F1895">
        <v>22493.66</v>
      </c>
      <c r="G1895" t="s">
        <v>11</v>
      </c>
      <c r="H1895" t="s">
        <v>16</v>
      </c>
      <c r="I1895" t="s">
        <v>23</v>
      </c>
      <c r="J1895" t="str">
        <f t="shared" si="232"/>
        <v>Jul</v>
      </c>
      <c r="K1895">
        <f t="shared" si="233"/>
        <v>2003</v>
      </c>
      <c r="L1895" t="str">
        <f t="shared" si="234"/>
        <v>tier - 1</v>
      </c>
      <c r="M1895" t="str">
        <f t="shared" si="235"/>
        <v>tier - 1</v>
      </c>
      <c r="N1895" t="str">
        <f t="shared" si="236"/>
        <v>R1012</v>
      </c>
      <c r="O1895" s="9" t="str">
        <f t="shared" si="237"/>
        <v>25-Jul-2003</v>
      </c>
      <c r="P1895">
        <f t="shared" si="238"/>
        <v>19</v>
      </c>
      <c r="Q1895" s="10">
        <f t="shared" si="239"/>
        <v>22493.66</v>
      </c>
    </row>
    <row r="1896" spans="1:17" x14ac:dyDescent="0.25">
      <c r="A1896" t="s">
        <v>1927</v>
      </c>
      <c r="B1896">
        <v>1970</v>
      </c>
      <c r="C1896" t="s">
        <v>15</v>
      </c>
      <c r="D1896">
        <v>9</v>
      </c>
      <c r="E1896">
        <v>0</v>
      </c>
      <c r="F1896">
        <v>23045.57</v>
      </c>
      <c r="G1896" t="s">
        <v>11</v>
      </c>
      <c r="H1896" t="s">
        <v>11</v>
      </c>
      <c r="I1896" t="s">
        <v>247</v>
      </c>
      <c r="J1896" t="str">
        <f t="shared" si="232"/>
        <v>Nov</v>
      </c>
      <c r="K1896">
        <f t="shared" si="233"/>
        <v>1970</v>
      </c>
      <c r="L1896" t="str">
        <f t="shared" si="234"/>
        <v>tier - 2</v>
      </c>
      <c r="M1896" t="str">
        <f t="shared" si="235"/>
        <v>tier - 2</v>
      </c>
      <c r="N1896" t="str">
        <f t="shared" si="236"/>
        <v>R1024</v>
      </c>
      <c r="O1896" s="9" t="str">
        <f t="shared" si="237"/>
        <v>9-Nov-1970</v>
      </c>
      <c r="P1896">
        <f t="shared" si="238"/>
        <v>52</v>
      </c>
      <c r="Q1896" s="10">
        <f t="shared" si="239"/>
        <v>23045.57</v>
      </c>
    </row>
    <row r="1897" spans="1:17" x14ac:dyDescent="0.25">
      <c r="A1897" t="s">
        <v>1928</v>
      </c>
      <c r="B1897">
        <v>1975</v>
      </c>
      <c r="C1897" t="s">
        <v>20</v>
      </c>
      <c r="D1897">
        <v>9</v>
      </c>
      <c r="E1897">
        <v>0</v>
      </c>
      <c r="F1897">
        <v>23065.42</v>
      </c>
      <c r="G1897" t="s">
        <v>11</v>
      </c>
      <c r="H1897" t="s">
        <v>11</v>
      </c>
      <c r="I1897" t="s">
        <v>13</v>
      </c>
      <c r="J1897" t="str">
        <f t="shared" si="232"/>
        <v>Sep</v>
      </c>
      <c r="K1897">
        <f t="shared" si="233"/>
        <v>1975</v>
      </c>
      <c r="L1897" t="str">
        <f t="shared" si="234"/>
        <v>tier - 2</v>
      </c>
      <c r="M1897" t="str">
        <f t="shared" si="235"/>
        <v>tier - 2</v>
      </c>
      <c r="N1897" t="str">
        <f t="shared" si="236"/>
        <v>R1013</v>
      </c>
      <c r="O1897" s="9" t="str">
        <f t="shared" si="237"/>
        <v>9-Sep-1975</v>
      </c>
      <c r="P1897">
        <f t="shared" si="238"/>
        <v>47</v>
      </c>
      <c r="Q1897" s="10">
        <f t="shared" si="239"/>
        <v>23065.42</v>
      </c>
    </row>
    <row r="1898" spans="1:17" x14ac:dyDescent="0.25">
      <c r="A1898" t="s">
        <v>1929</v>
      </c>
      <c r="B1898">
        <v>2003</v>
      </c>
      <c r="C1898" t="s">
        <v>30</v>
      </c>
      <c r="D1898">
        <v>14</v>
      </c>
      <c r="E1898">
        <v>0</v>
      </c>
      <c r="F1898">
        <v>23082.959999999999</v>
      </c>
      <c r="G1898" t="s">
        <v>11</v>
      </c>
      <c r="H1898" t="s">
        <v>11</v>
      </c>
      <c r="I1898" t="s">
        <v>42</v>
      </c>
      <c r="J1898" t="str">
        <f t="shared" si="232"/>
        <v>Dec</v>
      </c>
      <c r="K1898">
        <f t="shared" si="233"/>
        <v>2003</v>
      </c>
      <c r="L1898" t="str">
        <f t="shared" si="234"/>
        <v>tier - 2</v>
      </c>
      <c r="M1898" t="str">
        <f t="shared" si="235"/>
        <v>tier - 2</v>
      </c>
      <c r="N1898" t="str">
        <f t="shared" si="236"/>
        <v>R1011</v>
      </c>
      <c r="O1898" s="9" t="str">
        <f t="shared" si="237"/>
        <v>14-Dec-2003</v>
      </c>
      <c r="P1898">
        <f t="shared" si="238"/>
        <v>19</v>
      </c>
      <c r="Q1898" s="10">
        <f t="shared" si="239"/>
        <v>23082.959999999999</v>
      </c>
    </row>
    <row r="1899" spans="1:17" x14ac:dyDescent="0.25">
      <c r="A1899" t="s">
        <v>1930</v>
      </c>
      <c r="B1899">
        <v>1997</v>
      </c>
      <c r="C1899" t="s">
        <v>35</v>
      </c>
      <c r="D1899">
        <v>7</v>
      </c>
      <c r="E1899">
        <v>2</v>
      </c>
      <c r="F1899">
        <v>23241.47</v>
      </c>
      <c r="G1899" t="s">
        <v>11</v>
      </c>
      <c r="H1899" t="s">
        <v>12</v>
      </c>
      <c r="I1899" t="s">
        <v>170</v>
      </c>
      <c r="J1899" t="str">
        <f t="shared" si="232"/>
        <v>Aug</v>
      </c>
      <c r="K1899">
        <f t="shared" si="233"/>
        <v>1997</v>
      </c>
      <c r="L1899" t="str">
        <f t="shared" si="234"/>
        <v>tier - 3</v>
      </c>
      <c r="M1899" t="str">
        <f t="shared" si="235"/>
        <v>tier - 3</v>
      </c>
      <c r="N1899" t="str">
        <f t="shared" si="236"/>
        <v>R1018</v>
      </c>
      <c r="O1899" s="9" t="str">
        <f t="shared" si="237"/>
        <v>7-Aug-1997</v>
      </c>
      <c r="P1899">
        <f t="shared" si="238"/>
        <v>25</v>
      </c>
      <c r="Q1899" s="10">
        <f t="shared" si="239"/>
        <v>23241.47</v>
      </c>
    </row>
    <row r="1900" spans="1:17" x14ac:dyDescent="0.25">
      <c r="A1900" t="s">
        <v>1931</v>
      </c>
      <c r="B1900">
        <v>1969</v>
      </c>
      <c r="C1900" t="s">
        <v>15</v>
      </c>
      <c r="D1900">
        <v>14</v>
      </c>
      <c r="E1900">
        <v>1</v>
      </c>
      <c r="F1900">
        <v>23244.79</v>
      </c>
      <c r="G1900" t="s">
        <v>11</v>
      </c>
      <c r="H1900" t="s">
        <v>12</v>
      </c>
      <c r="I1900" t="s">
        <v>13</v>
      </c>
      <c r="J1900" t="str">
        <f t="shared" si="232"/>
        <v>Nov</v>
      </c>
      <c r="K1900">
        <f t="shared" si="233"/>
        <v>1969</v>
      </c>
      <c r="L1900" t="str">
        <f t="shared" si="234"/>
        <v>tier - 3</v>
      </c>
      <c r="M1900" t="str">
        <f t="shared" si="235"/>
        <v>tier - 3</v>
      </c>
      <c r="N1900" t="str">
        <f t="shared" si="236"/>
        <v>R1013</v>
      </c>
      <c r="O1900" s="9" t="str">
        <f t="shared" si="237"/>
        <v>14-Nov-1969</v>
      </c>
      <c r="P1900">
        <f t="shared" si="238"/>
        <v>53</v>
      </c>
      <c r="Q1900" s="10">
        <f t="shared" si="239"/>
        <v>23244.79</v>
      </c>
    </row>
    <row r="1901" spans="1:17" x14ac:dyDescent="0.25">
      <c r="A1901" t="s">
        <v>1932</v>
      </c>
      <c r="B1901">
        <v>1994</v>
      </c>
      <c r="C1901" t="s">
        <v>37</v>
      </c>
      <c r="D1901">
        <v>3</v>
      </c>
      <c r="E1901">
        <v>1</v>
      </c>
      <c r="F1901">
        <v>23288.93</v>
      </c>
      <c r="G1901" t="s">
        <v>11</v>
      </c>
      <c r="H1901" t="s">
        <v>12</v>
      </c>
      <c r="I1901" t="s">
        <v>247</v>
      </c>
      <c r="J1901" t="str">
        <f t="shared" si="232"/>
        <v>Oct</v>
      </c>
      <c r="K1901">
        <f t="shared" si="233"/>
        <v>1994</v>
      </c>
      <c r="L1901" t="str">
        <f t="shared" si="234"/>
        <v>tier - 3</v>
      </c>
      <c r="M1901" t="str">
        <f t="shared" si="235"/>
        <v>tier - 3</v>
      </c>
      <c r="N1901" t="str">
        <f t="shared" si="236"/>
        <v>R1024</v>
      </c>
      <c r="O1901" s="9" t="str">
        <f t="shared" si="237"/>
        <v>3-Oct-1994</v>
      </c>
      <c r="P1901">
        <f t="shared" si="238"/>
        <v>28</v>
      </c>
      <c r="Q1901" s="10">
        <f t="shared" si="239"/>
        <v>23288.93</v>
      </c>
    </row>
    <row r="1902" spans="1:17" x14ac:dyDescent="0.25">
      <c r="A1902" t="s">
        <v>1933</v>
      </c>
      <c r="B1902">
        <v>1973</v>
      </c>
      <c r="C1902" t="s">
        <v>37</v>
      </c>
      <c r="D1902">
        <v>22</v>
      </c>
      <c r="E1902">
        <v>2</v>
      </c>
      <c r="F1902">
        <v>23306.55</v>
      </c>
      <c r="G1902" t="s">
        <v>11</v>
      </c>
      <c r="H1902" t="s">
        <v>11</v>
      </c>
      <c r="I1902" t="s">
        <v>42</v>
      </c>
      <c r="J1902" t="str">
        <f t="shared" si="232"/>
        <v>Oct</v>
      </c>
      <c r="K1902">
        <f t="shared" si="233"/>
        <v>1973</v>
      </c>
      <c r="L1902" t="str">
        <f t="shared" si="234"/>
        <v>tier - 2</v>
      </c>
      <c r="M1902" t="str">
        <f t="shared" si="235"/>
        <v>tier - 2</v>
      </c>
      <c r="N1902" t="str">
        <f t="shared" si="236"/>
        <v>R1011</v>
      </c>
      <c r="O1902" s="9" t="str">
        <f t="shared" si="237"/>
        <v>22-Oct-1973</v>
      </c>
      <c r="P1902">
        <f t="shared" si="238"/>
        <v>49</v>
      </c>
      <c r="Q1902" s="10">
        <f t="shared" si="239"/>
        <v>23306.55</v>
      </c>
    </row>
    <row r="1903" spans="1:17" x14ac:dyDescent="0.25">
      <c r="A1903" t="s">
        <v>1934</v>
      </c>
      <c r="B1903">
        <v>1975</v>
      </c>
      <c r="C1903" t="s">
        <v>15</v>
      </c>
      <c r="D1903">
        <v>13</v>
      </c>
      <c r="E1903">
        <v>1</v>
      </c>
      <c r="F1903">
        <v>23401.31</v>
      </c>
      <c r="G1903" t="s">
        <v>11</v>
      </c>
      <c r="H1903" t="s">
        <v>12</v>
      </c>
      <c r="I1903" t="s">
        <v>247</v>
      </c>
      <c r="J1903" t="str">
        <f t="shared" si="232"/>
        <v>Nov</v>
      </c>
      <c r="K1903">
        <f t="shared" si="233"/>
        <v>1975</v>
      </c>
      <c r="L1903" t="str">
        <f t="shared" si="234"/>
        <v>tier - 3</v>
      </c>
      <c r="M1903" t="str">
        <f t="shared" si="235"/>
        <v>tier - 3</v>
      </c>
      <c r="N1903" t="str">
        <f t="shared" si="236"/>
        <v>R1024</v>
      </c>
      <c r="O1903" s="9" t="str">
        <f t="shared" si="237"/>
        <v>13-Nov-1975</v>
      </c>
      <c r="P1903">
        <f t="shared" si="238"/>
        <v>47</v>
      </c>
      <c r="Q1903" s="10">
        <f t="shared" si="239"/>
        <v>23401.31</v>
      </c>
    </row>
    <row r="1904" spans="1:17" x14ac:dyDescent="0.25">
      <c r="A1904" t="s">
        <v>1935</v>
      </c>
      <c r="B1904">
        <v>1983</v>
      </c>
      <c r="C1904" t="s">
        <v>35</v>
      </c>
      <c r="D1904">
        <v>26</v>
      </c>
      <c r="E1904">
        <v>2</v>
      </c>
      <c r="F1904">
        <v>23563.02</v>
      </c>
      <c r="G1904" t="s">
        <v>11</v>
      </c>
      <c r="H1904" t="s">
        <v>11</v>
      </c>
      <c r="I1904" t="s">
        <v>13</v>
      </c>
      <c r="J1904" t="str">
        <f t="shared" si="232"/>
        <v>Aug</v>
      </c>
      <c r="K1904">
        <f t="shared" si="233"/>
        <v>1983</v>
      </c>
      <c r="L1904" t="str">
        <f t="shared" si="234"/>
        <v>tier - 2</v>
      </c>
      <c r="M1904" t="str">
        <f t="shared" si="235"/>
        <v>tier - 2</v>
      </c>
      <c r="N1904" t="str">
        <f t="shared" si="236"/>
        <v>R1013</v>
      </c>
      <c r="O1904" s="9" t="str">
        <f t="shared" si="237"/>
        <v>26-Aug-1983</v>
      </c>
      <c r="P1904">
        <f t="shared" si="238"/>
        <v>39</v>
      </c>
      <c r="Q1904" s="10">
        <f t="shared" si="239"/>
        <v>23563.02</v>
      </c>
    </row>
    <row r="1905" spans="1:17" x14ac:dyDescent="0.25">
      <c r="A1905" t="s">
        <v>1936</v>
      </c>
      <c r="B1905">
        <v>1974</v>
      </c>
      <c r="C1905" t="s">
        <v>18</v>
      </c>
      <c r="D1905">
        <v>2</v>
      </c>
      <c r="E1905">
        <v>1</v>
      </c>
      <c r="F1905">
        <v>23568.27</v>
      </c>
      <c r="G1905" t="s">
        <v>11</v>
      </c>
      <c r="H1905" t="s">
        <v>11</v>
      </c>
      <c r="I1905" t="s">
        <v>42</v>
      </c>
      <c r="J1905" t="str">
        <f t="shared" si="232"/>
        <v>Jun</v>
      </c>
      <c r="K1905">
        <f t="shared" si="233"/>
        <v>1974</v>
      </c>
      <c r="L1905" t="str">
        <f t="shared" si="234"/>
        <v>tier - 2</v>
      </c>
      <c r="M1905" t="str">
        <f t="shared" si="235"/>
        <v>tier - 2</v>
      </c>
      <c r="N1905" t="str">
        <f t="shared" si="236"/>
        <v>R1011</v>
      </c>
      <c r="O1905" s="9" t="str">
        <f t="shared" si="237"/>
        <v>2-Jun-1974</v>
      </c>
      <c r="P1905">
        <f t="shared" si="238"/>
        <v>49</v>
      </c>
      <c r="Q1905" s="10">
        <f t="shared" si="239"/>
        <v>23568.27</v>
      </c>
    </row>
    <row r="1906" spans="1:17" x14ac:dyDescent="0.25">
      <c r="A1906" t="s">
        <v>1937</v>
      </c>
      <c r="B1906">
        <v>1973</v>
      </c>
      <c r="C1906" t="s">
        <v>18</v>
      </c>
      <c r="D1906">
        <v>27</v>
      </c>
      <c r="E1906">
        <v>2</v>
      </c>
      <c r="F1906">
        <v>23807.24</v>
      </c>
      <c r="G1906" t="s">
        <v>11</v>
      </c>
      <c r="H1906" t="s">
        <v>12</v>
      </c>
      <c r="I1906" t="s">
        <v>23</v>
      </c>
      <c r="J1906" t="str">
        <f t="shared" si="232"/>
        <v>Jun</v>
      </c>
      <c r="K1906">
        <f t="shared" si="233"/>
        <v>1973</v>
      </c>
      <c r="L1906" t="str">
        <f t="shared" si="234"/>
        <v>tier - 3</v>
      </c>
      <c r="M1906" t="str">
        <f t="shared" si="235"/>
        <v>tier - 3</v>
      </c>
      <c r="N1906" t="str">
        <f t="shared" si="236"/>
        <v>R1012</v>
      </c>
      <c r="O1906" s="9" t="str">
        <f t="shared" si="237"/>
        <v>27-Jun-1973</v>
      </c>
      <c r="P1906">
        <f t="shared" si="238"/>
        <v>49</v>
      </c>
      <c r="Q1906" s="10">
        <f t="shared" si="239"/>
        <v>23807.24</v>
      </c>
    </row>
    <row r="1907" spans="1:17" x14ac:dyDescent="0.25">
      <c r="A1907" t="s">
        <v>1938</v>
      </c>
      <c r="B1907">
        <v>1970</v>
      </c>
      <c r="C1907" t="s">
        <v>35</v>
      </c>
      <c r="D1907">
        <v>8</v>
      </c>
      <c r="E1907">
        <v>1</v>
      </c>
      <c r="F1907">
        <v>23887.66</v>
      </c>
      <c r="G1907" t="s">
        <v>11</v>
      </c>
      <c r="H1907" t="s">
        <v>12</v>
      </c>
      <c r="I1907" t="s">
        <v>23</v>
      </c>
      <c r="J1907" t="str">
        <f t="shared" si="232"/>
        <v>Aug</v>
      </c>
      <c r="K1907">
        <f t="shared" si="233"/>
        <v>1970</v>
      </c>
      <c r="L1907" t="str">
        <f t="shared" si="234"/>
        <v>tier - 3</v>
      </c>
      <c r="M1907" t="str">
        <f t="shared" si="235"/>
        <v>tier - 3</v>
      </c>
      <c r="N1907" t="str">
        <f t="shared" si="236"/>
        <v>R1012</v>
      </c>
      <c r="O1907" s="9" t="str">
        <f t="shared" si="237"/>
        <v>8-Aug-1970</v>
      </c>
      <c r="P1907">
        <f t="shared" si="238"/>
        <v>52</v>
      </c>
      <c r="Q1907" s="10">
        <f t="shared" si="239"/>
        <v>23887.66</v>
      </c>
    </row>
    <row r="1908" spans="1:17" x14ac:dyDescent="0.25">
      <c r="A1908" t="s">
        <v>1939</v>
      </c>
      <c r="B1908">
        <v>1971</v>
      </c>
      <c r="C1908" t="s">
        <v>10</v>
      </c>
      <c r="D1908">
        <v>10</v>
      </c>
      <c r="E1908">
        <v>2</v>
      </c>
      <c r="F1908">
        <v>23967.38</v>
      </c>
      <c r="G1908" t="s">
        <v>11</v>
      </c>
      <c r="H1908" t="s">
        <v>11</v>
      </c>
      <c r="I1908" t="s">
        <v>23</v>
      </c>
      <c r="J1908" t="str">
        <f t="shared" si="232"/>
        <v>Jul</v>
      </c>
      <c r="K1908">
        <f t="shared" si="233"/>
        <v>1971</v>
      </c>
      <c r="L1908" t="str">
        <f t="shared" si="234"/>
        <v>tier - 2</v>
      </c>
      <c r="M1908" t="str">
        <f t="shared" si="235"/>
        <v>tier - 2</v>
      </c>
      <c r="N1908" t="str">
        <f t="shared" si="236"/>
        <v>R1012</v>
      </c>
      <c r="O1908" s="9" t="str">
        <f t="shared" si="237"/>
        <v>10-Jul-1971</v>
      </c>
      <c r="P1908">
        <f t="shared" si="238"/>
        <v>51</v>
      </c>
      <c r="Q1908" s="10">
        <f t="shared" si="239"/>
        <v>23967.38</v>
      </c>
    </row>
    <row r="1909" spans="1:17" x14ac:dyDescent="0.25">
      <c r="A1909" t="s">
        <v>1940</v>
      </c>
      <c r="B1909">
        <v>2003</v>
      </c>
      <c r="C1909" t="s">
        <v>30</v>
      </c>
      <c r="D1909">
        <v>30</v>
      </c>
      <c r="E1909">
        <v>2</v>
      </c>
      <c r="F1909">
        <v>24059.68</v>
      </c>
      <c r="G1909" t="s">
        <v>11</v>
      </c>
      <c r="H1909" t="s">
        <v>11</v>
      </c>
      <c r="I1909" t="s">
        <v>23</v>
      </c>
      <c r="J1909" t="str">
        <f t="shared" si="232"/>
        <v>Dec</v>
      </c>
      <c r="K1909">
        <f t="shared" si="233"/>
        <v>2003</v>
      </c>
      <c r="L1909" t="str">
        <f t="shared" si="234"/>
        <v>tier - 2</v>
      </c>
      <c r="M1909" t="str">
        <f t="shared" si="235"/>
        <v>tier - 2</v>
      </c>
      <c r="N1909" t="str">
        <f t="shared" si="236"/>
        <v>R1012</v>
      </c>
      <c r="O1909" s="9" t="str">
        <f t="shared" si="237"/>
        <v>30-Dec-2003</v>
      </c>
      <c r="P1909">
        <f t="shared" si="238"/>
        <v>19</v>
      </c>
      <c r="Q1909" s="10">
        <f t="shared" si="239"/>
        <v>24059.68</v>
      </c>
    </row>
    <row r="1910" spans="1:17" x14ac:dyDescent="0.25">
      <c r="A1910" t="s">
        <v>1941</v>
      </c>
      <c r="B1910">
        <v>1973</v>
      </c>
      <c r="C1910" t="s">
        <v>18</v>
      </c>
      <c r="D1910">
        <v>13</v>
      </c>
      <c r="E1910">
        <v>3</v>
      </c>
      <c r="F1910">
        <v>24106.91</v>
      </c>
      <c r="G1910" t="s">
        <v>11</v>
      </c>
      <c r="H1910" t="s">
        <v>11</v>
      </c>
      <c r="I1910" t="s">
        <v>247</v>
      </c>
      <c r="J1910" t="str">
        <f t="shared" si="232"/>
        <v>Jun</v>
      </c>
      <c r="K1910">
        <f t="shared" si="233"/>
        <v>1973</v>
      </c>
      <c r="L1910" t="str">
        <f t="shared" si="234"/>
        <v>tier - 2</v>
      </c>
      <c r="M1910" t="str">
        <f t="shared" si="235"/>
        <v>tier - 2</v>
      </c>
      <c r="N1910" t="str">
        <f t="shared" si="236"/>
        <v>R1024</v>
      </c>
      <c r="O1910" s="9" t="str">
        <f t="shared" si="237"/>
        <v>13-Jun-1973</v>
      </c>
      <c r="P1910">
        <f t="shared" si="238"/>
        <v>49</v>
      </c>
      <c r="Q1910" s="10">
        <f t="shared" si="239"/>
        <v>24106.91</v>
      </c>
    </row>
    <row r="1911" spans="1:17" x14ac:dyDescent="0.25">
      <c r="A1911" t="s">
        <v>1942</v>
      </c>
      <c r="B1911">
        <v>1974</v>
      </c>
      <c r="C1911" t="s">
        <v>20</v>
      </c>
      <c r="D1911">
        <v>10</v>
      </c>
      <c r="E1911">
        <v>3</v>
      </c>
      <c r="F1911">
        <v>24180.93</v>
      </c>
      <c r="G1911" t="s">
        <v>11</v>
      </c>
      <c r="H1911" t="s">
        <v>16</v>
      </c>
      <c r="I1911" t="s">
        <v>13</v>
      </c>
      <c r="J1911" t="str">
        <f t="shared" si="232"/>
        <v>Sep</v>
      </c>
      <c r="K1911">
        <f t="shared" si="233"/>
        <v>1974</v>
      </c>
      <c r="L1911" t="str">
        <f t="shared" si="234"/>
        <v>tier - 1</v>
      </c>
      <c r="M1911" t="str">
        <f t="shared" si="235"/>
        <v>tier - 1</v>
      </c>
      <c r="N1911" t="str">
        <f t="shared" si="236"/>
        <v>R1013</v>
      </c>
      <c r="O1911" s="9" t="str">
        <f t="shared" si="237"/>
        <v>10-Sep-1974</v>
      </c>
      <c r="P1911">
        <f t="shared" si="238"/>
        <v>48</v>
      </c>
      <c r="Q1911" s="10">
        <f t="shared" si="239"/>
        <v>24180.93</v>
      </c>
    </row>
    <row r="1912" spans="1:17" x14ac:dyDescent="0.25">
      <c r="A1912" t="s">
        <v>1943</v>
      </c>
      <c r="B1912">
        <v>1964</v>
      </c>
      <c r="C1912" t="s">
        <v>30</v>
      </c>
      <c r="D1912">
        <v>16</v>
      </c>
      <c r="E1912">
        <v>0</v>
      </c>
      <c r="F1912">
        <v>24227.34</v>
      </c>
      <c r="G1912" t="s">
        <v>11</v>
      </c>
      <c r="H1912" t="s">
        <v>16</v>
      </c>
      <c r="I1912" t="s">
        <v>13</v>
      </c>
      <c r="J1912" t="str">
        <f t="shared" si="232"/>
        <v>Dec</v>
      </c>
      <c r="K1912">
        <f t="shared" si="233"/>
        <v>1964</v>
      </c>
      <c r="L1912" t="str">
        <f t="shared" si="234"/>
        <v>tier - 1</v>
      </c>
      <c r="M1912" t="str">
        <f t="shared" si="235"/>
        <v>tier - 1</v>
      </c>
      <c r="N1912" t="str">
        <f t="shared" si="236"/>
        <v>R1013</v>
      </c>
      <c r="O1912" s="9" t="str">
        <f t="shared" si="237"/>
        <v>16-Dec-1964</v>
      </c>
      <c r="P1912">
        <f t="shared" si="238"/>
        <v>58</v>
      </c>
      <c r="Q1912" s="10">
        <f t="shared" si="239"/>
        <v>24227.34</v>
      </c>
    </row>
    <row r="1913" spans="1:17" x14ac:dyDescent="0.25">
      <c r="A1913" t="s">
        <v>1944</v>
      </c>
      <c r="B1913">
        <v>2004</v>
      </c>
      <c r="C1913" t="s">
        <v>35</v>
      </c>
      <c r="D1913">
        <v>3</v>
      </c>
      <c r="E1913">
        <v>0</v>
      </c>
      <c r="F1913">
        <v>24294.02</v>
      </c>
      <c r="G1913" t="s">
        <v>11</v>
      </c>
      <c r="H1913" t="s">
        <v>16</v>
      </c>
      <c r="I1913" t="s">
        <v>42</v>
      </c>
      <c r="J1913" t="str">
        <f t="shared" si="232"/>
        <v>Aug</v>
      </c>
      <c r="K1913">
        <f t="shared" si="233"/>
        <v>2004</v>
      </c>
      <c r="L1913" t="str">
        <f t="shared" si="234"/>
        <v>tier - 1</v>
      </c>
      <c r="M1913" t="str">
        <f t="shared" si="235"/>
        <v>tier - 1</v>
      </c>
      <c r="N1913" t="str">
        <f t="shared" si="236"/>
        <v>R1011</v>
      </c>
      <c r="O1913" s="9" t="str">
        <f t="shared" si="237"/>
        <v>3-Aug-2004</v>
      </c>
      <c r="P1913">
        <f t="shared" si="238"/>
        <v>18</v>
      </c>
      <c r="Q1913" s="10">
        <f t="shared" si="239"/>
        <v>24294.02</v>
      </c>
    </row>
    <row r="1914" spans="1:17" x14ac:dyDescent="0.25">
      <c r="A1914" t="s">
        <v>1945</v>
      </c>
      <c r="B1914">
        <v>1999</v>
      </c>
      <c r="C1914" t="s">
        <v>37</v>
      </c>
      <c r="D1914">
        <v>7</v>
      </c>
      <c r="E1914">
        <v>0</v>
      </c>
      <c r="F1914">
        <v>24387.74</v>
      </c>
      <c r="G1914" t="s">
        <v>11</v>
      </c>
      <c r="H1914" t="s">
        <v>16</v>
      </c>
      <c r="I1914" t="s">
        <v>42</v>
      </c>
      <c r="J1914" t="str">
        <f t="shared" si="232"/>
        <v>Oct</v>
      </c>
      <c r="K1914">
        <f t="shared" si="233"/>
        <v>1999</v>
      </c>
      <c r="L1914" t="str">
        <f t="shared" si="234"/>
        <v>tier - 1</v>
      </c>
      <c r="M1914" t="str">
        <f t="shared" si="235"/>
        <v>tier - 1</v>
      </c>
      <c r="N1914" t="str">
        <f t="shared" si="236"/>
        <v>R1011</v>
      </c>
      <c r="O1914" s="9" t="str">
        <f t="shared" si="237"/>
        <v>7-Oct-1999</v>
      </c>
      <c r="P1914">
        <f t="shared" si="238"/>
        <v>23</v>
      </c>
      <c r="Q1914" s="10">
        <f t="shared" si="239"/>
        <v>24387.74</v>
      </c>
    </row>
    <row r="1915" spans="1:17" x14ac:dyDescent="0.25">
      <c r="A1915" t="s">
        <v>1946</v>
      </c>
      <c r="B1915">
        <v>1970</v>
      </c>
      <c r="C1915" t="s">
        <v>15</v>
      </c>
      <c r="D1915">
        <v>30</v>
      </c>
      <c r="E1915">
        <v>0</v>
      </c>
      <c r="F1915">
        <v>24393.62</v>
      </c>
      <c r="G1915" t="s">
        <v>11</v>
      </c>
      <c r="H1915" t="s">
        <v>12</v>
      </c>
      <c r="I1915" t="s">
        <v>23</v>
      </c>
      <c r="J1915" t="str">
        <f t="shared" si="232"/>
        <v>Nov</v>
      </c>
      <c r="K1915">
        <f t="shared" si="233"/>
        <v>1970</v>
      </c>
      <c r="L1915" t="str">
        <f t="shared" si="234"/>
        <v>tier - 3</v>
      </c>
      <c r="M1915" t="str">
        <f t="shared" si="235"/>
        <v>tier - 3</v>
      </c>
      <c r="N1915" t="str">
        <f t="shared" si="236"/>
        <v>R1012</v>
      </c>
      <c r="O1915" s="9" t="str">
        <f t="shared" si="237"/>
        <v>30-Nov-1970</v>
      </c>
      <c r="P1915">
        <f t="shared" si="238"/>
        <v>52</v>
      </c>
      <c r="Q1915" s="10">
        <f t="shared" si="239"/>
        <v>24393.62</v>
      </c>
    </row>
    <row r="1916" spans="1:17" x14ac:dyDescent="0.25">
      <c r="A1916" t="s">
        <v>1947</v>
      </c>
      <c r="B1916">
        <v>1968</v>
      </c>
      <c r="C1916" t="s">
        <v>10</v>
      </c>
      <c r="D1916">
        <v>6</v>
      </c>
      <c r="E1916">
        <v>0</v>
      </c>
      <c r="F1916">
        <v>24476.48</v>
      </c>
      <c r="G1916" t="s">
        <v>11</v>
      </c>
      <c r="H1916" t="s">
        <v>11</v>
      </c>
      <c r="I1916" t="s">
        <v>23</v>
      </c>
      <c r="J1916" t="str">
        <f t="shared" si="232"/>
        <v>Jul</v>
      </c>
      <c r="K1916">
        <f t="shared" si="233"/>
        <v>1968</v>
      </c>
      <c r="L1916" t="str">
        <f t="shared" si="234"/>
        <v>tier - 2</v>
      </c>
      <c r="M1916" t="str">
        <f t="shared" si="235"/>
        <v>tier - 2</v>
      </c>
      <c r="N1916" t="str">
        <f t="shared" si="236"/>
        <v>R1012</v>
      </c>
      <c r="O1916" s="9" t="str">
        <f t="shared" si="237"/>
        <v>6-Jul-1968</v>
      </c>
      <c r="P1916">
        <f t="shared" si="238"/>
        <v>54</v>
      </c>
      <c r="Q1916" s="10">
        <f t="shared" si="239"/>
        <v>24476.48</v>
      </c>
    </row>
    <row r="1917" spans="1:17" x14ac:dyDescent="0.25">
      <c r="A1917" t="s">
        <v>1948</v>
      </c>
      <c r="B1917">
        <v>1961</v>
      </c>
      <c r="C1917" t="s">
        <v>37</v>
      </c>
      <c r="D1917">
        <v>21</v>
      </c>
      <c r="E1917">
        <v>0</v>
      </c>
      <c r="F1917">
        <v>24513.09</v>
      </c>
      <c r="G1917" t="s">
        <v>11</v>
      </c>
      <c r="H1917" t="s">
        <v>11</v>
      </c>
      <c r="I1917" t="s">
        <v>13</v>
      </c>
      <c r="J1917" t="str">
        <f t="shared" si="232"/>
        <v>Oct</v>
      </c>
      <c r="K1917">
        <f t="shared" si="233"/>
        <v>1961</v>
      </c>
      <c r="L1917" t="str">
        <f t="shared" si="234"/>
        <v>tier - 2</v>
      </c>
      <c r="M1917" t="str">
        <f t="shared" si="235"/>
        <v>tier - 2</v>
      </c>
      <c r="N1917" t="str">
        <f t="shared" si="236"/>
        <v>R1013</v>
      </c>
      <c r="O1917" s="9" t="str">
        <f t="shared" si="237"/>
        <v>21-Oct-1961</v>
      </c>
      <c r="P1917">
        <f t="shared" si="238"/>
        <v>61</v>
      </c>
      <c r="Q1917" s="10">
        <f t="shared" si="239"/>
        <v>24513.09</v>
      </c>
    </row>
    <row r="1918" spans="1:17" x14ac:dyDescent="0.25">
      <c r="A1918" t="s">
        <v>1949</v>
      </c>
      <c r="B1918">
        <v>1972</v>
      </c>
      <c r="C1918" t="s">
        <v>20</v>
      </c>
      <c r="D1918">
        <v>14</v>
      </c>
      <c r="E1918">
        <v>1</v>
      </c>
      <c r="F1918">
        <v>24520.26</v>
      </c>
      <c r="G1918" t="s">
        <v>11</v>
      </c>
      <c r="H1918" t="s">
        <v>12</v>
      </c>
      <c r="I1918" t="s">
        <v>42</v>
      </c>
      <c r="J1918" t="str">
        <f t="shared" si="232"/>
        <v>Sep</v>
      </c>
      <c r="K1918">
        <f t="shared" si="233"/>
        <v>1972</v>
      </c>
      <c r="L1918" t="str">
        <f t="shared" si="234"/>
        <v>tier - 3</v>
      </c>
      <c r="M1918" t="str">
        <f t="shared" si="235"/>
        <v>tier - 3</v>
      </c>
      <c r="N1918" t="str">
        <f t="shared" si="236"/>
        <v>R1011</v>
      </c>
      <c r="O1918" s="9" t="str">
        <f t="shared" si="237"/>
        <v>14-Sep-1972</v>
      </c>
      <c r="P1918">
        <f t="shared" si="238"/>
        <v>50</v>
      </c>
      <c r="Q1918" s="10">
        <f t="shared" si="239"/>
        <v>24520.26</v>
      </c>
    </row>
    <row r="1919" spans="1:17" x14ac:dyDescent="0.25">
      <c r="A1919" t="s">
        <v>1950</v>
      </c>
      <c r="B1919">
        <v>1975</v>
      </c>
      <c r="C1919" t="s">
        <v>18</v>
      </c>
      <c r="D1919">
        <v>13</v>
      </c>
      <c r="E1919">
        <v>2</v>
      </c>
      <c r="F1919">
        <v>24535.7</v>
      </c>
      <c r="G1919" t="s">
        <v>11</v>
      </c>
      <c r="H1919" t="s">
        <v>11</v>
      </c>
      <c r="I1919" t="s">
        <v>23</v>
      </c>
      <c r="J1919" t="str">
        <f t="shared" si="232"/>
        <v>Jun</v>
      </c>
      <c r="K1919">
        <f t="shared" si="233"/>
        <v>1975</v>
      </c>
      <c r="L1919" t="str">
        <f t="shared" si="234"/>
        <v>tier - 2</v>
      </c>
      <c r="M1919" t="str">
        <f t="shared" si="235"/>
        <v>tier - 2</v>
      </c>
      <c r="N1919" t="str">
        <f t="shared" si="236"/>
        <v>R1012</v>
      </c>
      <c r="O1919" s="9" t="str">
        <f t="shared" si="237"/>
        <v>13-Jun-1975</v>
      </c>
      <c r="P1919">
        <f t="shared" si="238"/>
        <v>47</v>
      </c>
      <c r="Q1919" s="10">
        <f t="shared" si="239"/>
        <v>24535.7</v>
      </c>
    </row>
    <row r="1920" spans="1:17" x14ac:dyDescent="0.25">
      <c r="A1920" t="s">
        <v>1951</v>
      </c>
      <c r="B1920">
        <v>1976</v>
      </c>
      <c r="C1920" t="s">
        <v>37</v>
      </c>
      <c r="D1920">
        <v>12</v>
      </c>
      <c r="E1920">
        <v>0</v>
      </c>
      <c r="F1920">
        <v>24603.05</v>
      </c>
      <c r="G1920" t="s">
        <v>11</v>
      </c>
      <c r="H1920" t="s">
        <v>11</v>
      </c>
      <c r="I1920" t="s">
        <v>42</v>
      </c>
      <c r="J1920" t="str">
        <f t="shared" si="232"/>
        <v>Oct</v>
      </c>
      <c r="K1920">
        <f t="shared" si="233"/>
        <v>1976</v>
      </c>
      <c r="L1920" t="str">
        <f t="shared" si="234"/>
        <v>tier - 2</v>
      </c>
      <c r="M1920" t="str">
        <f t="shared" si="235"/>
        <v>tier - 2</v>
      </c>
      <c r="N1920" t="str">
        <f t="shared" si="236"/>
        <v>R1011</v>
      </c>
      <c r="O1920" s="9" t="str">
        <f t="shared" si="237"/>
        <v>12-Oct-1976</v>
      </c>
      <c r="P1920">
        <f t="shared" si="238"/>
        <v>46</v>
      </c>
      <c r="Q1920" s="10">
        <f t="shared" si="239"/>
        <v>24603.05</v>
      </c>
    </row>
    <row r="1921" spans="1:17" x14ac:dyDescent="0.25">
      <c r="A1921" t="s">
        <v>1952</v>
      </c>
      <c r="B1921">
        <v>1970</v>
      </c>
      <c r="C1921" t="s">
        <v>18</v>
      </c>
      <c r="D1921">
        <v>12</v>
      </c>
      <c r="E1921">
        <v>2</v>
      </c>
      <c r="F1921">
        <v>24667.42</v>
      </c>
      <c r="G1921" t="s">
        <v>11</v>
      </c>
      <c r="H1921" t="s">
        <v>12</v>
      </c>
      <c r="I1921" t="s">
        <v>13</v>
      </c>
      <c r="J1921" t="str">
        <f t="shared" si="232"/>
        <v>Jun</v>
      </c>
      <c r="K1921">
        <f t="shared" si="233"/>
        <v>1970</v>
      </c>
      <c r="L1921" t="str">
        <f t="shared" si="234"/>
        <v>tier - 3</v>
      </c>
      <c r="M1921" t="str">
        <f t="shared" si="235"/>
        <v>tier - 3</v>
      </c>
      <c r="N1921" t="str">
        <f t="shared" si="236"/>
        <v>R1013</v>
      </c>
      <c r="O1921" s="9" t="str">
        <f t="shared" si="237"/>
        <v>12-Jun-1970</v>
      </c>
      <c r="P1921">
        <f t="shared" si="238"/>
        <v>52</v>
      </c>
      <c r="Q1921" s="10">
        <f t="shared" si="239"/>
        <v>24667.42</v>
      </c>
    </row>
    <row r="1922" spans="1:17" x14ac:dyDescent="0.25">
      <c r="A1922" t="s">
        <v>1953</v>
      </c>
      <c r="B1922">
        <v>1996</v>
      </c>
      <c r="C1922" t="s">
        <v>35</v>
      </c>
      <c r="D1922">
        <v>28</v>
      </c>
      <c r="E1922">
        <v>4</v>
      </c>
      <c r="F1922">
        <v>24671.66</v>
      </c>
      <c r="G1922" t="s">
        <v>11</v>
      </c>
      <c r="H1922" t="s">
        <v>16</v>
      </c>
      <c r="I1922" t="s">
        <v>247</v>
      </c>
      <c r="J1922" t="str">
        <f t="shared" si="232"/>
        <v>Aug</v>
      </c>
      <c r="K1922">
        <f t="shared" si="233"/>
        <v>1996</v>
      </c>
      <c r="L1922" t="str">
        <f t="shared" si="234"/>
        <v>tier - 1</v>
      </c>
      <c r="M1922" t="str">
        <f t="shared" si="235"/>
        <v>tier - 1</v>
      </c>
      <c r="N1922" t="str">
        <f t="shared" si="236"/>
        <v>R1024</v>
      </c>
      <c r="O1922" s="9" t="str">
        <f t="shared" si="237"/>
        <v>28-Aug-1996</v>
      </c>
      <c r="P1922">
        <f t="shared" si="238"/>
        <v>26</v>
      </c>
      <c r="Q1922" s="10">
        <f t="shared" si="239"/>
        <v>24671.66</v>
      </c>
    </row>
    <row r="1923" spans="1:17" x14ac:dyDescent="0.25">
      <c r="A1923" t="s">
        <v>1954</v>
      </c>
      <c r="B1923">
        <v>1992</v>
      </c>
      <c r="C1923" t="s">
        <v>37</v>
      </c>
      <c r="D1923">
        <v>11</v>
      </c>
      <c r="E1923">
        <v>0</v>
      </c>
      <c r="F1923">
        <v>24795.040000000001</v>
      </c>
      <c r="G1923" t="s">
        <v>11</v>
      </c>
      <c r="H1923" t="s">
        <v>12</v>
      </c>
      <c r="I1923" t="s">
        <v>42</v>
      </c>
      <c r="J1923" t="str">
        <f t="shared" ref="J1923:J1986" si="240">IF(C1923="?","Sep",C1923)</f>
        <v>Oct</v>
      </c>
      <c r="K1923">
        <f t="shared" ref="K1923:K1986" si="241">IF(B1923="?",ROUND(AVERAGE(B:B),0),B1923)</f>
        <v>1992</v>
      </c>
      <c r="L1923" t="str">
        <f t="shared" ref="L1923:L1986" si="242">IF(OR(H1923="",H1923="?"),"tier-2",H1923)</f>
        <v>tier - 3</v>
      </c>
      <c r="M1923" t="str">
        <f t="shared" ref="M1923:M1986" si="243">IF(OR(H1923=" ",H1923="?"),"tier - 2",H1923)</f>
        <v>tier - 3</v>
      </c>
      <c r="N1923" t="str">
        <f t="shared" ref="N1923:N1986" si="244">IF(I1923="?","Unknown",I1923)</f>
        <v>R1011</v>
      </c>
      <c r="O1923" s="9" t="str">
        <f t="shared" ref="O1923:O1986" si="245">_xlfn.CONCAT(D1923,"-",J1923,"-",K1923)</f>
        <v>11-Oct-1992</v>
      </c>
      <c r="P1923">
        <f t="shared" ref="P1923:P1986" si="246">DATEDIF(O1923, "2023-06-08", "Y")</f>
        <v>30</v>
      </c>
      <c r="Q1923" s="10">
        <f t="shared" ref="Q1923:Q1986" si="247">(F1923)</f>
        <v>24795.040000000001</v>
      </c>
    </row>
    <row r="1924" spans="1:17" x14ac:dyDescent="0.25">
      <c r="A1924" t="s">
        <v>1955</v>
      </c>
      <c r="B1924">
        <v>1994</v>
      </c>
      <c r="C1924" t="s">
        <v>20</v>
      </c>
      <c r="D1924">
        <v>9</v>
      </c>
      <c r="E1924">
        <v>0</v>
      </c>
      <c r="F1924">
        <v>24817.25</v>
      </c>
      <c r="G1924" t="s">
        <v>11</v>
      </c>
      <c r="H1924" t="s">
        <v>11</v>
      </c>
      <c r="I1924" t="s">
        <v>42</v>
      </c>
      <c r="J1924" t="str">
        <f t="shared" si="240"/>
        <v>Sep</v>
      </c>
      <c r="K1924">
        <f t="shared" si="241"/>
        <v>1994</v>
      </c>
      <c r="L1924" t="str">
        <f t="shared" si="242"/>
        <v>tier - 2</v>
      </c>
      <c r="M1924" t="str">
        <f t="shared" si="243"/>
        <v>tier - 2</v>
      </c>
      <c r="N1924" t="str">
        <f t="shared" si="244"/>
        <v>R1011</v>
      </c>
      <c r="O1924" s="9" t="str">
        <f t="shared" si="245"/>
        <v>9-Sep-1994</v>
      </c>
      <c r="P1924">
        <f t="shared" si="246"/>
        <v>28</v>
      </c>
      <c r="Q1924" s="10">
        <f t="shared" si="247"/>
        <v>24817.25</v>
      </c>
    </row>
    <row r="1925" spans="1:17" x14ac:dyDescent="0.25">
      <c r="A1925" t="s">
        <v>1956</v>
      </c>
      <c r="B1925">
        <v>1995</v>
      </c>
      <c r="C1925" t="s">
        <v>18</v>
      </c>
      <c r="D1925">
        <v>10</v>
      </c>
      <c r="E1925">
        <v>0</v>
      </c>
      <c r="F1925">
        <v>24863.25</v>
      </c>
      <c r="G1925" t="s">
        <v>11</v>
      </c>
      <c r="H1925" t="s">
        <v>12</v>
      </c>
      <c r="I1925" t="s">
        <v>42</v>
      </c>
      <c r="J1925" t="str">
        <f t="shared" si="240"/>
        <v>Jun</v>
      </c>
      <c r="K1925">
        <f t="shared" si="241"/>
        <v>1995</v>
      </c>
      <c r="L1925" t="str">
        <f t="shared" si="242"/>
        <v>tier - 3</v>
      </c>
      <c r="M1925" t="str">
        <f t="shared" si="243"/>
        <v>tier - 3</v>
      </c>
      <c r="N1925" t="str">
        <f t="shared" si="244"/>
        <v>R1011</v>
      </c>
      <c r="O1925" s="9" t="str">
        <f t="shared" si="245"/>
        <v>10-Jun-1995</v>
      </c>
      <c r="P1925">
        <f t="shared" si="246"/>
        <v>27</v>
      </c>
      <c r="Q1925" s="10">
        <f t="shared" si="247"/>
        <v>24863.25</v>
      </c>
    </row>
    <row r="1926" spans="1:17" x14ac:dyDescent="0.25">
      <c r="A1926" t="s">
        <v>1957</v>
      </c>
      <c r="B1926">
        <v>1970</v>
      </c>
      <c r="C1926" t="s">
        <v>15</v>
      </c>
      <c r="D1926">
        <v>26</v>
      </c>
      <c r="E1926">
        <v>3</v>
      </c>
      <c r="F1926">
        <v>24869.84</v>
      </c>
      <c r="G1926" t="s">
        <v>11</v>
      </c>
      <c r="H1926" t="s">
        <v>11</v>
      </c>
      <c r="I1926" t="s">
        <v>168</v>
      </c>
      <c r="J1926" t="str">
        <f t="shared" si="240"/>
        <v>Nov</v>
      </c>
      <c r="K1926">
        <f t="shared" si="241"/>
        <v>1970</v>
      </c>
      <c r="L1926" t="str">
        <f t="shared" si="242"/>
        <v>tier - 2</v>
      </c>
      <c r="M1926" t="str">
        <f t="shared" si="243"/>
        <v>tier - 2</v>
      </c>
      <c r="N1926" t="str">
        <f t="shared" si="244"/>
        <v>R1016</v>
      </c>
      <c r="O1926" s="9" t="str">
        <f t="shared" si="245"/>
        <v>26-Nov-1970</v>
      </c>
      <c r="P1926">
        <f t="shared" si="246"/>
        <v>52</v>
      </c>
      <c r="Q1926" s="10">
        <f t="shared" si="247"/>
        <v>24869.84</v>
      </c>
    </row>
    <row r="1927" spans="1:17" x14ac:dyDescent="0.25">
      <c r="A1927" t="s">
        <v>1958</v>
      </c>
      <c r="B1927">
        <v>1969</v>
      </c>
      <c r="C1927" t="s">
        <v>10</v>
      </c>
      <c r="D1927">
        <v>23</v>
      </c>
      <c r="E1927">
        <v>3</v>
      </c>
      <c r="F1927">
        <v>24873.38</v>
      </c>
      <c r="G1927" t="s">
        <v>11</v>
      </c>
      <c r="H1927" t="s">
        <v>16</v>
      </c>
      <c r="I1927" t="s">
        <v>247</v>
      </c>
      <c r="J1927" t="str">
        <f t="shared" si="240"/>
        <v>Jul</v>
      </c>
      <c r="K1927">
        <f t="shared" si="241"/>
        <v>1969</v>
      </c>
      <c r="L1927" t="str">
        <f t="shared" si="242"/>
        <v>tier - 1</v>
      </c>
      <c r="M1927" t="str">
        <f t="shared" si="243"/>
        <v>tier - 1</v>
      </c>
      <c r="N1927" t="str">
        <f t="shared" si="244"/>
        <v>R1024</v>
      </c>
      <c r="O1927" s="9" t="str">
        <f t="shared" si="245"/>
        <v>23-Jul-1969</v>
      </c>
      <c r="P1927">
        <f t="shared" si="246"/>
        <v>53</v>
      </c>
      <c r="Q1927" s="10">
        <f t="shared" si="247"/>
        <v>24873.38</v>
      </c>
    </row>
    <row r="1928" spans="1:17" x14ac:dyDescent="0.25">
      <c r="A1928" t="s">
        <v>1959</v>
      </c>
      <c r="B1928">
        <v>1987</v>
      </c>
      <c r="C1928" t="s">
        <v>18</v>
      </c>
      <c r="D1928">
        <v>14</v>
      </c>
      <c r="E1928">
        <v>2</v>
      </c>
      <c r="F1928">
        <v>24915.05</v>
      </c>
      <c r="G1928" t="s">
        <v>11</v>
      </c>
      <c r="H1928" t="s">
        <v>16</v>
      </c>
      <c r="I1928" t="s">
        <v>247</v>
      </c>
      <c r="J1928" t="str">
        <f t="shared" si="240"/>
        <v>Jun</v>
      </c>
      <c r="K1928">
        <f t="shared" si="241"/>
        <v>1987</v>
      </c>
      <c r="L1928" t="str">
        <f t="shared" si="242"/>
        <v>tier - 1</v>
      </c>
      <c r="M1928" t="str">
        <f t="shared" si="243"/>
        <v>tier - 1</v>
      </c>
      <c r="N1928" t="str">
        <f t="shared" si="244"/>
        <v>R1024</v>
      </c>
      <c r="O1928" s="9" t="str">
        <f t="shared" si="245"/>
        <v>14-Jun-1987</v>
      </c>
      <c r="P1928">
        <f t="shared" si="246"/>
        <v>35</v>
      </c>
      <c r="Q1928" s="10">
        <f t="shared" si="247"/>
        <v>24915.05</v>
      </c>
    </row>
    <row r="1929" spans="1:17" x14ac:dyDescent="0.25">
      <c r="A1929" t="s">
        <v>1960</v>
      </c>
      <c r="B1929">
        <v>1975</v>
      </c>
      <c r="C1929" t="s">
        <v>15</v>
      </c>
      <c r="D1929">
        <v>14</v>
      </c>
      <c r="E1929">
        <v>3</v>
      </c>
      <c r="F1929">
        <v>24915.22</v>
      </c>
      <c r="G1929" t="s">
        <v>11</v>
      </c>
      <c r="H1929" t="s">
        <v>12</v>
      </c>
      <c r="I1929" t="s">
        <v>23</v>
      </c>
      <c r="J1929" t="str">
        <f t="shared" si="240"/>
        <v>Nov</v>
      </c>
      <c r="K1929">
        <f t="shared" si="241"/>
        <v>1975</v>
      </c>
      <c r="L1929" t="str">
        <f t="shared" si="242"/>
        <v>tier - 3</v>
      </c>
      <c r="M1929" t="str">
        <f t="shared" si="243"/>
        <v>tier - 3</v>
      </c>
      <c r="N1929" t="str">
        <f t="shared" si="244"/>
        <v>R1012</v>
      </c>
      <c r="O1929" s="9" t="str">
        <f t="shared" si="245"/>
        <v>14-Nov-1975</v>
      </c>
      <c r="P1929">
        <f t="shared" si="246"/>
        <v>47</v>
      </c>
      <c r="Q1929" s="10">
        <f t="shared" si="247"/>
        <v>24915.22</v>
      </c>
    </row>
    <row r="1930" spans="1:17" x14ac:dyDescent="0.25">
      <c r="A1930" t="s">
        <v>1961</v>
      </c>
      <c r="B1930">
        <v>1995</v>
      </c>
      <c r="C1930" t="s">
        <v>30</v>
      </c>
      <c r="D1930">
        <v>4</v>
      </c>
      <c r="E1930">
        <v>0</v>
      </c>
      <c r="F1930">
        <v>25075.97</v>
      </c>
      <c r="G1930" t="s">
        <v>11</v>
      </c>
      <c r="H1930" t="s">
        <v>11</v>
      </c>
      <c r="I1930" t="s">
        <v>42</v>
      </c>
      <c r="J1930" t="str">
        <f t="shared" si="240"/>
        <v>Dec</v>
      </c>
      <c r="K1930">
        <f t="shared" si="241"/>
        <v>1995</v>
      </c>
      <c r="L1930" t="str">
        <f t="shared" si="242"/>
        <v>tier - 2</v>
      </c>
      <c r="M1930" t="str">
        <f t="shared" si="243"/>
        <v>tier - 2</v>
      </c>
      <c r="N1930" t="str">
        <f t="shared" si="244"/>
        <v>R1011</v>
      </c>
      <c r="O1930" s="9" t="str">
        <f t="shared" si="245"/>
        <v>4-Dec-1995</v>
      </c>
      <c r="P1930">
        <f t="shared" si="246"/>
        <v>27</v>
      </c>
      <c r="Q1930" s="10">
        <f t="shared" si="247"/>
        <v>25075.97</v>
      </c>
    </row>
    <row r="1931" spans="1:17" x14ac:dyDescent="0.25">
      <c r="A1931" t="s">
        <v>1962</v>
      </c>
      <c r="B1931">
        <v>1998</v>
      </c>
      <c r="C1931" t="s">
        <v>18</v>
      </c>
      <c r="D1931">
        <v>14</v>
      </c>
      <c r="E1931">
        <v>0</v>
      </c>
      <c r="F1931">
        <v>25081.77</v>
      </c>
      <c r="G1931" t="s">
        <v>11</v>
      </c>
      <c r="H1931" t="s">
        <v>11</v>
      </c>
      <c r="I1931" t="s">
        <v>13</v>
      </c>
      <c r="J1931" t="str">
        <f t="shared" si="240"/>
        <v>Jun</v>
      </c>
      <c r="K1931">
        <f t="shared" si="241"/>
        <v>1998</v>
      </c>
      <c r="L1931" t="str">
        <f t="shared" si="242"/>
        <v>tier - 2</v>
      </c>
      <c r="M1931" t="str">
        <f t="shared" si="243"/>
        <v>tier - 2</v>
      </c>
      <c r="N1931" t="str">
        <f t="shared" si="244"/>
        <v>R1013</v>
      </c>
      <c r="O1931" s="9" t="str">
        <f t="shared" si="245"/>
        <v>14-Jun-1998</v>
      </c>
      <c r="P1931">
        <f t="shared" si="246"/>
        <v>24</v>
      </c>
      <c r="Q1931" s="10">
        <f t="shared" si="247"/>
        <v>25081.77</v>
      </c>
    </row>
    <row r="1932" spans="1:17" x14ac:dyDescent="0.25">
      <c r="A1932" t="s">
        <v>1963</v>
      </c>
      <c r="B1932">
        <v>1998</v>
      </c>
      <c r="C1932" t="s">
        <v>15</v>
      </c>
      <c r="D1932">
        <v>24</v>
      </c>
      <c r="E1932">
        <v>0</v>
      </c>
      <c r="F1932">
        <v>25127.22</v>
      </c>
      <c r="G1932" t="s">
        <v>11</v>
      </c>
      <c r="H1932" t="s">
        <v>12</v>
      </c>
      <c r="I1932" t="s">
        <v>42</v>
      </c>
      <c r="J1932" t="str">
        <f t="shared" si="240"/>
        <v>Nov</v>
      </c>
      <c r="K1932">
        <f t="shared" si="241"/>
        <v>1998</v>
      </c>
      <c r="L1932" t="str">
        <f t="shared" si="242"/>
        <v>tier - 3</v>
      </c>
      <c r="M1932" t="str">
        <f t="shared" si="243"/>
        <v>tier - 3</v>
      </c>
      <c r="N1932" t="str">
        <f t="shared" si="244"/>
        <v>R1011</v>
      </c>
      <c r="O1932" s="9" t="str">
        <f t="shared" si="245"/>
        <v>24-Nov-1998</v>
      </c>
      <c r="P1932">
        <f t="shared" si="246"/>
        <v>24</v>
      </c>
      <c r="Q1932" s="10">
        <f t="shared" si="247"/>
        <v>25127.22</v>
      </c>
    </row>
    <row r="1933" spans="1:17" x14ac:dyDescent="0.25">
      <c r="A1933" t="s">
        <v>1964</v>
      </c>
      <c r="B1933">
        <v>1975</v>
      </c>
      <c r="C1933" t="s">
        <v>30</v>
      </c>
      <c r="D1933">
        <v>14</v>
      </c>
      <c r="E1933">
        <v>3</v>
      </c>
      <c r="F1933">
        <v>25309.49</v>
      </c>
      <c r="G1933" t="s">
        <v>11</v>
      </c>
      <c r="H1933" t="s">
        <v>16</v>
      </c>
      <c r="I1933" t="s">
        <v>42</v>
      </c>
      <c r="J1933" t="str">
        <f t="shared" si="240"/>
        <v>Dec</v>
      </c>
      <c r="K1933">
        <f t="shared" si="241"/>
        <v>1975</v>
      </c>
      <c r="L1933" t="str">
        <f t="shared" si="242"/>
        <v>tier - 1</v>
      </c>
      <c r="M1933" t="str">
        <f t="shared" si="243"/>
        <v>tier - 1</v>
      </c>
      <c r="N1933" t="str">
        <f t="shared" si="244"/>
        <v>R1011</v>
      </c>
      <c r="O1933" s="9" t="str">
        <f t="shared" si="245"/>
        <v>14-Dec-1975</v>
      </c>
      <c r="P1933">
        <f t="shared" si="246"/>
        <v>47</v>
      </c>
      <c r="Q1933" s="10">
        <f t="shared" si="247"/>
        <v>25309.49</v>
      </c>
    </row>
    <row r="1934" spans="1:17" x14ac:dyDescent="0.25">
      <c r="A1934" t="s">
        <v>1965</v>
      </c>
      <c r="B1934">
        <v>1972</v>
      </c>
      <c r="C1934" t="s">
        <v>20</v>
      </c>
      <c r="D1934">
        <v>26</v>
      </c>
      <c r="E1934">
        <v>2</v>
      </c>
      <c r="F1934">
        <v>25333.33</v>
      </c>
      <c r="G1934" t="s">
        <v>11</v>
      </c>
      <c r="H1934" t="s">
        <v>11</v>
      </c>
      <c r="I1934" t="s">
        <v>356</v>
      </c>
      <c r="J1934" t="str">
        <f t="shared" si="240"/>
        <v>Sep</v>
      </c>
      <c r="K1934">
        <f t="shared" si="241"/>
        <v>1972</v>
      </c>
      <c r="L1934" t="str">
        <f t="shared" si="242"/>
        <v>tier - 2</v>
      </c>
      <c r="M1934" t="str">
        <f t="shared" si="243"/>
        <v>tier - 2</v>
      </c>
      <c r="N1934" t="str">
        <f t="shared" si="244"/>
        <v>R1017</v>
      </c>
      <c r="O1934" s="9" t="str">
        <f t="shared" si="245"/>
        <v>26-Sep-1972</v>
      </c>
      <c r="P1934">
        <f t="shared" si="246"/>
        <v>50</v>
      </c>
      <c r="Q1934" s="10">
        <f t="shared" si="247"/>
        <v>25333.33</v>
      </c>
    </row>
    <row r="1935" spans="1:17" x14ac:dyDescent="0.25">
      <c r="A1935" t="s">
        <v>1966</v>
      </c>
      <c r="B1935">
        <v>1968</v>
      </c>
      <c r="C1935" t="s">
        <v>35</v>
      </c>
      <c r="D1935">
        <v>22</v>
      </c>
      <c r="E1935">
        <v>3</v>
      </c>
      <c r="F1935">
        <v>25382.3</v>
      </c>
      <c r="G1935" t="s">
        <v>11</v>
      </c>
      <c r="H1935" t="s">
        <v>11</v>
      </c>
      <c r="I1935" t="s">
        <v>42</v>
      </c>
      <c r="J1935" t="str">
        <f t="shared" si="240"/>
        <v>Aug</v>
      </c>
      <c r="K1935">
        <f t="shared" si="241"/>
        <v>1968</v>
      </c>
      <c r="L1935" t="str">
        <f t="shared" si="242"/>
        <v>tier - 2</v>
      </c>
      <c r="M1935" t="str">
        <f t="shared" si="243"/>
        <v>tier - 2</v>
      </c>
      <c r="N1935" t="str">
        <f t="shared" si="244"/>
        <v>R1011</v>
      </c>
      <c r="O1935" s="9" t="str">
        <f t="shared" si="245"/>
        <v>22-Aug-1968</v>
      </c>
      <c r="P1935">
        <f t="shared" si="246"/>
        <v>54</v>
      </c>
      <c r="Q1935" s="10">
        <f t="shared" si="247"/>
        <v>25382.3</v>
      </c>
    </row>
    <row r="1936" spans="1:17" x14ac:dyDescent="0.25">
      <c r="A1936" t="s">
        <v>1967</v>
      </c>
      <c r="B1936">
        <v>1968</v>
      </c>
      <c r="C1936" t="s">
        <v>30</v>
      </c>
      <c r="D1936">
        <v>11</v>
      </c>
      <c r="E1936">
        <v>1</v>
      </c>
      <c r="F1936">
        <v>25517.11</v>
      </c>
      <c r="G1936" t="s">
        <v>11</v>
      </c>
      <c r="H1936" t="s">
        <v>12</v>
      </c>
      <c r="I1936" t="s">
        <v>356</v>
      </c>
      <c r="J1936" t="str">
        <f t="shared" si="240"/>
        <v>Dec</v>
      </c>
      <c r="K1936">
        <f t="shared" si="241"/>
        <v>1968</v>
      </c>
      <c r="L1936" t="str">
        <f t="shared" si="242"/>
        <v>tier - 3</v>
      </c>
      <c r="M1936" t="str">
        <f t="shared" si="243"/>
        <v>tier - 3</v>
      </c>
      <c r="N1936" t="str">
        <f t="shared" si="244"/>
        <v>R1017</v>
      </c>
      <c r="O1936" s="9" t="str">
        <f t="shared" si="245"/>
        <v>11-Dec-1968</v>
      </c>
      <c r="P1936">
        <f t="shared" si="246"/>
        <v>54</v>
      </c>
      <c r="Q1936" s="10">
        <f t="shared" si="247"/>
        <v>25517.11</v>
      </c>
    </row>
    <row r="1937" spans="1:17" x14ac:dyDescent="0.25">
      <c r="A1937" t="s">
        <v>1968</v>
      </c>
      <c r="B1937">
        <v>2001</v>
      </c>
      <c r="C1937" t="s">
        <v>35</v>
      </c>
      <c r="D1937">
        <v>2</v>
      </c>
      <c r="E1937">
        <v>0</v>
      </c>
      <c r="F1937">
        <v>25648.98</v>
      </c>
      <c r="G1937" t="s">
        <v>11</v>
      </c>
      <c r="H1937" t="s">
        <v>16</v>
      </c>
      <c r="I1937" t="s">
        <v>42</v>
      </c>
      <c r="J1937" t="str">
        <f t="shared" si="240"/>
        <v>Aug</v>
      </c>
      <c r="K1937">
        <f t="shared" si="241"/>
        <v>2001</v>
      </c>
      <c r="L1937" t="str">
        <f t="shared" si="242"/>
        <v>tier - 1</v>
      </c>
      <c r="M1937" t="str">
        <f t="shared" si="243"/>
        <v>tier - 1</v>
      </c>
      <c r="N1937" t="str">
        <f t="shared" si="244"/>
        <v>R1011</v>
      </c>
      <c r="O1937" s="9" t="str">
        <f t="shared" si="245"/>
        <v>2-Aug-2001</v>
      </c>
      <c r="P1937">
        <f t="shared" si="246"/>
        <v>21</v>
      </c>
      <c r="Q1937" s="10">
        <f t="shared" si="247"/>
        <v>25648.98</v>
      </c>
    </row>
    <row r="1938" spans="1:17" x14ac:dyDescent="0.25">
      <c r="A1938" t="s">
        <v>1969</v>
      </c>
      <c r="B1938">
        <v>1972</v>
      </c>
      <c r="C1938" t="s">
        <v>10</v>
      </c>
      <c r="D1938">
        <v>17</v>
      </c>
      <c r="E1938">
        <v>0</v>
      </c>
      <c r="F1938">
        <v>25656.58</v>
      </c>
      <c r="G1938" t="s">
        <v>11</v>
      </c>
      <c r="H1938" t="s">
        <v>12</v>
      </c>
      <c r="I1938" t="s">
        <v>247</v>
      </c>
      <c r="J1938" t="str">
        <f t="shared" si="240"/>
        <v>Jul</v>
      </c>
      <c r="K1938">
        <f t="shared" si="241"/>
        <v>1972</v>
      </c>
      <c r="L1938" t="str">
        <f t="shared" si="242"/>
        <v>tier - 3</v>
      </c>
      <c r="M1938" t="str">
        <f t="shared" si="243"/>
        <v>tier - 3</v>
      </c>
      <c r="N1938" t="str">
        <f t="shared" si="244"/>
        <v>R1024</v>
      </c>
      <c r="O1938" s="9" t="str">
        <f t="shared" si="245"/>
        <v>17-Jul-1972</v>
      </c>
      <c r="P1938">
        <f t="shared" si="246"/>
        <v>50</v>
      </c>
      <c r="Q1938" s="10">
        <f t="shared" si="247"/>
        <v>25656.58</v>
      </c>
    </row>
    <row r="1939" spans="1:17" x14ac:dyDescent="0.25">
      <c r="A1939" t="s">
        <v>1970</v>
      </c>
      <c r="B1939">
        <v>1963</v>
      </c>
      <c r="C1939" t="s">
        <v>35</v>
      </c>
      <c r="D1939">
        <v>21</v>
      </c>
      <c r="E1939">
        <v>0</v>
      </c>
      <c r="F1939">
        <v>25678.78</v>
      </c>
      <c r="G1939" t="s">
        <v>11</v>
      </c>
      <c r="H1939" t="s">
        <v>12</v>
      </c>
      <c r="I1939" t="s">
        <v>23</v>
      </c>
      <c r="J1939" t="str">
        <f t="shared" si="240"/>
        <v>Aug</v>
      </c>
      <c r="K1939">
        <f t="shared" si="241"/>
        <v>1963</v>
      </c>
      <c r="L1939" t="str">
        <f t="shared" si="242"/>
        <v>tier - 3</v>
      </c>
      <c r="M1939" t="str">
        <f t="shared" si="243"/>
        <v>tier - 3</v>
      </c>
      <c r="N1939" t="str">
        <f t="shared" si="244"/>
        <v>R1012</v>
      </c>
      <c r="O1939" s="9" t="str">
        <f t="shared" si="245"/>
        <v>21-Aug-1963</v>
      </c>
      <c r="P1939">
        <f t="shared" si="246"/>
        <v>59</v>
      </c>
      <c r="Q1939" s="10">
        <f t="shared" si="247"/>
        <v>25678.78</v>
      </c>
    </row>
    <row r="1940" spans="1:17" x14ac:dyDescent="0.25">
      <c r="A1940" t="s">
        <v>1971</v>
      </c>
      <c r="B1940">
        <v>1970</v>
      </c>
      <c r="C1940" t="s">
        <v>30</v>
      </c>
      <c r="D1940">
        <v>3</v>
      </c>
      <c r="E1940">
        <v>3</v>
      </c>
      <c r="F1940">
        <v>25992.82</v>
      </c>
      <c r="G1940" t="s">
        <v>11</v>
      </c>
      <c r="H1940" t="s">
        <v>11</v>
      </c>
      <c r="I1940" t="s">
        <v>13</v>
      </c>
      <c r="J1940" t="str">
        <f t="shared" si="240"/>
        <v>Dec</v>
      </c>
      <c r="K1940">
        <f t="shared" si="241"/>
        <v>1970</v>
      </c>
      <c r="L1940" t="str">
        <f t="shared" si="242"/>
        <v>tier - 2</v>
      </c>
      <c r="M1940" t="str">
        <f t="shared" si="243"/>
        <v>tier - 2</v>
      </c>
      <c r="N1940" t="str">
        <f t="shared" si="244"/>
        <v>R1013</v>
      </c>
      <c r="O1940" s="9" t="str">
        <f t="shared" si="245"/>
        <v>3-Dec-1970</v>
      </c>
      <c r="P1940">
        <f t="shared" si="246"/>
        <v>52</v>
      </c>
      <c r="Q1940" s="10">
        <f t="shared" si="247"/>
        <v>25992.82</v>
      </c>
    </row>
    <row r="1941" spans="1:17" x14ac:dyDescent="0.25">
      <c r="A1941" t="s">
        <v>1972</v>
      </c>
      <c r="B1941">
        <v>2001</v>
      </c>
      <c r="C1941" t="s">
        <v>18</v>
      </c>
      <c r="D1941">
        <v>5</v>
      </c>
      <c r="E1941">
        <v>2</v>
      </c>
      <c r="F1941">
        <v>26018.95</v>
      </c>
      <c r="G1941" t="s">
        <v>11</v>
      </c>
      <c r="H1941" t="s">
        <v>11</v>
      </c>
      <c r="I1941" t="s">
        <v>23</v>
      </c>
      <c r="J1941" t="str">
        <f t="shared" si="240"/>
        <v>Jun</v>
      </c>
      <c r="K1941">
        <f t="shared" si="241"/>
        <v>2001</v>
      </c>
      <c r="L1941" t="str">
        <f t="shared" si="242"/>
        <v>tier - 2</v>
      </c>
      <c r="M1941" t="str">
        <f t="shared" si="243"/>
        <v>tier - 2</v>
      </c>
      <c r="N1941" t="str">
        <f t="shared" si="244"/>
        <v>R1012</v>
      </c>
      <c r="O1941" s="9" t="str">
        <f t="shared" si="245"/>
        <v>5-Jun-2001</v>
      </c>
      <c r="P1941">
        <f t="shared" si="246"/>
        <v>22</v>
      </c>
      <c r="Q1941" s="10">
        <f t="shared" si="247"/>
        <v>26018.95</v>
      </c>
    </row>
    <row r="1942" spans="1:17" x14ac:dyDescent="0.25">
      <c r="A1942" t="s">
        <v>1973</v>
      </c>
      <c r="B1942">
        <v>2000</v>
      </c>
      <c r="C1942" t="s">
        <v>30</v>
      </c>
      <c r="D1942">
        <v>26</v>
      </c>
      <c r="E1942">
        <v>0</v>
      </c>
      <c r="F1942">
        <v>26026.97</v>
      </c>
      <c r="G1942" t="s">
        <v>11</v>
      </c>
      <c r="H1942" t="s">
        <v>12</v>
      </c>
      <c r="I1942" t="s">
        <v>42</v>
      </c>
      <c r="J1942" t="str">
        <f t="shared" si="240"/>
        <v>Dec</v>
      </c>
      <c r="K1942">
        <f t="shared" si="241"/>
        <v>2000</v>
      </c>
      <c r="L1942" t="str">
        <f t="shared" si="242"/>
        <v>tier - 3</v>
      </c>
      <c r="M1942" t="str">
        <f t="shared" si="243"/>
        <v>tier - 3</v>
      </c>
      <c r="N1942" t="str">
        <f t="shared" si="244"/>
        <v>R1011</v>
      </c>
      <c r="O1942" s="9" t="str">
        <f t="shared" si="245"/>
        <v>26-Dec-2000</v>
      </c>
      <c r="P1942">
        <f t="shared" si="246"/>
        <v>22</v>
      </c>
      <c r="Q1942" s="10">
        <f t="shared" si="247"/>
        <v>26026.97</v>
      </c>
    </row>
    <row r="1943" spans="1:17" x14ac:dyDescent="0.25">
      <c r="A1943" t="s">
        <v>1974</v>
      </c>
      <c r="B1943">
        <v>1966</v>
      </c>
      <c r="C1943" t="s">
        <v>10</v>
      </c>
      <c r="D1943">
        <v>9</v>
      </c>
      <c r="E1943">
        <v>1</v>
      </c>
      <c r="F1943">
        <v>26109.33</v>
      </c>
      <c r="G1943" t="s">
        <v>11</v>
      </c>
      <c r="H1943" t="s">
        <v>12</v>
      </c>
      <c r="I1943" t="s">
        <v>23</v>
      </c>
      <c r="J1943" t="str">
        <f t="shared" si="240"/>
        <v>Jul</v>
      </c>
      <c r="K1943">
        <f t="shared" si="241"/>
        <v>1966</v>
      </c>
      <c r="L1943" t="str">
        <f t="shared" si="242"/>
        <v>tier - 3</v>
      </c>
      <c r="M1943" t="str">
        <f t="shared" si="243"/>
        <v>tier - 3</v>
      </c>
      <c r="N1943" t="str">
        <f t="shared" si="244"/>
        <v>R1012</v>
      </c>
      <c r="O1943" s="9" t="str">
        <f t="shared" si="245"/>
        <v>9-Jul-1966</v>
      </c>
      <c r="P1943">
        <f t="shared" si="246"/>
        <v>56</v>
      </c>
      <c r="Q1943" s="10">
        <f t="shared" si="247"/>
        <v>26109.33</v>
      </c>
    </row>
    <row r="1944" spans="1:17" x14ac:dyDescent="0.25">
      <c r="A1944" t="s">
        <v>1975</v>
      </c>
      <c r="B1944">
        <v>2002</v>
      </c>
      <c r="C1944" t="s">
        <v>37</v>
      </c>
      <c r="D1944">
        <v>11</v>
      </c>
      <c r="E1944">
        <v>0</v>
      </c>
      <c r="F1944">
        <v>26125.67</v>
      </c>
      <c r="G1944" t="s">
        <v>11</v>
      </c>
      <c r="H1944" t="s">
        <v>16</v>
      </c>
      <c r="I1944" t="s">
        <v>13</v>
      </c>
      <c r="J1944" t="str">
        <f t="shared" si="240"/>
        <v>Oct</v>
      </c>
      <c r="K1944">
        <f t="shared" si="241"/>
        <v>2002</v>
      </c>
      <c r="L1944" t="str">
        <f t="shared" si="242"/>
        <v>tier - 1</v>
      </c>
      <c r="M1944" t="str">
        <f t="shared" si="243"/>
        <v>tier - 1</v>
      </c>
      <c r="N1944" t="str">
        <f t="shared" si="244"/>
        <v>R1013</v>
      </c>
      <c r="O1944" s="9" t="str">
        <f t="shared" si="245"/>
        <v>11-Oct-2002</v>
      </c>
      <c r="P1944">
        <f t="shared" si="246"/>
        <v>20</v>
      </c>
      <c r="Q1944" s="10">
        <f t="shared" si="247"/>
        <v>26125.67</v>
      </c>
    </row>
    <row r="1945" spans="1:17" x14ac:dyDescent="0.25">
      <c r="A1945" t="s">
        <v>1976</v>
      </c>
      <c r="B1945">
        <v>1973</v>
      </c>
      <c r="C1945" t="s">
        <v>10</v>
      </c>
      <c r="D1945">
        <v>7</v>
      </c>
      <c r="E1945">
        <v>1</v>
      </c>
      <c r="F1945">
        <v>26140.36</v>
      </c>
      <c r="G1945" t="s">
        <v>11</v>
      </c>
      <c r="H1945" t="s">
        <v>12</v>
      </c>
      <c r="I1945" t="s">
        <v>42</v>
      </c>
      <c r="J1945" t="str">
        <f t="shared" si="240"/>
        <v>Jul</v>
      </c>
      <c r="K1945">
        <f t="shared" si="241"/>
        <v>1973</v>
      </c>
      <c r="L1945" t="str">
        <f t="shared" si="242"/>
        <v>tier - 3</v>
      </c>
      <c r="M1945" t="str">
        <f t="shared" si="243"/>
        <v>tier - 3</v>
      </c>
      <c r="N1945" t="str">
        <f t="shared" si="244"/>
        <v>R1011</v>
      </c>
      <c r="O1945" s="9" t="str">
        <f t="shared" si="245"/>
        <v>7-Jul-1973</v>
      </c>
      <c r="P1945">
        <f t="shared" si="246"/>
        <v>49</v>
      </c>
      <c r="Q1945" s="10">
        <f t="shared" si="247"/>
        <v>26140.36</v>
      </c>
    </row>
    <row r="1946" spans="1:17" x14ac:dyDescent="0.25">
      <c r="A1946" t="s">
        <v>1977</v>
      </c>
      <c r="B1946">
        <v>1975</v>
      </c>
      <c r="C1946" t="s">
        <v>18</v>
      </c>
      <c r="D1946">
        <v>4</v>
      </c>
      <c r="E1946">
        <v>1</v>
      </c>
      <c r="F1946">
        <v>26236.58</v>
      </c>
      <c r="G1946" t="s">
        <v>11</v>
      </c>
      <c r="H1946" t="s">
        <v>16</v>
      </c>
      <c r="I1946" t="s">
        <v>42</v>
      </c>
      <c r="J1946" t="str">
        <f t="shared" si="240"/>
        <v>Jun</v>
      </c>
      <c r="K1946">
        <f t="shared" si="241"/>
        <v>1975</v>
      </c>
      <c r="L1946" t="str">
        <f t="shared" si="242"/>
        <v>tier - 1</v>
      </c>
      <c r="M1946" t="str">
        <f t="shared" si="243"/>
        <v>tier - 1</v>
      </c>
      <c r="N1946" t="str">
        <f t="shared" si="244"/>
        <v>R1011</v>
      </c>
      <c r="O1946" s="9" t="str">
        <f t="shared" si="245"/>
        <v>4-Jun-1975</v>
      </c>
      <c r="P1946">
        <f t="shared" si="246"/>
        <v>48</v>
      </c>
      <c r="Q1946" s="10">
        <f t="shared" si="247"/>
        <v>26236.58</v>
      </c>
    </row>
    <row r="1947" spans="1:17" x14ac:dyDescent="0.25">
      <c r="A1947" t="s">
        <v>1978</v>
      </c>
      <c r="B1947">
        <v>2004</v>
      </c>
      <c r="C1947" t="s">
        <v>30</v>
      </c>
      <c r="D1947">
        <v>5</v>
      </c>
      <c r="E1947">
        <v>0</v>
      </c>
      <c r="F1947">
        <v>26316.59</v>
      </c>
      <c r="G1947" t="s">
        <v>11</v>
      </c>
      <c r="H1947" t="s">
        <v>12</v>
      </c>
      <c r="I1947" t="s">
        <v>42</v>
      </c>
      <c r="J1947" t="str">
        <f t="shared" si="240"/>
        <v>Dec</v>
      </c>
      <c r="K1947">
        <f t="shared" si="241"/>
        <v>2004</v>
      </c>
      <c r="L1947" t="str">
        <f t="shared" si="242"/>
        <v>tier - 3</v>
      </c>
      <c r="M1947" t="str">
        <f t="shared" si="243"/>
        <v>tier - 3</v>
      </c>
      <c r="N1947" t="str">
        <f t="shared" si="244"/>
        <v>R1011</v>
      </c>
      <c r="O1947" s="9" t="str">
        <f t="shared" si="245"/>
        <v>5-Dec-2004</v>
      </c>
      <c r="P1947">
        <f t="shared" si="246"/>
        <v>18</v>
      </c>
      <c r="Q1947" s="10">
        <f t="shared" si="247"/>
        <v>26316.59</v>
      </c>
    </row>
    <row r="1948" spans="1:17" x14ac:dyDescent="0.25">
      <c r="A1948" t="s">
        <v>1979</v>
      </c>
      <c r="B1948">
        <v>1974</v>
      </c>
      <c r="C1948" t="s">
        <v>20</v>
      </c>
      <c r="D1948">
        <v>21</v>
      </c>
      <c r="E1948">
        <v>1</v>
      </c>
      <c r="F1948">
        <v>26392.26</v>
      </c>
      <c r="G1948" t="s">
        <v>11</v>
      </c>
      <c r="H1948" t="s">
        <v>11</v>
      </c>
      <c r="I1948" t="s">
        <v>247</v>
      </c>
      <c r="J1948" t="str">
        <f t="shared" si="240"/>
        <v>Sep</v>
      </c>
      <c r="K1948">
        <f t="shared" si="241"/>
        <v>1974</v>
      </c>
      <c r="L1948" t="str">
        <f t="shared" si="242"/>
        <v>tier - 2</v>
      </c>
      <c r="M1948" t="str">
        <f t="shared" si="243"/>
        <v>tier - 2</v>
      </c>
      <c r="N1948" t="str">
        <f t="shared" si="244"/>
        <v>R1024</v>
      </c>
      <c r="O1948" s="9" t="str">
        <f t="shared" si="245"/>
        <v>21-Sep-1974</v>
      </c>
      <c r="P1948">
        <f t="shared" si="246"/>
        <v>48</v>
      </c>
      <c r="Q1948" s="10">
        <f t="shared" si="247"/>
        <v>26392.26</v>
      </c>
    </row>
    <row r="1949" spans="1:17" x14ac:dyDescent="0.25">
      <c r="A1949" t="s">
        <v>1980</v>
      </c>
      <c r="B1949">
        <v>1970</v>
      </c>
      <c r="C1949" t="s">
        <v>35</v>
      </c>
      <c r="D1949">
        <v>27</v>
      </c>
      <c r="E1949">
        <v>2</v>
      </c>
      <c r="F1949">
        <v>26467.1</v>
      </c>
      <c r="G1949" t="s">
        <v>11</v>
      </c>
      <c r="H1949" t="s">
        <v>12</v>
      </c>
      <c r="I1949" t="s">
        <v>23</v>
      </c>
      <c r="J1949" t="str">
        <f t="shared" si="240"/>
        <v>Aug</v>
      </c>
      <c r="K1949">
        <f t="shared" si="241"/>
        <v>1970</v>
      </c>
      <c r="L1949" t="str">
        <f t="shared" si="242"/>
        <v>tier - 3</v>
      </c>
      <c r="M1949" t="str">
        <f t="shared" si="243"/>
        <v>tier - 3</v>
      </c>
      <c r="N1949" t="str">
        <f t="shared" si="244"/>
        <v>R1012</v>
      </c>
      <c r="O1949" s="9" t="str">
        <f t="shared" si="245"/>
        <v>27-Aug-1970</v>
      </c>
      <c r="P1949">
        <f t="shared" si="246"/>
        <v>52</v>
      </c>
      <c r="Q1949" s="10">
        <f t="shared" si="247"/>
        <v>26467.1</v>
      </c>
    </row>
    <row r="1950" spans="1:17" x14ac:dyDescent="0.25">
      <c r="A1950" t="s">
        <v>1981</v>
      </c>
      <c r="B1950">
        <v>2004</v>
      </c>
      <c r="C1950" t="s">
        <v>20</v>
      </c>
      <c r="D1950">
        <v>5</v>
      </c>
      <c r="E1950">
        <v>0</v>
      </c>
      <c r="F1950">
        <v>26479.4</v>
      </c>
      <c r="G1950" t="s">
        <v>11</v>
      </c>
      <c r="H1950" t="s">
        <v>11</v>
      </c>
      <c r="I1950" t="s">
        <v>42</v>
      </c>
      <c r="J1950" t="str">
        <f t="shared" si="240"/>
        <v>Sep</v>
      </c>
      <c r="K1950">
        <f t="shared" si="241"/>
        <v>2004</v>
      </c>
      <c r="L1950" t="str">
        <f t="shared" si="242"/>
        <v>tier - 2</v>
      </c>
      <c r="M1950" t="str">
        <f t="shared" si="243"/>
        <v>tier - 2</v>
      </c>
      <c r="N1950" t="str">
        <f t="shared" si="244"/>
        <v>R1011</v>
      </c>
      <c r="O1950" s="9" t="str">
        <f t="shared" si="245"/>
        <v>5-Sep-2004</v>
      </c>
      <c r="P1950">
        <f t="shared" si="246"/>
        <v>18</v>
      </c>
      <c r="Q1950" s="10">
        <f t="shared" si="247"/>
        <v>26479.4</v>
      </c>
    </row>
    <row r="1951" spans="1:17" x14ac:dyDescent="0.25">
      <c r="A1951" t="s">
        <v>1982</v>
      </c>
      <c r="B1951">
        <v>1988</v>
      </c>
      <c r="C1951" t="s">
        <v>10</v>
      </c>
      <c r="D1951">
        <v>22</v>
      </c>
      <c r="E1951">
        <v>3</v>
      </c>
      <c r="F1951">
        <v>26607.89</v>
      </c>
      <c r="G1951" t="s">
        <v>11</v>
      </c>
      <c r="H1951" t="s">
        <v>16</v>
      </c>
      <c r="I1951" t="s">
        <v>42</v>
      </c>
      <c r="J1951" t="str">
        <f t="shared" si="240"/>
        <v>Jul</v>
      </c>
      <c r="K1951">
        <f t="shared" si="241"/>
        <v>1988</v>
      </c>
      <c r="L1951" t="str">
        <f t="shared" si="242"/>
        <v>tier - 1</v>
      </c>
      <c r="M1951" t="str">
        <f t="shared" si="243"/>
        <v>tier - 1</v>
      </c>
      <c r="N1951" t="str">
        <f t="shared" si="244"/>
        <v>R1011</v>
      </c>
      <c r="O1951" s="9" t="str">
        <f t="shared" si="245"/>
        <v>22-Jul-1988</v>
      </c>
      <c r="P1951">
        <f t="shared" si="246"/>
        <v>34</v>
      </c>
      <c r="Q1951" s="10">
        <f t="shared" si="247"/>
        <v>26607.89</v>
      </c>
    </row>
    <row r="1952" spans="1:17" x14ac:dyDescent="0.25">
      <c r="A1952" t="s">
        <v>1983</v>
      </c>
      <c r="B1952">
        <v>1991</v>
      </c>
      <c r="C1952" t="s">
        <v>35</v>
      </c>
      <c r="D1952">
        <v>22</v>
      </c>
      <c r="E1952">
        <v>3</v>
      </c>
      <c r="F1952">
        <v>26912.560000000001</v>
      </c>
      <c r="G1952" t="s">
        <v>11</v>
      </c>
      <c r="H1952" t="s">
        <v>11</v>
      </c>
      <c r="I1952" t="s">
        <v>42</v>
      </c>
      <c r="J1952" t="str">
        <f t="shared" si="240"/>
        <v>Aug</v>
      </c>
      <c r="K1952">
        <f t="shared" si="241"/>
        <v>1991</v>
      </c>
      <c r="L1952" t="str">
        <f t="shared" si="242"/>
        <v>tier - 2</v>
      </c>
      <c r="M1952" t="str">
        <f t="shared" si="243"/>
        <v>tier - 2</v>
      </c>
      <c r="N1952" t="str">
        <f t="shared" si="244"/>
        <v>R1011</v>
      </c>
      <c r="O1952" s="9" t="str">
        <f t="shared" si="245"/>
        <v>22-Aug-1991</v>
      </c>
      <c r="P1952">
        <f t="shared" si="246"/>
        <v>31</v>
      </c>
      <c r="Q1952" s="10">
        <f t="shared" si="247"/>
        <v>26912.560000000001</v>
      </c>
    </row>
    <row r="1953" spans="1:17" x14ac:dyDescent="0.25">
      <c r="A1953" t="s">
        <v>1984</v>
      </c>
      <c r="B1953">
        <v>1958</v>
      </c>
      <c r="C1953" t="s">
        <v>30</v>
      </c>
      <c r="D1953">
        <v>25</v>
      </c>
      <c r="E1953">
        <v>0</v>
      </c>
      <c r="F1953">
        <v>26926.51</v>
      </c>
      <c r="G1953" t="s">
        <v>11</v>
      </c>
      <c r="H1953" t="s">
        <v>16</v>
      </c>
      <c r="I1953" t="s">
        <v>13</v>
      </c>
      <c r="J1953" t="str">
        <f t="shared" si="240"/>
        <v>Dec</v>
      </c>
      <c r="K1953">
        <f t="shared" si="241"/>
        <v>1958</v>
      </c>
      <c r="L1953" t="str">
        <f t="shared" si="242"/>
        <v>tier - 1</v>
      </c>
      <c r="M1953" t="str">
        <f t="shared" si="243"/>
        <v>tier - 1</v>
      </c>
      <c r="N1953" t="str">
        <f t="shared" si="244"/>
        <v>R1013</v>
      </c>
      <c r="O1953" s="9" t="str">
        <f t="shared" si="245"/>
        <v>25-Dec-1958</v>
      </c>
      <c r="P1953">
        <f t="shared" si="246"/>
        <v>64</v>
      </c>
      <c r="Q1953" s="10">
        <f t="shared" si="247"/>
        <v>26926.51</v>
      </c>
    </row>
    <row r="1954" spans="1:17" x14ac:dyDescent="0.25">
      <c r="A1954" t="s">
        <v>1985</v>
      </c>
      <c r="B1954">
        <v>2002</v>
      </c>
      <c r="C1954" t="s">
        <v>18</v>
      </c>
      <c r="D1954">
        <v>17</v>
      </c>
      <c r="E1954">
        <v>0</v>
      </c>
      <c r="F1954">
        <v>26927.69</v>
      </c>
      <c r="G1954" t="s">
        <v>11</v>
      </c>
      <c r="H1954" t="s">
        <v>11</v>
      </c>
      <c r="I1954" t="s">
        <v>42</v>
      </c>
      <c r="J1954" t="str">
        <f t="shared" si="240"/>
        <v>Jun</v>
      </c>
      <c r="K1954">
        <f t="shared" si="241"/>
        <v>2002</v>
      </c>
      <c r="L1954" t="str">
        <f t="shared" si="242"/>
        <v>tier - 2</v>
      </c>
      <c r="M1954" t="str">
        <f t="shared" si="243"/>
        <v>tier - 2</v>
      </c>
      <c r="N1954" t="str">
        <f t="shared" si="244"/>
        <v>R1011</v>
      </c>
      <c r="O1954" s="9" t="str">
        <f t="shared" si="245"/>
        <v>17-Jun-2002</v>
      </c>
      <c r="P1954">
        <f t="shared" si="246"/>
        <v>20</v>
      </c>
      <c r="Q1954" s="10">
        <f t="shared" si="247"/>
        <v>26927.69</v>
      </c>
    </row>
    <row r="1955" spans="1:17" x14ac:dyDescent="0.25">
      <c r="A1955" t="s">
        <v>1986</v>
      </c>
      <c r="B1955">
        <v>2000</v>
      </c>
      <c r="C1955" t="s">
        <v>15</v>
      </c>
      <c r="D1955">
        <v>9</v>
      </c>
      <c r="E1955">
        <v>0</v>
      </c>
      <c r="F1955">
        <v>26936.98</v>
      </c>
      <c r="G1955" t="s">
        <v>11</v>
      </c>
      <c r="H1955" t="s">
        <v>12</v>
      </c>
      <c r="I1955" t="s">
        <v>42</v>
      </c>
      <c r="J1955" t="str">
        <f t="shared" si="240"/>
        <v>Nov</v>
      </c>
      <c r="K1955">
        <f t="shared" si="241"/>
        <v>2000</v>
      </c>
      <c r="L1955" t="str">
        <f t="shared" si="242"/>
        <v>tier - 3</v>
      </c>
      <c r="M1955" t="str">
        <f t="shared" si="243"/>
        <v>tier - 3</v>
      </c>
      <c r="N1955" t="str">
        <f t="shared" si="244"/>
        <v>R1011</v>
      </c>
      <c r="O1955" s="9" t="str">
        <f t="shared" si="245"/>
        <v>9-Nov-2000</v>
      </c>
      <c r="P1955">
        <f t="shared" si="246"/>
        <v>22</v>
      </c>
      <c r="Q1955" s="10">
        <f t="shared" si="247"/>
        <v>26936.98</v>
      </c>
    </row>
    <row r="1956" spans="1:17" x14ac:dyDescent="0.25">
      <c r="A1956" t="s">
        <v>1987</v>
      </c>
      <c r="B1956">
        <v>1960</v>
      </c>
      <c r="C1956" t="s">
        <v>10</v>
      </c>
      <c r="D1956">
        <v>9</v>
      </c>
      <c r="E1956">
        <v>1</v>
      </c>
      <c r="F1956">
        <v>27000.98</v>
      </c>
      <c r="G1956" t="s">
        <v>11</v>
      </c>
      <c r="H1956" t="s">
        <v>11</v>
      </c>
      <c r="I1956" t="s">
        <v>13</v>
      </c>
      <c r="J1956" t="str">
        <f t="shared" si="240"/>
        <v>Jul</v>
      </c>
      <c r="K1956">
        <f t="shared" si="241"/>
        <v>1960</v>
      </c>
      <c r="L1956" t="str">
        <f t="shared" si="242"/>
        <v>tier - 2</v>
      </c>
      <c r="M1956" t="str">
        <f t="shared" si="243"/>
        <v>tier - 2</v>
      </c>
      <c r="N1956" t="str">
        <f t="shared" si="244"/>
        <v>R1013</v>
      </c>
      <c r="O1956" s="9" t="str">
        <f t="shared" si="245"/>
        <v>9-Jul-1960</v>
      </c>
      <c r="P1956">
        <f t="shared" si="246"/>
        <v>62</v>
      </c>
      <c r="Q1956" s="10">
        <f t="shared" si="247"/>
        <v>27000.98</v>
      </c>
    </row>
    <row r="1957" spans="1:17" x14ac:dyDescent="0.25">
      <c r="A1957" t="s">
        <v>1988</v>
      </c>
      <c r="B1957">
        <v>1958</v>
      </c>
      <c r="C1957" t="s">
        <v>18</v>
      </c>
      <c r="D1957">
        <v>30</v>
      </c>
      <c r="E1957">
        <v>0</v>
      </c>
      <c r="F1957">
        <v>27037.91</v>
      </c>
      <c r="G1957" t="s">
        <v>11</v>
      </c>
      <c r="H1957" t="s">
        <v>11</v>
      </c>
      <c r="I1957" t="s">
        <v>13</v>
      </c>
      <c r="J1957" t="str">
        <f t="shared" si="240"/>
        <v>Jun</v>
      </c>
      <c r="K1957">
        <f t="shared" si="241"/>
        <v>1958</v>
      </c>
      <c r="L1957" t="str">
        <f t="shared" si="242"/>
        <v>tier - 2</v>
      </c>
      <c r="M1957" t="str">
        <f t="shared" si="243"/>
        <v>tier - 2</v>
      </c>
      <c r="N1957" t="str">
        <f t="shared" si="244"/>
        <v>R1013</v>
      </c>
      <c r="O1957" s="9" t="str">
        <f t="shared" si="245"/>
        <v>30-Jun-1958</v>
      </c>
      <c r="P1957">
        <f t="shared" si="246"/>
        <v>64</v>
      </c>
      <c r="Q1957" s="10">
        <f t="shared" si="247"/>
        <v>27037.91</v>
      </c>
    </row>
    <row r="1958" spans="1:17" x14ac:dyDescent="0.25">
      <c r="A1958" t="s">
        <v>1989</v>
      </c>
      <c r="B1958">
        <v>1994</v>
      </c>
      <c r="C1958" t="s">
        <v>10</v>
      </c>
      <c r="D1958">
        <v>2</v>
      </c>
      <c r="E1958">
        <v>0</v>
      </c>
      <c r="F1958">
        <v>27080.639999999999</v>
      </c>
      <c r="G1958" t="s">
        <v>11</v>
      </c>
      <c r="H1958" t="s">
        <v>11</v>
      </c>
      <c r="I1958" t="s">
        <v>42</v>
      </c>
      <c r="J1958" t="str">
        <f t="shared" si="240"/>
        <v>Jul</v>
      </c>
      <c r="K1958">
        <f t="shared" si="241"/>
        <v>1994</v>
      </c>
      <c r="L1958" t="str">
        <f t="shared" si="242"/>
        <v>tier - 2</v>
      </c>
      <c r="M1958" t="str">
        <f t="shared" si="243"/>
        <v>tier - 2</v>
      </c>
      <c r="N1958" t="str">
        <f t="shared" si="244"/>
        <v>R1011</v>
      </c>
      <c r="O1958" s="9" t="str">
        <f t="shared" si="245"/>
        <v>2-Jul-1994</v>
      </c>
      <c r="P1958">
        <f t="shared" si="246"/>
        <v>28</v>
      </c>
      <c r="Q1958" s="10">
        <f t="shared" si="247"/>
        <v>27080.639999999999</v>
      </c>
    </row>
    <row r="1959" spans="1:17" x14ac:dyDescent="0.25">
      <c r="A1959" t="s">
        <v>1990</v>
      </c>
      <c r="B1959">
        <v>1990</v>
      </c>
      <c r="C1959" t="s">
        <v>30</v>
      </c>
      <c r="D1959">
        <v>13</v>
      </c>
      <c r="E1959">
        <v>3</v>
      </c>
      <c r="F1959">
        <v>27092.38</v>
      </c>
      <c r="G1959" t="s">
        <v>11</v>
      </c>
      <c r="H1959" t="s">
        <v>12</v>
      </c>
      <c r="I1959" t="s">
        <v>42</v>
      </c>
      <c r="J1959" t="str">
        <f t="shared" si="240"/>
        <v>Dec</v>
      </c>
      <c r="K1959">
        <f t="shared" si="241"/>
        <v>1990</v>
      </c>
      <c r="L1959" t="str">
        <f t="shared" si="242"/>
        <v>tier - 3</v>
      </c>
      <c r="M1959" t="str">
        <f t="shared" si="243"/>
        <v>tier - 3</v>
      </c>
      <c r="N1959" t="str">
        <f t="shared" si="244"/>
        <v>R1011</v>
      </c>
      <c r="O1959" s="9" t="str">
        <f t="shared" si="245"/>
        <v>13-Dec-1990</v>
      </c>
      <c r="P1959">
        <f t="shared" si="246"/>
        <v>32</v>
      </c>
      <c r="Q1959" s="10">
        <f t="shared" si="247"/>
        <v>27092.38</v>
      </c>
    </row>
    <row r="1960" spans="1:17" x14ac:dyDescent="0.25">
      <c r="A1960" t="s">
        <v>1991</v>
      </c>
      <c r="B1960">
        <v>1970</v>
      </c>
      <c r="C1960" t="s">
        <v>37</v>
      </c>
      <c r="D1960">
        <v>2</v>
      </c>
      <c r="E1960">
        <v>0</v>
      </c>
      <c r="F1960">
        <v>27117.99</v>
      </c>
      <c r="G1960" t="s">
        <v>11</v>
      </c>
      <c r="H1960" t="s">
        <v>11</v>
      </c>
      <c r="I1960" t="s">
        <v>13</v>
      </c>
      <c r="J1960" t="str">
        <f t="shared" si="240"/>
        <v>Oct</v>
      </c>
      <c r="K1960">
        <f t="shared" si="241"/>
        <v>1970</v>
      </c>
      <c r="L1960" t="str">
        <f t="shared" si="242"/>
        <v>tier - 2</v>
      </c>
      <c r="M1960" t="str">
        <f t="shared" si="243"/>
        <v>tier - 2</v>
      </c>
      <c r="N1960" t="str">
        <f t="shared" si="244"/>
        <v>R1013</v>
      </c>
      <c r="O1960" s="9" t="str">
        <f t="shared" si="245"/>
        <v>2-Oct-1970</v>
      </c>
      <c r="P1960">
        <f t="shared" si="246"/>
        <v>52</v>
      </c>
      <c r="Q1960" s="10">
        <f t="shared" si="247"/>
        <v>27117.99</v>
      </c>
    </row>
    <row r="1961" spans="1:17" x14ac:dyDescent="0.25">
      <c r="A1961" t="s">
        <v>1992</v>
      </c>
      <c r="B1961">
        <v>1965</v>
      </c>
      <c r="C1961" t="s">
        <v>30</v>
      </c>
      <c r="D1961">
        <v>21</v>
      </c>
      <c r="E1961">
        <v>0</v>
      </c>
      <c r="F1961">
        <v>27218.44</v>
      </c>
      <c r="G1961" t="s">
        <v>11</v>
      </c>
      <c r="H1961" t="s">
        <v>16</v>
      </c>
      <c r="I1961" t="s">
        <v>356</v>
      </c>
      <c r="J1961" t="str">
        <f t="shared" si="240"/>
        <v>Dec</v>
      </c>
      <c r="K1961">
        <f t="shared" si="241"/>
        <v>1965</v>
      </c>
      <c r="L1961" t="str">
        <f t="shared" si="242"/>
        <v>tier - 1</v>
      </c>
      <c r="M1961" t="str">
        <f t="shared" si="243"/>
        <v>tier - 1</v>
      </c>
      <c r="N1961" t="str">
        <f t="shared" si="244"/>
        <v>R1017</v>
      </c>
      <c r="O1961" s="9" t="str">
        <f t="shared" si="245"/>
        <v>21-Dec-1965</v>
      </c>
      <c r="P1961">
        <f t="shared" si="246"/>
        <v>57</v>
      </c>
      <c r="Q1961" s="10">
        <f t="shared" si="247"/>
        <v>27218.44</v>
      </c>
    </row>
    <row r="1962" spans="1:17" x14ac:dyDescent="0.25">
      <c r="A1962" t="s">
        <v>1993</v>
      </c>
      <c r="B1962">
        <v>1999</v>
      </c>
      <c r="C1962" t="s">
        <v>30</v>
      </c>
      <c r="D1962">
        <v>2</v>
      </c>
      <c r="E1962">
        <v>0</v>
      </c>
      <c r="F1962">
        <v>27236.959999999999</v>
      </c>
      <c r="G1962" t="s">
        <v>11</v>
      </c>
      <c r="H1962" t="s">
        <v>16</v>
      </c>
      <c r="I1962" t="s">
        <v>42</v>
      </c>
      <c r="J1962" t="str">
        <f t="shared" si="240"/>
        <v>Dec</v>
      </c>
      <c r="K1962">
        <f t="shared" si="241"/>
        <v>1999</v>
      </c>
      <c r="L1962" t="str">
        <f t="shared" si="242"/>
        <v>tier - 1</v>
      </c>
      <c r="M1962" t="str">
        <f t="shared" si="243"/>
        <v>tier - 1</v>
      </c>
      <c r="N1962" t="str">
        <f t="shared" si="244"/>
        <v>R1011</v>
      </c>
      <c r="O1962" s="9" t="str">
        <f t="shared" si="245"/>
        <v>2-Dec-1999</v>
      </c>
      <c r="P1962">
        <f t="shared" si="246"/>
        <v>23</v>
      </c>
      <c r="Q1962" s="10">
        <f t="shared" si="247"/>
        <v>27236.959999999999</v>
      </c>
    </row>
    <row r="1963" spans="1:17" x14ac:dyDescent="0.25">
      <c r="A1963" t="s">
        <v>1994</v>
      </c>
      <c r="B1963">
        <v>1968</v>
      </c>
      <c r="C1963" t="s">
        <v>18</v>
      </c>
      <c r="D1963">
        <v>6</v>
      </c>
      <c r="E1963">
        <v>3</v>
      </c>
      <c r="F1963">
        <v>27322.73</v>
      </c>
      <c r="G1963" t="s">
        <v>11</v>
      </c>
      <c r="H1963" t="s">
        <v>11</v>
      </c>
      <c r="I1963" t="s">
        <v>13</v>
      </c>
      <c r="J1963" t="str">
        <f t="shared" si="240"/>
        <v>Jun</v>
      </c>
      <c r="K1963">
        <f t="shared" si="241"/>
        <v>1968</v>
      </c>
      <c r="L1963" t="str">
        <f t="shared" si="242"/>
        <v>tier - 2</v>
      </c>
      <c r="M1963" t="str">
        <f t="shared" si="243"/>
        <v>tier - 2</v>
      </c>
      <c r="N1963" t="str">
        <f t="shared" si="244"/>
        <v>R1013</v>
      </c>
      <c r="O1963" s="9" t="str">
        <f t="shared" si="245"/>
        <v>6-Jun-1968</v>
      </c>
      <c r="P1963">
        <f t="shared" si="246"/>
        <v>55</v>
      </c>
      <c r="Q1963" s="10">
        <f t="shared" si="247"/>
        <v>27322.73</v>
      </c>
    </row>
    <row r="1964" spans="1:17" x14ac:dyDescent="0.25">
      <c r="A1964" t="s">
        <v>1995</v>
      </c>
      <c r="B1964">
        <v>1969</v>
      </c>
      <c r="C1964" t="s">
        <v>37</v>
      </c>
      <c r="D1964">
        <v>16</v>
      </c>
      <c r="E1964">
        <v>0</v>
      </c>
      <c r="F1964">
        <v>27346.04</v>
      </c>
      <c r="G1964" t="s">
        <v>11</v>
      </c>
      <c r="H1964" t="s">
        <v>11</v>
      </c>
      <c r="I1964" t="s">
        <v>13</v>
      </c>
      <c r="J1964" t="str">
        <f t="shared" si="240"/>
        <v>Oct</v>
      </c>
      <c r="K1964">
        <f t="shared" si="241"/>
        <v>1969</v>
      </c>
      <c r="L1964" t="str">
        <f t="shared" si="242"/>
        <v>tier - 2</v>
      </c>
      <c r="M1964" t="str">
        <f t="shared" si="243"/>
        <v>tier - 2</v>
      </c>
      <c r="N1964" t="str">
        <f t="shared" si="244"/>
        <v>R1013</v>
      </c>
      <c r="O1964" s="9" t="str">
        <f t="shared" si="245"/>
        <v>16-Oct-1969</v>
      </c>
      <c r="P1964">
        <f t="shared" si="246"/>
        <v>53</v>
      </c>
      <c r="Q1964" s="10">
        <f t="shared" si="247"/>
        <v>27346.04</v>
      </c>
    </row>
    <row r="1965" spans="1:17" x14ac:dyDescent="0.25">
      <c r="A1965" t="s">
        <v>1996</v>
      </c>
      <c r="B1965">
        <v>1988</v>
      </c>
      <c r="C1965" t="s">
        <v>20</v>
      </c>
      <c r="D1965">
        <v>15</v>
      </c>
      <c r="E1965">
        <v>2</v>
      </c>
      <c r="F1965">
        <v>27375.9</v>
      </c>
      <c r="G1965" t="s">
        <v>11</v>
      </c>
      <c r="H1965" t="s">
        <v>12</v>
      </c>
      <c r="I1965" t="s">
        <v>164</v>
      </c>
      <c r="J1965" t="str">
        <f t="shared" si="240"/>
        <v>Sep</v>
      </c>
      <c r="K1965">
        <f t="shared" si="241"/>
        <v>1988</v>
      </c>
      <c r="L1965" t="str">
        <f t="shared" si="242"/>
        <v>tier - 3</v>
      </c>
      <c r="M1965" t="str">
        <f t="shared" si="243"/>
        <v>tier - 3</v>
      </c>
      <c r="N1965" t="str">
        <f t="shared" si="244"/>
        <v>R1015</v>
      </c>
      <c r="O1965" s="9" t="str">
        <f t="shared" si="245"/>
        <v>15-Sep-1988</v>
      </c>
      <c r="P1965">
        <f t="shared" si="246"/>
        <v>34</v>
      </c>
      <c r="Q1965" s="10">
        <f t="shared" si="247"/>
        <v>27375.9</v>
      </c>
    </row>
    <row r="1966" spans="1:17" x14ac:dyDescent="0.25">
      <c r="A1966" t="s">
        <v>1997</v>
      </c>
      <c r="B1966">
        <v>1985</v>
      </c>
      <c r="C1966" t="s">
        <v>30</v>
      </c>
      <c r="D1966">
        <v>5</v>
      </c>
      <c r="E1966">
        <v>3</v>
      </c>
      <c r="F1966">
        <v>27432.73</v>
      </c>
      <c r="G1966" t="s">
        <v>11</v>
      </c>
      <c r="H1966" t="s">
        <v>16</v>
      </c>
      <c r="I1966" t="s">
        <v>42</v>
      </c>
      <c r="J1966" t="str">
        <f t="shared" si="240"/>
        <v>Dec</v>
      </c>
      <c r="K1966">
        <f t="shared" si="241"/>
        <v>1985</v>
      </c>
      <c r="L1966" t="str">
        <f t="shared" si="242"/>
        <v>tier - 1</v>
      </c>
      <c r="M1966" t="str">
        <f t="shared" si="243"/>
        <v>tier - 1</v>
      </c>
      <c r="N1966" t="str">
        <f t="shared" si="244"/>
        <v>R1011</v>
      </c>
      <c r="O1966" s="9" t="str">
        <f t="shared" si="245"/>
        <v>5-Dec-1985</v>
      </c>
      <c r="P1966">
        <f t="shared" si="246"/>
        <v>37</v>
      </c>
      <c r="Q1966" s="10">
        <f t="shared" si="247"/>
        <v>27432.73</v>
      </c>
    </row>
    <row r="1967" spans="1:17" x14ac:dyDescent="0.25">
      <c r="A1967" t="s">
        <v>1998</v>
      </c>
      <c r="B1967">
        <v>1981</v>
      </c>
      <c r="C1967" t="s">
        <v>37</v>
      </c>
      <c r="D1967">
        <v>3</v>
      </c>
      <c r="E1967">
        <v>1</v>
      </c>
      <c r="F1967">
        <v>27495.59</v>
      </c>
      <c r="G1967" t="s">
        <v>11</v>
      </c>
      <c r="H1967" t="s">
        <v>16</v>
      </c>
      <c r="I1967" t="s">
        <v>42</v>
      </c>
      <c r="J1967" t="str">
        <f t="shared" si="240"/>
        <v>Oct</v>
      </c>
      <c r="K1967">
        <f t="shared" si="241"/>
        <v>1981</v>
      </c>
      <c r="L1967" t="str">
        <f t="shared" si="242"/>
        <v>tier - 1</v>
      </c>
      <c r="M1967" t="str">
        <f t="shared" si="243"/>
        <v>tier - 1</v>
      </c>
      <c r="N1967" t="str">
        <f t="shared" si="244"/>
        <v>R1011</v>
      </c>
      <c r="O1967" s="9" t="str">
        <f t="shared" si="245"/>
        <v>3-Oct-1981</v>
      </c>
      <c r="P1967">
        <f t="shared" si="246"/>
        <v>41</v>
      </c>
      <c r="Q1967" s="10">
        <f t="shared" si="247"/>
        <v>27495.59</v>
      </c>
    </row>
    <row r="1968" spans="1:17" x14ac:dyDescent="0.25">
      <c r="A1968" t="s">
        <v>1999</v>
      </c>
      <c r="B1968">
        <v>1965</v>
      </c>
      <c r="C1968" t="s">
        <v>37</v>
      </c>
      <c r="D1968">
        <v>19</v>
      </c>
      <c r="E1968">
        <v>0</v>
      </c>
      <c r="F1968">
        <v>27533.91</v>
      </c>
      <c r="G1968" t="s">
        <v>11</v>
      </c>
      <c r="H1968" t="s">
        <v>12</v>
      </c>
      <c r="I1968" t="s">
        <v>13</v>
      </c>
      <c r="J1968" t="str">
        <f t="shared" si="240"/>
        <v>Oct</v>
      </c>
      <c r="K1968">
        <f t="shared" si="241"/>
        <v>1965</v>
      </c>
      <c r="L1968" t="str">
        <f t="shared" si="242"/>
        <v>tier - 3</v>
      </c>
      <c r="M1968" t="str">
        <f t="shared" si="243"/>
        <v>tier - 3</v>
      </c>
      <c r="N1968" t="str">
        <f t="shared" si="244"/>
        <v>R1013</v>
      </c>
      <c r="O1968" s="9" t="str">
        <f t="shared" si="245"/>
        <v>19-Oct-1965</v>
      </c>
      <c r="P1968">
        <f t="shared" si="246"/>
        <v>57</v>
      </c>
      <c r="Q1968" s="10">
        <f t="shared" si="247"/>
        <v>27533.91</v>
      </c>
    </row>
    <row r="1969" spans="1:17" x14ac:dyDescent="0.25">
      <c r="A1969" t="s">
        <v>2000</v>
      </c>
      <c r="B1969">
        <v>1984</v>
      </c>
      <c r="C1969" t="s">
        <v>10</v>
      </c>
      <c r="D1969">
        <v>22</v>
      </c>
      <c r="E1969">
        <v>3</v>
      </c>
      <c r="F1969">
        <v>27534.53</v>
      </c>
      <c r="G1969" t="s">
        <v>11</v>
      </c>
      <c r="H1969" t="s">
        <v>11</v>
      </c>
      <c r="I1969" t="s">
        <v>42</v>
      </c>
      <c r="J1969" t="str">
        <f t="shared" si="240"/>
        <v>Jul</v>
      </c>
      <c r="K1969">
        <f t="shared" si="241"/>
        <v>1984</v>
      </c>
      <c r="L1969" t="str">
        <f t="shared" si="242"/>
        <v>tier - 2</v>
      </c>
      <c r="M1969" t="str">
        <f t="shared" si="243"/>
        <v>tier - 2</v>
      </c>
      <c r="N1969" t="str">
        <f t="shared" si="244"/>
        <v>R1011</v>
      </c>
      <c r="O1969" s="9" t="str">
        <f t="shared" si="245"/>
        <v>22-Jul-1984</v>
      </c>
      <c r="P1969">
        <f t="shared" si="246"/>
        <v>38</v>
      </c>
      <c r="Q1969" s="10">
        <f t="shared" si="247"/>
        <v>27534.53</v>
      </c>
    </row>
    <row r="1970" spans="1:17" x14ac:dyDescent="0.25">
      <c r="A1970" t="s">
        <v>2001</v>
      </c>
      <c r="B1970">
        <v>1985</v>
      </c>
      <c r="C1970" t="s">
        <v>15</v>
      </c>
      <c r="D1970">
        <v>6</v>
      </c>
      <c r="E1970">
        <v>3</v>
      </c>
      <c r="F1970">
        <v>27598.93</v>
      </c>
      <c r="G1970" t="s">
        <v>11</v>
      </c>
      <c r="H1970" t="s">
        <v>16</v>
      </c>
      <c r="I1970" t="s">
        <v>42</v>
      </c>
      <c r="J1970" t="str">
        <f t="shared" si="240"/>
        <v>Nov</v>
      </c>
      <c r="K1970">
        <f t="shared" si="241"/>
        <v>1985</v>
      </c>
      <c r="L1970" t="str">
        <f t="shared" si="242"/>
        <v>tier - 1</v>
      </c>
      <c r="M1970" t="str">
        <f t="shared" si="243"/>
        <v>tier - 1</v>
      </c>
      <c r="N1970" t="str">
        <f t="shared" si="244"/>
        <v>R1011</v>
      </c>
      <c r="O1970" s="9" t="str">
        <f t="shared" si="245"/>
        <v>6-Nov-1985</v>
      </c>
      <c r="P1970">
        <f t="shared" si="246"/>
        <v>37</v>
      </c>
      <c r="Q1970" s="10">
        <f t="shared" si="247"/>
        <v>27598.93</v>
      </c>
    </row>
    <row r="1971" spans="1:17" x14ac:dyDescent="0.25">
      <c r="A1971" t="s">
        <v>2002</v>
      </c>
      <c r="B1971">
        <v>1992</v>
      </c>
      <c r="C1971" t="s">
        <v>18</v>
      </c>
      <c r="D1971">
        <v>11</v>
      </c>
      <c r="E1971">
        <v>0</v>
      </c>
      <c r="F1971">
        <v>27614.71</v>
      </c>
      <c r="G1971" t="s">
        <v>11</v>
      </c>
      <c r="H1971" t="s">
        <v>12</v>
      </c>
      <c r="I1971" t="s">
        <v>42</v>
      </c>
      <c r="J1971" t="str">
        <f t="shared" si="240"/>
        <v>Jun</v>
      </c>
      <c r="K1971">
        <f t="shared" si="241"/>
        <v>1992</v>
      </c>
      <c r="L1971" t="str">
        <f t="shared" si="242"/>
        <v>tier - 3</v>
      </c>
      <c r="M1971" t="str">
        <f t="shared" si="243"/>
        <v>tier - 3</v>
      </c>
      <c r="N1971" t="str">
        <f t="shared" si="244"/>
        <v>R1011</v>
      </c>
      <c r="O1971" s="9" t="str">
        <f t="shared" si="245"/>
        <v>11-Jun-1992</v>
      </c>
      <c r="P1971">
        <f t="shared" si="246"/>
        <v>30</v>
      </c>
      <c r="Q1971" s="10">
        <f t="shared" si="247"/>
        <v>27614.71</v>
      </c>
    </row>
    <row r="1972" spans="1:17" x14ac:dyDescent="0.25">
      <c r="A1972" t="s">
        <v>2003</v>
      </c>
      <c r="B1972">
        <v>1997</v>
      </c>
      <c r="C1972" t="s">
        <v>20</v>
      </c>
      <c r="D1972">
        <v>9</v>
      </c>
      <c r="E1972">
        <v>0</v>
      </c>
      <c r="F1972">
        <v>27619.360000000001</v>
      </c>
      <c r="G1972" t="s">
        <v>11</v>
      </c>
      <c r="H1972" t="s">
        <v>12</v>
      </c>
      <c r="I1972" t="s">
        <v>42</v>
      </c>
      <c r="J1972" t="str">
        <f t="shared" si="240"/>
        <v>Sep</v>
      </c>
      <c r="K1972">
        <f t="shared" si="241"/>
        <v>1997</v>
      </c>
      <c r="L1972" t="str">
        <f t="shared" si="242"/>
        <v>tier - 3</v>
      </c>
      <c r="M1972" t="str">
        <f t="shared" si="243"/>
        <v>tier - 3</v>
      </c>
      <c r="N1972" t="str">
        <f t="shared" si="244"/>
        <v>R1011</v>
      </c>
      <c r="O1972" s="9" t="str">
        <f t="shared" si="245"/>
        <v>9-Sep-1997</v>
      </c>
      <c r="P1972">
        <f t="shared" si="246"/>
        <v>25</v>
      </c>
      <c r="Q1972" s="10">
        <f t="shared" si="247"/>
        <v>27619.360000000001</v>
      </c>
    </row>
    <row r="1973" spans="1:17" x14ac:dyDescent="0.25">
      <c r="A1973" t="s">
        <v>2004</v>
      </c>
      <c r="B1973">
        <v>1997</v>
      </c>
      <c r="C1973" t="s">
        <v>37</v>
      </c>
      <c r="D1973">
        <v>7</v>
      </c>
      <c r="E1973">
        <v>0</v>
      </c>
      <c r="F1973">
        <v>27625.17</v>
      </c>
      <c r="G1973" t="s">
        <v>16</v>
      </c>
      <c r="H1973" t="s">
        <v>16</v>
      </c>
      <c r="I1973" t="s">
        <v>42</v>
      </c>
      <c r="J1973" t="str">
        <f t="shared" si="240"/>
        <v>Oct</v>
      </c>
      <c r="K1973">
        <f t="shared" si="241"/>
        <v>1997</v>
      </c>
      <c r="L1973" t="str">
        <f t="shared" si="242"/>
        <v>tier - 1</v>
      </c>
      <c r="M1973" t="str">
        <f t="shared" si="243"/>
        <v>tier - 1</v>
      </c>
      <c r="N1973" t="str">
        <f t="shared" si="244"/>
        <v>R1011</v>
      </c>
      <c r="O1973" s="9" t="str">
        <f t="shared" si="245"/>
        <v>7-Oct-1997</v>
      </c>
      <c r="P1973">
        <f t="shared" si="246"/>
        <v>25</v>
      </c>
      <c r="Q1973" s="10">
        <f t="shared" si="247"/>
        <v>27625.17</v>
      </c>
    </row>
    <row r="1974" spans="1:17" x14ac:dyDescent="0.25">
      <c r="A1974" t="s">
        <v>2005</v>
      </c>
      <c r="B1974">
        <v>1992</v>
      </c>
      <c r="C1974" t="s">
        <v>10</v>
      </c>
      <c r="D1974">
        <v>3</v>
      </c>
      <c r="E1974">
        <v>0</v>
      </c>
      <c r="F1974">
        <v>27696.11</v>
      </c>
      <c r="G1974" t="s">
        <v>16</v>
      </c>
      <c r="H1974" t="s">
        <v>11</v>
      </c>
      <c r="I1974" t="s">
        <v>42</v>
      </c>
      <c r="J1974" t="str">
        <f t="shared" si="240"/>
        <v>Jul</v>
      </c>
      <c r="K1974">
        <f t="shared" si="241"/>
        <v>1992</v>
      </c>
      <c r="L1974" t="str">
        <f t="shared" si="242"/>
        <v>tier - 2</v>
      </c>
      <c r="M1974" t="str">
        <f t="shared" si="243"/>
        <v>tier - 2</v>
      </c>
      <c r="N1974" t="str">
        <f t="shared" si="244"/>
        <v>R1011</v>
      </c>
      <c r="O1974" s="9" t="str">
        <f t="shared" si="245"/>
        <v>3-Jul-1992</v>
      </c>
      <c r="P1974">
        <f t="shared" si="246"/>
        <v>30</v>
      </c>
      <c r="Q1974" s="10">
        <f t="shared" si="247"/>
        <v>27696.11</v>
      </c>
    </row>
    <row r="1975" spans="1:17" x14ac:dyDescent="0.25">
      <c r="A1975" t="s">
        <v>2006</v>
      </c>
      <c r="B1975">
        <v>2002</v>
      </c>
      <c r="C1975" t="s">
        <v>30</v>
      </c>
      <c r="D1975">
        <v>6</v>
      </c>
      <c r="E1975">
        <v>1</v>
      </c>
      <c r="F1975">
        <v>27724.29</v>
      </c>
      <c r="G1975" t="s">
        <v>16</v>
      </c>
      <c r="H1975" t="s">
        <v>12</v>
      </c>
      <c r="I1975" t="s">
        <v>13</v>
      </c>
      <c r="J1975" t="str">
        <f t="shared" si="240"/>
        <v>Dec</v>
      </c>
      <c r="K1975">
        <f t="shared" si="241"/>
        <v>2002</v>
      </c>
      <c r="L1975" t="str">
        <f t="shared" si="242"/>
        <v>tier - 3</v>
      </c>
      <c r="M1975" t="str">
        <f t="shared" si="243"/>
        <v>tier - 3</v>
      </c>
      <c r="N1975" t="str">
        <f t="shared" si="244"/>
        <v>R1013</v>
      </c>
      <c r="O1975" s="9" t="str">
        <f t="shared" si="245"/>
        <v>6-Dec-2002</v>
      </c>
      <c r="P1975">
        <f t="shared" si="246"/>
        <v>20</v>
      </c>
      <c r="Q1975" s="10">
        <f t="shared" si="247"/>
        <v>27724.29</v>
      </c>
    </row>
    <row r="1976" spans="1:17" x14ac:dyDescent="0.25">
      <c r="A1976" t="s">
        <v>2007</v>
      </c>
      <c r="B1976">
        <v>1960</v>
      </c>
      <c r="C1976" t="s">
        <v>10</v>
      </c>
      <c r="D1976">
        <v>6</v>
      </c>
      <c r="E1976">
        <v>0</v>
      </c>
      <c r="F1976">
        <v>27808.73</v>
      </c>
      <c r="G1976" t="s">
        <v>16</v>
      </c>
      <c r="H1976" t="s">
        <v>16</v>
      </c>
      <c r="I1976" t="s">
        <v>13</v>
      </c>
      <c r="J1976" t="str">
        <f t="shared" si="240"/>
        <v>Jul</v>
      </c>
      <c r="K1976">
        <f t="shared" si="241"/>
        <v>1960</v>
      </c>
      <c r="L1976" t="str">
        <f t="shared" si="242"/>
        <v>tier - 1</v>
      </c>
      <c r="M1976" t="str">
        <f t="shared" si="243"/>
        <v>tier - 1</v>
      </c>
      <c r="N1976" t="str">
        <f t="shared" si="244"/>
        <v>R1013</v>
      </c>
      <c r="O1976" s="9" t="str">
        <f t="shared" si="245"/>
        <v>6-Jul-1960</v>
      </c>
      <c r="P1976">
        <f t="shared" si="246"/>
        <v>62</v>
      </c>
      <c r="Q1976" s="10">
        <f t="shared" si="247"/>
        <v>27808.73</v>
      </c>
    </row>
    <row r="1977" spans="1:17" x14ac:dyDescent="0.25">
      <c r="A1977" t="s">
        <v>2008</v>
      </c>
      <c r="B1977">
        <v>1985</v>
      </c>
      <c r="C1977" t="s">
        <v>30</v>
      </c>
      <c r="D1977">
        <v>4</v>
      </c>
      <c r="E1977">
        <v>3</v>
      </c>
      <c r="F1977">
        <v>27849.94</v>
      </c>
      <c r="G1977" t="s">
        <v>16</v>
      </c>
      <c r="H1977" t="s">
        <v>16</v>
      </c>
      <c r="I1977" t="s">
        <v>42</v>
      </c>
      <c r="J1977" t="str">
        <f t="shared" si="240"/>
        <v>Dec</v>
      </c>
      <c r="K1977">
        <f t="shared" si="241"/>
        <v>1985</v>
      </c>
      <c r="L1977" t="str">
        <f t="shared" si="242"/>
        <v>tier - 1</v>
      </c>
      <c r="M1977" t="str">
        <f t="shared" si="243"/>
        <v>tier - 1</v>
      </c>
      <c r="N1977" t="str">
        <f t="shared" si="244"/>
        <v>R1011</v>
      </c>
      <c r="O1977" s="9" t="str">
        <f t="shared" si="245"/>
        <v>4-Dec-1985</v>
      </c>
      <c r="P1977">
        <f t="shared" si="246"/>
        <v>37</v>
      </c>
      <c r="Q1977" s="10">
        <f t="shared" si="247"/>
        <v>27849.94</v>
      </c>
    </row>
    <row r="1978" spans="1:17" x14ac:dyDescent="0.25">
      <c r="A1978" t="s">
        <v>2009</v>
      </c>
      <c r="B1978">
        <v>1989</v>
      </c>
      <c r="C1978" t="s">
        <v>15</v>
      </c>
      <c r="D1978">
        <v>21</v>
      </c>
      <c r="E1978">
        <v>3</v>
      </c>
      <c r="F1978">
        <v>27925.86</v>
      </c>
      <c r="G1978" t="s">
        <v>16</v>
      </c>
      <c r="H1978" t="s">
        <v>11</v>
      </c>
      <c r="I1978" t="s">
        <v>42</v>
      </c>
      <c r="J1978" t="str">
        <f t="shared" si="240"/>
        <v>Nov</v>
      </c>
      <c r="K1978">
        <f t="shared" si="241"/>
        <v>1989</v>
      </c>
      <c r="L1978" t="str">
        <f t="shared" si="242"/>
        <v>tier - 2</v>
      </c>
      <c r="M1978" t="str">
        <f t="shared" si="243"/>
        <v>tier - 2</v>
      </c>
      <c r="N1978" t="str">
        <f t="shared" si="244"/>
        <v>R1011</v>
      </c>
      <c r="O1978" s="9" t="str">
        <f t="shared" si="245"/>
        <v>21-Nov-1989</v>
      </c>
      <c r="P1978">
        <f t="shared" si="246"/>
        <v>33</v>
      </c>
      <c r="Q1978" s="10">
        <f t="shared" si="247"/>
        <v>27925.86</v>
      </c>
    </row>
    <row r="1979" spans="1:17" x14ac:dyDescent="0.25">
      <c r="A1979" t="s">
        <v>2010</v>
      </c>
      <c r="B1979">
        <v>1991</v>
      </c>
      <c r="C1979" t="s">
        <v>18</v>
      </c>
      <c r="D1979">
        <v>4</v>
      </c>
      <c r="E1979">
        <v>3</v>
      </c>
      <c r="F1979">
        <v>27931.11</v>
      </c>
      <c r="G1979" t="s">
        <v>16</v>
      </c>
      <c r="H1979" t="s">
        <v>12</v>
      </c>
      <c r="I1979" t="s">
        <v>42</v>
      </c>
      <c r="J1979" t="str">
        <f t="shared" si="240"/>
        <v>Jun</v>
      </c>
      <c r="K1979">
        <f t="shared" si="241"/>
        <v>1991</v>
      </c>
      <c r="L1979" t="str">
        <f t="shared" si="242"/>
        <v>tier - 3</v>
      </c>
      <c r="M1979" t="str">
        <f t="shared" si="243"/>
        <v>tier - 3</v>
      </c>
      <c r="N1979" t="str">
        <f t="shared" si="244"/>
        <v>R1011</v>
      </c>
      <c r="O1979" s="9" t="str">
        <f t="shared" si="245"/>
        <v>4-Jun-1991</v>
      </c>
      <c r="P1979">
        <f t="shared" si="246"/>
        <v>32</v>
      </c>
      <c r="Q1979" s="10">
        <f t="shared" si="247"/>
        <v>27931.11</v>
      </c>
    </row>
    <row r="1980" spans="1:17" x14ac:dyDescent="0.25">
      <c r="A1980" t="s">
        <v>2011</v>
      </c>
      <c r="B1980">
        <v>1961</v>
      </c>
      <c r="C1980" t="s">
        <v>10</v>
      </c>
      <c r="D1980">
        <v>28</v>
      </c>
      <c r="E1980">
        <v>3</v>
      </c>
      <c r="F1980">
        <v>27941.29</v>
      </c>
      <c r="G1980" t="s">
        <v>16</v>
      </c>
      <c r="H1980" t="s">
        <v>12</v>
      </c>
      <c r="I1980" t="s">
        <v>42</v>
      </c>
      <c r="J1980" t="str">
        <f t="shared" si="240"/>
        <v>Jul</v>
      </c>
      <c r="K1980">
        <f t="shared" si="241"/>
        <v>1961</v>
      </c>
      <c r="L1980" t="str">
        <f t="shared" si="242"/>
        <v>tier - 3</v>
      </c>
      <c r="M1980" t="str">
        <f t="shared" si="243"/>
        <v>tier - 3</v>
      </c>
      <c r="N1980" t="str">
        <f t="shared" si="244"/>
        <v>R1011</v>
      </c>
      <c r="O1980" s="9" t="str">
        <f t="shared" si="245"/>
        <v>28-Jul-1961</v>
      </c>
      <c r="P1980">
        <f t="shared" si="246"/>
        <v>61</v>
      </c>
      <c r="Q1980" s="10">
        <f t="shared" si="247"/>
        <v>27941.29</v>
      </c>
    </row>
    <row r="1981" spans="1:17" x14ac:dyDescent="0.25">
      <c r="A1981" t="s">
        <v>2012</v>
      </c>
      <c r="B1981">
        <v>1999</v>
      </c>
      <c r="C1981" t="s">
        <v>30</v>
      </c>
      <c r="D1981">
        <v>21</v>
      </c>
      <c r="E1981">
        <v>0</v>
      </c>
      <c r="F1981">
        <v>27980.77</v>
      </c>
      <c r="G1981" t="s">
        <v>16</v>
      </c>
      <c r="H1981" t="s">
        <v>16</v>
      </c>
      <c r="I1981" t="s">
        <v>42</v>
      </c>
      <c r="J1981" t="str">
        <f t="shared" si="240"/>
        <v>Dec</v>
      </c>
      <c r="K1981">
        <f t="shared" si="241"/>
        <v>1999</v>
      </c>
      <c r="L1981" t="str">
        <f t="shared" si="242"/>
        <v>tier - 1</v>
      </c>
      <c r="M1981" t="str">
        <f t="shared" si="243"/>
        <v>tier - 1</v>
      </c>
      <c r="N1981" t="str">
        <f t="shared" si="244"/>
        <v>R1011</v>
      </c>
      <c r="O1981" s="9" t="str">
        <f t="shared" si="245"/>
        <v>21-Dec-1999</v>
      </c>
      <c r="P1981">
        <f t="shared" si="246"/>
        <v>23</v>
      </c>
      <c r="Q1981" s="10">
        <f t="shared" si="247"/>
        <v>27980.77</v>
      </c>
    </row>
    <row r="1982" spans="1:17" x14ac:dyDescent="0.25">
      <c r="A1982" t="s">
        <v>2013</v>
      </c>
      <c r="B1982">
        <v>1985</v>
      </c>
      <c r="C1982" t="s">
        <v>15</v>
      </c>
      <c r="D1982">
        <v>29</v>
      </c>
      <c r="E1982">
        <v>3</v>
      </c>
      <c r="F1982">
        <v>28006.94</v>
      </c>
      <c r="G1982" t="s">
        <v>16</v>
      </c>
      <c r="H1982" t="s">
        <v>11</v>
      </c>
      <c r="I1982" t="s">
        <v>42</v>
      </c>
      <c r="J1982" t="str">
        <f t="shared" si="240"/>
        <v>Nov</v>
      </c>
      <c r="K1982">
        <f t="shared" si="241"/>
        <v>1985</v>
      </c>
      <c r="L1982" t="str">
        <f t="shared" si="242"/>
        <v>tier - 2</v>
      </c>
      <c r="M1982" t="str">
        <f t="shared" si="243"/>
        <v>tier - 2</v>
      </c>
      <c r="N1982" t="str">
        <f t="shared" si="244"/>
        <v>R1011</v>
      </c>
      <c r="O1982" s="9" t="str">
        <f t="shared" si="245"/>
        <v>29-Nov-1985</v>
      </c>
      <c r="P1982">
        <f t="shared" si="246"/>
        <v>37</v>
      </c>
      <c r="Q1982" s="10">
        <f t="shared" si="247"/>
        <v>28006.94</v>
      </c>
    </row>
    <row r="1983" spans="1:17" x14ac:dyDescent="0.25">
      <c r="A1983" t="s">
        <v>2014</v>
      </c>
      <c r="B1983">
        <v>1960</v>
      </c>
      <c r="C1983" t="s">
        <v>15</v>
      </c>
      <c r="D1983">
        <v>22</v>
      </c>
      <c r="E1983">
        <v>0</v>
      </c>
      <c r="F1983">
        <v>28101.33</v>
      </c>
      <c r="G1983" t="s">
        <v>16</v>
      </c>
      <c r="H1983" t="s">
        <v>11</v>
      </c>
      <c r="I1983" t="s">
        <v>166</v>
      </c>
      <c r="J1983" t="str">
        <f t="shared" si="240"/>
        <v>Nov</v>
      </c>
      <c r="K1983">
        <f t="shared" si="241"/>
        <v>1960</v>
      </c>
      <c r="L1983" t="str">
        <f t="shared" si="242"/>
        <v>tier - 2</v>
      </c>
      <c r="M1983" t="str">
        <f t="shared" si="243"/>
        <v>tier - 2</v>
      </c>
      <c r="N1983" t="str">
        <f t="shared" si="244"/>
        <v>R1019</v>
      </c>
      <c r="O1983" s="9" t="str">
        <f t="shared" si="245"/>
        <v>22-Nov-1960</v>
      </c>
      <c r="P1983">
        <f t="shared" si="246"/>
        <v>62</v>
      </c>
      <c r="Q1983" s="10">
        <f t="shared" si="247"/>
        <v>28101.33</v>
      </c>
    </row>
    <row r="1984" spans="1:17" x14ac:dyDescent="0.25">
      <c r="A1984" t="s">
        <v>2015</v>
      </c>
      <c r="B1984">
        <v>1999</v>
      </c>
      <c r="C1984" t="s">
        <v>20</v>
      </c>
      <c r="D1984">
        <v>6</v>
      </c>
      <c r="E1984">
        <v>0</v>
      </c>
      <c r="F1984">
        <v>28245.34</v>
      </c>
      <c r="G1984" t="s">
        <v>16</v>
      </c>
      <c r="H1984" t="s">
        <v>12</v>
      </c>
      <c r="I1984" t="s">
        <v>42</v>
      </c>
      <c r="J1984" t="str">
        <f t="shared" si="240"/>
        <v>Sep</v>
      </c>
      <c r="K1984">
        <f t="shared" si="241"/>
        <v>1999</v>
      </c>
      <c r="L1984" t="str">
        <f t="shared" si="242"/>
        <v>tier - 3</v>
      </c>
      <c r="M1984" t="str">
        <f t="shared" si="243"/>
        <v>tier - 3</v>
      </c>
      <c r="N1984" t="str">
        <f t="shared" si="244"/>
        <v>R1011</v>
      </c>
      <c r="O1984" s="9" t="str">
        <f t="shared" si="245"/>
        <v>6-Sep-1999</v>
      </c>
      <c r="P1984">
        <f t="shared" si="246"/>
        <v>23</v>
      </c>
      <c r="Q1984" s="10">
        <f t="shared" si="247"/>
        <v>28245.34</v>
      </c>
    </row>
    <row r="1985" spans="1:17" x14ac:dyDescent="0.25">
      <c r="A1985" t="s">
        <v>2016</v>
      </c>
      <c r="B1985">
        <v>1963</v>
      </c>
      <c r="C1985" t="s">
        <v>15</v>
      </c>
      <c r="D1985">
        <v>25</v>
      </c>
      <c r="E1985">
        <v>1</v>
      </c>
      <c r="F1985">
        <v>28287.9</v>
      </c>
      <c r="G1985" t="s">
        <v>16</v>
      </c>
      <c r="H1985" t="s">
        <v>16</v>
      </c>
      <c r="I1985" t="s">
        <v>13</v>
      </c>
      <c r="J1985" t="str">
        <f t="shared" si="240"/>
        <v>Nov</v>
      </c>
      <c r="K1985">
        <f t="shared" si="241"/>
        <v>1963</v>
      </c>
      <c r="L1985" t="str">
        <f t="shared" si="242"/>
        <v>tier - 1</v>
      </c>
      <c r="M1985" t="str">
        <f t="shared" si="243"/>
        <v>tier - 1</v>
      </c>
      <c r="N1985" t="str">
        <f t="shared" si="244"/>
        <v>R1013</v>
      </c>
      <c r="O1985" s="9" t="str">
        <f t="shared" si="245"/>
        <v>25-Nov-1963</v>
      </c>
      <c r="P1985">
        <f t="shared" si="246"/>
        <v>59</v>
      </c>
      <c r="Q1985" s="10">
        <f t="shared" si="247"/>
        <v>28287.9</v>
      </c>
    </row>
    <row r="1986" spans="1:17" x14ac:dyDescent="0.25">
      <c r="A1986" t="s">
        <v>2017</v>
      </c>
      <c r="B1986">
        <v>1990</v>
      </c>
      <c r="C1986" t="s">
        <v>30</v>
      </c>
      <c r="D1986">
        <v>24</v>
      </c>
      <c r="E1986">
        <v>3</v>
      </c>
      <c r="F1986">
        <v>28302.33</v>
      </c>
      <c r="G1986" t="s">
        <v>16</v>
      </c>
      <c r="H1986" t="s">
        <v>11</v>
      </c>
      <c r="I1986" t="s">
        <v>42</v>
      </c>
      <c r="J1986" t="str">
        <f t="shared" si="240"/>
        <v>Dec</v>
      </c>
      <c r="K1986">
        <f t="shared" si="241"/>
        <v>1990</v>
      </c>
      <c r="L1986" t="str">
        <f t="shared" si="242"/>
        <v>tier - 2</v>
      </c>
      <c r="M1986" t="str">
        <f t="shared" si="243"/>
        <v>tier - 2</v>
      </c>
      <c r="N1986" t="str">
        <f t="shared" si="244"/>
        <v>R1011</v>
      </c>
      <c r="O1986" s="9" t="str">
        <f t="shared" si="245"/>
        <v>24-Dec-1990</v>
      </c>
      <c r="P1986">
        <f t="shared" si="246"/>
        <v>32</v>
      </c>
      <c r="Q1986" s="10">
        <f t="shared" si="247"/>
        <v>28302.33</v>
      </c>
    </row>
    <row r="1987" spans="1:17" x14ac:dyDescent="0.25">
      <c r="A1987" t="s">
        <v>2018</v>
      </c>
      <c r="B1987">
        <v>1977</v>
      </c>
      <c r="C1987" t="s">
        <v>30</v>
      </c>
      <c r="D1987">
        <v>2</v>
      </c>
      <c r="E1987">
        <v>1</v>
      </c>
      <c r="F1987">
        <v>28340.19</v>
      </c>
      <c r="G1987" t="s">
        <v>16</v>
      </c>
      <c r="H1987" t="s">
        <v>11</v>
      </c>
      <c r="I1987" t="s">
        <v>23</v>
      </c>
      <c r="J1987" t="str">
        <f t="shared" ref="J1987:J2050" si="248">IF(C1987="?","Sep",C1987)</f>
        <v>Dec</v>
      </c>
      <c r="K1987">
        <f t="shared" ref="K1987:K2050" si="249">IF(B1987="?",ROUND(AVERAGE(B:B),0),B1987)</f>
        <v>1977</v>
      </c>
      <c r="L1987" t="str">
        <f t="shared" ref="L1987:L2050" si="250">IF(OR(H1987="",H1987="?"),"tier-2",H1987)</f>
        <v>tier - 2</v>
      </c>
      <c r="M1987" t="str">
        <f t="shared" ref="M1987:M2050" si="251">IF(OR(H1987=" ",H1987="?"),"tier - 2",H1987)</f>
        <v>tier - 2</v>
      </c>
      <c r="N1987" t="str">
        <f t="shared" ref="N1987:N2050" si="252">IF(I1987="?","Unknown",I1987)</f>
        <v>R1012</v>
      </c>
      <c r="O1987" s="9" t="str">
        <f t="shared" ref="O1987:O2050" si="253">_xlfn.CONCAT(D1987,"-",J1987,"-",K1987)</f>
        <v>2-Dec-1977</v>
      </c>
      <c r="P1987">
        <f t="shared" ref="P1987:P2050" si="254">DATEDIF(O1987, "2023-06-08", "Y")</f>
        <v>45</v>
      </c>
      <c r="Q1987" s="10">
        <f t="shared" ref="Q1987:Q2050" si="255">(F1987)</f>
        <v>28340.19</v>
      </c>
    </row>
    <row r="1988" spans="1:17" x14ac:dyDescent="0.25">
      <c r="A1988" t="s">
        <v>2019</v>
      </c>
      <c r="B1988">
        <v>1974</v>
      </c>
      <c r="C1988" t="s">
        <v>20</v>
      </c>
      <c r="D1988">
        <v>16</v>
      </c>
      <c r="E1988">
        <v>1</v>
      </c>
      <c r="F1988">
        <v>28468.92</v>
      </c>
      <c r="G1988" t="s">
        <v>16</v>
      </c>
      <c r="H1988" t="s">
        <v>16</v>
      </c>
      <c r="I1988" t="s">
        <v>23</v>
      </c>
      <c r="J1988" t="str">
        <f t="shared" si="248"/>
        <v>Sep</v>
      </c>
      <c r="K1988">
        <f t="shared" si="249"/>
        <v>1974</v>
      </c>
      <c r="L1988" t="str">
        <f t="shared" si="250"/>
        <v>tier - 1</v>
      </c>
      <c r="M1988" t="str">
        <f t="shared" si="251"/>
        <v>tier - 1</v>
      </c>
      <c r="N1988" t="str">
        <f t="shared" si="252"/>
        <v>R1012</v>
      </c>
      <c r="O1988" s="9" t="str">
        <f t="shared" si="253"/>
        <v>16-Sep-1974</v>
      </c>
      <c r="P1988">
        <f t="shared" si="254"/>
        <v>48</v>
      </c>
      <c r="Q1988" s="10">
        <f t="shared" si="255"/>
        <v>28468.92</v>
      </c>
    </row>
    <row r="1989" spans="1:17" x14ac:dyDescent="0.25">
      <c r="A1989" t="s">
        <v>2020</v>
      </c>
      <c r="B1989">
        <v>1982</v>
      </c>
      <c r="C1989" t="s">
        <v>30</v>
      </c>
      <c r="D1989">
        <v>11</v>
      </c>
      <c r="E1989">
        <v>1</v>
      </c>
      <c r="F1989">
        <v>28476.73</v>
      </c>
      <c r="G1989" t="s">
        <v>16</v>
      </c>
      <c r="H1989" t="s">
        <v>11</v>
      </c>
      <c r="I1989" t="s">
        <v>23</v>
      </c>
      <c r="J1989" t="str">
        <f t="shared" si="248"/>
        <v>Dec</v>
      </c>
      <c r="K1989">
        <f t="shared" si="249"/>
        <v>1982</v>
      </c>
      <c r="L1989" t="str">
        <f t="shared" si="250"/>
        <v>tier - 2</v>
      </c>
      <c r="M1989" t="str">
        <f t="shared" si="251"/>
        <v>tier - 2</v>
      </c>
      <c r="N1989" t="str">
        <f t="shared" si="252"/>
        <v>R1012</v>
      </c>
      <c r="O1989" s="9" t="str">
        <f t="shared" si="253"/>
        <v>11-Dec-1982</v>
      </c>
      <c r="P1989">
        <f t="shared" si="254"/>
        <v>40</v>
      </c>
      <c r="Q1989" s="10">
        <f t="shared" si="255"/>
        <v>28476.73</v>
      </c>
    </row>
    <row r="1990" spans="1:17" x14ac:dyDescent="0.25">
      <c r="A1990" t="s">
        <v>2021</v>
      </c>
      <c r="B1990">
        <v>1985</v>
      </c>
      <c r="C1990" t="s">
        <v>20</v>
      </c>
      <c r="D1990">
        <v>27</v>
      </c>
      <c r="E1990">
        <v>3</v>
      </c>
      <c r="F1990">
        <v>28542.86</v>
      </c>
      <c r="G1990" t="s">
        <v>16</v>
      </c>
      <c r="H1990" t="s">
        <v>12</v>
      </c>
      <c r="I1990" t="s">
        <v>42</v>
      </c>
      <c r="J1990" t="str">
        <f t="shared" si="248"/>
        <v>Sep</v>
      </c>
      <c r="K1990">
        <f t="shared" si="249"/>
        <v>1985</v>
      </c>
      <c r="L1990" t="str">
        <f t="shared" si="250"/>
        <v>tier - 3</v>
      </c>
      <c r="M1990" t="str">
        <f t="shared" si="251"/>
        <v>tier - 3</v>
      </c>
      <c r="N1990" t="str">
        <f t="shared" si="252"/>
        <v>R1011</v>
      </c>
      <c r="O1990" s="9" t="str">
        <f t="shared" si="253"/>
        <v>27-Sep-1985</v>
      </c>
      <c r="P1990">
        <f t="shared" si="254"/>
        <v>37</v>
      </c>
      <c r="Q1990" s="10">
        <f t="shared" si="255"/>
        <v>28542.86</v>
      </c>
    </row>
    <row r="1991" spans="1:17" x14ac:dyDescent="0.25">
      <c r="A1991" t="s">
        <v>2022</v>
      </c>
      <c r="B1991">
        <v>1990</v>
      </c>
      <c r="C1991" t="s">
        <v>30</v>
      </c>
      <c r="D1991">
        <v>5</v>
      </c>
      <c r="E1991">
        <v>3</v>
      </c>
      <c r="F1991">
        <v>28716.14</v>
      </c>
      <c r="G1991" t="s">
        <v>16</v>
      </c>
      <c r="H1991" t="s">
        <v>12</v>
      </c>
      <c r="I1991" t="s">
        <v>42</v>
      </c>
      <c r="J1991" t="str">
        <f t="shared" si="248"/>
        <v>Dec</v>
      </c>
      <c r="K1991">
        <f t="shared" si="249"/>
        <v>1990</v>
      </c>
      <c r="L1991" t="str">
        <f t="shared" si="250"/>
        <v>tier - 3</v>
      </c>
      <c r="M1991" t="str">
        <f t="shared" si="251"/>
        <v>tier - 3</v>
      </c>
      <c r="N1991" t="str">
        <f t="shared" si="252"/>
        <v>R1011</v>
      </c>
      <c r="O1991" s="9" t="str">
        <f t="shared" si="253"/>
        <v>5-Dec-1990</v>
      </c>
      <c r="P1991">
        <f t="shared" si="254"/>
        <v>32</v>
      </c>
      <c r="Q1991" s="10">
        <f t="shared" si="255"/>
        <v>28716.14</v>
      </c>
    </row>
    <row r="1992" spans="1:17" x14ac:dyDescent="0.25">
      <c r="A1992" t="s">
        <v>2023</v>
      </c>
      <c r="B1992">
        <v>1961</v>
      </c>
      <c r="C1992" t="s">
        <v>35</v>
      </c>
      <c r="D1992">
        <v>3</v>
      </c>
      <c r="E1992">
        <v>1</v>
      </c>
      <c r="F1992">
        <v>28868.66</v>
      </c>
      <c r="G1992" t="s">
        <v>16</v>
      </c>
      <c r="H1992" t="s">
        <v>11</v>
      </c>
      <c r="I1992" t="s">
        <v>23</v>
      </c>
      <c r="J1992" t="str">
        <f t="shared" si="248"/>
        <v>Aug</v>
      </c>
      <c r="K1992">
        <f t="shared" si="249"/>
        <v>1961</v>
      </c>
      <c r="L1992" t="str">
        <f t="shared" si="250"/>
        <v>tier - 2</v>
      </c>
      <c r="M1992" t="str">
        <f t="shared" si="251"/>
        <v>tier - 2</v>
      </c>
      <c r="N1992" t="str">
        <f t="shared" si="252"/>
        <v>R1012</v>
      </c>
      <c r="O1992" s="9" t="str">
        <f t="shared" si="253"/>
        <v>3-Aug-1961</v>
      </c>
      <c r="P1992">
        <f t="shared" si="254"/>
        <v>61</v>
      </c>
      <c r="Q1992" s="10">
        <f t="shared" si="255"/>
        <v>28868.66</v>
      </c>
    </row>
    <row r="1993" spans="1:17" x14ac:dyDescent="0.25">
      <c r="A1993" t="s">
        <v>2024</v>
      </c>
      <c r="B1993">
        <v>1962</v>
      </c>
      <c r="C1993" t="s">
        <v>10</v>
      </c>
      <c r="D1993">
        <v>25</v>
      </c>
      <c r="E1993">
        <v>0</v>
      </c>
      <c r="F1993">
        <v>28923.14</v>
      </c>
      <c r="G1993" t="s">
        <v>16</v>
      </c>
      <c r="H1993" t="s">
        <v>16</v>
      </c>
      <c r="I1993" t="s">
        <v>23</v>
      </c>
      <c r="J1993" t="str">
        <f t="shared" si="248"/>
        <v>Jul</v>
      </c>
      <c r="K1993">
        <f t="shared" si="249"/>
        <v>1962</v>
      </c>
      <c r="L1993" t="str">
        <f t="shared" si="250"/>
        <v>tier - 1</v>
      </c>
      <c r="M1993" t="str">
        <f t="shared" si="251"/>
        <v>tier - 1</v>
      </c>
      <c r="N1993" t="str">
        <f t="shared" si="252"/>
        <v>R1012</v>
      </c>
      <c r="O1993" s="9" t="str">
        <f t="shared" si="253"/>
        <v>25-Jul-1962</v>
      </c>
      <c r="P1993">
        <f t="shared" si="254"/>
        <v>60</v>
      </c>
      <c r="Q1993" s="10">
        <f t="shared" si="255"/>
        <v>28923.14</v>
      </c>
    </row>
    <row r="1994" spans="1:17" x14ac:dyDescent="0.25">
      <c r="A1994" t="s">
        <v>2025</v>
      </c>
      <c r="B1994">
        <v>1959</v>
      </c>
      <c r="C1994" t="s">
        <v>30</v>
      </c>
      <c r="D1994">
        <v>5</v>
      </c>
      <c r="E1994">
        <v>0</v>
      </c>
      <c r="F1994">
        <v>28950.47</v>
      </c>
      <c r="G1994" t="s">
        <v>16</v>
      </c>
      <c r="H1994" t="s">
        <v>16</v>
      </c>
      <c r="I1994" t="s">
        <v>23</v>
      </c>
      <c r="J1994" t="str">
        <f t="shared" si="248"/>
        <v>Dec</v>
      </c>
      <c r="K1994">
        <f t="shared" si="249"/>
        <v>1959</v>
      </c>
      <c r="L1994" t="str">
        <f t="shared" si="250"/>
        <v>tier - 1</v>
      </c>
      <c r="M1994" t="str">
        <f t="shared" si="251"/>
        <v>tier - 1</v>
      </c>
      <c r="N1994" t="str">
        <f t="shared" si="252"/>
        <v>R1012</v>
      </c>
      <c r="O1994" s="9" t="str">
        <f t="shared" si="253"/>
        <v>5-Dec-1959</v>
      </c>
      <c r="P1994">
        <f t="shared" si="254"/>
        <v>63</v>
      </c>
      <c r="Q1994" s="10">
        <f t="shared" si="255"/>
        <v>28950.47</v>
      </c>
    </row>
    <row r="1995" spans="1:17" x14ac:dyDescent="0.25">
      <c r="A1995" t="s">
        <v>2026</v>
      </c>
      <c r="B1995">
        <v>2003</v>
      </c>
      <c r="C1995" t="s">
        <v>20</v>
      </c>
      <c r="D1995">
        <v>1</v>
      </c>
      <c r="E1995">
        <v>0</v>
      </c>
      <c r="F1995">
        <v>28998.68</v>
      </c>
      <c r="G1995" t="s">
        <v>16</v>
      </c>
      <c r="H1995" t="s">
        <v>12</v>
      </c>
      <c r="I1995" t="s">
        <v>42</v>
      </c>
      <c r="J1995" t="str">
        <f t="shared" si="248"/>
        <v>Sep</v>
      </c>
      <c r="K1995">
        <f t="shared" si="249"/>
        <v>2003</v>
      </c>
      <c r="L1995" t="str">
        <f t="shared" si="250"/>
        <v>tier - 3</v>
      </c>
      <c r="M1995" t="str">
        <f t="shared" si="251"/>
        <v>tier - 3</v>
      </c>
      <c r="N1995" t="str">
        <f t="shared" si="252"/>
        <v>R1011</v>
      </c>
      <c r="O1995" s="9" t="str">
        <f t="shared" si="253"/>
        <v>1-Sep-2003</v>
      </c>
      <c r="P1995">
        <f t="shared" si="254"/>
        <v>19</v>
      </c>
      <c r="Q1995" s="10">
        <f t="shared" si="255"/>
        <v>28998.68</v>
      </c>
    </row>
    <row r="1996" spans="1:17" x14ac:dyDescent="0.25">
      <c r="A1996" t="s">
        <v>2027</v>
      </c>
      <c r="B1996">
        <v>1992</v>
      </c>
      <c r="C1996" t="s">
        <v>10</v>
      </c>
      <c r="D1996">
        <v>7</v>
      </c>
      <c r="E1996">
        <v>0</v>
      </c>
      <c r="F1996">
        <v>29007.82</v>
      </c>
      <c r="G1996" t="s">
        <v>16</v>
      </c>
      <c r="H1996" t="s">
        <v>12</v>
      </c>
      <c r="I1996" t="s">
        <v>42</v>
      </c>
      <c r="J1996" t="str">
        <f t="shared" si="248"/>
        <v>Jul</v>
      </c>
      <c r="K1996">
        <f t="shared" si="249"/>
        <v>1992</v>
      </c>
      <c r="L1996" t="str">
        <f t="shared" si="250"/>
        <v>tier - 3</v>
      </c>
      <c r="M1996" t="str">
        <f t="shared" si="251"/>
        <v>tier - 3</v>
      </c>
      <c r="N1996" t="str">
        <f t="shared" si="252"/>
        <v>R1011</v>
      </c>
      <c r="O1996" s="9" t="str">
        <f t="shared" si="253"/>
        <v>7-Jul-1992</v>
      </c>
      <c r="P1996">
        <f t="shared" si="254"/>
        <v>30</v>
      </c>
      <c r="Q1996" s="10">
        <f t="shared" si="255"/>
        <v>29007.82</v>
      </c>
    </row>
    <row r="1997" spans="1:17" x14ac:dyDescent="0.25">
      <c r="A1997" t="s">
        <v>2028</v>
      </c>
      <c r="B1997">
        <v>1980</v>
      </c>
      <c r="C1997" t="s">
        <v>10</v>
      </c>
      <c r="D1997">
        <v>14</v>
      </c>
      <c r="E1997">
        <v>2</v>
      </c>
      <c r="F1997">
        <v>29114.21</v>
      </c>
      <c r="G1997" t="s">
        <v>16</v>
      </c>
      <c r="H1997" t="s">
        <v>12</v>
      </c>
      <c r="I1997" t="s">
        <v>42</v>
      </c>
      <c r="J1997" t="str">
        <f t="shared" si="248"/>
        <v>Jul</v>
      </c>
      <c r="K1997">
        <f t="shared" si="249"/>
        <v>1980</v>
      </c>
      <c r="L1997" t="str">
        <f t="shared" si="250"/>
        <v>tier - 3</v>
      </c>
      <c r="M1997" t="str">
        <f t="shared" si="251"/>
        <v>tier - 3</v>
      </c>
      <c r="N1997" t="str">
        <f t="shared" si="252"/>
        <v>R1011</v>
      </c>
      <c r="O1997" s="9" t="str">
        <f t="shared" si="253"/>
        <v>14-Jul-1980</v>
      </c>
      <c r="P1997">
        <f t="shared" si="254"/>
        <v>42</v>
      </c>
      <c r="Q1997" s="10">
        <f t="shared" si="255"/>
        <v>29114.21</v>
      </c>
    </row>
    <row r="1998" spans="1:17" x14ac:dyDescent="0.25">
      <c r="A1998" t="s">
        <v>2029</v>
      </c>
      <c r="B1998">
        <v>1978</v>
      </c>
      <c r="C1998" t="s">
        <v>15</v>
      </c>
      <c r="D1998">
        <v>29</v>
      </c>
      <c r="E1998">
        <v>2</v>
      </c>
      <c r="F1998">
        <v>29114.77</v>
      </c>
      <c r="G1998" t="s">
        <v>16</v>
      </c>
      <c r="H1998" t="s">
        <v>16</v>
      </c>
      <c r="I1998" t="s">
        <v>42</v>
      </c>
      <c r="J1998" t="str">
        <f t="shared" si="248"/>
        <v>Nov</v>
      </c>
      <c r="K1998">
        <f t="shared" si="249"/>
        <v>1978</v>
      </c>
      <c r="L1998" t="str">
        <f t="shared" si="250"/>
        <v>tier - 1</v>
      </c>
      <c r="M1998" t="str">
        <f t="shared" si="251"/>
        <v>tier - 1</v>
      </c>
      <c r="N1998" t="str">
        <f t="shared" si="252"/>
        <v>R1011</v>
      </c>
      <c r="O1998" s="9" t="str">
        <f t="shared" si="253"/>
        <v>29-Nov-1978</v>
      </c>
      <c r="P1998">
        <f t="shared" si="254"/>
        <v>44</v>
      </c>
      <c r="Q1998" s="10">
        <f t="shared" si="255"/>
        <v>29114.77</v>
      </c>
    </row>
    <row r="1999" spans="1:17" x14ac:dyDescent="0.25">
      <c r="A1999" t="s">
        <v>2030</v>
      </c>
      <c r="B1999">
        <v>1961</v>
      </c>
      <c r="C1999" t="s">
        <v>30</v>
      </c>
      <c r="D1999">
        <v>24</v>
      </c>
      <c r="E1999">
        <v>0</v>
      </c>
      <c r="F1999">
        <v>29141.360000000001</v>
      </c>
      <c r="G1999" t="s">
        <v>16</v>
      </c>
      <c r="H1999" t="s">
        <v>12</v>
      </c>
      <c r="I1999" t="s">
        <v>23</v>
      </c>
      <c r="J1999" t="str">
        <f t="shared" si="248"/>
        <v>Dec</v>
      </c>
      <c r="K1999">
        <f t="shared" si="249"/>
        <v>1961</v>
      </c>
      <c r="L1999" t="str">
        <f t="shared" si="250"/>
        <v>tier - 3</v>
      </c>
      <c r="M1999" t="str">
        <f t="shared" si="251"/>
        <v>tier - 3</v>
      </c>
      <c r="N1999" t="str">
        <f t="shared" si="252"/>
        <v>R1012</v>
      </c>
      <c r="O1999" s="9" t="str">
        <f t="shared" si="253"/>
        <v>24-Dec-1961</v>
      </c>
      <c r="P1999">
        <f t="shared" si="254"/>
        <v>61</v>
      </c>
      <c r="Q1999" s="10">
        <f t="shared" si="255"/>
        <v>29141.360000000001</v>
      </c>
    </row>
    <row r="2000" spans="1:17" x14ac:dyDescent="0.25">
      <c r="A2000" t="s">
        <v>2031</v>
      </c>
      <c r="B2000">
        <v>1976</v>
      </c>
      <c r="C2000" t="s">
        <v>15</v>
      </c>
      <c r="D2000">
        <v>8</v>
      </c>
      <c r="E2000">
        <v>2</v>
      </c>
      <c r="F2000">
        <v>29160.39</v>
      </c>
      <c r="G2000" t="s">
        <v>16</v>
      </c>
      <c r="H2000" t="s">
        <v>11</v>
      </c>
      <c r="I2000" t="s">
        <v>42</v>
      </c>
      <c r="J2000" t="str">
        <f t="shared" si="248"/>
        <v>Nov</v>
      </c>
      <c r="K2000">
        <f t="shared" si="249"/>
        <v>1976</v>
      </c>
      <c r="L2000" t="str">
        <f t="shared" si="250"/>
        <v>tier - 2</v>
      </c>
      <c r="M2000" t="str">
        <f t="shared" si="251"/>
        <v>tier - 2</v>
      </c>
      <c r="N2000" t="str">
        <f t="shared" si="252"/>
        <v>R1011</v>
      </c>
      <c r="O2000" s="9" t="str">
        <f t="shared" si="253"/>
        <v>8-Nov-1976</v>
      </c>
      <c r="P2000">
        <f t="shared" si="254"/>
        <v>46</v>
      </c>
      <c r="Q2000" s="10">
        <f t="shared" si="255"/>
        <v>29160.39</v>
      </c>
    </row>
    <row r="2001" spans="1:17" x14ac:dyDescent="0.25">
      <c r="A2001" t="s">
        <v>2032</v>
      </c>
      <c r="B2001">
        <v>1969</v>
      </c>
      <c r="C2001" t="s">
        <v>10</v>
      </c>
      <c r="D2001">
        <v>9</v>
      </c>
      <c r="E2001">
        <v>2</v>
      </c>
      <c r="F2001">
        <v>29186.48</v>
      </c>
      <c r="G2001" t="s">
        <v>16</v>
      </c>
      <c r="H2001" t="s">
        <v>12</v>
      </c>
      <c r="I2001" t="s">
        <v>247</v>
      </c>
      <c r="J2001" t="str">
        <f t="shared" si="248"/>
        <v>Jul</v>
      </c>
      <c r="K2001">
        <f t="shared" si="249"/>
        <v>1969</v>
      </c>
      <c r="L2001" t="str">
        <f t="shared" si="250"/>
        <v>tier - 3</v>
      </c>
      <c r="M2001" t="str">
        <f t="shared" si="251"/>
        <v>tier - 3</v>
      </c>
      <c r="N2001" t="str">
        <f t="shared" si="252"/>
        <v>R1024</v>
      </c>
      <c r="O2001" s="9" t="str">
        <f t="shared" si="253"/>
        <v>9-Jul-1969</v>
      </c>
      <c r="P2001">
        <f t="shared" si="254"/>
        <v>53</v>
      </c>
      <c r="Q2001" s="10">
        <f t="shared" si="255"/>
        <v>29186.48</v>
      </c>
    </row>
    <row r="2002" spans="1:17" x14ac:dyDescent="0.25">
      <c r="A2002" t="s">
        <v>2033</v>
      </c>
      <c r="B2002">
        <v>1978</v>
      </c>
      <c r="C2002" t="s">
        <v>10</v>
      </c>
      <c r="D2002">
        <v>21</v>
      </c>
      <c r="E2002">
        <v>2</v>
      </c>
      <c r="F2002">
        <v>29227.599999999999</v>
      </c>
      <c r="G2002" t="s">
        <v>16</v>
      </c>
      <c r="H2002" t="s">
        <v>12</v>
      </c>
      <c r="I2002" t="s">
        <v>23</v>
      </c>
      <c r="J2002" t="str">
        <f t="shared" si="248"/>
        <v>Jul</v>
      </c>
      <c r="K2002">
        <f t="shared" si="249"/>
        <v>1978</v>
      </c>
      <c r="L2002" t="str">
        <f t="shared" si="250"/>
        <v>tier - 3</v>
      </c>
      <c r="M2002" t="str">
        <f t="shared" si="251"/>
        <v>tier - 3</v>
      </c>
      <c r="N2002" t="str">
        <f t="shared" si="252"/>
        <v>R1012</v>
      </c>
      <c r="O2002" s="9" t="str">
        <f t="shared" si="253"/>
        <v>21-Jul-1978</v>
      </c>
      <c r="P2002">
        <f t="shared" si="254"/>
        <v>44</v>
      </c>
      <c r="Q2002" s="10">
        <f t="shared" si="255"/>
        <v>29227.599999999999</v>
      </c>
    </row>
    <row r="2003" spans="1:17" x14ac:dyDescent="0.25">
      <c r="A2003" t="s">
        <v>2034</v>
      </c>
      <c r="B2003">
        <v>1958</v>
      </c>
      <c r="C2003" t="s">
        <v>18</v>
      </c>
      <c r="D2003">
        <v>5</v>
      </c>
      <c r="E2003">
        <v>0</v>
      </c>
      <c r="F2003">
        <v>29330.98</v>
      </c>
      <c r="G2003" t="s">
        <v>16</v>
      </c>
      <c r="H2003" t="s">
        <v>11</v>
      </c>
      <c r="I2003" t="s">
        <v>23</v>
      </c>
      <c r="J2003" t="str">
        <f t="shared" si="248"/>
        <v>Jun</v>
      </c>
      <c r="K2003">
        <f t="shared" si="249"/>
        <v>1958</v>
      </c>
      <c r="L2003" t="str">
        <f t="shared" si="250"/>
        <v>tier - 2</v>
      </c>
      <c r="M2003" t="str">
        <f t="shared" si="251"/>
        <v>tier - 2</v>
      </c>
      <c r="N2003" t="str">
        <f t="shared" si="252"/>
        <v>R1012</v>
      </c>
      <c r="O2003" s="9" t="str">
        <f t="shared" si="253"/>
        <v>5-Jun-1958</v>
      </c>
      <c r="P2003">
        <f t="shared" si="254"/>
        <v>65</v>
      </c>
      <c r="Q2003" s="10">
        <f t="shared" si="255"/>
        <v>29330.98</v>
      </c>
    </row>
    <row r="2004" spans="1:17" x14ac:dyDescent="0.25">
      <c r="A2004" t="s">
        <v>2035</v>
      </c>
      <c r="B2004">
        <v>1985</v>
      </c>
      <c r="C2004" t="s">
        <v>15</v>
      </c>
      <c r="D2004">
        <v>7</v>
      </c>
      <c r="E2004">
        <v>3</v>
      </c>
      <c r="F2004">
        <v>29352.560000000001</v>
      </c>
      <c r="G2004" t="s">
        <v>16</v>
      </c>
      <c r="H2004" t="s">
        <v>16</v>
      </c>
      <c r="I2004" t="s">
        <v>42</v>
      </c>
      <c r="J2004" t="str">
        <f t="shared" si="248"/>
        <v>Nov</v>
      </c>
      <c r="K2004">
        <f t="shared" si="249"/>
        <v>1985</v>
      </c>
      <c r="L2004" t="str">
        <f t="shared" si="250"/>
        <v>tier - 1</v>
      </c>
      <c r="M2004" t="str">
        <f t="shared" si="251"/>
        <v>tier - 1</v>
      </c>
      <c r="N2004" t="str">
        <f t="shared" si="252"/>
        <v>R1011</v>
      </c>
      <c r="O2004" s="9" t="str">
        <f t="shared" si="253"/>
        <v>7-Nov-1985</v>
      </c>
      <c r="P2004">
        <f t="shared" si="254"/>
        <v>37</v>
      </c>
      <c r="Q2004" s="10">
        <f t="shared" si="255"/>
        <v>29352.560000000001</v>
      </c>
    </row>
    <row r="2005" spans="1:17" x14ac:dyDescent="0.25">
      <c r="A2005" t="s">
        <v>2036</v>
      </c>
      <c r="B2005">
        <v>1987</v>
      </c>
      <c r="C2005" t="s">
        <v>10</v>
      </c>
      <c r="D2005">
        <v>16</v>
      </c>
      <c r="E2005">
        <v>3</v>
      </c>
      <c r="F2005">
        <v>29443.59</v>
      </c>
      <c r="G2005" t="s">
        <v>16</v>
      </c>
      <c r="H2005" t="s">
        <v>16</v>
      </c>
      <c r="I2005" t="s">
        <v>42</v>
      </c>
      <c r="J2005" t="str">
        <f t="shared" si="248"/>
        <v>Jul</v>
      </c>
      <c r="K2005">
        <f t="shared" si="249"/>
        <v>1987</v>
      </c>
      <c r="L2005" t="str">
        <f t="shared" si="250"/>
        <v>tier - 1</v>
      </c>
      <c r="M2005" t="str">
        <f t="shared" si="251"/>
        <v>tier - 1</v>
      </c>
      <c r="N2005" t="str">
        <f t="shared" si="252"/>
        <v>R1011</v>
      </c>
      <c r="O2005" s="9" t="str">
        <f t="shared" si="253"/>
        <v>16-Jul-1987</v>
      </c>
      <c r="P2005">
        <f t="shared" si="254"/>
        <v>35</v>
      </c>
      <c r="Q2005" s="10">
        <f t="shared" si="255"/>
        <v>29443.59</v>
      </c>
    </row>
    <row r="2006" spans="1:17" x14ac:dyDescent="0.25">
      <c r="A2006" t="s">
        <v>2037</v>
      </c>
      <c r="B2006">
        <v>1959</v>
      </c>
      <c r="C2006" t="s">
        <v>37</v>
      </c>
      <c r="D2006">
        <v>20</v>
      </c>
      <c r="E2006">
        <v>0</v>
      </c>
      <c r="F2006">
        <v>29523.17</v>
      </c>
      <c r="G2006" t="s">
        <v>16</v>
      </c>
      <c r="H2006" t="s">
        <v>11</v>
      </c>
      <c r="I2006" t="s">
        <v>247</v>
      </c>
      <c r="J2006" t="str">
        <f t="shared" si="248"/>
        <v>Oct</v>
      </c>
      <c r="K2006">
        <f t="shared" si="249"/>
        <v>1959</v>
      </c>
      <c r="L2006" t="str">
        <f t="shared" si="250"/>
        <v>tier - 2</v>
      </c>
      <c r="M2006" t="str">
        <f t="shared" si="251"/>
        <v>tier - 2</v>
      </c>
      <c r="N2006" t="str">
        <f t="shared" si="252"/>
        <v>R1024</v>
      </c>
      <c r="O2006" s="9" t="str">
        <f t="shared" si="253"/>
        <v>20-Oct-1959</v>
      </c>
      <c r="P2006">
        <f t="shared" si="254"/>
        <v>63</v>
      </c>
      <c r="Q2006" s="10">
        <f t="shared" si="255"/>
        <v>29523.17</v>
      </c>
    </row>
    <row r="2007" spans="1:17" x14ac:dyDescent="0.25">
      <c r="A2007" t="s">
        <v>2038</v>
      </c>
      <c r="B2007">
        <v>1975</v>
      </c>
      <c r="C2007" t="s">
        <v>15</v>
      </c>
      <c r="D2007">
        <v>3</v>
      </c>
      <c r="E2007">
        <v>1</v>
      </c>
      <c r="F2007">
        <v>29583.8</v>
      </c>
      <c r="G2007" t="s">
        <v>16</v>
      </c>
      <c r="H2007" t="s">
        <v>16</v>
      </c>
      <c r="I2007" t="s">
        <v>42</v>
      </c>
      <c r="J2007" t="str">
        <f t="shared" si="248"/>
        <v>Nov</v>
      </c>
      <c r="K2007">
        <f t="shared" si="249"/>
        <v>1975</v>
      </c>
      <c r="L2007" t="str">
        <f t="shared" si="250"/>
        <v>tier - 1</v>
      </c>
      <c r="M2007" t="str">
        <f t="shared" si="251"/>
        <v>tier - 1</v>
      </c>
      <c r="N2007" t="str">
        <f t="shared" si="252"/>
        <v>R1011</v>
      </c>
      <c r="O2007" s="9" t="str">
        <f t="shared" si="253"/>
        <v>3-Nov-1975</v>
      </c>
      <c r="P2007">
        <f t="shared" si="254"/>
        <v>47</v>
      </c>
      <c r="Q2007" s="10">
        <f t="shared" si="255"/>
        <v>29583.8</v>
      </c>
    </row>
    <row r="2008" spans="1:17" x14ac:dyDescent="0.25">
      <c r="A2008" t="s">
        <v>2039</v>
      </c>
      <c r="B2008">
        <v>1993</v>
      </c>
      <c r="C2008" t="s">
        <v>10</v>
      </c>
      <c r="D2008">
        <v>27</v>
      </c>
      <c r="E2008">
        <v>0</v>
      </c>
      <c r="F2008">
        <v>29622.69</v>
      </c>
      <c r="G2008" t="s">
        <v>16</v>
      </c>
      <c r="H2008" t="s">
        <v>16</v>
      </c>
      <c r="I2008" t="s">
        <v>42</v>
      </c>
      <c r="J2008" t="str">
        <f t="shared" si="248"/>
        <v>Jul</v>
      </c>
      <c r="K2008">
        <f t="shared" si="249"/>
        <v>1993</v>
      </c>
      <c r="L2008" t="str">
        <f t="shared" si="250"/>
        <v>tier - 1</v>
      </c>
      <c r="M2008" t="str">
        <f t="shared" si="251"/>
        <v>tier - 1</v>
      </c>
      <c r="N2008" t="str">
        <f t="shared" si="252"/>
        <v>R1011</v>
      </c>
      <c r="O2008" s="9" t="str">
        <f t="shared" si="253"/>
        <v>27-Jul-1993</v>
      </c>
      <c r="P2008">
        <f t="shared" si="254"/>
        <v>29</v>
      </c>
      <c r="Q2008" s="10">
        <f t="shared" si="255"/>
        <v>29622.69</v>
      </c>
    </row>
    <row r="2009" spans="1:17" x14ac:dyDescent="0.25">
      <c r="A2009" t="s">
        <v>2040</v>
      </c>
      <c r="B2009">
        <v>1973</v>
      </c>
      <c r="C2009" t="s">
        <v>35</v>
      </c>
      <c r="D2009">
        <v>23</v>
      </c>
      <c r="E2009">
        <v>0</v>
      </c>
      <c r="F2009">
        <v>29757.69</v>
      </c>
      <c r="G2009" t="s">
        <v>16</v>
      </c>
      <c r="H2009" t="s">
        <v>12</v>
      </c>
      <c r="I2009" t="s">
        <v>42</v>
      </c>
      <c r="J2009" t="str">
        <f t="shared" si="248"/>
        <v>Aug</v>
      </c>
      <c r="K2009">
        <f t="shared" si="249"/>
        <v>1973</v>
      </c>
      <c r="L2009" t="str">
        <f t="shared" si="250"/>
        <v>tier - 3</v>
      </c>
      <c r="M2009" t="str">
        <f t="shared" si="251"/>
        <v>tier - 3</v>
      </c>
      <c r="N2009" t="str">
        <f t="shared" si="252"/>
        <v>R1011</v>
      </c>
      <c r="O2009" s="9" t="str">
        <f t="shared" si="253"/>
        <v>23-Aug-1973</v>
      </c>
      <c r="P2009">
        <f t="shared" si="254"/>
        <v>49</v>
      </c>
      <c r="Q2009" s="10">
        <f t="shared" si="255"/>
        <v>29757.69</v>
      </c>
    </row>
    <row r="2010" spans="1:17" x14ac:dyDescent="0.25">
      <c r="A2010" t="s">
        <v>2041</v>
      </c>
      <c r="B2010">
        <v>1998</v>
      </c>
      <c r="C2010" t="s">
        <v>18</v>
      </c>
      <c r="D2010">
        <v>20</v>
      </c>
      <c r="E2010">
        <v>0</v>
      </c>
      <c r="F2010">
        <v>29760.6</v>
      </c>
      <c r="G2010" t="s">
        <v>16</v>
      </c>
      <c r="H2010" t="s">
        <v>11</v>
      </c>
      <c r="I2010" t="s">
        <v>42</v>
      </c>
      <c r="J2010" t="str">
        <f t="shared" si="248"/>
        <v>Jun</v>
      </c>
      <c r="K2010">
        <f t="shared" si="249"/>
        <v>1998</v>
      </c>
      <c r="L2010" t="str">
        <f t="shared" si="250"/>
        <v>tier - 2</v>
      </c>
      <c r="M2010" t="str">
        <f t="shared" si="251"/>
        <v>tier - 2</v>
      </c>
      <c r="N2010" t="str">
        <f t="shared" si="252"/>
        <v>R1011</v>
      </c>
      <c r="O2010" s="9" t="str">
        <f t="shared" si="253"/>
        <v>20-Jun-1998</v>
      </c>
      <c r="P2010">
        <f t="shared" si="254"/>
        <v>24</v>
      </c>
      <c r="Q2010" s="10">
        <f t="shared" si="255"/>
        <v>29760.6</v>
      </c>
    </row>
    <row r="2011" spans="1:17" x14ac:dyDescent="0.25">
      <c r="A2011" t="s">
        <v>2042</v>
      </c>
      <c r="B2011">
        <v>1981</v>
      </c>
      <c r="C2011" t="s">
        <v>35</v>
      </c>
      <c r="D2011">
        <v>13</v>
      </c>
      <c r="E2011">
        <v>1</v>
      </c>
      <c r="F2011">
        <v>29816.639999999999</v>
      </c>
      <c r="G2011" t="s">
        <v>16</v>
      </c>
      <c r="H2011" t="s">
        <v>11</v>
      </c>
      <c r="I2011" t="s">
        <v>42</v>
      </c>
      <c r="J2011" t="str">
        <f t="shared" si="248"/>
        <v>Aug</v>
      </c>
      <c r="K2011">
        <f t="shared" si="249"/>
        <v>1981</v>
      </c>
      <c r="L2011" t="str">
        <f t="shared" si="250"/>
        <v>tier - 2</v>
      </c>
      <c r="M2011" t="str">
        <f t="shared" si="251"/>
        <v>tier - 2</v>
      </c>
      <c r="N2011" t="str">
        <f t="shared" si="252"/>
        <v>R1011</v>
      </c>
      <c r="O2011" s="9" t="str">
        <f t="shared" si="253"/>
        <v>13-Aug-1981</v>
      </c>
      <c r="P2011">
        <f t="shared" si="254"/>
        <v>41</v>
      </c>
      <c r="Q2011" s="10">
        <f t="shared" si="255"/>
        <v>29816.639999999999</v>
      </c>
    </row>
    <row r="2012" spans="1:17" x14ac:dyDescent="0.25">
      <c r="A2012" t="s">
        <v>2043</v>
      </c>
      <c r="B2012">
        <v>1982</v>
      </c>
      <c r="C2012" t="s">
        <v>37</v>
      </c>
      <c r="D2012">
        <v>29</v>
      </c>
      <c r="E2012">
        <v>3</v>
      </c>
      <c r="F2012">
        <v>29818.76</v>
      </c>
      <c r="G2012" t="s">
        <v>16</v>
      </c>
      <c r="H2012" t="s">
        <v>16</v>
      </c>
      <c r="I2012" t="s">
        <v>23</v>
      </c>
      <c r="J2012" t="str">
        <f t="shared" si="248"/>
        <v>Oct</v>
      </c>
      <c r="K2012">
        <f t="shared" si="249"/>
        <v>1982</v>
      </c>
      <c r="L2012" t="str">
        <f t="shared" si="250"/>
        <v>tier - 1</v>
      </c>
      <c r="M2012" t="str">
        <f t="shared" si="251"/>
        <v>tier - 1</v>
      </c>
      <c r="N2012" t="str">
        <f t="shared" si="252"/>
        <v>R1012</v>
      </c>
      <c r="O2012" s="9" t="str">
        <f t="shared" si="253"/>
        <v>29-Oct-1982</v>
      </c>
      <c r="P2012">
        <f t="shared" si="254"/>
        <v>40</v>
      </c>
      <c r="Q2012" s="10">
        <f t="shared" si="255"/>
        <v>29818.76</v>
      </c>
    </row>
    <row r="2013" spans="1:17" x14ac:dyDescent="0.25">
      <c r="A2013" t="s">
        <v>2044</v>
      </c>
      <c r="B2013">
        <v>1989</v>
      </c>
      <c r="C2013" t="s">
        <v>30</v>
      </c>
      <c r="D2013">
        <v>30</v>
      </c>
      <c r="E2013">
        <v>3</v>
      </c>
      <c r="F2013">
        <v>29852.48</v>
      </c>
      <c r="G2013" t="s">
        <v>16</v>
      </c>
      <c r="H2013" t="s">
        <v>12</v>
      </c>
      <c r="I2013" t="s">
        <v>42</v>
      </c>
      <c r="J2013" t="str">
        <f t="shared" si="248"/>
        <v>Dec</v>
      </c>
      <c r="K2013">
        <f t="shared" si="249"/>
        <v>1989</v>
      </c>
      <c r="L2013" t="str">
        <f t="shared" si="250"/>
        <v>tier - 3</v>
      </c>
      <c r="M2013" t="str">
        <f t="shared" si="251"/>
        <v>tier - 3</v>
      </c>
      <c r="N2013" t="str">
        <f t="shared" si="252"/>
        <v>R1011</v>
      </c>
      <c r="O2013" s="9" t="str">
        <f t="shared" si="253"/>
        <v>30-Dec-1989</v>
      </c>
      <c r="P2013">
        <f t="shared" si="254"/>
        <v>33</v>
      </c>
      <c r="Q2013" s="10">
        <f t="shared" si="255"/>
        <v>29852.48</v>
      </c>
    </row>
    <row r="2014" spans="1:17" x14ac:dyDescent="0.25">
      <c r="A2014" t="s">
        <v>2045</v>
      </c>
      <c r="B2014">
        <v>1975</v>
      </c>
      <c r="C2014" t="s">
        <v>35</v>
      </c>
      <c r="D2014">
        <v>19</v>
      </c>
      <c r="E2014">
        <v>1</v>
      </c>
      <c r="F2014">
        <v>29899.25</v>
      </c>
      <c r="G2014" t="s">
        <v>16</v>
      </c>
      <c r="H2014" t="s">
        <v>12</v>
      </c>
      <c r="I2014" t="s">
        <v>42</v>
      </c>
      <c r="J2014" t="str">
        <f t="shared" si="248"/>
        <v>Aug</v>
      </c>
      <c r="K2014">
        <f t="shared" si="249"/>
        <v>1975</v>
      </c>
      <c r="L2014" t="str">
        <f t="shared" si="250"/>
        <v>tier - 3</v>
      </c>
      <c r="M2014" t="str">
        <f t="shared" si="251"/>
        <v>tier - 3</v>
      </c>
      <c r="N2014" t="str">
        <f t="shared" si="252"/>
        <v>R1011</v>
      </c>
      <c r="O2014" s="9" t="str">
        <f t="shared" si="253"/>
        <v>19-Aug-1975</v>
      </c>
      <c r="P2014">
        <f t="shared" si="254"/>
        <v>47</v>
      </c>
      <c r="Q2014" s="10">
        <f t="shared" si="255"/>
        <v>29899.25</v>
      </c>
    </row>
    <row r="2015" spans="1:17" x14ac:dyDescent="0.25">
      <c r="A2015" t="s">
        <v>2046</v>
      </c>
      <c r="B2015">
        <v>1988</v>
      </c>
      <c r="C2015" t="s">
        <v>30</v>
      </c>
      <c r="D2015">
        <v>30</v>
      </c>
      <c r="E2015">
        <v>3</v>
      </c>
      <c r="F2015">
        <v>29929.56</v>
      </c>
      <c r="G2015" t="s">
        <v>16</v>
      </c>
      <c r="H2015" t="s">
        <v>16</v>
      </c>
      <c r="I2015" t="s">
        <v>42</v>
      </c>
      <c r="J2015" t="str">
        <f t="shared" si="248"/>
        <v>Dec</v>
      </c>
      <c r="K2015">
        <f t="shared" si="249"/>
        <v>1988</v>
      </c>
      <c r="L2015" t="str">
        <f t="shared" si="250"/>
        <v>tier - 1</v>
      </c>
      <c r="M2015" t="str">
        <f t="shared" si="251"/>
        <v>tier - 1</v>
      </c>
      <c r="N2015" t="str">
        <f t="shared" si="252"/>
        <v>R1011</v>
      </c>
      <c r="O2015" s="9" t="str">
        <f t="shared" si="253"/>
        <v>30-Dec-1988</v>
      </c>
      <c r="P2015">
        <f t="shared" si="254"/>
        <v>34</v>
      </c>
      <c r="Q2015" s="10">
        <f t="shared" si="255"/>
        <v>29929.56</v>
      </c>
    </row>
    <row r="2016" spans="1:17" x14ac:dyDescent="0.25">
      <c r="A2016" t="s">
        <v>2047</v>
      </c>
      <c r="B2016">
        <v>1976</v>
      </c>
      <c r="C2016" t="s">
        <v>18</v>
      </c>
      <c r="D2016">
        <v>12</v>
      </c>
      <c r="E2016">
        <v>2</v>
      </c>
      <c r="F2016">
        <v>29933.75</v>
      </c>
      <c r="G2016" t="s">
        <v>16</v>
      </c>
      <c r="H2016" t="s">
        <v>16</v>
      </c>
      <c r="I2016" t="s">
        <v>42</v>
      </c>
      <c r="J2016" t="str">
        <f t="shared" si="248"/>
        <v>Jun</v>
      </c>
      <c r="K2016">
        <f t="shared" si="249"/>
        <v>1976</v>
      </c>
      <c r="L2016" t="str">
        <f t="shared" si="250"/>
        <v>tier - 1</v>
      </c>
      <c r="M2016" t="str">
        <f t="shared" si="251"/>
        <v>tier - 1</v>
      </c>
      <c r="N2016" t="str">
        <f t="shared" si="252"/>
        <v>R1011</v>
      </c>
      <c r="O2016" s="9" t="str">
        <f t="shared" si="253"/>
        <v>12-Jun-1976</v>
      </c>
      <c r="P2016">
        <f t="shared" si="254"/>
        <v>46</v>
      </c>
      <c r="Q2016" s="10">
        <f t="shared" si="255"/>
        <v>29933.75</v>
      </c>
    </row>
    <row r="2017" spans="1:17" x14ac:dyDescent="0.25">
      <c r="A2017" t="s">
        <v>2048</v>
      </c>
      <c r="B2017">
        <v>1991</v>
      </c>
      <c r="C2017" t="s">
        <v>37</v>
      </c>
      <c r="D2017">
        <v>5</v>
      </c>
      <c r="E2017">
        <v>3</v>
      </c>
      <c r="F2017">
        <v>29969.67</v>
      </c>
      <c r="G2017" t="s">
        <v>16</v>
      </c>
      <c r="H2017" t="s">
        <v>16</v>
      </c>
      <c r="I2017" t="s">
        <v>42</v>
      </c>
      <c r="J2017" t="str">
        <f t="shared" si="248"/>
        <v>Oct</v>
      </c>
      <c r="K2017">
        <f t="shared" si="249"/>
        <v>1991</v>
      </c>
      <c r="L2017" t="str">
        <f t="shared" si="250"/>
        <v>tier - 1</v>
      </c>
      <c r="M2017" t="str">
        <f t="shared" si="251"/>
        <v>tier - 1</v>
      </c>
      <c r="N2017" t="str">
        <f t="shared" si="252"/>
        <v>R1011</v>
      </c>
      <c r="O2017" s="9" t="str">
        <f t="shared" si="253"/>
        <v>5-Oct-1991</v>
      </c>
      <c r="P2017">
        <f t="shared" si="254"/>
        <v>31</v>
      </c>
      <c r="Q2017" s="10">
        <f t="shared" si="255"/>
        <v>29969.67</v>
      </c>
    </row>
    <row r="2018" spans="1:17" x14ac:dyDescent="0.25">
      <c r="A2018" t="s">
        <v>2049</v>
      </c>
      <c r="B2018">
        <v>1981</v>
      </c>
      <c r="C2018" t="s">
        <v>35</v>
      </c>
      <c r="D2018">
        <v>4</v>
      </c>
      <c r="E2018">
        <v>1</v>
      </c>
      <c r="F2018">
        <v>30026.87</v>
      </c>
      <c r="G2018" t="s">
        <v>11</v>
      </c>
      <c r="H2018" t="s">
        <v>12</v>
      </c>
      <c r="I2018" t="s">
        <v>23</v>
      </c>
      <c r="J2018" t="str">
        <f t="shared" si="248"/>
        <v>Aug</v>
      </c>
      <c r="K2018">
        <f t="shared" si="249"/>
        <v>1981</v>
      </c>
      <c r="L2018" t="str">
        <f t="shared" si="250"/>
        <v>tier - 3</v>
      </c>
      <c r="M2018" t="str">
        <f t="shared" si="251"/>
        <v>tier - 3</v>
      </c>
      <c r="N2018" t="str">
        <f t="shared" si="252"/>
        <v>R1012</v>
      </c>
      <c r="O2018" s="9" t="str">
        <f t="shared" si="253"/>
        <v>4-Aug-1981</v>
      </c>
      <c r="P2018">
        <f t="shared" si="254"/>
        <v>41</v>
      </c>
      <c r="Q2018" s="10">
        <f t="shared" si="255"/>
        <v>30026.87</v>
      </c>
    </row>
    <row r="2019" spans="1:17" x14ac:dyDescent="0.25">
      <c r="A2019" t="s">
        <v>2050</v>
      </c>
      <c r="B2019">
        <v>1967</v>
      </c>
      <c r="C2019" t="s">
        <v>18</v>
      </c>
      <c r="D2019">
        <v>16</v>
      </c>
      <c r="E2019">
        <v>3</v>
      </c>
      <c r="F2019">
        <v>30063.58</v>
      </c>
      <c r="G2019" t="s">
        <v>16</v>
      </c>
      <c r="H2019" t="s">
        <v>16</v>
      </c>
      <c r="I2019" t="s">
        <v>23</v>
      </c>
      <c r="J2019" t="str">
        <f t="shared" si="248"/>
        <v>Jun</v>
      </c>
      <c r="K2019">
        <f t="shared" si="249"/>
        <v>1967</v>
      </c>
      <c r="L2019" t="str">
        <f t="shared" si="250"/>
        <v>tier - 1</v>
      </c>
      <c r="M2019" t="str">
        <f t="shared" si="251"/>
        <v>tier - 1</v>
      </c>
      <c r="N2019" t="str">
        <f t="shared" si="252"/>
        <v>R1012</v>
      </c>
      <c r="O2019" s="9" t="str">
        <f t="shared" si="253"/>
        <v>16-Jun-1967</v>
      </c>
      <c r="P2019">
        <f t="shared" si="254"/>
        <v>55</v>
      </c>
      <c r="Q2019" s="10">
        <f t="shared" si="255"/>
        <v>30063.58</v>
      </c>
    </row>
    <row r="2020" spans="1:17" x14ac:dyDescent="0.25">
      <c r="A2020" t="s">
        <v>2051</v>
      </c>
      <c r="B2020">
        <v>1979</v>
      </c>
      <c r="C2020" t="s">
        <v>20</v>
      </c>
      <c r="D2020">
        <v>2</v>
      </c>
      <c r="E2020">
        <v>2</v>
      </c>
      <c r="F2020">
        <v>30095.97</v>
      </c>
      <c r="G2020" t="s">
        <v>11</v>
      </c>
      <c r="H2020" t="s">
        <v>12</v>
      </c>
      <c r="I2020" t="s">
        <v>42</v>
      </c>
      <c r="J2020" t="str">
        <f t="shared" si="248"/>
        <v>Sep</v>
      </c>
      <c r="K2020">
        <f t="shared" si="249"/>
        <v>1979</v>
      </c>
      <c r="L2020" t="str">
        <f t="shared" si="250"/>
        <v>tier - 3</v>
      </c>
      <c r="M2020" t="str">
        <f t="shared" si="251"/>
        <v>tier - 3</v>
      </c>
      <c r="N2020" t="str">
        <f t="shared" si="252"/>
        <v>R1011</v>
      </c>
      <c r="O2020" s="9" t="str">
        <f t="shared" si="253"/>
        <v>2-Sep-1979</v>
      </c>
      <c r="P2020">
        <f t="shared" si="254"/>
        <v>43</v>
      </c>
      <c r="Q2020" s="10">
        <f t="shared" si="255"/>
        <v>30095.97</v>
      </c>
    </row>
    <row r="2021" spans="1:17" x14ac:dyDescent="0.25">
      <c r="A2021" t="s">
        <v>2052</v>
      </c>
      <c r="B2021">
        <v>1971</v>
      </c>
      <c r="C2021" t="s">
        <v>30</v>
      </c>
      <c r="D2021">
        <v>25</v>
      </c>
      <c r="E2021">
        <v>0</v>
      </c>
      <c r="F2021">
        <v>30134.75</v>
      </c>
      <c r="G2021" t="s">
        <v>11</v>
      </c>
      <c r="H2021" t="s">
        <v>12</v>
      </c>
      <c r="I2021" t="s">
        <v>42</v>
      </c>
      <c r="J2021" t="str">
        <f t="shared" si="248"/>
        <v>Dec</v>
      </c>
      <c r="K2021">
        <f t="shared" si="249"/>
        <v>1971</v>
      </c>
      <c r="L2021" t="str">
        <f t="shared" si="250"/>
        <v>tier - 3</v>
      </c>
      <c r="M2021" t="str">
        <f t="shared" si="251"/>
        <v>tier - 3</v>
      </c>
      <c r="N2021" t="str">
        <f t="shared" si="252"/>
        <v>R1011</v>
      </c>
      <c r="O2021" s="9" t="str">
        <f t="shared" si="253"/>
        <v>25-Dec-1971</v>
      </c>
      <c r="P2021">
        <f t="shared" si="254"/>
        <v>51</v>
      </c>
      <c r="Q2021" s="10">
        <f t="shared" si="255"/>
        <v>30134.75</v>
      </c>
    </row>
    <row r="2022" spans="1:17" x14ac:dyDescent="0.25">
      <c r="A2022" t="s">
        <v>2053</v>
      </c>
      <c r="B2022">
        <v>1958</v>
      </c>
      <c r="C2022" t="s">
        <v>35</v>
      </c>
      <c r="D2022">
        <v>11</v>
      </c>
      <c r="E2022">
        <v>1</v>
      </c>
      <c r="F2022">
        <v>30166.62</v>
      </c>
      <c r="G2022" t="s">
        <v>16</v>
      </c>
      <c r="H2022" t="s">
        <v>12</v>
      </c>
      <c r="I2022" t="s">
        <v>23</v>
      </c>
      <c r="J2022" t="str">
        <f t="shared" si="248"/>
        <v>Aug</v>
      </c>
      <c r="K2022">
        <f t="shared" si="249"/>
        <v>1958</v>
      </c>
      <c r="L2022" t="str">
        <f t="shared" si="250"/>
        <v>tier - 3</v>
      </c>
      <c r="M2022" t="str">
        <f t="shared" si="251"/>
        <v>tier - 3</v>
      </c>
      <c r="N2022" t="str">
        <f t="shared" si="252"/>
        <v>R1012</v>
      </c>
      <c r="O2022" s="9" t="str">
        <f t="shared" si="253"/>
        <v>11-Aug-1958</v>
      </c>
      <c r="P2022">
        <f t="shared" si="254"/>
        <v>64</v>
      </c>
      <c r="Q2022" s="10">
        <f t="shared" si="255"/>
        <v>30166.62</v>
      </c>
    </row>
    <row r="2023" spans="1:17" x14ac:dyDescent="0.25">
      <c r="A2023" t="s">
        <v>2054</v>
      </c>
      <c r="B2023">
        <v>1963</v>
      </c>
      <c r="C2023" t="s">
        <v>20</v>
      </c>
      <c r="D2023">
        <v>13</v>
      </c>
      <c r="E2023">
        <v>3</v>
      </c>
      <c r="F2023">
        <v>30184.94</v>
      </c>
      <c r="G2023" t="s">
        <v>16</v>
      </c>
      <c r="H2023" t="s">
        <v>16</v>
      </c>
      <c r="I2023" t="s">
        <v>276</v>
      </c>
      <c r="J2023" t="str">
        <f t="shared" si="248"/>
        <v>Sep</v>
      </c>
      <c r="K2023">
        <f t="shared" si="249"/>
        <v>1963</v>
      </c>
      <c r="L2023" t="str">
        <f t="shared" si="250"/>
        <v>tier - 1</v>
      </c>
      <c r="M2023" t="str">
        <f t="shared" si="251"/>
        <v>tier - 1</v>
      </c>
      <c r="N2023" t="str">
        <f t="shared" si="252"/>
        <v>R1014</v>
      </c>
      <c r="O2023" s="9" t="str">
        <f t="shared" si="253"/>
        <v>13-Sep-1963</v>
      </c>
      <c r="P2023">
        <f t="shared" si="254"/>
        <v>59</v>
      </c>
      <c r="Q2023" s="10">
        <f t="shared" si="255"/>
        <v>30184.94</v>
      </c>
    </row>
    <row r="2024" spans="1:17" x14ac:dyDescent="0.25">
      <c r="A2024" t="s">
        <v>2055</v>
      </c>
      <c r="B2024">
        <v>1962</v>
      </c>
      <c r="C2024" t="s">
        <v>20</v>
      </c>
      <c r="D2024">
        <v>15</v>
      </c>
      <c r="E2024">
        <v>0</v>
      </c>
      <c r="F2024">
        <v>30260</v>
      </c>
      <c r="G2024" t="s">
        <v>16</v>
      </c>
      <c r="H2024" t="s">
        <v>16</v>
      </c>
      <c r="I2024" t="s">
        <v>276</v>
      </c>
      <c r="J2024" t="str">
        <f t="shared" si="248"/>
        <v>Sep</v>
      </c>
      <c r="K2024">
        <f t="shared" si="249"/>
        <v>1962</v>
      </c>
      <c r="L2024" t="str">
        <f t="shared" si="250"/>
        <v>tier - 1</v>
      </c>
      <c r="M2024" t="str">
        <f t="shared" si="251"/>
        <v>tier - 1</v>
      </c>
      <c r="N2024" t="str">
        <f t="shared" si="252"/>
        <v>R1014</v>
      </c>
      <c r="O2024" s="9" t="str">
        <f t="shared" si="253"/>
        <v>15-Sep-1962</v>
      </c>
      <c r="P2024">
        <f t="shared" si="254"/>
        <v>60</v>
      </c>
      <c r="Q2024" s="10">
        <f t="shared" si="255"/>
        <v>30260</v>
      </c>
    </row>
    <row r="2025" spans="1:17" x14ac:dyDescent="0.25">
      <c r="A2025" t="s">
        <v>2056</v>
      </c>
      <c r="B2025">
        <v>1972</v>
      </c>
      <c r="C2025" t="s">
        <v>10</v>
      </c>
      <c r="D2025">
        <v>24</v>
      </c>
      <c r="E2025">
        <v>2</v>
      </c>
      <c r="F2025">
        <v>30284.639999999999</v>
      </c>
      <c r="G2025" t="s">
        <v>16</v>
      </c>
      <c r="H2025" t="s">
        <v>16</v>
      </c>
      <c r="I2025" t="s">
        <v>23</v>
      </c>
      <c r="J2025" t="str">
        <f t="shared" si="248"/>
        <v>Jul</v>
      </c>
      <c r="K2025">
        <f t="shared" si="249"/>
        <v>1972</v>
      </c>
      <c r="L2025" t="str">
        <f t="shared" si="250"/>
        <v>tier - 1</v>
      </c>
      <c r="M2025" t="str">
        <f t="shared" si="251"/>
        <v>tier - 1</v>
      </c>
      <c r="N2025" t="str">
        <f t="shared" si="252"/>
        <v>R1012</v>
      </c>
      <c r="O2025" s="9" t="str">
        <f t="shared" si="253"/>
        <v>24-Jul-1972</v>
      </c>
      <c r="P2025">
        <f t="shared" si="254"/>
        <v>50</v>
      </c>
      <c r="Q2025" s="10">
        <f t="shared" si="255"/>
        <v>30284.639999999999</v>
      </c>
    </row>
    <row r="2026" spans="1:17" x14ac:dyDescent="0.25">
      <c r="A2026" t="s">
        <v>2057</v>
      </c>
      <c r="B2026">
        <v>2004</v>
      </c>
      <c r="C2026" t="s">
        <v>18</v>
      </c>
      <c r="D2026">
        <v>1</v>
      </c>
      <c r="E2026">
        <v>0</v>
      </c>
      <c r="F2026">
        <v>30328.27</v>
      </c>
      <c r="G2026" t="s">
        <v>11</v>
      </c>
      <c r="H2026" t="s">
        <v>11</v>
      </c>
      <c r="I2026" t="s">
        <v>42</v>
      </c>
      <c r="J2026" t="str">
        <f t="shared" si="248"/>
        <v>Jun</v>
      </c>
      <c r="K2026">
        <f t="shared" si="249"/>
        <v>2004</v>
      </c>
      <c r="L2026" t="str">
        <f t="shared" si="250"/>
        <v>tier - 2</v>
      </c>
      <c r="M2026" t="str">
        <f t="shared" si="251"/>
        <v>tier - 2</v>
      </c>
      <c r="N2026" t="str">
        <f t="shared" si="252"/>
        <v>R1011</v>
      </c>
      <c r="O2026" s="9" t="str">
        <f t="shared" si="253"/>
        <v>1-Jun-2004</v>
      </c>
      <c r="P2026">
        <f t="shared" si="254"/>
        <v>19</v>
      </c>
      <c r="Q2026" s="10">
        <f t="shared" si="255"/>
        <v>30328.27</v>
      </c>
    </row>
    <row r="2027" spans="1:17" x14ac:dyDescent="0.25">
      <c r="A2027" t="s">
        <v>2058</v>
      </c>
      <c r="B2027">
        <v>1969</v>
      </c>
      <c r="C2027" t="s">
        <v>10</v>
      </c>
      <c r="D2027">
        <v>30</v>
      </c>
      <c r="E2027">
        <v>0</v>
      </c>
      <c r="F2027">
        <v>30366.93</v>
      </c>
      <c r="G2027" t="s">
        <v>11</v>
      </c>
      <c r="H2027" t="s">
        <v>11</v>
      </c>
      <c r="I2027" t="s">
        <v>42</v>
      </c>
      <c r="J2027" t="str">
        <f t="shared" si="248"/>
        <v>Jul</v>
      </c>
      <c r="K2027">
        <f t="shared" si="249"/>
        <v>1969</v>
      </c>
      <c r="L2027" t="str">
        <f t="shared" si="250"/>
        <v>tier - 2</v>
      </c>
      <c r="M2027" t="str">
        <f t="shared" si="251"/>
        <v>tier - 2</v>
      </c>
      <c r="N2027" t="str">
        <f t="shared" si="252"/>
        <v>R1011</v>
      </c>
      <c r="O2027" s="9" t="str">
        <f t="shared" si="253"/>
        <v>30-Jul-1969</v>
      </c>
      <c r="P2027">
        <f t="shared" si="254"/>
        <v>53</v>
      </c>
      <c r="Q2027" s="10">
        <f t="shared" si="255"/>
        <v>30366.93</v>
      </c>
    </row>
    <row r="2028" spans="1:17" x14ac:dyDescent="0.25">
      <c r="A2028" t="s">
        <v>2059</v>
      </c>
      <c r="B2028">
        <v>1976</v>
      </c>
      <c r="C2028" t="s">
        <v>20</v>
      </c>
      <c r="D2028">
        <v>3</v>
      </c>
      <c r="E2028">
        <v>2</v>
      </c>
      <c r="F2028">
        <v>30409.53</v>
      </c>
      <c r="G2028" t="s">
        <v>11</v>
      </c>
      <c r="H2028" t="s">
        <v>12</v>
      </c>
      <c r="I2028" t="s">
        <v>23</v>
      </c>
      <c r="J2028" t="str">
        <f t="shared" si="248"/>
        <v>Sep</v>
      </c>
      <c r="K2028">
        <f t="shared" si="249"/>
        <v>1976</v>
      </c>
      <c r="L2028" t="str">
        <f t="shared" si="250"/>
        <v>tier - 3</v>
      </c>
      <c r="M2028" t="str">
        <f t="shared" si="251"/>
        <v>tier - 3</v>
      </c>
      <c r="N2028" t="str">
        <f t="shared" si="252"/>
        <v>R1012</v>
      </c>
      <c r="O2028" s="9" t="str">
        <f t="shared" si="253"/>
        <v>3-Sep-1976</v>
      </c>
      <c r="P2028">
        <f t="shared" si="254"/>
        <v>46</v>
      </c>
      <c r="Q2028" s="10">
        <f t="shared" si="255"/>
        <v>30409.53</v>
      </c>
    </row>
    <row r="2029" spans="1:17" x14ac:dyDescent="0.25">
      <c r="A2029" t="s">
        <v>2060</v>
      </c>
      <c r="B2029">
        <v>1998</v>
      </c>
      <c r="C2029" t="s">
        <v>37</v>
      </c>
      <c r="D2029">
        <v>28</v>
      </c>
      <c r="E2029">
        <v>0</v>
      </c>
      <c r="F2029">
        <v>30422.03</v>
      </c>
      <c r="G2029" t="s">
        <v>11</v>
      </c>
      <c r="H2029" t="s">
        <v>12</v>
      </c>
      <c r="I2029" t="s">
        <v>42</v>
      </c>
      <c r="J2029" t="str">
        <f t="shared" si="248"/>
        <v>Oct</v>
      </c>
      <c r="K2029">
        <f t="shared" si="249"/>
        <v>1998</v>
      </c>
      <c r="L2029" t="str">
        <f t="shared" si="250"/>
        <v>tier - 3</v>
      </c>
      <c r="M2029" t="str">
        <f t="shared" si="251"/>
        <v>tier - 3</v>
      </c>
      <c r="N2029" t="str">
        <f t="shared" si="252"/>
        <v>R1011</v>
      </c>
      <c r="O2029" s="9" t="str">
        <f t="shared" si="253"/>
        <v>28-Oct-1998</v>
      </c>
      <c r="P2029">
        <f t="shared" si="254"/>
        <v>24</v>
      </c>
      <c r="Q2029" s="10">
        <f t="shared" si="255"/>
        <v>30422.03</v>
      </c>
    </row>
    <row r="2030" spans="1:17" x14ac:dyDescent="0.25">
      <c r="A2030" t="s">
        <v>2061</v>
      </c>
      <c r="B2030">
        <v>1983</v>
      </c>
      <c r="C2030" t="s">
        <v>20</v>
      </c>
      <c r="D2030">
        <v>3</v>
      </c>
      <c r="E2030">
        <v>3</v>
      </c>
      <c r="F2030">
        <v>30457.37</v>
      </c>
      <c r="G2030" t="s">
        <v>11</v>
      </c>
      <c r="H2030" t="s">
        <v>16</v>
      </c>
      <c r="I2030" t="s">
        <v>23</v>
      </c>
      <c r="J2030" t="str">
        <f t="shared" si="248"/>
        <v>Sep</v>
      </c>
      <c r="K2030">
        <f t="shared" si="249"/>
        <v>1983</v>
      </c>
      <c r="L2030" t="str">
        <f t="shared" si="250"/>
        <v>tier - 1</v>
      </c>
      <c r="M2030" t="str">
        <f t="shared" si="251"/>
        <v>tier - 1</v>
      </c>
      <c r="N2030" t="str">
        <f t="shared" si="252"/>
        <v>R1012</v>
      </c>
      <c r="O2030" s="9" t="str">
        <f t="shared" si="253"/>
        <v>3-Sep-1983</v>
      </c>
      <c r="P2030">
        <f t="shared" si="254"/>
        <v>39</v>
      </c>
      <c r="Q2030" s="10">
        <f t="shared" si="255"/>
        <v>30457.37</v>
      </c>
    </row>
    <row r="2031" spans="1:17" x14ac:dyDescent="0.25">
      <c r="A2031" t="s">
        <v>2062</v>
      </c>
      <c r="B2031">
        <v>1986</v>
      </c>
      <c r="C2031" t="s">
        <v>35</v>
      </c>
      <c r="D2031">
        <v>10</v>
      </c>
      <c r="E2031">
        <v>3</v>
      </c>
      <c r="F2031">
        <v>30530.5</v>
      </c>
      <c r="G2031" t="s">
        <v>11</v>
      </c>
      <c r="H2031" t="s">
        <v>16</v>
      </c>
      <c r="I2031" t="s">
        <v>42</v>
      </c>
      <c r="J2031" t="str">
        <f t="shared" si="248"/>
        <v>Aug</v>
      </c>
      <c r="K2031">
        <f t="shared" si="249"/>
        <v>1986</v>
      </c>
      <c r="L2031" t="str">
        <f t="shared" si="250"/>
        <v>tier - 1</v>
      </c>
      <c r="M2031" t="str">
        <f t="shared" si="251"/>
        <v>tier - 1</v>
      </c>
      <c r="N2031" t="str">
        <f t="shared" si="252"/>
        <v>R1011</v>
      </c>
      <c r="O2031" s="9" t="str">
        <f t="shared" si="253"/>
        <v>10-Aug-1986</v>
      </c>
      <c r="P2031">
        <f t="shared" si="254"/>
        <v>36</v>
      </c>
      <c r="Q2031" s="10">
        <f t="shared" si="255"/>
        <v>30530.5</v>
      </c>
    </row>
    <row r="2032" spans="1:17" x14ac:dyDescent="0.25">
      <c r="A2032" t="s">
        <v>2063</v>
      </c>
      <c r="B2032">
        <v>1970</v>
      </c>
      <c r="C2032" t="s">
        <v>15</v>
      </c>
      <c r="D2032">
        <v>11</v>
      </c>
      <c r="E2032">
        <v>0</v>
      </c>
      <c r="F2032">
        <v>30625.65</v>
      </c>
      <c r="G2032" t="s">
        <v>11</v>
      </c>
      <c r="H2032" t="s">
        <v>12</v>
      </c>
      <c r="I2032" t="s">
        <v>42</v>
      </c>
      <c r="J2032" t="str">
        <f t="shared" si="248"/>
        <v>Nov</v>
      </c>
      <c r="K2032">
        <f t="shared" si="249"/>
        <v>1970</v>
      </c>
      <c r="L2032" t="str">
        <f t="shared" si="250"/>
        <v>tier - 3</v>
      </c>
      <c r="M2032" t="str">
        <f t="shared" si="251"/>
        <v>tier - 3</v>
      </c>
      <c r="N2032" t="str">
        <f t="shared" si="252"/>
        <v>R1011</v>
      </c>
      <c r="O2032" s="9" t="str">
        <f t="shared" si="253"/>
        <v>11-Nov-1970</v>
      </c>
      <c r="P2032">
        <f t="shared" si="254"/>
        <v>52</v>
      </c>
      <c r="Q2032" s="10">
        <f t="shared" si="255"/>
        <v>30625.65</v>
      </c>
    </row>
    <row r="2033" spans="1:17" x14ac:dyDescent="0.25">
      <c r="A2033" t="s">
        <v>2064</v>
      </c>
      <c r="B2033">
        <v>1999</v>
      </c>
      <c r="C2033" t="s">
        <v>20</v>
      </c>
      <c r="D2033">
        <v>21</v>
      </c>
      <c r="E2033">
        <v>0</v>
      </c>
      <c r="F2033">
        <v>30697.71</v>
      </c>
      <c r="G2033" t="s">
        <v>16</v>
      </c>
      <c r="H2033" t="s">
        <v>11</v>
      </c>
      <c r="I2033" t="s">
        <v>42</v>
      </c>
      <c r="J2033" t="str">
        <f t="shared" si="248"/>
        <v>Sep</v>
      </c>
      <c r="K2033">
        <f t="shared" si="249"/>
        <v>1999</v>
      </c>
      <c r="L2033" t="str">
        <f t="shared" si="250"/>
        <v>tier - 2</v>
      </c>
      <c r="M2033" t="str">
        <f t="shared" si="251"/>
        <v>tier - 2</v>
      </c>
      <c r="N2033" t="str">
        <f t="shared" si="252"/>
        <v>R1011</v>
      </c>
      <c r="O2033" s="9" t="str">
        <f t="shared" si="253"/>
        <v>21-Sep-1999</v>
      </c>
      <c r="P2033">
        <f t="shared" si="254"/>
        <v>23</v>
      </c>
      <c r="Q2033" s="10">
        <f t="shared" si="255"/>
        <v>30697.71</v>
      </c>
    </row>
    <row r="2034" spans="1:17" x14ac:dyDescent="0.25">
      <c r="A2034" t="s">
        <v>2065</v>
      </c>
      <c r="B2034">
        <v>1983</v>
      </c>
      <c r="C2034" t="s">
        <v>30</v>
      </c>
      <c r="D2034">
        <v>21</v>
      </c>
      <c r="E2034">
        <v>3</v>
      </c>
      <c r="F2034">
        <v>30724.44</v>
      </c>
      <c r="G2034" t="s">
        <v>11</v>
      </c>
      <c r="H2034" t="s">
        <v>12</v>
      </c>
      <c r="I2034" t="s">
        <v>42</v>
      </c>
      <c r="J2034" t="str">
        <f t="shared" si="248"/>
        <v>Dec</v>
      </c>
      <c r="K2034">
        <f t="shared" si="249"/>
        <v>1983</v>
      </c>
      <c r="L2034" t="str">
        <f t="shared" si="250"/>
        <v>tier - 3</v>
      </c>
      <c r="M2034" t="str">
        <f t="shared" si="251"/>
        <v>tier - 3</v>
      </c>
      <c r="N2034" t="str">
        <f t="shared" si="252"/>
        <v>R1011</v>
      </c>
      <c r="O2034" s="9" t="str">
        <f t="shared" si="253"/>
        <v>21-Dec-1983</v>
      </c>
      <c r="P2034">
        <f t="shared" si="254"/>
        <v>39</v>
      </c>
      <c r="Q2034" s="10">
        <f t="shared" si="255"/>
        <v>30724.44</v>
      </c>
    </row>
    <row r="2035" spans="1:17" x14ac:dyDescent="0.25">
      <c r="A2035" t="s">
        <v>2066</v>
      </c>
      <c r="B2035">
        <v>1988</v>
      </c>
      <c r="C2035" t="s">
        <v>20</v>
      </c>
      <c r="D2035">
        <v>5</v>
      </c>
      <c r="E2035">
        <v>3</v>
      </c>
      <c r="F2035">
        <v>30763.01</v>
      </c>
      <c r="G2035" t="s">
        <v>11</v>
      </c>
      <c r="H2035" t="s">
        <v>16</v>
      </c>
      <c r="I2035" t="s">
        <v>42</v>
      </c>
      <c r="J2035" t="str">
        <f t="shared" si="248"/>
        <v>Sep</v>
      </c>
      <c r="K2035">
        <f t="shared" si="249"/>
        <v>1988</v>
      </c>
      <c r="L2035" t="str">
        <f t="shared" si="250"/>
        <v>tier - 1</v>
      </c>
      <c r="M2035" t="str">
        <f t="shared" si="251"/>
        <v>tier - 1</v>
      </c>
      <c r="N2035" t="str">
        <f t="shared" si="252"/>
        <v>R1011</v>
      </c>
      <c r="O2035" s="9" t="str">
        <f t="shared" si="253"/>
        <v>5-Sep-1988</v>
      </c>
      <c r="P2035">
        <f t="shared" si="254"/>
        <v>34</v>
      </c>
      <c r="Q2035" s="10">
        <f t="shared" si="255"/>
        <v>30763.01</v>
      </c>
    </row>
    <row r="2036" spans="1:17" x14ac:dyDescent="0.25">
      <c r="A2036" t="s">
        <v>2067</v>
      </c>
      <c r="B2036">
        <v>1961</v>
      </c>
      <c r="C2036" t="s">
        <v>20</v>
      </c>
      <c r="D2036">
        <v>9</v>
      </c>
      <c r="E2036">
        <v>3</v>
      </c>
      <c r="F2036">
        <v>30942.19</v>
      </c>
      <c r="G2036" t="s">
        <v>11</v>
      </c>
      <c r="H2036" t="s">
        <v>11</v>
      </c>
      <c r="I2036" t="s">
        <v>13</v>
      </c>
      <c r="J2036" t="str">
        <f t="shared" si="248"/>
        <v>Sep</v>
      </c>
      <c r="K2036">
        <f t="shared" si="249"/>
        <v>1961</v>
      </c>
      <c r="L2036" t="str">
        <f t="shared" si="250"/>
        <v>tier - 2</v>
      </c>
      <c r="M2036" t="str">
        <f t="shared" si="251"/>
        <v>tier - 2</v>
      </c>
      <c r="N2036" t="str">
        <f t="shared" si="252"/>
        <v>R1013</v>
      </c>
      <c r="O2036" s="9" t="str">
        <f t="shared" si="253"/>
        <v>9-Sep-1961</v>
      </c>
      <c r="P2036">
        <f t="shared" si="254"/>
        <v>61</v>
      </c>
      <c r="Q2036" s="10">
        <f t="shared" si="255"/>
        <v>30942.19</v>
      </c>
    </row>
    <row r="2037" spans="1:17" x14ac:dyDescent="0.25">
      <c r="A2037" t="s">
        <v>2068</v>
      </c>
      <c r="B2037">
        <v>2004</v>
      </c>
      <c r="C2037" t="s">
        <v>15</v>
      </c>
      <c r="D2037">
        <v>9</v>
      </c>
      <c r="E2037">
        <v>0</v>
      </c>
      <c r="F2037">
        <v>31196.61</v>
      </c>
      <c r="G2037" t="s">
        <v>11</v>
      </c>
      <c r="H2037" t="s">
        <v>16</v>
      </c>
      <c r="I2037" t="s">
        <v>42</v>
      </c>
      <c r="J2037" t="str">
        <f t="shared" si="248"/>
        <v>Nov</v>
      </c>
      <c r="K2037">
        <f t="shared" si="249"/>
        <v>2004</v>
      </c>
      <c r="L2037" t="str">
        <f t="shared" si="250"/>
        <v>tier - 1</v>
      </c>
      <c r="M2037" t="str">
        <f t="shared" si="251"/>
        <v>tier - 1</v>
      </c>
      <c r="N2037" t="str">
        <f t="shared" si="252"/>
        <v>R1011</v>
      </c>
      <c r="O2037" s="9" t="str">
        <f t="shared" si="253"/>
        <v>9-Nov-2004</v>
      </c>
      <c r="P2037">
        <f t="shared" si="254"/>
        <v>18</v>
      </c>
      <c r="Q2037" s="10">
        <f t="shared" si="255"/>
        <v>31196.61</v>
      </c>
    </row>
    <row r="2038" spans="1:17" x14ac:dyDescent="0.25">
      <c r="A2038" t="s">
        <v>2069</v>
      </c>
      <c r="B2038">
        <v>2000</v>
      </c>
      <c r="C2038" t="s">
        <v>10</v>
      </c>
      <c r="D2038">
        <v>22</v>
      </c>
      <c r="E2038">
        <v>0</v>
      </c>
      <c r="F2038">
        <v>31234.560000000001</v>
      </c>
      <c r="G2038" t="s">
        <v>16</v>
      </c>
      <c r="H2038" t="s">
        <v>16</v>
      </c>
      <c r="I2038" t="s">
        <v>42</v>
      </c>
      <c r="J2038" t="str">
        <f t="shared" si="248"/>
        <v>Jul</v>
      </c>
      <c r="K2038">
        <f t="shared" si="249"/>
        <v>2000</v>
      </c>
      <c r="L2038" t="str">
        <f t="shared" si="250"/>
        <v>tier - 1</v>
      </c>
      <c r="M2038" t="str">
        <f t="shared" si="251"/>
        <v>tier - 1</v>
      </c>
      <c r="N2038" t="str">
        <f t="shared" si="252"/>
        <v>R1011</v>
      </c>
      <c r="O2038" s="9" t="str">
        <f t="shared" si="253"/>
        <v>22-Jul-2000</v>
      </c>
      <c r="P2038">
        <f t="shared" si="254"/>
        <v>22</v>
      </c>
      <c r="Q2038" s="10">
        <f t="shared" si="255"/>
        <v>31234.560000000001</v>
      </c>
    </row>
    <row r="2039" spans="1:17" x14ac:dyDescent="0.25">
      <c r="A2039" t="s">
        <v>2070</v>
      </c>
      <c r="B2039">
        <v>1968</v>
      </c>
      <c r="C2039" t="s">
        <v>10</v>
      </c>
      <c r="D2039">
        <v>9</v>
      </c>
      <c r="E2039">
        <v>0</v>
      </c>
      <c r="F2039">
        <v>31322.53</v>
      </c>
      <c r="G2039" t="s">
        <v>11</v>
      </c>
      <c r="H2039" t="s">
        <v>16</v>
      </c>
      <c r="I2039" t="s">
        <v>42</v>
      </c>
      <c r="J2039" t="str">
        <f t="shared" si="248"/>
        <v>Jul</v>
      </c>
      <c r="K2039">
        <f t="shared" si="249"/>
        <v>1968</v>
      </c>
      <c r="L2039" t="str">
        <f t="shared" si="250"/>
        <v>tier - 1</v>
      </c>
      <c r="M2039" t="str">
        <f t="shared" si="251"/>
        <v>tier - 1</v>
      </c>
      <c r="N2039" t="str">
        <f t="shared" si="252"/>
        <v>R1011</v>
      </c>
      <c r="O2039" s="9" t="str">
        <f t="shared" si="253"/>
        <v>9-Jul-1968</v>
      </c>
      <c r="P2039">
        <f t="shared" si="254"/>
        <v>54</v>
      </c>
      <c r="Q2039" s="10">
        <f t="shared" si="255"/>
        <v>31322.53</v>
      </c>
    </row>
    <row r="2040" spans="1:17" x14ac:dyDescent="0.25">
      <c r="A2040" t="s">
        <v>2071</v>
      </c>
      <c r="B2040">
        <v>1995</v>
      </c>
      <c r="C2040" t="s">
        <v>20</v>
      </c>
      <c r="D2040">
        <v>27</v>
      </c>
      <c r="E2040">
        <v>0</v>
      </c>
      <c r="F2040">
        <v>31328.27</v>
      </c>
      <c r="G2040" t="s">
        <v>11</v>
      </c>
      <c r="H2040" t="s">
        <v>11</v>
      </c>
      <c r="I2040" t="s">
        <v>42</v>
      </c>
      <c r="J2040" t="str">
        <f t="shared" si="248"/>
        <v>Sep</v>
      </c>
      <c r="K2040">
        <f t="shared" si="249"/>
        <v>1995</v>
      </c>
      <c r="L2040" t="str">
        <f t="shared" si="250"/>
        <v>tier - 2</v>
      </c>
      <c r="M2040" t="str">
        <f t="shared" si="251"/>
        <v>tier - 2</v>
      </c>
      <c r="N2040" t="str">
        <f t="shared" si="252"/>
        <v>R1011</v>
      </c>
      <c r="O2040" s="9" t="str">
        <f t="shared" si="253"/>
        <v>27-Sep-1995</v>
      </c>
      <c r="P2040">
        <f t="shared" si="254"/>
        <v>27</v>
      </c>
      <c r="Q2040" s="10">
        <f t="shared" si="255"/>
        <v>31328.27</v>
      </c>
    </row>
    <row r="2041" spans="1:17" x14ac:dyDescent="0.25">
      <c r="A2041" t="s">
        <v>2072</v>
      </c>
      <c r="B2041">
        <v>1974</v>
      </c>
      <c r="C2041" t="s">
        <v>37</v>
      </c>
      <c r="D2041">
        <v>8</v>
      </c>
      <c r="E2041">
        <v>0</v>
      </c>
      <c r="F2041">
        <v>31368.81</v>
      </c>
      <c r="G2041" t="s">
        <v>11</v>
      </c>
      <c r="H2041" t="s">
        <v>12</v>
      </c>
      <c r="I2041" t="s">
        <v>42</v>
      </c>
      <c r="J2041" t="str">
        <f t="shared" si="248"/>
        <v>Oct</v>
      </c>
      <c r="K2041">
        <f t="shared" si="249"/>
        <v>1974</v>
      </c>
      <c r="L2041" t="str">
        <f t="shared" si="250"/>
        <v>tier - 3</v>
      </c>
      <c r="M2041" t="str">
        <f t="shared" si="251"/>
        <v>tier - 3</v>
      </c>
      <c r="N2041" t="str">
        <f t="shared" si="252"/>
        <v>R1011</v>
      </c>
      <c r="O2041" s="9" t="str">
        <f t="shared" si="253"/>
        <v>8-Oct-1974</v>
      </c>
      <c r="P2041">
        <f t="shared" si="254"/>
        <v>48</v>
      </c>
      <c r="Q2041" s="10">
        <f t="shared" si="255"/>
        <v>31368.81</v>
      </c>
    </row>
    <row r="2042" spans="1:17" x14ac:dyDescent="0.25">
      <c r="A2042" t="s">
        <v>2073</v>
      </c>
      <c r="B2042">
        <v>1975</v>
      </c>
      <c r="C2042" t="s">
        <v>37</v>
      </c>
      <c r="D2042">
        <v>29</v>
      </c>
      <c r="E2042">
        <v>1</v>
      </c>
      <c r="F2042">
        <v>31591.82</v>
      </c>
      <c r="G2042" t="s">
        <v>11</v>
      </c>
      <c r="H2042" t="s">
        <v>16</v>
      </c>
      <c r="I2042" t="s">
        <v>42</v>
      </c>
      <c r="J2042" t="str">
        <f t="shared" si="248"/>
        <v>Oct</v>
      </c>
      <c r="K2042">
        <f t="shared" si="249"/>
        <v>1975</v>
      </c>
      <c r="L2042" t="str">
        <f t="shared" si="250"/>
        <v>tier - 1</v>
      </c>
      <c r="M2042" t="str">
        <f t="shared" si="251"/>
        <v>tier - 1</v>
      </c>
      <c r="N2042" t="str">
        <f t="shared" si="252"/>
        <v>R1011</v>
      </c>
      <c r="O2042" s="9" t="str">
        <f t="shared" si="253"/>
        <v>29-Oct-1975</v>
      </c>
      <c r="P2042">
        <f t="shared" si="254"/>
        <v>47</v>
      </c>
      <c r="Q2042" s="10">
        <f t="shared" si="255"/>
        <v>31591.82</v>
      </c>
    </row>
    <row r="2043" spans="1:17" x14ac:dyDescent="0.25">
      <c r="A2043" t="s">
        <v>2074</v>
      </c>
      <c r="B2043">
        <v>1960</v>
      </c>
      <c r="C2043" t="s">
        <v>30</v>
      </c>
      <c r="D2043">
        <v>13</v>
      </c>
      <c r="E2043">
        <v>1</v>
      </c>
      <c r="F2043">
        <v>31620</v>
      </c>
      <c r="G2043" t="s">
        <v>11</v>
      </c>
      <c r="H2043" t="s">
        <v>16</v>
      </c>
      <c r="I2043" t="s">
        <v>247</v>
      </c>
      <c r="J2043" t="str">
        <f t="shared" si="248"/>
        <v>Dec</v>
      </c>
      <c r="K2043">
        <f t="shared" si="249"/>
        <v>1960</v>
      </c>
      <c r="L2043" t="str">
        <f t="shared" si="250"/>
        <v>tier - 1</v>
      </c>
      <c r="M2043" t="str">
        <f t="shared" si="251"/>
        <v>tier - 1</v>
      </c>
      <c r="N2043" t="str">
        <f t="shared" si="252"/>
        <v>R1024</v>
      </c>
      <c r="O2043" s="9" t="str">
        <f t="shared" si="253"/>
        <v>13-Dec-1960</v>
      </c>
      <c r="P2043">
        <f t="shared" si="254"/>
        <v>62</v>
      </c>
      <c r="Q2043" s="10">
        <f t="shared" si="255"/>
        <v>31620</v>
      </c>
    </row>
    <row r="2044" spans="1:17" x14ac:dyDescent="0.25">
      <c r="A2044" t="s">
        <v>2075</v>
      </c>
      <c r="B2044">
        <v>1977</v>
      </c>
      <c r="C2044" t="s">
        <v>37</v>
      </c>
      <c r="D2044">
        <v>14</v>
      </c>
      <c r="E2044">
        <v>2</v>
      </c>
      <c r="F2044">
        <v>31736.7</v>
      </c>
      <c r="G2044" t="s">
        <v>11</v>
      </c>
      <c r="H2044" t="s">
        <v>11</v>
      </c>
      <c r="I2044" t="s">
        <v>23</v>
      </c>
      <c r="J2044" t="str">
        <f t="shared" si="248"/>
        <v>Oct</v>
      </c>
      <c r="K2044">
        <f t="shared" si="249"/>
        <v>1977</v>
      </c>
      <c r="L2044" t="str">
        <f t="shared" si="250"/>
        <v>tier - 2</v>
      </c>
      <c r="M2044" t="str">
        <f t="shared" si="251"/>
        <v>tier - 2</v>
      </c>
      <c r="N2044" t="str">
        <f t="shared" si="252"/>
        <v>R1012</v>
      </c>
      <c r="O2044" s="9" t="str">
        <f t="shared" si="253"/>
        <v>14-Oct-1977</v>
      </c>
      <c r="P2044">
        <f t="shared" si="254"/>
        <v>45</v>
      </c>
      <c r="Q2044" s="10">
        <f t="shared" si="255"/>
        <v>31736.7</v>
      </c>
    </row>
    <row r="2045" spans="1:17" x14ac:dyDescent="0.25">
      <c r="A2045" t="s">
        <v>2076</v>
      </c>
      <c r="B2045">
        <v>1984</v>
      </c>
      <c r="C2045" t="s">
        <v>20</v>
      </c>
      <c r="D2045">
        <v>10</v>
      </c>
      <c r="E2045">
        <v>3</v>
      </c>
      <c r="F2045">
        <v>31743.919999999998</v>
      </c>
      <c r="G2045" t="s">
        <v>11</v>
      </c>
      <c r="H2045" t="s">
        <v>16</v>
      </c>
      <c r="I2045" t="s">
        <v>42</v>
      </c>
      <c r="J2045" t="str">
        <f t="shared" si="248"/>
        <v>Sep</v>
      </c>
      <c r="K2045">
        <f t="shared" si="249"/>
        <v>1984</v>
      </c>
      <c r="L2045" t="str">
        <f t="shared" si="250"/>
        <v>tier - 1</v>
      </c>
      <c r="M2045" t="str">
        <f t="shared" si="251"/>
        <v>tier - 1</v>
      </c>
      <c r="N2045" t="str">
        <f t="shared" si="252"/>
        <v>R1011</v>
      </c>
      <c r="O2045" s="9" t="str">
        <f t="shared" si="253"/>
        <v>10-Sep-1984</v>
      </c>
      <c r="P2045">
        <f t="shared" si="254"/>
        <v>38</v>
      </c>
      <c r="Q2045" s="10">
        <f t="shared" si="255"/>
        <v>31743.919999999998</v>
      </c>
    </row>
    <row r="2046" spans="1:17" x14ac:dyDescent="0.25">
      <c r="A2046" t="s">
        <v>2077</v>
      </c>
      <c r="B2046">
        <v>1975</v>
      </c>
      <c r="C2046" t="s">
        <v>20</v>
      </c>
      <c r="D2046">
        <v>25</v>
      </c>
      <c r="E2046">
        <v>1</v>
      </c>
      <c r="F2046">
        <v>31897.1</v>
      </c>
      <c r="G2046" t="s">
        <v>11</v>
      </c>
      <c r="H2046" t="s">
        <v>12</v>
      </c>
      <c r="I2046" t="s">
        <v>42</v>
      </c>
      <c r="J2046" t="str">
        <f t="shared" si="248"/>
        <v>Sep</v>
      </c>
      <c r="K2046">
        <f t="shared" si="249"/>
        <v>1975</v>
      </c>
      <c r="L2046" t="str">
        <f t="shared" si="250"/>
        <v>tier - 3</v>
      </c>
      <c r="M2046" t="str">
        <f t="shared" si="251"/>
        <v>tier - 3</v>
      </c>
      <c r="N2046" t="str">
        <f t="shared" si="252"/>
        <v>R1011</v>
      </c>
      <c r="O2046" s="9" t="str">
        <f t="shared" si="253"/>
        <v>25-Sep-1975</v>
      </c>
      <c r="P2046">
        <f t="shared" si="254"/>
        <v>47</v>
      </c>
      <c r="Q2046" s="10">
        <f t="shared" si="255"/>
        <v>31897.1</v>
      </c>
    </row>
    <row r="2047" spans="1:17" x14ac:dyDescent="0.25">
      <c r="A2047" t="s">
        <v>2078</v>
      </c>
      <c r="B2047">
        <v>1972</v>
      </c>
      <c r="C2047" t="s">
        <v>20</v>
      </c>
      <c r="D2047">
        <v>21</v>
      </c>
      <c r="E2047">
        <v>0</v>
      </c>
      <c r="F2047">
        <v>31980.89</v>
      </c>
      <c r="G2047" t="s">
        <v>11</v>
      </c>
      <c r="H2047" t="s">
        <v>16</v>
      </c>
      <c r="I2047" t="s">
        <v>42</v>
      </c>
      <c r="J2047" t="str">
        <f t="shared" si="248"/>
        <v>Sep</v>
      </c>
      <c r="K2047">
        <f t="shared" si="249"/>
        <v>1972</v>
      </c>
      <c r="L2047" t="str">
        <f t="shared" si="250"/>
        <v>tier - 1</v>
      </c>
      <c r="M2047" t="str">
        <f t="shared" si="251"/>
        <v>tier - 1</v>
      </c>
      <c r="N2047" t="str">
        <f t="shared" si="252"/>
        <v>R1011</v>
      </c>
      <c r="O2047" s="9" t="str">
        <f t="shared" si="253"/>
        <v>21-Sep-1972</v>
      </c>
      <c r="P2047">
        <f t="shared" si="254"/>
        <v>50</v>
      </c>
      <c r="Q2047" s="10">
        <f t="shared" si="255"/>
        <v>31980.89</v>
      </c>
    </row>
    <row r="2048" spans="1:17" x14ac:dyDescent="0.25">
      <c r="A2048" t="s">
        <v>2079</v>
      </c>
      <c r="B2048">
        <v>1993</v>
      </c>
      <c r="C2048" t="s">
        <v>20</v>
      </c>
      <c r="D2048">
        <v>13</v>
      </c>
      <c r="E2048">
        <v>0</v>
      </c>
      <c r="F2048">
        <v>32086.21</v>
      </c>
      <c r="G2048" t="s">
        <v>16</v>
      </c>
      <c r="H2048" t="s">
        <v>12</v>
      </c>
      <c r="I2048" t="s">
        <v>42</v>
      </c>
      <c r="J2048" t="str">
        <f t="shared" si="248"/>
        <v>Sep</v>
      </c>
      <c r="K2048">
        <f t="shared" si="249"/>
        <v>1993</v>
      </c>
      <c r="L2048" t="str">
        <f t="shared" si="250"/>
        <v>tier - 3</v>
      </c>
      <c r="M2048" t="str">
        <f t="shared" si="251"/>
        <v>tier - 3</v>
      </c>
      <c r="N2048" t="str">
        <f t="shared" si="252"/>
        <v>R1011</v>
      </c>
      <c r="O2048" s="9" t="str">
        <f t="shared" si="253"/>
        <v>13-Sep-1993</v>
      </c>
      <c r="P2048">
        <f t="shared" si="254"/>
        <v>29</v>
      </c>
      <c r="Q2048" s="10">
        <f t="shared" si="255"/>
        <v>32086.21</v>
      </c>
    </row>
    <row r="2049" spans="1:17" x14ac:dyDescent="0.25">
      <c r="A2049" t="s">
        <v>2080</v>
      </c>
      <c r="B2049">
        <v>1978</v>
      </c>
      <c r="C2049" t="s">
        <v>15</v>
      </c>
      <c r="D2049">
        <v>10</v>
      </c>
      <c r="E2049">
        <v>2</v>
      </c>
      <c r="F2049">
        <v>32108.66</v>
      </c>
      <c r="G2049" t="s">
        <v>16</v>
      </c>
      <c r="H2049" t="s">
        <v>12</v>
      </c>
      <c r="I2049" t="s">
        <v>356</v>
      </c>
      <c r="J2049" t="str">
        <f t="shared" si="248"/>
        <v>Nov</v>
      </c>
      <c r="K2049">
        <f t="shared" si="249"/>
        <v>1978</v>
      </c>
      <c r="L2049" t="str">
        <f t="shared" si="250"/>
        <v>tier - 3</v>
      </c>
      <c r="M2049" t="str">
        <f t="shared" si="251"/>
        <v>tier - 3</v>
      </c>
      <c r="N2049" t="str">
        <f t="shared" si="252"/>
        <v>R1017</v>
      </c>
      <c r="O2049" s="9" t="str">
        <f t="shared" si="253"/>
        <v>10-Nov-1978</v>
      </c>
      <c r="P2049">
        <f t="shared" si="254"/>
        <v>44</v>
      </c>
      <c r="Q2049" s="10">
        <f t="shared" si="255"/>
        <v>32108.66</v>
      </c>
    </row>
    <row r="2050" spans="1:17" x14ac:dyDescent="0.25">
      <c r="A2050" t="s">
        <v>2081</v>
      </c>
      <c r="B2050">
        <v>1969</v>
      </c>
      <c r="C2050" t="s">
        <v>20</v>
      </c>
      <c r="D2050">
        <v>11</v>
      </c>
      <c r="E2050">
        <v>0</v>
      </c>
      <c r="F2050">
        <v>32192.76</v>
      </c>
      <c r="G2050" t="s">
        <v>16</v>
      </c>
      <c r="H2050" t="s">
        <v>11</v>
      </c>
      <c r="I2050" t="s">
        <v>42</v>
      </c>
      <c r="J2050" t="str">
        <f t="shared" si="248"/>
        <v>Sep</v>
      </c>
      <c r="K2050">
        <f t="shared" si="249"/>
        <v>1969</v>
      </c>
      <c r="L2050" t="str">
        <f t="shared" si="250"/>
        <v>tier - 2</v>
      </c>
      <c r="M2050" t="str">
        <f t="shared" si="251"/>
        <v>tier - 2</v>
      </c>
      <c r="N2050" t="str">
        <f t="shared" si="252"/>
        <v>R1011</v>
      </c>
      <c r="O2050" s="9" t="str">
        <f t="shared" si="253"/>
        <v>11-Sep-1969</v>
      </c>
      <c r="P2050">
        <f t="shared" si="254"/>
        <v>53</v>
      </c>
      <c r="Q2050" s="10">
        <f t="shared" si="255"/>
        <v>32192.76</v>
      </c>
    </row>
    <row r="2051" spans="1:17" x14ac:dyDescent="0.25">
      <c r="A2051" t="s">
        <v>2082</v>
      </c>
      <c r="B2051">
        <v>1994</v>
      </c>
      <c r="C2051" t="s">
        <v>20</v>
      </c>
      <c r="D2051">
        <v>8</v>
      </c>
      <c r="E2051">
        <v>0</v>
      </c>
      <c r="F2051">
        <v>32222.81</v>
      </c>
      <c r="G2051" t="s">
        <v>11</v>
      </c>
      <c r="H2051" t="s">
        <v>16</v>
      </c>
      <c r="I2051" t="s">
        <v>42</v>
      </c>
      <c r="J2051" t="str">
        <f t="shared" ref="J2051:J2114" si="256">IF(C2051="?","Sep",C2051)</f>
        <v>Sep</v>
      </c>
      <c r="K2051">
        <f t="shared" ref="K2051:K2114" si="257">IF(B2051="?",ROUND(AVERAGE(B:B),0),B2051)</f>
        <v>1994</v>
      </c>
      <c r="L2051" t="str">
        <f t="shared" ref="L2051:L2114" si="258">IF(OR(H2051="",H2051="?"),"tier-2",H2051)</f>
        <v>tier - 1</v>
      </c>
      <c r="M2051" t="str">
        <f t="shared" ref="M2051:M2114" si="259">IF(OR(H2051=" ",H2051="?"),"tier - 2",H2051)</f>
        <v>tier - 1</v>
      </c>
      <c r="N2051" t="str">
        <f t="shared" ref="N2051:N2114" si="260">IF(I2051="?","Unknown",I2051)</f>
        <v>R1011</v>
      </c>
      <c r="O2051" s="9" t="str">
        <f t="shared" ref="O2051:O2114" si="261">_xlfn.CONCAT(D2051,"-",J2051,"-",K2051)</f>
        <v>8-Sep-1994</v>
      </c>
      <c r="P2051">
        <f t="shared" ref="P2051:P2114" si="262">DATEDIF(O2051, "2023-06-08", "Y")</f>
        <v>28</v>
      </c>
      <c r="Q2051" s="10">
        <f t="shared" ref="Q2051:Q2114" si="263">(F2051)</f>
        <v>32222.81</v>
      </c>
    </row>
    <row r="2052" spans="1:17" x14ac:dyDescent="0.25">
      <c r="A2052" t="s">
        <v>2083</v>
      </c>
      <c r="B2052">
        <v>1975</v>
      </c>
      <c r="C2052" t="s">
        <v>30</v>
      </c>
      <c r="D2052">
        <v>17</v>
      </c>
      <c r="E2052">
        <v>1</v>
      </c>
      <c r="F2052">
        <v>32259.96</v>
      </c>
      <c r="G2052" t="s">
        <v>11</v>
      </c>
      <c r="H2052" t="s">
        <v>12</v>
      </c>
      <c r="I2052" t="s">
        <v>23</v>
      </c>
      <c r="J2052" t="str">
        <f t="shared" si="256"/>
        <v>Dec</v>
      </c>
      <c r="K2052">
        <f t="shared" si="257"/>
        <v>1975</v>
      </c>
      <c r="L2052" t="str">
        <f t="shared" si="258"/>
        <v>tier - 3</v>
      </c>
      <c r="M2052" t="str">
        <f t="shared" si="259"/>
        <v>tier - 3</v>
      </c>
      <c r="N2052" t="str">
        <f t="shared" si="260"/>
        <v>R1012</v>
      </c>
      <c r="O2052" s="9" t="str">
        <f t="shared" si="261"/>
        <v>17-Dec-1975</v>
      </c>
      <c r="P2052">
        <f t="shared" si="262"/>
        <v>47</v>
      </c>
      <c r="Q2052" s="10">
        <f t="shared" si="263"/>
        <v>32259.96</v>
      </c>
    </row>
    <row r="2053" spans="1:17" x14ac:dyDescent="0.25">
      <c r="A2053" t="s">
        <v>2084</v>
      </c>
      <c r="B2053">
        <v>1986</v>
      </c>
      <c r="C2053" t="s">
        <v>30</v>
      </c>
      <c r="D2053">
        <v>2</v>
      </c>
      <c r="E2053">
        <v>3</v>
      </c>
      <c r="F2053">
        <v>32288.49</v>
      </c>
      <c r="G2053" t="s">
        <v>11</v>
      </c>
      <c r="H2053" t="s">
        <v>11</v>
      </c>
      <c r="I2053" t="s">
        <v>42</v>
      </c>
      <c r="J2053" t="str">
        <f t="shared" si="256"/>
        <v>Dec</v>
      </c>
      <c r="K2053">
        <f t="shared" si="257"/>
        <v>1986</v>
      </c>
      <c r="L2053" t="str">
        <f t="shared" si="258"/>
        <v>tier - 2</v>
      </c>
      <c r="M2053" t="str">
        <f t="shared" si="259"/>
        <v>tier - 2</v>
      </c>
      <c r="N2053" t="str">
        <f t="shared" si="260"/>
        <v>R1011</v>
      </c>
      <c r="O2053" s="9" t="str">
        <f t="shared" si="261"/>
        <v>2-Dec-1986</v>
      </c>
      <c r="P2053">
        <f t="shared" si="262"/>
        <v>36</v>
      </c>
      <c r="Q2053" s="10">
        <f t="shared" si="263"/>
        <v>32288.49</v>
      </c>
    </row>
    <row r="2054" spans="1:17" x14ac:dyDescent="0.25">
      <c r="A2054" t="s">
        <v>2085</v>
      </c>
      <c r="B2054">
        <v>1972</v>
      </c>
      <c r="C2054" t="s">
        <v>37</v>
      </c>
      <c r="D2054">
        <v>19</v>
      </c>
      <c r="E2054">
        <v>0</v>
      </c>
      <c r="F2054">
        <v>32428.63</v>
      </c>
      <c r="G2054" t="s">
        <v>11</v>
      </c>
      <c r="H2054" t="s">
        <v>11</v>
      </c>
      <c r="I2054" t="s">
        <v>42</v>
      </c>
      <c r="J2054" t="str">
        <f t="shared" si="256"/>
        <v>Oct</v>
      </c>
      <c r="K2054">
        <f t="shared" si="257"/>
        <v>1972</v>
      </c>
      <c r="L2054" t="str">
        <f t="shared" si="258"/>
        <v>tier - 2</v>
      </c>
      <c r="M2054" t="str">
        <f t="shared" si="259"/>
        <v>tier - 2</v>
      </c>
      <c r="N2054" t="str">
        <f t="shared" si="260"/>
        <v>R1011</v>
      </c>
      <c r="O2054" s="9" t="str">
        <f t="shared" si="261"/>
        <v>19-Oct-1972</v>
      </c>
      <c r="P2054">
        <f t="shared" si="262"/>
        <v>50</v>
      </c>
      <c r="Q2054" s="10">
        <f t="shared" si="263"/>
        <v>32428.63</v>
      </c>
    </row>
    <row r="2055" spans="1:17" x14ac:dyDescent="0.25">
      <c r="A2055" t="s">
        <v>2086</v>
      </c>
      <c r="B2055">
        <v>1976</v>
      </c>
      <c r="C2055" t="s">
        <v>35</v>
      </c>
      <c r="D2055">
        <v>9</v>
      </c>
      <c r="E2055">
        <v>2</v>
      </c>
      <c r="F2055">
        <v>32430.22</v>
      </c>
      <c r="G2055" t="s">
        <v>11</v>
      </c>
      <c r="H2055" t="s">
        <v>12</v>
      </c>
      <c r="I2055" t="s">
        <v>42</v>
      </c>
      <c r="J2055" t="str">
        <f t="shared" si="256"/>
        <v>Aug</v>
      </c>
      <c r="K2055">
        <f t="shared" si="257"/>
        <v>1976</v>
      </c>
      <c r="L2055" t="str">
        <f t="shared" si="258"/>
        <v>tier - 3</v>
      </c>
      <c r="M2055" t="str">
        <f t="shared" si="259"/>
        <v>tier - 3</v>
      </c>
      <c r="N2055" t="str">
        <f t="shared" si="260"/>
        <v>R1011</v>
      </c>
      <c r="O2055" s="9" t="str">
        <f t="shared" si="261"/>
        <v>9-Aug-1976</v>
      </c>
      <c r="P2055">
        <f t="shared" si="262"/>
        <v>46</v>
      </c>
      <c r="Q2055" s="10">
        <f t="shared" si="263"/>
        <v>32430.22</v>
      </c>
    </row>
    <row r="2056" spans="1:17" x14ac:dyDescent="0.25">
      <c r="A2056" t="s">
        <v>2087</v>
      </c>
      <c r="B2056">
        <v>1981</v>
      </c>
      <c r="C2056" t="s">
        <v>20</v>
      </c>
      <c r="D2056">
        <v>27</v>
      </c>
      <c r="E2056">
        <v>1</v>
      </c>
      <c r="F2056">
        <v>32462.35</v>
      </c>
      <c r="G2056" t="s">
        <v>11</v>
      </c>
      <c r="H2056" t="s">
        <v>11</v>
      </c>
      <c r="I2056" t="s">
        <v>42</v>
      </c>
      <c r="J2056" t="str">
        <f t="shared" si="256"/>
        <v>Sep</v>
      </c>
      <c r="K2056">
        <f t="shared" si="257"/>
        <v>1981</v>
      </c>
      <c r="L2056" t="str">
        <f t="shared" si="258"/>
        <v>tier - 2</v>
      </c>
      <c r="M2056" t="str">
        <f t="shared" si="259"/>
        <v>tier - 2</v>
      </c>
      <c r="N2056" t="str">
        <f t="shared" si="260"/>
        <v>R1011</v>
      </c>
      <c r="O2056" s="9" t="str">
        <f t="shared" si="261"/>
        <v>27-Sep-1981</v>
      </c>
      <c r="P2056">
        <f t="shared" si="262"/>
        <v>41</v>
      </c>
      <c r="Q2056" s="10">
        <f t="shared" si="263"/>
        <v>32462.35</v>
      </c>
    </row>
    <row r="2057" spans="1:17" x14ac:dyDescent="0.25">
      <c r="A2057" t="s">
        <v>2088</v>
      </c>
      <c r="B2057">
        <v>1976</v>
      </c>
      <c r="C2057" t="s">
        <v>20</v>
      </c>
      <c r="D2057">
        <v>19</v>
      </c>
      <c r="E2057">
        <v>2</v>
      </c>
      <c r="F2057">
        <v>32485.46</v>
      </c>
      <c r="G2057" t="s">
        <v>11</v>
      </c>
      <c r="H2057" t="s">
        <v>16</v>
      </c>
      <c r="I2057" t="s">
        <v>42</v>
      </c>
      <c r="J2057" t="str">
        <f t="shared" si="256"/>
        <v>Sep</v>
      </c>
      <c r="K2057">
        <f t="shared" si="257"/>
        <v>1976</v>
      </c>
      <c r="L2057" t="str">
        <f t="shared" si="258"/>
        <v>tier - 1</v>
      </c>
      <c r="M2057" t="str">
        <f t="shared" si="259"/>
        <v>tier - 1</v>
      </c>
      <c r="N2057" t="str">
        <f t="shared" si="260"/>
        <v>R1011</v>
      </c>
      <c r="O2057" s="9" t="str">
        <f t="shared" si="261"/>
        <v>19-Sep-1976</v>
      </c>
      <c r="P2057">
        <f t="shared" si="262"/>
        <v>46</v>
      </c>
      <c r="Q2057" s="10">
        <f t="shared" si="263"/>
        <v>32485.46</v>
      </c>
    </row>
    <row r="2058" spans="1:17" x14ac:dyDescent="0.25">
      <c r="A2058" t="s">
        <v>2089</v>
      </c>
      <c r="B2058">
        <v>2003</v>
      </c>
      <c r="C2058" t="s">
        <v>37</v>
      </c>
      <c r="D2058">
        <v>8</v>
      </c>
      <c r="E2058">
        <v>0</v>
      </c>
      <c r="F2058">
        <v>32548.34</v>
      </c>
      <c r="G2058" t="s">
        <v>16</v>
      </c>
      <c r="H2058" t="s">
        <v>11</v>
      </c>
      <c r="I2058" t="s">
        <v>13</v>
      </c>
      <c r="J2058" t="str">
        <f t="shared" si="256"/>
        <v>Oct</v>
      </c>
      <c r="K2058">
        <f t="shared" si="257"/>
        <v>2003</v>
      </c>
      <c r="L2058" t="str">
        <f t="shared" si="258"/>
        <v>tier - 2</v>
      </c>
      <c r="M2058" t="str">
        <f t="shared" si="259"/>
        <v>tier - 2</v>
      </c>
      <c r="N2058" t="str">
        <f t="shared" si="260"/>
        <v>R1013</v>
      </c>
      <c r="O2058" s="9" t="str">
        <f t="shared" si="261"/>
        <v>8-Oct-2003</v>
      </c>
      <c r="P2058">
        <f t="shared" si="262"/>
        <v>19</v>
      </c>
      <c r="Q2058" s="10">
        <f t="shared" si="263"/>
        <v>32548.34</v>
      </c>
    </row>
    <row r="2059" spans="1:17" x14ac:dyDescent="0.25">
      <c r="A2059" t="s">
        <v>2090</v>
      </c>
      <c r="B2059">
        <v>1990</v>
      </c>
      <c r="C2059" t="s">
        <v>10</v>
      </c>
      <c r="D2059">
        <v>13</v>
      </c>
      <c r="E2059">
        <v>3</v>
      </c>
      <c r="F2059">
        <v>32672.11</v>
      </c>
      <c r="G2059" t="s">
        <v>16</v>
      </c>
      <c r="H2059" t="s">
        <v>16</v>
      </c>
      <c r="I2059" t="s">
        <v>42</v>
      </c>
      <c r="J2059" t="str">
        <f t="shared" si="256"/>
        <v>Jul</v>
      </c>
      <c r="K2059">
        <f t="shared" si="257"/>
        <v>1990</v>
      </c>
      <c r="L2059" t="str">
        <f t="shared" si="258"/>
        <v>tier - 1</v>
      </c>
      <c r="M2059" t="str">
        <f t="shared" si="259"/>
        <v>tier - 1</v>
      </c>
      <c r="N2059" t="str">
        <f t="shared" si="260"/>
        <v>R1011</v>
      </c>
      <c r="O2059" s="9" t="str">
        <f t="shared" si="261"/>
        <v>13-Jul-1990</v>
      </c>
      <c r="P2059">
        <f t="shared" si="262"/>
        <v>32</v>
      </c>
      <c r="Q2059" s="10">
        <f t="shared" si="263"/>
        <v>32672.11</v>
      </c>
    </row>
    <row r="2060" spans="1:17" x14ac:dyDescent="0.25">
      <c r="A2060" t="s">
        <v>2091</v>
      </c>
      <c r="B2060">
        <v>1968</v>
      </c>
      <c r="C2060" t="s">
        <v>15</v>
      </c>
      <c r="D2060">
        <v>1</v>
      </c>
      <c r="E2060">
        <v>0</v>
      </c>
      <c r="F2060">
        <v>32686.080000000002</v>
      </c>
      <c r="G2060" t="s">
        <v>11</v>
      </c>
      <c r="H2060" t="s">
        <v>12</v>
      </c>
      <c r="I2060" t="s">
        <v>42</v>
      </c>
      <c r="J2060" t="str">
        <f t="shared" si="256"/>
        <v>Nov</v>
      </c>
      <c r="K2060">
        <f t="shared" si="257"/>
        <v>1968</v>
      </c>
      <c r="L2060" t="str">
        <f t="shared" si="258"/>
        <v>tier - 3</v>
      </c>
      <c r="M2060" t="str">
        <f t="shared" si="259"/>
        <v>tier - 3</v>
      </c>
      <c r="N2060" t="str">
        <f t="shared" si="260"/>
        <v>R1011</v>
      </c>
      <c r="O2060" s="9" t="str">
        <f t="shared" si="261"/>
        <v>1-Nov-1968</v>
      </c>
      <c r="P2060">
        <f t="shared" si="262"/>
        <v>54</v>
      </c>
      <c r="Q2060" s="10">
        <f t="shared" si="263"/>
        <v>32686.080000000002</v>
      </c>
    </row>
    <row r="2061" spans="1:17" x14ac:dyDescent="0.25">
      <c r="A2061" t="s">
        <v>2092</v>
      </c>
      <c r="B2061">
        <v>1990</v>
      </c>
      <c r="C2061" t="s">
        <v>20</v>
      </c>
      <c r="D2061">
        <v>30</v>
      </c>
      <c r="E2061">
        <v>3</v>
      </c>
      <c r="F2061">
        <v>32716.2</v>
      </c>
      <c r="G2061" t="s">
        <v>16</v>
      </c>
      <c r="H2061" t="s">
        <v>11</v>
      </c>
      <c r="I2061" t="s">
        <v>42</v>
      </c>
      <c r="J2061" t="str">
        <f t="shared" si="256"/>
        <v>Sep</v>
      </c>
      <c r="K2061">
        <f t="shared" si="257"/>
        <v>1990</v>
      </c>
      <c r="L2061" t="str">
        <f t="shared" si="258"/>
        <v>tier - 2</v>
      </c>
      <c r="M2061" t="str">
        <f t="shared" si="259"/>
        <v>tier - 2</v>
      </c>
      <c r="N2061" t="str">
        <f t="shared" si="260"/>
        <v>R1011</v>
      </c>
      <c r="O2061" s="9" t="str">
        <f t="shared" si="261"/>
        <v>30-Sep-1990</v>
      </c>
      <c r="P2061">
        <f t="shared" si="262"/>
        <v>32</v>
      </c>
      <c r="Q2061" s="10">
        <f t="shared" si="263"/>
        <v>32716.2</v>
      </c>
    </row>
    <row r="2062" spans="1:17" x14ac:dyDescent="0.25">
      <c r="A2062" t="s">
        <v>2093</v>
      </c>
      <c r="B2062">
        <v>1990</v>
      </c>
      <c r="C2062" t="s">
        <v>10</v>
      </c>
      <c r="D2062">
        <v>9</v>
      </c>
      <c r="E2062">
        <v>2</v>
      </c>
      <c r="F2062">
        <v>32734.19</v>
      </c>
      <c r="G2062" t="s">
        <v>11</v>
      </c>
      <c r="H2062" t="s">
        <v>16</v>
      </c>
      <c r="I2062" t="s">
        <v>23</v>
      </c>
      <c r="J2062" t="str">
        <f t="shared" si="256"/>
        <v>Jul</v>
      </c>
      <c r="K2062">
        <f t="shared" si="257"/>
        <v>1990</v>
      </c>
      <c r="L2062" t="str">
        <f t="shared" si="258"/>
        <v>tier - 1</v>
      </c>
      <c r="M2062" t="str">
        <f t="shared" si="259"/>
        <v>tier - 1</v>
      </c>
      <c r="N2062" t="str">
        <f t="shared" si="260"/>
        <v>R1012</v>
      </c>
      <c r="O2062" s="9" t="str">
        <f t="shared" si="261"/>
        <v>9-Jul-1990</v>
      </c>
      <c r="P2062">
        <f t="shared" si="262"/>
        <v>32</v>
      </c>
      <c r="Q2062" s="10">
        <f t="shared" si="263"/>
        <v>32734.19</v>
      </c>
    </row>
    <row r="2063" spans="1:17" x14ac:dyDescent="0.25">
      <c r="A2063" t="s">
        <v>2094</v>
      </c>
      <c r="B2063">
        <v>1974</v>
      </c>
      <c r="C2063" t="s">
        <v>30</v>
      </c>
      <c r="D2063">
        <v>6</v>
      </c>
      <c r="E2063">
        <v>0</v>
      </c>
      <c r="F2063">
        <v>32760.48</v>
      </c>
      <c r="G2063" t="s">
        <v>16</v>
      </c>
      <c r="H2063" t="s">
        <v>16</v>
      </c>
      <c r="I2063" t="s">
        <v>42</v>
      </c>
      <c r="J2063" t="str">
        <f t="shared" si="256"/>
        <v>Dec</v>
      </c>
      <c r="K2063">
        <f t="shared" si="257"/>
        <v>1974</v>
      </c>
      <c r="L2063" t="str">
        <f t="shared" si="258"/>
        <v>tier - 1</v>
      </c>
      <c r="M2063" t="str">
        <f t="shared" si="259"/>
        <v>tier - 1</v>
      </c>
      <c r="N2063" t="str">
        <f t="shared" si="260"/>
        <v>R1011</v>
      </c>
      <c r="O2063" s="9" t="str">
        <f t="shared" si="261"/>
        <v>6-Dec-1974</v>
      </c>
      <c r="P2063">
        <f t="shared" si="262"/>
        <v>48</v>
      </c>
      <c r="Q2063" s="10">
        <f t="shared" si="263"/>
        <v>32760.48</v>
      </c>
    </row>
    <row r="2064" spans="1:17" x14ac:dyDescent="0.25">
      <c r="A2064" t="s">
        <v>2095</v>
      </c>
      <c r="B2064">
        <v>1972</v>
      </c>
      <c r="C2064" t="s">
        <v>15</v>
      </c>
      <c r="D2064">
        <v>7</v>
      </c>
      <c r="E2064">
        <v>0</v>
      </c>
      <c r="F2064">
        <v>32765.33</v>
      </c>
      <c r="G2064" t="s">
        <v>11</v>
      </c>
      <c r="H2064" t="s">
        <v>11</v>
      </c>
      <c r="I2064" t="s">
        <v>23</v>
      </c>
      <c r="J2064" t="str">
        <f t="shared" si="256"/>
        <v>Nov</v>
      </c>
      <c r="K2064">
        <f t="shared" si="257"/>
        <v>1972</v>
      </c>
      <c r="L2064" t="str">
        <f t="shared" si="258"/>
        <v>tier - 2</v>
      </c>
      <c r="M2064" t="str">
        <f t="shared" si="259"/>
        <v>tier - 2</v>
      </c>
      <c r="N2064" t="str">
        <f t="shared" si="260"/>
        <v>R1012</v>
      </c>
      <c r="O2064" s="9" t="str">
        <f t="shared" si="261"/>
        <v>7-Nov-1972</v>
      </c>
      <c r="P2064">
        <f t="shared" si="262"/>
        <v>50</v>
      </c>
      <c r="Q2064" s="10">
        <f t="shared" si="263"/>
        <v>32765.33</v>
      </c>
    </row>
    <row r="2065" spans="1:17" x14ac:dyDescent="0.25">
      <c r="A2065" t="s">
        <v>2096</v>
      </c>
      <c r="B2065">
        <v>1980</v>
      </c>
      <c r="C2065" t="s">
        <v>30</v>
      </c>
      <c r="D2065">
        <v>12</v>
      </c>
      <c r="E2065">
        <v>3</v>
      </c>
      <c r="F2065">
        <v>32787.46</v>
      </c>
      <c r="G2065" t="s">
        <v>16</v>
      </c>
      <c r="H2065" t="s">
        <v>12</v>
      </c>
      <c r="I2065" t="s">
        <v>23</v>
      </c>
      <c r="J2065" t="str">
        <f t="shared" si="256"/>
        <v>Dec</v>
      </c>
      <c r="K2065">
        <f t="shared" si="257"/>
        <v>1980</v>
      </c>
      <c r="L2065" t="str">
        <f t="shared" si="258"/>
        <v>tier - 3</v>
      </c>
      <c r="M2065" t="str">
        <f t="shared" si="259"/>
        <v>tier - 3</v>
      </c>
      <c r="N2065" t="str">
        <f t="shared" si="260"/>
        <v>R1012</v>
      </c>
      <c r="O2065" s="9" t="str">
        <f t="shared" si="261"/>
        <v>12-Dec-1980</v>
      </c>
      <c r="P2065">
        <f t="shared" si="262"/>
        <v>42</v>
      </c>
      <c r="Q2065" s="10">
        <f t="shared" si="263"/>
        <v>32787.46</v>
      </c>
    </row>
    <row r="2066" spans="1:17" x14ac:dyDescent="0.25">
      <c r="A2066" t="s">
        <v>2097</v>
      </c>
      <c r="B2066">
        <v>1995</v>
      </c>
      <c r="C2066" t="s">
        <v>30</v>
      </c>
      <c r="D2066">
        <v>4</v>
      </c>
      <c r="E2066">
        <v>0</v>
      </c>
      <c r="F2066">
        <v>32827.51</v>
      </c>
      <c r="G2066" t="s">
        <v>16</v>
      </c>
      <c r="H2066" t="s">
        <v>11</v>
      </c>
      <c r="I2066" t="s">
        <v>42</v>
      </c>
      <c r="J2066" t="str">
        <f t="shared" si="256"/>
        <v>Dec</v>
      </c>
      <c r="K2066">
        <f t="shared" si="257"/>
        <v>1995</v>
      </c>
      <c r="L2066" t="str">
        <f t="shared" si="258"/>
        <v>tier - 2</v>
      </c>
      <c r="M2066" t="str">
        <f t="shared" si="259"/>
        <v>tier - 2</v>
      </c>
      <c r="N2066" t="str">
        <f t="shared" si="260"/>
        <v>R1011</v>
      </c>
      <c r="O2066" s="9" t="str">
        <f t="shared" si="261"/>
        <v>4-Dec-1995</v>
      </c>
      <c r="P2066">
        <f t="shared" si="262"/>
        <v>27</v>
      </c>
      <c r="Q2066" s="10">
        <f t="shared" si="263"/>
        <v>32827.51</v>
      </c>
    </row>
    <row r="2067" spans="1:17" x14ac:dyDescent="0.25">
      <c r="A2067" t="s">
        <v>2098</v>
      </c>
      <c r="B2067">
        <v>1981</v>
      </c>
      <c r="C2067" t="s">
        <v>15</v>
      </c>
      <c r="D2067">
        <v>17</v>
      </c>
      <c r="E2067">
        <v>1</v>
      </c>
      <c r="F2067">
        <v>32906.69</v>
      </c>
      <c r="G2067" t="s">
        <v>11</v>
      </c>
      <c r="H2067" t="s">
        <v>12</v>
      </c>
      <c r="I2067" t="s">
        <v>42</v>
      </c>
      <c r="J2067" t="str">
        <f t="shared" si="256"/>
        <v>Nov</v>
      </c>
      <c r="K2067">
        <f t="shared" si="257"/>
        <v>1981</v>
      </c>
      <c r="L2067" t="str">
        <f t="shared" si="258"/>
        <v>tier - 3</v>
      </c>
      <c r="M2067" t="str">
        <f t="shared" si="259"/>
        <v>tier - 3</v>
      </c>
      <c r="N2067" t="str">
        <f t="shared" si="260"/>
        <v>R1011</v>
      </c>
      <c r="O2067" s="9" t="str">
        <f t="shared" si="261"/>
        <v>17-Nov-1981</v>
      </c>
      <c r="P2067">
        <f t="shared" si="262"/>
        <v>41</v>
      </c>
      <c r="Q2067" s="10">
        <f t="shared" si="263"/>
        <v>32906.69</v>
      </c>
    </row>
    <row r="2068" spans="1:17" x14ac:dyDescent="0.25">
      <c r="A2068" t="s">
        <v>2099</v>
      </c>
      <c r="B2068">
        <v>1971</v>
      </c>
      <c r="C2068" t="s">
        <v>35</v>
      </c>
      <c r="D2068">
        <v>24</v>
      </c>
      <c r="E2068">
        <v>0</v>
      </c>
      <c r="F2068">
        <v>32947.629999999997</v>
      </c>
      <c r="G2068" t="s">
        <v>11</v>
      </c>
      <c r="H2068" t="s">
        <v>16</v>
      </c>
      <c r="I2068" t="s">
        <v>42</v>
      </c>
      <c r="J2068" t="str">
        <f t="shared" si="256"/>
        <v>Aug</v>
      </c>
      <c r="K2068">
        <f t="shared" si="257"/>
        <v>1971</v>
      </c>
      <c r="L2068" t="str">
        <f t="shared" si="258"/>
        <v>tier - 1</v>
      </c>
      <c r="M2068" t="str">
        <f t="shared" si="259"/>
        <v>tier - 1</v>
      </c>
      <c r="N2068" t="str">
        <f t="shared" si="260"/>
        <v>R1011</v>
      </c>
      <c r="O2068" s="9" t="str">
        <f t="shared" si="261"/>
        <v>24-Aug-1971</v>
      </c>
      <c r="P2068">
        <f t="shared" si="262"/>
        <v>51</v>
      </c>
      <c r="Q2068" s="10">
        <f t="shared" si="263"/>
        <v>32947.629999999997</v>
      </c>
    </row>
    <row r="2069" spans="1:17" x14ac:dyDescent="0.25">
      <c r="A2069" t="s">
        <v>2100</v>
      </c>
      <c r="B2069">
        <v>1995</v>
      </c>
      <c r="C2069" t="s">
        <v>10</v>
      </c>
      <c r="D2069">
        <v>8</v>
      </c>
      <c r="E2069">
        <v>0</v>
      </c>
      <c r="F2069">
        <v>33017.46</v>
      </c>
      <c r="G2069" t="s">
        <v>16</v>
      </c>
      <c r="H2069" t="s">
        <v>16</v>
      </c>
      <c r="I2069" t="s">
        <v>42</v>
      </c>
      <c r="J2069" t="str">
        <f t="shared" si="256"/>
        <v>Jul</v>
      </c>
      <c r="K2069">
        <f t="shared" si="257"/>
        <v>1995</v>
      </c>
      <c r="L2069" t="str">
        <f t="shared" si="258"/>
        <v>tier - 1</v>
      </c>
      <c r="M2069" t="str">
        <f t="shared" si="259"/>
        <v>tier - 1</v>
      </c>
      <c r="N2069" t="str">
        <f t="shared" si="260"/>
        <v>R1011</v>
      </c>
      <c r="O2069" s="9" t="str">
        <f t="shared" si="261"/>
        <v>8-Jul-1995</v>
      </c>
      <c r="P2069">
        <f t="shared" si="262"/>
        <v>27</v>
      </c>
      <c r="Q2069" s="10">
        <f t="shared" si="263"/>
        <v>33017.46</v>
      </c>
    </row>
    <row r="2070" spans="1:17" x14ac:dyDescent="0.25">
      <c r="A2070" t="s">
        <v>2101</v>
      </c>
      <c r="B2070">
        <v>1967</v>
      </c>
      <c r="C2070" t="s">
        <v>10</v>
      </c>
      <c r="D2070">
        <v>10</v>
      </c>
      <c r="E2070">
        <v>0</v>
      </c>
      <c r="F2070">
        <v>33025.32</v>
      </c>
      <c r="G2070" t="s">
        <v>11</v>
      </c>
      <c r="H2070" t="s">
        <v>12</v>
      </c>
      <c r="I2070" t="s">
        <v>42</v>
      </c>
      <c r="J2070" t="str">
        <f t="shared" si="256"/>
        <v>Jul</v>
      </c>
      <c r="K2070">
        <f t="shared" si="257"/>
        <v>1967</v>
      </c>
      <c r="L2070" t="str">
        <f t="shared" si="258"/>
        <v>tier - 3</v>
      </c>
      <c r="M2070" t="str">
        <f t="shared" si="259"/>
        <v>tier - 3</v>
      </c>
      <c r="N2070" t="str">
        <f t="shared" si="260"/>
        <v>R1011</v>
      </c>
      <c r="O2070" s="9" t="str">
        <f t="shared" si="261"/>
        <v>10-Jul-1967</v>
      </c>
      <c r="P2070">
        <f t="shared" si="262"/>
        <v>55</v>
      </c>
      <c r="Q2070" s="10">
        <f t="shared" si="263"/>
        <v>33025.32</v>
      </c>
    </row>
    <row r="2071" spans="1:17" x14ac:dyDescent="0.25">
      <c r="A2071" t="s">
        <v>2102</v>
      </c>
      <c r="B2071">
        <v>1994</v>
      </c>
      <c r="C2071" t="s">
        <v>10</v>
      </c>
      <c r="D2071">
        <v>28</v>
      </c>
      <c r="E2071">
        <v>0</v>
      </c>
      <c r="F2071">
        <v>33057.230000000003</v>
      </c>
      <c r="G2071" t="s">
        <v>16</v>
      </c>
      <c r="H2071" t="s">
        <v>11</v>
      </c>
      <c r="I2071" t="s">
        <v>42</v>
      </c>
      <c r="J2071" t="str">
        <f t="shared" si="256"/>
        <v>Jul</v>
      </c>
      <c r="K2071">
        <f t="shared" si="257"/>
        <v>1994</v>
      </c>
      <c r="L2071" t="str">
        <f t="shared" si="258"/>
        <v>tier - 2</v>
      </c>
      <c r="M2071" t="str">
        <f t="shared" si="259"/>
        <v>tier - 2</v>
      </c>
      <c r="N2071" t="str">
        <f t="shared" si="260"/>
        <v>R1011</v>
      </c>
      <c r="O2071" s="9" t="str">
        <f t="shared" si="261"/>
        <v>28-Jul-1994</v>
      </c>
      <c r="P2071">
        <f t="shared" si="262"/>
        <v>28</v>
      </c>
      <c r="Q2071" s="10">
        <f t="shared" si="263"/>
        <v>33057.230000000003</v>
      </c>
    </row>
    <row r="2072" spans="1:17" x14ac:dyDescent="0.25">
      <c r="A2072" t="s">
        <v>2103</v>
      </c>
      <c r="B2072">
        <v>1962</v>
      </c>
      <c r="C2072" t="s">
        <v>10</v>
      </c>
      <c r="D2072">
        <v>1</v>
      </c>
      <c r="E2072">
        <v>0</v>
      </c>
      <c r="F2072">
        <v>33074.94</v>
      </c>
      <c r="G2072" t="s">
        <v>16</v>
      </c>
      <c r="H2072" t="s">
        <v>11</v>
      </c>
      <c r="I2072" t="s">
        <v>42</v>
      </c>
      <c r="J2072" t="str">
        <f t="shared" si="256"/>
        <v>Jul</v>
      </c>
      <c r="K2072">
        <f t="shared" si="257"/>
        <v>1962</v>
      </c>
      <c r="L2072" t="str">
        <f t="shared" si="258"/>
        <v>tier - 2</v>
      </c>
      <c r="M2072" t="str">
        <f t="shared" si="259"/>
        <v>tier - 2</v>
      </c>
      <c r="N2072" t="str">
        <f t="shared" si="260"/>
        <v>R1011</v>
      </c>
      <c r="O2072" s="9" t="str">
        <f t="shared" si="261"/>
        <v>1-Jul-1962</v>
      </c>
      <c r="P2072">
        <f t="shared" si="262"/>
        <v>60</v>
      </c>
      <c r="Q2072" s="10">
        <f t="shared" si="263"/>
        <v>33074.94</v>
      </c>
    </row>
    <row r="2073" spans="1:17" x14ac:dyDescent="0.25">
      <c r="A2073" t="s">
        <v>2104</v>
      </c>
      <c r="B2073">
        <v>1969</v>
      </c>
      <c r="C2073" t="s">
        <v>37</v>
      </c>
      <c r="D2073">
        <v>30</v>
      </c>
      <c r="E2073">
        <v>0</v>
      </c>
      <c r="F2073">
        <v>33090.660000000003</v>
      </c>
      <c r="G2073" t="s">
        <v>11</v>
      </c>
      <c r="H2073" t="s">
        <v>11</v>
      </c>
      <c r="I2073" t="s">
        <v>42</v>
      </c>
      <c r="J2073" t="str">
        <f t="shared" si="256"/>
        <v>Oct</v>
      </c>
      <c r="K2073">
        <f t="shared" si="257"/>
        <v>1969</v>
      </c>
      <c r="L2073" t="str">
        <f t="shared" si="258"/>
        <v>tier - 2</v>
      </c>
      <c r="M2073" t="str">
        <f t="shared" si="259"/>
        <v>tier - 2</v>
      </c>
      <c r="N2073" t="str">
        <f t="shared" si="260"/>
        <v>R1011</v>
      </c>
      <c r="O2073" s="9" t="str">
        <f t="shared" si="261"/>
        <v>30-Oct-1969</v>
      </c>
      <c r="P2073">
        <f t="shared" si="262"/>
        <v>53</v>
      </c>
      <c r="Q2073" s="10">
        <f t="shared" si="263"/>
        <v>33090.660000000003</v>
      </c>
    </row>
    <row r="2074" spans="1:17" x14ac:dyDescent="0.25">
      <c r="A2074" t="s">
        <v>2105</v>
      </c>
      <c r="B2074">
        <v>1985</v>
      </c>
      <c r="C2074" t="s">
        <v>10</v>
      </c>
      <c r="D2074">
        <v>15</v>
      </c>
      <c r="E2074">
        <v>3</v>
      </c>
      <c r="F2074">
        <v>33121</v>
      </c>
      <c r="G2074" t="s">
        <v>11</v>
      </c>
      <c r="H2074" t="s">
        <v>16</v>
      </c>
      <c r="I2074" t="s">
        <v>42</v>
      </c>
      <c r="J2074" t="str">
        <f t="shared" si="256"/>
        <v>Jul</v>
      </c>
      <c r="K2074">
        <f t="shared" si="257"/>
        <v>1985</v>
      </c>
      <c r="L2074" t="str">
        <f t="shared" si="258"/>
        <v>tier - 1</v>
      </c>
      <c r="M2074" t="str">
        <f t="shared" si="259"/>
        <v>tier - 1</v>
      </c>
      <c r="N2074" t="str">
        <f t="shared" si="260"/>
        <v>R1011</v>
      </c>
      <c r="O2074" s="9" t="str">
        <f t="shared" si="261"/>
        <v>15-Jul-1985</v>
      </c>
      <c r="P2074">
        <f t="shared" si="262"/>
        <v>37</v>
      </c>
      <c r="Q2074" s="10">
        <f t="shared" si="263"/>
        <v>33121</v>
      </c>
    </row>
    <row r="2075" spans="1:17" x14ac:dyDescent="0.25">
      <c r="A2075" t="s">
        <v>2106</v>
      </c>
      <c r="B2075">
        <v>1990</v>
      </c>
      <c r="C2075" t="s">
        <v>37</v>
      </c>
      <c r="D2075">
        <v>12</v>
      </c>
      <c r="E2075">
        <v>3</v>
      </c>
      <c r="F2075">
        <v>33292.83</v>
      </c>
      <c r="G2075" t="s">
        <v>11</v>
      </c>
      <c r="H2075" t="s">
        <v>16</v>
      </c>
      <c r="I2075" t="s">
        <v>42</v>
      </c>
      <c r="J2075" t="str">
        <f t="shared" si="256"/>
        <v>Oct</v>
      </c>
      <c r="K2075">
        <f t="shared" si="257"/>
        <v>1990</v>
      </c>
      <c r="L2075" t="str">
        <f t="shared" si="258"/>
        <v>tier - 1</v>
      </c>
      <c r="M2075" t="str">
        <f t="shared" si="259"/>
        <v>tier - 1</v>
      </c>
      <c r="N2075" t="str">
        <f t="shared" si="260"/>
        <v>R1011</v>
      </c>
      <c r="O2075" s="9" t="str">
        <f t="shared" si="261"/>
        <v>12-Oct-1990</v>
      </c>
      <c r="P2075">
        <f t="shared" si="262"/>
        <v>32</v>
      </c>
      <c r="Q2075" s="10">
        <f t="shared" si="263"/>
        <v>33292.83</v>
      </c>
    </row>
    <row r="2076" spans="1:17" x14ac:dyDescent="0.25">
      <c r="A2076" t="s">
        <v>2107</v>
      </c>
      <c r="B2076">
        <v>2003</v>
      </c>
      <c r="C2076" t="s">
        <v>15</v>
      </c>
      <c r="D2076">
        <v>28</v>
      </c>
      <c r="E2076">
        <v>0</v>
      </c>
      <c r="F2076">
        <v>33307.550000000003</v>
      </c>
      <c r="G2076" t="s">
        <v>11</v>
      </c>
      <c r="H2076" t="s">
        <v>12</v>
      </c>
      <c r="I2076" t="s">
        <v>23</v>
      </c>
      <c r="J2076" t="str">
        <f t="shared" si="256"/>
        <v>Nov</v>
      </c>
      <c r="K2076">
        <f t="shared" si="257"/>
        <v>2003</v>
      </c>
      <c r="L2076" t="str">
        <f t="shared" si="258"/>
        <v>tier - 3</v>
      </c>
      <c r="M2076" t="str">
        <f t="shared" si="259"/>
        <v>tier - 3</v>
      </c>
      <c r="N2076" t="str">
        <f t="shared" si="260"/>
        <v>R1012</v>
      </c>
      <c r="O2076" s="9" t="str">
        <f t="shared" si="261"/>
        <v>28-Nov-2003</v>
      </c>
      <c r="P2076">
        <f t="shared" si="262"/>
        <v>19</v>
      </c>
      <c r="Q2076" s="10">
        <f t="shared" si="263"/>
        <v>33307.550000000003</v>
      </c>
    </row>
    <row r="2077" spans="1:17" x14ac:dyDescent="0.25">
      <c r="A2077" t="s">
        <v>2108</v>
      </c>
      <c r="B2077">
        <v>1972</v>
      </c>
      <c r="C2077" t="s">
        <v>20</v>
      </c>
      <c r="D2077">
        <v>5</v>
      </c>
      <c r="E2077">
        <v>0</v>
      </c>
      <c r="F2077">
        <v>33344.449999999997</v>
      </c>
      <c r="G2077" t="s">
        <v>11</v>
      </c>
      <c r="H2077" t="s">
        <v>12</v>
      </c>
      <c r="I2077" t="s">
        <v>42</v>
      </c>
      <c r="J2077" t="str">
        <f t="shared" si="256"/>
        <v>Sep</v>
      </c>
      <c r="K2077">
        <f t="shared" si="257"/>
        <v>1972</v>
      </c>
      <c r="L2077" t="str">
        <f t="shared" si="258"/>
        <v>tier - 3</v>
      </c>
      <c r="M2077" t="str">
        <f t="shared" si="259"/>
        <v>tier - 3</v>
      </c>
      <c r="N2077" t="str">
        <f t="shared" si="260"/>
        <v>R1011</v>
      </c>
      <c r="O2077" s="9" t="str">
        <f t="shared" si="261"/>
        <v>5-Sep-1972</v>
      </c>
      <c r="P2077">
        <f t="shared" si="262"/>
        <v>50</v>
      </c>
      <c r="Q2077" s="10">
        <f t="shared" si="263"/>
        <v>33344.449999999997</v>
      </c>
    </row>
    <row r="2078" spans="1:17" x14ac:dyDescent="0.25">
      <c r="A2078" t="s">
        <v>2109</v>
      </c>
      <c r="B2078">
        <v>1985</v>
      </c>
      <c r="C2078" t="s">
        <v>30</v>
      </c>
      <c r="D2078">
        <v>7</v>
      </c>
      <c r="E2078">
        <v>3</v>
      </c>
      <c r="F2078">
        <v>33450.99</v>
      </c>
      <c r="G2078" t="s">
        <v>11</v>
      </c>
      <c r="H2078" t="s">
        <v>11</v>
      </c>
      <c r="I2078" t="s">
        <v>42</v>
      </c>
      <c r="J2078" t="str">
        <f t="shared" si="256"/>
        <v>Dec</v>
      </c>
      <c r="K2078">
        <f t="shared" si="257"/>
        <v>1985</v>
      </c>
      <c r="L2078" t="str">
        <f t="shared" si="258"/>
        <v>tier - 2</v>
      </c>
      <c r="M2078" t="str">
        <f t="shared" si="259"/>
        <v>tier - 2</v>
      </c>
      <c r="N2078" t="str">
        <f t="shared" si="260"/>
        <v>R1011</v>
      </c>
      <c r="O2078" s="9" t="str">
        <f t="shared" si="261"/>
        <v>7-Dec-1985</v>
      </c>
      <c r="P2078">
        <f t="shared" si="262"/>
        <v>37</v>
      </c>
      <c r="Q2078" s="10">
        <f t="shared" si="263"/>
        <v>33450.99</v>
      </c>
    </row>
    <row r="2079" spans="1:17" x14ac:dyDescent="0.25">
      <c r="A2079" t="s">
        <v>2110</v>
      </c>
      <c r="B2079">
        <v>1970</v>
      </c>
      <c r="C2079" t="s">
        <v>18</v>
      </c>
      <c r="D2079">
        <v>18</v>
      </c>
      <c r="E2079">
        <v>2</v>
      </c>
      <c r="F2079">
        <v>33471.97</v>
      </c>
      <c r="G2079" t="s">
        <v>11</v>
      </c>
      <c r="H2079" t="s">
        <v>11</v>
      </c>
      <c r="I2079" t="s">
        <v>23</v>
      </c>
      <c r="J2079" t="str">
        <f t="shared" si="256"/>
        <v>Jun</v>
      </c>
      <c r="K2079">
        <f t="shared" si="257"/>
        <v>1970</v>
      </c>
      <c r="L2079" t="str">
        <f t="shared" si="258"/>
        <v>tier - 2</v>
      </c>
      <c r="M2079" t="str">
        <f t="shared" si="259"/>
        <v>tier - 2</v>
      </c>
      <c r="N2079" t="str">
        <f t="shared" si="260"/>
        <v>R1012</v>
      </c>
      <c r="O2079" s="9" t="str">
        <f t="shared" si="261"/>
        <v>18-Jun-1970</v>
      </c>
      <c r="P2079">
        <f t="shared" si="262"/>
        <v>52</v>
      </c>
      <c r="Q2079" s="10">
        <f t="shared" si="263"/>
        <v>33471.97</v>
      </c>
    </row>
    <row r="2080" spans="1:17" x14ac:dyDescent="0.25">
      <c r="A2080" t="s">
        <v>2111</v>
      </c>
      <c r="B2080">
        <v>2002</v>
      </c>
      <c r="C2080" t="s">
        <v>35</v>
      </c>
      <c r="D2080">
        <v>25</v>
      </c>
      <c r="E2080">
        <v>0</v>
      </c>
      <c r="F2080">
        <v>33475.82</v>
      </c>
      <c r="G2080" t="s">
        <v>16</v>
      </c>
      <c r="H2080" t="s">
        <v>16</v>
      </c>
      <c r="I2080" t="s">
        <v>170</v>
      </c>
      <c r="J2080" t="str">
        <f t="shared" si="256"/>
        <v>Aug</v>
      </c>
      <c r="K2080">
        <f t="shared" si="257"/>
        <v>2002</v>
      </c>
      <c r="L2080" t="str">
        <f t="shared" si="258"/>
        <v>tier - 1</v>
      </c>
      <c r="M2080" t="str">
        <f t="shared" si="259"/>
        <v>tier - 1</v>
      </c>
      <c r="N2080" t="str">
        <f t="shared" si="260"/>
        <v>R1018</v>
      </c>
      <c r="O2080" s="9" t="str">
        <f t="shared" si="261"/>
        <v>25-Aug-2002</v>
      </c>
      <c r="P2080">
        <f t="shared" si="262"/>
        <v>20</v>
      </c>
      <c r="Q2080" s="10">
        <f t="shared" si="263"/>
        <v>33475.82</v>
      </c>
    </row>
    <row r="2081" spans="1:17" x14ac:dyDescent="0.25">
      <c r="A2081" t="s">
        <v>2112</v>
      </c>
      <c r="B2081">
        <v>1984</v>
      </c>
      <c r="C2081" t="s">
        <v>10</v>
      </c>
      <c r="D2081">
        <v>22</v>
      </c>
      <c r="E2081">
        <v>3</v>
      </c>
      <c r="F2081">
        <v>33527.1</v>
      </c>
      <c r="G2081" t="s">
        <v>11</v>
      </c>
      <c r="H2081" t="s">
        <v>12</v>
      </c>
      <c r="I2081" t="s">
        <v>42</v>
      </c>
      <c r="J2081" t="str">
        <f t="shared" si="256"/>
        <v>Jul</v>
      </c>
      <c r="K2081">
        <f t="shared" si="257"/>
        <v>1984</v>
      </c>
      <c r="L2081" t="str">
        <f t="shared" si="258"/>
        <v>tier - 3</v>
      </c>
      <c r="M2081" t="str">
        <f t="shared" si="259"/>
        <v>tier - 3</v>
      </c>
      <c r="N2081" t="str">
        <f t="shared" si="260"/>
        <v>R1011</v>
      </c>
      <c r="O2081" s="9" t="str">
        <f t="shared" si="261"/>
        <v>22-Jul-1984</v>
      </c>
      <c r="P2081">
        <f t="shared" si="262"/>
        <v>38</v>
      </c>
      <c r="Q2081" s="10">
        <f t="shared" si="263"/>
        <v>33527.1</v>
      </c>
    </row>
    <row r="2082" spans="1:17" x14ac:dyDescent="0.25">
      <c r="A2082" t="s">
        <v>2113</v>
      </c>
      <c r="B2082">
        <v>2003</v>
      </c>
      <c r="C2082" t="s">
        <v>20</v>
      </c>
      <c r="D2082">
        <v>9</v>
      </c>
      <c r="E2082">
        <v>0</v>
      </c>
      <c r="F2082">
        <v>33611.71</v>
      </c>
      <c r="G2082" t="s">
        <v>16</v>
      </c>
      <c r="H2082" t="s">
        <v>11</v>
      </c>
      <c r="I2082" t="s">
        <v>42</v>
      </c>
      <c r="J2082" t="str">
        <f t="shared" si="256"/>
        <v>Sep</v>
      </c>
      <c r="K2082">
        <f t="shared" si="257"/>
        <v>2003</v>
      </c>
      <c r="L2082" t="str">
        <f t="shared" si="258"/>
        <v>tier - 2</v>
      </c>
      <c r="M2082" t="str">
        <f t="shared" si="259"/>
        <v>tier - 2</v>
      </c>
      <c r="N2082" t="str">
        <f t="shared" si="260"/>
        <v>R1011</v>
      </c>
      <c r="O2082" s="9" t="str">
        <f t="shared" si="261"/>
        <v>9-Sep-2003</v>
      </c>
      <c r="P2082">
        <f t="shared" si="262"/>
        <v>19</v>
      </c>
      <c r="Q2082" s="10">
        <f t="shared" si="263"/>
        <v>33611.71</v>
      </c>
    </row>
    <row r="2083" spans="1:17" x14ac:dyDescent="0.25">
      <c r="A2083" t="s">
        <v>2114</v>
      </c>
      <c r="B2083">
        <v>1993</v>
      </c>
      <c r="C2083" t="s">
        <v>15</v>
      </c>
      <c r="D2083">
        <v>28</v>
      </c>
      <c r="E2083">
        <v>0</v>
      </c>
      <c r="F2083">
        <v>33707.550000000003</v>
      </c>
      <c r="G2083" t="s">
        <v>11</v>
      </c>
      <c r="H2083" t="s">
        <v>11</v>
      </c>
      <c r="I2083" t="s">
        <v>42</v>
      </c>
      <c r="J2083" t="str">
        <f t="shared" si="256"/>
        <v>Nov</v>
      </c>
      <c r="K2083">
        <f t="shared" si="257"/>
        <v>1993</v>
      </c>
      <c r="L2083" t="str">
        <f t="shared" si="258"/>
        <v>tier - 2</v>
      </c>
      <c r="M2083" t="str">
        <f t="shared" si="259"/>
        <v>tier - 2</v>
      </c>
      <c r="N2083" t="str">
        <f t="shared" si="260"/>
        <v>R1011</v>
      </c>
      <c r="O2083" s="9" t="str">
        <f t="shared" si="261"/>
        <v>28-Nov-1993</v>
      </c>
      <c r="P2083">
        <f t="shared" si="262"/>
        <v>29</v>
      </c>
      <c r="Q2083" s="10">
        <f t="shared" si="263"/>
        <v>33707.550000000003</v>
      </c>
    </row>
    <row r="2084" spans="1:17" x14ac:dyDescent="0.25">
      <c r="A2084" t="s">
        <v>2115</v>
      </c>
      <c r="B2084">
        <v>2004</v>
      </c>
      <c r="C2084" t="s">
        <v>15</v>
      </c>
      <c r="D2084">
        <v>1</v>
      </c>
      <c r="E2084">
        <v>0</v>
      </c>
      <c r="F2084">
        <v>33732.69</v>
      </c>
      <c r="G2084" t="s">
        <v>16</v>
      </c>
      <c r="H2084" t="s">
        <v>16</v>
      </c>
      <c r="I2084" t="s">
        <v>356</v>
      </c>
      <c r="J2084" t="str">
        <f t="shared" si="256"/>
        <v>Nov</v>
      </c>
      <c r="K2084">
        <f t="shared" si="257"/>
        <v>2004</v>
      </c>
      <c r="L2084" t="str">
        <f t="shared" si="258"/>
        <v>tier - 1</v>
      </c>
      <c r="M2084" t="str">
        <f t="shared" si="259"/>
        <v>tier - 1</v>
      </c>
      <c r="N2084" t="str">
        <f t="shared" si="260"/>
        <v>R1017</v>
      </c>
      <c r="O2084" s="9" t="str">
        <f t="shared" si="261"/>
        <v>1-Nov-2004</v>
      </c>
      <c r="P2084">
        <f t="shared" si="262"/>
        <v>18</v>
      </c>
      <c r="Q2084" s="10">
        <f t="shared" si="263"/>
        <v>33732.69</v>
      </c>
    </row>
    <row r="2085" spans="1:17" x14ac:dyDescent="0.25">
      <c r="A2085" t="s">
        <v>2116</v>
      </c>
      <c r="B2085">
        <v>2003</v>
      </c>
      <c r="C2085" t="s">
        <v>20</v>
      </c>
      <c r="D2085">
        <v>12</v>
      </c>
      <c r="E2085">
        <v>0</v>
      </c>
      <c r="F2085">
        <v>33750.29</v>
      </c>
      <c r="G2085" t="s">
        <v>16</v>
      </c>
      <c r="H2085" t="s">
        <v>12</v>
      </c>
      <c r="I2085" t="s">
        <v>23</v>
      </c>
      <c r="J2085" t="str">
        <f t="shared" si="256"/>
        <v>Sep</v>
      </c>
      <c r="K2085">
        <f t="shared" si="257"/>
        <v>2003</v>
      </c>
      <c r="L2085" t="str">
        <f t="shared" si="258"/>
        <v>tier - 3</v>
      </c>
      <c r="M2085" t="str">
        <f t="shared" si="259"/>
        <v>tier - 3</v>
      </c>
      <c r="N2085" t="str">
        <f t="shared" si="260"/>
        <v>R1012</v>
      </c>
      <c r="O2085" s="9" t="str">
        <f t="shared" si="261"/>
        <v>12-Sep-2003</v>
      </c>
      <c r="P2085">
        <f t="shared" si="262"/>
        <v>19</v>
      </c>
      <c r="Q2085" s="10">
        <f t="shared" si="263"/>
        <v>33750.29</v>
      </c>
    </row>
    <row r="2086" spans="1:17" x14ac:dyDescent="0.25">
      <c r="A2086" t="s">
        <v>2117</v>
      </c>
      <c r="B2086">
        <v>1962</v>
      </c>
      <c r="C2086" t="s">
        <v>30</v>
      </c>
      <c r="D2086">
        <v>11</v>
      </c>
      <c r="E2086">
        <v>0</v>
      </c>
      <c r="F2086">
        <v>33753.32</v>
      </c>
      <c r="G2086" t="s">
        <v>16</v>
      </c>
      <c r="H2086" t="s">
        <v>12</v>
      </c>
      <c r="I2086" t="s">
        <v>42</v>
      </c>
      <c r="J2086" t="str">
        <f t="shared" si="256"/>
        <v>Dec</v>
      </c>
      <c r="K2086">
        <f t="shared" si="257"/>
        <v>1962</v>
      </c>
      <c r="L2086" t="str">
        <f t="shared" si="258"/>
        <v>tier - 3</v>
      </c>
      <c r="M2086" t="str">
        <f t="shared" si="259"/>
        <v>tier - 3</v>
      </c>
      <c r="N2086" t="str">
        <f t="shared" si="260"/>
        <v>R1011</v>
      </c>
      <c r="O2086" s="9" t="str">
        <f t="shared" si="261"/>
        <v>11-Dec-1962</v>
      </c>
      <c r="P2086">
        <f t="shared" si="262"/>
        <v>60</v>
      </c>
      <c r="Q2086" s="10">
        <f t="shared" si="263"/>
        <v>33753.32</v>
      </c>
    </row>
    <row r="2087" spans="1:17" x14ac:dyDescent="0.25">
      <c r="A2087" t="s">
        <v>2118</v>
      </c>
      <c r="B2087">
        <v>2000</v>
      </c>
      <c r="C2087" t="s">
        <v>37</v>
      </c>
      <c r="D2087">
        <v>26</v>
      </c>
      <c r="E2087">
        <v>0</v>
      </c>
      <c r="F2087">
        <v>33829.39</v>
      </c>
      <c r="G2087" t="s">
        <v>11</v>
      </c>
      <c r="H2087" t="s">
        <v>12</v>
      </c>
      <c r="I2087" t="s">
        <v>42</v>
      </c>
      <c r="J2087" t="str">
        <f t="shared" si="256"/>
        <v>Oct</v>
      </c>
      <c r="K2087">
        <f t="shared" si="257"/>
        <v>2000</v>
      </c>
      <c r="L2087" t="str">
        <f t="shared" si="258"/>
        <v>tier - 3</v>
      </c>
      <c r="M2087" t="str">
        <f t="shared" si="259"/>
        <v>tier - 3</v>
      </c>
      <c r="N2087" t="str">
        <f t="shared" si="260"/>
        <v>R1011</v>
      </c>
      <c r="O2087" s="9" t="str">
        <f t="shared" si="261"/>
        <v>26-Oct-2000</v>
      </c>
      <c r="P2087">
        <f t="shared" si="262"/>
        <v>22</v>
      </c>
      <c r="Q2087" s="10">
        <f t="shared" si="263"/>
        <v>33829.39</v>
      </c>
    </row>
    <row r="2088" spans="1:17" x14ac:dyDescent="0.25">
      <c r="A2088" t="s">
        <v>2119</v>
      </c>
      <c r="B2088">
        <v>1997</v>
      </c>
      <c r="C2088" t="s">
        <v>35</v>
      </c>
      <c r="D2088">
        <v>9</v>
      </c>
      <c r="E2088">
        <v>0</v>
      </c>
      <c r="F2088">
        <v>33900.65</v>
      </c>
      <c r="G2088" t="s">
        <v>11</v>
      </c>
      <c r="H2088" t="s">
        <v>12</v>
      </c>
      <c r="I2088" t="s">
        <v>42</v>
      </c>
      <c r="J2088" t="str">
        <f t="shared" si="256"/>
        <v>Aug</v>
      </c>
      <c r="K2088">
        <f t="shared" si="257"/>
        <v>1997</v>
      </c>
      <c r="L2088" t="str">
        <f t="shared" si="258"/>
        <v>tier - 3</v>
      </c>
      <c r="M2088" t="str">
        <f t="shared" si="259"/>
        <v>tier - 3</v>
      </c>
      <c r="N2088" t="str">
        <f t="shared" si="260"/>
        <v>R1011</v>
      </c>
      <c r="O2088" s="9" t="str">
        <f t="shared" si="261"/>
        <v>9-Aug-1997</v>
      </c>
      <c r="P2088">
        <f t="shared" si="262"/>
        <v>25</v>
      </c>
      <c r="Q2088" s="10">
        <f t="shared" si="263"/>
        <v>33900.65</v>
      </c>
    </row>
    <row r="2089" spans="1:17" x14ac:dyDescent="0.25">
      <c r="A2089" t="s">
        <v>2120</v>
      </c>
      <c r="B2089">
        <v>2000</v>
      </c>
      <c r="C2089" t="s">
        <v>30</v>
      </c>
      <c r="D2089">
        <v>27</v>
      </c>
      <c r="E2089">
        <v>0</v>
      </c>
      <c r="F2089">
        <v>33907.550000000003</v>
      </c>
      <c r="G2089" t="s">
        <v>11</v>
      </c>
      <c r="H2089" t="s">
        <v>11</v>
      </c>
      <c r="I2089" t="s">
        <v>23</v>
      </c>
      <c r="J2089" t="str">
        <f t="shared" si="256"/>
        <v>Dec</v>
      </c>
      <c r="K2089">
        <f t="shared" si="257"/>
        <v>2000</v>
      </c>
      <c r="L2089" t="str">
        <f t="shared" si="258"/>
        <v>tier - 2</v>
      </c>
      <c r="M2089" t="str">
        <f t="shared" si="259"/>
        <v>tier - 2</v>
      </c>
      <c r="N2089" t="str">
        <f t="shared" si="260"/>
        <v>R1012</v>
      </c>
      <c r="O2089" s="9" t="str">
        <f t="shared" si="261"/>
        <v>27-Dec-2000</v>
      </c>
      <c r="P2089">
        <f t="shared" si="262"/>
        <v>22</v>
      </c>
      <c r="Q2089" s="10">
        <f t="shared" si="263"/>
        <v>33907.550000000003</v>
      </c>
    </row>
    <row r="2090" spans="1:17" x14ac:dyDescent="0.25">
      <c r="A2090" t="s">
        <v>2121</v>
      </c>
      <c r="B2090">
        <v>1994</v>
      </c>
      <c r="C2090" t="s">
        <v>20</v>
      </c>
      <c r="D2090">
        <v>25</v>
      </c>
      <c r="E2090">
        <v>0</v>
      </c>
      <c r="F2090">
        <v>33975.47</v>
      </c>
      <c r="G2090" t="s">
        <v>11</v>
      </c>
      <c r="H2090" t="s">
        <v>11</v>
      </c>
      <c r="I2090" t="s">
        <v>42</v>
      </c>
      <c r="J2090" t="str">
        <f t="shared" si="256"/>
        <v>Sep</v>
      </c>
      <c r="K2090">
        <f t="shared" si="257"/>
        <v>1994</v>
      </c>
      <c r="L2090" t="str">
        <f t="shared" si="258"/>
        <v>tier - 2</v>
      </c>
      <c r="M2090" t="str">
        <f t="shared" si="259"/>
        <v>tier - 2</v>
      </c>
      <c r="N2090" t="str">
        <f t="shared" si="260"/>
        <v>R1011</v>
      </c>
      <c r="O2090" s="9" t="str">
        <f t="shared" si="261"/>
        <v>25-Sep-1994</v>
      </c>
      <c r="P2090">
        <f t="shared" si="262"/>
        <v>28</v>
      </c>
      <c r="Q2090" s="10">
        <f t="shared" si="263"/>
        <v>33975.47</v>
      </c>
    </row>
    <row r="2091" spans="1:17" x14ac:dyDescent="0.25">
      <c r="A2091" t="s">
        <v>2122</v>
      </c>
      <c r="B2091">
        <v>1972</v>
      </c>
      <c r="C2091" t="s">
        <v>10</v>
      </c>
      <c r="D2091">
        <v>26</v>
      </c>
      <c r="E2091">
        <v>0</v>
      </c>
      <c r="F2091">
        <v>34053.360000000001</v>
      </c>
      <c r="G2091" t="s">
        <v>11</v>
      </c>
      <c r="H2091" t="s">
        <v>11</v>
      </c>
      <c r="I2091" t="s">
        <v>42</v>
      </c>
      <c r="J2091" t="str">
        <f t="shared" si="256"/>
        <v>Jul</v>
      </c>
      <c r="K2091">
        <f t="shared" si="257"/>
        <v>1972</v>
      </c>
      <c r="L2091" t="str">
        <f t="shared" si="258"/>
        <v>tier - 2</v>
      </c>
      <c r="M2091" t="str">
        <f t="shared" si="259"/>
        <v>tier - 2</v>
      </c>
      <c r="N2091" t="str">
        <f t="shared" si="260"/>
        <v>R1011</v>
      </c>
      <c r="O2091" s="9" t="str">
        <f t="shared" si="261"/>
        <v>26-Jul-1972</v>
      </c>
      <c r="P2091">
        <f t="shared" si="262"/>
        <v>50</v>
      </c>
      <c r="Q2091" s="10">
        <f t="shared" si="263"/>
        <v>34053.360000000001</v>
      </c>
    </row>
    <row r="2092" spans="1:17" x14ac:dyDescent="0.25">
      <c r="A2092" t="s">
        <v>2123</v>
      </c>
      <c r="B2092">
        <v>2002</v>
      </c>
      <c r="C2092" t="s">
        <v>30</v>
      </c>
      <c r="D2092">
        <v>26</v>
      </c>
      <c r="E2092">
        <v>0</v>
      </c>
      <c r="F2092">
        <v>34084.68</v>
      </c>
      <c r="G2092" t="s">
        <v>11</v>
      </c>
      <c r="H2092" t="s">
        <v>12</v>
      </c>
      <c r="I2092" t="s">
        <v>42</v>
      </c>
      <c r="J2092" t="str">
        <f t="shared" si="256"/>
        <v>Dec</v>
      </c>
      <c r="K2092">
        <f t="shared" si="257"/>
        <v>2002</v>
      </c>
      <c r="L2092" t="str">
        <f t="shared" si="258"/>
        <v>tier - 3</v>
      </c>
      <c r="M2092" t="str">
        <f t="shared" si="259"/>
        <v>tier - 3</v>
      </c>
      <c r="N2092" t="str">
        <f t="shared" si="260"/>
        <v>R1011</v>
      </c>
      <c r="O2092" s="9" t="str">
        <f t="shared" si="261"/>
        <v>26-Dec-2002</v>
      </c>
      <c r="P2092">
        <f t="shared" si="262"/>
        <v>20</v>
      </c>
      <c r="Q2092" s="10">
        <f t="shared" si="263"/>
        <v>34084.68</v>
      </c>
    </row>
    <row r="2093" spans="1:17" x14ac:dyDescent="0.25">
      <c r="A2093" t="s">
        <v>2124</v>
      </c>
      <c r="B2093">
        <v>1999</v>
      </c>
      <c r="C2093" t="s">
        <v>15</v>
      </c>
      <c r="D2093">
        <v>6</v>
      </c>
      <c r="E2093">
        <v>0</v>
      </c>
      <c r="F2093">
        <v>34166.269999999997</v>
      </c>
      <c r="G2093" t="s">
        <v>11</v>
      </c>
      <c r="H2093" t="s">
        <v>12</v>
      </c>
      <c r="I2093" t="s">
        <v>42</v>
      </c>
      <c r="J2093" t="str">
        <f t="shared" si="256"/>
        <v>Nov</v>
      </c>
      <c r="K2093">
        <f t="shared" si="257"/>
        <v>1999</v>
      </c>
      <c r="L2093" t="str">
        <f t="shared" si="258"/>
        <v>tier - 3</v>
      </c>
      <c r="M2093" t="str">
        <f t="shared" si="259"/>
        <v>tier - 3</v>
      </c>
      <c r="N2093" t="str">
        <f t="shared" si="260"/>
        <v>R1011</v>
      </c>
      <c r="O2093" s="9" t="str">
        <f t="shared" si="261"/>
        <v>6-Nov-1999</v>
      </c>
      <c r="P2093">
        <f t="shared" si="262"/>
        <v>23</v>
      </c>
      <c r="Q2093" s="10">
        <f t="shared" si="263"/>
        <v>34166.269999999997</v>
      </c>
    </row>
    <row r="2094" spans="1:17" x14ac:dyDescent="0.25">
      <c r="A2094" t="s">
        <v>2125</v>
      </c>
      <c r="B2094">
        <v>1971</v>
      </c>
      <c r="C2094" t="s">
        <v>35</v>
      </c>
      <c r="D2094">
        <v>25</v>
      </c>
      <c r="E2094">
        <v>0</v>
      </c>
      <c r="F2094">
        <v>34205.07</v>
      </c>
      <c r="G2094" t="s">
        <v>11</v>
      </c>
      <c r="H2094" t="s">
        <v>11</v>
      </c>
      <c r="I2094" t="s">
        <v>42</v>
      </c>
      <c r="J2094" t="str">
        <f t="shared" si="256"/>
        <v>Aug</v>
      </c>
      <c r="K2094">
        <f t="shared" si="257"/>
        <v>1971</v>
      </c>
      <c r="L2094" t="str">
        <f t="shared" si="258"/>
        <v>tier - 2</v>
      </c>
      <c r="M2094" t="str">
        <f t="shared" si="259"/>
        <v>tier - 2</v>
      </c>
      <c r="N2094" t="str">
        <f t="shared" si="260"/>
        <v>R1011</v>
      </c>
      <c r="O2094" s="9" t="str">
        <f t="shared" si="261"/>
        <v>25-Aug-1971</v>
      </c>
      <c r="P2094">
        <f t="shared" si="262"/>
        <v>51</v>
      </c>
      <c r="Q2094" s="10">
        <f t="shared" si="263"/>
        <v>34205.07</v>
      </c>
    </row>
    <row r="2095" spans="1:17" x14ac:dyDescent="0.25">
      <c r="A2095" t="s">
        <v>2126</v>
      </c>
      <c r="B2095">
        <v>1975</v>
      </c>
      <c r="C2095" t="s">
        <v>10</v>
      </c>
      <c r="D2095">
        <v>21</v>
      </c>
      <c r="E2095">
        <v>1</v>
      </c>
      <c r="F2095">
        <v>34210.33</v>
      </c>
      <c r="G2095" t="s">
        <v>11</v>
      </c>
      <c r="H2095" t="s">
        <v>16</v>
      </c>
      <c r="I2095" t="s">
        <v>23</v>
      </c>
      <c r="J2095" t="str">
        <f t="shared" si="256"/>
        <v>Jul</v>
      </c>
      <c r="K2095">
        <f t="shared" si="257"/>
        <v>1975</v>
      </c>
      <c r="L2095" t="str">
        <f t="shared" si="258"/>
        <v>tier - 1</v>
      </c>
      <c r="M2095" t="str">
        <f t="shared" si="259"/>
        <v>tier - 1</v>
      </c>
      <c r="N2095" t="str">
        <f t="shared" si="260"/>
        <v>R1012</v>
      </c>
      <c r="O2095" s="9" t="str">
        <f t="shared" si="261"/>
        <v>21-Jul-1975</v>
      </c>
      <c r="P2095">
        <f t="shared" si="262"/>
        <v>47</v>
      </c>
      <c r="Q2095" s="10">
        <f t="shared" si="263"/>
        <v>34210.33</v>
      </c>
    </row>
    <row r="2096" spans="1:17" x14ac:dyDescent="0.25">
      <c r="A2096" t="s">
        <v>2127</v>
      </c>
      <c r="B2096">
        <v>1962</v>
      </c>
      <c r="C2096" t="s">
        <v>10</v>
      </c>
      <c r="D2096">
        <v>5</v>
      </c>
      <c r="E2096">
        <v>0</v>
      </c>
      <c r="F2096">
        <v>34218.019999999997</v>
      </c>
      <c r="G2096" t="s">
        <v>16</v>
      </c>
      <c r="H2096" t="s">
        <v>16</v>
      </c>
      <c r="I2096" t="s">
        <v>42</v>
      </c>
      <c r="J2096" t="str">
        <f t="shared" si="256"/>
        <v>Jul</v>
      </c>
      <c r="K2096">
        <f t="shared" si="257"/>
        <v>1962</v>
      </c>
      <c r="L2096" t="str">
        <f t="shared" si="258"/>
        <v>tier - 1</v>
      </c>
      <c r="M2096" t="str">
        <f t="shared" si="259"/>
        <v>tier - 1</v>
      </c>
      <c r="N2096" t="str">
        <f t="shared" si="260"/>
        <v>R1011</v>
      </c>
      <c r="O2096" s="9" t="str">
        <f t="shared" si="261"/>
        <v>5-Jul-1962</v>
      </c>
      <c r="P2096">
        <f t="shared" si="262"/>
        <v>60</v>
      </c>
      <c r="Q2096" s="10">
        <f t="shared" si="263"/>
        <v>34218.019999999997</v>
      </c>
    </row>
    <row r="2097" spans="1:17" x14ac:dyDescent="0.25">
      <c r="A2097" t="s">
        <v>2128</v>
      </c>
      <c r="B2097">
        <v>1998</v>
      </c>
      <c r="C2097" t="s">
        <v>18</v>
      </c>
      <c r="D2097">
        <v>11</v>
      </c>
      <c r="E2097">
        <v>0</v>
      </c>
      <c r="F2097">
        <v>34254.050000000003</v>
      </c>
      <c r="G2097" t="s">
        <v>16</v>
      </c>
      <c r="H2097" t="s">
        <v>12</v>
      </c>
      <c r="I2097" t="s">
        <v>166</v>
      </c>
      <c r="J2097" t="str">
        <f t="shared" si="256"/>
        <v>Jun</v>
      </c>
      <c r="K2097">
        <f t="shared" si="257"/>
        <v>1998</v>
      </c>
      <c r="L2097" t="str">
        <f t="shared" si="258"/>
        <v>tier - 3</v>
      </c>
      <c r="M2097" t="str">
        <f t="shared" si="259"/>
        <v>tier - 3</v>
      </c>
      <c r="N2097" t="str">
        <f t="shared" si="260"/>
        <v>R1019</v>
      </c>
      <c r="O2097" s="9" t="str">
        <f t="shared" si="261"/>
        <v>11-Jun-1998</v>
      </c>
      <c r="P2097">
        <f t="shared" si="262"/>
        <v>24</v>
      </c>
      <c r="Q2097" s="10">
        <f t="shared" si="263"/>
        <v>34254.050000000003</v>
      </c>
    </row>
    <row r="2098" spans="1:17" x14ac:dyDescent="0.25">
      <c r="A2098" t="s">
        <v>2129</v>
      </c>
      <c r="B2098">
        <v>1995</v>
      </c>
      <c r="C2098" t="s">
        <v>37</v>
      </c>
      <c r="D2098">
        <v>30</v>
      </c>
      <c r="E2098">
        <v>0</v>
      </c>
      <c r="F2098">
        <v>34289.43</v>
      </c>
      <c r="G2098" t="s">
        <v>16</v>
      </c>
      <c r="H2098" t="s">
        <v>16</v>
      </c>
      <c r="I2098" t="s">
        <v>42</v>
      </c>
      <c r="J2098" t="str">
        <f t="shared" si="256"/>
        <v>Oct</v>
      </c>
      <c r="K2098">
        <f t="shared" si="257"/>
        <v>1995</v>
      </c>
      <c r="L2098" t="str">
        <f t="shared" si="258"/>
        <v>tier - 1</v>
      </c>
      <c r="M2098" t="str">
        <f t="shared" si="259"/>
        <v>tier - 1</v>
      </c>
      <c r="N2098" t="str">
        <f t="shared" si="260"/>
        <v>R1011</v>
      </c>
      <c r="O2098" s="9" t="str">
        <f t="shared" si="261"/>
        <v>30-Oct-1995</v>
      </c>
      <c r="P2098">
        <f t="shared" si="262"/>
        <v>27</v>
      </c>
      <c r="Q2098" s="10">
        <f t="shared" si="263"/>
        <v>34289.43</v>
      </c>
    </row>
    <row r="2099" spans="1:17" x14ac:dyDescent="0.25">
      <c r="A2099" t="s">
        <v>2130</v>
      </c>
      <c r="B2099">
        <v>1986</v>
      </c>
      <c r="C2099" t="s">
        <v>37</v>
      </c>
      <c r="D2099">
        <v>11</v>
      </c>
      <c r="E2099">
        <v>3</v>
      </c>
      <c r="F2099">
        <v>34293.120000000003</v>
      </c>
      <c r="G2099" t="s">
        <v>16</v>
      </c>
      <c r="H2099" t="s">
        <v>11</v>
      </c>
      <c r="I2099" t="s">
        <v>42</v>
      </c>
      <c r="J2099" t="str">
        <f t="shared" si="256"/>
        <v>Oct</v>
      </c>
      <c r="K2099">
        <f t="shared" si="257"/>
        <v>1986</v>
      </c>
      <c r="L2099" t="str">
        <f t="shared" si="258"/>
        <v>tier - 2</v>
      </c>
      <c r="M2099" t="str">
        <f t="shared" si="259"/>
        <v>tier - 2</v>
      </c>
      <c r="N2099" t="str">
        <f t="shared" si="260"/>
        <v>R1011</v>
      </c>
      <c r="O2099" s="9" t="str">
        <f t="shared" si="261"/>
        <v>11-Oct-1986</v>
      </c>
      <c r="P2099">
        <f t="shared" si="262"/>
        <v>36</v>
      </c>
      <c r="Q2099" s="10">
        <f t="shared" si="263"/>
        <v>34293.120000000003</v>
      </c>
    </row>
    <row r="2100" spans="1:17" x14ac:dyDescent="0.25">
      <c r="A2100" t="s">
        <v>2131</v>
      </c>
      <c r="B2100">
        <v>2004</v>
      </c>
      <c r="C2100" t="s">
        <v>15</v>
      </c>
      <c r="D2100">
        <v>1</v>
      </c>
      <c r="E2100">
        <v>2</v>
      </c>
      <c r="F2100">
        <v>34303.17</v>
      </c>
      <c r="G2100" t="s">
        <v>16</v>
      </c>
      <c r="H2100" t="s">
        <v>12</v>
      </c>
      <c r="I2100" t="s">
        <v>13</v>
      </c>
      <c r="J2100" t="str">
        <f t="shared" si="256"/>
        <v>Nov</v>
      </c>
      <c r="K2100">
        <f t="shared" si="257"/>
        <v>2004</v>
      </c>
      <c r="L2100" t="str">
        <f t="shared" si="258"/>
        <v>tier - 3</v>
      </c>
      <c r="M2100" t="str">
        <f t="shared" si="259"/>
        <v>tier - 3</v>
      </c>
      <c r="N2100" t="str">
        <f t="shared" si="260"/>
        <v>R1013</v>
      </c>
      <c r="O2100" s="9" t="str">
        <f t="shared" si="261"/>
        <v>1-Nov-2004</v>
      </c>
      <c r="P2100">
        <f t="shared" si="262"/>
        <v>18</v>
      </c>
      <c r="Q2100" s="10">
        <f t="shared" si="263"/>
        <v>34303.17</v>
      </c>
    </row>
    <row r="2101" spans="1:17" x14ac:dyDescent="0.25">
      <c r="A2101" t="s">
        <v>2132</v>
      </c>
      <c r="B2101">
        <v>1983</v>
      </c>
      <c r="C2101" t="s">
        <v>37</v>
      </c>
      <c r="D2101">
        <v>2</v>
      </c>
      <c r="E2101">
        <v>3</v>
      </c>
      <c r="F2101">
        <v>34307.22</v>
      </c>
      <c r="G2101" t="s">
        <v>11</v>
      </c>
      <c r="H2101" t="s">
        <v>11</v>
      </c>
      <c r="I2101" t="s">
        <v>23</v>
      </c>
      <c r="J2101" t="str">
        <f t="shared" si="256"/>
        <v>Oct</v>
      </c>
      <c r="K2101">
        <f t="shared" si="257"/>
        <v>1983</v>
      </c>
      <c r="L2101" t="str">
        <f t="shared" si="258"/>
        <v>tier - 2</v>
      </c>
      <c r="M2101" t="str">
        <f t="shared" si="259"/>
        <v>tier - 2</v>
      </c>
      <c r="N2101" t="str">
        <f t="shared" si="260"/>
        <v>R1012</v>
      </c>
      <c r="O2101" s="9" t="str">
        <f t="shared" si="261"/>
        <v>2-Oct-1983</v>
      </c>
      <c r="P2101">
        <f t="shared" si="262"/>
        <v>39</v>
      </c>
      <c r="Q2101" s="10">
        <f t="shared" si="263"/>
        <v>34307.22</v>
      </c>
    </row>
    <row r="2102" spans="1:17" x14ac:dyDescent="0.25">
      <c r="A2102" t="s">
        <v>2133</v>
      </c>
      <c r="B2102">
        <v>1984</v>
      </c>
      <c r="C2102" t="s">
        <v>37</v>
      </c>
      <c r="D2102">
        <v>1</v>
      </c>
      <c r="E2102">
        <v>3</v>
      </c>
      <c r="F2102">
        <v>34402.22</v>
      </c>
      <c r="G2102" t="s">
        <v>11</v>
      </c>
      <c r="H2102" t="s">
        <v>12</v>
      </c>
      <c r="I2102" t="s">
        <v>42</v>
      </c>
      <c r="J2102" t="str">
        <f t="shared" si="256"/>
        <v>Oct</v>
      </c>
      <c r="K2102">
        <f t="shared" si="257"/>
        <v>1984</v>
      </c>
      <c r="L2102" t="str">
        <f t="shared" si="258"/>
        <v>tier - 3</v>
      </c>
      <c r="M2102" t="str">
        <f t="shared" si="259"/>
        <v>tier - 3</v>
      </c>
      <c r="N2102" t="str">
        <f t="shared" si="260"/>
        <v>R1011</v>
      </c>
      <c r="O2102" s="9" t="str">
        <f t="shared" si="261"/>
        <v>1-Oct-1984</v>
      </c>
      <c r="P2102">
        <f t="shared" si="262"/>
        <v>38</v>
      </c>
      <c r="Q2102" s="10">
        <f t="shared" si="263"/>
        <v>34402.22</v>
      </c>
    </row>
    <row r="2103" spans="1:17" x14ac:dyDescent="0.25">
      <c r="A2103" t="s">
        <v>2134</v>
      </c>
      <c r="B2103">
        <v>2003</v>
      </c>
      <c r="C2103" t="s">
        <v>37</v>
      </c>
      <c r="D2103">
        <v>5</v>
      </c>
      <c r="E2103">
        <v>0</v>
      </c>
      <c r="F2103">
        <v>34439.86</v>
      </c>
      <c r="G2103" t="s">
        <v>11</v>
      </c>
      <c r="H2103" t="s">
        <v>16</v>
      </c>
      <c r="I2103" t="s">
        <v>13</v>
      </c>
      <c r="J2103" t="str">
        <f t="shared" si="256"/>
        <v>Oct</v>
      </c>
      <c r="K2103">
        <f t="shared" si="257"/>
        <v>2003</v>
      </c>
      <c r="L2103" t="str">
        <f t="shared" si="258"/>
        <v>tier - 1</v>
      </c>
      <c r="M2103" t="str">
        <f t="shared" si="259"/>
        <v>tier - 1</v>
      </c>
      <c r="N2103" t="str">
        <f t="shared" si="260"/>
        <v>R1013</v>
      </c>
      <c r="O2103" s="9" t="str">
        <f t="shared" si="261"/>
        <v>5-Oct-2003</v>
      </c>
      <c r="P2103">
        <f t="shared" si="262"/>
        <v>19</v>
      </c>
      <c r="Q2103" s="10">
        <f t="shared" si="263"/>
        <v>34439.86</v>
      </c>
    </row>
    <row r="2104" spans="1:17" x14ac:dyDescent="0.25">
      <c r="A2104" t="s">
        <v>2135</v>
      </c>
      <c r="B2104">
        <v>1990</v>
      </c>
      <c r="C2104" t="s">
        <v>20</v>
      </c>
      <c r="D2104">
        <v>24</v>
      </c>
      <c r="E2104">
        <v>3</v>
      </c>
      <c r="F2104">
        <v>34456.269999999997</v>
      </c>
      <c r="G2104" t="s">
        <v>16</v>
      </c>
      <c r="H2104" t="s">
        <v>11</v>
      </c>
      <c r="I2104" t="s">
        <v>42</v>
      </c>
      <c r="J2104" t="str">
        <f t="shared" si="256"/>
        <v>Sep</v>
      </c>
      <c r="K2104">
        <f t="shared" si="257"/>
        <v>1990</v>
      </c>
      <c r="L2104" t="str">
        <f t="shared" si="258"/>
        <v>tier - 2</v>
      </c>
      <c r="M2104" t="str">
        <f t="shared" si="259"/>
        <v>tier - 2</v>
      </c>
      <c r="N2104" t="str">
        <f t="shared" si="260"/>
        <v>R1011</v>
      </c>
      <c r="O2104" s="9" t="str">
        <f t="shared" si="261"/>
        <v>24-Sep-1990</v>
      </c>
      <c r="P2104">
        <f t="shared" si="262"/>
        <v>32</v>
      </c>
      <c r="Q2104" s="10">
        <f t="shared" si="263"/>
        <v>34456.269999999997</v>
      </c>
    </row>
    <row r="2105" spans="1:17" x14ac:dyDescent="0.25">
      <c r="A2105" t="s">
        <v>2136</v>
      </c>
      <c r="B2105">
        <v>1998</v>
      </c>
      <c r="C2105" t="s">
        <v>18</v>
      </c>
      <c r="D2105">
        <v>24</v>
      </c>
      <c r="E2105">
        <v>0</v>
      </c>
      <c r="F2105">
        <v>34472.839999999997</v>
      </c>
      <c r="G2105" t="s">
        <v>16</v>
      </c>
      <c r="H2105" t="s">
        <v>12</v>
      </c>
      <c r="I2105" t="s">
        <v>42</v>
      </c>
      <c r="J2105" t="str">
        <f t="shared" si="256"/>
        <v>Jun</v>
      </c>
      <c r="K2105">
        <f t="shared" si="257"/>
        <v>1998</v>
      </c>
      <c r="L2105" t="str">
        <f t="shared" si="258"/>
        <v>tier - 3</v>
      </c>
      <c r="M2105" t="str">
        <f t="shared" si="259"/>
        <v>tier - 3</v>
      </c>
      <c r="N2105" t="str">
        <f t="shared" si="260"/>
        <v>R1011</v>
      </c>
      <c r="O2105" s="9" t="str">
        <f t="shared" si="261"/>
        <v>24-Jun-1998</v>
      </c>
      <c r="P2105">
        <f t="shared" si="262"/>
        <v>24</v>
      </c>
      <c r="Q2105" s="10">
        <f t="shared" si="263"/>
        <v>34472.839999999997</v>
      </c>
    </row>
    <row r="2106" spans="1:17" x14ac:dyDescent="0.25">
      <c r="A2106" t="s">
        <v>2137</v>
      </c>
      <c r="B2106">
        <v>1976</v>
      </c>
      <c r="C2106" t="s">
        <v>15</v>
      </c>
      <c r="D2106">
        <v>25</v>
      </c>
      <c r="E2106">
        <v>2</v>
      </c>
      <c r="F2106">
        <v>34543.39</v>
      </c>
      <c r="G2106" t="s">
        <v>11</v>
      </c>
      <c r="H2106" t="s">
        <v>12</v>
      </c>
      <c r="I2106" t="s">
        <v>42</v>
      </c>
      <c r="J2106" t="str">
        <f t="shared" si="256"/>
        <v>Nov</v>
      </c>
      <c r="K2106">
        <f t="shared" si="257"/>
        <v>1976</v>
      </c>
      <c r="L2106" t="str">
        <f t="shared" si="258"/>
        <v>tier - 3</v>
      </c>
      <c r="M2106" t="str">
        <f t="shared" si="259"/>
        <v>tier - 3</v>
      </c>
      <c r="N2106" t="str">
        <f t="shared" si="260"/>
        <v>R1011</v>
      </c>
      <c r="O2106" s="9" t="str">
        <f t="shared" si="261"/>
        <v>25-Nov-1976</v>
      </c>
      <c r="P2106">
        <f t="shared" si="262"/>
        <v>46</v>
      </c>
      <c r="Q2106" s="10">
        <f t="shared" si="263"/>
        <v>34543.39</v>
      </c>
    </row>
    <row r="2107" spans="1:17" x14ac:dyDescent="0.25">
      <c r="A2107" t="s">
        <v>2138</v>
      </c>
      <c r="B2107">
        <v>2004</v>
      </c>
      <c r="C2107" t="s">
        <v>37</v>
      </c>
      <c r="D2107">
        <v>9</v>
      </c>
      <c r="E2107">
        <v>0</v>
      </c>
      <c r="F2107">
        <v>34617.839999999997</v>
      </c>
      <c r="G2107" t="s">
        <v>16</v>
      </c>
      <c r="H2107" t="s">
        <v>12</v>
      </c>
      <c r="I2107" t="s">
        <v>168</v>
      </c>
      <c r="J2107" t="str">
        <f t="shared" si="256"/>
        <v>Oct</v>
      </c>
      <c r="K2107">
        <f t="shared" si="257"/>
        <v>2004</v>
      </c>
      <c r="L2107" t="str">
        <f t="shared" si="258"/>
        <v>tier - 3</v>
      </c>
      <c r="M2107" t="str">
        <f t="shared" si="259"/>
        <v>tier - 3</v>
      </c>
      <c r="N2107" t="str">
        <f t="shared" si="260"/>
        <v>R1016</v>
      </c>
      <c r="O2107" s="9" t="str">
        <f t="shared" si="261"/>
        <v>9-Oct-2004</v>
      </c>
      <c r="P2107">
        <f t="shared" si="262"/>
        <v>18</v>
      </c>
      <c r="Q2107" s="10">
        <f t="shared" si="263"/>
        <v>34617.839999999997</v>
      </c>
    </row>
    <row r="2108" spans="1:17" x14ac:dyDescent="0.25">
      <c r="A2108" t="s">
        <v>2139</v>
      </c>
      <c r="B2108">
        <v>1994</v>
      </c>
      <c r="C2108" t="s">
        <v>10</v>
      </c>
      <c r="D2108">
        <v>7</v>
      </c>
      <c r="E2108">
        <v>0</v>
      </c>
      <c r="F2108">
        <v>34672.15</v>
      </c>
      <c r="G2108" t="s">
        <v>16</v>
      </c>
      <c r="H2108" t="s">
        <v>12</v>
      </c>
      <c r="I2108" t="s">
        <v>13</v>
      </c>
      <c r="J2108" t="str">
        <f t="shared" si="256"/>
        <v>Jul</v>
      </c>
      <c r="K2108">
        <f t="shared" si="257"/>
        <v>1994</v>
      </c>
      <c r="L2108" t="str">
        <f t="shared" si="258"/>
        <v>tier - 3</v>
      </c>
      <c r="M2108" t="str">
        <f t="shared" si="259"/>
        <v>tier - 3</v>
      </c>
      <c r="N2108" t="str">
        <f t="shared" si="260"/>
        <v>R1013</v>
      </c>
      <c r="O2108" s="9" t="str">
        <f t="shared" si="261"/>
        <v>7-Jul-1994</v>
      </c>
      <c r="P2108">
        <f t="shared" si="262"/>
        <v>28</v>
      </c>
      <c r="Q2108" s="10">
        <f t="shared" si="263"/>
        <v>34672.15</v>
      </c>
    </row>
    <row r="2109" spans="1:17" x14ac:dyDescent="0.25">
      <c r="A2109" t="s">
        <v>2140</v>
      </c>
      <c r="B2109">
        <v>2003</v>
      </c>
      <c r="C2109" t="s">
        <v>10</v>
      </c>
      <c r="D2109">
        <v>3</v>
      </c>
      <c r="E2109">
        <v>0</v>
      </c>
      <c r="F2109">
        <v>34779.620000000003</v>
      </c>
      <c r="G2109" t="s">
        <v>16</v>
      </c>
      <c r="H2109" t="s">
        <v>11</v>
      </c>
      <c r="I2109" t="s">
        <v>42</v>
      </c>
      <c r="J2109" t="str">
        <f t="shared" si="256"/>
        <v>Jul</v>
      </c>
      <c r="K2109">
        <f t="shared" si="257"/>
        <v>2003</v>
      </c>
      <c r="L2109" t="str">
        <f t="shared" si="258"/>
        <v>tier - 2</v>
      </c>
      <c r="M2109" t="str">
        <f t="shared" si="259"/>
        <v>tier - 2</v>
      </c>
      <c r="N2109" t="str">
        <f t="shared" si="260"/>
        <v>R1011</v>
      </c>
      <c r="O2109" s="9" t="str">
        <f t="shared" si="261"/>
        <v>3-Jul-2003</v>
      </c>
      <c r="P2109">
        <f t="shared" si="262"/>
        <v>19</v>
      </c>
      <c r="Q2109" s="10">
        <f t="shared" si="263"/>
        <v>34779.620000000003</v>
      </c>
    </row>
    <row r="2110" spans="1:17" x14ac:dyDescent="0.25">
      <c r="A2110" t="s">
        <v>2141</v>
      </c>
      <c r="B2110">
        <v>1995</v>
      </c>
      <c r="C2110" t="s">
        <v>30</v>
      </c>
      <c r="D2110">
        <v>27</v>
      </c>
      <c r="E2110">
        <v>1</v>
      </c>
      <c r="F2110">
        <v>34806.47</v>
      </c>
      <c r="G2110" t="s">
        <v>16</v>
      </c>
      <c r="H2110" t="s">
        <v>11</v>
      </c>
      <c r="I2110" t="s">
        <v>13</v>
      </c>
      <c r="J2110" t="str">
        <f t="shared" si="256"/>
        <v>Dec</v>
      </c>
      <c r="K2110">
        <f t="shared" si="257"/>
        <v>1995</v>
      </c>
      <c r="L2110" t="str">
        <f t="shared" si="258"/>
        <v>tier - 2</v>
      </c>
      <c r="M2110" t="str">
        <f t="shared" si="259"/>
        <v>tier - 2</v>
      </c>
      <c r="N2110" t="str">
        <f t="shared" si="260"/>
        <v>R1013</v>
      </c>
      <c r="O2110" s="9" t="str">
        <f t="shared" si="261"/>
        <v>27-Dec-1995</v>
      </c>
      <c r="P2110">
        <f t="shared" si="262"/>
        <v>27</v>
      </c>
      <c r="Q2110" s="10">
        <f t="shared" si="263"/>
        <v>34806.47</v>
      </c>
    </row>
    <row r="2111" spans="1:17" x14ac:dyDescent="0.25">
      <c r="A2111" t="s">
        <v>2142</v>
      </c>
      <c r="B2111">
        <v>2003</v>
      </c>
      <c r="C2111" t="s">
        <v>20</v>
      </c>
      <c r="D2111">
        <v>17</v>
      </c>
      <c r="E2111">
        <v>0</v>
      </c>
      <c r="F2111">
        <v>34828.65</v>
      </c>
      <c r="G2111" t="s">
        <v>16</v>
      </c>
      <c r="H2111" t="s">
        <v>12</v>
      </c>
      <c r="I2111" t="s">
        <v>42</v>
      </c>
      <c r="J2111" t="str">
        <f t="shared" si="256"/>
        <v>Sep</v>
      </c>
      <c r="K2111">
        <f t="shared" si="257"/>
        <v>2003</v>
      </c>
      <c r="L2111" t="str">
        <f t="shared" si="258"/>
        <v>tier - 3</v>
      </c>
      <c r="M2111" t="str">
        <f t="shared" si="259"/>
        <v>tier - 3</v>
      </c>
      <c r="N2111" t="str">
        <f t="shared" si="260"/>
        <v>R1011</v>
      </c>
      <c r="O2111" s="9" t="str">
        <f t="shared" si="261"/>
        <v>17-Sep-2003</v>
      </c>
      <c r="P2111">
        <f t="shared" si="262"/>
        <v>19</v>
      </c>
      <c r="Q2111" s="10">
        <f t="shared" si="263"/>
        <v>34828.65</v>
      </c>
    </row>
    <row r="2112" spans="1:17" x14ac:dyDescent="0.25">
      <c r="A2112" t="s">
        <v>2143</v>
      </c>
      <c r="B2112">
        <v>1995</v>
      </c>
      <c r="C2112" t="s">
        <v>37</v>
      </c>
      <c r="D2112">
        <v>17</v>
      </c>
      <c r="E2112">
        <v>0</v>
      </c>
      <c r="F2112">
        <v>34838.870000000003</v>
      </c>
      <c r="G2112" t="s">
        <v>11</v>
      </c>
      <c r="H2112" t="s">
        <v>12</v>
      </c>
      <c r="I2112" t="s">
        <v>42</v>
      </c>
      <c r="J2112" t="str">
        <f t="shared" si="256"/>
        <v>Oct</v>
      </c>
      <c r="K2112">
        <f t="shared" si="257"/>
        <v>1995</v>
      </c>
      <c r="L2112" t="str">
        <f t="shared" si="258"/>
        <v>tier - 3</v>
      </c>
      <c r="M2112" t="str">
        <f t="shared" si="259"/>
        <v>tier - 3</v>
      </c>
      <c r="N2112" t="str">
        <f t="shared" si="260"/>
        <v>R1011</v>
      </c>
      <c r="O2112" s="9" t="str">
        <f t="shared" si="261"/>
        <v>17-Oct-1995</v>
      </c>
      <c r="P2112">
        <f t="shared" si="262"/>
        <v>27</v>
      </c>
      <c r="Q2112" s="10">
        <f t="shared" si="263"/>
        <v>34838.870000000003</v>
      </c>
    </row>
    <row r="2113" spans="1:17" x14ac:dyDescent="0.25">
      <c r="A2113" t="s">
        <v>2144</v>
      </c>
      <c r="B2113">
        <v>1983</v>
      </c>
      <c r="C2113" t="s">
        <v>10</v>
      </c>
      <c r="D2113">
        <v>29</v>
      </c>
      <c r="E2113">
        <v>3</v>
      </c>
      <c r="F2113">
        <v>34940.61</v>
      </c>
      <c r="G2113" t="s">
        <v>11</v>
      </c>
      <c r="H2113" t="s">
        <v>12</v>
      </c>
      <c r="I2113" t="s">
        <v>42</v>
      </c>
      <c r="J2113" t="str">
        <f t="shared" si="256"/>
        <v>Jul</v>
      </c>
      <c r="K2113">
        <f t="shared" si="257"/>
        <v>1983</v>
      </c>
      <c r="L2113" t="str">
        <f t="shared" si="258"/>
        <v>tier - 3</v>
      </c>
      <c r="M2113" t="str">
        <f t="shared" si="259"/>
        <v>tier - 3</v>
      </c>
      <c r="N2113" t="str">
        <f t="shared" si="260"/>
        <v>R1011</v>
      </c>
      <c r="O2113" s="9" t="str">
        <f t="shared" si="261"/>
        <v>29-Jul-1983</v>
      </c>
      <c r="P2113">
        <f t="shared" si="262"/>
        <v>39</v>
      </c>
      <c r="Q2113" s="10">
        <f t="shared" si="263"/>
        <v>34940.61</v>
      </c>
    </row>
    <row r="2114" spans="1:17" x14ac:dyDescent="0.25">
      <c r="A2114" t="s">
        <v>2145</v>
      </c>
      <c r="B2114">
        <v>1967</v>
      </c>
      <c r="C2114" t="s">
        <v>37</v>
      </c>
      <c r="D2114">
        <v>7</v>
      </c>
      <c r="E2114">
        <v>0</v>
      </c>
      <c r="F2114">
        <v>34975.68</v>
      </c>
      <c r="G2114" t="s">
        <v>11</v>
      </c>
      <c r="H2114" t="s">
        <v>11</v>
      </c>
      <c r="I2114" t="s">
        <v>42</v>
      </c>
      <c r="J2114" t="str">
        <f t="shared" si="256"/>
        <v>Oct</v>
      </c>
      <c r="K2114">
        <f t="shared" si="257"/>
        <v>1967</v>
      </c>
      <c r="L2114" t="str">
        <f t="shared" si="258"/>
        <v>tier - 2</v>
      </c>
      <c r="M2114" t="str">
        <f t="shared" si="259"/>
        <v>tier - 2</v>
      </c>
      <c r="N2114" t="str">
        <f t="shared" si="260"/>
        <v>R1011</v>
      </c>
      <c r="O2114" s="9" t="str">
        <f t="shared" si="261"/>
        <v>7-Oct-1967</v>
      </c>
      <c r="P2114">
        <f t="shared" si="262"/>
        <v>55</v>
      </c>
      <c r="Q2114" s="10">
        <f t="shared" si="263"/>
        <v>34975.68</v>
      </c>
    </row>
    <row r="2115" spans="1:17" x14ac:dyDescent="0.25">
      <c r="A2115" t="s">
        <v>2146</v>
      </c>
      <c r="B2115">
        <v>1998</v>
      </c>
      <c r="C2115" t="s">
        <v>35</v>
      </c>
      <c r="D2115">
        <v>22</v>
      </c>
      <c r="E2115">
        <v>0</v>
      </c>
      <c r="F2115">
        <v>34976.42</v>
      </c>
      <c r="G2115" t="s">
        <v>11</v>
      </c>
      <c r="H2115" t="s">
        <v>16</v>
      </c>
      <c r="I2115" t="s">
        <v>42</v>
      </c>
      <c r="J2115" t="str">
        <f t="shared" ref="J2115:J2178" si="264">IF(C2115="?","Sep",C2115)</f>
        <v>Aug</v>
      </c>
      <c r="K2115">
        <f t="shared" ref="K2115:K2178" si="265">IF(B2115="?",ROUND(AVERAGE(B:B),0),B2115)</f>
        <v>1998</v>
      </c>
      <c r="L2115" t="str">
        <f t="shared" ref="L2115:L2178" si="266">IF(OR(H2115="",H2115="?"),"tier-2",H2115)</f>
        <v>tier - 1</v>
      </c>
      <c r="M2115" t="str">
        <f t="shared" ref="M2115:M2178" si="267">IF(OR(H2115=" ",H2115="?"),"tier - 2",H2115)</f>
        <v>tier - 1</v>
      </c>
      <c r="N2115" t="str">
        <f t="shared" ref="N2115:N2178" si="268">IF(I2115="?","Unknown",I2115)</f>
        <v>R1011</v>
      </c>
      <c r="O2115" s="9" t="str">
        <f t="shared" ref="O2115:O2178" si="269">_xlfn.CONCAT(D2115,"-",J2115,"-",K2115)</f>
        <v>22-Aug-1998</v>
      </c>
      <c r="P2115">
        <f t="shared" ref="P2115:P2178" si="270">DATEDIF(O2115, "2023-06-08", "Y")</f>
        <v>24</v>
      </c>
      <c r="Q2115" s="10">
        <f t="shared" ref="Q2115:Q2178" si="271">(F2115)</f>
        <v>34976.42</v>
      </c>
    </row>
    <row r="2116" spans="1:17" x14ac:dyDescent="0.25">
      <c r="A2116" t="s">
        <v>2147</v>
      </c>
      <c r="B2116">
        <v>1997</v>
      </c>
      <c r="C2116" t="s">
        <v>35</v>
      </c>
      <c r="D2116">
        <v>22</v>
      </c>
      <c r="E2116">
        <v>0</v>
      </c>
      <c r="F2116">
        <v>34979.86</v>
      </c>
      <c r="G2116" t="s">
        <v>11</v>
      </c>
      <c r="H2116" t="s">
        <v>11</v>
      </c>
      <c r="I2116" t="s">
        <v>42</v>
      </c>
      <c r="J2116" t="str">
        <f t="shared" si="264"/>
        <v>Aug</v>
      </c>
      <c r="K2116">
        <f t="shared" si="265"/>
        <v>1997</v>
      </c>
      <c r="L2116" t="str">
        <f t="shared" si="266"/>
        <v>tier - 2</v>
      </c>
      <c r="M2116" t="str">
        <f t="shared" si="267"/>
        <v>tier - 2</v>
      </c>
      <c r="N2116" t="str">
        <f t="shared" si="268"/>
        <v>R1011</v>
      </c>
      <c r="O2116" s="9" t="str">
        <f t="shared" si="269"/>
        <v>22-Aug-1997</v>
      </c>
      <c r="P2116">
        <f t="shared" si="270"/>
        <v>25</v>
      </c>
      <c r="Q2116" s="10">
        <f t="shared" si="271"/>
        <v>34979.86</v>
      </c>
    </row>
    <row r="2117" spans="1:17" x14ac:dyDescent="0.25">
      <c r="A2117" t="s">
        <v>2148</v>
      </c>
      <c r="B2117">
        <v>1982</v>
      </c>
      <c r="C2117" t="s">
        <v>10</v>
      </c>
      <c r="D2117">
        <v>5</v>
      </c>
      <c r="E2117">
        <v>3</v>
      </c>
      <c r="F2117">
        <v>35000.730000000003</v>
      </c>
      <c r="G2117" t="s">
        <v>11</v>
      </c>
      <c r="H2117" t="s">
        <v>12</v>
      </c>
      <c r="I2117" t="s">
        <v>42</v>
      </c>
      <c r="J2117" t="str">
        <f t="shared" si="264"/>
        <v>Jul</v>
      </c>
      <c r="K2117">
        <f t="shared" si="265"/>
        <v>1982</v>
      </c>
      <c r="L2117" t="str">
        <f t="shared" si="266"/>
        <v>tier - 3</v>
      </c>
      <c r="M2117" t="str">
        <f t="shared" si="267"/>
        <v>tier - 3</v>
      </c>
      <c r="N2117" t="str">
        <f t="shared" si="268"/>
        <v>R1011</v>
      </c>
      <c r="O2117" s="9" t="str">
        <f t="shared" si="269"/>
        <v>5-Jul-1982</v>
      </c>
      <c r="P2117">
        <f t="shared" si="270"/>
        <v>40</v>
      </c>
      <c r="Q2117" s="10">
        <f t="shared" si="271"/>
        <v>35000.730000000003</v>
      </c>
    </row>
    <row r="2118" spans="1:17" x14ac:dyDescent="0.25">
      <c r="A2118" t="s">
        <v>2149</v>
      </c>
      <c r="B2118">
        <v>1975</v>
      </c>
      <c r="C2118" t="s">
        <v>35</v>
      </c>
      <c r="D2118">
        <v>29</v>
      </c>
      <c r="E2118">
        <v>1</v>
      </c>
      <c r="F2118">
        <v>35050.620000000003</v>
      </c>
      <c r="G2118" t="s">
        <v>11</v>
      </c>
      <c r="H2118" t="s">
        <v>16</v>
      </c>
      <c r="I2118" t="s">
        <v>42</v>
      </c>
      <c r="J2118" t="str">
        <f t="shared" si="264"/>
        <v>Aug</v>
      </c>
      <c r="K2118">
        <f t="shared" si="265"/>
        <v>1975</v>
      </c>
      <c r="L2118" t="str">
        <f t="shared" si="266"/>
        <v>tier - 1</v>
      </c>
      <c r="M2118" t="str">
        <f t="shared" si="267"/>
        <v>tier - 1</v>
      </c>
      <c r="N2118" t="str">
        <f t="shared" si="268"/>
        <v>R1011</v>
      </c>
      <c r="O2118" s="9" t="str">
        <f t="shared" si="269"/>
        <v>29-Aug-1975</v>
      </c>
      <c r="P2118">
        <f t="shared" si="270"/>
        <v>47</v>
      </c>
      <c r="Q2118" s="10">
        <f t="shared" si="271"/>
        <v>35050.620000000003</v>
      </c>
    </row>
    <row r="2119" spans="1:17" x14ac:dyDescent="0.25">
      <c r="A2119" t="s">
        <v>2150</v>
      </c>
      <c r="B2119">
        <v>1977</v>
      </c>
      <c r="C2119" t="s">
        <v>18</v>
      </c>
      <c r="D2119">
        <v>29</v>
      </c>
      <c r="E2119">
        <v>0</v>
      </c>
      <c r="F2119">
        <v>35069.370000000003</v>
      </c>
      <c r="G2119" t="s">
        <v>16</v>
      </c>
      <c r="H2119" t="s">
        <v>16</v>
      </c>
      <c r="I2119" t="s">
        <v>356</v>
      </c>
      <c r="J2119" t="str">
        <f t="shared" si="264"/>
        <v>Jun</v>
      </c>
      <c r="K2119">
        <f t="shared" si="265"/>
        <v>1977</v>
      </c>
      <c r="L2119" t="str">
        <f t="shared" si="266"/>
        <v>tier - 1</v>
      </c>
      <c r="M2119" t="str">
        <f t="shared" si="267"/>
        <v>tier - 1</v>
      </c>
      <c r="N2119" t="str">
        <f t="shared" si="268"/>
        <v>R1017</v>
      </c>
      <c r="O2119" s="9" t="str">
        <f t="shared" si="269"/>
        <v>29-Jun-1977</v>
      </c>
      <c r="P2119">
        <f t="shared" si="270"/>
        <v>45</v>
      </c>
      <c r="Q2119" s="10">
        <f t="shared" si="271"/>
        <v>35069.370000000003</v>
      </c>
    </row>
    <row r="2120" spans="1:17" x14ac:dyDescent="0.25">
      <c r="A2120" t="s">
        <v>2151</v>
      </c>
      <c r="B2120">
        <v>1998</v>
      </c>
      <c r="C2120" t="s">
        <v>30</v>
      </c>
      <c r="D2120">
        <v>22</v>
      </c>
      <c r="E2120">
        <v>0</v>
      </c>
      <c r="F2120">
        <v>35147.53</v>
      </c>
      <c r="G2120" t="s">
        <v>16</v>
      </c>
      <c r="H2120" t="s">
        <v>16</v>
      </c>
      <c r="I2120" t="s">
        <v>168</v>
      </c>
      <c r="J2120" t="str">
        <f t="shared" si="264"/>
        <v>Dec</v>
      </c>
      <c r="K2120">
        <f t="shared" si="265"/>
        <v>1998</v>
      </c>
      <c r="L2120" t="str">
        <f t="shared" si="266"/>
        <v>tier - 1</v>
      </c>
      <c r="M2120" t="str">
        <f t="shared" si="267"/>
        <v>tier - 1</v>
      </c>
      <c r="N2120" t="str">
        <f t="shared" si="268"/>
        <v>R1016</v>
      </c>
      <c r="O2120" s="9" t="str">
        <f t="shared" si="269"/>
        <v>22-Dec-1998</v>
      </c>
      <c r="P2120">
        <f t="shared" si="270"/>
        <v>24</v>
      </c>
      <c r="Q2120" s="10">
        <f t="shared" si="271"/>
        <v>35147.53</v>
      </c>
    </row>
    <row r="2121" spans="1:17" x14ac:dyDescent="0.25">
      <c r="A2121" t="s">
        <v>2152</v>
      </c>
      <c r="B2121">
        <v>1967</v>
      </c>
      <c r="C2121" t="s">
        <v>30</v>
      </c>
      <c r="D2121">
        <v>30</v>
      </c>
      <c r="E2121">
        <v>1</v>
      </c>
      <c r="F2121">
        <v>35160.129999999997</v>
      </c>
      <c r="G2121" t="s">
        <v>11</v>
      </c>
      <c r="H2121" t="s">
        <v>11</v>
      </c>
      <c r="I2121" t="s">
        <v>42</v>
      </c>
      <c r="J2121" t="str">
        <f t="shared" si="264"/>
        <v>Dec</v>
      </c>
      <c r="K2121">
        <f t="shared" si="265"/>
        <v>1967</v>
      </c>
      <c r="L2121" t="str">
        <f t="shared" si="266"/>
        <v>tier - 2</v>
      </c>
      <c r="M2121" t="str">
        <f t="shared" si="267"/>
        <v>tier - 2</v>
      </c>
      <c r="N2121" t="str">
        <f t="shared" si="268"/>
        <v>R1011</v>
      </c>
      <c r="O2121" s="9" t="str">
        <f t="shared" si="269"/>
        <v>30-Dec-1967</v>
      </c>
      <c r="P2121">
        <f t="shared" si="270"/>
        <v>55</v>
      </c>
      <c r="Q2121" s="10">
        <f t="shared" si="271"/>
        <v>35160.129999999997</v>
      </c>
    </row>
    <row r="2122" spans="1:17" x14ac:dyDescent="0.25">
      <c r="A2122" t="s">
        <v>2153</v>
      </c>
      <c r="B2122">
        <v>1997</v>
      </c>
      <c r="C2122" t="s">
        <v>10</v>
      </c>
      <c r="D2122">
        <v>9</v>
      </c>
      <c r="E2122">
        <v>0</v>
      </c>
      <c r="F2122">
        <v>35302.089999999997</v>
      </c>
      <c r="G2122" t="s">
        <v>16</v>
      </c>
      <c r="H2122" t="s">
        <v>11</v>
      </c>
      <c r="I2122" t="s">
        <v>42</v>
      </c>
      <c r="J2122" t="str">
        <f t="shared" si="264"/>
        <v>Jul</v>
      </c>
      <c r="K2122">
        <f t="shared" si="265"/>
        <v>1997</v>
      </c>
      <c r="L2122" t="str">
        <f t="shared" si="266"/>
        <v>tier - 2</v>
      </c>
      <c r="M2122" t="str">
        <f t="shared" si="267"/>
        <v>tier - 2</v>
      </c>
      <c r="N2122" t="str">
        <f t="shared" si="268"/>
        <v>R1011</v>
      </c>
      <c r="O2122" s="9" t="str">
        <f t="shared" si="269"/>
        <v>9-Jul-1997</v>
      </c>
      <c r="P2122">
        <f t="shared" si="270"/>
        <v>25</v>
      </c>
      <c r="Q2122" s="10">
        <f t="shared" si="271"/>
        <v>35302.089999999997</v>
      </c>
    </row>
    <row r="2123" spans="1:17" x14ac:dyDescent="0.25">
      <c r="A2123" t="s">
        <v>2154</v>
      </c>
      <c r="B2123">
        <v>1988</v>
      </c>
      <c r="C2123" t="s">
        <v>20</v>
      </c>
      <c r="D2123">
        <v>19</v>
      </c>
      <c r="E2123">
        <v>3</v>
      </c>
      <c r="F2123">
        <v>35315.96</v>
      </c>
      <c r="G2123" t="s">
        <v>11</v>
      </c>
      <c r="H2123" t="s">
        <v>16</v>
      </c>
      <c r="I2123" t="s">
        <v>42</v>
      </c>
      <c r="J2123" t="str">
        <f t="shared" si="264"/>
        <v>Sep</v>
      </c>
      <c r="K2123">
        <f t="shared" si="265"/>
        <v>1988</v>
      </c>
      <c r="L2123" t="str">
        <f t="shared" si="266"/>
        <v>tier - 1</v>
      </c>
      <c r="M2123" t="str">
        <f t="shared" si="267"/>
        <v>tier - 1</v>
      </c>
      <c r="N2123" t="str">
        <f t="shared" si="268"/>
        <v>R1011</v>
      </c>
      <c r="O2123" s="9" t="str">
        <f t="shared" si="269"/>
        <v>19-Sep-1988</v>
      </c>
      <c r="P2123">
        <f t="shared" si="270"/>
        <v>34</v>
      </c>
      <c r="Q2123" s="10">
        <f t="shared" si="271"/>
        <v>35315.96</v>
      </c>
    </row>
    <row r="2124" spans="1:17" x14ac:dyDescent="0.25">
      <c r="A2124" t="s">
        <v>2155</v>
      </c>
      <c r="B2124">
        <v>1971</v>
      </c>
      <c r="C2124" t="s">
        <v>20</v>
      </c>
      <c r="D2124">
        <v>22</v>
      </c>
      <c r="E2124">
        <v>0</v>
      </c>
      <c r="F2124">
        <v>35345.730000000003</v>
      </c>
      <c r="G2124" t="s">
        <v>11</v>
      </c>
      <c r="H2124" t="s">
        <v>12</v>
      </c>
      <c r="I2124" t="s">
        <v>42</v>
      </c>
      <c r="J2124" t="str">
        <f t="shared" si="264"/>
        <v>Sep</v>
      </c>
      <c r="K2124">
        <f t="shared" si="265"/>
        <v>1971</v>
      </c>
      <c r="L2124" t="str">
        <f t="shared" si="266"/>
        <v>tier - 3</v>
      </c>
      <c r="M2124" t="str">
        <f t="shared" si="267"/>
        <v>tier - 3</v>
      </c>
      <c r="N2124" t="str">
        <f t="shared" si="268"/>
        <v>R1011</v>
      </c>
      <c r="O2124" s="9" t="str">
        <f t="shared" si="269"/>
        <v>22-Sep-1971</v>
      </c>
      <c r="P2124">
        <f t="shared" si="270"/>
        <v>51</v>
      </c>
      <c r="Q2124" s="10">
        <f t="shared" si="271"/>
        <v>35345.730000000003</v>
      </c>
    </row>
    <row r="2125" spans="1:17" x14ac:dyDescent="0.25">
      <c r="A2125" t="s">
        <v>2156</v>
      </c>
      <c r="B2125">
        <v>1988</v>
      </c>
      <c r="C2125" t="s">
        <v>15</v>
      </c>
      <c r="D2125">
        <v>20</v>
      </c>
      <c r="E2125">
        <v>0</v>
      </c>
      <c r="F2125">
        <v>35491.64</v>
      </c>
      <c r="G2125" t="s">
        <v>16</v>
      </c>
      <c r="H2125" t="s">
        <v>11</v>
      </c>
      <c r="I2125" t="s">
        <v>42</v>
      </c>
      <c r="J2125" t="str">
        <f t="shared" si="264"/>
        <v>Nov</v>
      </c>
      <c r="K2125">
        <f t="shared" si="265"/>
        <v>1988</v>
      </c>
      <c r="L2125" t="str">
        <f t="shared" si="266"/>
        <v>tier - 2</v>
      </c>
      <c r="M2125" t="str">
        <f t="shared" si="267"/>
        <v>tier - 2</v>
      </c>
      <c r="N2125" t="str">
        <f t="shared" si="268"/>
        <v>R1011</v>
      </c>
      <c r="O2125" s="9" t="str">
        <f t="shared" si="269"/>
        <v>20-Nov-1988</v>
      </c>
      <c r="P2125">
        <f t="shared" si="270"/>
        <v>34</v>
      </c>
      <c r="Q2125" s="10">
        <f t="shared" si="271"/>
        <v>35491.64</v>
      </c>
    </row>
    <row r="2126" spans="1:17" x14ac:dyDescent="0.25">
      <c r="A2126" t="s">
        <v>2157</v>
      </c>
      <c r="B2126">
        <v>1973</v>
      </c>
      <c r="C2126" t="s">
        <v>30</v>
      </c>
      <c r="D2126">
        <v>16</v>
      </c>
      <c r="E2126">
        <v>0</v>
      </c>
      <c r="F2126">
        <v>35517.19</v>
      </c>
      <c r="G2126" t="s">
        <v>11</v>
      </c>
      <c r="H2126" t="s">
        <v>11</v>
      </c>
      <c r="I2126" t="s">
        <v>42</v>
      </c>
      <c r="J2126" t="str">
        <f t="shared" si="264"/>
        <v>Dec</v>
      </c>
      <c r="K2126">
        <f t="shared" si="265"/>
        <v>1973</v>
      </c>
      <c r="L2126" t="str">
        <f t="shared" si="266"/>
        <v>tier - 2</v>
      </c>
      <c r="M2126" t="str">
        <f t="shared" si="267"/>
        <v>tier - 2</v>
      </c>
      <c r="N2126" t="str">
        <f t="shared" si="268"/>
        <v>R1011</v>
      </c>
      <c r="O2126" s="9" t="str">
        <f t="shared" si="269"/>
        <v>16-Dec-1973</v>
      </c>
      <c r="P2126">
        <f t="shared" si="270"/>
        <v>49</v>
      </c>
      <c r="Q2126" s="10">
        <f t="shared" si="271"/>
        <v>35517.19</v>
      </c>
    </row>
    <row r="2127" spans="1:17" x14ac:dyDescent="0.25">
      <c r="A2127" t="s">
        <v>2158</v>
      </c>
      <c r="B2127">
        <v>1992</v>
      </c>
      <c r="C2127" t="s">
        <v>20</v>
      </c>
      <c r="D2127">
        <v>13</v>
      </c>
      <c r="E2127">
        <v>0</v>
      </c>
      <c r="F2127">
        <v>35547.47</v>
      </c>
      <c r="G2127" t="s">
        <v>11</v>
      </c>
      <c r="H2127" t="s">
        <v>12</v>
      </c>
      <c r="I2127" t="s">
        <v>42</v>
      </c>
      <c r="J2127" t="str">
        <f t="shared" si="264"/>
        <v>Sep</v>
      </c>
      <c r="K2127">
        <f t="shared" si="265"/>
        <v>1992</v>
      </c>
      <c r="L2127" t="str">
        <f t="shared" si="266"/>
        <v>tier - 3</v>
      </c>
      <c r="M2127" t="str">
        <f t="shared" si="267"/>
        <v>tier - 3</v>
      </c>
      <c r="N2127" t="str">
        <f t="shared" si="268"/>
        <v>R1011</v>
      </c>
      <c r="O2127" s="9" t="str">
        <f t="shared" si="269"/>
        <v>13-Sep-1992</v>
      </c>
      <c r="P2127">
        <f t="shared" si="270"/>
        <v>30</v>
      </c>
      <c r="Q2127" s="10">
        <f t="shared" si="271"/>
        <v>35547.47</v>
      </c>
    </row>
    <row r="2128" spans="1:17" x14ac:dyDescent="0.25">
      <c r="A2128" t="s">
        <v>2159</v>
      </c>
      <c r="B2128">
        <v>1973</v>
      </c>
      <c r="C2128" t="s">
        <v>37</v>
      </c>
      <c r="D2128">
        <v>27</v>
      </c>
      <c r="E2128">
        <v>0</v>
      </c>
      <c r="F2128">
        <v>35547.72</v>
      </c>
      <c r="G2128" t="s">
        <v>16</v>
      </c>
      <c r="H2128" t="s">
        <v>16</v>
      </c>
      <c r="I2128" t="s">
        <v>42</v>
      </c>
      <c r="J2128" t="str">
        <f t="shared" si="264"/>
        <v>Oct</v>
      </c>
      <c r="K2128">
        <f t="shared" si="265"/>
        <v>1973</v>
      </c>
      <c r="L2128" t="str">
        <f t="shared" si="266"/>
        <v>tier - 1</v>
      </c>
      <c r="M2128" t="str">
        <f t="shared" si="267"/>
        <v>tier - 1</v>
      </c>
      <c r="N2128" t="str">
        <f t="shared" si="268"/>
        <v>R1011</v>
      </c>
      <c r="O2128" s="9" t="str">
        <f t="shared" si="269"/>
        <v>27-Oct-1973</v>
      </c>
      <c r="P2128">
        <f t="shared" si="270"/>
        <v>49</v>
      </c>
      <c r="Q2128" s="10">
        <f t="shared" si="271"/>
        <v>35547.72</v>
      </c>
    </row>
    <row r="2129" spans="1:17" x14ac:dyDescent="0.25">
      <c r="A2129" t="s">
        <v>2160</v>
      </c>
      <c r="B2129">
        <v>1964</v>
      </c>
      <c r="C2129" t="s">
        <v>35</v>
      </c>
      <c r="D2129">
        <v>29</v>
      </c>
      <c r="E2129">
        <v>0</v>
      </c>
      <c r="F2129">
        <v>35573.26</v>
      </c>
      <c r="G2129" t="s">
        <v>11</v>
      </c>
      <c r="H2129" t="s">
        <v>16</v>
      </c>
      <c r="I2129" t="s">
        <v>42</v>
      </c>
      <c r="J2129" t="str">
        <f t="shared" si="264"/>
        <v>Aug</v>
      </c>
      <c r="K2129">
        <f t="shared" si="265"/>
        <v>1964</v>
      </c>
      <c r="L2129" t="str">
        <f t="shared" si="266"/>
        <v>tier - 1</v>
      </c>
      <c r="M2129" t="str">
        <f t="shared" si="267"/>
        <v>tier - 1</v>
      </c>
      <c r="N2129" t="str">
        <f t="shared" si="268"/>
        <v>R1011</v>
      </c>
      <c r="O2129" s="9" t="str">
        <f t="shared" si="269"/>
        <v>29-Aug-1964</v>
      </c>
      <c r="P2129">
        <f t="shared" si="270"/>
        <v>58</v>
      </c>
      <c r="Q2129" s="10">
        <f t="shared" si="271"/>
        <v>35573.26</v>
      </c>
    </row>
    <row r="2130" spans="1:17" x14ac:dyDescent="0.25">
      <c r="A2130" t="s">
        <v>2161</v>
      </c>
      <c r="B2130">
        <v>1971</v>
      </c>
      <c r="C2130" t="s">
        <v>35</v>
      </c>
      <c r="D2130">
        <v>10</v>
      </c>
      <c r="E2130">
        <v>0</v>
      </c>
      <c r="F2130">
        <v>35583.17</v>
      </c>
      <c r="G2130" t="s">
        <v>16</v>
      </c>
      <c r="H2130" t="s">
        <v>12</v>
      </c>
      <c r="I2130" t="s">
        <v>42</v>
      </c>
      <c r="J2130" t="str">
        <f t="shared" si="264"/>
        <v>Aug</v>
      </c>
      <c r="K2130">
        <f t="shared" si="265"/>
        <v>1971</v>
      </c>
      <c r="L2130" t="str">
        <f t="shared" si="266"/>
        <v>tier - 3</v>
      </c>
      <c r="M2130" t="str">
        <f t="shared" si="267"/>
        <v>tier - 3</v>
      </c>
      <c r="N2130" t="str">
        <f t="shared" si="268"/>
        <v>R1011</v>
      </c>
      <c r="O2130" s="9" t="str">
        <f t="shared" si="269"/>
        <v>10-Aug-1971</v>
      </c>
      <c r="P2130">
        <f t="shared" si="270"/>
        <v>51</v>
      </c>
      <c r="Q2130" s="10">
        <f t="shared" si="271"/>
        <v>35583.17</v>
      </c>
    </row>
    <row r="2131" spans="1:17" x14ac:dyDescent="0.25">
      <c r="A2131" t="s">
        <v>31</v>
      </c>
      <c r="B2131">
        <v>2000</v>
      </c>
      <c r="C2131" t="s">
        <v>37</v>
      </c>
      <c r="D2131">
        <v>13</v>
      </c>
      <c r="E2131">
        <v>0</v>
      </c>
      <c r="F2131">
        <v>35585.58</v>
      </c>
      <c r="G2131" t="s">
        <v>16</v>
      </c>
      <c r="H2131" t="s">
        <v>11</v>
      </c>
      <c r="I2131" t="s">
        <v>42</v>
      </c>
      <c r="J2131" t="str">
        <f t="shared" si="264"/>
        <v>Oct</v>
      </c>
      <c r="K2131">
        <f t="shared" si="265"/>
        <v>2000</v>
      </c>
      <c r="L2131" t="str">
        <f t="shared" si="266"/>
        <v>tier - 2</v>
      </c>
      <c r="M2131" t="str">
        <f t="shared" si="267"/>
        <v>tier - 2</v>
      </c>
      <c r="N2131" t="str">
        <f t="shared" si="268"/>
        <v>R1011</v>
      </c>
      <c r="O2131" s="9" t="str">
        <f t="shared" si="269"/>
        <v>13-Oct-2000</v>
      </c>
      <c r="P2131">
        <f t="shared" si="270"/>
        <v>22</v>
      </c>
      <c r="Q2131" s="10">
        <f t="shared" si="271"/>
        <v>35585.58</v>
      </c>
    </row>
    <row r="2132" spans="1:17" x14ac:dyDescent="0.25">
      <c r="A2132" t="s">
        <v>2162</v>
      </c>
      <c r="B2132">
        <v>2000</v>
      </c>
      <c r="C2132" t="s">
        <v>15</v>
      </c>
      <c r="D2132">
        <v>19</v>
      </c>
      <c r="E2132">
        <v>0</v>
      </c>
      <c r="F2132">
        <v>35585.58</v>
      </c>
      <c r="G2132" t="s">
        <v>11</v>
      </c>
      <c r="H2132" t="s">
        <v>12</v>
      </c>
      <c r="I2132" t="s">
        <v>42</v>
      </c>
      <c r="J2132" t="str">
        <f t="shared" si="264"/>
        <v>Nov</v>
      </c>
      <c r="K2132">
        <f t="shared" si="265"/>
        <v>2000</v>
      </c>
      <c r="L2132" t="str">
        <f t="shared" si="266"/>
        <v>tier - 3</v>
      </c>
      <c r="M2132" t="str">
        <f t="shared" si="267"/>
        <v>tier - 3</v>
      </c>
      <c r="N2132" t="str">
        <f t="shared" si="268"/>
        <v>R1011</v>
      </c>
      <c r="O2132" s="9" t="str">
        <f t="shared" si="269"/>
        <v>19-Nov-2000</v>
      </c>
      <c r="P2132">
        <f t="shared" si="270"/>
        <v>22</v>
      </c>
      <c r="Q2132" s="10">
        <f t="shared" si="271"/>
        <v>35585.58</v>
      </c>
    </row>
    <row r="2133" spans="1:17" x14ac:dyDescent="0.25">
      <c r="A2133" t="s">
        <v>2163</v>
      </c>
      <c r="B2133">
        <v>2000</v>
      </c>
      <c r="C2133" t="s">
        <v>30</v>
      </c>
      <c r="D2133">
        <v>17</v>
      </c>
      <c r="E2133">
        <v>3</v>
      </c>
      <c r="F2133">
        <v>35595.589999999997</v>
      </c>
      <c r="G2133" t="s">
        <v>11</v>
      </c>
      <c r="H2133" t="s">
        <v>12</v>
      </c>
      <c r="I2133" t="s">
        <v>13</v>
      </c>
      <c r="J2133" t="str">
        <f t="shared" si="264"/>
        <v>Dec</v>
      </c>
      <c r="K2133">
        <f t="shared" si="265"/>
        <v>2000</v>
      </c>
      <c r="L2133" t="str">
        <f t="shared" si="266"/>
        <v>tier - 3</v>
      </c>
      <c r="M2133" t="str">
        <f t="shared" si="267"/>
        <v>tier - 3</v>
      </c>
      <c r="N2133" t="str">
        <f t="shared" si="268"/>
        <v>R1013</v>
      </c>
      <c r="O2133" s="9" t="str">
        <f t="shared" si="269"/>
        <v>17-Dec-2000</v>
      </c>
      <c r="P2133">
        <f t="shared" si="270"/>
        <v>22</v>
      </c>
      <c r="Q2133" s="10">
        <f t="shared" si="271"/>
        <v>35595.589999999997</v>
      </c>
    </row>
    <row r="2134" spans="1:17" x14ac:dyDescent="0.25">
      <c r="A2134" t="s">
        <v>2164</v>
      </c>
      <c r="B2134">
        <v>1978</v>
      </c>
      <c r="C2134" t="s">
        <v>30</v>
      </c>
      <c r="D2134">
        <v>19</v>
      </c>
      <c r="E2134">
        <v>2</v>
      </c>
      <c r="F2134">
        <v>35701.9</v>
      </c>
      <c r="G2134" t="s">
        <v>11</v>
      </c>
      <c r="H2134" t="s">
        <v>16</v>
      </c>
      <c r="I2134" t="s">
        <v>42</v>
      </c>
      <c r="J2134" t="str">
        <f t="shared" si="264"/>
        <v>Dec</v>
      </c>
      <c r="K2134">
        <f t="shared" si="265"/>
        <v>1978</v>
      </c>
      <c r="L2134" t="str">
        <f t="shared" si="266"/>
        <v>tier - 1</v>
      </c>
      <c r="M2134" t="str">
        <f t="shared" si="267"/>
        <v>tier - 1</v>
      </c>
      <c r="N2134" t="str">
        <f t="shared" si="268"/>
        <v>R1011</v>
      </c>
      <c r="O2134" s="9" t="str">
        <f t="shared" si="269"/>
        <v>19-Dec-1978</v>
      </c>
      <c r="P2134">
        <f t="shared" si="270"/>
        <v>44</v>
      </c>
      <c r="Q2134" s="10">
        <f t="shared" si="271"/>
        <v>35701.9</v>
      </c>
    </row>
    <row r="2135" spans="1:17" x14ac:dyDescent="0.25">
      <c r="A2135" t="s">
        <v>2165</v>
      </c>
      <c r="B2135">
        <v>1974</v>
      </c>
      <c r="C2135" t="s">
        <v>10</v>
      </c>
      <c r="D2135">
        <v>15</v>
      </c>
      <c r="E2135">
        <v>0</v>
      </c>
      <c r="F2135">
        <v>35711.39</v>
      </c>
      <c r="G2135" t="s">
        <v>11</v>
      </c>
      <c r="H2135" t="s">
        <v>12</v>
      </c>
      <c r="I2135" t="s">
        <v>23</v>
      </c>
      <c r="J2135" t="str">
        <f t="shared" si="264"/>
        <v>Jul</v>
      </c>
      <c r="K2135">
        <f t="shared" si="265"/>
        <v>1974</v>
      </c>
      <c r="L2135" t="str">
        <f t="shared" si="266"/>
        <v>tier - 3</v>
      </c>
      <c r="M2135" t="str">
        <f t="shared" si="267"/>
        <v>tier - 3</v>
      </c>
      <c r="N2135" t="str">
        <f t="shared" si="268"/>
        <v>R1012</v>
      </c>
      <c r="O2135" s="9" t="str">
        <f t="shared" si="269"/>
        <v>15-Jul-1974</v>
      </c>
      <c r="P2135">
        <f t="shared" si="270"/>
        <v>48</v>
      </c>
      <c r="Q2135" s="10">
        <f t="shared" si="271"/>
        <v>35711.39</v>
      </c>
    </row>
    <row r="2136" spans="1:17" x14ac:dyDescent="0.25">
      <c r="A2136" t="s">
        <v>2166</v>
      </c>
      <c r="B2136">
        <v>1976</v>
      </c>
      <c r="C2136" t="s">
        <v>37</v>
      </c>
      <c r="D2136">
        <v>4</v>
      </c>
      <c r="E2136">
        <v>2</v>
      </c>
      <c r="F2136">
        <v>35733.96</v>
      </c>
      <c r="G2136" t="s">
        <v>11</v>
      </c>
      <c r="H2136" t="s">
        <v>11</v>
      </c>
      <c r="I2136" t="s">
        <v>42</v>
      </c>
      <c r="J2136" t="str">
        <f t="shared" si="264"/>
        <v>Oct</v>
      </c>
      <c r="K2136">
        <f t="shared" si="265"/>
        <v>1976</v>
      </c>
      <c r="L2136" t="str">
        <f t="shared" si="266"/>
        <v>tier - 2</v>
      </c>
      <c r="M2136" t="str">
        <f t="shared" si="267"/>
        <v>tier - 2</v>
      </c>
      <c r="N2136" t="str">
        <f t="shared" si="268"/>
        <v>R1011</v>
      </c>
      <c r="O2136" s="9" t="str">
        <f t="shared" si="269"/>
        <v>4-Oct-1976</v>
      </c>
      <c r="P2136">
        <f t="shared" si="270"/>
        <v>46</v>
      </c>
      <c r="Q2136" s="10">
        <f t="shared" si="271"/>
        <v>35733.96</v>
      </c>
    </row>
    <row r="2137" spans="1:17" x14ac:dyDescent="0.25">
      <c r="A2137" t="s">
        <v>2167</v>
      </c>
      <c r="B2137">
        <v>1992</v>
      </c>
      <c r="C2137" t="s">
        <v>18</v>
      </c>
      <c r="D2137">
        <v>18</v>
      </c>
      <c r="E2137">
        <v>0</v>
      </c>
      <c r="F2137">
        <v>35883.269999999997</v>
      </c>
      <c r="G2137" t="s">
        <v>11</v>
      </c>
      <c r="H2137" t="s">
        <v>16</v>
      </c>
      <c r="I2137" t="s">
        <v>42</v>
      </c>
      <c r="J2137" t="str">
        <f t="shared" si="264"/>
        <v>Jun</v>
      </c>
      <c r="K2137">
        <f t="shared" si="265"/>
        <v>1992</v>
      </c>
      <c r="L2137" t="str">
        <f t="shared" si="266"/>
        <v>tier - 1</v>
      </c>
      <c r="M2137" t="str">
        <f t="shared" si="267"/>
        <v>tier - 1</v>
      </c>
      <c r="N2137" t="str">
        <f t="shared" si="268"/>
        <v>R1011</v>
      </c>
      <c r="O2137" s="9" t="str">
        <f t="shared" si="269"/>
        <v>18-Jun-1992</v>
      </c>
      <c r="P2137">
        <f t="shared" si="270"/>
        <v>30</v>
      </c>
      <c r="Q2137" s="10">
        <f t="shared" si="271"/>
        <v>35883.269999999997</v>
      </c>
    </row>
    <row r="2138" spans="1:17" x14ac:dyDescent="0.25">
      <c r="A2138" t="s">
        <v>2168</v>
      </c>
      <c r="B2138">
        <v>1981</v>
      </c>
      <c r="C2138" t="s">
        <v>15</v>
      </c>
      <c r="D2138">
        <v>22</v>
      </c>
      <c r="E2138">
        <v>1</v>
      </c>
      <c r="F2138">
        <v>35952.65</v>
      </c>
      <c r="G2138" t="s">
        <v>16</v>
      </c>
      <c r="H2138" t="s">
        <v>12</v>
      </c>
      <c r="I2138" t="s">
        <v>42</v>
      </c>
      <c r="J2138" t="str">
        <f t="shared" si="264"/>
        <v>Nov</v>
      </c>
      <c r="K2138">
        <f t="shared" si="265"/>
        <v>1981</v>
      </c>
      <c r="L2138" t="str">
        <f t="shared" si="266"/>
        <v>tier - 3</v>
      </c>
      <c r="M2138" t="str">
        <f t="shared" si="267"/>
        <v>tier - 3</v>
      </c>
      <c r="N2138" t="str">
        <f t="shared" si="268"/>
        <v>R1011</v>
      </c>
      <c r="O2138" s="9" t="str">
        <f t="shared" si="269"/>
        <v>22-Nov-1981</v>
      </c>
      <c r="P2138">
        <f t="shared" si="270"/>
        <v>41</v>
      </c>
      <c r="Q2138" s="10">
        <f t="shared" si="271"/>
        <v>35952.65</v>
      </c>
    </row>
    <row r="2139" spans="1:17" x14ac:dyDescent="0.25">
      <c r="A2139" t="s">
        <v>2169</v>
      </c>
      <c r="B2139">
        <v>1999</v>
      </c>
      <c r="C2139" t="s">
        <v>20</v>
      </c>
      <c r="D2139">
        <v>4</v>
      </c>
      <c r="E2139">
        <v>2</v>
      </c>
      <c r="F2139">
        <v>36021.01</v>
      </c>
      <c r="G2139" t="s">
        <v>11</v>
      </c>
      <c r="H2139" t="s">
        <v>12</v>
      </c>
      <c r="I2139" t="s">
        <v>13</v>
      </c>
      <c r="J2139" t="str">
        <f t="shared" si="264"/>
        <v>Sep</v>
      </c>
      <c r="K2139">
        <f t="shared" si="265"/>
        <v>1999</v>
      </c>
      <c r="L2139" t="str">
        <f t="shared" si="266"/>
        <v>tier - 3</v>
      </c>
      <c r="M2139" t="str">
        <f t="shared" si="267"/>
        <v>tier - 3</v>
      </c>
      <c r="N2139" t="str">
        <f t="shared" si="268"/>
        <v>R1013</v>
      </c>
      <c r="O2139" s="9" t="str">
        <f t="shared" si="269"/>
        <v>4-Sep-1999</v>
      </c>
      <c r="P2139">
        <f t="shared" si="270"/>
        <v>23</v>
      </c>
      <c r="Q2139" s="10">
        <f t="shared" si="271"/>
        <v>36021.01</v>
      </c>
    </row>
    <row r="2140" spans="1:17" x14ac:dyDescent="0.25">
      <c r="A2140" t="s">
        <v>2170</v>
      </c>
      <c r="B2140">
        <v>1963</v>
      </c>
      <c r="C2140" t="s">
        <v>10</v>
      </c>
      <c r="D2140">
        <v>22</v>
      </c>
      <c r="E2140">
        <v>0</v>
      </c>
      <c r="F2140">
        <v>36074.339999999997</v>
      </c>
      <c r="G2140" t="s">
        <v>11</v>
      </c>
      <c r="H2140" t="s">
        <v>16</v>
      </c>
      <c r="I2140" t="s">
        <v>42</v>
      </c>
      <c r="J2140" t="str">
        <f t="shared" si="264"/>
        <v>Jul</v>
      </c>
      <c r="K2140">
        <f t="shared" si="265"/>
        <v>1963</v>
      </c>
      <c r="L2140" t="str">
        <f t="shared" si="266"/>
        <v>tier - 1</v>
      </c>
      <c r="M2140" t="str">
        <f t="shared" si="267"/>
        <v>tier - 1</v>
      </c>
      <c r="N2140" t="str">
        <f t="shared" si="268"/>
        <v>R1011</v>
      </c>
      <c r="O2140" s="9" t="str">
        <f t="shared" si="269"/>
        <v>22-Jul-1963</v>
      </c>
      <c r="P2140">
        <f t="shared" si="270"/>
        <v>59</v>
      </c>
      <c r="Q2140" s="10">
        <f t="shared" si="271"/>
        <v>36074.339999999997</v>
      </c>
    </row>
    <row r="2141" spans="1:17" x14ac:dyDescent="0.25">
      <c r="A2141" t="s">
        <v>2171</v>
      </c>
      <c r="B2141">
        <v>1996</v>
      </c>
      <c r="C2141" t="s">
        <v>35</v>
      </c>
      <c r="D2141">
        <v>20</v>
      </c>
      <c r="E2141">
        <v>2</v>
      </c>
      <c r="F2141">
        <v>36085.22</v>
      </c>
      <c r="G2141" t="s">
        <v>16</v>
      </c>
      <c r="H2141" t="s">
        <v>16</v>
      </c>
      <c r="I2141" t="s">
        <v>42</v>
      </c>
      <c r="J2141" t="str">
        <f t="shared" si="264"/>
        <v>Aug</v>
      </c>
      <c r="K2141">
        <f t="shared" si="265"/>
        <v>1996</v>
      </c>
      <c r="L2141" t="str">
        <f t="shared" si="266"/>
        <v>tier - 1</v>
      </c>
      <c r="M2141" t="str">
        <f t="shared" si="267"/>
        <v>tier - 1</v>
      </c>
      <c r="N2141" t="str">
        <f t="shared" si="268"/>
        <v>R1011</v>
      </c>
      <c r="O2141" s="9" t="str">
        <f t="shared" si="269"/>
        <v>20-Aug-1996</v>
      </c>
      <c r="P2141">
        <f t="shared" si="270"/>
        <v>26</v>
      </c>
      <c r="Q2141" s="10">
        <f t="shared" si="271"/>
        <v>36085.22</v>
      </c>
    </row>
    <row r="2142" spans="1:17" x14ac:dyDescent="0.25">
      <c r="A2142" t="s">
        <v>2172</v>
      </c>
      <c r="B2142">
        <v>1979</v>
      </c>
      <c r="C2142" t="s">
        <v>15</v>
      </c>
      <c r="D2142">
        <v>4</v>
      </c>
      <c r="E2142">
        <v>2</v>
      </c>
      <c r="F2142">
        <v>36090.49</v>
      </c>
      <c r="G2142" t="s">
        <v>11</v>
      </c>
      <c r="H2142" t="s">
        <v>11</v>
      </c>
      <c r="I2142" t="s">
        <v>42</v>
      </c>
      <c r="J2142" t="str">
        <f t="shared" si="264"/>
        <v>Nov</v>
      </c>
      <c r="K2142">
        <f t="shared" si="265"/>
        <v>1979</v>
      </c>
      <c r="L2142" t="str">
        <f t="shared" si="266"/>
        <v>tier - 2</v>
      </c>
      <c r="M2142" t="str">
        <f t="shared" si="267"/>
        <v>tier - 2</v>
      </c>
      <c r="N2142" t="str">
        <f t="shared" si="268"/>
        <v>R1011</v>
      </c>
      <c r="O2142" s="9" t="str">
        <f t="shared" si="269"/>
        <v>4-Nov-1979</v>
      </c>
      <c r="P2142">
        <f t="shared" si="270"/>
        <v>43</v>
      </c>
      <c r="Q2142" s="10">
        <f t="shared" si="271"/>
        <v>36090.49</v>
      </c>
    </row>
    <row r="2143" spans="1:17" x14ac:dyDescent="0.25">
      <c r="A2143" t="s">
        <v>2173</v>
      </c>
      <c r="B2143">
        <v>1997</v>
      </c>
      <c r="C2143" t="s">
        <v>18</v>
      </c>
      <c r="D2143">
        <v>12</v>
      </c>
      <c r="E2143">
        <v>2</v>
      </c>
      <c r="F2143">
        <v>36124.57</v>
      </c>
      <c r="G2143" t="s">
        <v>16</v>
      </c>
      <c r="H2143" t="s">
        <v>12</v>
      </c>
      <c r="I2143" t="s">
        <v>13</v>
      </c>
      <c r="J2143" t="str">
        <f t="shared" si="264"/>
        <v>Jun</v>
      </c>
      <c r="K2143">
        <f t="shared" si="265"/>
        <v>1997</v>
      </c>
      <c r="L2143" t="str">
        <f t="shared" si="266"/>
        <v>tier - 3</v>
      </c>
      <c r="M2143" t="str">
        <f t="shared" si="267"/>
        <v>tier - 3</v>
      </c>
      <c r="N2143" t="str">
        <f t="shared" si="268"/>
        <v>R1013</v>
      </c>
      <c r="O2143" s="9" t="str">
        <f t="shared" si="269"/>
        <v>12-Jun-1997</v>
      </c>
      <c r="P2143">
        <f t="shared" si="270"/>
        <v>25</v>
      </c>
      <c r="Q2143" s="10">
        <f t="shared" si="271"/>
        <v>36124.57</v>
      </c>
    </row>
    <row r="2144" spans="1:17" x14ac:dyDescent="0.25">
      <c r="A2144" t="s">
        <v>2174</v>
      </c>
      <c r="B2144">
        <v>2004</v>
      </c>
      <c r="C2144" t="s">
        <v>35</v>
      </c>
      <c r="D2144">
        <v>30</v>
      </c>
      <c r="E2144">
        <v>0</v>
      </c>
      <c r="F2144">
        <v>36149.480000000003</v>
      </c>
      <c r="G2144" t="s">
        <v>11</v>
      </c>
      <c r="H2144" t="s">
        <v>11</v>
      </c>
      <c r="I2144" t="s">
        <v>13</v>
      </c>
      <c r="J2144" t="str">
        <f t="shared" si="264"/>
        <v>Aug</v>
      </c>
      <c r="K2144">
        <f t="shared" si="265"/>
        <v>2004</v>
      </c>
      <c r="L2144" t="str">
        <f t="shared" si="266"/>
        <v>tier - 2</v>
      </c>
      <c r="M2144" t="str">
        <f t="shared" si="267"/>
        <v>tier - 2</v>
      </c>
      <c r="N2144" t="str">
        <f t="shared" si="268"/>
        <v>R1013</v>
      </c>
      <c r="O2144" s="9" t="str">
        <f t="shared" si="269"/>
        <v>30-Aug-2004</v>
      </c>
      <c r="P2144">
        <f t="shared" si="270"/>
        <v>18</v>
      </c>
      <c r="Q2144" s="10">
        <f t="shared" si="271"/>
        <v>36149.480000000003</v>
      </c>
    </row>
    <row r="2145" spans="1:17" x14ac:dyDescent="0.25">
      <c r="A2145" t="s">
        <v>2175</v>
      </c>
      <c r="B2145">
        <v>1974</v>
      </c>
      <c r="C2145" t="s">
        <v>30</v>
      </c>
      <c r="D2145">
        <v>6</v>
      </c>
      <c r="E2145">
        <v>0</v>
      </c>
      <c r="F2145">
        <v>36182.870000000003</v>
      </c>
      <c r="G2145" t="s">
        <v>11</v>
      </c>
      <c r="H2145" t="s">
        <v>12</v>
      </c>
      <c r="I2145" t="s">
        <v>23</v>
      </c>
      <c r="J2145" t="str">
        <f t="shared" si="264"/>
        <v>Dec</v>
      </c>
      <c r="K2145">
        <f t="shared" si="265"/>
        <v>1974</v>
      </c>
      <c r="L2145" t="str">
        <f t="shared" si="266"/>
        <v>tier - 3</v>
      </c>
      <c r="M2145" t="str">
        <f t="shared" si="267"/>
        <v>tier - 3</v>
      </c>
      <c r="N2145" t="str">
        <f t="shared" si="268"/>
        <v>R1012</v>
      </c>
      <c r="O2145" s="9" t="str">
        <f t="shared" si="269"/>
        <v>6-Dec-1974</v>
      </c>
      <c r="P2145">
        <f t="shared" si="270"/>
        <v>48</v>
      </c>
      <c r="Q2145" s="10">
        <f t="shared" si="271"/>
        <v>36182.870000000003</v>
      </c>
    </row>
    <row r="2146" spans="1:17" x14ac:dyDescent="0.25">
      <c r="A2146" t="s">
        <v>2176</v>
      </c>
      <c r="B2146">
        <v>1999</v>
      </c>
      <c r="C2146" t="s">
        <v>37</v>
      </c>
      <c r="D2146">
        <v>1</v>
      </c>
      <c r="E2146">
        <v>3</v>
      </c>
      <c r="F2146">
        <v>36189.1</v>
      </c>
      <c r="G2146" t="s">
        <v>16</v>
      </c>
      <c r="H2146" t="s">
        <v>12</v>
      </c>
      <c r="I2146" t="s">
        <v>168</v>
      </c>
      <c r="J2146" t="str">
        <f t="shared" si="264"/>
        <v>Oct</v>
      </c>
      <c r="K2146">
        <f t="shared" si="265"/>
        <v>1999</v>
      </c>
      <c r="L2146" t="str">
        <f t="shared" si="266"/>
        <v>tier - 3</v>
      </c>
      <c r="M2146" t="str">
        <f t="shared" si="267"/>
        <v>tier - 3</v>
      </c>
      <c r="N2146" t="str">
        <f t="shared" si="268"/>
        <v>R1016</v>
      </c>
      <c r="O2146" s="9" t="str">
        <f t="shared" si="269"/>
        <v>1-Oct-1999</v>
      </c>
      <c r="P2146">
        <f t="shared" si="270"/>
        <v>23</v>
      </c>
      <c r="Q2146" s="10">
        <f t="shared" si="271"/>
        <v>36189.1</v>
      </c>
    </row>
    <row r="2147" spans="1:17" x14ac:dyDescent="0.25">
      <c r="A2147" t="s">
        <v>2177</v>
      </c>
      <c r="B2147">
        <v>1993</v>
      </c>
      <c r="C2147" t="s">
        <v>30</v>
      </c>
      <c r="D2147">
        <v>28</v>
      </c>
      <c r="E2147">
        <v>0</v>
      </c>
      <c r="F2147">
        <v>36197.699999999997</v>
      </c>
      <c r="G2147" t="s">
        <v>16</v>
      </c>
      <c r="H2147" t="s">
        <v>12</v>
      </c>
      <c r="I2147" t="s">
        <v>42</v>
      </c>
      <c r="J2147" t="str">
        <f t="shared" si="264"/>
        <v>Dec</v>
      </c>
      <c r="K2147">
        <f t="shared" si="265"/>
        <v>1993</v>
      </c>
      <c r="L2147" t="str">
        <f t="shared" si="266"/>
        <v>tier - 3</v>
      </c>
      <c r="M2147" t="str">
        <f t="shared" si="267"/>
        <v>tier - 3</v>
      </c>
      <c r="N2147" t="str">
        <f t="shared" si="268"/>
        <v>R1011</v>
      </c>
      <c r="O2147" s="9" t="str">
        <f t="shared" si="269"/>
        <v>28-Dec-1993</v>
      </c>
      <c r="P2147">
        <f t="shared" si="270"/>
        <v>29</v>
      </c>
      <c r="Q2147" s="10">
        <f t="shared" si="271"/>
        <v>36197.699999999997</v>
      </c>
    </row>
    <row r="2148" spans="1:17" x14ac:dyDescent="0.25">
      <c r="A2148" t="s">
        <v>2178</v>
      </c>
      <c r="B2148">
        <v>2003</v>
      </c>
      <c r="C2148" t="s">
        <v>20</v>
      </c>
      <c r="D2148">
        <v>5</v>
      </c>
      <c r="E2148">
        <v>0</v>
      </c>
      <c r="F2148">
        <v>36219.410000000003</v>
      </c>
      <c r="G2148" t="s">
        <v>16</v>
      </c>
      <c r="H2148" t="s">
        <v>16</v>
      </c>
      <c r="I2148" t="s">
        <v>23</v>
      </c>
      <c r="J2148" t="str">
        <f t="shared" si="264"/>
        <v>Sep</v>
      </c>
      <c r="K2148">
        <f t="shared" si="265"/>
        <v>2003</v>
      </c>
      <c r="L2148" t="str">
        <f t="shared" si="266"/>
        <v>tier - 1</v>
      </c>
      <c r="M2148" t="str">
        <f t="shared" si="267"/>
        <v>tier - 1</v>
      </c>
      <c r="N2148" t="str">
        <f t="shared" si="268"/>
        <v>R1012</v>
      </c>
      <c r="O2148" s="9" t="str">
        <f t="shared" si="269"/>
        <v>5-Sep-2003</v>
      </c>
      <c r="P2148">
        <f t="shared" si="270"/>
        <v>19</v>
      </c>
      <c r="Q2148" s="10">
        <f t="shared" si="271"/>
        <v>36219.410000000003</v>
      </c>
    </row>
    <row r="2149" spans="1:17" x14ac:dyDescent="0.25">
      <c r="A2149" t="s">
        <v>2179</v>
      </c>
      <c r="B2149">
        <v>2004</v>
      </c>
      <c r="C2149" t="s">
        <v>30</v>
      </c>
      <c r="D2149">
        <v>25</v>
      </c>
      <c r="E2149">
        <v>0</v>
      </c>
      <c r="F2149">
        <v>36307.800000000003</v>
      </c>
      <c r="G2149" t="s">
        <v>16</v>
      </c>
      <c r="H2149" t="s">
        <v>11</v>
      </c>
      <c r="I2149" t="s">
        <v>13</v>
      </c>
      <c r="J2149" t="str">
        <f t="shared" si="264"/>
        <v>Dec</v>
      </c>
      <c r="K2149">
        <f t="shared" si="265"/>
        <v>2004</v>
      </c>
      <c r="L2149" t="str">
        <f t="shared" si="266"/>
        <v>tier - 2</v>
      </c>
      <c r="M2149" t="str">
        <f t="shared" si="267"/>
        <v>tier - 2</v>
      </c>
      <c r="N2149" t="str">
        <f t="shared" si="268"/>
        <v>R1013</v>
      </c>
      <c r="O2149" s="9" t="str">
        <f t="shared" si="269"/>
        <v>25-Dec-2004</v>
      </c>
      <c r="P2149">
        <f t="shared" si="270"/>
        <v>18</v>
      </c>
      <c r="Q2149" s="10">
        <f t="shared" si="271"/>
        <v>36307.800000000003</v>
      </c>
    </row>
    <row r="2150" spans="1:17" x14ac:dyDescent="0.25">
      <c r="A2150" t="s">
        <v>2180</v>
      </c>
      <c r="B2150">
        <v>1992</v>
      </c>
      <c r="C2150" t="s">
        <v>18</v>
      </c>
      <c r="D2150">
        <v>16</v>
      </c>
      <c r="E2150">
        <v>0</v>
      </c>
      <c r="F2150">
        <v>36314.050000000003</v>
      </c>
      <c r="G2150" t="s">
        <v>11</v>
      </c>
      <c r="H2150" t="s">
        <v>11</v>
      </c>
      <c r="I2150" t="s">
        <v>42</v>
      </c>
      <c r="J2150" t="str">
        <f t="shared" si="264"/>
        <v>Jun</v>
      </c>
      <c r="K2150">
        <f t="shared" si="265"/>
        <v>1992</v>
      </c>
      <c r="L2150" t="str">
        <f t="shared" si="266"/>
        <v>tier - 2</v>
      </c>
      <c r="M2150" t="str">
        <f t="shared" si="267"/>
        <v>tier - 2</v>
      </c>
      <c r="N2150" t="str">
        <f t="shared" si="268"/>
        <v>R1011</v>
      </c>
      <c r="O2150" s="9" t="str">
        <f t="shared" si="269"/>
        <v>16-Jun-1992</v>
      </c>
      <c r="P2150">
        <f t="shared" si="270"/>
        <v>30</v>
      </c>
      <c r="Q2150" s="10">
        <f t="shared" si="271"/>
        <v>36314.050000000003</v>
      </c>
    </row>
    <row r="2151" spans="1:17" x14ac:dyDescent="0.25">
      <c r="A2151" t="s">
        <v>2181</v>
      </c>
      <c r="B2151">
        <v>1967</v>
      </c>
      <c r="C2151" t="s">
        <v>37</v>
      </c>
      <c r="D2151">
        <v>18</v>
      </c>
      <c r="E2151">
        <v>0</v>
      </c>
      <c r="F2151">
        <v>36332.449999999997</v>
      </c>
      <c r="G2151" t="s">
        <v>16</v>
      </c>
      <c r="H2151" t="s">
        <v>12</v>
      </c>
      <c r="I2151" t="s">
        <v>42</v>
      </c>
      <c r="J2151" t="str">
        <f t="shared" si="264"/>
        <v>Oct</v>
      </c>
      <c r="K2151">
        <f t="shared" si="265"/>
        <v>1967</v>
      </c>
      <c r="L2151" t="str">
        <f t="shared" si="266"/>
        <v>tier - 3</v>
      </c>
      <c r="M2151" t="str">
        <f t="shared" si="267"/>
        <v>tier - 3</v>
      </c>
      <c r="N2151" t="str">
        <f t="shared" si="268"/>
        <v>R1011</v>
      </c>
      <c r="O2151" s="9" t="str">
        <f t="shared" si="269"/>
        <v>18-Oct-1967</v>
      </c>
      <c r="P2151">
        <f t="shared" si="270"/>
        <v>55</v>
      </c>
      <c r="Q2151" s="10">
        <f t="shared" si="271"/>
        <v>36332.449999999997</v>
      </c>
    </row>
    <row r="2152" spans="1:17" x14ac:dyDescent="0.25">
      <c r="A2152" t="s">
        <v>2182</v>
      </c>
      <c r="B2152">
        <v>1975</v>
      </c>
      <c r="C2152" t="s">
        <v>18</v>
      </c>
      <c r="D2152">
        <v>5</v>
      </c>
      <c r="E2152">
        <v>1</v>
      </c>
      <c r="F2152">
        <v>36350.71</v>
      </c>
      <c r="G2152" t="s">
        <v>16</v>
      </c>
      <c r="H2152" t="s">
        <v>11</v>
      </c>
      <c r="I2152" t="s">
        <v>42</v>
      </c>
      <c r="J2152" t="str">
        <f t="shared" si="264"/>
        <v>Jun</v>
      </c>
      <c r="K2152">
        <f t="shared" si="265"/>
        <v>1975</v>
      </c>
      <c r="L2152" t="str">
        <f t="shared" si="266"/>
        <v>tier - 2</v>
      </c>
      <c r="M2152" t="str">
        <f t="shared" si="267"/>
        <v>tier - 2</v>
      </c>
      <c r="N2152" t="str">
        <f t="shared" si="268"/>
        <v>R1011</v>
      </c>
      <c r="O2152" s="9" t="str">
        <f t="shared" si="269"/>
        <v>5-Jun-1975</v>
      </c>
      <c r="P2152">
        <f t="shared" si="270"/>
        <v>48</v>
      </c>
      <c r="Q2152" s="10">
        <f t="shared" si="271"/>
        <v>36350.71</v>
      </c>
    </row>
    <row r="2153" spans="1:17" x14ac:dyDescent="0.25">
      <c r="A2153" t="s">
        <v>2183</v>
      </c>
      <c r="B2153">
        <v>2003</v>
      </c>
      <c r="C2153" t="s">
        <v>30</v>
      </c>
      <c r="D2153">
        <v>9</v>
      </c>
      <c r="E2153">
        <v>2</v>
      </c>
      <c r="F2153">
        <v>36397.58</v>
      </c>
      <c r="G2153" t="s">
        <v>11</v>
      </c>
      <c r="H2153" t="s">
        <v>12</v>
      </c>
      <c r="I2153" t="s">
        <v>42</v>
      </c>
      <c r="J2153" t="str">
        <f t="shared" si="264"/>
        <v>Dec</v>
      </c>
      <c r="K2153">
        <f t="shared" si="265"/>
        <v>2003</v>
      </c>
      <c r="L2153" t="str">
        <f t="shared" si="266"/>
        <v>tier - 3</v>
      </c>
      <c r="M2153" t="str">
        <f t="shared" si="267"/>
        <v>tier - 3</v>
      </c>
      <c r="N2153" t="str">
        <f t="shared" si="268"/>
        <v>R1011</v>
      </c>
      <c r="O2153" s="9" t="str">
        <f t="shared" si="269"/>
        <v>9-Dec-2003</v>
      </c>
      <c r="P2153">
        <f t="shared" si="270"/>
        <v>19</v>
      </c>
      <c r="Q2153" s="10">
        <f t="shared" si="271"/>
        <v>36397.58</v>
      </c>
    </row>
    <row r="2154" spans="1:17" x14ac:dyDescent="0.25">
      <c r="A2154" t="s">
        <v>2184</v>
      </c>
      <c r="B2154">
        <v>1962</v>
      </c>
      <c r="C2154" t="s">
        <v>15</v>
      </c>
      <c r="D2154">
        <v>19</v>
      </c>
      <c r="E2154">
        <v>0</v>
      </c>
      <c r="F2154">
        <v>36445.550000000003</v>
      </c>
      <c r="G2154" t="s">
        <v>11</v>
      </c>
      <c r="H2154" t="s">
        <v>11</v>
      </c>
      <c r="I2154" t="s">
        <v>42</v>
      </c>
      <c r="J2154" t="str">
        <f t="shared" si="264"/>
        <v>Nov</v>
      </c>
      <c r="K2154">
        <f t="shared" si="265"/>
        <v>1962</v>
      </c>
      <c r="L2154" t="str">
        <f t="shared" si="266"/>
        <v>tier - 2</v>
      </c>
      <c r="M2154" t="str">
        <f t="shared" si="267"/>
        <v>tier - 2</v>
      </c>
      <c r="N2154" t="str">
        <f t="shared" si="268"/>
        <v>R1011</v>
      </c>
      <c r="O2154" s="9" t="str">
        <f t="shared" si="269"/>
        <v>19-Nov-1962</v>
      </c>
      <c r="P2154">
        <f t="shared" si="270"/>
        <v>60</v>
      </c>
      <c r="Q2154" s="10">
        <f t="shared" si="271"/>
        <v>36445.550000000003</v>
      </c>
    </row>
    <row r="2155" spans="1:17" x14ac:dyDescent="0.25">
      <c r="A2155" t="s">
        <v>2185</v>
      </c>
      <c r="B2155">
        <v>1973</v>
      </c>
      <c r="C2155" t="s">
        <v>35</v>
      </c>
      <c r="D2155">
        <v>9</v>
      </c>
      <c r="E2155">
        <v>0</v>
      </c>
      <c r="F2155">
        <v>36541.550000000003</v>
      </c>
      <c r="G2155" t="s">
        <v>11</v>
      </c>
      <c r="H2155" t="s">
        <v>12</v>
      </c>
      <c r="I2155" t="s">
        <v>42</v>
      </c>
      <c r="J2155" t="str">
        <f t="shared" si="264"/>
        <v>Aug</v>
      </c>
      <c r="K2155">
        <f t="shared" si="265"/>
        <v>1973</v>
      </c>
      <c r="L2155" t="str">
        <f t="shared" si="266"/>
        <v>tier - 3</v>
      </c>
      <c r="M2155" t="str">
        <f t="shared" si="267"/>
        <v>tier - 3</v>
      </c>
      <c r="N2155" t="str">
        <f t="shared" si="268"/>
        <v>R1011</v>
      </c>
      <c r="O2155" s="9" t="str">
        <f t="shared" si="269"/>
        <v>9-Aug-1973</v>
      </c>
      <c r="P2155">
        <f t="shared" si="270"/>
        <v>49</v>
      </c>
      <c r="Q2155" s="10">
        <f t="shared" si="271"/>
        <v>36541.550000000003</v>
      </c>
    </row>
    <row r="2156" spans="1:17" x14ac:dyDescent="0.25">
      <c r="A2156" t="s">
        <v>2186</v>
      </c>
      <c r="B2156">
        <v>1992</v>
      </c>
      <c r="C2156" t="s">
        <v>37</v>
      </c>
      <c r="D2156">
        <v>9</v>
      </c>
      <c r="E2156">
        <v>0</v>
      </c>
      <c r="F2156">
        <v>36572.800000000003</v>
      </c>
      <c r="G2156" t="s">
        <v>16</v>
      </c>
      <c r="H2156" t="s">
        <v>11</v>
      </c>
      <c r="I2156" t="s">
        <v>42</v>
      </c>
      <c r="J2156" t="str">
        <f t="shared" si="264"/>
        <v>Oct</v>
      </c>
      <c r="K2156">
        <f t="shared" si="265"/>
        <v>1992</v>
      </c>
      <c r="L2156" t="str">
        <f t="shared" si="266"/>
        <v>tier - 2</v>
      </c>
      <c r="M2156" t="str">
        <f t="shared" si="267"/>
        <v>tier - 2</v>
      </c>
      <c r="N2156" t="str">
        <f t="shared" si="268"/>
        <v>R1011</v>
      </c>
      <c r="O2156" s="9" t="str">
        <f t="shared" si="269"/>
        <v>9-Oct-1992</v>
      </c>
      <c r="P2156">
        <f t="shared" si="270"/>
        <v>30</v>
      </c>
      <c r="Q2156" s="10">
        <f t="shared" si="271"/>
        <v>36572.800000000003</v>
      </c>
    </row>
    <row r="2157" spans="1:17" x14ac:dyDescent="0.25">
      <c r="A2157" t="s">
        <v>2187</v>
      </c>
      <c r="B2157">
        <v>1961</v>
      </c>
      <c r="C2157" t="s">
        <v>10</v>
      </c>
      <c r="D2157">
        <v>29</v>
      </c>
      <c r="E2157">
        <v>4</v>
      </c>
      <c r="F2157">
        <v>36580.28</v>
      </c>
      <c r="G2157" t="s">
        <v>11</v>
      </c>
      <c r="H2157" t="s">
        <v>11</v>
      </c>
      <c r="I2157" t="s">
        <v>13</v>
      </c>
      <c r="J2157" t="str">
        <f t="shared" si="264"/>
        <v>Jul</v>
      </c>
      <c r="K2157">
        <f t="shared" si="265"/>
        <v>1961</v>
      </c>
      <c r="L2157" t="str">
        <f t="shared" si="266"/>
        <v>tier - 2</v>
      </c>
      <c r="M2157" t="str">
        <f t="shared" si="267"/>
        <v>tier - 2</v>
      </c>
      <c r="N2157" t="str">
        <f t="shared" si="268"/>
        <v>R1013</v>
      </c>
      <c r="O2157" s="9" t="str">
        <f t="shared" si="269"/>
        <v>29-Jul-1961</v>
      </c>
      <c r="P2157">
        <f t="shared" si="270"/>
        <v>61</v>
      </c>
      <c r="Q2157" s="10">
        <f t="shared" si="271"/>
        <v>36580.28</v>
      </c>
    </row>
    <row r="2158" spans="1:17" x14ac:dyDescent="0.25">
      <c r="A2158" t="s">
        <v>2188</v>
      </c>
      <c r="B2158">
        <v>1970</v>
      </c>
      <c r="C2158" t="s">
        <v>10</v>
      </c>
      <c r="D2158">
        <v>14</v>
      </c>
      <c r="E2158">
        <v>0</v>
      </c>
      <c r="F2158">
        <v>36786.370000000003</v>
      </c>
      <c r="G2158" t="s">
        <v>16</v>
      </c>
      <c r="H2158" t="s">
        <v>16</v>
      </c>
      <c r="I2158" t="s">
        <v>42</v>
      </c>
      <c r="J2158" t="str">
        <f t="shared" si="264"/>
        <v>Jul</v>
      </c>
      <c r="K2158">
        <f t="shared" si="265"/>
        <v>1970</v>
      </c>
      <c r="L2158" t="str">
        <f t="shared" si="266"/>
        <v>tier - 1</v>
      </c>
      <c r="M2158" t="str">
        <f t="shared" si="267"/>
        <v>tier - 1</v>
      </c>
      <c r="N2158" t="str">
        <f t="shared" si="268"/>
        <v>R1011</v>
      </c>
      <c r="O2158" s="9" t="str">
        <f t="shared" si="269"/>
        <v>14-Jul-1970</v>
      </c>
      <c r="P2158">
        <f t="shared" si="270"/>
        <v>52</v>
      </c>
      <c r="Q2158" s="10">
        <f t="shared" si="271"/>
        <v>36786.370000000003</v>
      </c>
    </row>
    <row r="2159" spans="1:17" x14ac:dyDescent="0.25">
      <c r="A2159" t="s">
        <v>2189</v>
      </c>
      <c r="B2159">
        <v>1965</v>
      </c>
      <c r="C2159" t="s">
        <v>30</v>
      </c>
      <c r="D2159">
        <v>28</v>
      </c>
      <c r="E2159">
        <v>0</v>
      </c>
      <c r="F2159">
        <v>36795.29</v>
      </c>
      <c r="G2159" t="s">
        <v>11</v>
      </c>
      <c r="H2159" t="s">
        <v>16</v>
      </c>
      <c r="I2159" t="s">
        <v>42</v>
      </c>
      <c r="J2159" t="str">
        <f t="shared" si="264"/>
        <v>Dec</v>
      </c>
      <c r="K2159">
        <f t="shared" si="265"/>
        <v>1965</v>
      </c>
      <c r="L2159" t="str">
        <f t="shared" si="266"/>
        <v>tier - 1</v>
      </c>
      <c r="M2159" t="str">
        <f t="shared" si="267"/>
        <v>tier - 1</v>
      </c>
      <c r="N2159" t="str">
        <f t="shared" si="268"/>
        <v>R1011</v>
      </c>
      <c r="O2159" s="9" t="str">
        <f t="shared" si="269"/>
        <v>28-Dec-1965</v>
      </c>
      <c r="P2159">
        <f t="shared" si="270"/>
        <v>57</v>
      </c>
      <c r="Q2159" s="10">
        <f t="shared" si="271"/>
        <v>36795.29</v>
      </c>
    </row>
    <row r="2160" spans="1:17" x14ac:dyDescent="0.25">
      <c r="A2160" t="s">
        <v>31</v>
      </c>
      <c r="B2160">
        <v>1992</v>
      </c>
      <c r="C2160" t="s">
        <v>37</v>
      </c>
      <c r="D2160">
        <v>6</v>
      </c>
      <c r="E2160">
        <v>0</v>
      </c>
      <c r="F2160">
        <v>36837.47</v>
      </c>
      <c r="G2160" t="s">
        <v>16</v>
      </c>
      <c r="H2160" t="s">
        <v>11</v>
      </c>
      <c r="I2160" t="s">
        <v>42</v>
      </c>
      <c r="J2160" t="str">
        <f t="shared" si="264"/>
        <v>Oct</v>
      </c>
      <c r="K2160">
        <f t="shared" si="265"/>
        <v>1992</v>
      </c>
      <c r="L2160" t="str">
        <f t="shared" si="266"/>
        <v>tier - 2</v>
      </c>
      <c r="M2160" t="str">
        <f t="shared" si="267"/>
        <v>tier - 2</v>
      </c>
      <c r="N2160" t="str">
        <f t="shared" si="268"/>
        <v>R1011</v>
      </c>
      <c r="O2160" s="9" t="str">
        <f t="shared" si="269"/>
        <v>6-Oct-1992</v>
      </c>
      <c r="P2160">
        <f t="shared" si="270"/>
        <v>30</v>
      </c>
      <c r="Q2160" s="10">
        <f t="shared" si="271"/>
        <v>36837.47</v>
      </c>
    </row>
    <row r="2161" spans="1:17" x14ac:dyDescent="0.25">
      <c r="A2161" t="s">
        <v>2190</v>
      </c>
      <c r="B2161">
        <v>1992</v>
      </c>
      <c r="C2161" t="s">
        <v>10</v>
      </c>
      <c r="D2161">
        <v>4</v>
      </c>
      <c r="E2161">
        <v>0</v>
      </c>
      <c r="F2161">
        <v>36837.47</v>
      </c>
      <c r="G2161" t="s">
        <v>11</v>
      </c>
      <c r="H2161" t="s">
        <v>12</v>
      </c>
      <c r="I2161" t="s">
        <v>42</v>
      </c>
      <c r="J2161" t="str">
        <f t="shared" si="264"/>
        <v>Jul</v>
      </c>
      <c r="K2161">
        <f t="shared" si="265"/>
        <v>1992</v>
      </c>
      <c r="L2161" t="str">
        <f t="shared" si="266"/>
        <v>tier - 3</v>
      </c>
      <c r="M2161" t="str">
        <f t="shared" si="267"/>
        <v>tier - 3</v>
      </c>
      <c r="N2161" t="str">
        <f t="shared" si="268"/>
        <v>R1011</v>
      </c>
      <c r="O2161" s="9" t="str">
        <f t="shared" si="269"/>
        <v>4-Jul-1992</v>
      </c>
      <c r="P2161">
        <f t="shared" si="270"/>
        <v>30</v>
      </c>
      <c r="Q2161" s="10">
        <f t="shared" si="271"/>
        <v>36837.47</v>
      </c>
    </row>
    <row r="2162" spans="1:17" x14ac:dyDescent="0.25">
      <c r="A2162" t="s">
        <v>2191</v>
      </c>
      <c r="B2162">
        <v>1972</v>
      </c>
      <c r="C2162" t="s">
        <v>30</v>
      </c>
      <c r="D2162">
        <v>5</v>
      </c>
      <c r="E2162">
        <v>0</v>
      </c>
      <c r="F2162">
        <v>36889.99</v>
      </c>
      <c r="G2162" t="s">
        <v>16</v>
      </c>
      <c r="H2162" t="s">
        <v>12</v>
      </c>
      <c r="I2162" t="s">
        <v>42</v>
      </c>
      <c r="J2162" t="str">
        <f t="shared" si="264"/>
        <v>Dec</v>
      </c>
      <c r="K2162">
        <f t="shared" si="265"/>
        <v>1972</v>
      </c>
      <c r="L2162" t="str">
        <f t="shared" si="266"/>
        <v>tier - 3</v>
      </c>
      <c r="M2162" t="str">
        <f t="shared" si="267"/>
        <v>tier - 3</v>
      </c>
      <c r="N2162" t="str">
        <f t="shared" si="268"/>
        <v>R1011</v>
      </c>
      <c r="O2162" s="9" t="str">
        <f t="shared" si="269"/>
        <v>5-Dec-1972</v>
      </c>
      <c r="P2162">
        <f t="shared" si="270"/>
        <v>50</v>
      </c>
      <c r="Q2162" s="10">
        <f t="shared" si="271"/>
        <v>36889.99</v>
      </c>
    </row>
    <row r="2163" spans="1:17" x14ac:dyDescent="0.25">
      <c r="A2163" t="s">
        <v>2192</v>
      </c>
      <c r="B2163">
        <v>2003</v>
      </c>
      <c r="C2163" t="s">
        <v>18</v>
      </c>
      <c r="D2163">
        <v>21</v>
      </c>
      <c r="E2163">
        <v>0</v>
      </c>
      <c r="F2163">
        <v>36898.730000000003</v>
      </c>
      <c r="G2163" t="s">
        <v>11</v>
      </c>
      <c r="H2163" t="s">
        <v>16</v>
      </c>
      <c r="I2163" t="s">
        <v>23</v>
      </c>
      <c r="J2163" t="str">
        <f t="shared" si="264"/>
        <v>Jun</v>
      </c>
      <c r="K2163">
        <f t="shared" si="265"/>
        <v>2003</v>
      </c>
      <c r="L2163" t="str">
        <f t="shared" si="266"/>
        <v>tier - 1</v>
      </c>
      <c r="M2163" t="str">
        <f t="shared" si="267"/>
        <v>tier - 1</v>
      </c>
      <c r="N2163" t="str">
        <f t="shared" si="268"/>
        <v>R1012</v>
      </c>
      <c r="O2163" s="9" t="str">
        <f t="shared" si="269"/>
        <v>21-Jun-2003</v>
      </c>
      <c r="P2163">
        <f t="shared" si="270"/>
        <v>19</v>
      </c>
      <c r="Q2163" s="10">
        <f t="shared" si="271"/>
        <v>36898.730000000003</v>
      </c>
    </row>
    <row r="2164" spans="1:17" x14ac:dyDescent="0.25">
      <c r="A2164" t="s">
        <v>2193</v>
      </c>
      <c r="B2164">
        <v>1963</v>
      </c>
      <c r="C2164" t="s">
        <v>10</v>
      </c>
      <c r="D2164">
        <v>24</v>
      </c>
      <c r="E2164">
        <v>2</v>
      </c>
      <c r="F2164">
        <v>36910.61</v>
      </c>
      <c r="G2164" t="s">
        <v>11</v>
      </c>
      <c r="H2164" t="s">
        <v>11</v>
      </c>
      <c r="I2164" t="s">
        <v>42</v>
      </c>
      <c r="J2164" t="str">
        <f t="shared" si="264"/>
        <v>Jul</v>
      </c>
      <c r="K2164">
        <f t="shared" si="265"/>
        <v>1963</v>
      </c>
      <c r="L2164" t="str">
        <f t="shared" si="266"/>
        <v>tier - 2</v>
      </c>
      <c r="M2164" t="str">
        <f t="shared" si="267"/>
        <v>tier - 2</v>
      </c>
      <c r="N2164" t="str">
        <f t="shared" si="268"/>
        <v>R1011</v>
      </c>
      <c r="O2164" s="9" t="str">
        <f t="shared" si="269"/>
        <v>24-Jul-1963</v>
      </c>
      <c r="P2164">
        <f t="shared" si="270"/>
        <v>59</v>
      </c>
      <c r="Q2164" s="10">
        <f t="shared" si="271"/>
        <v>36910.61</v>
      </c>
    </row>
    <row r="2165" spans="1:17" x14ac:dyDescent="0.25">
      <c r="A2165" t="s">
        <v>2194</v>
      </c>
      <c r="B2165">
        <v>1991</v>
      </c>
      <c r="C2165" t="s">
        <v>18</v>
      </c>
      <c r="D2165">
        <v>10</v>
      </c>
      <c r="E2165">
        <v>3</v>
      </c>
      <c r="F2165">
        <v>36911.99</v>
      </c>
      <c r="G2165" t="s">
        <v>11</v>
      </c>
      <c r="H2165" t="s">
        <v>11</v>
      </c>
      <c r="I2165" t="s">
        <v>42</v>
      </c>
      <c r="J2165" t="str">
        <f t="shared" si="264"/>
        <v>Jun</v>
      </c>
      <c r="K2165">
        <f t="shared" si="265"/>
        <v>1991</v>
      </c>
      <c r="L2165" t="str">
        <f t="shared" si="266"/>
        <v>tier - 2</v>
      </c>
      <c r="M2165" t="str">
        <f t="shared" si="267"/>
        <v>tier - 2</v>
      </c>
      <c r="N2165" t="str">
        <f t="shared" si="268"/>
        <v>R1011</v>
      </c>
      <c r="O2165" s="9" t="str">
        <f t="shared" si="269"/>
        <v>10-Jun-1991</v>
      </c>
      <c r="P2165">
        <f t="shared" si="270"/>
        <v>31</v>
      </c>
      <c r="Q2165" s="10">
        <f t="shared" si="271"/>
        <v>36911.99</v>
      </c>
    </row>
    <row r="2166" spans="1:17" x14ac:dyDescent="0.25">
      <c r="A2166" t="s">
        <v>2195</v>
      </c>
      <c r="B2166">
        <v>1968</v>
      </c>
      <c r="C2166" t="s">
        <v>37</v>
      </c>
      <c r="D2166">
        <v>22</v>
      </c>
      <c r="E2166">
        <v>0</v>
      </c>
      <c r="F2166">
        <v>36922.61</v>
      </c>
      <c r="G2166" t="s">
        <v>11</v>
      </c>
      <c r="H2166" t="s">
        <v>16</v>
      </c>
      <c r="I2166" t="s">
        <v>42</v>
      </c>
      <c r="J2166" t="str">
        <f t="shared" si="264"/>
        <v>Oct</v>
      </c>
      <c r="K2166">
        <f t="shared" si="265"/>
        <v>1968</v>
      </c>
      <c r="L2166" t="str">
        <f t="shared" si="266"/>
        <v>tier - 1</v>
      </c>
      <c r="M2166" t="str">
        <f t="shared" si="267"/>
        <v>tier - 1</v>
      </c>
      <c r="N2166" t="str">
        <f t="shared" si="268"/>
        <v>R1011</v>
      </c>
      <c r="O2166" s="9" t="str">
        <f t="shared" si="269"/>
        <v>22-Oct-1968</v>
      </c>
      <c r="P2166">
        <f t="shared" si="270"/>
        <v>54</v>
      </c>
      <c r="Q2166" s="10">
        <f t="shared" si="271"/>
        <v>36922.61</v>
      </c>
    </row>
    <row r="2167" spans="1:17" x14ac:dyDescent="0.25">
      <c r="A2167" t="s">
        <v>2196</v>
      </c>
      <c r="B2167">
        <v>1977</v>
      </c>
      <c r="C2167" t="s">
        <v>35</v>
      </c>
      <c r="D2167">
        <v>13</v>
      </c>
      <c r="E2167">
        <v>2</v>
      </c>
      <c r="F2167">
        <v>36935.64</v>
      </c>
      <c r="G2167" t="s">
        <v>11</v>
      </c>
      <c r="H2167" t="s">
        <v>16</v>
      </c>
      <c r="I2167" t="s">
        <v>42</v>
      </c>
      <c r="J2167" t="str">
        <f t="shared" si="264"/>
        <v>Aug</v>
      </c>
      <c r="K2167">
        <f t="shared" si="265"/>
        <v>1977</v>
      </c>
      <c r="L2167" t="str">
        <f t="shared" si="266"/>
        <v>tier - 1</v>
      </c>
      <c r="M2167" t="str">
        <f t="shared" si="267"/>
        <v>tier - 1</v>
      </c>
      <c r="N2167" t="str">
        <f t="shared" si="268"/>
        <v>R1011</v>
      </c>
      <c r="O2167" s="9" t="str">
        <f t="shared" si="269"/>
        <v>13-Aug-1977</v>
      </c>
      <c r="P2167">
        <f t="shared" si="270"/>
        <v>45</v>
      </c>
      <c r="Q2167" s="10">
        <f t="shared" si="271"/>
        <v>36935.64</v>
      </c>
    </row>
    <row r="2168" spans="1:17" x14ac:dyDescent="0.25">
      <c r="A2168" t="s">
        <v>2197</v>
      </c>
      <c r="B2168">
        <v>1992</v>
      </c>
      <c r="C2168" t="s">
        <v>35</v>
      </c>
      <c r="D2168">
        <v>25</v>
      </c>
      <c r="E2168">
        <v>0</v>
      </c>
      <c r="F2168">
        <v>36950.26</v>
      </c>
      <c r="G2168" t="s">
        <v>16</v>
      </c>
      <c r="H2168" t="s">
        <v>16</v>
      </c>
      <c r="I2168" t="s">
        <v>13</v>
      </c>
      <c r="J2168" t="str">
        <f t="shared" si="264"/>
        <v>Aug</v>
      </c>
      <c r="K2168">
        <f t="shared" si="265"/>
        <v>1992</v>
      </c>
      <c r="L2168" t="str">
        <f t="shared" si="266"/>
        <v>tier - 1</v>
      </c>
      <c r="M2168" t="str">
        <f t="shared" si="267"/>
        <v>tier - 1</v>
      </c>
      <c r="N2168" t="str">
        <f t="shared" si="268"/>
        <v>R1013</v>
      </c>
      <c r="O2168" s="9" t="str">
        <f t="shared" si="269"/>
        <v>25-Aug-1992</v>
      </c>
      <c r="P2168">
        <f t="shared" si="270"/>
        <v>30</v>
      </c>
      <c r="Q2168" s="10">
        <f t="shared" si="271"/>
        <v>36950.26</v>
      </c>
    </row>
    <row r="2169" spans="1:17" x14ac:dyDescent="0.25">
      <c r="A2169" t="s">
        <v>2198</v>
      </c>
      <c r="B2169">
        <v>1992</v>
      </c>
      <c r="C2169" t="s">
        <v>20</v>
      </c>
      <c r="D2169">
        <v>13</v>
      </c>
      <c r="E2169">
        <v>0</v>
      </c>
      <c r="F2169">
        <v>36976.449999999997</v>
      </c>
      <c r="G2169" t="s">
        <v>11</v>
      </c>
      <c r="H2169" t="s">
        <v>12</v>
      </c>
      <c r="I2169" t="s">
        <v>42</v>
      </c>
      <c r="J2169" t="str">
        <f t="shared" si="264"/>
        <v>Sep</v>
      </c>
      <c r="K2169">
        <f t="shared" si="265"/>
        <v>1992</v>
      </c>
      <c r="L2169" t="str">
        <f t="shared" si="266"/>
        <v>tier - 3</v>
      </c>
      <c r="M2169" t="str">
        <f t="shared" si="267"/>
        <v>tier - 3</v>
      </c>
      <c r="N2169" t="str">
        <f t="shared" si="268"/>
        <v>R1011</v>
      </c>
      <c r="O2169" s="9" t="str">
        <f t="shared" si="269"/>
        <v>13-Sep-1992</v>
      </c>
      <c r="P2169">
        <f t="shared" si="270"/>
        <v>30</v>
      </c>
      <c r="Q2169" s="10">
        <f t="shared" si="271"/>
        <v>36976.449999999997</v>
      </c>
    </row>
    <row r="2170" spans="1:17" x14ac:dyDescent="0.25">
      <c r="A2170" t="s">
        <v>2199</v>
      </c>
      <c r="B2170">
        <v>1991</v>
      </c>
      <c r="C2170" t="s">
        <v>15</v>
      </c>
      <c r="D2170">
        <v>1</v>
      </c>
      <c r="E2170">
        <v>3</v>
      </c>
      <c r="F2170">
        <v>37040.879999999997</v>
      </c>
      <c r="G2170" t="s">
        <v>11</v>
      </c>
      <c r="H2170" t="s">
        <v>11</v>
      </c>
      <c r="I2170" t="s">
        <v>42</v>
      </c>
      <c r="J2170" t="str">
        <f t="shared" si="264"/>
        <v>Nov</v>
      </c>
      <c r="K2170">
        <f t="shared" si="265"/>
        <v>1991</v>
      </c>
      <c r="L2170" t="str">
        <f t="shared" si="266"/>
        <v>tier - 2</v>
      </c>
      <c r="M2170" t="str">
        <f t="shared" si="267"/>
        <v>tier - 2</v>
      </c>
      <c r="N2170" t="str">
        <f t="shared" si="268"/>
        <v>R1011</v>
      </c>
      <c r="O2170" s="9" t="str">
        <f t="shared" si="269"/>
        <v>1-Nov-1991</v>
      </c>
      <c r="P2170">
        <f t="shared" si="270"/>
        <v>31</v>
      </c>
      <c r="Q2170" s="10">
        <f t="shared" si="271"/>
        <v>37040.879999999997</v>
      </c>
    </row>
    <row r="2171" spans="1:17" x14ac:dyDescent="0.25">
      <c r="A2171" t="s">
        <v>2200</v>
      </c>
      <c r="B2171">
        <v>1988</v>
      </c>
      <c r="C2171" t="s">
        <v>30</v>
      </c>
      <c r="D2171">
        <v>17</v>
      </c>
      <c r="E2171">
        <v>3</v>
      </c>
      <c r="F2171">
        <v>37076.370000000003</v>
      </c>
      <c r="G2171" t="s">
        <v>11</v>
      </c>
      <c r="H2171" t="s">
        <v>16</v>
      </c>
      <c r="I2171" t="s">
        <v>42</v>
      </c>
      <c r="J2171" t="str">
        <f t="shared" si="264"/>
        <v>Dec</v>
      </c>
      <c r="K2171">
        <f t="shared" si="265"/>
        <v>1988</v>
      </c>
      <c r="L2171" t="str">
        <f t="shared" si="266"/>
        <v>tier - 1</v>
      </c>
      <c r="M2171" t="str">
        <f t="shared" si="267"/>
        <v>tier - 1</v>
      </c>
      <c r="N2171" t="str">
        <f t="shared" si="268"/>
        <v>R1011</v>
      </c>
      <c r="O2171" s="9" t="str">
        <f t="shared" si="269"/>
        <v>17-Dec-1988</v>
      </c>
      <c r="P2171">
        <f t="shared" si="270"/>
        <v>34</v>
      </c>
      <c r="Q2171" s="10">
        <f t="shared" si="271"/>
        <v>37076.370000000003</v>
      </c>
    </row>
    <row r="2172" spans="1:17" x14ac:dyDescent="0.25">
      <c r="A2172" t="s">
        <v>2201</v>
      </c>
      <c r="B2172">
        <v>1989</v>
      </c>
      <c r="C2172" t="s">
        <v>18</v>
      </c>
      <c r="D2172">
        <v>10</v>
      </c>
      <c r="E2172">
        <v>0</v>
      </c>
      <c r="F2172">
        <v>37079.370000000003</v>
      </c>
      <c r="G2172" t="s">
        <v>11</v>
      </c>
      <c r="H2172" t="s">
        <v>12</v>
      </c>
      <c r="I2172" t="s">
        <v>42</v>
      </c>
      <c r="J2172" t="str">
        <f t="shared" si="264"/>
        <v>Jun</v>
      </c>
      <c r="K2172">
        <f t="shared" si="265"/>
        <v>1989</v>
      </c>
      <c r="L2172" t="str">
        <f t="shared" si="266"/>
        <v>tier - 3</v>
      </c>
      <c r="M2172" t="str">
        <f t="shared" si="267"/>
        <v>tier - 3</v>
      </c>
      <c r="N2172" t="str">
        <f t="shared" si="268"/>
        <v>R1011</v>
      </c>
      <c r="O2172" s="9" t="str">
        <f t="shared" si="269"/>
        <v>10-Jun-1989</v>
      </c>
      <c r="P2172">
        <f t="shared" si="270"/>
        <v>33</v>
      </c>
      <c r="Q2172" s="10">
        <f t="shared" si="271"/>
        <v>37079.370000000003</v>
      </c>
    </row>
    <row r="2173" spans="1:17" x14ac:dyDescent="0.25">
      <c r="A2173" t="s">
        <v>2202</v>
      </c>
      <c r="B2173">
        <v>1995</v>
      </c>
      <c r="C2173" t="s">
        <v>37</v>
      </c>
      <c r="D2173">
        <v>30</v>
      </c>
      <c r="E2173">
        <v>0</v>
      </c>
      <c r="F2173">
        <v>37133.9</v>
      </c>
      <c r="G2173" t="s">
        <v>11</v>
      </c>
      <c r="H2173" t="s">
        <v>11</v>
      </c>
      <c r="I2173" t="s">
        <v>13</v>
      </c>
      <c r="J2173" t="str">
        <f t="shared" si="264"/>
        <v>Oct</v>
      </c>
      <c r="K2173">
        <f t="shared" si="265"/>
        <v>1995</v>
      </c>
      <c r="L2173" t="str">
        <f t="shared" si="266"/>
        <v>tier - 2</v>
      </c>
      <c r="M2173" t="str">
        <f t="shared" si="267"/>
        <v>tier - 2</v>
      </c>
      <c r="N2173" t="str">
        <f t="shared" si="268"/>
        <v>R1013</v>
      </c>
      <c r="O2173" s="9" t="str">
        <f t="shared" si="269"/>
        <v>30-Oct-1995</v>
      </c>
      <c r="P2173">
        <f t="shared" si="270"/>
        <v>27</v>
      </c>
      <c r="Q2173" s="10">
        <f t="shared" si="271"/>
        <v>37133.9</v>
      </c>
    </row>
    <row r="2174" spans="1:17" x14ac:dyDescent="0.25">
      <c r="A2174" t="s">
        <v>2203</v>
      </c>
      <c r="B2174">
        <v>2000</v>
      </c>
      <c r="C2174" t="s">
        <v>20</v>
      </c>
      <c r="D2174">
        <v>5</v>
      </c>
      <c r="E2174">
        <v>1</v>
      </c>
      <c r="F2174">
        <v>37165.160000000003</v>
      </c>
      <c r="G2174" t="s">
        <v>16</v>
      </c>
      <c r="H2174" t="s">
        <v>12</v>
      </c>
      <c r="I2174" t="s">
        <v>31</v>
      </c>
      <c r="J2174" t="str">
        <f t="shared" si="264"/>
        <v>Sep</v>
      </c>
      <c r="K2174">
        <f t="shared" si="265"/>
        <v>2000</v>
      </c>
      <c r="L2174" t="str">
        <f t="shared" si="266"/>
        <v>tier - 3</v>
      </c>
      <c r="M2174" t="str">
        <f t="shared" si="267"/>
        <v>tier - 3</v>
      </c>
      <c r="N2174" t="str">
        <f t="shared" si="268"/>
        <v>Unknown</v>
      </c>
      <c r="O2174" s="9" t="str">
        <f t="shared" si="269"/>
        <v>5-Sep-2000</v>
      </c>
      <c r="P2174">
        <f t="shared" si="270"/>
        <v>22</v>
      </c>
      <c r="Q2174" s="10">
        <f t="shared" si="271"/>
        <v>37165.160000000003</v>
      </c>
    </row>
    <row r="2175" spans="1:17" x14ac:dyDescent="0.25">
      <c r="A2175" t="s">
        <v>2204</v>
      </c>
      <c r="B2175">
        <v>1990</v>
      </c>
      <c r="C2175" t="s">
        <v>37</v>
      </c>
      <c r="D2175">
        <v>17</v>
      </c>
      <c r="E2175">
        <v>3</v>
      </c>
      <c r="F2175">
        <v>37251.22</v>
      </c>
      <c r="G2175" t="s">
        <v>11</v>
      </c>
      <c r="H2175" t="s">
        <v>11</v>
      </c>
      <c r="I2175" t="s">
        <v>42</v>
      </c>
      <c r="J2175" t="str">
        <f t="shared" si="264"/>
        <v>Oct</v>
      </c>
      <c r="K2175">
        <f t="shared" si="265"/>
        <v>1990</v>
      </c>
      <c r="L2175" t="str">
        <f t="shared" si="266"/>
        <v>tier - 2</v>
      </c>
      <c r="M2175" t="str">
        <f t="shared" si="267"/>
        <v>tier - 2</v>
      </c>
      <c r="N2175" t="str">
        <f t="shared" si="268"/>
        <v>R1011</v>
      </c>
      <c r="O2175" s="9" t="str">
        <f t="shared" si="269"/>
        <v>17-Oct-1990</v>
      </c>
      <c r="P2175">
        <f t="shared" si="270"/>
        <v>32</v>
      </c>
      <c r="Q2175" s="10">
        <f t="shared" si="271"/>
        <v>37251.22</v>
      </c>
    </row>
    <row r="2176" spans="1:17" x14ac:dyDescent="0.25">
      <c r="A2176" t="s">
        <v>2205</v>
      </c>
      <c r="B2176">
        <v>1985</v>
      </c>
      <c r="C2176" t="s">
        <v>15</v>
      </c>
      <c r="D2176">
        <v>17</v>
      </c>
      <c r="E2176">
        <v>0</v>
      </c>
      <c r="F2176">
        <v>37270.15</v>
      </c>
      <c r="G2176" t="s">
        <v>11</v>
      </c>
      <c r="H2176" t="s">
        <v>16</v>
      </c>
      <c r="I2176" t="s">
        <v>247</v>
      </c>
      <c r="J2176" t="str">
        <f t="shared" si="264"/>
        <v>Nov</v>
      </c>
      <c r="K2176">
        <f t="shared" si="265"/>
        <v>1985</v>
      </c>
      <c r="L2176" t="str">
        <f t="shared" si="266"/>
        <v>tier - 1</v>
      </c>
      <c r="M2176" t="str">
        <f t="shared" si="267"/>
        <v>tier - 1</v>
      </c>
      <c r="N2176" t="str">
        <f t="shared" si="268"/>
        <v>R1024</v>
      </c>
      <c r="O2176" s="9" t="str">
        <f t="shared" si="269"/>
        <v>17-Nov-1985</v>
      </c>
      <c r="P2176">
        <f t="shared" si="270"/>
        <v>37</v>
      </c>
      <c r="Q2176" s="10">
        <f t="shared" si="271"/>
        <v>37270.15</v>
      </c>
    </row>
    <row r="2177" spans="1:17" x14ac:dyDescent="0.25">
      <c r="A2177" t="s">
        <v>2206</v>
      </c>
      <c r="B2177">
        <v>1975</v>
      </c>
      <c r="C2177" t="s">
        <v>15</v>
      </c>
      <c r="D2177">
        <v>9</v>
      </c>
      <c r="E2177">
        <v>1</v>
      </c>
      <c r="F2177">
        <v>37272.339999999997</v>
      </c>
      <c r="G2177" t="s">
        <v>11</v>
      </c>
      <c r="H2177" t="s">
        <v>12</v>
      </c>
      <c r="I2177" t="s">
        <v>42</v>
      </c>
      <c r="J2177" t="str">
        <f t="shared" si="264"/>
        <v>Nov</v>
      </c>
      <c r="K2177">
        <f t="shared" si="265"/>
        <v>1975</v>
      </c>
      <c r="L2177" t="str">
        <f t="shared" si="266"/>
        <v>tier - 3</v>
      </c>
      <c r="M2177" t="str">
        <f t="shared" si="267"/>
        <v>tier - 3</v>
      </c>
      <c r="N2177" t="str">
        <f t="shared" si="268"/>
        <v>R1011</v>
      </c>
      <c r="O2177" s="9" t="str">
        <f t="shared" si="269"/>
        <v>9-Nov-1975</v>
      </c>
      <c r="P2177">
        <f t="shared" si="270"/>
        <v>47</v>
      </c>
      <c r="Q2177" s="10">
        <f t="shared" si="271"/>
        <v>37272.339999999997</v>
      </c>
    </row>
    <row r="2178" spans="1:17" x14ac:dyDescent="0.25">
      <c r="A2178" t="s">
        <v>2207</v>
      </c>
      <c r="B2178">
        <v>1969</v>
      </c>
      <c r="C2178" t="s">
        <v>37</v>
      </c>
      <c r="D2178">
        <v>30</v>
      </c>
      <c r="E2178">
        <v>0</v>
      </c>
      <c r="F2178">
        <v>37277.269999999997</v>
      </c>
      <c r="G2178" t="s">
        <v>16</v>
      </c>
      <c r="H2178" t="s">
        <v>12</v>
      </c>
      <c r="I2178" t="s">
        <v>42</v>
      </c>
      <c r="J2178" t="str">
        <f t="shared" si="264"/>
        <v>Oct</v>
      </c>
      <c r="K2178">
        <f t="shared" si="265"/>
        <v>1969</v>
      </c>
      <c r="L2178" t="str">
        <f t="shared" si="266"/>
        <v>tier - 3</v>
      </c>
      <c r="M2178" t="str">
        <f t="shared" si="267"/>
        <v>tier - 3</v>
      </c>
      <c r="N2178" t="str">
        <f t="shared" si="268"/>
        <v>R1011</v>
      </c>
      <c r="O2178" s="9" t="str">
        <f t="shared" si="269"/>
        <v>30-Oct-1969</v>
      </c>
      <c r="P2178">
        <f t="shared" si="270"/>
        <v>53</v>
      </c>
      <c r="Q2178" s="10">
        <f t="shared" si="271"/>
        <v>37277.269999999997</v>
      </c>
    </row>
    <row r="2179" spans="1:17" x14ac:dyDescent="0.25">
      <c r="A2179" t="s">
        <v>2208</v>
      </c>
      <c r="B2179">
        <v>1979</v>
      </c>
      <c r="C2179" t="s">
        <v>35</v>
      </c>
      <c r="D2179">
        <v>3</v>
      </c>
      <c r="E2179">
        <v>2</v>
      </c>
      <c r="F2179">
        <v>37425.94</v>
      </c>
      <c r="G2179" t="s">
        <v>11</v>
      </c>
      <c r="H2179" t="s">
        <v>16</v>
      </c>
      <c r="I2179" t="s">
        <v>42</v>
      </c>
      <c r="J2179" t="str">
        <f t="shared" ref="J2179:J2242" si="272">IF(C2179="?","Sep",C2179)</f>
        <v>Aug</v>
      </c>
      <c r="K2179">
        <f t="shared" ref="K2179:K2242" si="273">IF(B2179="?",ROUND(AVERAGE(B:B),0),B2179)</f>
        <v>1979</v>
      </c>
      <c r="L2179" t="str">
        <f t="shared" ref="L2179:L2242" si="274">IF(OR(H2179="",H2179="?"),"tier-2",H2179)</f>
        <v>tier - 1</v>
      </c>
      <c r="M2179" t="str">
        <f t="shared" ref="M2179:M2242" si="275">IF(OR(H2179=" ",H2179="?"),"tier - 2",H2179)</f>
        <v>tier - 1</v>
      </c>
      <c r="N2179" t="str">
        <f t="shared" ref="N2179:N2242" si="276">IF(I2179="?","Unknown",I2179)</f>
        <v>R1011</v>
      </c>
      <c r="O2179" s="9" t="str">
        <f t="shared" ref="O2179:O2242" si="277">_xlfn.CONCAT(D2179,"-",J2179,"-",K2179)</f>
        <v>3-Aug-1979</v>
      </c>
      <c r="P2179">
        <f t="shared" ref="P2179:P2242" si="278">DATEDIF(O2179, "2023-06-08", "Y")</f>
        <v>43</v>
      </c>
      <c r="Q2179" s="10">
        <f t="shared" ref="Q2179:Q2242" si="279">(F2179)</f>
        <v>37425.94</v>
      </c>
    </row>
    <row r="2180" spans="1:17" x14ac:dyDescent="0.25">
      <c r="A2180" t="s">
        <v>2209</v>
      </c>
      <c r="B2180">
        <v>2002</v>
      </c>
      <c r="C2180" t="s">
        <v>20</v>
      </c>
      <c r="D2180">
        <v>27</v>
      </c>
      <c r="E2180">
        <v>3</v>
      </c>
      <c r="F2180">
        <v>37465.339999999997</v>
      </c>
      <c r="G2180" t="s">
        <v>16</v>
      </c>
      <c r="H2180" t="s">
        <v>11</v>
      </c>
      <c r="I2180" t="s">
        <v>23</v>
      </c>
      <c r="J2180" t="str">
        <f t="shared" si="272"/>
        <v>Sep</v>
      </c>
      <c r="K2180">
        <f t="shared" si="273"/>
        <v>2002</v>
      </c>
      <c r="L2180" t="str">
        <f t="shared" si="274"/>
        <v>tier - 2</v>
      </c>
      <c r="M2180" t="str">
        <f t="shared" si="275"/>
        <v>tier - 2</v>
      </c>
      <c r="N2180" t="str">
        <f t="shared" si="276"/>
        <v>R1012</v>
      </c>
      <c r="O2180" s="9" t="str">
        <f t="shared" si="277"/>
        <v>27-Sep-2002</v>
      </c>
      <c r="P2180">
        <f t="shared" si="278"/>
        <v>20</v>
      </c>
      <c r="Q2180" s="10">
        <f t="shared" si="279"/>
        <v>37465.339999999997</v>
      </c>
    </row>
    <row r="2181" spans="1:17" x14ac:dyDescent="0.25">
      <c r="A2181" t="s">
        <v>2210</v>
      </c>
      <c r="B2181">
        <v>2000</v>
      </c>
      <c r="C2181" t="s">
        <v>37</v>
      </c>
      <c r="D2181">
        <v>12</v>
      </c>
      <c r="E2181">
        <v>2</v>
      </c>
      <c r="F2181">
        <v>37484.449999999997</v>
      </c>
      <c r="G2181" t="s">
        <v>16</v>
      </c>
      <c r="H2181" t="s">
        <v>16</v>
      </c>
      <c r="I2181" t="s">
        <v>13</v>
      </c>
      <c r="J2181" t="str">
        <f t="shared" si="272"/>
        <v>Oct</v>
      </c>
      <c r="K2181">
        <f t="shared" si="273"/>
        <v>2000</v>
      </c>
      <c r="L2181" t="str">
        <f t="shared" si="274"/>
        <v>tier - 1</v>
      </c>
      <c r="M2181" t="str">
        <f t="shared" si="275"/>
        <v>tier - 1</v>
      </c>
      <c r="N2181" t="str">
        <f t="shared" si="276"/>
        <v>R1013</v>
      </c>
      <c r="O2181" s="9" t="str">
        <f t="shared" si="277"/>
        <v>12-Oct-2000</v>
      </c>
      <c r="P2181">
        <f t="shared" si="278"/>
        <v>22</v>
      </c>
      <c r="Q2181" s="10">
        <f t="shared" si="279"/>
        <v>37484.449999999997</v>
      </c>
    </row>
    <row r="2182" spans="1:17" x14ac:dyDescent="0.25">
      <c r="A2182" t="s">
        <v>2211</v>
      </c>
      <c r="B2182">
        <v>1990</v>
      </c>
      <c r="C2182" t="s">
        <v>15</v>
      </c>
      <c r="D2182">
        <v>16</v>
      </c>
      <c r="E2182">
        <v>1</v>
      </c>
      <c r="F2182">
        <v>37607.53</v>
      </c>
      <c r="G2182" t="s">
        <v>16</v>
      </c>
      <c r="H2182" t="s">
        <v>11</v>
      </c>
      <c r="I2182" t="s">
        <v>166</v>
      </c>
      <c r="J2182" t="str">
        <f t="shared" si="272"/>
        <v>Nov</v>
      </c>
      <c r="K2182">
        <f t="shared" si="273"/>
        <v>1990</v>
      </c>
      <c r="L2182" t="str">
        <f t="shared" si="274"/>
        <v>tier - 2</v>
      </c>
      <c r="M2182" t="str">
        <f t="shared" si="275"/>
        <v>tier - 2</v>
      </c>
      <c r="N2182" t="str">
        <f t="shared" si="276"/>
        <v>R1019</v>
      </c>
      <c r="O2182" s="9" t="str">
        <f t="shared" si="277"/>
        <v>16-Nov-1990</v>
      </c>
      <c r="P2182">
        <f t="shared" si="278"/>
        <v>32</v>
      </c>
      <c r="Q2182" s="10">
        <f t="shared" si="279"/>
        <v>37607.53</v>
      </c>
    </row>
    <row r="2183" spans="1:17" x14ac:dyDescent="0.25">
      <c r="A2183" t="s">
        <v>2212</v>
      </c>
      <c r="B2183">
        <v>1982</v>
      </c>
      <c r="C2183" t="s">
        <v>18</v>
      </c>
      <c r="D2183">
        <v>20</v>
      </c>
      <c r="E2183">
        <v>3</v>
      </c>
      <c r="F2183">
        <v>37650.74</v>
      </c>
      <c r="G2183" t="s">
        <v>11</v>
      </c>
      <c r="H2183" t="s">
        <v>11</v>
      </c>
      <c r="I2183" t="s">
        <v>23</v>
      </c>
      <c r="J2183" t="str">
        <f t="shared" si="272"/>
        <v>Jun</v>
      </c>
      <c r="K2183">
        <f t="shared" si="273"/>
        <v>1982</v>
      </c>
      <c r="L2183" t="str">
        <f t="shared" si="274"/>
        <v>tier - 2</v>
      </c>
      <c r="M2183" t="str">
        <f t="shared" si="275"/>
        <v>tier - 2</v>
      </c>
      <c r="N2183" t="str">
        <f t="shared" si="276"/>
        <v>R1012</v>
      </c>
      <c r="O2183" s="9" t="str">
        <f t="shared" si="277"/>
        <v>20-Jun-1982</v>
      </c>
      <c r="P2183">
        <f t="shared" si="278"/>
        <v>40</v>
      </c>
      <c r="Q2183" s="10">
        <f t="shared" si="279"/>
        <v>37650.74</v>
      </c>
    </row>
    <row r="2184" spans="1:17" x14ac:dyDescent="0.25">
      <c r="A2184" t="s">
        <v>2213</v>
      </c>
      <c r="B2184">
        <v>1970</v>
      </c>
      <c r="C2184" t="s">
        <v>37</v>
      </c>
      <c r="D2184">
        <v>28</v>
      </c>
      <c r="E2184">
        <v>0</v>
      </c>
      <c r="F2184">
        <v>37675.06</v>
      </c>
      <c r="G2184" t="s">
        <v>11</v>
      </c>
      <c r="H2184" t="s">
        <v>12</v>
      </c>
      <c r="I2184" t="s">
        <v>42</v>
      </c>
      <c r="J2184" t="str">
        <f t="shared" si="272"/>
        <v>Oct</v>
      </c>
      <c r="K2184">
        <f t="shared" si="273"/>
        <v>1970</v>
      </c>
      <c r="L2184" t="str">
        <f t="shared" si="274"/>
        <v>tier - 3</v>
      </c>
      <c r="M2184" t="str">
        <f t="shared" si="275"/>
        <v>tier - 3</v>
      </c>
      <c r="N2184" t="str">
        <f t="shared" si="276"/>
        <v>R1011</v>
      </c>
      <c r="O2184" s="9" t="str">
        <f t="shared" si="277"/>
        <v>28-Oct-1970</v>
      </c>
      <c r="P2184">
        <f t="shared" si="278"/>
        <v>52</v>
      </c>
      <c r="Q2184" s="10">
        <f t="shared" si="279"/>
        <v>37675.06</v>
      </c>
    </row>
    <row r="2185" spans="1:17" x14ac:dyDescent="0.25">
      <c r="A2185" t="s">
        <v>2214</v>
      </c>
      <c r="B2185">
        <v>1988</v>
      </c>
      <c r="C2185" t="s">
        <v>37</v>
      </c>
      <c r="D2185">
        <v>10</v>
      </c>
      <c r="E2185">
        <v>1</v>
      </c>
      <c r="F2185">
        <v>37701.879999999997</v>
      </c>
      <c r="G2185" t="s">
        <v>11</v>
      </c>
      <c r="H2185" t="s">
        <v>12</v>
      </c>
      <c r="I2185" t="s">
        <v>249</v>
      </c>
      <c r="J2185" t="str">
        <f t="shared" si="272"/>
        <v>Oct</v>
      </c>
      <c r="K2185">
        <f t="shared" si="273"/>
        <v>1988</v>
      </c>
      <c r="L2185" t="str">
        <f t="shared" si="274"/>
        <v>tier - 3</v>
      </c>
      <c r="M2185" t="str">
        <f t="shared" si="275"/>
        <v>tier - 3</v>
      </c>
      <c r="N2185" t="str">
        <f t="shared" si="276"/>
        <v>R1023</v>
      </c>
      <c r="O2185" s="9" t="str">
        <f t="shared" si="277"/>
        <v>10-Oct-1988</v>
      </c>
      <c r="P2185">
        <f t="shared" si="278"/>
        <v>34</v>
      </c>
      <c r="Q2185" s="10">
        <f t="shared" si="279"/>
        <v>37701.879999999997</v>
      </c>
    </row>
    <row r="2186" spans="1:17" x14ac:dyDescent="0.25">
      <c r="A2186" t="s">
        <v>2215</v>
      </c>
      <c r="B2186">
        <v>1976</v>
      </c>
      <c r="C2186" t="s">
        <v>20</v>
      </c>
      <c r="D2186">
        <v>18</v>
      </c>
      <c r="E2186">
        <v>2</v>
      </c>
      <c r="F2186">
        <v>37735.199999999997</v>
      </c>
      <c r="G2186" t="s">
        <v>11</v>
      </c>
      <c r="H2186" t="s">
        <v>11</v>
      </c>
      <c r="I2186" t="s">
        <v>42</v>
      </c>
      <c r="J2186" t="str">
        <f t="shared" si="272"/>
        <v>Sep</v>
      </c>
      <c r="K2186">
        <f t="shared" si="273"/>
        <v>1976</v>
      </c>
      <c r="L2186" t="str">
        <f t="shared" si="274"/>
        <v>tier - 2</v>
      </c>
      <c r="M2186" t="str">
        <f t="shared" si="275"/>
        <v>tier - 2</v>
      </c>
      <c r="N2186" t="str">
        <f t="shared" si="276"/>
        <v>R1011</v>
      </c>
      <c r="O2186" s="9" t="str">
        <f t="shared" si="277"/>
        <v>18-Sep-1976</v>
      </c>
      <c r="P2186">
        <f t="shared" si="278"/>
        <v>46</v>
      </c>
      <c r="Q2186" s="10">
        <f t="shared" si="279"/>
        <v>37735.199999999997</v>
      </c>
    </row>
    <row r="2187" spans="1:17" x14ac:dyDescent="0.25">
      <c r="A2187" t="s">
        <v>2216</v>
      </c>
      <c r="B2187">
        <v>1986</v>
      </c>
      <c r="C2187" t="s">
        <v>35</v>
      </c>
      <c r="D2187">
        <v>15</v>
      </c>
      <c r="E2187">
        <v>0</v>
      </c>
      <c r="F2187">
        <v>37742.58</v>
      </c>
      <c r="G2187" t="s">
        <v>16</v>
      </c>
      <c r="H2187" t="s">
        <v>16</v>
      </c>
      <c r="I2187" t="s">
        <v>13</v>
      </c>
      <c r="J2187" t="str">
        <f t="shared" si="272"/>
        <v>Aug</v>
      </c>
      <c r="K2187">
        <f t="shared" si="273"/>
        <v>1986</v>
      </c>
      <c r="L2187" t="str">
        <f t="shared" si="274"/>
        <v>tier - 1</v>
      </c>
      <c r="M2187" t="str">
        <f t="shared" si="275"/>
        <v>tier - 1</v>
      </c>
      <c r="N2187" t="str">
        <f t="shared" si="276"/>
        <v>R1013</v>
      </c>
      <c r="O2187" s="9" t="str">
        <f t="shared" si="277"/>
        <v>15-Aug-1986</v>
      </c>
      <c r="P2187">
        <f t="shared" si="278"/>
        <v>36</v>
      </c>
      <c r="Q2187" s="10">
        <f t="shared" si="279"/>
        <v>37742.58</v>
      </c>
    </row>
    <row r="2188" spans="1:17" x14ac:dyDescent="0.25">
      <c r="A2188" t="s">
        <v>2217</v>
      </c>
      <c r="B2188">
        <v>1983</v>
      </c>
      <c r="C2188" t="s">
        <v>10</v>
      </c>
      <c r="D2188">
        <v>26</v>
      </c>
      <c r="E2188">
        <v>3</v>
      </c>
      <c r="F2188">
        <v>37800.980000000003</v>
      </c>
      <c r="G2188" t="s">
        <v>11</v>
      </c>
      <c r="H2188" t="s">
        <v>11</v>
      </c>
      <c r="I2188" t="s">
        <v>42</v>
      </c>
      <c r="J2188" t="str">
        <f t="shared" si="272"/>
        <v>Jul</v>
      </c>
      <c r="K2188">
        <f t="shared" si="273"/>
        <v>1983</v>
      </c>
      <c r="L2188" t="str">
        <f t="shared" si="274"/>
        <v>tier - 2</v>
      </c>
      <c r="M2188" t="str">
        <f t="shared" si="275"/>
        <v>tier - 2</v>
      </c>
      <c r="N2188" t="str">
        <f t="shared" si="276"/>
        <v>R1011</v>
      </c>
      <c r="O2188" s="9" t="str">
        <f t="shared" si="277"/>
        <v>26-Jul-1983</v>
      </c>
      <c r="P2188">
        <f t="shared" si="278"/>
        <v>39</v>
      </c>
      <c r="Q2188" s="10">
        <f t="shared" si="279"/>
        <v>37800.980000000003</v>
      </c>
    </row>
    <row r="2189" spans="1:17" x14ac:dyDescent="0.25">
      <c r="A2189" t="s">
        <v>2218</v>
      </c>
      <c r="B2189">
        <v>1979</v>
      </c>
      <c r="C2189" t="s">
        <v>20</v>
      </c>
      <c r="D2189">
        <v>9</v>
      </c>
      <c r="E2189">
        <v>0</v>
      </c>
      <c r="F2189">
        <v>37829.72</v>
      </c>
      <c r="G2189" t="s">
        <v>16</v>
      </c>
      <c r="H2189" t="s">
        <v>11</v>
      </c>
      <c r="I2189" t="s">
        <v>42</v>
      </c>
      <c r="J2189" t="str">
        <f t="shared" si="272"/>
        <v>Sep</v>
      </c>
      <c r="K2189">
        <f t="shared" si="273"/>
        <v>1979</v>
      </c>
      <c r="L2189" t="str">
        <f t="shared" si="274"/>
        <v>tier - 2</v>
      </c>
      <c r="M2189" t="str">
        <f t="shared" si="275"/>
        <v>tier - 2</v>
      </c>
      <c r="N2189" t="str">
        <f t="shared" si="276"/>
        <v>R1011</v>
      </c>
      <c r="O2189" s="9" t="str">
        <f t="shared" si="277"/>
        <v>9-Sep-1979</v>
      </c>
      <c r="P2189">
        <f t="shared" si="278"/>
        <v>43</v>
      </c>
      <c r="Q2189" s="10">
        <f t="shared" si="279"/>
        <v>37829.72</v>
      </c>
    </row>
    <row r="2190" spans="1:17" x14ac:dyDescent="0.25">
      <c r="A2190" t="s">
        <v>2219</v>
      </c>
      <c r="B2190">
        <v>1998</v>
      </c>
      <c r="C2190" t="s">
        <v>10</v>
      </c>
      <c r="D2190">
        <v>29</v>
      </c>
      <c r="E2190">
        <v>0</v>
      </c>
      <c r="F2190">
        <v>38126.25</v>
      </c>
      <c r="G2190" t="s">
        <v>16</v>
      </c>
      <c r="H2190" t="s">
        <v>12</v>
      </c>
      <c r="I2190" t="s">
        <v>13</v>
      </c>
      <c r="J2190" t="str">
        <f t="shared" si="272"/>
        <v>Jul</v>
      </c>
      <c r="K2190">
        <f t="shared" si="273"/>
        <v>1998</v>
      </c>
      <c r="L2190" t="str">
        <f t="shared" si="274"/>
        <v>tier - 3</v>
      </c>
      <c r="M2190" t="str">
        <f t="shared" si="275"/>
        <v>tier - 3</v>
      </c>
      <c r="N2190" t="str">
        <f t="shared" si="276"/>
        <v>R1013</v>
      </c>
      <c r="O2190" s="9" t="str">
        <f t="shared" si="277"/>
        <v>29-Jul-1998</v>
      </c>
      <c r="P2190">
        <f t="shared" si="278"/>
        <v>24</v>
      </c>
      <c r="Q2190" s="10">
        <f t="shared" si="279"/>
        <v>38126.25</v>
      </c>
    </row>
    <row r="2191" spans="1:17" x14ac:dyDescent="0.25">
      <c r="A2191" t="s">
        <v>2220</v>
      </c>
      <c r="B2191">
        <v>1972</v>
      </c>
      <c r="C2191" t="s">
        <v>15</v>
      </c>
      <c r="D2191">
        <v>19</v>
      </c>
      <c r="E2191">
        <v>0</v>
      </c>
      <c r="F2191">
        <v>38189.1</v>
      </c>
      <c r="G2191" t="s">
        <v>11</v>
      </c>
      <c r="H2191" t="s">
        <v>11</v>
      </c>
      <c r="I2191" t="s">
        <v>42</v>
      </c>
      <c r="J2191" t="str">
        <f t="shared" si="272"/>
        <v>Nov</v>
      </c>
      <c r="K2191">
        <f t="shared" si="273"/>
        <v>1972</v>
      </c>
      <c r="L2191" t="str">
        <f t="shared" si="274"/>
        <v>tier - 2</v>
      </c>
      <c r="M2191" t="str">
        <f t="shared" si="275"/>
        <v>tier - 2</v>
      </c>
      <c r="N2191" t="str">
        <f t="shared" si="276"/>
        <v>R1011</v>
      </c>
      <c r="O2191" s="9" t="str">
        <f t="shared" si="277"/>
        <v>19-Nov-1972</v>
      </c>
      <c r="P2191">
        <f t="shared" si="278"/>
        <v>50</v>
      </c>
      <c r="Q2191" s="10">
        <f t="shared" si="279"/>
        <v>38189.1</v>
      </c>
    </row>
    <row r="2192" spans="1:17" x14ac:dyDescent="0.25">
      <c r="A2192" t="s">
        <v>2221</v>
      </c>
      <c r="B2192">
        <v>1989</v>
      </c>
      <c r="C2192" t="s">
        <v>20</v>
      </c>
      <c r="D2192">
        <v>8</v>
      </c>
      <c r="E2192">
        <v>3</v>
      </c>
      <c r="F2192">
        <v>38237.339999999997</v>
      </c>
      <c r="G2192" t="s">
        <v>11</v>
      </c>
      <c r="H2192" t="s">
        <v>12</v>
      </c>
      <c r="I2192" t="s">
        <v>42</v>
      </c>
      <c r="J2192" t="str">
        <f t="shared" si="272"/>
        <v>Sep</v>
      </c>
      <c r="K2192">
        <f t="shared" si="273"/>
        <v>1989</v>
      </c>
      <c r="L2192" t="str">
        <f t="shared" si="274"/>
        <v>tier - 3</v>
      </c>
      <c r="M2192" t="str">
        <f t="shared" si="275"/>
        <v>tier - 3</v>
      </c>
      <c r="N2192" t="str">
        <f t="shared" si="276"/>
        <v>R1011</v>
      </c>
      <c r="O2192" s="9" t="str">
        <f t="shared" si="277"/>
        <v>8-Sep-1989</v>
      </c>
      <c r="P2192">
        <f t="shared" si="278"/>
        <v>33</v>
      </c>
      <c r="Q2192" s="10">
        <f t="shared" si="279"/>
        <v>38237.339999999997</v>
      </c>
    </row>
    <row r="2193" spans="1:17" x14ac:dyDescent="0.25">
      <c r="A2193" t="s">
        <v>2222</v>
      </c>
      <c r="B2193">
        <v>1964</v>
      </c>
      <c r="C2193" t="s">
        <v>18</v>
      </c>
      <c r="D2193">
        <v>16</v>
      </c>
      <c r="E2193">
        <v>0</v>
      </c>
      <c r="F2193">
        <v>38241.74</v>
      </c>
      <c r="G2193" t="s">
        <v>11</v>
      </c>
      <c r="H2193" t="s">
        <v>12</v>
      </c>
      <c r="I2193" t="s">
        <v>42</v>
      </c>
      <c r="J2193" t="str">
        <f t="shared" si="272"/>
        <v>Jun</v>
      </c>
      <c r="K2193">
        <f t="shared" si="273"/>
        <v>1964</v>
      </c>
      <c r="L2193" t="str">
        <f t="shared" si="274"/>
        <v>tier - 3</v>
      </c>
      <c r="M2193" t="str">
        <f t="shared" si="275"/>
        <v>tier - 3</v>
      </c>
      <c r="N2193" t="str">
        <f t="shared" si="276"/>
        <v>R1011</v>
      </c>
      <c r="O2193" s="9" t="str">
        <f t="shared" si="277"/>
        <v>16-Jun-1964</v>
      </c>
      <c r="P2193">
        <f t="shared" si="278"/>
        <v>58</v>
      </c>
      <c r="Q2193" s="10">
        <f t="shared" si="279"/>
        <v>38241.74</v>
      </c>
    </row>
    <row r="2194" spans="1:17" x14ac:dyDescent="0.25">
      <c r="A2194" t="s">
        <v>2223</v>
      </c>
      <c r="B2194">
        <v>1980</v>
      </c>
      <c r="C2194" t="s">
        <v>35</v>
      </c>
      <c r="D2194">
        <v>16</v>
      </c>
      <c r="E2194">
        <v>1</v>
      </c>
      <c r="F2194">
        <v>38245.589999999997</v>
      </c>
      <c r="G2194" t="s">
        <v>16</v>
      </c>
      <c r="H2194" t="s">
        <v>11</v>
      </c>
      <c r="I2194" t="s">
        <v>13</v>
      </c>
      <c r="J2194" t="str">
        <f t="shared" si="272"/>
        <v>Aug</v>
      </c>
      <c r="K2194">
        <f t="shared" si="273"/>
        <v>1980</v>
      </c>
      <c r="L2194" t="str">
        <f t="shared" si="274"/>
        <v>tier - 2</v>
      </c>
      <c r="M2194" t="str">
        <f t="shared" si="275"/>
        <v>tier - 2</v>
      </c>
      <c r="N2194" t="str">
        <f t="shared" si="276"/>
        <v>R1013</v>
      </c>
      <c r="O2194" s="9" t="str">
        <f t="shared" si="277"/>
        <v>16-Aug-1980</v>
      </c>
      <c r="P2194">
        <f t="shared" si="278"/>
        <v>42</v>
      </c>
      <c r="Q2194" s="10">
        <f t="shared" si="279"/>
        <v>38245.589999999997</v>
      </c>
    </row>
    <row r="2195" spans="1:17" x14ac:dyDescent="0.25">
      <c r="A2195" t="s">
        <v>2224</v>
      </c>
      <c r="B2195">
        <v>1989</v>
      </c>
      <c r="C2195" t="s">
        <v>37</v>
      </c>
      <c r="D2195">
        <v>30</v>
      </c>
      <c r="E2195">
        <v>1</v>
      </c>
      <c r="F2195">
        <v>38282.75</v>
      </c>
      <c r="G2195" t="s">
        <v>16</v>
      </c>
      <c r="H2195" t="s">
        <v>11</v>
      </c>
      <c r="I2195" t="s">
        <v>13</v>
      </c>
      <c r="J2195" t="str">
        <f t="shared" si="272"/>
        <v>Oct</v>
      </c>
      <c r="K2195">
        <f t="shared" si="273"/>
        <v>1989</v>
      </c>
      <c r="L2195" t="str">
        <f t="shared" si="274"/>
        <v>tier - 2</v>
      </c>
      <c r="M2195" t="str">
        <f t="shared" si="275"/>
        <v>tier - 2</v>
      </c>
      <c r="N2195" t="str">
        <f t="shared" si="276"/>
        <v>R1013</v>
      </c>
      <c r="O2195" s="9" t="str">
        <f t="shared" si="277"/>
        <v>30-Oct-1989</v>
      </c>
      <c r="P2195">
        <f t="shared" si="278"/>
        <v>33</v>
      </c>
      <c r="Q2195" s="10">
        <f t="shared" si="279"/>
        <v>38282.75</v>
      </c>
    </row>
    <row r="2196" spans="1:17" x14ac:dyDescent="0.25">
      <c r="A2196" t="s">
        <v>2225</v>
      </c>
      <c r="B2196">
        <v>1980</v>
      </c>
      <c r="C2196" t="s">
        <v>18</v>
      </c>
      <c r="D2196">
        <v>12</v>
      </c>
      <c r="E2196">
        <v>2</v>
      </c>
      <c r="F2196">
        <v>38313.129999999997</v>
      </c>
      <c r="G2196" t="s">
        <v>16</v>
      </c>
      <c r="H2196" t="s">
        <v>12</v>
      </c>
      <c r="I2196" t="s">
        <v>42</v>
      </c>
      <c r="J2196" t="str">
        <f t="shared" si="272"/>
        <v>Jun</v>
      </c>
      <c r="K2196">
        <f t="shared" si="273"/>
        <v>1980</v>
      </c>
      <c r="L2196" t="str">
        <f t="shared" si="274"/>
        <v>tier - 3</v>
      </c>
      <c r="M2196" t="str">
        <f t="shared" si="275"/>
        <v>tier - 3</v>
      </c>
      <c r="N2196" t="str">
        <f t="shared" si="276"/>
        <v>R1011</v>
      </c>
      <c r="O2196" s="9" t="str">
        <f t="shared" si="277"/>
        <v>12-Jun-1980</v>
      </c>
      <c r="P2196">
        <f t="shared" si="278"/>
        <v>42</v>
      </c>
      <c r="Q2196" s="10">
        <f t="shared" si="279"/>
        <v>38313.129999999997</v>
      </c>
    </row>
    <row r="2197" spans="1:17" x14ac:dyDescent="0.25">
      <c r="A2197" t="s">
        <v>2226</v>
      </c>
      <c r="B2197">
        <v>2002</v>
      </c>
      <c r="C2197" t="s">
        <v>20</v>
      </c>
      <c r="D2197">
        <v>17</v>
      </c>
      <c r="E2197">
        <v>2</v>
      </c>
      <c r="F2197">
        <v>38344.57</v>
      </c>
      <c r="G2197" t="s">
        <v>16</v>
      </c>
      <c r="H2197" t="s">
        <v>12</v>
      </c>
      <c r="I2197" t="s">
        <v>42</v>
      </c>
      <c r="J2197" t="str">
        <f t="shared" si="272"/>
        <v>Sep</v>
      </c>
      <c r="K2197">
        <f t="shared" si="273"/>
        <v>2002</v>
      </c>
      <c r="L2197" t="str">
        <f t="shared" si="274"/>
        <v>tier - 3</v>
      </c>
      <c r="M2197" t="str">
        <f t="shared" si="275"/>
        <v>tier - 3</v>
      </c>
      <c r="N2197" t="str">
        <f t="shared" si="276"/>
        <v>R1011</v>
      </c>
      <c r="O2197" s="9" t="str">
        <f t="shared" si="277"/>
        <v>17-Sep-2002</v>
      </c>
      <c r="P2197">
        <f t="shared" si="278"/>
        <v>20</v>
      </c>
      <c r="Q2197" s="10">
        <f t="shared" si="279"/>
        <v>38344.57</v>
      </c>
    </row>
    <row r="2198" spans="1:17" x14ac:dyDescent="0.25">
      <c r="A2198" t="s">
        <v>2227</v>
      </c>
      <c r="B2198">
        <v>1970</v>
      </c>
      <c r="C2198" t="s">
        <v>35</v>
      </c>
      <c r="D2198">
        <v>22</v>
      </c>
      <c r="E2198">
        <v>0</v>
      </c>
      <c r="F2198">
        <v>38389.79</v>
      </c>
      <c r="G2198" t="s">
        <v>11</v>
      </c>
      <c r="H2198" t="s">
        <v>12</v>
      </c>
      <c r="I2198" t="s">
        <v>42</v>
      </c>
      <c r="J2198" t="str">
        <f t="shared" si="272"/>
        <v>Aug</v>
      </c>
      <c r="K2198">
        <f t="shared" si="273"/>
        <v>1970</v>
      </c>
      <c r="L2198" t="str">
        <f t="shared" si="274"/>
        <v>tier - 3</v>
      </c>
      <c r="M2198" t="str">
        <f t="shared" si="275"/>
        <v>tier - 3</v>
      </c>
      <c r="N2198" t="str">
        <f t="shared" si="276"/>
        <v>R1011</v>
      </c>
      <c r="O2198" s="9" t="str">
        <f t="shared" si="277"/>
        <v>22-Aug-1970</v>
      </c>
      <c r="P2198">
        <f t="shared" si="278"/>
        <v>52</v>
      </c>
      <c r="Q2198" s="10">
        <f t="shared" si="279"/>
        <v>38389.79</v>
      </c>
    </row>
    <row r="2199" spans="1:17" x14ac:dyDescent="0.25">
      <c r="A2199" t="s">
        <v>2228</v>
      </c>
      <c r="B2199">
        <v>1971</v>
      </c>
      <c r="C2199" t="s">
        <v>30</v>
      </c>
      <c r="D2199">
        <v>23</v>
      </c>
      <c r="E2199">
        <v>0</v>
      </c>
      <c r="F2199">
        <v>38405.26</v>
      </c>
      <c r="G2199" t="s">
        <v>11</v>
      </c>
      <c r="H2199" t="s">
        <v>16</v>
      </c>
      <c r="I2199" t="s">
        <v>42</v>
      </c>
      <c r="J2199" t="str">
        <f t="shared" si="272"/>
        <v>Dec</v>
      </c>
      <c r="K2199">
        <f t="shared" si="273"/>
        <v>1971</v>
      </c>
      <c r="L2199" t="str">
        <f t="shared" si="274"/>
        <v>tier - 1</v>
      </c>
      <c r="M2199" t="str">
        <f t="shared" si="275"/>
        <v>tier - 1</v>
      </c>
      <c r="N2199" t="str">
        <f t="shared" si="276"/>
        <v>R1011</v>
      </c>
      <c r="O2199" s="9" t="str">
        <f t="shared" si="277"/>
        <v>23-Dec-1971</v>
      </c>
      <c r="P2199">
        <f t="shared" si="278"/>
        <v>51</v>
      </c>
      <c r="Q2199" s="10">
        <f t="shared" si="279"/>
        <v>38405.26</v>
      </c>
    </row>
    <row r="2200" spans="1:17" x14ac:dyDescent="0.25">
      <c r="A2200" t="s">
        <v>2229</v>
      </c>
      <c r="B2200">
        <v>1986</v>
      </c>
      <c r="C2200" t="s">
        <v>18</v>
      </c>
      <c r="D2200">
        <v>21</v>
      </c>
      <c r="E2200">
        <v>2</v>
      </c>
      <c r="F2200">
        <v>38415.47</v>
      </c>
      <c r="G2200" t="s">
        <v>16</v>
      </c>
      <c r="H2200" t="s">
        <v>11</v>
      </c>
      <c r="I2200" t="s">
        <v>42</v>
      </c>
      <c r="J2200" t="str">
        <f t="shared" si="272"/>
        <v>Jun</v>
      </c>
      <c r="K2200">
        <f t="shared" si="273"/>
        <v>1986</v>
      </c>
      <c r="L2200" t="str">
        <f t="shared" si="274"/>
        <v>tier - 2</v>
      </c>
      <c r="M2200" t="str">
        <f t="shared" si="275"/>
        <v>tier - 2</v>
      </c>
      <c r="N2200" t="str">
        <f t="shared" si="276"/>
        <v>R1011</v>
      </c>
      <c r="O2200" s="9" t="str">
        <f t="shared" si="277"/>
        <v>21-Jun-1986</v>
      </c>
      <c r="P2200">
        <f t="shared" si="278"/>
        <v>36</v>
      </c>
      <c r="Q2200" s="10">
        <f t="shared" si="279"/>
        <v>38415.47</v>
      </c>
    </row>
    <row r="2201" spans="1:17" x14ac:dyDescent="0.25">
      <c r="A2201" t="s">
        <v>2230</v>
      </c>
      <c r="B2201">
        <v>1999</v>
      </c>
      <c r="C2201" t="s">
        <v>15</v>
      </c>
      <c r="D2201">
        <v>12</v>
      </c>
      <c r="E2201">
        <v>2</v>
      </c>
      <c r="F2201">
        <v>38511.629999999997</v>
      </c>
      <c r="G2201" t="s">
        <v>11</v>
      </c>
      <c r="H2201" t="s">
        <v>11</v>
      </c>
      <c r="I2201" t="s">
        <v>247</v>
      </c>
      <c r="J2201" t="str">
        <f t="shared" si="272"/>
        <v>Nov</v>
      </c>
      <c r="K2201">
        <f t="shared" si="273"/>
        <v>1999</v>
      </c>
      <c r="L2201" t="str">
        <f t="shared" si="274"/>
        <v>tier - 2</v>
      </c>
      <c r="M2201" t="str">
        <f t="shared" si="275"/>
        <v>tier - 2</v>
      </c>
      <c r="N2201" t="str">
        <f t="shared" si="276"/>
        <v>R1024</v>
      </c>
      <c r="O2201" s="9" t="str">
        <f t="shared" si="277"/>
        <v>12-Nov-1999</v>
      </c>
      <c r="P2201">
        <f t="shared" si="278"/>
        <v>23</v>
      </c>
      <c r="Q2201" s="10">
        <f t="shared" si="279"/>
        <v>38511.629999999997</v>
      </c>
    </row>
    <row r="2202" spans="1:17" x14ac:dyDescent="0.25">
      <c r="A2202" t="s">
        <v>2231</v>
      </c>
      <c r="B2202">
        <v>1990</v>
      </c>
      <c r="C2202" t="s">
        <v>10</v>
      </c>
      <c r="D2202">
        <v>13</v>
      </c>
      <c r="E2202">
        <v>3</v>
      </c>
      <c r="F2202">
        <v>38652.089999999997</v>
      </c>
      <c r="G2202" t="s">
        <v>11</v>
      </c>
      <c r="H2202" t="s">
        <v>11</v>
      </c>
      <c r="I2202" t="s">
        <v>42</v>
      </c>
      <c r="J2202" t="str">
        <f t="shared" si="272"/>
        <v>Jul</v>
      </c>
      <c r="K2202">
        <f t="shared" si="273"/>
        <v>1990</v>
      </c>
      <c r="L2202" t="str">
        <f t="shared" si="274"/>
        <v>tier - 2</v>
      </c>
      <c r="M2202" t="str">
        <f t="shared" si="275"/>
        <v>tier - 2</v>
      </c>
      <c r="N2202" t="str">
        <f t="shared" si="276"/>
        <v>R1011</v>
      </c>
      <c r="O2202" s="9" t="str">
        <f t="shared" si="277"/>
        <v>13-Jul-1990</v>
      </c>
      <c r="P2202">
        <f t="shared" si="278"/>
        <v>32</v>
      </c>
      <c r="Q2202" s="10">
        <f t="shared" si="279"/>
        <v>38652.089999999997</v>
      </c>
    </row>
    <row r="2203" spans="1:17" x14ac:dyDescent="0.25">
      <c r="A2203" t="s">
        <v>2232</v>
      </c>
      <c r="B2203">
        <v>1986</v>
      </c>
      <c r="C2203" t="s">
        <v>10</v>
      </c>
      <c r="D2203">
        <v>20</v>
      </c>
      <c r="E2203">
        <v>1</v>
      </c>
      <c r="F2203">
        <v>38709.18</v>
      </c>
      <c r="G2203" t="s">
        <v>16</v>
      </c>
      <c r="H2203" t="s">
        <v>12</v>
      </c>
      <c r="I2203" t="s">
        <v>13</v>
      </c>
      <c r="J2203" t="str">
        <f t="shared" si="272"/>
        <v>Jul</v>
      </c>
      <c r="K2203">
        <f t="shared" si="273"/>
        <v>1986</v>
      </c>
      <c r="L2203" t="str">
        <f t="shared" si="274"/>
        <v>tier - 3</v>
      </c>
      <c r="M2203" t="str">
        <f t="shared" si="275"/>
        <v>tier - 3</v>
      </c>
      <c r="N2203" t="str">
        <f t="shared" si="276"/>
        <v>R1013</v>
      </c>
      <c r="O2203" s="9" t="str">
        <f t="shared" si="277"/>
        <v>20-Jul-1986</v>
      </c>
      <c r="P2203">
        <f t="shared" si="278"/>
        <v>36</v>
      </c>
      <c r="Q2203" s="10">
        <f t="shared" si="279"/>
        <v>38709.18</v>
      </c>
    </row>
    <row r="2204" spans="1:17" x14ac:dyDescent="0.25">
      <c r="A2204" t="s">
        <v>31</v>
      </c>
      <c r="B2204">
        <v>1991</v>
      </c>
      <c r="C2204" t="s">
        <v>15</v>
      </c>
      <c r="D2204">
        <v>22</v>
      </c>
      <c r="E2204">
        <v>2</v>
      </c>
      <c r="F2204">
        <v>38711</v>
      </c>
      <c r="G2204" t="s">
        <v>16</v>
      </c>
      <c r="H2204" t="s">
        <v>12</v>
      </c>
      <c r="I2204" t="s">
        <v>42</v>
      </c>
      <c r="J2204" t="str">
        <f t="shared" si="272"/>
        <v>Nov</v>
      </c>
      <c r="K2204">
        <f t="shared" si="273"/>
        <v>1991</v>
      </c>
      <c r="L2204" t="str">
        <f t="shared" si="274"/>
        <v>tier - 3</v>
      </c>
      <c r="M2204" t="str">
        <f t="shared" si="275"/>
        <v>tier - 3</v>
      </c>
      <c r="N2204" t="str">
        <f t="shared" si="276"/>
        <v>R1011</v>
      </c>
      <c r="O2204" s="9" t="str">
        <f t="shared" si="277"/>
        <v>22-Nov-1991</v>
      </c>
      <c r="P2204">
        <f t="shared" si="278"/>
        <v>31</v>
      </c>
      <c r="Q2204" s="10">
        <f t="shared" si="279"/>
        <v>38711</v>
      </c>
    </row>
    <row r="2205" spans="1:17" x14ac:dyDescent="0.25">
      <c r="A2205" t="s">
        <v>2233</v>
      </c>
      <c r="B2205">
        <v>1991</v>
      </c>
      <c r="C2205" t="s">
        <v>15</v>
      </c>
      <c r="D2205">
        <v>2</v>
      </c>
      <c r="E2205">
        <v>2</v>
      </c>
      <c r="F2205">
        <v>38711</v>
      </c>
      <c r="G2205" t="s">
        <v>11</v>
      </c>
      <c r="H2205" t="s">
        <v>11</v>
      </c>
      <c r="I2205" t="s">
        <v>42</v>
      </c>
      <c r="J2205" t="str">
        <f t="shared" si="272"/>
        <v>Nov</v>
      </c>
      <c r="K2205">
        <f t="shared" si="273"/>
        <v>1991</v>
      </c>
      <c r="L2205" t="str">
        <f t="shared" si="274"/>
        <v>tier - 2</v>
      </c>
      <c r="M2205" t="str">
        <f t="shared" si="275"/>
        <v>tier - 2</v>
      </c>
      <c r="N2205" t="str">
        <f t="shared" si="276"/>
        <v>R1011</v>
      </c>
      <c r="O2205" s="9" t="str">
        <f t="shared" si="277"/>
        <v>2-Nov-1991</v>
      </c>
      <c r="P2205">
        <f t="shared" si="278"/>
        <v>31</v>
      </c>
      <c r="Q2205" s="10">
        <f t="shared" si="279"/>
        <v>38711</v>
      </c>
    </row>
    <row r="2206" spans="1:17" x14ac:dyDescent="0.25">
      <c r="A2206" t="s">
        <v>2234</v>
      </c>
      <c r="B2206">
        <v>1976</v>
      </c>
      <c r="C2206" t="s">
        <v>18</v>
      </c>
      <c r="D2206">
        <v>15</v>
      </c>
      <c r="E2206">
        <v>2</v>
      </c>
      <c r="F2206">
        <v>38740.120000000003</v>
      </c>
      <c r="G2206" t="s">
        <v>11</v>
      </c>
      <c r="H2206" t="s">
        <v>11</v>
      </c>
      <c r="I2206" t="s">
        <v>23</v>
      </c>
      <c r="J2206" t="str">
        <f t="shared" si="272"/>
        <v>Jun</v>
      </c>
      <c r="K2206">
        <f t="shared" si="273"/>
        <v>1976</v>
      </c>
      <c r="L2206" t="str">
        <f t="shared" si="274"/>
        <v>tier - 2</v>
      </c>
      <c r="M2206" t="str">
        <f t="shared" si="275"/>
        <v>tier - 2</v>
      </c>
      <c r="N2206" t="str">
        <f t="shared" si="276"/>
        <v>R1012</v>
      </c>
      <c r="O2206" s="9" t="str">
        <f t="shared" si="277"/>
        <v>15-Jun-1976</v>
      </c>
      <c r="P2206">
        <f t="shared" si="278"/>
        <v>46</v>
      </c>
      <c r="Q2206" s="10">
        <f t="shared" si="279"/>
        <v>38740.120000000003</v>
      </c>
    </row>
    <row r="2207" spans="1:17" x14ac:dyDescent="0.25">
      <c r="A2207" t="s">
        <v>2235</v>
      </c>
      <c r="B2207">
        <v>1991</v>
      </c>
      <c r="C2207" t="s">
        <v>15</v>
      </c>
      <c r="D2207">
        <v>8</v>
      </c>
      <c r="E2207">
        <v>3</v>
      </c>
      <c r="F2207">
        <v>38746.36</v>
      </c>
      <c r="G2207" t="s">
        <v>16</v>
      </c>
      <c r="H2207" t="s">
        <v>11</v>
      </c>
      <c r="I2207" t="s">
        <v>23</v>
      </c>
      <c r="J2207" t="str">
        <f t="shared" si="272"/>
        <v>Nov</v>
      </c>
      <c r="K2207">
        <f t="shared" si="273"/>
        <v>1991</v>
      </c>
      <c r="L2207" t="str">
        <f t="shared" si="274"/>
        <v>tier - 2</v>
      </c>
      <c r="M2207" t="str">
        <f t="shared" si="275"/>
        <v>tier - 2</v>
      </c>
      <c r="N2207" t="str">
        <f t="shared" si="276"/>
        <v>R1012</v>
      </c>
      <c r="O2207" s="9" t="str">
        <f t="shared" si="277"/>
        <v>8-Nov-1991</v>
      </c>
      <c r="P2207">
        <f t="shared" si="278"/>
        <v>31</v>
      </c>
      <c r="Q2207" s="10">
        <f t="shared" si="279"/>
        <v>38746.36</v>
      </c>
    </row>
    <row r="2208" spans="1:17" x14ac:dyDescent="0.25">
      <c r="A2208" t="s">
        <v>2236</v>
      </c>
      <c r="B2208">
        <v>2004</v>
      </c>
      <c r="C2208" t="s">
        <v>30</v>
      </c>
      <c r="D2208">
        <v>5</v>
      </c>
      <c r="E2208">
        <v>0</v>
      </c>
      <c r="F2208">
        <v>38792.69</v>
      </c>
      <c r="G2208" t="s">
        <v>11</v>
      </c>
      <c r="H2208" t="s">
        <v>11</v>
      </c>
      <c r="I2208" t="s">
        <v>13</v>
      </c>
      <c r="J2208" t="str">
        <f t="shared" si="272"/>
        <v>Dec</v>
      </c>
      <c r="K2208">
        <f t="shared" si="273"/>
        <v>2004</v>
      </c>
      <c r="L2208" t="str">
        <f t="shared" si="274"/>
        <v>tier - 2</v>
      </c>
      <c r="M2208" t="str">
        <f t="shared" si="275"/>
        <v>tier - 2</v>
      </c>
      <c r="N2208" t="str">
        <f t="shared" si="276"/>
        <v>R1013</v>
      </c>
      <c r="O2208" s="9" t="str">
        <f t="shared" si="277"/>
        <v>5-Dec-2004</v>
      </c>
      <c r="P2208">
        <f t="shared" si="278"/>
        <v>18</v>
      </c>
      <c r="Q2208" s="10">
        <f t="shared" si="279"/>
        <v>38792.69</v>
      </c>
    </row>
    <row r="2209" spans="1:17" x14ac:dyDescent="0.25">
      <c r="A2209" t="s">
        <v>2237</v>
      </c>
      <c r="B2209">
        <v>1979</v>
      </c>
      <c r="C2209" t="s">
        <v>30</v>
      </c>
      <c r="D2209">
        <v>3</v>
      </c>
      <c r="E2209">
        <v>2</v>
      </c>
      <c r="F2209">
        <v>38836.980000000003</v>
      </c>
      <c r="G2209" t="s">
        <v>11</v>
      </c>
      <c r="H2209" t="s">
        <v>16</v>
      </c>
      <c r="I2209" t="s">
        <v>42</v>
      </c>
      <c r="J2209" t="str">
        <f t="shared" si="272"/>
        <v>Dec</v>
      </c>
      <c r="K2209">
        <f t="shared" si="273"/>
        <v>1979</v>
      </c>
      <c r="L2209" t="str">
        <f t="shared" si="274"/>
        <v>tier - 1</v>
      </c>
      <c r="M2209" t="str">
        <f t="shared" si="275"/>
        <v>tier - 1</v>
      </c>
      <c r="N2209" t="str">
        <f t="shared" si="276"/>
        <v>R1011</v>
      </c>
      <c r="O2209" s="9" t="str">
        <f t="shared" si="277"/>
        <v>3-Dec-1979</v>
      </c>
      <c r="P2209">
        <f t="shared" si="278"/>
        <v>43</v>
      </c>
      <c r="Q2209" s="10">
        <f t="shared" si="279"/>
        <v>38836.980000000003</v>
      </c>
    </row>
    <row r="2210" spans="1:17" x14ac:dyDescent="0.25">
      <c r="A2210" t="s">
        <v>2238</v>
      </c>
      <c r="B2210">
        <v>1964</v>
      </c>
      <c r="C2210" t="s">
        <v>18</v>
      </c>
      <c r="D2210">
        <v>6</v>
      </c>
      <c r="E2210">
        <v>0</v>
      </c>
      <c r="F2210">
        <v>38869.25</v>
      </c>
      <c r="G2210" t="s">
        <v>11</v>
      </c>
      <c r="H2210" t="s">
        <v>11</v>
      </c>
      <c r="I2210" t="s">
        <v>42</v>
      </c>
      <c r="J2210" t="str">
        <f t="shared" si="272"/>
        <v>Jun</v>
      </c>
      <c r="K2210">
        <f t="shared" si="273"/>
        <v>1964</v>
      </c>
      <c r="L2210" t="str">
        <f t="shared" si="274"/>
        <v>tier - 2</v>
      </c>
      <c r="M2210" t="str">
        <f t="shared" si="275"/>
        <v>tier - 2</v>
      </c>
      <c r="N2210" t="str">
        <f t="shared" si="276"/>
        <v>R1011</v>
      </c>
      <c r="O2210" s="9" t="str">
        <f t="shared" si="277"/>
        <v>6-Jun-1964</v>
      </c>
      <c r="P2210">
        <f t="shared" si="278"/>
        <v>59</v>
      </c>
      <c r="Q2210" s="10">
        <f t="shared" si="279"/>
        <v>38869.25</v>
      </c>
    </row>
    <row r="2211" spans="1:17" x14ac:dyDescent="0.25">
      <c r="A2211" t="s">
        <v>2239</v>
      </c>
      <c r="B2211">
        <v>1967</v>
      </c>
      <c r="C2211" t="s">
        <v>10</v>
      </c>
      <c r="D2211">
        <v>30</v>
      </c>
      <c r="E2211">
        <v>0</v>
      </c>
      <c r="F2211">
        <v>38893.360000000001</v>
      </c>
      <c r="G2211" t="s">
        <v>16</v>
      </c>
      <c r="H2211" t="s">
        <v>11</v>
      </c>
      <c r="I2211" t="s">
        <v>42</v>
      </c>
      <c r="J2211" t="str">
        <f t="shared" si="272"/>
        <v>Jul</v>
      </c>
      <c r="K2211">
        <f t="shared" si="273"/>
        <v>1967</v>
      </c>
      <c r="L2211" t="str">
        <f t="shared" si="274"/>
        <v>tier - 2</v>
      </c>
      <c r="M2211" t="str">
        <f t="shared" si="275"/>
        <v>tier - 2</v>
      </c>
      <c r="N2211" t="str">
        <f t="shared" si="276"/>
        <v>R1011</v>
      </c>
      <c r="O2211" s="9" t="str">
        <f t="shared" si="277"/>
        <v>30-Jul-1967</v>
      </c>
      <c r="P2211">
        <f t="shared" si="278"/>
        <v>55</v>
      </c>
      <c r="Q2211" s="10">
        <f t="shared" si="279"/>
        <v>38893.360000000001</v>
      </c>
    </row>
    <row r="2212" spans="1:17" x14ac:dyDescent="0.25">
      <c r="A2212" t="s">
        <v>2240</v>
      </c>
      <c r="B2212">
        <v>1987</v>
      </c>
      <c r="C2212" t="s">
        <v>18</v>
      </c>
      <c r="D2212">
        <v>16</v>
      </c>
      <c r="E2212">
        <v>3</v>
      </c>
      <c r="F2212">
        <v>38924.04</v>
      </c>
      <c r="G2212" t="s">
        <v>11</v>
      </c>
      <c r="H2212" t="s">
        <v>11</v>
      </c>
      <c r="I2212" t="s">
        <v>42</v>
      </c>
      <c r="J2212" t="str">
        <f t="shared" si="272"/>
        <v>Jun</v>
      </c>
      <c r="K2212">
        <f t="shared" si="273"/>
        <v>1987</v>
      </c>
      <c r="L2212" t="str">
        <f t="shared" si="274"/>
        <v>tier - 2</v>
      </c>
      <c r="M2212" t="str">
        <f t="shared" si="275"/>
        <v>tier - 2</v>
      </c>
      <c r="N2212" t="str">
        <f t="shared" si="276"/>
        <v>R1011</v>
      </c>
      <c r="O2212" s="9" t="str">
        <f t="shared" si="277"/>
        <v>16-Jun-1987</v>
      </c>
      <c r="P2212">
        <f t="shared" si="278"/>
        <v>35</v>
      </c>
      <c r="Q2212" s="10">
        <f t="shared" si="279"/>
        <v>38924.04</v>
      </c>
    </row>
    <row r="2213" spans="1:17" x14ac:dyDescent="0.25">
      <c r="A2213" t="s">
        <v>2241</v>
      </c>
      <c r="B2213">
        <v>1976</v>
      </c>
      <c r="C2213" t="s">
        <v>30</v>
      </c>
      <c r="D2213">
        <v>15</v>
      </c>
      <c r="E2213">
        <v>2</v>
      </c>
      <c r="F2213">
        <v>38932.559999999998</v>
      </c>
      <c r="G2213" t="s">
        <v>11</v>
      </c>
      <c r="H2213" t="s">
        <v>12</v>
      </c>
      <c r="I2213" t="s">
        <v>42</v>
      </c>
      <c r="J2213" t="str">
        <f t="shared" si="272"/>
        <v>Dec</v>
      </c>
      <c r="K2213">
        <f t="shared" si="273"/>
        <v>1976</v>
      </c>
      <c r="L2213" t="str">
        <f t="shared" si="274"/>
        <v>tier - 3</v>
      </c>
      <c r="M2213" t="str">
        <f t="shared" si="275"/>
        <v>tier - 3</v>
      </c>
      <c r="N2213" t="str">
        <f t="shared" si="276"/>
        <v>R1011</v>
      </c>
      <c r="O2213" s="9" t="str">
        <f t="shared" si="277"/>
        <v>15-Dec-1976</v>
      </c>
      <c r="P2213">
        <f t="shared" si="278"/>
        <v>46</v>
      </c>
      <c r="Q2213" s="10">
        <f t="shared" si="279"/>
        <v>38932.559999999998</v>
      </c>
    </row>
    <row r="2214" spans="1:17" x14ac:dyDescent="0.25">
      <c r="A2214" t="s">
        <v>2242</v>
      </c>
      <c r="B2214">
        <v>1980</v>
      </c>
      <c r="C2214" t="s">
        <v>20</v>
      </c>
      <c r="D2214">
        <v>24</v>
      </c>
      <c r="E2214">
        <v>2</v>
      </c>
      <c r="F2214">
        <v>38947.43</v>
      </c>
      <c r="G2214" t="s">
        <v>11</v>
      </c>
      <c r="H2214" t="s">
        <v>12</v>
      </c>
      <c r="I2214" t="s">
        <v>42</v>
      </c>
      <c r="J2214" t="str">
        <f t="shared" si="272"/>
        <v>Sep</v>
      </c>
      <c r="K2214">
        <f t="shared" si="273"/>
        <v>1980</v>
      </c>
      <c r="L2214" t="str">
        <f t="shared" si="274"/>
        <v>tier - 3</v>
      </c>
      <c r="M2214" t="str">
        <f t="shared" si="275"/>
        <v>tier - 3</v>
      </c>
      <c r="N2214" t="str">
        <f t="shared" si="276"/>
        <v>R1011</v>
      </c>
      <c r="O2214" s="9" t="str">
        <f t="shared" si="277"/>
        <v>24-Sep-1980</v>
      </c>
      <c r="P2214">
        <f t="shared" si="278"/>
        <v>42</v>
      </c>
      <c r="Q2214" s="10">
        <f t="shared" si="279"/>
        <v>38947.43</v>
      </c>
    </row>
    <row r="2215" spans="1:17" x14ac:dyDescent="0.25">
      <c r="A2215" t="s">
        <v>2243</v>
      </c>
      <c r="B2215">
        <v>1978</v>
      </c>
      <c r="C2215" t="s">
        <v>37</v>
      </c>
      <c r="D2215">
        <v>12</v>
      </c>
      <c r="E2215">
        <v>2</v>
      </c>
      <c r="F2215">
        <v>38998.550000000003</v>
      </c>
      <c r="G2215" t="s">
        <v>16</v>
      </c>
      <c r="H2215" t="s">
        <v>16</v>
      </c>
      <c r="I2215" t="s">
        <v>42</v>
      </c>
      <c r="J2215" t="str">
        <f t="shared" si="272"/>
        <v>Oct</v>
      </c>
      <c r="K2215">
        <f t="shared" si="273"/>
        <v>1978</v>
      </c>
      <c r="L2215" t="str">
        <f t="shared" si="274"/>
        <v>tier - 1</v>
      </c>
      <c r="M2215" t="str">
        <f t="shared" si="275"/>
        <v>tier - 1</v>
      </c>
      <c r="N2215" t="str">
        <f t="shared" si="276"/>
        <v>R1011</v>
      </c>
      <c r="O2215" s="9" t="str">
        <f t="shared" si="277"/>
        <v>12-Oct-1978</v>
      </c>
      <c r="P2215">
        <f t="shared" si="278"/>
        <v>44</v>
      </c>
      <c r="Q2215" s="10">
        <f t="shared" si="279"/>
        <v>38998.550000000003</v>
      </c>
    </row>
    <row r="2216" spans="1:17" x14ac:dyDescent="0.25">
      <c r="A2216" t="s">
        <v>2244</v>
      </c>
      <c r="B2216">
        <v>1985</v>
      </c>
      <c r="C2216" t="s">
        <v>20</v>
      </c>
      <c r="D2216">
        <v>20</v>
      </c>
      <c r="E2216">
        <v>1</v>
      </c>
      <c r="F2216">
        <v>39047.29</v>
      </c>
      <c r="G2216" t="s">
        <v>16</v>
      </c>
      <c r="H2216" t="s">
        <v>12</v>
      </c>
      <c r="I2216" t="s">
        <v>356</v>
      </c>
      <c r="J2216" t="str">
        <f t="shared" si="272"/>
        <v>Sep</v>
      </c>
      <c r="K2216">
        <f t="shared" si="273"/>
        <v>1985</v>
      </c>
      <c r="L2216" t="str">
        <f t="shared" si="274"/>
        <v>tier - 3</v>
      </c>
      <c r="M2216" t="str">
        <f t="shared" si="275"/>
        <v>tier - 3</v>
      </c>
      <c r="N2216" t="str">
        <f t="shared" si="276"/>
        <v>R1017</v>
      </c>
      <c r="O2216" s="9" t="str">
        <f t="shared" si="277"/>
        <v>20-Sep-1985</v>
      </c>
      <c r="P2216">
        <f t="shared" si="278"/>
        <v>37</v>
      </c>
      <c r="Q2216" s="10">
        <f t="shared" si="279"/>
        <v>39047.29</v>
      </c>
    </row>
    <row r="2217" spans="1:17" x14ac:dyDescent="0.25">
      <c r="A2217" t="s">
        <v>2245</v>
      </c>
      <c r="B2217">
        <v>1982</v>
      </c>
      <c r="C2217" t="s">
        <v>35</v>
      </c>
      <c r="D2217">
        <v>4</v>
      </c>
      <c r="E2217">
        <v>1</v>
      </c>
      <c r="F2217">
        <v>39125.33</v>
      </c>
      <c r="G2217" t="s">
        <v>16</v>
      </c>
      <c r="H2217" t="s">
        <v>16</v>
      </c>
      <c r="I2217" t="s">
        <v>168</v>
      </c>
      <c r="J2217" t="str">
        <f t="shared" si="272"/>
        <v>Aug</v>
      </c>
      <c r="K2217">
        <f t="shared" si="273"/>
        <v>1982</v>
      </c>
      <c r="L2217" t="str">
        <f t="shared" si="274"/>
        <v>tier - 1</v>
      </c>
      <c r="M2217" t="str">
        <f t="shared" si="275"/>
        <v>tier - 1</v>
      </c>
      <c r="N2217" t="str">
        <f t="shared" si="276"/>
        <v>R1016</v>
      </c>
      <c r="O2217" s="9" t="str">
        <f t="shared" si="277"/>
        <v>4-Aug-1982</v>
      </c>
      <c r="P2217">
        <f t="shared" si="278"/>
        <v>40</v>
      </c>
      <c r="Q2217" s="10">
        <f t="shared" si="279"/>
        <v>39125.33</v>
      </c>
    </row>
    <row r="2218" spans="1:17" x14ac:dyDescent="0.25">
      <c r="A2218" t="s">
        <v>2246</v>
      </c>
      <c r="B2218">
        <v>1962</v>
      </c>
      <c r="C2218" t="s">
        <v>10</v>
      </c>
      <c r="D2218">
        <v>7</v>
      </c>
      <c r="E2218">
        <v>0</v>
      </c>
      <c r="F2218">
        <v>39221.120000000003</v>
      </c>
      <c r="G2218" t="s">
        <v>11</v>
      </c>
      <c r="H2218" t="s">
        <v>16</v>
      </c>
      <c r="I2218" t="s">
        <v>42</v>
      </c>
      <c r="J2218" t="str">
        <f t="shared" si="272"/>
        <v>Jul</v>
      </c>
      <c r="K2218">
        <f t="shared" si="273"/>
        <v>1962</v>
      </c>
      <c r="L2218" t="str">
        <f t="shared" si="274"/>
        <v>tier - 1</v>
      </c>
      <c r="M2218" t="str">
        <f t="shared" si="275"/>
        <v>tier - 1</v>
      </c>
      <c r="N2218" t="str">
        <f t="shared" si="276"/>
        <v>R1011</v>
      </c>
      <c r="O2218" s="9" t="str">
        <f t="shared" si="277"/>
        <v>7-Jul-1962</v>
      </c>
      <c r="P2218">
        <f t="shared" si="278"/>
        <v>60</v>
      </c>
      <c r="Q2218" s="10">
        <f t="shared" si="279"/>
        <v>39221.120000000003</v>
      </c>
    </row>
    <row r="2219" spans="1:17" x14ac:dyDescent="0.25">
      <c r="A2219" t="s">
        <v>2247</v>
      </c>
      <c r="B2219">
        <v>1992</v>
      </c>
      <c r="C2219" t="s">
        <v>15</v>
      </c>
      <c r="D2219">
        <v>30</v>
      </c>
      <c r="E2219">
        <v>2</v>
      </c>
      <c r="F2219">
        <v>39241.440000000002</v>
      </c>
      <c r="G2219" t="s">
        <v>16</v>
      </c>
      <c r="H2219" t="s">
        <v>12</v>
      </c>
      <c r="I2219" t="s">
        <v>42</v>
      </c>
      <c r="J2219" t="str">
        <f t="shared" si="272"/>
        <v>Nov</v>
      </c>
      <c r="K2219">
        <f t="shared" si="273"/>
        <v>1992</v>
      </c>
      <c r="L2219" t="str">
        <f t="shared" si="274"/>
        <v>tier - 3</v>
      </c>
      <c r="M2219" t="str">
        <f t="shared" si="275"/>
        <v>tier - 3</v>
      </c>
      <c r="N2219" t="str">
        <f t="shared" si="276"/>
        <v>R1011</v>
      </c>
      <c r="O2219" s="9" t="str">
        <f t="shared" si="277"/>
        <v>30-Nov-1992</v>
      </c>
      <c r="P2219">
        <f t="shared" si="278"/>
        <v>30</v>
      </c>
      <c r="Q2219" s="10">
        <f t="shared" si="279"/>
        <v>39241.440000000002</v>
      </c>
    </row>
    <row r="2220" spans="1:17" x14ac:dyDescent="0.25">
      <c r="A2220" t="s">
        <v>2248</v>
      </c>
      <c r="B2220">
        <v>1982</v>
      </c>
      <c r="C2220" t="s">
        <v>35</v>
      </c>
      <c r="D2220">
        <v>16</v>
      </c>
      <c r="E2220">
        <v>3</v>
      </c>
      <c r="F2220">
        <v>39315.279999999999</v>
      </c>
      <c r="G2220" t="s">
        <v>11</v>
      </c>
      <c r="H2220" t="s">
        <v>12</v>
      </c>
      <c r="I2220" t="s">
        <v>42</v>
      </c>
      <c r="J2220" t="str">
        <f t="shared" si="272"/>
        <v>Aug</v>
      </c>
      <c r="K2220">
        <f t="shared" si="273"/>
        <v>1982</v>
      </c>
      <c r="L2220" t="str">
        <f t="shared" si="274"/>
        <v>tier - 3</v>
      </c>
      <c r="M2220" t="str">
        <f t="shared" si="275"/>
        <v>tier - 3</v>
      </c>
      <c r="N2220" t="str">
        <f t="shared" si="276"/>
        <v>R1011</v>
      </c>
      <c r="O2220" s="9" t="str">
        <f t="shared" si="277"/>
        <v>16-Aug-1982</v>
      </c>
      <c r="P2220">
        <f t="shared" si="278"/>
        <v>40</v>
      </c>
      <c r="Q2220" s="10">
        <f t="shared" si="279"/>
        <v>39315.279999999999</v>
      </c>
    </row>
    <row r="2221" spans="1:17" x14ac:dyDescent="0.25">
      <c r="A2221" t="s">
        <v>2249</v>
      </c>
      <c r="B2221">
        <v>1978</v>
      </c>
      <c r="C2221" t="s">
        <v>35</v>
      </c>
      <c r="D2221">
        <v>5</v>
      </c>
      <c r="E2221">
        <v>2</v>
      </c>
      <c r="F2221">
        <v>39352.6</v>
      </c>
      <c r="G2221" t="s">
        <v>11</v>
      </c>
      <c r="H2221" t="s">
        <v>12</v>
      </c>
      <c r="I2221" t="s">
        <v>42</v>
      </c>
      <c r="J2221" t="str">
        <f t="shared" si="272"/>
        <v>Aug</v>
      </c>
      <c r="K2221">
        <f t="shared" si="273"/>
        <v>1978</v>
      </c>
      <c r="L2221" t="str">
        <f t="shared" si="274"/>
        <v>tier - 3</v>
      </c>
      <c r="M2221" t="str">
        <f t="shared" si="275"/>
        <v>tier - 3</v>
      </c>
      <c r="N2221" t="str">
        <f t="shared" si="276"/>
        <v>R1011</v>
      </c>
      <c r="O2221" s="9" t="str">
        <f t="shared" si="277"/>
        <v>5-Aug-1978</v>
      </c>
      <c r="P2221">
        <f t="shared" si="278"/>
        <v>44</v>
      </c>
      <c r="Q2221" s="10">
        <f t="shared" si="279"/>
        <v>39352.6</v>
      </c>
    </row>
    <row r="2222" spans="1:17" x14ac:dyDescent="0.25">
      <c r="A2222" t="s">
        <v>2250</v>
      </c>
      <c r="B2222">
        <v>1966</v>
      </c>
      <c r="C2222" t="s">
        <v>18</v>
      </c>
      <c r="D2222">
        <v>24</v>
      </c>
      <c r="E2222">
        <v>0</v>
      </c>
      <c r="F2222">
        <v>39396.86</v>
      </c>
      <c r="G2222" t="s">
        <v>11</v>
      </c>
      <c r="H2222" t="s">
        <v>11</v>
      </c>
      <c r="I2222" t="s">
        <v>42</v>
      </c>
      <c r="J2222" t="str">
        <f t="shared" si="272"/>
        <v>Jun</v>
      </c>
      <c r="K2222">
        <f t="shared" si="273"/>
        <v>1966</v>
      </c>
      <c r="L2222" t="str">
        <f t="shared" si="274"/>
        <v>tier - 2</v>
      </c>
      <c r="M2222" t="str">
        <f t="shared" si="275"/>
        <v>tier - 2</v>
      </c>
      <c r="N2222" t="str">
        <f t="shared" si="276"/>
        <v>R1011</v>
      </c>
      <c r="O2222" s="9" t="str">
        <f t="shared" si="277"/>
        <v>24-Jun-1966</v>
      </c>
      <c r="P2222">
        <f t="shared" si="278"/>
        <v>56</v>
      </c>
      <c r="Q2222" s="10">
        <f t="shared" si="279"/>
        <v>39396.86</v>
      </c>
    </row>
    <row r="2223" spans="1:17" x14ac:dyDescent="0.25">
      <c r="A2223" t="s">
        <v>2251</v>
      </c>
      <c r="B2223">
        <v>1978</v>
      </c>
      <c r="C2223" t="s">
        <v>10</v>
      </c>
      <c r="D2223">
        <v>12</v>
      </c>
      <c r="E2223">
        <v>1</v>
      </c>
      <c r="F2223">
        <v>39556.49</v>
      </c>
      <c r="G2223" t="s">
        <v>16</v>
      </c>
      <c r="H2223" t="s">
        <v>11</v>
      </c>
      <c r="I2223" t="s">
        <v>164</v>
      </c>
      <c r="J2223" t="str">
        <f t="shared" si="272"/>
        <v>Jul</v>
      </c>
      <c r="K2223">
        <f t="shared" si="273"/>
        <v>1978</v>
      </c>
      <c r="L2223" t="str">
        <f t="shared" si="274"/>
        <v>tier - 2</v>
      </c>
      <c r="M2223" t="str">
        <f t="shared" si="275"/>
        <v>tier - 2</v>
      </c>
      <c r="N2223" t="str">
        <f t="shared" si="276"/>
        <v>R1015</v>
      </c>
      <c r="O2223" s="9" t="str">
        <f t="shared" si="277"/>
        <v>12-Jul-1978</v>
      </c>
      <c r="P2223">
        <f t="shared" si="278"/>
        <v>44</v>
      </c>
      <c r="Q2223" s="10">
        <f t="shared" si="279"/>
        <v>39556.49</v>
      </c>
    </row>
    <row r="2224" spans="1:17" x14ac:dyDescent="0.25">
      <c r="A2224" t="s">
        <v>2252</v>
      </c>
      <c r="B2224">
        <v>1981</v>
      </c>
      <c r="C2224" t="s">
        <v>10</v>
      </c>
      <c r="D2224">
        <v>5</v>
      </c>
      <c r="E2224">
        <v>3</v>
      </c>
      <c r="F2224">
        <v>39597.410000000003</v>
      </c>
      <c r="G2224" t="s">
        <v>16</v>
      </c>
      <c r="H2224" t="s">
        <v>11</v>
      </c>
      <c r="I2224" t="s">
        <v>356</v>
      </c>
      <c r="J2224" t="str">
        <f t="shared" si="272"/>
        <v>Jul</v>
      </c>
      <c r="K2224">
        <f t="shared" si="273"/>
        <v>1981</v>
      </c>
      <c r="L2224" t="str">
        <f t="shared" si="274"/>
        <v>tier - 2</v>
      </c>
      <c r="M2224" t="str">
        <f t="shared" si="275"/>
        <v>tier - 2</v>
      </c>
      <c r="N2224" t="str">
        <f t="shared" si="276"/>
        <v>R1017</v>
      </c>
      <c r="O2224" s="9" t="str">
        <f t="shared" si="277"/>
        <v>5-Jul-1981</v>
      </c>
      <c r="P2224">
        <f t="shared" si="278"/>
        <v>41</v>
      </c>
      <c r="Q2224" s="10">
        <f t="shared" si="279"/>
        <v>39597.410000000003</v>
      </c>
    </row>
    <row r="2225" spans="1:17" x14ac:dyDescent="0.25">
      <c r="A2225" t="s">
        <v>2253</v>
      </c>
      <c r="B2225">
        <v>1995</v>
      </c>
      <c r="C2225" t="s">
        <v>35</v>
      </c>
      <c r="D2225">
        <v>7</v>
      </c>
      <c r="E2225">
        <v>0</v>
      </c>
      <c r="F2225">
        <v>39611.760000000002</v>
      </c>
      <c r="G2225" t="s">
        <v>16</v>
      </c>
      <c r="H2225" t="s">
        <v>12</v>
      </c>
      <c r="I2225" t="s">
        <v>13</v>
      </c>
      <c r="J2225" t="str">
        <f t="shared" si="272"/>
        <v>Aug</v>
      </c>
      <c r="K2225">
        <f t="shared" si="273"/>
        <v>1995</v>
      </c>
      <c r="L2225" t="str">
        <f t="shared" si="274"/>
        <v>tier - 3</v>
      </c>
      <c r="M2225" t="str">
        <f t="shared" si="275"/>
        <v>tier - 3</v>
      </c>
      <c r="N2225" t="str">
        <f t="shared" si="276"/>
        <v>R1013</v>
      </c>
      <c r="O2225" s="9" t="str">
        <f t="shared" si="277"/>
        <v>7-Aug-1995</v>
      </c>
      <c r="P2225">
        <f t="shared" si="278"/>
        <v>27</v>
      </c>
      <c r="Q2225" s="10">
        <f t="shared" si="279"/>
        <v>39611.760000000002</v>
      </c>
    </row>
    <row r="2226" spans="1:17" x14ac:dyDescent="0.25">
      <c r="A2226" t="s">
        <v>2254</v>
      </c>
      <c r="B2226">
        <v>1977</v>
      </c>
      <c r="C2226" t="s">
        <v>30</v>
      </c>
      <c r="D2226">
        <v>17</v>
      </c>
      <c r="E2226">
        <v>2</v>
      </c>
      <c r="F2226">
        <v>39670.44</v>
      </c>
      <c r="G2226" t="s">
        <v>11</v>
      </c>
      <c r="H2226" t="s">
        <v>16</v>
      </c>
      <c r="I2226" t="s">
        <v>23</v>
      </c>
      <c r="J2226" t="str">
        <f t="shared" si="272"/>
        <v>Dec</v>
      </c>
      <c r="K2226">
        <f t="shared" si="273"/>
        <v>1977</v>
      </c>
      <c r="L2226" t="str">
        <f t="shared" si="274"/>
        <v>tier - 1</v>
      </c>
      <c r="M2226" t="str">
        <f t="shared" si="275"/>
        <v>tier - 1</v>
      </c>
      <c r="N2226" t="str">
        <f t="shared" si="276"/>
        <v>R1012</v>
      </c>
      <c r="O2226" s="9" t="str">
        <f t="shared" si="277"/>
        <v>17-Dec-1977</v>
      </c>
      <c r="P2226">
        <f t="shared" si="278"/>
        <v>45</v>
      </c>
      <c r="Q2226" s="10">
        <f t="shared" si="279"/>
        <v>39670.44</v>
      </c>
    </row>
    <row r="2227" spans="1:17" x14ac:dyDescent="0.25">
      <c r="A2227" t="s">
        <v>2255</v>
      </c>
      <c r="B2227">
        <v>1968</v>
      </c>
      <c r="C2227" t="s">
        <v>20</v>
      </c>
      <c r="D2227">
        <v>29</v>
      </c>
      <c r="E2227">
        <v>0</v>
      </c>
      <c r="F2227">
        <v>39721.93</v>
      </c>
      <c r="G2227" t="s">
        <v>11</v>
      </c>
      <c r="H2227" t="s">
        <v>11</v>
      </c>
      <c r="I2227" t="s">
        <v>42</v>
      </c>
      <c r="J2227" t="str">
        <f t="shared" si="272"/>
        <v>Sep</v>
      </c>
      <c r="K2227">
        <f t="shared" si="273"/>
        <v>1968</v>
      </c>
      <c r="L2227" t="str">
        <f t="shared" si="274"/>
        <v>tier - 2</v>
      </c>
      <c r="M2227" t="str">
        <f t="shared" si="275"/>
        <v>tier - 2</v>
      </c>
      <c r="N2227" t="str">
        <f t="shared" si="276"/>
        <v>R1011</v>
      </c>
      <c r="O2227" s="9" t="str">
        <f t="shared" si="277"/>
        <v>29-Sep-1968</v>
      </c>
      <c r="P2227">
        <f t="shared" si="278"/>
        <v>54</v>
      </c>
      <c r="Q2227" s="10">
        <f t="shared" si="279"/>
        <v>39721.93</v>
      </c>
    </row>
    <row r="2228" spans="1:17" x14ac:dyDescent="0.25">
      <c r="A2228" t="s">
        <v>2256</v>
      </c>
      <c r="B2228">
        <v>2003</v>
      </c>
      <c r="C2228" t="s">
        <v>10</v>
      </c>
      <c r="D2228">
        <v>16</v>
      </c>
      <c r="E2228">
        <v>0</v>
      </c>
      <c r="F2228">
        <v>39722.75</v>
      </c>
      <c r="G2228" t="s">
        <v>16</v>
      </c>
      <c r="H2228" t="s">
        <v>16</v>
      </c>
      <c r="I2228" t="s">
        <v>13</v>
      </c>
      <c r="J2228" t="str">
        <f t="shared" si="272"/>
        <v>Jul</v>
      </c>
      <c r="K2228">
        <f t="shared" si="273"/>
        <v>2003</v>
      </c>
      <c r="L2228" t="str">
        <f t="shared" si="274"/>
        <v>tier - 1</v>
      </c>
      <c r="M2228" t="str">
        <f t="shared" si="275"/>
        <v>tier - 1</v>
      </c>
      <c r="N2228" t="str">
        <f t="shared" si="276"/>
        <v>R1013</v>
      </c>
      <c r="O2228" s="9" t="str">
        <f t="shared" si="277"/>
        <v>16-Jul-2003</v>
      </c>
      <c r="P2228">
        <f t="shared" si="278"/>
        <v>19</v>
      </c>
      <c r="Q2228" s="10">
        <f t="shared" si="279"/>
        <v>39722.75</v>
      </c>
    </row>
    <row r="2229" spans="1:17" x14ac:dyDescent="0.25">
      <c r="A2229" t="s">
        <v>2257</v>
      </c>
      <c r="B2229">
        <v>1977</v>
      </c>
      <c r="C2229" t="s">
        <v>35</v>
      </c>
      <c r="D2229">
        <v>12</v>
      </c>
      <c r="E2229">
        <v>1</v>
      </c>
      <c r="F2229">
        <v>39725.519999999997</v>
      </c>
      <c r="G2229" t="s">
        <v>11</v>
      </c>
      <c r="H2229" t="s">
        <v>16</v>
      </c>
      <c r="I2229" t="s">
        <v>23</v>
      </c>
      <c r="J2229" t="str">
        <f t="shared" si="272"/>
        <v>Aug</v>
      </c>
      <c r="K2229">
        <f t="shared" si="273"/>
        <v>1977</v>
      </c>
      <c r="L2229" t="str">
        <f t="shared" si="274"/>
        <v>tier - 1</v>
      </c>
      <c r="M2229" t="str">
        <f t="shared" si="275"/>
        <v>tier - 1</v>
      </c>
      <c r="N2229" t="str">
        <f t="shared" si="276"/>
        <v>R1012</v>
      </c>
      <c r="O2229" s="9" t="str">
        <f t="shared" si="277"/>
        <v>12-Aug-1977</v>
      </c>
      <c r="P2229">
        <f t="shared" si="278"/>
        <v>45</v>
      </c>
      <c r="Q2229" s="10">
        <f t="shared" si="279"/>
        <v>39725.519999999997</v>
      </c>
    </row>
    <row r="2230" spans="1:17" x14ac:dyDescent="0.25">
      <c r="A2230" t="s">
        <v>2258</v>
      </c>
      <c r="B2230">
        <v>1973</v>
      </c>
      <c r="C2230" t="s">
        <v>30</v>
      </c>
      <c r="D2230">
        <v>17</v>
      </c>
      <c r="E2230">
        <v>0</v>
      </c>
      <c r="F2230">
        <v>39727.61</v>
      </c>
      <c r="G2230" t="s">
        <v>16</v>
      </c>
      <c r="H2230" t="s">
        <v>11</v>
      </c>
      <c r="I2230" t="s">
        <v>42</v>
      </c>
      <c r="J2230" t="str">
        <f t="shared" si="272"/>
        <v>Dec</v>
      </c>
      <c r="K2230">
        <f t="shared" si="273"/>
        <v>1973</v>
      </c>
      <c r="L2230" t="str">
        <f t="shared" si="274"/>
        <v>tier - 2</v>
      </c>
      <c r="M2230" t="str">
        <f t="shared" si="275"/>
        <v>tier - 2</v>
      </c>
      <c r="N2230" t="str">
        <f t="shared" si="276"/>
        <v>R1011</v>
      </c>
      <c r="O2230" s="9" t="str">
        <f t="shared" si="277"/>
        <v>17-Dec-1973</v>
      </c>
      <c r="P2230">
        <f t="shared" si="278"/>
        <v>49</v>
      </c>
      <c r="Q2230" s="10">
        <f t="shared" si="279"/>
        <v>39727.61</v>
      </c>
    </row>
    <row r="2231" spans="1:17" x14ac:dyDescent="0.25">
      <c r="A2231" t="s">
        <v>2259</v>
      </c>
      <c r="B2231">
        <v>1987</v>
      </c>
      <c r="C2231" t="s">
        <v>10</v>
      </c>
      <c r="D2231">
        <v>24</v>
      </c>
      <c r="E2231">
        <v>1</v>
      </c>
      <c r="F2231">
        <v>39774.28</v>
      </c>
      <c r="G2231" t="s">
        <v>16</v>
      </c>
      <c r="H2231" t="s">
        <v>16</v>
      </c>
      <c r="I2231" t="s">
        <v>276</v>
      </c>
      <c r="J2231" t="str">
        <f t="shared" si="272"/>
        <v>Jul</v>
      </c>
      <c r="K2231">
        <f t="shared" si="273"/>
        <v>1987</v>
      </c>
      <c r="L2231" t="str">
        <f t="shared" si="274"/>
        <v>tier - 1</v>
      </c>
      <c r="M2231" t="str">
        <f t="shared" si="275"/>
        <v>tier - 1</v>
      </c>
      <c r="N2231" t="str">
        <f t="shared" si="276"/>
        <v>R1014</v>
      </c>
      <c r="O2231" s="9" t="str">
        <f t="shared" si="277"/>
        <v>24-Jul-1987</v>
      </c>
      <c r="P2231">
        <f t="shared" si="278"/>
        <v>35</v>
      </c>
      <c r="Q2231" s="10">
        <f t="shared" si="279"/>
        <v>39774.28</v>
      </c>
    </row>
    <row r="2232" spans="1:17" x14ac:dyDescent="0.25">
      <c r="A2232" t="s">
        <v>2260</v>
      </c>
      <c r="B2232">
        <v>1985</v>
      </c>
      <c r="C2232" t="s">
        <v>10</v>
      </c>
      <c r="D2232">
        <v>17</v>
      </c>
      <c r="E2232">
        <v>2</v>
      </c>
      <c r="F2232">
        <v>39836.519999999997</v>
      </c>
      <c r="G2232" t="s">
        <v>11</v>
      </c>
      <c r="H2232" t="s">
        <v>16</v>
      </c>
      <c r="I2232" t="s">
        <v>42</v>
      </c>
      <c r="J2232" t="str">
        <f t="shared" si="272"/>
        <v>Jul</v>
      </c>
      <c r="K2232">
        <f t="shared" si="273"/>
        <v>1985</v>
      </c>
      <c r="L2232" t="str">
        <f t="shared" si="274"/>
        <v>tier - 1</v>
      </c>
      <c r="M2232" t="str">
        <f t="shared" si="275"/>
        <v>tier - 1</v>
      </c>
      <c r="N2232" t="str">
        <f t="shared" si="276"/>
        <v>R1011</v>
      </c>
      <c r="O2232" s="9" t="str">
        <f t="shared" si="277"/>
        <v>17-Jul-1985</v>
      </c>
      <c r="P2232">
        <f t="shared" si="278"/>
        <v>37</v>
      </c>
      <c r="Q2232" s="10">
        <f t="shared" si="279"/>
        <v>39836.519999999997</v>
      </c>
    </row>
    <row r="2233" spans="1:17" x14ac:dyDescent="0.25">
      <c r="A2233" t="s">
        <v>2261</v>
      </c>
      <c r="B2233">
        <v>1983</v>
      </c>
      <c r="C2233" t="s">
        <v>18</v>
      </c>
      <c r="D2233">
        <v>1</v>
      </c>
      <c r="E2233">
        <v>3</v>
      </c>
      <c r="F2233">
        <v>39865.699999999997</v>
      </c>
      <c r="G2233" t="s">
        <v>11</v>
      </c>
      <c r="H2233" t="s">
        <v>11</v>
      </c>
      <c r="I2233" t="s">
        <v>42</v>
      </c>
      <c r="J2233" t="str">
        <f t="shared" si="272"/>
        <v>Jun</v>
      </c>
      <c r="K2233">
        <f t="shared" si="273"/>
        <v>1983</v>
      </c>
      <c r="L2233" t="str">
        <f t="shared" si="274"/>
        <v>tier - 2</v>
      </c>
      <c r="M2233" t="str">
        <f t="shared" si="275"/>
        <v>tier - 2</v>
      </c>
      <c r="N2233" t="str">
        <f t="shared" si="276"/>
        <v>R1011</v>
      </c>
      <c r="O2233" s="9" t="str">
        <f t="shared" si="277"/>
        <v>1-Jun-1983</v>
      </c>
      <c r="P2233">
        <f t="shared" si="278"/>
        <v>40</v>
      </c>
      <c r="Q2233" s="10">
        <f t="shared" si="279"/>
        <v>39865.699999999997</v>
      </c>
    </row>
    <row r="2234" spans="1:17" x14ac:dyDescent="0.25">
      <c r="A2234" t="s">
        <v>2262</v>
      </c>
      <c r="B2234">
        <v>1985</v>
      </c>
      <c r="C2234" t="s">
        <v>35</v>
      </c>
      <c r="D2234">
        <v>22</v>
      </c>
      <c r="E2234">
        <v>1</v>
      </c>
      <c r="F2234">
        <v>39871.699999999997</v>
      </c>
      <c r="G2234" t="s">
        <v>16</v>
      </c>
      <c r="H2234" t="s">
        <v>11</v>
      </c>
      <c r="I2234" t="s">
        <v>13</v>
      </c>
      <c r="J2234" t="str">
        <f t="shared" si="272"/>
        <v>Aug</v>
      </c>
      <c r="K2234">
        <f t="shared" si="273"/>
        <v>1985</v>
      </c>
      <c r="L2234" t="str">
        <f t="shared" si="274"/>
        <v>tier - 2</v>
      </c>
      <c r="M2234" t="str">
        <f t="shared" si="275"/>
        <v>tier - 2</v>
      </c>
      <c r="N2234" t="str">
        <f t="shared" si="276"/>
        <v>R1013</v>
      </c>
      <c r="O2234" s="9" t="str">
        <f t="shared" si="277"/>
        <v>22-Aug-1985</v>
      </c>
      <c r="P2234">
        <f t="shared" si="278"/>
        <v>37</v>
      </c>
      <c r="Q2234" s="10">
        <f t="shared" si="279"/>
        <v>39871.699999999997</v>
      </c>
    </row>
    <row r="2235" spans="1:17" x14ac:dyDescent="0.25">
      <c r="A2235" t="s">
        <v>2263</v>
      </c>
      <c r="B2235">
        <v>1975</v>
      </c>
      <c r="C2235" t="s">
        <v>30</v>
      </c>
      <c r="D2235">
        <v>2</v>
      </c>
      <c r="E2235">
        <v>1</v>
      </c>
      <c r="F2235">
        <v>39963.120000000003</v>
      </c>
      <c r="G2235" t="s">
        <v>11</v>
      </c>
      <c r="H2235" t="s">
        <v>11</v>
      </c>
      <c r="I2235" t="s">
        <v>42</v>
      </c>
      <c r="J2235" t="str">
        <f t="shared" si="272"/>
        <v>Dec</v>
      </c>
      <c r="K2235">
        <f t="shared" si="273"/>
        <v>1975</v>
      </c>
      <c r="L2235" t="str">
        <f t="shared" si="274"/>
        <v>tier - 2</v>
      </c>
      <c r="M2235" t="str">
        <f t="shared" si="275"/>
        <v>tier - 2</v>
      </c>
      <c r="N2235" t="str">
        <f t="shared" si="276"/>
        <v>R1011</v>
      </c>
      <c r="O2235" s="9" t="str">
        <f t="shared" si="277"/>
        <v>2-Dec-1975</v>
      </c>
      <c r="P2235">
        <f t="shared" si="278"/>
        <v>47</v>
      </c>
      <c r="Q2235" s="10">
        <f t="shared" si="279"/>
        <v>39963.120000000003</v>
      </c>
    </row>
    <row r="2236" spans="1:17" x14ac:dyDescent="0.25">
      <c r="A2236" t="s">
        <v>2264</v>
      </c>
      <c r="B2236">
        <v>1987</v>
      </c>
      <c r="C2236" t="s">
        <v>35</v>
      </c>
      <c r="D2236">
        <v>8</v>
      </c>
      <c r="E2236">
        <v>3</v>
      </c>
      <c r="F2236">
        <v>39983.43</v>
      </c>
      <c r="G2236" t="s">
        <v>11</v>
      </c>
      <c r="H2236" t="s">
        <v>12</v>
      </c>
      <c r="I2236" t="s">
        <v>23</v>
      </c>
      <c r="J2236" t="str">
        <f t="shared" si="272"/>
        <v>Aug</v>
      </c>
      <c r="K2236">
        <f t="shared" si="273"/>
        <v>1987</v>
      </c>
      <c r="L2236" t="str">
        <f t="shared" si="274"/>
        <v>tier - 3</v>
      </c>
      <c r="M2236" t="str">
        <f t="shared" si="275"/>
        <v>tier - 3</v>
      </c>
      <c r="N2236" t="str">
        <f t="shared" si="276"/>
        <v>R1012</v>
      </c>
      <c r="O2236" s="9" t="str">
        <f t="shared" si="277"/>
        <v>8-Aug-1987</v>
      </c>
      <c r="P2236">
        <f t="shared" si="278"/>
        <v>35</v>
      </c>
      <c r="Q2236" s="10">
        <f t="shared" si="279"/>
        <v>39983.43</v>
      </c>
    </row>
    <row r="2237" spans="1:17" x14ac:dyDescent="0.25">
      <c r="A2237" t="s">
        <v>2265</v>
      </c>
      <c r="B2237">
        <v>1982</v>
      </c>
      <c r="C2237" t="s">
        <v>30</v>
      </c>
      <c r="D2237">
        <v>25</v>
      </c>
      <c r="E2237">
        <v>2</v>
      </c>
      <c r="F2237">
        <v>40003.33</v>
      </c>
      <c r="G2237" t="s">
        <v>16</v>
      </c>
      <c r="H2237" t="s">
        <v>16</v>
      </c>
      <c r="I2237" t="s">
        <v>23</v>
      </c>
      <c r="J2237" t="str">
        <f t="shared" si="272"/>
        <v>Dec</v>
      </c>
      <c r="K2237">
        <f t="shared" si="273"/>
        <v>1982</v>
      </c>
      <c r="L2237" t="str">
        <f t="shared" si="274"/>
        <v>tier - 1</v>
      </c>
      <c r="M2237" t="str">
        <f t="shared" si="275"/>
        <v>tier - 1</v>
      </c>
      <c r="N2237" t="str">
        <f t="shared" si="276"/>
        <v>R1012</v>
      </c>
      <c r="O2237" s="9" t="str">
        <f t="shared" si="277"/>
        <v>25-Dec-1982</v>
      </c>
      <c r="P2237">
        <f t="shared" si="278"/>
        <v>40</v>
      </c>
      <c r="Q2237" s="10">
        <f t="shared" si="279"/>
        <v>40003.33</v>
      </c>
    </row>
    <row r="2238" spans="1:17" x14ac:dyDescent="0.25">
      <c r="A2238" t="s">
        <v>2266</v>
      </c>
      <c r="B2238">
        <v>1978</v>
      </c>
      <c r="C2238" t="s">
        <v>30</v>
      </c>
      <c r="D2238">
        <v>20</v>
      </c>
      <c r="E2238">
        <v>2</v>
      </c>
      <c r="F2238">
        <v>40054.730000000003</v>
      </c>
      <c r="G2238" t="s">
        <v>16</v>
      </c>
      <c r="H2238" t="s">
        <v>12</v>
      </c>
      <c r="I2238" t="s">
        <v>42</v>
      </c>
      <c r="J2238" t="str">
        <f t="shared" si="272"/>
        <v>Dec</v>
      </c>
      <c r="K2238">
        <f t="shared" si="273"/>
        <v>1978</v>
      </c>
      <c r="L2238" t="str">
        <f t="shared" si="274"/>
        <v>tier - 3</v>
      </c>
      <c r="M2238" t="str">
        <f t="shared" si="275"/>
        <v>tier - 3</v>
      </c>
      <c r="N2238" t="str">
        <f t="shared" si="276"/>
        <v>R1011</v>
      </c>
      <c r="O2238" s="9" t="str">
        <f t="shared" si="277"/>
        <v>20-Dec-1978</v>
      </c>
      <c r="P2238">
        <f t="shared" si="278"/>
        <v>44</v>
      </c>
      <c r="Q2238" s="10">
        <f t="shared" si="279"/>
        <v>40054.730000000003</v>
      </c>
    </row>
    <row r="2239" spans="1:17" x14ac:dyDescent="0.25">
      <c r="A2239" t="s">
        <v>2267</v>
      </c>
      <c r="B2239">
        <v>1966</v>
      </c>
      <c r="C2239" t="s">
        <v>35</v>
      </c>
      <c r="D2239">
        <v>12</v>
      </c>
      <c r="E2239">
        <v>0</v>
      </c>
      <c r="F2239">
        <v>40069.440000000002</v>
      </c>
      <c r="G2239" t="s">
        <v>16</v>
      </c>
      <c r="H2239" t="s">
        <v>12</v>
      </c>
      <c r="I2239" t="s">
        <v>42</v>
      </c>
      <c r="J2239" t="str">
        <f t="shared" si="272"/>
        <v>Aug</v>
      </c>
      <c r="K2239">
        <f t="shared" si="273"/>
        <v>1966</v>
      </c>
      <c r="L2239" t="str">
        <f t="shared" si="274"/>
        <v>tier - 3</v>
      </c>
      <c r="M2239" t="str">
        <f t="shared" si="275"/>
        <v>tier - 3</v>
      </c>
      <c r="N2239" t="str">
        <f t="shared" si="276"/>
        <v>R1011</v>
      </c>
      <c r="O2239" s="9" t="str">
        <f t="shared" si="277"/>
        <v>12-Aug-1966</v>
      </c>
      <c r="P2239">
        <f t="shared" si="278"/>
        <v>56</v>
      </c>
      <c r="Q2239" s="10">
        <f t="shared" si="279"/>
        <v>40069.440000000002</v>
      </c>
    </row>
    <row r="2240" spans="1:17" x14ac:dyDescent="0.25">
      <c r="A2240" t="s">
        <v>2268</v>
      </c>
      <c r="B2240">
        <v>1983</v>
      </c>
      <c r="C2240" t="s">
        <v>37</v>
      </c>
      <c r="D2240">
        <v>14</v>
      </c>
      <c r="E2240">
        <v>2</v>
      </c>
      <c r="F2240">
        <v>40103.89</v>
      </c>
      <c r="G2240" t="s">
        <v>16</v>
      </c>
      <c r="H2240" t="s">
        <v>11</v>
      </c>
      <c r="I2240" t="s">
        <v>42</v>
      </c>
      <c r="J2240" t="str">
        <f t="shared" si="272"/>
        <v>Oct</v>
      </c>
      <c r="K2240">
        <f t="shared" si="273"/>
        <v>1983</v>
      </c>
      <c r="L2240" t="str">
        <f t="shared" si="274"/>
        <v>tier - 2</v>
      </c>
      <c r="M2240" t="str">
        <f t="shared" si="275"/>
        <v>tier - 2</v>
      </c>
      <c r="N2240" t="str">
        <f t="shared" si="276"/>
        <v>R1011</v>
      </c>
      <c r="O2240" s="9" t="str">
        <f t="shared" si="277"/>
        <v>14-Oct-1983</v>
      </c>
      <c r="P2240">
        <f t="shared" si="278"/>
        <v>39</v>
      </c>
      <c r="Q2240" s="10">
        <f t="shared" si="279"/>
        <v>40103.89</v>
      </c>
    </row>
    <row r="2241" spans="1:17" x14ac:dyDescent="0.25">
      <c r="A2241" t="s">
        <v>2269</v>
      </c>
      <c r="B2241">
        <v>1985</v>
      </c>
      <c r="C2241" t="s">
        <v>37</v>
      </c>
      <c r="D2241">
        <v>21</v>
      </c>
      <c r="E2241">
        <v>4</v>
      </c>
      <c r="F2241">
        <v>40182.25</v>
      </c>
      <c r="G2241" t="s">
        <v>16</v>
      </c>
      <c r="H2241" t="s">
        <v>11</v>
      </c>
      <c r="I2241" t="s">
        <v>42</v>
      </c>
      <c r="J2241" t="str">
        <f t="shared" si="272"/>
        <v>Oct</v>
      </c>
      <c r="K2241">
        <f t="shared" si="273"/>
        <v>1985</v>
      </c>
      <c r="L2241" t="str">
        <f t="shared" si="274"/>
        <v>tier - 2</v>
      </c>
      <c r="M2241" t="str">
        <f t="shared" si="275"/>
        <v>tier - 2</v>
      </c>
      <c r="N2241" t="str">
        <f t="shared" si="276"/>
        <v>R1011</v>
      </c>
      <c r="O2241" s="9" t="str">
        <f t="shared" si="277"/>
        <v>21-Oct-1985</v>
      </c>
      <c r="P2241">
        <f t="shared" si="278"/>
        <v>37</v>
      </c>
      <c r="Q2241" s="10">
        <f t="shared" si="279"/>
        <v>40182.25</v>
      </c>
    </row>
    <row r="2242" spans="1:17" x14ac:dyDescent="0.25">
      <c r="A2242" t="s">
        <v>2270</v>
      </c>
      <c r="B2242">
        <v>1979</v>
      </c>
      <c r="C2242" t="s">
        <v>35</v>
      </c>
      <c r="D2242">
        <v>18</v>
      </c>
      <c r="E2242">
        <v>2</v>
      </c>
      <c r="F2242">
        <v>40204.83</v>
      </c>
      <c r="G2242" t="s">
        <v>16</v>
      </c>
      <c r="H2242" t="s">
        <v>12</v>
      </c>
      <c r="I2242" t="s">
        <v>23</v>
      </c>
      <c r="J2242" t="str">
        <f t="shared" si="272"/>
        <v>Aug</v>
      </c>
      <c r="K2242">
        <f t="shared" si="273"/>
        <v>1979</v>
      </c>
      <c r="L2242" t="str">
        <f t="shared" si="274"/>
        <v>tier - 3</v>
      </c>
      <c r="M2242" t="str">
        <f t="shared" si="275"/>
        <v>tier - 3</v>
      </c>
      <c r="N2242" t="str">
        <f t="shared" si="276"/>
        <v>R1012</v>
      </c>
      <c r="O2242" s="9" t="str">
        <f t="shared" si="277"/>
        <v>18-Aug-1979</v>
      </c>
      <c r="P2242">
        <f t="shared" si="278"/>
        <v>43</v>
      </c>
      <c r="Q2242" s="10">
        <f t="shared" si="279"/>
        <v>40204.83</v>
      </c>
    </row>
    <row r="2243" spans="1:17" x14ac:dyDescent="0.25">
      <c r="A2243" t="s">
        <v>2271</v>
      </c>
      <c r="B2243">
        <v>1981</v>
      </c>
      <c r="C2243" t="s">
        <v>10</v>
      </c>
      <c r="D2243">
        <v>28</v>
      </c>
      <c r="E2243">
        <v>1</v>
      </c>
      <c r="F2243">
        <v>40208.559999999998</v>
      </c>
      <c r="G2243" t="s">
        <v>16</v>
      </c>
      <c r="H2243" t="s">
        <v>11</v>
      </c>
      <c r="I2243" t="s">
        <v>42</v>
      </c>
      <c r="J2243" t="str">
        <f t="shared" ref="J2243:J2306" si="280">IF(C2243="?","Sep",C2243)</f>
        <v>Jul</v>
      </c>
      <c r="K2243">
        <f t="shared" ref="K2243:K2306" si="281">IF(B2243="?",ROUND(AVERAGE(B:B),0),B2243)</f>
        <v>1981</v>
      </c>
      <c r="L2243" t="str">
        <f t="shared" ref="L2243:L2306" si="282">IF(OR(H2243="",H2243="?"),"tier-2",H2243)</f>
        <v>tier - 2</v>
      </c>
      <c r="M2243" t="str">
        <f t="shared" ref="M2243:M2306" si="283">IF(OR(H2243=" ",H2243="?"),"tier - 2",H2243)</f>
        <v>tier - 2</v>
      </c>
      <c r="N2243" t="str">
        <f t="shared" ref="N2243:N2306" si="284">IF(I2243="?","Unknown",I2243)</f>
        <v>R1011</v>
      </c>
      <c r="O2243" s="9" t="str">
        <f t="shared" ref="O2243:O2306" si="285">_xlfn.CONCAT(D2243,"-",J2243,"-",K2243)</f>
        <v>28-Jul-1981</v>
      </c>
      <c r="P2243">
        <f t="shared" ref="P2243:P2306" si="286">DATEDIF(O2243, "2023-06-08", "Y")</f>
        <v>41</v>
      </c>
      <c r="Q2243" s="10">
        <f t="shared" ref="Q2243:Q2306" si="287">(F2243)</f>
        <v>40208.559999999998</v>
      </c>
    </row>
    <row r="2244" spans="1:17" x14ac:dyDescent="0.25">
      <c r="A2244" t="s">
        <v>2272</v>
      </c>
      <c r="B2244">
        <v>1981</v>
      </c>
      <c r="C2244" t="s">
        <v>37</v>
      </c>
      <c r="D2244">
        <v>4</v>
      </c>
      <c r="E2244">
        <v>1</v>
      </c>
      <c r="F2244">
        <v>40273.65</v>
      </c>
      <c r="G2244" t="s">
        <v>16</v>
      </c>
      <c r="H2244" t="s">
        <v>12</v>
      </c>
      <c r="I2244" t="s">
        <v>13</v>
      </c>
      <c r="J2244" t="str">
        <f t="shared" si="280"/>
        <v>Oct</v>
      </c>
      <c r="K2244">
        <f t="shared" si="281"/>
        <v>1981</v>
      </c>
      <c r="L2244" t="str">
        <f t="shared" si="282"/>
        <v>tier - 3</v>
      </c>
      <c r="M2244" t="str">
        <f t="shared" si="283"/>
        <v>tier - 3</v>
      </c>
      <c r="N2244" t="str">
        <f t="shared" si="284"/>
        <v>R1013</v>
      </c>
      <c r="O2244" s="9" t="str">
        <f t="shared" si="285"/>
        <v>4-Oct-1981</v>
      </c>
      <c r="P2244">
        <f t="shared" si="286"/>
        <v>41</v>
      </c>
      <c r="Q2244" s="10">
        <f t="shared" si="287"/>
        <v>40273.65</v>
      </c>
    </row>
    <row r="2245" spans="1:17" x14ac:dyDescent="0.25">
      <c r="A2245" t="s">
        <v>2273</v>
      </c>
      <c r="B2245">
        <v>1977</v>
      </c>
      <c r="C2245" t="s">
        <v>18</v>
      </c>
      <c r="D2245">
        <v>27</v>
      </c>
      <c r="E2245">
        <v>2</v>
      </c>
      <c r="F2245">
        <v>40284.379999999997</v>
      </c>
      <c r="G2245" t="s">
        <v>16</v>
      </c>
      <c r="H2245" t="s">
        <v>12</v>
      </c>
      <c r="I2245" t="s">
        <v>23</v>
      </c>
      <c r="J2245" t="str">
        <f t="shared" si="280"/>
        <v>Jun</v>
      </c>
      <c r="K2245">
        <f t="shared" si="281"/>
        <v>1977</v>
      </c>
      <c r="L2245" t="str">
        <f t="shared" si="282"/>
        <v>tier - 3</v>
      </c>
      <c r="M2245" t="str">
        <f t="shared" si="283"/>
        <v>tier - 3</v>
      </c>
      <c r="N2245" t="str">
        <f t="shared" si="284"/>
        <v>R1012</v>
      </c>
      <c r="O2245" s="9" t="str">
        <f t="shared" si="285"/>
        <v>27-Jun-1977</v>
      </c>
      <c r="P2245">
        <f t="shared" si="286"/>
        <v>45</v>
      </c>
      <c r="Q2245" s="10">
        <f t="shared" si="287"/>
        <v>40284.379999999997</v>
      </c>
    </row>
    <row r="2246" spans="1:17" x14ac:dyDescent="0.25">
      <c r="A2246" t="s">
        <v>2274</v>
      </c>
      <c r="B2246">
        <v>1962</v>
      </c>
      <c r="C2246" t="s">
        <v>20</v>
      </c>
      <c r="D2246">
        <v>4</v>
      </c>
      <c r="E2246">
        <v>0</v>
      </c>
      <c r="F2246">
        <v>40309.93</v>
      </c>
      <c r="G2246" t="s">
        <v>16</v>
      </c>
      <c r="H2246" t="s">
        <v>12</v>
      </c>
      <c r="I2246" t="s">
        <v>42</v>
      </c>
      <c r="J2246" t="str">
        <f t="shared" si="280"/>
        <v>Sep</v>
      </c>
      <c r="K2246">
        <f t="shared" si="281"/>
        <v>1962</v>
      </c>
      <c r="L2246" t="str">
        <f t="shared" si="282"/>
        <v>tier - 3</v>
      </c>
      <c r="M2246" t="str">
        <f t="shared" si="283"/>
        <v>tier - 3</v>
      </c>
      <c r="N2246" t="str">
        <f t="shared" si="284"/>
        <v>R1011</v>
      </c>
      <c r="O2246" s="9" t="str">
        <f t="shared" si="285"/>
        <v>4-Sep-1962</v>
      </c>
      <c r="P2246">
        <f t="shared" si="286"/>
        <v>60</v>
      </c>
      <c r="Q2246" s="10">
        <f t="shared" si="287"/>
        <v>40309.93</v>
      </c>
    </row>
    <row r="2247" spans="1:17" x14ac:dyDescent="0.25">
      <c r="A2247" t="s">
        <v>2275</v>
      </c>
      <c r="B2247">
        <v>1966</v>
      </c>
      <c r="C2247" t="s">
        <v>35</v>
      </c>
      <c r="D2247">
        <v>12</v>
      </c>
      <c r="E2247">
        <v>0</v>
      </c>
      <c r="F2247">
        <v>40373.74</v>
      </c>
      <c r="G2247" t="s">
        <v>16</v>
      </c>
      <c r="H2247" t="s">
        <v>12</v>
      </c>
      <c r="I2247" t="s">
        <v>42</v>
      </c>
      <c r="J2247" t="str">
        <f t="shared" si="280"/>
        <v>Aug</v>
      </c>
      <c r="K2247">
        <f t="shared" si="281"/>
        <v>1966</v>
      </c>
      <c r="L2247" t="str">
        <f t="shared" si="282"/>
        <v>tier - 3</v>
      </c>
      <c r="M2247" t="str">
        <f t="shared" si="283"/>
        <v>tier - 3</v>
      </c>
      <c r="N2247" t="str">
        <f t="shared" si="284"/>
        <v>R1011</v>
      </c>
      <c r="O2247" s="9" t="str">
        <f t="shared" si="285"/>
        <v>12-Aug-1966</v>
      </c>
      <c r="P2247">
        <f t="shared" si="286"/>
        <v>56</v>
      </c>
      <c r="Q2247" s="10">
        <f t="shared" si="287"/>
        <v>40373.74</v>
      </c>
    </row>
    <row r="2248" spans="1:17" x14ac:dyDescent="0.25">
      <c r="A2248" t="s">
        <v>2276</v>
      </c>
      <c r="B2248">
        <v>1985</v>
      </c>
      <c r="C2248" t="s">
        <v>15</v>
      </c>
      <c r="D2248">
        <v>3</v>
      </c>
      <c r="E2248">
        <v>0</v>
      </c>
      <c r="F2248">
        <v>40419.019999999997</v>
      </c>
      <c r="G2248" t="s">
        <v>16</v>
      </c>
      <c r="H2248" t="s">
        <v>11</v>
      </c>
      <c r="I2248" t="s">
        <v>13</v>
      </c>
      <c r="J2248" t="str">
        <f t="shared" si="280"/>
        <v>Nov</v>
      </c>
      <c r="K2248">
        <f t="shared" si="281"/>
        <v>1985</v>
      </c>
      <c r="L2248" t="str">
        <f t="shared" si="282"/>
        <v>tier - 2</v>
      </c>
      <c r="M2248" t="str">
        <f t="shared" si="283"/>
        <v>tier - 2</v>
      </c>
      <c r="N2248" t="str">
        <f t="shared" si="284"/>
        <v>R1013</v>
      </c>
      <c r="O2248" s="9" t="str">
        <f t="shared" si="285"/>
        <v>3-Nov-1985</v>
      </c>
      <c r="P2248">
        <f t="shared" si="286"/>
        <v>37</v>
      </c>
      <c r="Q2248" s="10">
        <f t="shared" si="287"/>
        <v>40419.019999999997</v>
      </c>
    </row>
    <row r="2249" spans="1:17" x14ac:dyDescent="0.25">
      <c r="A2249" t="s">
        <v>2277</v>
      </c>
      <c r="B2249">
        <v>1975</v>
      </c>
      <c r="C2249" t="s">
        <v>10</v>
      </c>
      <c r="D2249">
        <v>10</v>
      </c>
      <c r="E2249">
        <v>1</v>
      </c>
      <c r="F2249">
        <v>40590.550000000003</v>
      </c>
      <c r="G2249" t="s">
        <v>16</v>
      </c>
      <c r="H2249" t="s">
        <v>12</v>
      </c>
      <c r="I2249" t="s">
        <v>23</v>
      </c>
      <c r="J2249" t="str">
        <f t="shared" si="280"/>
        <v>Jul</v>
      </c>
      <c r="K2249">
        <f t="shared" si="281"/>
        <v>1975</v>
      </c>
      <c r="L2249" t="str">
        <f t="shared" si="282"/>
        <v>tier - 3</v>
      </c>
      <c r="M2249" t="str">
        <f t="shared" si="283"/>
        <v>tier - 3</v>
      </c>
      <c r="N2249" t="str">
        <f t="shared" si="284"/>
        <v>R1012</v>
      </c>
      <c r="O2249" s="9" t="str">
        <f t="shared" si="285"/>
        <v>10-Jul-1975</v>
      </c>
      <c r="P2249">
        <f t="shared" si="286"/>
        <v>47</v>
      </c>
      <c r="Q2249" s="10">
        <f t="shared" si="287"/>
        <v>40590.550000000003</v>
      </c>
    </row>
    <row r="2250" spans="1:17" x14ac:dyDescent="0.25">
      <c r="A2250" t="s">
        <v>2278</v>
      </c>
      <c r="B2250">
        <v>1970</v>
      </c>
      <c r="C2250" t="s">
        <v>20</v>
      </c>
      <c r="D2250">
        <v>25</v>
      </c>
      <c r="E2250">
        <v>0</v>
      </c>
      <c r="F2250">
        <v>40692.910000000003</v>
      </c>
      <c r="G2250" t="s">
        <v>16</v>
      </c>
      <c r="H2250" t="s">
        <v>16</v>
      </c>
      <c r="I2250" t="s">
        <v>42</v>
      </c>
      <c r="J2250" t="str">
        <f t="shared" si="280"/>
        <v>Sep</v>
      </c>
      <c r="K2250">
        <f t="shared" si="281"/>
        <v>1970</v>
      </c>
      <c r="L2250" t="str">
        <f t="shared" si="282"/>
        <v>tier - 1</v>
      </c>
      <c r="M2250" t="str">
        <f t="shared" si="283"/>
        <v>tier - 1</v>
      </c>
      <c r="N2250" t="str">
        <f t="shared" si="284"/>
        <v>R1011</v>
      </c>
      <c r="O2250" s="9" t="str">
        <f t="shared" si="285"/>
        <v>25-Sep-1970</v>
      </c>
      <c r="P2250">
        <f t="shared" si="286"/>
        <v>52</v>
      </c>
      <c r="Q2250" s="10">
        <f t="shared" si="287"/>
        <v>40692.910000000003</v>
      </c>
    </row>
    <row r="2251" spans="1:17" x14ac:dyDescent="0.25">
      <c r="A2251" t="s">
        <v>2279</v>
      </c>
      <c r="B2251">
        <v>1976</v>
      </c>
      <c r="C2251" t="s">
        <v>30</v>
      </c>
      <c r="D2251">
        <v>26</v>
      </c>
      <c r="E2251">
        <v>3</v>
      </c>
      <c r="F2251">
        <v>40720.550000000003</v>
      </c>
      <c r="G2251" t="s">
        <v>16</v>
      </c>
      <c r="H2251" t="s">
        <v>12</v>
      </c>
      <c r="I2251" t="s">
        <v>23</v>
      </c>
      <c r="J2251" t="str">
        <f t="shared" si="280"/>
        <v>Dec</v>
      </c>
      <c r="K2251">
        <f t="shared" si="281"/>
        <v>1976</v>
      </c>
      <c r="L2251" t="str">
        <f t="shared" si="282"/>
        <v>tier - 3</v>
      </c>
      <c r="M2251" t="str">
        <f t="shared" si="283"/>
        <v>tier - 3</v>
      </c>
      <c r="N2251" t="str">
        <f t="shared" si="284"/>
        <v>R1012</v>
      </c>
      <c r="O2251" s="9" t="str">
        <f t="shared" si="285"/>
        <v>26-Dec-1976</v>
      </c>
      <c r="P2251">
        <f t="shared" si="286"/>
        <v>46</v>
      </c>
      <c r="Q2251" s="10">
        <f t="shared" si="287"/>
        <v>40720.550000000003</v>
      </c>
    </row>
    <row r="2252" spans="1:17" x14ac:dyDescent="0.25">
      <c r="A2252" t="s">
        <v>2280</v>
      </c>
      <c r="B2252">
        <v>1972</v>
      </c>
      <c r="C2252" t="s">
        <v>18</v>
      </c>
      <c r="D2252">
        <v>10</v>
      </c>
      <c r="E2252">
        <v>0</v>
      </c>
      <c r="F2252">
        <v>40817.85</v>
      </c>
      <c r="G2252" t="s">
        <v>16</v>
      </c>
      <c r="H2252" t="s">
        <v>12</v>
      </c>
      <c r="I2252" t="s">
        <v>42</v>
      </c>
      <c r="J2252" t="str">
        <f t="shared" si="280"/>
        <v>Jun</v>
      </c>
      <c r="K2252">
        <f t="shared" si="281"/>
        <v>1972</v>
      </c>
      <c r="L2252" t="str">
        <f t="shared" si="282"/>
        <v>tier - 3</v>
      </c>
      <c r="M2252" t="str">
        <f t="shared" si="283"/>
        <v>tier - 3</v>
      </c>
      <c r="N2252" t="str">
        <f t="shared" si="284"/>
        <v>R1011</v>
      </c>
      <c r="O2252" s="9" t="str">
        <f t="shared" si="285"/>
        <v>10-Jun-1972</v>
      </c>
      <c r="P2252">
        <f t="shared" si="286"/>
        <v>50</v>
      </c>
      <c r="Q2252" s="10">
        <f t="shared" si="287"/>
        <v>40817.85</v>
      </c>
    </row>
    <row r="2253" spans="1:17" x14ac:dyDescent="0.25">
      <c r="A2253" t="s">
        <v>2281</v>
      </c>
      <c r="B2253">
        <v>1999</v>
      </c>
      <c r="C2253" t="s">
        <v>10</v>
      </c>
      <c r="D2253">
        <v>2</v>
      </c>
      <c r="E2253">
        <v>1</v>
      </c>
      <c r="F2253">
        <v>40904.199999999997</v>
      </c>
      <c r="G2253" t="s">
        <v>16</v>
      </c>
      <c r="H2253" t="s">
        <v>16</v>
      </c>
      <c r="I2253" t="s">
        <v>247</v>
      </c>
      <c r="J2253" t="str">
        <f t="shared" si="280"/>
        <v>Jul</v>
      </c>
      <c r="K2253">
        <f t="shared" si="281"/>
        <v>1999</v>
      </c>
      <c r="L2253" t="str">
        <f t="shared" si="282"/>
        <v>tier - 1</v>
      </c>
      <c r="M2253" t="str">
        <f t="shared" si="283"/>
        <v>tier - 1</v>
      </c>
      <c r="N2253" t="str">
        <f t="shared" si="284"/>
        <v>R1024</v>
      </c>
      <c r="O2253" s="9" t="str">
        <f t="shared" si="285"/>
        <v>2-Jul-1999</v>
      </c>
      <c r="P2253">
        <f t="shared" si="286"/>
        <v>23</v>
      </c>
      <c r="Q2253" s="10">
        <f t="shared" si="287"/>
        <v>40904.199999999997</v>
      </c>
    </row>
    <row r="2254" spans="1:17" x14ac:dyDescent="0.25">
      <c r="A2254" t="s">
        <v>2282</v>
      </c>
      <c r="B2254">
        <v>1992</v>
      </c>
      <c r="C2254" t="s">
        <v>35</v>
      </c>
      <c r="D2254">
        <v>4</v>
      </c>
      <c r="E2254">
        <v>3</v>
      </c>
      <c r="F2254">
        <v>40932.43</v>
      </c>
      <c r="G2254" t="s">
        <v>16</v>
      </c>
      <c r="H2254" t="s">
        <v>11</v>
      </c>
      <c r="I2254" t="s">
        <v>13</v>
      </c>
      <c r="J2254" t="str">
        <f t="shared" si="280"/>
        <v>Aug</v>
      </c>
      <c r="K2254">
        <f t="shared" si="281"/>
        <v>1992</v>
      </c>
      <c r="L2254" t="str">
        <f t="shared" si="282"/>
        <v>tier - 2</v>
      </c>
      <c r="M2254" t="str">
        <f t="shared" si="283"/>
        <v>tier - 2</v>
      </c>
      <c r="N2254" t="str">
        <f t="shared" si="284"/>
        <v>R1013</v>
      </c>
      <c r="O2254" s="9" t="str">
        <f t="shared" si="285"/>
        <v>4-Aug-1992</v>
      </c>
      <c r="P2254">
        <f t="shared" si="286"/>
        <v>30</v>
      </c>
      <c r="Q2254" s="10">
        <f t="shared" si="287"/>
        <v>40932.43</v>
      </c>
    </row>
    <row r="2255" spans="1:17" x14ac:dyDescent="0.25">
      <c r="A2255" t="s">
        <v>2283</v>
      </c>
      <c r="B2255">
        <v>1979</v>
      </c>
      <c r="C2255" t="s">
        <v>20</v>
      </c>
      <c r="D2255">
        <v>16</v>
      </c>
      <c r="E2255">
        <v>3</v>
      </c>
      <c r="F2255">
        <v>40941.29</v>
      </c>
      <c r="G2255" t="s">
        <v>16</v>
      </c>
      <c r="H2255" t="s">
        <v>11</v>
      </c>
      <c r="I2255" t="s">
        <v>13</v>
      </c>
      <c r="J2255" t="str">
        <f t="shared" si="280"/>
        <v>Sep</v>
      </c>
      <c r="K2255">
        <f t="shared" si="281"/>
        <v>1979</v>
      </c>
      <c r="L2255" t="str">
        <f t="shared" si="282"/>
        <v>tier - 2</v>
      </c>
      <c r="M2255" t="str">
        <f t="shared" si="283"/>
        <v>tier - 2</v>
      </c>
      <c r="N2255" t="str">
        <f t="shared" si="284"/>
        <v>R1013</v>
      </c>
      <c r="O2255" s="9" t="str">
        <f t="shared" si="285"/>
        <v>16-Sep-1979</v>
      </c>
      <c r="P2255">
        <f t="shared" si="286"/>
        <v>43</v>
      </c>
      <c r="Q2255" s="10">
        <f t="shared" si="287"/>
        <v>40941.29</v>
      </c>
    </row>
    <row r="2256" spans="1:17" x14ac:dyDescent="0.25">
      <c r="A2256" t="s">
        <v>2284</v>
      </c>
      <c r="B2256">
        <v>1983</v>
      </c>
      <c r="C2256" t="s">
        <v>20</v>
      </c>
      <c r="D2256">
        <v>8</v>
      </c>
      <c r="E2256">
        <v>3</v>
      </c>
      <c r="F2256">
        <v>40961.29</v>
      </c>
      <c r="G2256" t="s">
        <v>16</v>
      </c>
      <c r="H2256" t="s">
        <v>11</v>
      </c>
      <c r="I2256" t="s">
        <v>42</v>
      </c>
      <c r="J2256" t="str">
        <f t="shared" si="280"/>
        <v>Sep</v>
      </c>
      <c r="K2256">
        <f t="shared" si="281"/>
        <v>1983</v>
      </c>
      <c r="L2256" t="str">
        <f t="shared" si="282"/>
        <v>tier - 2</v>
      </c>
      <c r="M2256" t="str">
        <f t="shared" si="283"/>
        <v>tier - 2</v>
      </c>
      <c r="N2256" t="str">
        <f t="shared" si="284"/>
        <v>R1011</v>
      </c>
      <c r="O2256" s="9" t="str">
        <f t="shared" si="285"/>
        <v>8-Sep-1983</v>
      </c>
      <c r="P2256">
        <f t="shared" si="286"/>
        <v>39</v>
      </c>
      <c r="Q2256" s="10">
        <f t="shared" si="287"/>
        <v>40961.29</v>
      </c>
    </row>
    <row r="2257" spans="1:17" x14ac:dyDescent="0.25">
      <c r="A2257" t="s">
        <v>2285</v>
      </c>
      <c r="B2257">
        <v>1974</v>
      </c>
      <c r="C2257" t="s">
        <v>18</v>
      </c>
      <c r="D2257">
        <v>5</v>
      </c>
      <c r="E2257">
        <v>0</v>
      </c>
      <c r="F2257">
        <v>40974.160000000003</v>
      </c>
      <c r="G2257" t="s">
        <v>16</v>
      </c>
      <c r="H2257" t="s">
        <v>11</v>
      </c>
      <c r="I2257" t="s">
        <v>13</v>
      </c>
      <c r="J2257" t="str">
        <f t="shared" si="280"/>
        <v>Jun</v>
      </c>
      <c r="K2257">
        <f t="shared" si="281"/>
        <v>1974</v>
      </c>
      <c r="L2257" t="str">
        <f t="shared" si="282"/>
        <v>tier - 2</v>
      </c>
      <c r="M2257" t="str">
        <f t="shared" si="283"/>
        <v>tier - 2</v>
      </c>
      <c r="N2257" t="str">
        <f t="shared" si="284"/>
        <v>R1013</v>
      </c>
      <c r="O2257" s="9" t="str">
        <f t="shared" si="285"/>
        <v>5-Jun-1974</v>
      </c>
      <c r="P2257">
        <f t="shared" si="286"/>
        <v>49</v>
      </c>
      <c r="Q2257" s="10">
        <f t="shared" si="287"/>
        <v>40974.160000000003</v>
      </c>
    </row>
    <row r="2258" spans="1:17" x14ac:dyDescent="0.25">
      <c r="A2258" t="s">
        <v>2286</v>
      </c>
      <c r="B2258">
        <v>1979</v>
      </c>
      <c r="C2258" t="s">
        <v>37</v>
      </c>
      <c r="D2258">
        <v>11</v>
      </c>
      <c r="E2258">
        <v>1</v>
      </c>
      <c r="F2258">
        <v>41034.22</v>
      </c>
      <c r="G2258" t="s">
        <v>16</v>
      </c>
      <c r="H2258" t="s">
        <v>12</v>
      </c>
      <c r="I2258" t="s">
        <v>356</v>
      </c>
      <c r="J2258" t="str">
        <f t="shared" si="280"/>
        <v>Oct</v>
      </c>
      <c r="K2258">
        <f t="shared" si="281"/>
        <v>1979</v>
      </c>
      <c r="L2258" t="str">
        <f t="shared" si="282"/>
        <v>tier - 3</v>
      </c>
      <c r="M2258" t="str">
        <f t="shared" si="283"/>
        <v>tier - 3</v>
      </c>
      <c r="N2258" t="str">
        <f t="shared" si="284"/>
        <v>R1017</v>
      </c>
      <c r="O2258" s="9" t="str">
        <f t="shared" si="285"/>
        <v>11-Oct-1979</v>
      </c>
      <c r="P2258">
        <f t="shared" si="286"/>
        <v>43</v>
      </c>
      <c r="Q2258" s="10">
        <f t="shared" si="287"/>
        <v>41034.22</v>
      </c>
    </row>
    <row r="2259" spans="1:17" x14ac:dyDescent="0.25">
      <c r="A2259" t="s">
        <v>2287</v>
      </c>
      <c r="B2259">
        <v>1972</v>
      </c>
      <c r="C2259" t="s">
        <v>35</v>
      </c>
      <c r="D2259">
        <v>12</v>
      </c>
      <c r="E2259">
        <v>0</v>
      </c>
      <c r="F2259">
        <v>41055.29</v>
      </c>
      <c r="G2259" t="s">
        <v>16</v>
      </c>
      <c r="H2259" t="s">
        <v>11</v>
      </c>
      <c r="I2259" t="s">
        <v>42</v>
      </c>
      <c r="J2259" t="str">
        <f t="shared" si="280"/>
        <v>Aug</v>
      </c>
      <c r="K2259">
        <f t="shared" si="281"/>
        <v>1972</v>
      </c>
      <c r="L2259" t="str">
        <f t="shared" si="282"/>
        <v>tier - 2</v>
      </c>
      <c r="M2259" t="str">
        <f t="shared" si="283"/>
        <v>tier - 2</v>
      </c>
      <c r="N2259" t="str">
        <f t="shared" si="284"/>
        <v>R1011</v>
      </c>
      <c r="O2259" s="9" t="str">
        <f t="shared" si="285"/>
        <v>12-Aug-1972</v>
      </c>
      <c r="P2259">
        <f t="shared" si="286"/>
        <v>50</v>
      </c>
      <c r="Q2259" s="10">
        <f t="shared" si="287"/>
        <v>41055.29</v>
      </c>
    </row>
    <row r="2260" spans="1:17" x14ac:dyDescent="0.25">
      <c r="A2260" t="s">
        <v>2288</v>
      </c>
      <c r="B2260">
        <v>1972</v>
      </c>
      <c r="C2260" t="s">
        <v>20</v>
      </c>
      <c r="D2260">
        <v>6</v>
      </c>
      <c r="E2260">
        <v>0</v>
      </c>
      <c r="F2260">
        <v>41097.160000000003</v>
      </c>
      <c r="G2260" t="s">
        <v>16</v>
      </c>
      <c r="H2260" t="s">
        <v>12</v>
      </c>
      <c r="I2260" t="s">
        <v>168</v>
      </c>
      <c r="J2260" t="str">
        <f t="shared" si="280"/>
        <v>Sep</v>
      </c>
      <c r="K2260">
        <f t="shared" si="281"/>
        <v>1972</v>
      </c>
      <c r="L2260" t="str">
        <f t="shared" si="282"/>
        <v>tier - 3</v>
      </c>
      <c r="M2260" t="str">
        <f t="shared" si="283"/>
        <v>tier - 3</v>
      </c>
      <c r="N2260" t="str">
        <f t="shared" si="284"/>
        <v>R1016</v>
      </c>
      <c r="O2260" s="9" t="str">
        <f t="shared" si="285"/>
        <v>6-Sep-1972</v>
      </c>
      <c r="P2260">
        <f t="shared" si="286"/>
        <v>50</v>
      </c>
      <c r="Q2260" s="10">
        <f t="shared" si="287"/>
        <v>41097.160000000003</v>
      </c>
    </row>
    <row r="2261" spans="1:17" x14ac:dyDescent="0.25">
      <c r="A2261" t="s">
        <v>2289</v>
      </c>
      <c r="B2261">
        <v>1969</v>
      </c>
      <c r="C2261" t="s">
        <v>35</v>
      </c>
      <c r="D2261">
        <v>8</v>
      </c>
      <c r="E2261">
        <v>0</v>
      </c>
      <c r="F2261">
        <v>41191.57</v>
      </c>
      <c r="G2261" t="s">
        <v>16</v>
      </c>
      <c r="H2261" t="s">
        <v>11</v>
      </c>
      <c r="I2261" t="s">
        <v>42</v>
      </c>
      <c r="J2261" t="str">
        <f t="shared" si="280"/>
        <v>Aug</v>
      </c>
      <c r="K2261">
        <f t="shared" si="281"/>
        <v>1969</v>
      </c>
      <c r="L2261" t="str">
        <f t="shared" si="282"/>
        <v>tier - 2</v>
      </c>
      <c r="M2261" t="str">
        <f t="shared" si="283"/>
        <v>tier - 2</v>
      </c>
      <c r="N2261" t="str">
        <f t="shared" si="284"/>
        <v>R1011</v>
      </c>
      <c r="O2261" s="9" t="str">
        <f t="shared" si="285"/>
        <v>8-Aug-1969</v>
      </c>
      <c r="P2261">
        <f t="shared" si="286"/>
        <v>53</v>
      </c>
      <c r="Q2261" s="10">
        <f t="shared" si="287"/>
        <v>41191.57</v>
      </c>
    </row>
    <row r="2262" spans="1:17" x14ac:dyDescent="0.25">
      <c r="A2262" t="s">
        <v>2290</v>
      </c>
      <c r="B2262">
        <v>1964</v>
      </c>
      <c r="C2262" t="s">
        <v>18</v>
      </c>
      <c r="D2262">
        <v>6</v>
      </c>
      <c r="E2262">
        <v>0</v>
      </c>
      <c r="F2262">
        <v>41250.39</v>
      </c>
      <c r="G2262" t="s">
        <v>16</v>
      </c>
      <c r="H2262" t="s">
        <v>12</v>
      </c>
      <c r="I2262" t="s">
        <v>42</v>
      </c>
      <c r="J2262" t="str">
        <f t="shared" si="280"/>
        <v>Jun</v>
      </c>
      <c r="K2262">
        <f t="shared" si="281"/>
        <v>1964</v>
      </c>
      <c r="L2262" t="str">
        <f t="shared" si="282"/>
        <v>tier - 3</v>
      </c>
      <c r="M2262" t="str">
        <f t="shared" si="283"/>
        <v>tier - 3</v>
      </c>
      <c r="N2262" t="str">
        <f t="shared" si="284"/>
        <v>R1011</v>
      </c>
      <c r="O2262" s="9" t="str">
        <f t="shared" si="285"/>
        <v>6-Jun-1964</v>
      </c>
      <c r="P2262">
        <f t="shared" si="286"/>
        <v>59</v>
      </c>
      <c r="Q2262" s="10">
        <f t="shared" si="287"/>
        <v>41250.39</v>
      </c>
    </row>
    <row r="2263" spans="1:17" x14ac:dyDescent="0.25">
      <c r="A2263" t="s">
        <v>2291</v>
      </c>
      <c r="B2263">
        <v>1977</v>
      </c>
      <c r="C2263" t="s">
        <v>35</v>
      </c>
      <c r="D2263">
        <v>27</v>
      </c>
      <c r="E2263">
        <v>2</v>
      </c>
      <c r="F2263">
        <v>41271.5</v>
      </c>
      <c r="G2263" t="s">
        <v>16</v>
      </c>
      <c r="H2263" t="s">
        <v>11</v>
      </c>
      <c r="I2263" t="s">
        <v>42</v>
      </c>
      <c r="J2263" t="str">
        <f t="shared" si="280"/>
        <v>Aug</v>
      </c>
      <c r="K2263">
        <f t="shared" si="281"/>
        <v>1977</v>
      </c>
      <c r="L2263" t="str">
        <f t="shared" si="282"/>
        <v>tier - 2</v>
      </c>
      <c r="M2263" t="str">
        <f t="shared" si="283"/>
        <v>tier - 2</v>
      </c>
      <c r="N2263" t="str">
        <f t="shared" si="284"/>
        <v>R1011</v>
      </c>
      <c r="O2263" s="9" t="str">
        <f t="shared" si="285"/>
        <v>27-Aug-1977</v>
      </c>
      <c r="P2263">
        <f t="shared" si="286"/>
        <v>45</v>
      </c>
      <c r="Q2263" s="10">
        <f t="shared" si="287"/>
        <v>41271.5</v>
      </c>
    </row>
    <row r="2264" spans="1:17" x14ac:dyDescent="0.25">
      <c r="A2264" t="s">
        <v>2292</v>
      </c>
      <c r="B2264">
        <v>1964</v>
      </c>
      <c r="C2264" t="s">
        <v>37</v>
      </c>
      <c r="D2264">
        <v>7</v>
      </c>
      <c r="E2264">
        <v>0</v>
      </c>
      <c r="F2264">
        <v>41331.79</v>
      </c>
      <c r="G2264" t="s">
        <v>16</v>
      </c>
      <c r="H2264" t="s">
        <v>11</v>
      </c>
      <c r="I2264" t="s">
        <v>42</v>
      </c>
      <c r="J2264" t="str">
        <f t="shared" si="280"/>
        <v>Oct</v>
      </c>
      <c r="K2264">
        <f t="shared" si="281"/>
        <v>1964</v>
      </c>
      <c r="L2264" t="str">
        <f t="shared" si="282"/>
        <v>tier - 2</v>
      </c>
      <c r="M2264" t="str">
        <f t="shared" si="283"/>
        <v>tier - 2</v>
      </c>
      <c r="N2264" t="str">
        <f t="shared" si="284"/>
        <v>R1011</v>
      </c>
      <c r="O2264" s="9" t="str">
        <f t="shared" si="285"/>
        <v>7-Oct-1964</v>
      </c>
      <c r="P2264">
        <f t="shared" si="286"/>
        <v>58</v>
      </c>
      <c r="Q2264" s="10">
        <f t="shared" si="287"/>
        <v>41331.79</v>
      </c>
    </row>
    <row r="2265" spans="1:17" x14ac:dyDescent="0.25">
      <c r="A2265" t="s">
        <v>2293</v>
      </c>
      <c r="B2265">
        <v>1971</v>
      </c>
      <c r="C2265" t="s">
        <v>37</v>
      </c>
      <c r="D2265">
        <v>16</v>
      </c>
      <c r="E2265">
        <v>0</v>
      </c>
      <c r="F2265">
        <v>41351.879999999997</v>
      </c>
      <c r="G2265" t="s">
        <v>16</v>
      </c>
      <c r="H2265" t="s">
        <v>11</v>
      </c>
      <c r="I2265" t="s">
        <v>42</v>
      </c>
      <c r="J2265" t="str">
        <f t="shared" si="280"/>
        <v>Oct</v>
      </c>
      <c r="K2265">
        <f t="shared" si="281"/>
        <v>1971</v>
      </c>
      <c r="L2265" t="str">
        <f t="shared" si="282"/>
        <v>tier - 2</v>
      </c>
      <c r="M2265" t="str">
        <f t="shared" si="283"/>
        <v>tier - 2</v>
      </c>
      <c r="N2265" t="str">
        <f t="shared" si="284"/>
        <v>R1011</v>
      </c>
      <c r="O2265" s="9" t="str">
        <f t="shared" si="285"/>
        <v>16-Oct-1971</v>
      </c>
      <c r="P2265">
        <f t="shared" si="286"/>
        <v>51</v>
      </c>
      <c r="Q2265" s="10">
        <f t="shared" si="287"/>
        <v>41351.879999999997</v>
      </c>
    </row>
    <row r="2266" spans="1:17" x14ac:dyDescent="0.25">
      <c r="A2266" t="s">
        <v>2294</v>
      </c>
      <c r="B2266">
        <v>1967</v>
      </c>
      <c r="C2266" t="s">
        <v>30</v>
      </c>
      <c r="D2266">
        <v>22</v>
      </c>
      <c r="E2266">
        <v>0</v>
      </c>
      <c r="F2266">
        <v>41505.15</v>
      </c>
      <c r="G2266" t="s">
        <v>16</v>
      </c>
      <c r="H2266" t="s">
        <v>11</v>
      </c>
      <c r="I2266" t="s">
        <v>42</v>
      </c>
      <c r="J2266" t="str">
        <f t="shared" si="280"/>
        <v>Dec</v>
      </c>
      <c r="K2266">
        <f t="shared" si="281"/>
        <v>1967</v>
      </c>
      <c r="L2266" t="str">
        <f t="shared" si="282"/>
        <v>tier - 2</v>
      </c>
      <c r="M2266" t="str">
        <f t="shared" si="283"/>
        <v>tier - 2</v>
      </c>
      <c r="N2266" t="str">
        <f t="shared" si="284"/>
        <v>R1011</v>
      </c>
      <c r="O2266" s="9" t="str">
        <f t="shared" si="285"/>
        <v>22-Dec-1967</v>
      </c>
      <c r="P2266">
        <f t="shared" si="286"/>
        <v>55</v>
      </c>
      <c r="Q2266" s="10">
        <f t="shared" si="287"/>
        <v>41505.15</v>
      </c>
    </row>
    <row r="2267" spans="1:17" x14ac:dyDescent="0.25">
      <c r="A2267" t="s">
        <v>2295</v>
      </c>
      <c r="B2267">
        <v>1974</v>
      </c>
      <c r="C2267" t="s">
        <v>15</v>
      </c>
      <c r="D2267">
        <v>24</v>
      </c>
      <c r="E2267">
        <v>0</v>
      </c>
      <c r="F2267">
        <v>41636.199999999997</v>
      </c>
      <c r="G2267" t="s">
        <v>16</v>
      </c>
      <c r="H2267" t="s">
        <v>16</v>
      </c>
      <c r="I2267" t="s">
        <v>42</v>
      </c>
      <c r="J2267" t="str">
        <f t="shared" si="280"/>
        <v>Nov</v>
      </c>
      <c r="K2267">
        <f t="shared" si="281"/>
        <v>1974</v>
      </c>
      <c r="L2267" t="str">
        <f t="shared" si="282"/>
        <v>tier - 1</v>
      </c>
      <c r="M2267" t="str">
        <f t="shared" si="283"/>
        <v>tier - 1</v>
      </c>
      <c r="N2267" t="str">
        <f t="shared" si="284"/>
        <v>R1011</v>
      </c>
      <c r="O2267" s="9" t="str">
        <f t="shared" si="285"/>
        <v>24-Nov-1974</v>
      </c>
      <c r="P2267">
        <f t="shared" si="286"/>
        <v>48</v>
      </c>
      <c r="Q2267" s="10">
        <f t="shared" si="287"/>
        <v>41636.199999999997</v>
      </c>
    </row>
    <row r="2268" spans="1:17" x14ac:dyDescent="0.25">
      <c r="A2268" t="s">
        <v>2296</v>
      </c>
      <c r="B2268">
        <v>1976</v>
      </c>
      <c r="C2268" t="s">
        <v>37</v>
      </c>
      <c r="D2268">
        <v>29</v>
      </c>
      <c r="E2268">
        <v>1</v>
      </c>
      <c r="F2268">
        <v>41661.599999999999</v>
      </c>
      <c r="G2268" t="s">
        <v>16</v>
      </c>
      <c r="H2268" t="s">
        <v>12</v>
      </c>
      <c r="I2268" t="s">
        <v>42</v>
      </c>
      <c r="J2268" t="str">
        <f t="shared" si="280"/>
        <v>Oct</v>
      </c>
      <c r="K2268">
        <f t="shared" si="281"/>
        <v>1976</v>
      </c>
      <c r="L2268" t="str">
        <f t="shared" si="282"/>
        <v>tier - 3</v>
      </c>
      <c r="M2268" t="str">
        <f t="shared" si="283"/>
        <v>tier - 3</v>
      </c>
      <c r="N2268" t="str">
        <f t="shared" si="284"/>
        <v>R1011</v>
      </c>
      <c r="O2268" s="9" t="str">
        <f t="shared" si="285"/>
        <v>29-Oct-1976</v>
      </c>
      <c r="P2268">
        <f t="shared" si="286"/>
        <v>46</v>
      </c>
      <c r="Q2268" s="10">
        <f t="shared" si="287"/>
        <v>41661.599999999999</v>
      </c>
    </row>
    <row r="2269" spans="1:17" x14ac:dyDescent="0.25">
      <c r="A2269" t="s">
        <v>2297</v>
      </c>
      <c r="B2269">
        <v>1975</v>
      </c>
      <c r="C2269" t="s">
        <v>15</v>
      </c>
      <c r="D2269">
        <v>14</v>
      </c>
      <c r="E2269">
        <v>0</v>
      </c>
      <c r="F2269">
        <v>41676.080000000002</v>
      </c>
      <c r="G2269" t="s">
        <v>16</v>
      </c>
      <c r="H2269" t="s">
        <v>11</v>
      </c>
      <c r="I2269" t="s">
        <v>13</v>
      </c>
      <c r="J2269" t="str">
        <f t="shared" si="280"/>
        <v>Nov</v>
      </c>
      <c r="K2269">
        <f t="shared" si="281"/>
        <v>1975</v>
      </c>
      <c r="L2269" t="str">
        <f t="shared" si="282"/>
        <v>tier - 2</v>
      </c>
      <c r="M2269" t="str">
        <f t="shared" si="283"/>
        <v>tier - 2</v>
      </c>
      <c r="N2269" t="str">
        <f t="shared" si="284"/>
        <v>R1013</v>
      </c>
      <c r="O2269" s="9" t="str">
        <f t="shared" si="285"/>
        <v>14-Nov-1975</v>
      </c>
      <c r="P2269">
        <f t="shared" si="286"/>
        <v>47</v>
      </c>
      <c r="Q2269" s="10">
        <f t="shared" si="287"/>
        <v>41676.080000000002</v>
      </c>
    </row>
    <row r="2270" spans="1:17" x14ac:dyDescent="0.25">
      <c r="A2270" t="s">
        <v>2298</v>
      </c>
      <c r="B2270">
        <v>1975</v>
      </c>
      <c r="C2270" t="s">
        <v>20</v>
      </c>
      <c r="D2270">
        <v>29</v>
      </c>
      <c r="E2270">
        <v>1</v>
      </c>
      <c r="F2270">
        <v>41681.86</v>
      </c>
      <c r="G2270" t="s">
        <v>16</v>
      </c>
      <c r="H2270" t="s">
        <v>16</v>
      </c>
      <c r="I2270" t="s">
        <v>42</v>
      </c>
      <c r="J2270" t="str">
        <f t="shared" si="280"/>
        <v>Sep</v>
      </c>
      <c r="K2270">
        <f t="shared" si="281"/>
        <v>1975</v>
      </c>
      <c r="L2270" t="str">
        <f t="shared" si="282"/>
        <v>tier - 1</v>
      </c>
      <c r="M2270" t="str">
        <f t="shared" si="283"/>
        <v>tier - 1</v>
      </c>
      <c r="N2270" t="str">
        <f t="shared" si="284"/>
        <v>R1011</v>
      </c>
      <c r="O2270" s="9" t="str">
        <f t="shared" si="285"/>
        <v>29-Sep-1975</v>
      </c>
      <c r="P2270">
        <f t="shared" si="286"/>
        <v>47</v>
      </c>
      <c r="Q2270" s="10">
        <f t="shared" si="287"/>
        <v>41681.86</v>
      </c>
    </row>
    <row r="2271" spans="1:17" x14ac:dyDescent="0.25">
      <c r="A2271" t="s">
        <v>2299</v>
      </c>
      <c r="B2271">
        <v>1962</v>
      </c>
      <c r="C2271" t="s">
        <v>20</v>
      </c>
      <c r="D2271">
        <v>22</v>
      </c>
      <c r="E2271">
        <v>0</v>
      </c>
      <c r="F2271">
        <v>41794.629999999997</v>
      </c>
      <c r="G2271" t="s">
        <v>16</v>
      </c>
      <c r="H2271" t="s">
        <v>12</v>
      </c>
      <c r="I2271" t="s">
        <v>42</v>
      </c>
      <c r="J2271" t="str">
        <f t="shared" si="280"/>
        <v>Sep</v>
      </c>
      <c r="K2271">
        <f t="shared" si="281"/>
        <v>1962</v>
      </c>
      <c r="L2271" t="str">
        <f t="shared" si="282"/>
        <v>tier - 3</v>
      </c>
      <c r="M2271" t="str">
        <f t="shared" si="283"/>
        <v>tier - 3</v>
      </c>
      <c r="N2271" t="str">
        <f t="shared" si="284"/>
        <v>R1011</v>
      </c>
      <c r="O2271" s="9" t="str">
        <f t="shared" si="285"/>
        <v>22-Sep-1962</v>
      </c>
      <c r="P2271">
        <f t="shared" si="286"/>
        <v>60</v>
      </c>
      <c r="Q2271" s="10">
        <f t="shared" si="287"/>
        <v>41794.629999999997</v>
      </c>
    </row>
    <row r="2272" spans="1:17" x14ac:dyDescent="0.25">
      <c r="A2272" t="s">
        <v>2300</v>
      </c>
      <c r="B2272">
        <v>1966</v>
      </c>
      <c r="C2272" t="s">
        <v>20</v>
      </c>
      <c r="D2272">
        <v>21</v>
      </c>
      <c r="E2272">
        <v>0</v>
      </c>
      <c r="F2272">
        <v>41886.54</v>
      </c>
      <c r="G2272" t="s">
        <v>16</v>
      </c>
      <c r="H2272" t="s">
        <v>12</v>
      </c>
      <c r="I2272" t="s">
        <v>42</v>
      </c>
      <c r="J2272" t="str">
        <f t="shared" si="280"/>
        <v>Sep</v>
      </c>
      <c r="K2272">
        <f t="shared" si="281"/>
        <v>1966</v>
      </c>
      <c r="L2272" t="str">
        <f t="shared" si="282"/>
        <v>tier - 3</v>
      </c>
      <c r="M2272" t="str">
        <f t="shared" si="283"/>
        <v>tier - 3</v>
      </c>
      <c r="N2272" t="str">
        <f t="shared" si="284"/>
        <v>R1011</v>
      </c>
      <c r="O2272" s="9" t="str">
        <f t="shared" si="285"/>
        <v>21-Sep-1966</v>
      </c>
      <c r="P2272">
        <f t="shared" si="286"/>
        <v>56</v>
      </c>
      <c r="Q2272" s="10">
        <f t="shared" si="287"/>
        <v>41886.54</v>
      </c>
    </row>
    <row r="2273" spans="1:17" x14ac:dyDescent="0.25">
      <c r="A2273" t="s">
        <v>2301</v>
      </c>
      <c r="B2273">
        <v>1972</v>
      </c>
      <c r="C2273" t="s">
        <v>18</v>
      </c>
      <c r="D2273">
        <v>8</v>
      </c>
      <c r="E2273">
        <v>1</v>
      </c>
      <c r="F2273">
        <v>41919.1</v>
      </c>
      <c r="G2273" t="s">
        <v>16</v>
      </c>
      <c r="H2273" t="s">
        <v>16</v>
      </c>
      <c r="I2273" t="s">
        <v>168</v>
      </c>
      <c r="J2273" t="str">
        <f t="shared" si="280"/>
        <v>Jun</v>
      </c>
      <c r="K2273">
        <f t="shared" si="281"/>
        <v>1972</v>
      </c>
      <c r="L2273" t="str">
        <f t="shared" si="282"/>
        <v>tier - 1</v>
      </c>
      <c r="M2273" t="str">
        <f t="shared" si="283"/>
        <v>tier - 1</v>
      </c>
      <c r="N2273" t="str">
        <f t="shared" si="284"/>
        <v>R1016</v>
      </c>
      <c r="O2273" s="9" t="str">
        <f t="shared" si="285"/>
        <v>8-Jun-1972</v>
      </c>
      <c r="P2273">
        <f t="shared" si="286"/>
        <v>51</v>
      </c>
      <c r="Q2273" s="10">
        <f t="shared" si="287"/>
        <v>41919.1</v>
      </c>
    </row>
    <row r="2274" spans="1:17" x14ac:dyDescent="0.25">
      <c r="A2274" t="s">
        <v>2302</v>
      </c>
      <c r="B2274">
        <v>1984</v>
      </c>
      <c r="C2274" t="s">
        <v>15</v>
      </c>
      <c r="D2274">
        <v>10</v>
      </c>
      <c r="E2274">
        <v>3</v>
      </c>
      <c r="F2274">
        <v>41949.24</v>
      </c>
      <c r="G2274" t="s">
        <v>16</v>
      </c>
      <c r="H2274" t="s">
        <v>16</v>
      </c>
      <c r="I2274" t="s">
        <v>13</v>
      </c>
      <c r="J2274" t="str">
        <f t="shared" si="280"/>
        <v>Nov</v>
      </c>
      <c r="K2274">
        <f t="shared" si="281"/>
        <v>1984</v>
      </c>
      <c r="L2274" t="str">
        <f t="shared" si="282"/>
        <v>tier - 1</v>
      </c>
      <c r="M2274" t="str">
        <f t="shared" si="283"/>
        <v>tier - 1</v>
      </c>
      <c r="N2274" t="str">
        <f t="shared" si="284"/>
        <v>R1013</v>
      </c>
      <c r="O2274" s="9" t="str">
        <f t="shared" si="285"/>
        <v>10-Nov-1984</v>
      </c>
      <c r="P2274">
        <f t="shared" si="286"/>
        <v>38</v>
      </c>
      <c r="Q2274" s="10">
        <f t="shared" si="287"/>
        <v>41949.24</v>
      </c>
    </row>
    <row r="2275" spans="1:17" x14ac:dyDescent="0.25">
      <c r="A2275" t="s">
        <v>2303</v>
      </c>
      <c r="B2275">
        <v>1968</v>
      </c>
      <c r="C2275" t="s">
        <v>30</v>
      </c>
      <c r="D2275">
        <v>19</v>
      </c>
      <c r="E2275">
        <v>1</v>
      </c>
      <c r="F2275">
        <v>41999.519999999997</v>
      </c>
      <c r="G2275" t="s">
        <v>16</v>
      </c>
      <c r="H2275" t="s">
        <v>12</v>
      </c>
      <c r="I2275" t="s">
        <v>13</v>
      </c>
      <c r="J2275" t="str">
        <f t="shared" si="280"/>
        <v>Dec</v>
      </c>
      <c r="K2275">
        <f t="shared" si="281"/>
        <v>1968</v>
      </c>
      <c r="L2275" t="str">
        <f t="shared" si="282"/>
        <v>tier - 3</v>
      </c>
      <c r="M2275" t="str">
        <f t="shared" si="283"/>
        <v>tier - 3</v>
      </c>
      <c r="N2275" t="str">
        <f t="shared" si="284"/>
        <v>R1013</v>
      </c>
      <c r="O2275" s="9" t="str">
        <f t="shared" si="285"/>
        <v>19-Dec-1968</v>
      </c>
      <c r="P2275">
        <f t="shared" si="286"/>
        <v>54</v>
      </c>
      <c r="Q2275" s="10">
        <f t="shared" si="287"/>
        <v>41999.519999999997</v>
      </c>
    </row>
    <row r="2276" spans="1:17" x14ac:dyDescent="0.25">
      <c r="A2276" t="s">
        <v>2304</v>
      </c>
      <c r="B2276">
        <v>1976</v>
      </c>
      <c r="C2276" t="s">
        <v>15</v>
      </c>
      <c r="D2276">
        <v>28</v>
      </c>
      <c r="E2276">
        <v>0</v>
      </c>
      <c r="F2276">
        <v>42111.66</v>
      </c>
      <c r="G2276" t="s">
        <v>16</v>
      </c>
      <c r="H2276" t="s">
        <v>16</v>
      </c>
      <c r="I2276" t="s">
        <v>247</v>
      </c>
      <c r="J2276" t="str">
        <f t="shared" si="280"/>
        <v>Nov</v>
      </c>
      <c r="K2276">
        <f t="shared" si="281"/>
        <v>1976</v>
      </c>
      <c r="L2276" t="str">
        <f t="shared" si="282"/>
        <v>tier - 1</v>
      </c>
      <c r="M2276" t="str">
        <f t="shared" si="283"/>
        <v>tier - 1</v>
      </c>
      <c r="N2276" t="str">
        <f t="shared" si="284"/>
        <v>R1024</v>
      </c>
      <c r="O2276" s="9" t="str">
        <f t="shared" si="285"/>
        <v>28-Nov-1976</v>
      </c>
      <c r="P2276">
        <f t="shared" si="286"/>
        <v>46</v>
      </c>
      <c r="Q2276" s="10">
        <f t="shared" si="287"/>
        <v>42111.66</v>
      </c>
    </row>
    <row r="2277" spans="1:17" x14ac:dyDescent="0.25">
      <c r="A2277" t="s">
        <v>2305</v>
      </c>
      <c r="B2277">
        <v>1997</v>
      </c>
      <c r="C2277" t="s">
        <v>30</v>
      </c>
      <c r="D2277">
        <v>9</v>
      </c>
      <c r="E2277">
        <v>2</v>
      </c>
      <c r="F2277">
        <v>42112.24</v>
      </c>
      <c r="G2277" t="s">
        <v>16</v>
      </c>
      <c r="H2277" t="s">
        <v>12</v>
      </c>
      <c r="I2277" t="s">
        <v>13</v>
      </c>
      <c r="J2277" t="str">
        <f t="shared" si="280"/>
        <v>Dec</v>
      </c>
      <c r="K2277">
        <f t="shared" si="281"/>
        <v>1997</v>
      </c>
      <c r="L2277" t="str">
        <f t="shared" si="282"/>
        <v>tier - 3</v>
      </c>
      <c r="M2277" t="str">
        <f t="shared" si="283"/>
        <v>tier - 3</v>
      </c>
      <c r="N2277" t="str">
        <f t="shared" si="284"/>
        <v>R1013</v>
      </c>
      <c r="O2277" s="9" t="str">
        <f t="shared" si="285"/>
        <v>9-Dec-1997</v>
      </c>
      <c r="P2277">
        <f t="shared" si="286"/>
        <v>25</v>
      </c>
      <c r="Q2277" s="10">
        <f t="shared" si="287"/>
        <v>42112.24</v>
      </c>
    </row>
    <row r="2278" spans="1:17" x14ac:dyDescent="0.25">
      <c r="A2278" t="s">
        <v>2306</v>
      </c>
      <c r="B2278">
        <v>1979</v>
      </c>
      <c r="C2278" t="s">
        <v>10</v>
      </c>
      <c r="D2278">
        <v>3</v>
      </c>
      <c r="E2278">
        <v>3</v>
      </c>
      <c r="F2278">
        <v>42124.52</v>
      </c>
      <c r="G2278" t="s">
        <v>16</v>
      </c>
      <c r="H2278" t="s">
        <v>16</v>
      </c>
      <c r="I2278" t="s">
        <v>13</v>
      </c>
      <c r="J2278" t="str">
        <f t="shared" si="280"/>
        <v>Jul</v>
      </c>
      <c r="K2278">
        <f t="shared" si="281"/>
        <v>1979</v>
      </c>
      <c r="L2278" t="str">
        <f t="shared" si="282"/>
        <v>tier - 1</v>
      </c>
      <c r="M2278" t="str">
        <f t="shared" si="283"/>
        <v>tier - 1</v>
      </c>
      <c r="N2278" t="str">
        <f t="shared" si="284"/>
        <v>R1013</v>
      </c>
      <c r="O2278" s="9" t="str">
        <f t="shared" si="285"/>
        <v>3-Jul-1979</v>
      </c>
      <c r="P2278">
        <f t="shared" si="286"/>
        <v>43</v>
      </c>
      <c r="Q2278" s="10">
        <f t="shared" si="287"/>
        <v>42124.52</v>
      </c>
    </row>
    <row r="2279" spans="1:17" x14ac:dyDescent="0.25">
      <c r="A2279" t="s">
        <v>2307</v>
      </c>
      <c r="B2279">
        <v>1973</v>
      </c>
      <c r="C2279" t="s">
        <v>20</v>
      </c>
      <c r="D2279">
        <v>18</v>
      </c>
      <c r="E2279">
        <v>0</v>
      </c>
      <c r="F2279">
        <v>42188.15</v>
      </c>
      <c r="G2279" t="s">
        <v>16</v>
      </c>
      <c r="H2279" t="s">
        <v>16</v>
      </c>
      <c r="I2279" t="s">
        <v>42</v>
      </c>
      <c r="J2279" t="str">
        <f t="shared" si="280"/>
        <v>Sep</v>
      </c>
      <c r="K2279">
        <f t="shared" si="281"/>
        <v>1973</v>
      </c>
      <c r="L2279" t="str">
        <f t="shared" si="282"/>
        <v>tier - 1</v>
      </c>
      <c r="M2279" t="str">
        <f t="shared" si="283"/>
        <v>tier - 1</v>
      </c>
      <c r="N2279" t="str">
        <f t="shared" si="284"/>
        <v>R1011</v>
      </c>
      <c r="O2279" s="9" t="str">
        <f t="shared" si="285"/>
        <v>18-Sep-1973</v>
      </c>
      <c r="P2279">
        <f t="shared" si="286"/>
        <v>49</v>
      </c>
      <c r="Q2279" s="10">
        <f t="shared" si="287"/>
        <v>42188.15</v>
      </c>
    </row>
    <row r="2280" spans="1:17" x14ac:dyDescent="0.25">
      <c r="A2280" t="s">
        <v>2308</v>
      </c>
      <c r="B2280">
        <v>1975</v>
      </c>
      <c r="C2280" t="s">
        <v>35</v>
      </c>
      <c r="D2280">
        <v>15</v>
      </c>
      <c r="E2280">
        <v>1</v>
      </c>
      <c r="F2280">
        <v>42211.14</v>
      </c>
      <c r="G2280" t="s">
        <v>16</v>
      </c>
      <c r="H2280" t="s">
        <v>12</v>
      </c>
      <c r="I2280" t="s">
        <v>13</v>
      </c>
      <c r="J2280" t="str">
        <f t="shared" si="280"/>
        <v>Aug</v>
      </c>
      <c r="K2280">
        <f t="shared" si="281"/>
        <v>1975</v>
      </c>
      <c r="L2280" t="str">
        <f t="shared" si="282"/>
        <v>tier - 3</v>
      </c>
      <c r="M2280" t="str">
        <f t="shared" si="283"/>
        <v>tier - 3</v>
      </c>
      <c r="N2280" t="str">
        <f t="shared" si="284"/>
        <v>R1013</v>
      </c>
      <c r="O2280" s="9" t="str">
        <f t="shared" si="285"/>
        <v>15-Aug-1975</v>
      </c>
      <c r="P2280">
        <f t="shared" si="286"/>
        <v>47</v>
      </c>
      <c r="Q2280" s="10">
        <f t="shared" si="287"/>
        <v>42211.14</v>
      </c>
    </row>
    <row r="2281" spans="1:17" x14ac:dyDescent="0.25">
      <c r="A2281" t="s">
        <v>2309</v>
      </c>
      <c r="B2281">
        <v>1967</v>
      </c>
      <c r="C2281" t="s">
        <v>18</v>
      </c>
      <c r="D2281">
        <v>28</v>
      </c>
      <c r="E2281">
        <v>0</v>
      </c>
      <c r="F2281">
        <v>42303.69</v>
      </c>
      <c r="G2281" t="s">
        <v>16</v>
      </c>
      <c r="H2281" t="s">
        <v>11</v>
      </c>
      <c r="I2281" t="s">
        <v>168</v>
      </c>
      <c r="J2281" t="str">
        <f t="shared" si="280"/>
        <v>Jun</v>
      </c>
      <c r="K2281">
        <f t="shared" si="281"/>
        <v>1967</v>
      </c>
      <c r="L2281" t="str">
        <f t="shared" si="282"/>
        <v>tier - 2</v>
      </c>
      <c r="M2281" t="str">
        <f t="shared" si="283"/>
        <v>tier - 2</v>
      </c>
      <c r="N2281" t="str">
        <f t="shared" si="284"/>
        <v>R1016</v>
      </c>
      <c r="O2281" s="9" t="str">
        <f t="shared" si="285"/>
        <v>28-Jun-1967</v>
      </c>
      <c r="P2281">
        <f t="shared" si="286"/>
        <v>55</v>
      </c>
      <c r="Q2281" s="10">
        <f t="shared" si="287"/>
        <v>42303.69</v>
      </c>
    </row>
    <row r="2282" spans="1:17" x14ac:dyDescent="0.25">
      <c r="A2282" t="s">
        <v>2310</v>
      </c>
      <c r="B2282">
        <v>1968</v>
      </c>
      <c r="C2282" t="s">
        <v>35</v>
      </c>
      <c r="D2282">
        <v>3</v>
      </c>
      <c r="E2282">
        <v>0</v>
      </c>
      <c r="F2282">
        <v>42478.6</v>
      </c>
      <c r="G2282" t="s">
        <v>16</v>
      </c>
      <c r="H2282" t="s">
        <v>11</v>
      </c>
      <c r="I2282" t="s">
        <v>42</v>
      </c>
      <c r="J2282" t="str">
        <f t="shared" si="280"/>
        <v>Aug</v>
      </c>
      <c r="K2282">
        <f t="shared" si="281"/>
        <v>1968</v>
      </c>
      <c r="L2282" t="str">
        <f t="shared" si="282"/>
        <v>tier - 2</v>
      </c>
      <c r="M2282" t="str">
        <f t="shared" si="283"/>
        <v>tier - 2</v>
      </c>
      <c r="N2282" t="str">
        <f t="shared" si="284"/>
        <v>R1011</v>
      </c>
      <c r="O2282" s="9" t="str">
        <f t="shared" si="285"/>
        <v>3-Aug-1968</v>
      </c>
      <c r="P2282">
        <f t="shared" si="286"/>
        <v>54</v>
      </c>
      <c r="Q2282" s="10">
        <f t="shared" si="287"/>
        <v>42478.6</v>
      </c>
    </row>
    <row r="2283" spans="1:17" x14ac:dyDescent="0.25">
      <c r="A2283" t="s">
        <v>2311</v>
      </c>
      <c r="B2283">
        <v>1967</v>
      </c>
      <c r="C2283" t="s">
        <v>18</v>
      </c>
      <c r="D2283">
        <v>27</v>
      </c>
      <c r="E2283">
        <v>0</v>
      </c>
      <c r="F2283">
        <v>42538.720000000001</v>
      </c>
      <c r="G2283" t="s">
        <v>16</v>
      </c>
      <c r="H2283" t="s">
        <v>12</v>
      </c>
      <c r="I2283" t="s">
        <v>42</v>
      </c>
      <c r="J2283" t="str">
        <f t="shared" si="280"/>
        <v>Jun</v>
      </c>
      <c r="K2283">
        <f t="shared" si="281"/>
        <v>1967</v>
      </c>
      <c r="L2283" t="str">
        <f t="shared" si="282"/>
        <v>tier - 3</v>
      </c>
      <c r="M2283" t="str">
        <f t="shared" si="283"/>
        <v>tier - 3</v>
      </c>
      <c r="N2283" t="str">
        <f t="shared" si="284"/>
        <v>R1011</v>
      </c>
      <c r="O2283" s="9" t="str">
        <f t="shared" si="285"/>
        <v>27-Jun-1967</v>
      </c>
      <c r="P2283">
        <f t="shared" si="286"/>
        <v>55</v>
      </c>
      <c r="Q2283" s="10">
        <f t="shared" si="287"/>
        <v>42538.720000000001</v>
      </c>
    </row>
    <row r="2284" spans="1:17" x14ac:dyDescent="0.25">
      <c r="A2284" t="s">
        <v>2312</v>
      </c>
      <c r="B2284">
        <v>1979</v>
      </c>
      <c r="C2284" t="s">
        <v>30</v>
      </c>
      <c r="D2284">
        <v>27</v>
      </c>
      <c r="E2284">
        <v>2</v>
      </c>
      <c r="F2284">
        <v>42560.43</v>
      </c>
      <c r="G2284" t="s">
        <v>16</v>
      </c>
      <c r="H2284" t="s">
        <v>12</v>
      </c>
      <c r="I2284" t="s">
        <v>13</v>
      </c>
      <c r="J2284" t="str">
        <f t="shared" si="280"/>
        <v>Dec</v>
      </c>
      <c r="K2284">
        <f t="shared" si="281"/>
        <v>1979</v>
      </c>
      <c r="L2284" t="str">
        <f t="shared" si="282"/>
        <v>tier - 3</v>
      </c>
      <c r="M2284" t="str">
        <f t="shared" si="283"/>
        <v>tier - 3</v>
      </c>
      <c r="N2284" t="str">
        <f t="shared" si="284"/>
        <v>R1013</v>
      </c>
      <c r="O2284" s="9" t="str">
        <f t="shared" si="285"/>
        <v>27-Dec-1979</v>
      </c>
      <c r="P2284">
        <f t="shared" si="286"/>
        <v>43</v>
      </c>
      <c r="Q2284" s="10">
        <f t="shared" si="287"/>
        <v>42560.43</v>
      </c>
    </row>
    <row r="2285" spans="1:17" x14ac:dyDescent="0.25">
      <c r="A2285" t="s">
        <v>2313</v>
      </c>
      <c r="B2285">
        <v>1971</v>
      </c>
      <c r="C2285" t="s">
        <v>15</v>
      </c>
      <c r="D2285">
        <v>3</v>
      </c>
      <c r="E2285">
        <v>0</v>
      </c>
      <c r="F2285">
        <v>42644.2</v>
      </c>
      <c r="G2285" t="s">
        <v>16</v>
      </c>
      <c r="H2285" t="s">
        <v>12</v>
      </c>
      <c r="I2285" t="s">
        <v>42</v>
      </c>
      <c r="J2285" t="str">
        <f t="shared" si="280"/>
        <v>Nov</v>
      </c>
      <c r="K2285">
        <f t="shared" si="281"/>
        <v>1971</v>
      </c>
      <c r="L2285" t="str">
        <f t="shared" si="282"/>
        <v>tier - 3</v>
      </c>
      <c r="M2285" t="str">
        <f t="shared" si="283"/>
        <v>tier - 3</v>
      </c>
      <c r="N2285" t="str">
        <f t="shared" si="284"/>
        <v>R1011</v>
      </c>
      <c r="O2285" s="9" t="str">
        <f t="shared" si="285"/>
        <v>3-Nov-1971</v>
      </c>
      <c r="P2285">
        <f t="shared" si="286"/>
        <v>51</v>
      </c>
      <c r="Q2285" s="10">
        <f t="shared" si="287"/>
        <v>42644.2</v>
      </c>
    </row>
    <row r="2286" spans="1:17" x14ac:dyDescent="0.25">
      <c r="A2286" t="s">
        <v>2314</v>
      </c>
      <c r="B2286">
        <v>1977</v>
      </c>
      <c r="C2286" t="s">
        <v>37</v>
      </c>
      <c r="D2286">
        <v>21</v>
      </c>
      <c r="E2286">
        <v>2</v>
      </c>
      <c r="F2286">
        <v>42760.5</v>
      </c>
      <c r="G2286" t="s">
        <v>16</v>
      </c>
      <c r="H2286" t="s">
        <v>11</v>
      </c>
      <c r="I2286" t="s">
        <v>23</v>
      </c>
      <c r="J2286" t="str">
        <f t="shared" si="280"/>
        <v>Oct</v>
      </c>
      <c r="K2286">
        <f t="shared" si="281"/>
        <v>1977</v>
      </c>
      <c r="L2286" t="str">
        <f t="shared" si="282"/>
        <v>tier - 2</v>
      </c>
      <c r="M2286" t="str">
        <f t="shared" si="283"/>
        <v>tier - 2</v>
      </c>
      <c r="N2286" t="str">
        <f t="shared" si="284"/>
        <v>R1012</v>
      </c>
      <c r="O2286" s="9" t="str">
        <f t="shared" si="285"/>
        <v>21-Oct-1977</v>
      </c>
      <c r="P2286">
        <f t="shared" si="286"/>
        <v>45</v>
      </c>
      <c r="Q2286" s="10">
        <f t="shared" si="287"/>
        <v>42760.5</v>
      </c>
    </row>
    <row r="2287" spans="1:17" x14ac:dyDescent="0.25">
      <c r="A2287" t="s">
        <v>2315</v>
      </c>
      <c r="B2287">
        <v>1965</v>
      </c>
      <c r="C2287" t="s">
        <v>37</v>
      </c>
      <c r="D2287">
        <v>29</v>
      </c>
      <c r="E2287">
        <v>0</v>
      </c>
      <c r="F2287">
        <v>42764.12</v>
      </c>
      <c r="G2287" t="s">
        <v>16</v>
      </c>
      <c r="H2287" t="s">
        <v>11</v>
      </c>
      <c r="I2287" t="s">
        <v>42</v>
      </c>
      <c r="J2287" t="str">
        <f t="shared" si="280"/>
        <v>Oct</v>
      </c>
      <c r="K2287">
        <f t="shared" si="281"/>
        <v>1965</v>
      </c>
      <c r="L2287" t="str">
        <f t="shared" si="282"/>
        <v>tier - 2</v>
      </c>
      <c r="M2287" t="str">
        <f t="shared" si="283"/>
        <v>tier - 2</v>
      </c>
      <c r="N2287" t="str">
        <f t="shared" si="284"/>
        <v>R1011</v>
      </c>
      <c r="O2287" s="9" t="str">
        <f t="shared" si="285"/>
        <v>29-Oct-1965</v>
      </c>
      <c r="P2287">
        <f t="shared" si="286"/>
        <v>57</v>
      </c>
      <c r="Q2287" s="10">
        <f t="shared" si="287"/>
        <v>42764.12</v>
      </c>
    </row>
    <row r="2288" spans="1:17" x14ac:dyDescent="0.25">
      <c r="A2288" t="s">
        <v>2316</v>
      </c>
      <c r="B2288">
        <v>1972</v>
      </c>
      <c r="C2288" t="s">
        <v>20</v>
      </c>
      <c r="D2288">
        <v>10</v>
      </c>
      <c r="E2288">
        <v>2</v>
      </c>
      <c r="F2288">
        <v>42856.84</v>
      </c>
      <c r="G2288" t="s">
        <v>16</v>
      </c>
      <c r="H2288" t="s">
        <v>16</v>
      </c>
      <c r="I2288" t="s">
        <v>42</v>
      </c>
      <c r="J2288" t="str">
        <f t="shared" si="280"/>
        <v>Sep</v>
      </c>
      <c r="K2288">
        <f t="shared" si="281"/>
        <v>1972</v>
      </c>
      <c r="L2288" t="str">
        <f t="shared" si="282"/>
        <v>tier - 1</v>
      </c>
      <c r="M2288" t="str">
        <f t="shared" si="283"/>
        <v>tier - 1</v>
      </c>
      <c r="N2288" t="str">
        <f t="shared" si="284"/>
        <v>R1011</v>
      </c>
      <c r="O2288" s="9" t="str">
        <f t="shared" si="285"/>
        <v>10-Sep-1972</v>
      </c>
      <c r="P2288">
        <f t="shared" si="286"/>
        <v>50</v>
      </c>
      <c r="Q2288" s="10">
        <f t="shared" si="287"/>
        <v>42856.84</v>
      </c>
    </row>
    <row r="2289" spans="1:17" x14ac:dyDescent="0.25">
      <c r="A2289" t="s">
        <v>2317</v>
      </c>
      <c r="B2289">
        <v>1975</v>
      </c>
      <c r="C2289" t="s">
        <v>37</v>
      </c>
      <c r="D2289">
        <v>23</v>
      </c>
      <c r="E2289">
        <v>1</v>
      </c>
      <c r="F2289">
        <v>42969.85</v>
      </c>
      <c r="G2289" t="s">
        <v>16</v>
      </c>
      <c r="H2289" t="s">
        <v>12</v>
      </c>
      <c r="I2289" t="s">
        <v>13</v>
      </c>
      <c r="J2289" t="str">
        <f t="shared" si="280"/>
        <v>Oct</v>
      </c>
      <c r="K2289">
        <f t="shared" si="281"/>
        <v>1975</v>
      </c>
      <c r="L2289" t="str">
        <f t="shared" si="282"/>
        <v>tier - 3</v>
      </c>
      <c r="M2289" t="str">
        <f t="shared" si="283"/>
        <v>tier - 3</v>
      </c>
      <c r="N2289" t="str">
        <f t="shared" si="284"/>
        <v>R1013</v>
      </c>
      <c r="O2289" s="9" t="str">
        <f t="shared" si="285"/>
        <v>23-Oct-1975</v>
      </c>
      <c r="P2289">
        <f t="shared" si="286"/>
        <v>47</v>
      </c>
      <c r="Q2289" s="10">
        <f t="shared" si="287"/>
        <v>42969.85</v>
      </c>
    </row>
    <row r="2290" spans="1:17" x14ac:dyDescent="0.25">
      <c r="A2290" t="s">
        <v>2318</v>
      </c>
      <c r="B2290">
        <v>1978</v>
      </c>
      <c r="C2290" t="s">
        <v>15</v>
      </c>
      <c r="D2290">
        <v>4</v>
      </c>
      <c r="E2290">
        <v>0</v>
      </c>
      <c r="F2290">
        <v>42983.46</v>
      </c>
      <c r="G2290" t="s">
        <v>16</v>
      </c>
      <c r="H2290" t="s">
        <v>11</v>
      </c>
      <c r="I2290" t="s">
        <v>23</v>
      </c>
      <c r="J2290" t="str">
        <f t="shared" si="280"/>
        <v>Nov</v>
      </c>
      <c r="K2290">
        <f t="shared" si="281"/>
        <v>1978</v>
      </c>
      <c r="L2290" t="str">
        <f t="shared" si="282"/>
        <v>tier - 2</v>
      </c>
      <c r="M2290" t="str">
        <f t="shared" si="283"/>
        <v>tier - 2</v>
      </c>
      <c r="N2290" t="str">
        <f t="shared" si="284"/>
        <v>R1012</v>
      </c>
      <c r="O2290" s="9" t="str">
        <f t="shared" si="285"/>
        <v>4-Nov-1978</v>
      </c>
      <c r="P2290">
        <f t="shared" si="286"/>
        <v>44</v>
      </c>
      <c r="Q2290" s="10">
        <f t="shared" si="287"/>
        <v>42983.46</v>
      </c>
    </row>
    <row r="2291" spans="1:17" x14ac:dyDescent="0.25">
      <c r="A2291" t="s">
        <v>2319</v>
      </c>
      <c r="B2291">
        <v>1965</v>
      </c>
      <c r="C2291" t="s">
        <v>15</v>
      </c>
      <c r="D2291">
        <v>29</v>
      </c>
      <c r="E2291">
        <v>0</v>
      </c>
      <c r="F2291">
        <v>43073.760000000002</v>
      </c>
      <c r="G2291" t="s">
        <v>11</v>
      </c>
      <c r="H2291" t="s">
        <v>11</v>
      </c>
      <c r="I2291" t="s">
        <v>42</v>
      </c>
      <c r="J2291" t="str">
        <f t="shared" si="280"/>
        <v>Nov</v>
      </c>
      <c r="K2291">
        <f t="shared" si="281"/>
        <v>1965</v>
      </c>
      <c r="L2291" t="str">
        <f t="shared" si="282"/>
        <v>tier - 2</v>
      </c>
      <c r="M2291" t="str">
        <f t="shared" si="283"/>
        <v>tier - 2</v>
      </c>
      <c r="N2291" t="str">
        <f t="shared" si="284"/>
        <v>R1011</v>
      </c>
      <c r="O2291" s="9" t="str">
        <f t="shared" si="285"/>
        <v>29-Nov-1965</v>
      </c>
      <c r="P2291">
        <f t="shared" si="286"/>
        <v>57</v>
      </c>
      <c r="Q2291" s="10">
        <f t="shared" si="287"/>
        <v>43073.760000000002</v>
      </c>
    </row>
    <row r="2292" spans="1:17" x14ac:dyDescent="0.25">
      <c r="A2292" t="s">
        <v>2320</v>
      </c>
      <c r="B2292">
        <v>1969</v>
      </c>
      <c r="C2292" t="s">
        <v>30</v>
      </c>
      <c r="D2292">
        <v>3</v>
      </c>
      <c r="E2292">
        <v>0</v>
      </c>
      <c r="F2292">
        <v>43254.42</v>
      </c>
      <c r="G2292" t="s">
        <v>11</v>
      </c>
      <c r="H2292" t="s">
        <v>11</v>
      </c>
      <c r="I2292" t="s">
        <v>168</v>
      </c>
      <c r="J2292" t="str">
        <f t="shared" si="280"/>
        <v>Dec</v>
      </c>
      <c r="K2292">
        <f t="shared" si="281"/>
        <v>1969</v>
      </c>
      <c r="L2292" t="str">
        <f t="shared" si="282"/>
        <v>tier - 2</v>
      </c>
      <c r="M2292" t="str">
        <f t="shared" si="283"/>
        <v>tier - 2</v>
      </c>
      <c r="N2292" t="str">
        <f t="shared" si="284"/>
        <v>R1016</v>
      </c>
      <c r="O2292" s="9" t="str">
        <f t="shared" si="285"/>
        <v>3-Dec-1969</v>
      </c>
      <c r="P2292">
        <f t="shared" si="286"/>
        <v>53</v>
      </c>
      <c r="Q2292" s="10">
        <f t="shared" si="287"/>
        <v>43254.42</v>
      </c>
    </row>
    <row r="2293" spans="1:17" x14ac:dyDescent="0.25">
      <c r="A2293" t="s">
        <v>2321</v>
      </c>
      <c r="B2293">
        <v>1965</v>
      </c>
      <c r="C2293" t="s">
        <v>35</v>
      </c>
      <c r="D2293">
        <v>22</v>
      </c>
      <c r="E2293">
        <v>0</v>
      </c>
      <c r="F2293">
        <v>43578.94</v>
      </c>
      <c r="G2293" t="s">
        <v>11</v>
      </c>
      <c r="H2293" t="s">
        <v>11</v>
      </c>
      <c r="I2293" t="s">
        <v>23</v>
      </c>
      <c r="J2293" t="str">
        <f t="shared" si="280"/>
        <v>Aug</v>
      </c>
      <c r="K2293">
        <f t="shared" si="281"/>
        <v>1965</v>
      </c>
      <c r="L2293" t="str">
        <f t="shared" si="282"/>
        <v>tier - 2</v>
      </c>
      <c r="M2293" t="str">
        <f t="shared" si="283"/>
        <v>tier - 2</v>
      </c>
      <c r="N2293" t="str">
        <f t="shared" si="284"/>
        <v>R1012</v>
      </c>
      <c r="O2293" s="9" t="str">
        <f t="shared" si="285"/>
        <v>22-Aug-1965</v>
      </c>
      <c r="P2293">
        <f t="shared" si="286"/>
        <v>57</v>
      </c>
      <c r="Q2293" s="10">
        <f t="shared" si="287"/>
        <v>43578.94</v>
      </c>
    </row>
    <row r="2294" spans="1:17" x14ac:dyDescent="0.25">
      <c r="A2294" t="s">
        <v>2322</v>
      </c>
      <c r="B2294">
        <v>1986</v>
      </c>
      <c r="C2294" t="s">
        <v>30</v>
      </c>
      <c r="D2294">
        <v>29</v>
      </c>
      <c r="E2294">
        <v>3</v>
      </c>
      <c r="F2294">
        <v>43753.34</v>
      </c>
      <c r="G2294" t="s">
        <v>11</v>
      </c>
      <c r="H2294" t="s">
        <v>16</v>
      </c>
      <c r="I2294" t="s">
        <v>164</v>
      </c>
      <c r="J2294" t="str">
        <f t="shared" si="280"/>
        <v>Dec</v>
      </c>
      <c r="K2294">
        <f t="shared" si="281"/>
        <v>1986</v>
      </c>
      <c r="L2294" t="str">
        <f t="shared" si="282"/>
        <v>tier - 1</v>
      </c>
      <c r="M2294" t="str">
        <f t="shared" si="283"/>
        <v>tier - 1</v>
      </c>
      <c r="N2294" t="str">
        <f t="shared" si="284"/>
        <v>R1015</v>
      </c>
      <c r="O2294" s="9" t="str">
        <f t="shared" si="285"/>
        <v>29-Dec-1986</v>
      </c>
      <c r="P2294">
        <f t="shared" si="286"/>
        <v>36</v>
      </c>
      <c r="Q2294" s="10">
        <f t="shared" si="287"/>
        <v>43753.34</v>
      </c>
    </row>
    <row r="2295" spans="1:17" x14ac:dyDescent="0.25">
      <c r="A2295" t="s">
        <v>2323</v>
      </c>
      <c r="B2295">
        <v>1966</v>
      </c>
      <c r="C2295" t="s">
        <v>37</v>
      </c>
      <c r="D2295">
        <v>25</v>
      </c>
      <c r="E2295">
        <v>2</v>
      </c>
      <c r="F2295">
        <v>43813.87</v>
      </c>
      <c r="G2295" t="s">
        <v>11</v>
      </c>
      <c r="H2295" t="s">
        <v>11</v>
      </c>
      <c r="I2295" t="s">
        <v>13</v>
      </c>
      <c r="J2295" t="str">
        <f t="shared" si="280"/>
        <v>Oct</v>
      </c>
      <c r="K2295">
        <f t="shared" si="281"/>
        <v>1966</v>
      </c>
      <c r="L2295" t="str">
        <f t="shared" si="282"/>
        <v>tier - 2</v>
      </c>
      <c r="M2295" t="str">
        <f t="shared" si="283"/>
        <v>tier - 2</v>
      </c>
      <c r="N2295" t="str">
        <f t="shared" si="284"/>
        <v>R1013</v>
      </c>
      <c r="O2295" s="9" t="str">
        <f t="shared" si="285"/>
        <v>25-Oct-1966</v>
      </c>
      <c r="P2295">
        <f t="shared" si="286"/>
        <v>56</v>
      </c>
      <c r="Q2295" s="10">
        <f t="shared" si="287"/>
        <v>43813.87</v>
      </c>
    </row>
    <row r="2296" spans="1:17" x14ac:dyDescent="0.25">
      <c r="A2296" t="s">
        <v>2324</v>
      </c>
      <c r="B2296">
        <v>1966</v>
      </c>
      <c r="C2296" t="s">
        <v>10</v>
      </c>
      <c r="D2296">
        <v>2</v>
      </c>
      <c r="E2296">
        <v>0</v>
      </c>
      <c r="F2296">
        <v>43817.45</v>
      </c>
      <c r="G2296" t="s">
        <v>11</v>
      </c>
      <c r="H2296" t="s">
        <v>12</v>
      </c>
      <c r="I2296" t="s">
        <v>23</v>
      </c>
      <c r="J2296" t="str">
        <f t="shared" si="280"/>
        <v>Jul</v>
      </c>
      <c r="K2296">
        <f t="shared" si="281"/>
        <v>1966</v>
      </c>
      <c r="L2296" t="str">
        <f t="shared" si="282"/>
        <v>tier - 3</v>
      </c>
      <c r="M2296" t="str">
        <f t="shared" si="283"/>
        <v>tier - 3</v>
      </c>
      <c r="N2296" t="str">
        <f t="shared" si="284"/>
        <v>R1012</v>
      </c>
      <c r="O2296" s="9" t="str">
        <f t="shared" si="285"/>
        <v>2-Jul-1966</v>
      </c>
      <c r="P2296">
        <f t="shared" si="286"/>
        <v>56</v>
      </c>
      <c r="Q2296" s="10">
        <f t="shared" si="287"/>
        <v>43817.45</v>
      </c>
    </row>
    <row r="2297" spans="1:17" x14ac:dyDescent="0.25">
      <c r="A2297" t="s">
        <v>2325</v>
      </c>
      <c r="B2297">
        <v>1980</v>
      </c>
      <c r="C2297" t="s">
        <v>15</v>
      </c>
      <c r="D2297">
        <v>10</v>
      </c>
      <c r="E2297">
        <v>2</v>
      </c>
      <c r="F2297">
        <v>43896.38</v>
      </c>
      <c r="G2297" t="s">
        <v>11</v>
      </c>
      <c r="H2297" t="s">
        <v>16</v>
      </c>
      <c r="I2297" t="s">
        <v>13</v>
      </c>
      <c r="J2297" t="str">
        <f t="shared" si="280"/>
        <v>Nov</v>
      </c>
      <c r="K2297">
        <f t="shared" si="281"/>
        <v>1980</v>
      </c>
      <c r="L2297" t="str">
        <f t="shared" si="282"/>
        <v>tier - 1</v>
      </c>
      <c r="M2297" t="str">
        <f t="shared" si="283"/>
        <v>tier - 1</v>
      </c>
      <c r="N2297" t="str">
        <f t="shared" si="284"/>
        <v>R1013</v>
      </c>
      <c r="O2297" s="9" t="str">
        <f t="shared" si="285"/>
        <v>10-Nov-1980</v>
      </c>
      <c r="P2297">
        <f t="shared" si="286"/>
        <v>42</v>
      </c>
      <c r="Q2297" s="10">
        <f t="shared" si="287"/>
        <v>43896.38</v>
      </c>
    </row>
    <row r="2298" spans="1:17" x14ac:dyDescent="0.25">
      <c r="A2298" t="s">
        <v>2326</v>
      </c>
      <c r="B2298">
        <v>1966</v>
      </c>
      <c r="C2298" t="s">
        <v>37</v>
      </c>
      <c r="D2298">
        <v>5</v>
      </c>
      <c r="E2298">
        <v>0</v>
      </c>
      <c r="F2298">
        <v>43921.18</v>
      </c>
      <c r="G2298" t="s">
        <v>11</v>
      </c>
      <c r="H2298" t="s">
        <v>11</v>
      </c>
      <c r="I2298" t="s">
        <v>23</v>
      </c>
      <c r="J2298" t="str">
        <f t="shared" si="280"/>
        <v>Oct</v>
      </c>
      <c r="K2298">
        <f t="shared" si="281"/>
        <v>1966</v>
      </c>
      <c r="L2298" t="str">
        <f t="shared" si="282"/>
        <v>tier - 2</v>
      </c>
      <c r="M2298" t="str">
        <f t="shared" si="283"/>
        <v>tier - 2</v>
      </c>
      <c r="N2298" t="str">
        <f t="shared" si="284"/>
        <v>R1012</v>
      </c>
      <c r="O2298" s="9" t="str">
        <f t="shared" si="285"/>
        <v>5-Oct-1966</v>
      </c>
      <c r="P2298">
        <f t="shared" si="286"/>
        <v>56</v>
      </c>
      <c r="Q2298" s="10">
        <f t="shared" si="287"/>
        <v>43921.18</v>
      </c>
    </row>
    <row r="2299" spans="1:17" x14ac:dyDescent="0.25">
      <c r="A2299" t="s">
        <v>2327</v>
      </c>
      <c r="B2299">
        <v>1988</v>
      </c>
      <c r="C2299" t="s">
        <v>10</v>
      </c>
      <c r="D2299">
        <v>16</v>
      </c>
      <c r="E2299">
        <v>1</v>
      </c>
      <c r="F2299">
        <v>43943.88</v>
      </c>
      <c r="G2299" t="s">
        <v>11</v>
      </c>
      <c r="H2299" t="s">
        <v>16</v>
      </c>
      <c r="I2299" t="s">
        <v>23</v>
      </c>
      <c r="J2299" t="str">
        <f t="shared" si="280"/>
        <v>Jul</v>
      </c>
      <c r="K2299">
        <f t="shared" si="281"/>
        <v>1988</v>
      </c>
      <c r="L2299" t="str">
        <f t="shared" si="282"/>
        <v>tier - 1</v>
      </c>
      <c r="M2299" t="str">
        <f t="shared" si="283"/>
        <v>tier - 1</v>
      </c>
      <c r="N2299" t="str">
        <f t="shared" si="284"/>
        <v>R1012</v>
      </c>
      <c r="O2299" s="9" t="str">
        <f t="shared" si="285"/>
        <v>16-Jul-1988</v>
      </c>
      <c r="P2299">
        <f t="shared" si="286"/>
        <v>34</v>
      </c>
      <c r="Q2299" s="10">
        <f t="shared" si="287"/>
        <v>43943.88</v>
      </c>
    </row>
    <row r="2300" spans="1:17" x14ac:dyDescent="0.25">
      <c r="A2300" t="s">
        <v>2328</v>
      </c>
      <c r="B2300">
        <v>1975</v>
      </c>
      <c r="C2300" t="s">
        <v>18</v>
      </c>
      <c r="D2300">
        <v>1</v>
      </c>
      <c r="E2300">
        <v>2</v>
      </c>
      <c r="F2300">
        <v>44202.65</v>
      </c>
      <c r="G2300" t="s">
        <v>11</v>
      </c>
      <c r="H2300" t="s">
        <v>11</v>
      </c>
      <c r="I2300" t="s">
        <v>13</v>
      </c>
      <c r="J2300" t="str">
        <f t="shared" si="280"/>
        <v>Jun</v>
      </c>
      <c r="K2300">
        <f t="shared" si="281"/>
        <v>1975</v>
      </c>
      <c r="L2300" t="str">
        <f t="shared" si="282"/>
        <v>tier - 2</v>
      </c>
      <c r="M2300" t="str">
        <f t="shared" si="283"/>
        <v>tier - 2</v>
      </c>
      <c r="N2300" t="str">
        <f t="shared" si="284"/>
        <v>R1013</v>
      </c>
      <c r="O2300" s="9" t="str">
        <f t="shared" si="285"/>
        <v>1-Jun-1975</v>
      </c>
      <c r="P2300">
        <f t="shared" si="286"/>
        <v>48</v>
      </c>
      <c r="Q2300" s="10">
        <f t="shared" si="287"/>
        <v>44202.65</v>
      </c>
    </row>
    <row r="2301" spans="1:17" x14ac:dyDescent="0.25">
      <c r="A2301" t="s">
        <v>2329</v>
      </c>
      <c r="B2301">
        <v>1968</v>
      </c>
      <c r="C2301" t="s">
        <v>15</v>
      </c>
      <c r="D2301">
        <v>24</v>
      </c>
      <c r="E2301">
        <v>2</v>
      </c>
      <c r="F2301">
        <v>44260.75</v>
      </c>
      <c r="G2301" t="s">
        <v>11</v>
      </c>
      <c r="H2301" t="s">
        <v>16</v>
      </c>
      <c r="I2301" t="s">
        <v>13</v>
      </c>
      <c r="J2301" t="str">
        <f t="shared" si="280"/>
        <v>Nov</v>
      </c>
      <c r="K2301">
        <f t="shared" si="281"/>
        <v>1968</v>
      </c>
      <c r="L2301" t="str">
        <f t="shared" si="282"/>
        <v>tier - 1</v>
      </c>
      <c r="M2301" t="str">
        <f t="shared" si="283"/>
        <v>tier - 1</v>
      </c>
      <c r="N2301" t="str">
        <f t="shared" si="284"/>
        <v>R1013</v>
      </c>
      <c r="O2301" s="9" t="str">
        <f t="shared" si="285"/>
        <v>24-Nov-1968</v>
      </c>
      <c r="P2301">
        <f t="shared" si="286"/>
        <v>54</v>
      </c>
      <c r="Q2301" s="10">
        <f t="shared" si="287"/>
        <v>44260.75</v>
      </c>
    </row>
    <row r="2302" spans="1:17" x14ac:dyDescent="0.25">
      <c r="A2302" t="s">
        <v>2330</v>
      </c>
      <c r="B2302">
        <v>1971</v>
      </c>
      <c r="C2302" t="s">
        <v>37</v>
      </c>
      <c r="D2302">
        <v>29</v>
      </c>
      <c r="E2302">
        <v>0</v>
      </c>
      <c r="F2302">
        <v>44400.41</v>
      </c>
      <c r="G2302" t="s">
        <v>11</v>
      </c>
      <c r="H2302" t="s">
        <v>11</v>
      </c>
      <c r="I2302" t="s">
        <v>13</v>
      </c>
      <c r="J2302" t="str">
        <f t="shared" si="280"/>
        <v>Oct</v>
      </c>
      <c r="K2302">
        <f t="shared" si="281"/>
        <v>1971</v>
      </c>
      <c r="L2302" t="str">
        <f t="shared" si="282"/>
        <v>tier - 2</v>
      </c>
      <c r="M2302" t="str">
        <f t="shared" si="283"/>
        <v>tier - 2</v>
      </c>
      <c r="N2302" t="str">
        <f t="shared" si="284"/>
        <v>R1013</v>
      </c>
      <c r="O2302" s="9" t="str">
        <f t="shared" si="285"/>
        <v>29-Oct-1971</v>
      </c>
      <c r="P2302">
        <f t="shared" si="286"/>
        <v>51</v>
      </c>
      <c r="Q2302" s="10">
        <f t="shared" si="287"/>
        <v>44400.41</v>
      </c>
    </row>
    <row r="2303" spans="1:17" x14ac:dyDescent="0.25">
      <c r="A2303" t="s">
        <v>2331</v>
      </c>
      <c r="B2303">
        <v>1967</v>
      </c>
      <c r="C2303" t="s">
        <v>20</v>
      </c>
      <c r="D2303">
        <v>14</v>
      </c>
      <c r="E2303">
        <v>0</v>
      </c>
      <c r="F2303">
        <v>44423.8</v>
      </c>
      <c r="G2303" t="s">
        <v>11</v>
      </c>
      <c r="H2303" t="s">
        <v>12</v>
      </c>
      <c r="I2303" t="s">
        <v>13</v>
      </c>
      <c r="J2303" t="str">
        <f t="shared" si="280"/>
        <v>Sep</v>
      </c>
      <c r="K2303">
        <f t="shared" si="281"/>
        <v>1967</v>
      </c>
      <c r="L2303" t="str">
        <f t="shared" si="282"/>
        <v>tier - 3</v>
      </c>
      <c r="M2303" t="str">
        <f t="shared" si="283"/>
        <v>tier - 3</v>
      </c>
      <c r="N2303" t="str">
        <f t="shared" si="284"/>
        <v>R1013</v>
      </c>
      <c r="O2303" s="9" t="str">
        <f t="shared" si="285"/>
        <v>14-Sep-1967</v>
      </c>
      <c r="P2303">
        <f t="shared" si="286"/>
        <v>55</v>
      </c>
      <c r="Q2303" s="10">
        <f t="shared" si="287"/>
        <v>44423.8</v>
      </c>
    </row>
    <row r="2304" spans="1:17" x14ac:dyDescent="0.25">
      <c r="A2304" t="s">
        <v>2332</v>
      </c>
      <c r="B2304">
        <v>2000</v>
      </c>
      <c r="C2304" t="s">
        <v>35</v>
      </c>
      <c r="D2304">
        <v>2</v>
      </c>
      <c r="E2304">
        <v>1</v>
      </c>
      <c r="F2304">
        <v>44501.4</v>
      </c>
      <c r="G2304" t="s">
        <v>11</v>
      </c>
      <c r="H2304" t="s">
        <v>12</v>
      </c>
      <c r="I2304" t="s">
        <v>13</v>
      </c>
      <c r="J2304" t="str">
        <f t="shared" si="280"/>
        <v>Aug</v>
      </c>
      <c r="K2304">
        <f t="shared" si="281"/>
        <v>2000</v>
      </c>
      <c r="L2304" t="str">
        <f t="shared" si="282"/>
        <v>tier - 3</v>
      </c>
      <c r="M2304" t="str">
        <f t="shared" si="283"/>
        <v>tier - 3</v>
      </c>
      <c r="N2304" t="str">
        <f t="shared" si="284"/>
        <v>R1013</v>
      </c>
      <c r="O2304" s="9" t="str">
        <f t="shared" si="285"/>
        <v>2-Aug-2000</v>
      </c>
      <c r="P2304">
        <f t="shared" si="286"/>
        <v>22</v>
      </c>
      <c r="Q2304" s="10">
        <f t="shared" si="287"/>
        <v>44501.4</v>
      </c>
    </row>
    <row r="2305" spans="1:17" x14ac:dyDescent="0.25">
      <c r="A2305" t="s">
        <v>2333</v>
      </c>
      <c r="B2305">
        <v>1993</v>
      </c>
      <c r="C2305" t="s">
        <v>37</v>
      </c>
      <c r="D2305">
        <v>11</v>
      </c>
      <c r="E2305">
        <v>2</v>
      </c>
      <c r="F2305">
        <v>44585.46</v>
      </c>
      <c r="G2305" t="s">
        <v>11</v>
      </c>
      <c r="H2305" t="s">
        <v>11</v>
      </c>
      <c r="I2305" t="s">
        <v>42</v>
      </c>
      <c r="J2305" t="str">
        <f t="shared" si="280"/>
        <v>Oct</v>
      </c>
      <c r="K2305">
        <f t="shared" si="281"/>
        <v>1993</v>
      </c>
      <c r="L2305" t="str">
        <f t="shared" si="282"/>
        <v>tier - 2</v>
      </c>
      <c r="M2305" t="str">
        <f t="shared" si="283"/>
        <v>tier - 2</v>
      </c>
      <c r="N2305" t="str">
        <f t="shared" si="284"/>
        <v>R1011</v>
      </c>
      <c r="O2305" s="9" t="str">
        <f t="shared" si="285"/>
        <v>11-Oct-1993</v>
      </c>
      <c r="P2305">
        <f t="shared" si="286"/>
        <v>29</v>
      </c>
      <c r="Q2305" s="10">
        <f t="shared" si="287"/>
        <v>44585.46</v>
      </c>
    </row>
    <row r="2306" spans="1:17" x14ac:dyDescent="0.25">
      <c r="A2306" t="s">
        <v>2334</v>
      </c>
      <c r="B2306">
        <v>1971</v>
      </c>
      <c r="C2306" t="s">
        <v>35</v>
      </c>
      <c r="D2306">
        <v>13</v>
      </c>
      <c r="E2306">
        <v>2</v>
      </c>
      <c r="F2306">
        <v>44641.2</v>
      </c>
      <c r="G2306" t="s">
        <v>11</v>
      </c>
      <c r="H2306" t="s">
        <v>12</v>
      </c>
      <c r="I2306" t="s">
        <v>247</v>
      </c>
      <c r="J2306" t="str">
        <f t="shared" si="280"/>
        <v>Aug</v>
      </c>
      <c r="K2306">
        <f t="shared" si="281"/>
        <v>1971</v>
      </c>
      <c r="L2306" t="str">
        <f t="shared" si="282"/>
        <v>tier - 3</v>
      </c>
      <c r="M2306" t="str">
        <f t="shared" si="283"/>
        <v>tier - 3</v>
      </c>
      <c r="N2306" t="str">
        <f t="shared" si="284"/>
        <v>R1024</v>
      </c>
      <c r="O2306" s="9" t="str">
        <f t="shared" si="285"/>
        <v>13-Aug-1971</v>
      </c>
      <c r="P2306">
        <f t="shared" si="286"/>
        <v>51</v>
      </c>
      <c r="Q2306" s="10">
        <f t="shared" si="287"/>
        <v>44641.2</v>
      </c>
    </row>
    <row r="2307" spans="1:17" x14ac:dyDescent="0.25">
      <c r="A2307" t="s">
        <v>2335</v>
      </c>
      <c r="B2307">
        <v>1962</v>
      </c>
      <c r="C2307" t="s">
        <v>30</v>
      </c>
      <c r="D2307">
        <v>17</v>
      </c>
      <c r="E2307">
        <v>0</v>
      </c>
      <c r="F2307">
        <v>45008.959999999999</v>
      </c>
      <c r="G2307" t="s">
        <v>11</v>
      </c>
      <c r="H2307" t="s">
        <v>11</v>
      </c>
      <c r="I2307" t="s">
        <v>13</v>
      </c>
      <c r="J2307" t="str">
        <f t="shared" ref="J2307:J2344" si="288">IF(C2307="?","Sep",C2307)</f>
        <v>Dec</v>
      </c>
      <c r="K2307">
        <f t="shared" ref="K2307:K2344" si="289">IF(B2307="?",ROUND(AVERAGE(B:B),0),B2307)</f>
        <v>1962</v>
      </c>
      <c r="L2307" t="str">
        <f t="shared" ref="L2307:L2344" si="290">IF(OR(H2307="",H2307="?"),"tier-2",H2307)</f>
        <v>tier - 2</v>
      </c>
      <c r="M2307" t="str">
        <f t="shared" ref="M2307:M2344" si="291">IF(OR(H2307=" ",H2307="?"),"tier - 2",H2307)</f>
        <v>tier - 2</v>
      </c>
      <c r="N2307" t="str">
        <f t="shared" ref="N2307:N2344" si="292">IF(I2307="?","Unknown",I2307)</f>
        <v>R1013</v>
      </c>
      <c r="O2307" s="9" t="str">
        <f t="shared" ref="O2307:O2344" si="293">_xlfn.CONCAT(D2307,"-",J2307,"-",K2307)</f>
        <v>17-Dec-1962</v>
      </c>
      <c r="P2307">
        <f t="shared" ref="P2307:P2344" si="294">DATEDIF(O2307, "2023-06-08", "Y")</f>
        <v>60</v>
      </c>
      <c r="Q2307" s="10">
        <f t="shared" ref="Q2307:Q2344" si="295">(F2307)</f>
        <v>45008.959999999999</v>
      </c>
    </row>
    <row r="2308" spans="1:17" x14ac:dyDescent="0.25">
      <c r="A2308" t="s">
        <v>2336</v>
      </c>
      <c r="B2308">
        <v>1974</v>
      </c>
      <c r="C2308" t="s">
        <v>35</v>
      </c>
      <c r="D2308">
        <v>9</v>
      </c>
      <c r="E2308">
        <v>2</v>
      </c>
      <c r="F2308">
        <v>45702.02</v>
      </c>
      <c r="G2308" t="s">
        <v>11</v>
      </c>
      <c r="H2308" t="s">
        <v>11</v>
      </c>
      <c r="I2308" t="s">
        <v>23</v>
      </c>
      <c r="J2308" t="str">
        <f t="shared" si="288"/>
        <v>Aug</v>
      </c>
      <c r="K2308">
        <f t="shared" si="289"/>
        <v>1974</v>
      </c>
      <c r="L2308" t="str">
        <f t="shared" si="290"/>
        <v>tier - 2</v>
      </c>
      <c r="M2308" t="str">
        <f t="shared" si="291"/>
        <v>tier - 2</v>
      </c>
      <c r="N2308" t="str">
        <f t="shared" si="292"/>
        <v>R1012</v>
      </c>
      <c r="O2308" s="9" t="str">
        <f t="shared" si="293"/>
        <v>9-Aug-1974</v>
      </c>
      <c r="P2308">
        <f t="shared" si="294"/>
        <v>48</v>
      </c>
      <c r="Q2308" s="10">
        <f t="shared" si="295"/>
        <v>45702.02</v>
      </c>
    </row>
    <row r="2309" spans="1:17" x14ac:dyDescent="0.25">
      <c r="A2309" t="s">
        <v>2337</v>
      </c>
      <c r="B2309">
        <v>1960</v>
      </c>
      <c r="C2309" t="s">
        <v>30</v>
      </c>
      <c r="D2309">
        <v>21</v>
      </c>
      <c r="E2309">
        <v>0</v>
      </c>
      <c r="F2309">
        <v>45710.21</v>
      </c>
      <c r="G2309" t="s">
        <v>11</v>
      </c>
      <c r="H2309" t="s">
        <v>11</v>
      </c>
      <c r="I2309" t="s">
        <v>168</v>
      </c>
      <c r="J2309" t="str">
        <f t="shared" si="288"/>
        <v>Dec</v>
      </c>
      <c r="K2309">
        <f t="shared" si="289"/>
        <v>1960</v>
      </c>
      <c r="L2309" t="str">
        <f t="shared" si="290"/>
        <v>tier - 2</v>
      </c>
      <c r="M2309" t="str">
        <f t="shared" si="291"/>
        <v>tier - 2</v>
      </c>
      <c r="N2309" t="str">
        <f t="shared" si="292"/>
        <v>R1016</v>
      </c>
      <c r="O2309" s="9" t="str">
        <f t="shared" si="293"/>
        <v>21-Dec-1960</v>
      </c>
      <c r="P2309">
        <f t="shared" si="294"/>
        <v>62</v>
      </c>
      <c r="Q2309" s="10">
        <f t="shared" si="295"/>
        <v>45710.21</v>
      </c>
    </row>
    <row r="2310" spans="1:17" x14ac:dyDescent="0.25">
      <c r="A2310" t="s">
        <v>2338</v>
      </c>
      <c r="B2310">
        <v>1979</v>
      </c>
      <c r="C2310" t="s">
        <v>35</v>
      </c>
      <c r="D2310">
        <v>12</v>
      </c>
      <c r="E2310">
        <v>0</v>
      </c>
      <c r="F2310">
        <v>45863.21</v>
      </c>
      <c r="G2310" t="s">
        <v>11</v>
      </c>
      <c r="H2310" t="s">
        <v>16</v>
      </c>
      <c r="I2310" t="s">
        <v>13</v>
      </c>
      <c r="J2310" t="str">
        <f t="shared" si="288"/>
        <v>Aug</v>
      </c>
      <c r="K2310">
        <f t="shared" si="289"/>
        <v>1979</v>
      </c>
      <c r="L2310" t="str">
        <f t="shared" si="290"/>
        <v>tier - 1</v>
      </c>
      <c r="M2310" t="str">
        <f t="shared" si="291"/>
        <v>tier - 1</v>
      </c>
      <c r="N2310" t="str">
        <f t="shared" si="292"/>
        <v>R1013</v>
      </c>
      <c r="O2310" s="9" t="str">
        <f t="shared" si="293"/>
        <v>12-Aug-1979</v>
      </c>
      <c r="P2310">
        <f t="shared" si="294"/>
        <v>43</v>
      </c>
      <c r="Q2310" s="10">
        <f t="shared" si="295"/>
        <v>45863.21</v>
      </c>
    </row>
    <row r="2311" spans="1:17" x14ac:dyDescent="0.25">
      <c r="A2311" t="s">
        <v>2339</v>
      </c>
      <c r="B2311">
        <v>1985</v>
      </c>
      <c r="C2311" t="s">
        <v>20</v>
      </c>
      <c r="D2311">
        <v>30</v>
      </c>
      <c r="E2311">
        <v>2</v>
      </c>
      <c r="F2311">
        <v>46113.51</v>
      </c>
      <c r="G2311" t="s">
        <v>11</v>
      </c>
      <c r="H2311" t="s">
        <v>12</v>
      </c>
      <c r="I2311" t="s">
        <v>42</v>
      </c>
      <c r="J2311" t="str">
        <f t="shared" si="288"/>
        <v>Sep</v>
      </c>
      <c r="K2311">
        <f t="shared" si="289"/>
        <v>1985</v>
      </c>
      <c r="L2311" t="str">
        <f t="shared" si="290"/>
        <v>tier - 3</v>
      </c>
      <c r="M2311" t="str">
        <f t="shared" si="291"/>
        <v>tier - 3</v>
      </c>
      <c r="N2311" t="str">
        <f t="shared" si="292"/>
        <v>R1011</v>
      </c>
      <c r="O2311" s="9" t="str">
        <f t="shared" si="293"/>
        <v>30-Sep-1985</v>
      </c>
      <c r="P2311">
        <f t="shared" si="294"/>
        <v>37</v>
      </c>
      <c r="Q2311" s="10">
        <f t="shared" si="295"/>
        <v>46113.51</v>
      </c>
    </row>
    <row r="2312" spans="1:17" x14ac:dyDescent="0.25">
      <c r="A2312" t="s">
        <v>2340</v>
      </c>
      <c r="B2312">
        <v>1962</v>
      </c>
      <c r="C2312" t="s">
        <v>30</v>
      </c>
      <c r="D2312">
        <v>4</v>
      </c>
      <c r="E2312">
        <v>3</v>
      </c>
      <c r="F2312">
        <v>46130.53</v>
      </c>
      <c r="G2312" t="s">
        <v>16</v>
      </c>
      <c r="H2312" t="s">
        <v>16</v>
      </c>
      <c r="I2312" t="s">
        <v>23</v>
      </c>
      <c r="J2312" t="str">
        <f t="shared" si="288"/>
        <v>Dec</v>
      </c>
      <c r="K2312">
        <f t="shared" si="289"/>
        <v>1962</v>
      </c>
      <c r="L2312" t="str">
        <f t="shared" si="290"/>
        <v>tier - 1</v>
      </c>
      <c r="M2312" t="str">
        <f t="shared" si="291"/>
        <v>tier - 1</v>
      </c>
      <c r="N2312" t="str">
        <f t="shared" si="292"/>
        <v>R1012</v>
      </c>
      <c r="O2312" s="9" t="str">
        <f t="shared" si="293"/>
        <v>4-Dec-1962</v>
      </c>
      <c r="P2312">
        <f t="shared" si="294"/>
        <v>60</v>
      </c>
      <c r="Q2312" s="10">
        <f t="shared" si="295"/>
        <v>46130.53</v>
      </c>
    </row>
    <row r="2313" spans="1:17" x14ac:dyDescent="0.25">
      <c r="A2313" t="s">
        <v>2341</v>
      </c>
      <c r="B2313">
        <v>1976</v>
      </c>
      <c r="C2313" t="s">
        <v>30</v>
      </c>
      <c r="D2313">
        <v>2</v>
      </c>
      <c r="E2313">
        <v>3</v>
      </c>
      <c r="F2313">
        <v>46151.12</v>
      </c>
      <c r="G2313" t="s">
        <v>16</v>
      </c>
      <c r="H2313" t="s">
        <v>12</v>
      </c>
      <c r="I2313" t="s">
        <v>13</v>
      </c>
      <c r="J2313" t="str">
        <f t="shared" si="288"/>
        <v>Dec</v>
      </c>
      <c r="K2313">
        <f t="shared" si="289"/>
        <v>1976</v>
      </c>
      <c r="L2313" t="str">
        <f t="shared" si="290"/>
        <v>tier - 3</v>
      </c>
      <c r="M2313" t="str">
        <f t="shared" si="291"/>
        <v>tier - 3</v>
      </c>
      <c r="N2313" t="str">
        <f t="shared" si="292"/>
        <v>R1013</v>
      </c>
      <c r="O2313" s="9" t="str">
        <f t="shared" si="293"/>
        <v>2-Dec-1976</v>
      </c>
      <c r="P2313">
        <f t="shared" si="294"/>
        <v>46</v>
      </c>
      <c r="Q2313" s="10">
        <f t="shared" si="295"/>
        <v>46151.12</v>
      </c>
    </row>
    <row r="2314" spans="1:17" x14ac:dyDescent="0.25">
      <c r="A2314" t="s">
        <v>2342</v>
      </c>
      <c r="B2314">
        <v>1978</v>
      </c>
      <c r="C2314" t="s">
        <v>35</v>
      </c>
      <c r="D2314">
        <v>17</v>
      </c>
      <c r="E2314">
        <v>2</v>
      </c>
      <c r="F2314">
        <v>46200.99</v>
      </c>
      <c r="G2314" t="s">
        <v>16</v>
      </c>
      <c r="H2314" t="s">
        <v>16</v>
      </c>
      <c r="I2314" t="s">
        <v>13</v>
      </c>
      <c r="J2314" t="str">
        <f t="shared" si="288"/>
        <v>Aug</v>
      </c>
      <c r="K2314">
        <f t="shared" si="289"/>
        <v>1978</v>
      </c>
      <c r="L2314" t="str">
        <f t="shared" si="290"/>
        <v>tier - 1</v>
      </c>
      <c r="M2314" t="str">
        <f t="shared" si="291"/>
        <v>tier - 1</v>
      </c>
      <c r="N2314" t="str">
        <f t="shared" si="292"/>
        <v>R1013</v>
      </c>
      <c r="O2314" s="9" t="str">
        <f t="shared" si="293"/>
        <v>17-Aug-1978</v>
      </c>
      <c r="P2314">
        <f t="shared" si="294"/>
        <v>44</v>
      </c>
      <c r="Q2314" s="10">
        <f t="shared" si="295"/>
        <v>46200.99</v>
      </c>
    </row>
    <row r="2315" spans="1:17" x14ac:dyDescent="0.25">
      <c r="A2315" t="s">
        <v>2343</v>
      </c>
      <c r="B2315">
        <v>1971</v>
      </c>
      <c r="C2315" t="s">
        <v>30</v>
      </c>
      <c r="D2315">
        <v>6</v>
      </c>
      <c r="E2315">
        <v>3</v>
      </c>
      <c r="F2315">
        <v>46255.11</v>
      </c>
      <c r="G2315" t="s">
        <v>16</v>
      </c>
      <c r="H2315" t="s">
        <v>12</v>
      </c>
      <c r="I2315" t="s">
        <v>247</v>
      </c>
      <c r="J2315" t="str">
        <f t="shared" si="288"/>
        <v>Dec</v>
      </c>
      <c r="K2315">
        <f t="shared" si="289"/>
        <v>1971</v>
      </c>
      <c r="L2315" t="str">
        <f t="shared" si="290"/>
        <v>tier - 3</v>
      </c>
      <c r="M2315" t="str">
        <f t="shared" si="291"/>
        <v>tier - 3</v>
      </c>
      <c r="N2315" t="str">
        <f t="shared" si="292"/>
        <v>R1024</v>
      </c>
      <c r="O2315" s="9" t="str">
        <f t="shared" si="293"/>
        <v>6-Dec-1971</v>
      </c>
      <c r="P2315">
        <f t="shared" si="294"/>
        <v>51</v>
      </c>
      <c r="Q2315" s="10">
        <f t="shared" si="295"/>
        <v>46255.11</v>
      </c>
    </row>
    <row r="2316" spans="1:17" x14ac:dyDescent="0.25">
      <c r="A2316" t="s">
        <v>2344</v>
      </c>
      <c r="B2316">
        <v>1961</v>
      </c>
      <c r="C2316" t="s">
        <v>35</v>
      </c>
      <c r="D2316">
        <v>8</v>
      </c>
      <c r="E2316">
        <v>0</v>
      </c>
      <c r="F2316">
        <v>46599.11</v>
      </c>
      <c r="G2316" t="s">
        <v>16</v>
      </c>
      <c r="H2316" t="s">
        <v>16</v>
      </c>
      <c r="I2316" t="s">
        <v>13</v>
      </c>
      <c r="J2316" t="str">
        <f t="shared" si="288"/>
        <v>Aug</v>
      </c>
      <c r="K2316">
        <f t="shared" si="289"/>
        <v>1961</v>
      </c>
      <c r="L2316" t="str">
        <f t="shared" si="290"/>
        <v>tier - 1</v>
      </c>
      <c r="M2316" t="str">
        <f t="shared" si="291"/>
        <v>tier - 1</v>
      </c>
      <c r="N2316" t="str">
        <f t="shared" si="292"/>
        <v>R1013</v>
      </c>
      <c r="O2316" s="9" t="str">
        <f t="shared" si="293"/>
        <v>8-Aug-1961</v>
      </c>
      <c r="P2316">
        <f t="shared" si="294"/>
        <v>61</v>
      </c>
      <c r="Q2316" s="10">
        <f t="shared" si="295"/>
        <v>46599.11</v>
      </c>
    </row>
    <row r="2317" spans="1:17" x14ac:dyDescent="0.25">
      <c r="A2317" t="s">
        <v>2345</v>
      </c>
      <c r="B2317">
        <v>1969</v>
      </c>
      <c r="C2317" t="s">
        <v>18</v>
      </c>
      <c r="D2317">
        <v>23</v>
      </c>
      <c r="E2317">
        <v>3</v>
      </c>
      <c r="F2317">
        <v>46661.440000000002</v>
      </c>
      <c r="G2317" t="s">
        <v>16</v>
      </c>
      <c r="H2317" t="s">
        <v>12</v>
      </c>
      <c r="I2317" t="s">
        <v>23</v>
      </c>
      <c r="J2317" t="str">
        <f t="shared" si="288"/>
        <v>Jun</v>
      </c>
      <c r="K2317">
        <f t="shared" si="289"/>
        <v>1969</v>
      </c>
      <c r="L2317" t="str">
        <f t="shared" si="290"/>
        <v>tier - 3</v>
      </c>
      <c r="M2317" t="str">
        <f t="shared" si="291"/>
        <v>tier - 3</v>
      </c>
      <c r="N2317" t="str">
        <f t="shared" si="292"/>
        <v>R1012</v>
      </c>
      <c r="O2317" s="9" t="str">
        <f t="shared" si="293"/>
        <v>23-Jun-1969</v>
      </c>
      <c r="P2317">
        <f t="shared" si="294"/>
        <v>53</v>
      </c>
      <c r="Q2317" s="10">
        <f t="shared" si="295"/>
        <v>46661.440000000002</v>
      </c>
    </row>
    <row r="2318" spans="1:17" x14ac:dyDescent="0.25">
      <c r="A2318" t="s">
        <v>2346</v>
      </c>
      <c r="B2318">
        <v>1960</v>
      </c>
      <c r="C2318" t="s">
        <v>15</v>
      </c>
      <c r="D2318">
        <v>17</v>
      </c>
      <c r="E2318">
        <v>3</v>
      </c>
      <c r="F2318">
        <v>46718.16</v>
      </c>
      <c r="G2318" t="s">
        <v>16</v>
      </c>
      <c r="H2318" t="s">
        <v>16</v>
      </c>
      <c r="I2318" t="s">
        <v>23</v>
      </c>
      <c r="J2318" t="str">
        <f t="shared" si="288"/>
        <v>Nov</v>
      </c>
      <c r="K2318">
        <f t="shared" si="289"/>
        <v>1960</v>
      </c>
      <c r="L2318" t="str">
        <f t="shared" si="290"/>
        <v>tier - 1</v>
      </c>
      <c r="M2318" t="str">
        <f t="shared" si="291"/>
        <v>tier - 1</v>
      </c>
      <c r="N2318" t="str">
        <f t="shared" si="292"/>
        <v>R1012</v>
      </c>
      <c r="O2318" s="9" t="str">
        <f t="shared" si="293"/>
        <v>17-Nov-1960</v>
      </c>
      <c r="P2318">
        <f t="shared" si="294"/>
        <v>62</v>
      </c>
      <c r="Q2318" s="10">
        <f t="shared" si="295"/>
        <v>46718.16</v>
      </c>
    </row>
    <row r="2319" spans="1:17" x14ac:dyDescent="0.25">
      <c r="A2319" t="s">
        <v>2347</v>
      </c>
      <c r="B2319">
        <v>1958</v>
      </c>
      <c r="C2319" t="s">
        <v>20</v>
      </c>
      <c r="D2319">
        <v>15</v>
      </c>
      <c r="E2319">
        <v>0</v>
      </c>
      <c r="F2319">
        <v>46889.26</v>
      </c>
      <c r="G2319" t="s">
        <v>11</v>
      </c>
      <c r="H2319" t="s">
        <v>12</v>
      </c>
      <c r="I2319" t="s">
        <v>13</v>
      </c>
      <c r="J2319" t="str">
        <f t="shared" si="288"/>
        <v>Sep</v>
      </c>
      <c r="K2319">
        <f t="shared" si="289"/>
        <v>1958</v>
      </c>
      <c r="L2319" t="str">
        <f t="shared" si="290"/>
        <v>tier - 3</v>
      </c>
      <c r="M2319" t="str">
        <f t="shared" si="291"/>
        <v>tier - 3</v>
      </c>
      <c r="N2319" t="str">
        <f t="shared" si="292"/>
        <v>R1013</v>
      </c>
      <c r="O2319" s="9" t="str">
        <f t="shared" si="293"/>
        <v>15-Sep-1958</v>
      </c>
      <c r="P2319">
        <f t="shared" si="294"/>
        <v>64</v>
      </c>
      <c r="Q2319" s="10">
        <f t="shared" si="295"/>
        <v>46889.26</v>
      </c>
    </row>
    <row r="2320" spans="1:17" x14ac:dyDescent="0.25">
      <c r="A2320" t="s">
        <v>2348</v>
      </c>
      <c r="B2320">
        <v>1959</v>
      </c>
      <c r="C2320" t="s">
        <v>10</v>
      </c>
      <c r="D2320">
        <v>14</v>
      </c>
      <c r="E2320">
        <v>0</v>
      </c>
      <c r="F2320">
        <v>47055.53</v>
      </c>
      <c r="G2320" t="s">
        <v>11</v>
      </c>
      <c r="H2320" t="s">
        <v>16</v>
      </c>
      <c r="I2320" t="s">
        <v>13</v>
      </c>
      <c r="J2320" t="str">
        <f t="shared" si="288"/>
        <v>Jul</v>
      </c>
      <c r="K2320">
        <f t="shared" si="289"/>
        <v>1959</v>
      </c>
      <c r="L2320" t="str">
        <f t="shared" si="290"/>
        <v>tier - 1</v>
      </c>
      <c r="M2320" t="str">
        <f t="shared" si="291"/>
        <v>tier - 1</v>
      </c>
      <c r="N2320" t="str">
        <f t="shared" si="292"/>
        <v>R1013</v>
      </c>
      <c r="O2320" s="9" t="str">
        <f t="shared" si="293"/>
        <v>14-Jul-1959</v>
      </c>
      <c r="P2320">
        <f t="shared" si="294"/>
        <v>63</v>
      </c>
      <c r="Q2320" s="10">
        <f t="shared" si="295"/>
        <v>47055.53</v>
      </c>
    </row>
    <row r="2321" spans="1:17" x14ac:dyDescent="0.25">
      <c r="A2321" t="s">
        <v>2349</v>
      </c>
      <c r="B2321">
        <v>1970</v>
      </c>
      <c r="C2321" t="s">
        <v>30</v>
      </c>
      <c r="D2321">
        <v>28</v>
      </c>
      <c r="E2321">
        <v>2</v>
      </c>
      <c r="F2321">
        <v>47269.85</v>
      </c>
      <c r="G2321" t="s">
        <v>16</v>
      </c>
      <c r="H2321" t="s">
        <v>11</v>
      </c>
      <c r="I2321" t="s">
        <v>13</v>
      </c>
      <c r="J2321" t="str">
        <f t="shared" si="288"/>
        <v>Dec</v>
      </c>
      <c r="K2321">
        <f t="shared" si="289"/>
        <v>1970</v>
      </c>
      <c r="L2321" t="str">
        <f t="shared" si="290"/>
        <v>tier - 2</v>
      </c>
      <c r="M2321" t="str">
        <f t="shared" si="291"/>
        <v>tier - 2</v>
      </c>
      <c r="N2321" t="str">
        <f t="shared" si="292"/>
        <v>R1013</v>
      </c>
      <c r="O2321" s="9" t="str">
        <f t="shared" si="293"/>
        <v>28-Dec-1970</v>
      </c>
      <c r="P2321">
        <f t="shared" si="294"/>
        <v>52</v>
      </c>
      <c r="Q2321" s="10">
        <f t="shared" si="295"/>
        <v>47269.85</v>
      </c>
    </row>
    <row r="2322" spans="1:17" x14ac:dyDescent="0.25">
      <c r="A2322" t="s">
        <v>2350</v>
      </c>
      <c r="B2322">
        <v>1958</v>
      </c>
      <c r="C2322" t="s">
        <v>20</v>
      </c>
      <c r="D2322">
        <v>3</v>
      </c>
      <c r="E2322">
        <v>2</v>
      </c>
      <c r="F2322">
        <v>47291.06</v>
      </c>
      <c r="G2322" t="s">
        <v>11</v>
      </c>
      <c r="H2322" t="s">
        <v>16</v>
      </c>
      <c r="I2322" t="s">
        <v>42</v>
      </c>
      <c r="J2322" t="str">
        <f t="shared" si="288"/>
        <v>Sep</v>
      </c>
      <c r="K2322">
        <f t="shared" si="289"/>
        <v>1958</v>
      </c>
      <c r="L2322" t="str">
        <f t="shared" si="290"/>
        <v>tier - 1</v>
      </c>
      <c r="M2322" t="str">
        <f t="shared" si="291"/>
        <v>tier - 1</v>
      </c>
      <c r="N2322" t="str">
        <f t="shared" si="292"/>
        <v>R1011</v>
      </c>
      <c r="O2322" s="9" t="str">
        <f t="shared" si="293"/>
        <v>3-Sep-1958</v>
      </c>
      <c r="P2322">
        <f t="shared" si="294"/>
        <v>64</v>
      </c>
      <c r="Q2322" s="10">
        <f t="shared" si="295"/>
        <v>47291.06</v>
      </c>
    </row>
    <row r="2323" spans="1:17" x14ac:dyDescent="0.25">
      <c r="A2323" t="s">
        <v>2351</v>
      </c>
      <c r="B2323">
        <v>1959</v>
      </c>
      <c r="C2323" t="s">
        <v>37</v>
      </c>
      <c r="D2323">
        <v>4</v>
      </c>
      <c r="E2323">
        <v>2</v>
      </c>
      <c r="F2323">
        <v>47305.31</v>
      </c>
      <c r="G2323" t="s">
        <v>11</v>
      </c>
      <c r="H2323" t="s">
        <v>16</v>
      </c>
      <c r="I2323" t="s">
        <v>42</v>
      </c>
      <c r="J2323" t="str">
        <f t="shared" si="288"/>
        <v>Oct</v>
      </c>
      <c r="K2323">
        <f t="shared" si="289"/>
        <v>1959</v>
      </c>
      <c r="L2323" t="str">
        <f t="shared" si="290"/>
        <v>tier - 1</v>
      </c>
      <c r="M2323" t="str">
        <f t="shared" si="291"/>
        <v>tier - 1</v>
      </c>
      <c r="N2323" t="str">
        <f t="shared" si="292"/>
        <v>R1011</v>
      </c>
      <c r="O2323" s="9" t="str">
        <f t="shared" si="293"/>
        <v>4-Oct-1959</v>
      </c>
      <c r="P2323">
        <f t="shared" si="294"/>
        <v>63</v>
      </c>
      <c r="Q2323" s="10">
        <f t="shared" si="295"/>
        <v>47305.31</v>
      </c>
    </row>
    <row r="2324" spans="1:17" x14ac:dyDescent="0.25">
      <c r="A2324" t="s">
        <v>2352</v>
      </c>
      <c r="B2324">
        <v>1961</v>
      </c>
      <c r="C2324" t="s">
        <v>18</v>
      </c>
      <c r="D2324">
        <v>13</v>
      </c>
      <c r="E2324">
        <v>1</v>
      </c>
      <c r="F2324">
        <v>47403.88</v>
      </c>
      <c r="G2324" t="s">
        <v>16</v>
      </c>
      <c r="H2324" t="s">
        <v>12</v>
      </c>
      <c r="I2324" t="s">
        <v>42</v>
      </c>
      <c r="J2324" t="str">
        <f t="shared" si="288"/>
        <v>Jun</v>
      </c>
      <c r="K2324">
        <f t="shared" si="289"/>
        <v>1961</v>
      </c>
      <c r="L2324" t="str">
        <f t="shared" si="290"/>
        <v>tier - 3</v>
      </c>
      <c r="M2324" t="str">
        <f t="shared" si="291"/>
        <v>tier - 3</v>
      </c>
      <c r="N2324" t="str">
        <f t="shared" si="292"/>
        <v>R1011</v>
      </c>
      <c r="O2324" s="9" t="str">
        <f t="shared" si="293"/>
        <v>13-Jun-1961</v>
      </c>
      <c r="P2324">
        <f t="shared" si="294"/>
        <v>61</v>
      </c>
      <c r="Q2324" s="10">
        <f t="shared" si="295"/>
        <v>47403.88</v>
      </c>
    </row>
    <row r="2325" spans="1:17" x14ac:dyDescent="0.25">
      <c r="A2325" t="s">
        <v>2353</v>
      </c>
      <c r="B2325">
        <v>1971</v>
      </c>
      <c r="C2325" t="s">
        <v>20</v>
      </c>
      <c r="D2325">
        <v>27</v>
      </c>
      <c r="E2325">
        <v>2</v>
      </c>
      <c r="F2325">
        <v>47462.89</v>
      </c>
      <c r="G2325" t="s">
        <v>16</v>
      </c>
      <c r="H2325" t="s">
        <v>11</v>
      </c>
      <c r="I2325" t="s">
        <v>13</v>
      </c>
      <c r="J2325" t="str">
        <f t="shared" si="288"/>
        <v>Sep</v>
      </c>
      <c r="K2325">
        <f t="shared" si="289"/>
        <v>1971</v>
      </c>
      <c r="L2325" t="str">
        <f t="shared" si="290"/>
        <v>tier - 2</v>
      </c>
      <c r="M2325" t="str">
        <f t="shared" si="291"/>
        <v>tier - 2</v>
      </c>
      <c r="N2325" t="str">
        <f t="shared" si="292"/>
        <v>R1013</v>
      </c>
      <c r="O2325" s="9" t="str">
        <f t="shared" si="293"/>
        <v>27-Sep-1971</v>
      </c>
      <c r="P2325">
        <f t="shared" si="294"/>
        <v>51</v>
      </c>
      <c r="Q2325" s="10">
        <f t="shared" si="295"/>
        <v>47462.89</v>
      </c>
    </row>
    <row r="2326" spans="1:17" x14ac:dyDescent="0.25">
      <c r="A2326" t="s">
        <v>2354</v>
      </c>
      <c r="B2326">
        <v>1964</v>
      </c>
      <c r="C2326" t="s">
        <v>15</v>
      </c>
      <c r="D2326">
        <v>7</v>
      </c>
      <c r="E2326">
        <v>2</v>
      </c>
      <c r="F2326">
        <v>47496.49</v>
      </c>
      <c r="G2326" t="s">
        <v>16</v>
      </c>
      <c r="H2326" t="s">
        <v>12</v>
      </c>
      <c r="I2326" t="s">
        <v>23</v>
      </c>
      <c r="J2326" t="str">
        <f t="shared" si="288"/>
        <v>Nov</v>
      </c>
      <c r="K2326">
        <f t="shared" si="289"/>
        <v>1964</v>
      </c>
      <c r="L2326" t="str">
        <f t="shared" si="290"/>
        <v>tier - 3</v>
      </c>
      <c r="M2326" t="str">
        <f t="shared" si="291"/>
        <v>tier - 3</v>
      </c>
      <c r="N2326" t="str">
        <f t="shared" si="292"/>
        <v>R1012</v>
      </c>
      <c r="O2326" s="9" t="str">
        <f t="shared" si="293"/>
        <v>7-Nov-1964</v>
      </c>
      <c r="P2326">
        <f t="shared" si="294"/>
        <v>58</v>
      </c>
      <c r="Q2326" s="10">
        <f t="shared" si="295"/>
        <v>47496.49</v>
      </c>
    </row>
    <row r="2327" spans="1:17" x14ac:dyDescent="0.25">
      <c r="A2327" t="s">
        <v>2355</v>
      </c>
      <c r="B2327">
        <v>1963</v>
      </c>
      <c r="C2327" t="s">
        <v>35</v>
      </c>
      <c r="D2327">
        <v>5</v>
      </c>
      <c r="E2327">
        <v>1</v>
      </c>
      <c r="F2327">
        <v>47896.79</v>
      </c>
      <c r="G2327" t="s">
        <v>16</v>
      </c>
      <c r="H2327" t="s">
        <v>12</v>
      </c>
      <c r="I2327" t="s">
        <v>247</v>
      </c>
      <c r="J2327" t="str">
        <f t="shared" si="288"/>
        <v>Aug</v>
      </c>
      <c r="K2327">
        <f t="shared" si="289"/>
        <v>1963</v>
      </c>
      <c r="L2327" t="str">
        <f t="shared" si="290"/>
        <v>tier - 3</v>
      </c>
      <c r="M2327" t="str">
        <f t="shared" si="291"/>
        <v>tier - 3</v>
      </c>
      <c r="N2327" t="str">
        <f t="shared" si="292"/>
        <v>R1024</v>
      </c>
      <c r="O2327" s="9" t="str">
        <f t="shared" si="293"/>
        <v>5-Aug-1963</v>
      </c>
      <c r="P2327">
        <f t="shared" si="294"/>
        <v>59</v>
      </c>
      <c r="Q2327" s="10">
        <f t="shared" si="295"/>
        <v>47896.79</v>
      </c>
    </row>
    <row r="2328" spans="1:17" x14ac:dyDescent="0.25">
      <c r="A2328" t="s">
        <v>2356</v>
      </c>
      <c r="B2328">
        <v>1958</v>
      </c>
      <c r="C2328" t="s">
        <v>15</v>
      </c>
      <c r="D2328">
        <v>16</v>
      </c>
      <c r="E2328">
        <v>1</v>
      </c>
      <c r="F2328">
        <v>47928.03</v>
      </c>
      <c r="G2328" t="s">
        <v>11</v>
      </c>
      <c r="H2328" t="s">
        <v>12</v>
      </c>
      <c r="I2328" t="s">
        <v>42</v>
      </c>
      <c r="J2328" t="str">
        <f t="shared" si="288"/>
        <v>Nov</v>
      </c>
      <c r="K2328">
        <f t="shared" si="289"/>
        <v>1958</v>
      </c>
      <c r="L2328" t="str">
        <f t="shared" si="290"/>
        <v>tier - 3</v>
      </c>
      <c r="M2328" t="str">
        <f t="shared" si="291"/>
        <v>tier - 3</v>
      </c>
      <c r="N2328" t="str">
        <f t="shared" si="292"/>
        <v>R1011</v>
      </c>
      <c r="O2328" s="9" t="str">
        <f t="shared" si="293"/>
        <v>16-Nov-1958</v>
      </c>
      <c r="P2328">
        <f t="shared" si="294"/>
        <v>64</v>
      </c>
      <c r="Q2328" s="10">
        <f t="shared" si="295"/>
        <v>47928.03</v>
      </c>
    </row>
    <row r="2329" spans="1:17" x14ac:dyDescent="0.25">
      <c r="A2329" t="s">
        <v>2357</v>
      </c>
      <c r="B2329">
        <v>1962</v>
      </c>
      <c r="C2329" t="s">
        <v>35</v>
      </c>
      <c r="D2329">
        <v>27</v>
      </c>
      <c r="E2329">
        <v>0</v>
      </c>
      <c r="F2329">
        <v>48173.36</v>
      </c>
      <c r="G2329" t="s">
        <v>16</v>
      </c>
      <c r="H2329" t="s">
        <v>12</v>
      </c>
      <c r="I2329" t="s">
        <v>42</v>
      </c>
      <c r="J2329" t="str">
        <f t="shared" si="288"/>
        <v>Aug</v>
      </c>
      <c r="K2329">
        <f t="shared" si="289"/>
        <v>1962</v>
      </c>
      <c r="L2329" t="str">
        <f t="shared" si="290"/>
        <v>tier - 3</v>
      </c>
      <c r="M2329" t="str">
        <f t="shared" si="291"/>
        <v>tier - 3</v>
      </c>
      <c r="N2329" t="str">
        <f t="shared" si="292"/>
        <v>R1011</v>
      </c>
      <c r="O2329" s="9" t="str">
        <f t="shared" si="293"/>
        <v>27-Aug-1962</v>
      </c>
      <c r="P2329">
        <f t="shared" si="294"/>
        <v>60</v>
      </c>
      <c r="Q2329" s="10">
        <f t="shared" si="295"/>
        <v>48173.36</v>
      </c>
    </row>
    <row r="2330" spans="1:17" x14ac:dyDescent="0.25">
      <c r="A2330" t="s">
        <v>2358</v>
      </c>
      <c r="B2330">
        <v>1961</v>
      </c>
      <c r="C2330" t="s">
        <v>30</v>
      </c>
      <c r="D2330">
        <v>21</v>
      </c>
      <c r="E2330">
        <v>1</v>
      </c>
      <c r="F2330">
        <v>48517.56</v>
      </c>
      <c r="G2330" t="s">
        <v>16</v>
      </c>
      <c r="H2330" t="s">
        <v>12</v>
      </c>
      <c r="I2330" t="s">
        <v>247</v>
      </c>
      <c r="J2330" t="str">
        <f t="shared" si="288"/>
        <v>Dec</v>
      </c>
      <c r="K2330">
        <f t="shared" si="289"/>
        <v>1961</v>
      </c>
      <c r="L2330" t="str">
        <f t="shared" si="290"/>
        <v>tier - 3</v>
      </c>
      <c r="M2330" t="str">
        <f t="shared" si="291"/>
        <v>tier - 3</v>
      </c>
      <c r="N2330" t="str">
        <f t="shared" si="292"/>
        <v>R1024</v>
      </c>
      <c r="O2330" s="9" t="str">
        <f t="shared" si="293"/>
        <v>21-Dec-1961</v>
      </c>
      <c r="P2330">
        <f t="shared" si="294"/>
        <v>61</v>
      </c>
      <c r="Q2330" s="10">
        <f t="shared" si="295"/>
        <v>48517.56</v>
      </c>
    </row>
    <row r="2331" spans="1:17" x14ac:dyDescent="0.25">
      <c r="A2331" t="s">
        <v>2359</v>
      </c>
      <c r="B2331">
        <v>1968</v>
      </c>
      <c r="C2331" t="s">
        <v>30</v>
      </c>
      <c r="D2331">
        <v>1</v>
      </c>
      <c r="E2331">
        <v>3</v>
      </c>
      <c r="F2331">
        <v>48549.18</v>
      </c>
      <c r="G2331" t="s">
        <v>16</v>
      </c>
      <c r="H2331" t="s">
        <v>12</v>
      </c>
      <c r="I2331" t="s">
        <v>168</v>
      </c>
      <c r="J2331" t="str">
        <f t="shared" si="288"/>
        <v>Dec</v>
      </c>
      <c r="K2331">
        <f t="shared" si="289"/>
        <v>1968</v>
      </c>
      <c r="L2331" t="str">
        <f t="shared" si="290"/>
        <v>tier - 3</v>
      </c>
      <c r="M2331" t="str">
        <f t="shared" si="291"/>
        <v>tier - 3</v>
      </c>
      <c r="N2331" t="str">
        <f t="shared" si="292"/>
        <v>R1016</v>
      </c>
      <c r="O2331" s="9" t="str">
        <f t="shared" si="293"/>
        <v>1-Dec-1968</v>
      </c>
      <c r="P2331">
        <f t="shared" si="294"/>
        <v>54</v>
      </c>
      <c r="Q2331" s="10">
        <f t="shared" si="295"/>
        <v>48549.18</v>
      </c>
    </row>
    <row r="2332" spans="1:17" x14ac:dyDescent="0.25">
      <c r="A2332" t="s">
        <v>2360</v>
      </c>
      <c r="B2332">
        <v>1962</v>
      </c>
      <c r="C2332" t="s">
        <v>37</v>
      </c>
      <c r="D2332">
        <v>11</v>
      </c>
      <c r="E2332">
        <v>0</v>
      </c>
      <c r="F2332">
        <v>48673.56</v>
      </c>
      <c r="G2332" t="s">
        <v>16</v>
      </c>
      <c r="H2332" t="s">
        <v>11</v>
      </c>
      <c r="I2332" t="s">
        <v>13</v>
      </c>
      <c r="J2332" t="str">
        <f t="shared" si="288"/>
        <v>Oct</v>
      </c>
      <c r="K2332">
        <f t="shared" si="289"/>
        <v>1962</v>
      </c>
      <c r="L2332" t="str">
        <f t="shared" si="290"/>
        <v>tier - 2</v>
      </c>
      <c r="M2332" t="str">
        <f t="shared" si="291"/>
        <v>tier - 2</v>
      </c>
      <c r="N2332" t="str">
        <f t="shared" si="292"/>
        <v>R1013</v>
      </c>
      <c r="O2332" s="9" t="str">
        <f t="shared" si="293"/>
        <v>11-Oct-1962</v>
      </c>
      <c r="P2332">
        <f t="shared" si="294"/>
        <v>60</v>
      </c>
      <c r="Q2332" s="10">
        <f t="shared" si="295"/>
        <v>48673.56</v>
      </c>
    </row>
    <row r="2333" spans="1:17" x14ac:dyDescent="0.25">
      <c r="A2333" t="s">
        <v>2361</v>
      </c>
      <c r="B2333">
        <v>1965</v>
      </c>
      <c r="C2333" t="s">
        <v>37</v>
      </c>
      <c r="D2333">
        <v>27</v>
      </c>
      <c r="E2333">
        <v>1</v>
      </c>
      <c r="F2333">
        <v>48675.519999999997</v>
      </c>
      <c r="G2333" t="s">
        <v>16</v>
      </c>
      <c r="H2333" t="s">
        <v>11</v>
      </c>
      <c r="I2333" t="s">
        <v>13</v>
      </c>
      <c r="J2333" t="str">
        <f t="shared" si="288"/>
        <v>Oct</v>
      </c>
      <c r="K2333">
        <f t="shared" si="289"/>
        <v>1965</v>
      </c>
      <c r="L2333" t="str">
        <f t="shared" si="290"/>
        <v>tier - 2</v>
      </c>
      <c r="M2333" t="str">
        <f t="shared" si="291"/>
        <v>tier - 2</v>
      </c>
      <c r="N2333" t="str">
        <f t="shared" si="292"/>
        <v>R1013</v>
      </c>
      <c r="O2333" s="9" t="str">
        <f t="shared" si="293"/>
        <v>27-Oct-1965</v>
      </c>
      <c r="P2333">
        <f t="shared" si="294"/>
        <v>57</v>
      </c>
      <c r="Q2333" s="10">
        <f t="shared" si="295"/>
        <v>48675.519999999997</v>
      </c>
    </row>
    <row r="2334" spans="1:17" x14ac:dyDescent="0.25">
      <c r="A2334" t="s">
        <v>2362</v>
      </c>
      <c r="B2334">
        <v>1959</v>
      </c>
      <c r="C2334" t="s">
        <v>10</v>
      </c>
      <c r="D2334">
        <v>22</v>
      </c>
      <c r="E2334">
        <v>0</v>
      </c>
      <c r="F2334">
        <v>48824.45</v>
      </c>
      <c r="G2334" t="s">
        <v>11</v>
      </c>
      <c r="H2334" t="s">
        <v>16</v>
      </c>
      <c r="I2334" t="s">
        <v>42</v>
      </c>
      <c r="J2334" t="str">
        <f t="shared" si="288"/>
        <v>Jul</v>
      </c>
      <c r="K2334">
        <f t="shared" si="289"/>
        <v>1959</v>
      </c>
      <c r="L2334" t="str">
        <f t="shared" si="290"/>
        <v>tier - 1</v>
      </c>
      <c r="M2334" t="str">
        <f t="shared" si="291"/>
        <v>tier - 1</v>
      </c>
      <c r="N2334" t="str">
        <f t="shared" si="292"/>
        <v>R1011</v>
      </c>
      <c r="O2334" s="9" t="str">
        <f t="shared" si="293"/>
        <v>22-Jul-1959</v>
      </c>
      <c r="P2334">
        <f t="shared" si="294"/>
        <v>63</v>
      </c>
      <c r="Q2334" s="10">
        <f t="shared" si="295"/>
        <v>48824.45</v>
      </c>
    </row>
    <row r="2335" spans="1:17" x14ac:dyDescent="0.25">
      <c r="A2335" t="s">
        <v>2363</v>
      </c>
      <c r="B2335">
        <v>1978</v>
      </c>
      <c r="C2335" t="s">
        <v>30</v>
      </c>
      <c r="D2335">
        <v>29</v>
      </c>
      <c r="E2335">
        <v>0</v>
      </c>
      <c r="F2335">
        <v>48885.14</v>
      </c>
      <c r="G2335" t="s">
        <v>16</v>
      </c>
      <c r="H2335" t="s">
        <v>11</v>
      </c>
      <c r="I2335" t="s">
        <v>13</v>
      </c>
      <c r="J2335" t="str">
        <f t="shared" si="288"/>
        <v>Dec</v>
      </c>
      <c r="K2335">
        <f t="shared" si="289"/>
        <v>1978</v>
      </c>
      <c r="L2335" t="str">
        <f t="shared" si="290"/>
        <v>tier - 2</v>
      </c>
      <c r="M2335" t="str">
        <f t="shared" si="291"/>
        <v>tier - 2</v>
      </c>
      <c r="N2335" t="str">
        <f t="shared" si="292"/>
        <v>R1013</v>
      </c>
      <c r="O2335" s="9" t="str">
        <f t="shared" si="293"/>
        <v>29-Dec-1978</v>
      </c>
      <c r="P2335">
        <f t="shared" si="294"/>
        <v>44</v>
      </c>
      <c r="Q2335" s="10">
        <f t="shared" si="295"/>
        <v>48885.14</v>
      </c>
    </row>
    <row r="2336" spans="1:17" x14ac:dyDescent="0.25">
      <c r="A2336" t="s">
        <v>2364</v>
      </c>
      <c r="B2336">
        <v>1963</v>
      </c>
      <c r="C2336" t="s">
        <v>20</v>
      </c>
      <c r="D2336">
        <v>4</v>
      </c>
      <c r="E2336">
        <v>1</v>
      </c>
      <c r="F2336">
        <v>48970.25</v>
      </c>
      <c r="G2336" t="s">
        <v>16</v>
      </c>
      <c r="H2336" t="s">
        <v>11</v>
      </c>
      <c r="I2336" t="s">
        <v>13</v>
      </c>
      <c r="J2336" t="str">
        <f t="shared" si="288"/>
        <v>Sep</v>
      </c>
      <c r="K2336">
        <f t="shared" si="289"/>
        <v>1963</v>
      </c>
      <c r="L2336" t="str">
        <f t="shared" si="290"/>
        <v>tier - 2</v>
      </c>
      <c r="M2336" t="str">
        <f t="shared" si="291"/>
        <v>tier - 2</v>
      </c>
      <c r="N2336" t="str">
        <f t="shared" si="292"/>
        <v>R1013</v>
      </c>
      <c r="O2336" s="9" t="str">
        <f t="shared" si="293"/>
        <v>4-Sep-1963</v>
      </c>
      <c r="P2336">
        <f t="shared" si="294"/>
        <v>59</v>
      </c>
      <c r="Q2336" s="10">
        <f t="shared" si="295"/>
        <v>48970.25</v>
      </c>
    </row>
    <row r="2337" spans="1:17" x14ac:dyDescent="0.25">
      <c r="A2337" t="s">
        <v>2365</v>
      </c>
      <c r="B2337">
        <v>1958</v>
      </c>
      <c r="C2337" t="s">
        <v>18</v>
      </c>
      <c r="D2337">
        <v>27</v>
      </c>
      <c r="E2337">
        <v>2</v>
      </c>
      <c r="F2337">
        <v>49577.66</v>
      </c>
      <c r="G2337" t="s">
        <v>11</v>
      </c>
      <c r="H2337" t="s">
        <v>11</v>
      </c>
      <c r="I2337" t="s">
        <v>13</v>
      </c>
      <c r="J2337" t="str">
        <f t="shared" si="288"/>
        <v>Jun</v>
      </c>
      <c r="K2337">
        <f t="shared" si="289"/>
        <v>1958</v>
      </c>
      <c r="L2337" t="str">
        <f t="shared" si="290"/>
        <v>tier - 2</v>
      </c>
      <c r="M2337" t="str">
        <f t="shared" si="291"/>
        <v>tier - 2</v>
      </c>
      <c r="N2337" t="str">
        <f t="shared" si="292"/>
        <v>R1013</v>
      </c>
      <c r="O2337" s="9" t="str">
        <f t="shared" si="293"/>
        <v>27-Jun-1958</v>
      </c>
      <c r="P2337">
        <f t="shared" si="294"/>
        <v>64</v>
      </c>
      <c r="Q2337" s="10">
        <f t="shared" si="295"/>
        <v>49577.66</v>
      </c>
    </row>
    <row r="2338" spans="1:17" x14ac:dyDescent="0.25">
      <c r="A2338" t="s">
        <v>2366</v>
      </c>
      <c r="B2338">
        <v>1994</v>
      </c>
      <c r="C2338" t="s">
        <v>37</v>
      </c>
      <c r="D2338">
        <v>27</v>
      </c>
      <c r="E2338">
        <v>1</v>
      </c>
      <c r="F2338">
        <v>51194.559999999998</v>
      </c>
      <c r="G2338" t="s">
        <v>16</v>
      </c>
      <c r="H2338" t="s">
        <v>12</v>
      </c>
      <c r="I2338" t="s">
        <v>42</v>
      </c>
      <c r="J2338" t="str">
        <f t="shared" si="288"/>
        <v>Oct</v>
      </c>
      <c r="K2338">
        <f t="shared" si="289"/>
        <v>1994</v>
      </c>
      <c r="L2338" t="str">
        <f t="shared" si="290"/>
        <v>tier - 3</v>
      </c>
      <c r="M2338" t="str">
        <f t="shared" si="291"/>
        <v>tier - 3</v>
      </c>
      <c r="N2338" t="str">
        <f t="shared" si="292"/>
        <v>R1011</v>
      </c>
      <c r="O2338" s="9" t="str">
        <f t="shared" si="293"/>
        <v>27-Oct-1994</v>
      </c>
      <c r="P2338">
        <f t="shared" si="294"/>
        <v>28</v>
      </c>
      <c r="Q2338" s="10">
        <f t="shared" si="295"/>
        <v>51194.559999999998</v>
      </c>
    </row>
    <row r="2339" spans="1:17" x14ac:dyDescent="0.25">
      <c r="A2339" t="s">
        <v>2367</v>
      </c>
      <c r="B2339">
        <v>1962</v>
      </c>
      <c r="C2339" t="s">
        <v>35</v>
      </c>
      <c r="D2339">
        <v>4</v>
      </c>
      <c r="E2339">
        <v>0</v>
      </c>
      <c r="F2339">
        <v>52590.83</v>
      </c>
      <c r="G2339" t="s">
        <v>16</v>
      </c>
      <c r="H2339" t="s">
        <v>12</v>
      </c>
      <c r="I2339" t="s">
        <v>42</v>
      </c>
      <c r="J2339" t="str">
        <f t="shared" si="288"/>
        <v>Aug</v>
      </c>
      <c r="K2339">
        <f t="shared" si="289"/>
        <v>1962</v>
      </c>
      <c r="L2339" t="str">
        <f t="shared" si="290"/>
        <v>tier - 3</v>
      </c>
      <c r="M2339" t="str">
        <f t="shared" si="291"/>
        <v>tier - 3</v>
      </c>
      <c r="N2339" t="str">
        <f t="shared" si="292"/>
        <v>R1011</v>
      </c>
      <c r="O2339" s="9" t="str">
        <f t="shared" si="293"/>
        <v>4-Aug-1962</v>
      </c>
      <c r="P2339">
        <f t="shared" si="294"/>
        <v>60</v>
      </c>
      <c r="Q2339" s="10">
        <f t="shared" si="295"/>
        <v>52590.83</v>
      </c>
    </row>
    <row r="2340" spans="1:17" x14ac:dyDescent="0.25">
      <c r="A2340" t="s">
        <v>2368</v>
      </c>
      <c r="B2340">
        <v>1989</v>
      </c>
      <c r="C2340" t="s">
        <v>18</v>
      </c>
      <c r="D2340">
        <v>19</v>
      </c>
      <c r="E2340">
        <v>0</v>
      </c>
      <c r="F2340">
        <v>55135.4</v>
      </c>
      <c r="G2340" t="s">
        <v>16</v>
      </c>
      <c r="H2340" t="s">
        <v>11</v>
      </c>
      <c r="I2340" t="s">
        <v>23</v>
      </c>
      <c r="J2340" t="str">
        <f t="shared" si="288"/>
        <v>Jun</v>
      </c>
      <c r="K2340">
        <f t="shared" si="289"/>
        <v>1989</v>
      </c>
      <c r="L2340" t="str">
        <f t="shared" si="290"/>
        <v>tier - 2</v>
      </c>
      <c r="M2340" t="str">
        <f t="shared" si="291"/>
        <v>tier - 2</v>
      </c>
      <c r="N2340" t="str">
        <f t="shared" si="292"/>
        <v>R1012</v>
      </c>
      <c r="O2340" s="9" t="str">
        <f t="shared" si="293"/>
        <v>19-Jun-1989</v>
      </c>
      <c r="P2340">
        <f t="shared" si="294"/>
        <v>33</v>
      </c>
      <c r="Q2340" s="10">
        <f t="shared" si="295"/>
        <v>55135.4</v>
      </c>
    </row>
    <row r="2341" spans="1:17" x14ac:dyDescent="0.25">
      <c r="A2341" t="s">
        <v>2369</v>
      </c>
      <c r="B2341">
        <v>1991</v>
      </c>
      <c r="C2341" t="s">
        <v>18</v>
      </c>
      <c r="D2341">
        <v>6</v>
      </c>
      <c r="E2341">
        <v>1</v>
      </c>
      <c r="F2341">
        <v>58571.07</v>
      </c>
      <c r="G2341" t="s">
        <v>16</v>
      </c>
      <c r="H2341" t="s">
        <v>12</v>
      </c>
      <c r="I2341" t="s">
        <v>247</v>
      </c>
      <c r="J2341" t="str">
        <f t="shared" si="288"/>
        <v>Jun</v>
      </c>
      <c r="K2341">
        <f t="shared" si="289"/>
        <v>1991</v>
      </c>
      <c r="L2341" t="str">
        <f t="shared" si="290"/>
        <v>tier - 3</v>
      </c>
      <c r="M2341" t="str">
        <f t="shared" si="291"/>
        <v>tier - 3</v>
      </c>
      <c r="N2341" t="str">
        <f t="shared" si="292"/>
        <v>R1024</v>
      </c>
      <c r="O2341" s="9" t="str">
        <f t="shared" si="293"/>
        <v>6-Jun-1991</v>
      </c>
      <c r="P2341">
        <f t="shared" si="294"/>
        <v>32</v>
      </c>
      <c r="Q2341" s="10">
        <f t="shared" si="295"/>
        <v>58571.07</v>
      </c>
    </row>
    <row r="2342" spans="1:17" x14ac:dyDescent="0.25">
      <c r="A2342" t="s">
        <v>2370</v>
      </c>
      <c r="B2342">
        <v>1970</v>
      </c>
      <c r="C2342" t="s">
        <v>31</v>
      </c>
      <c r="D2342">
        <v>11</v>
      </c>
      <c r="E2342">
        <v>3</v>
      </c>
      <c r="F2342">
        <v>60021.4</v>
      </c>
      <c r="G2342" t="s">
        <v>16</v>
      </c>
      <c r="H2342" t="s">
        <v>16</v>
      </c>
      <c r="I2342" t="s">
        <v>23</v>
      </c>
      <c r="J2342" t="str">
        <f t="shared" si="288"/>
        <v>Sep</v>
      </c>
      <c r="K2342">
        <f t="shared" si="289"/>
        <v>1970</v>
      </c>
      <c r="L2342" t="str">
        <f t="shared" si="290"/>
        <v>tier - 1</v>
      </c>
      <c r="M2342" t="str">
        <f t="shared" si="291"/>
        <v>tier - 1</v>
      </c>
      <c r="N2342" t="str">
        <f t="shared" si="292"/>
        <v>R1012</v>
      </c>
      <c r="O2342" s="9" t="str">
        <f t="shared" si="293"/>
        <v>11-Sep-1970</v>
      </c>
      <c r="P2342">
        <f t="shared" si="294"/>
        <v>52</v>
      </c>
      <c r="Q2342" s="10">
        <f t="shared" si="295"/>
        <v>60021.4</v>
      </c>
    </row>
    <row r="2343" spans="1:17" x14ac:dyDescent="0.25">
      <c r="A2343" t="s">
        <v>2371</v>
      </c>
      <c r="B2343">
        <v>1977</v>
      </c>
      <c r="C2343" t="s">
        <v>18</v>
      </c>
      <c r="D2343">
        <v>8</v>
      </c>
      <c r="E2343">
        <v>0</v>
      </c>
      <c r="F2343">
        <v>62592.87</v>
      </c>
      <c r="G2343" t="s">
        <v>11</v>
      </c>
      <c r="H2343" t="s">
        <v>12</v>
      </c>
      <c r="I2343" t="s">
        <v>13</v>
      </c>
      <c r="J2343" t="str">
        <f t="shared" si="288"/>
        <v>Jun</v>
      </c>
      <c r="K2343">
        <f t="shared" si="289"/>
        <v>1977</v>
      </c>
      <c r="L2343" t="str">
        <f t="shared" si="290"/>
        <v>tier - 3</v>
      </c>
      <c r="M2343" t="str">
        <f t="shared" si="291"/>
        <v>tier - 3</v>
      </c>
      <c r="N2343" t="str">
        <f t="shared" si="292"/>
        <v>R1013</v>
      </c>
      <c r="O2343" s="9" t="str">
        <f t="shared" si="293"/>
        <v>8-Jun-1977</v>
      </c>
      <c r="P2343">
        <f t="shared" si="294"/>
        <v>46</v>
      </c>
      <c r="Q2343" s="10">
        <f t="shared" si="295"/>
        <v>62592.87</v>
      </c>
    </row>
    <row r="2344" spans="1:17" x14ac:dyDescent="0.25">
      <c r="A2344" t="s">
        <v>2372</v>
      </c>
      <c r="B2344">
        <v>1968</v>
      </c>
      <c r="C2344" t="s">
        <v>37</v>
      </c>
      <c r="D2344">
        <v>12</v>
      </c>
      <c r="E2344">
        <v>0</v>
      </c>
      <c r="F2344">
        <v>63770.43</v>
      </c>
      <c r="G2344" t="s">
        <v>16</v>
      </c>
      <c r="H2344" t="s">
        <v>12</v>
      </c>
      <c r="I2344" t="s">
        <v>13</v>
      </c>
      <c r="J2344" t="str">
        <f t="shared" si="288"/>
        <v>Oct</v>
      </c>
      <c r="K2344">
        <f t="shared" si="289"/>
        <v>1968</v>
      </c>
      <c r="L2344" t="str">
        <f t="shared" si="290"/>
        <v>tier - 3</v>
      </c>
      <c r="M2344" t="str">
        <f t="shared" si="291"/>
        <v>tier - 3</v>
      </c>
      <c r="N2344" t="str">
        <f t="shared" si="292"/>
        <v>R1013</v>
      </c>
      <c r="O2344" s="9" t="str">
        <f t="shared" si="293"/>
        <v>12-Oct-1968</v>
      </c>
      <c r="P2344">
        <f t="shared" si="294"/>
        <v>54</v>
      </c>
      <c r="Q2344" s="10">
        <f t="shared" si="295"/>
        <v>63770.43</v>
      </c>
    </row>
  </sheetData>
  <phoneticPr fontId="6"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2F63E-29DF-44AA-BD15-85DD10557A51}">
  <dimension ref="A1:Q2336"/>
  <sheetViews>
    <sheetView zoomScale="106" zoomScaleNormal="106" workbookViewId="0">
      <selection activeCell="I7" sqref="I7"/>
    </sheetView>
  </sheetViews>
  <sheetFormatPr defaultRowHeight="15" x14ac:dyDescent="0.25"/>
  <cols>
    <col min="1" max="1" width="11.85546875" bestFit="1" customWidth="1"/>
    <col min="2" max="2" width="24" bestFit="1" customWidth="1"/>
    <col min="5" max="5" width="11.7109375" bestFit="1" customWidth="1"/>
    <col min="6" max="6" width="15.140625" bestFit="1" customWidth="1"/>
    <col min="7" max="7" width="13.7109375" bestFit="1" customWidth="1"/>
    <col min="8" max="8" width="24.28515625" bestFit="1" customWidth="1"/>
    <col min="10" max="10" width="13.42578125" bestFit="1" customWidth="1"/>
    <col min="11" max="11" width="14.85546875" bestFit="1" customWidth="1"/>
    <col min="12" max="12" width="12.7109375" bestFit="1" customWidth="1"/>
    <col min="13" max="13" width="11.42578125" customWidth="1"/>
    <col min="14" max="14" width="12.42578125" bestFit="1" customWidth="1"/>
  </cols>
  <sheetData>
    <row r="1" spans="1:17" x14ac:dyDescent="0.25">
      <c r="A1" s="11" t="s">
        <v>0</v>
      </c>
      <c r="B1" s="12" t="s">
        <v>4720</v>
      </c>
      <c r="C1" s="13" t="s">
        <v>2373</v>
      </c>
      <c r="D1" s="14" t="s">
        <v>2374</v>
      </c>
      <c r="E1" s="15" t="s">
        <v>2375</v>
      </c>
      <c r="F1" s="16" t="s">
        <v>2376</v>
      </c>
      <c r="G1" s="17" t="s">
        <v>4731</v>
      </c>
      <c r="H1" s="18" t="s">
        <v>2378</v>
      </c>
      <c r="I1" s="19" t="s">
        <v>4732</v>
      </c>
      <c r="J1" s="13" t="s">
        <v>4730</v>
      </c>
      <c r="K1" s="16" t="s">
        <v>4733</v>
      </c>
      <c r="L1" s="20" t="s">
        <v>4734</v>
      </c>
      <c r="M1" s="11" t="s">
        <v>4735</v>
      </c>
      <c r="N1" s="21" t="s">
        <v>4736</v>
      </c>
      <c r="O1" s="15" t="s">
        <v>4737</v>
      </c>
      <c r="P1" s="13" t="s">
        <v>4738</v>
      </c>
      <c r="Q1" s="16" t="s">
        <v>4739</v>
      </c>
    </row>
    <row r="2" spans="1:17" ht="18.75" x14ac:dyDescent="0.3">
      <c r="A2" s="4" t="s">
        <v>2372</v>
      </c>
      <c r="B2" t="str">
        <f t="shared" ref="B2:B65" si="0">VLOOKUP($A2,vetri,4,FALSE)</f>
        <v xml:space="preserve"> Kelly</v>
      </c>
      <c r="C2">
        <f t="shared" ref="C2:C65" si="1">VLOOKUP($A2,vel,2,FALSE)</f>
        <v>47.41</v>
      </c>
      <c r="D2">
        <f t="shared" ref="D2:D65" si="2">VLOOKUP($A2,vel,3,FALSE)</f>
        <v>7.47</v>
      </c>
      <c r="E2" t="str">
        <f t="shared" ref="E2:E65" si="3">VLOOKUP($A2,vel,4,FALSE)</f>
        <v>No</v>
      </c>
      <c r="F2" t="str">
        <f t="shared" ref="F2:F65" si="4">VLOOKUP($A2,vel,5,FALSE)</f>
        <v>No</v>
      </c>
      <c r="G2" t="str">
        <f t="shared" ref="G2:G65" si="5">VLOOKUP($A2,vel,6,FALSE)</f>
        <v>No</v>
      </c>
      <c r="H2">
        <f t="shared" ref="H2:H65" si="6">VLOOKUP($A2,vel,9,FALSE)</f>
        <v>0</v>
      </c>
      <c r="I2" t="str">
        <f t="shared" ref="I2:I65" si="7">VLOOKUP($A2,vel,10,FALSE)</f>
        <v>Yes</v>
      </c>
      <c r="J2" t="str">
        <f t="shared" ref="J2:J65" si="8">VLOOKUP($A2,vel,11,FALSE)</f>
        <v>Obesity</v>
      </c>
      <c r="K2" t="str">
        <f t="shared" ref="K2:K65" si="9">VLOOKUP($A2,vel,12,FALSE)</f>
        <v>Diabetes</v>
      </c>
      <c r="L2" t="str">
        <f t="shared" ref="L2:L65" si="10">VLOOKUP($A2,v,14,FALSE)</f>
        <v>R1013</v>
      </c>
      <c r="M2">
        <f t="shared" ref="M2:M65" si="11">VLOOKUP($A2,v,16,FALSE)</f>
        <v>54</v>
      </c>
      <c r="N2" t="str">
        <f t="shared" ref="N2:N65" si="12">VLOOKUP($A2,v,12,FALSE)</f>
        <v>tier - 3</v>
      </c>
      <c r="O2" t="str">
        <f t="shared" ref="O2:O65" si="13">VLOOKUP($A2,m,13,FALSE)</f>
        <v>tier - 3</v>
      </c>
      <c r="P2" t="str">
        <f t="shared" ref="P2:P65" si="14">VLOOKUP($A2,v,14,FALSE)</f>
        <v>R1013</v>
      </c>
      <c r="Q2">
        <f t="shared" ref="Q2:Q65" si="15">VLOOKUP($A2,v,16,FALSE)</f>
        <v>54</v>
      </c>
    </row>
    <row r="3" spans="1:17" ht="18.75" x14ac:dyDescent="0.3">
      <c r="A3" s="4" t="s">
        <v>2371</v>
      </c>
      <c r="B3" t="str">
        <f t="shared" si="0"/>
        <v xml:space="preserve"> Matthew D</v>
      </c>
      <c r="C3">
        <f t="shared" si="1"/>
        <v>30.36</v>
      </c>
      <c r="D3">
        <f t="shared" si="2"/>
        <v>5.77</v>
      </c>
      <c r="E3" t="str">
        <f t="shared" si="3"/>
        <v>No</v>
      </c>
      <c r="F3" t="str">
        <f t="shared" si="4"/>
        <v>No</v>
      </c>
      <c r="G3" t="str">
        <f t="shared" si="5"/>
        <v>No</v>
      </c>
      <c r="H3">
        <f t="shared" si="6"/>
        <v>0</v>
      </c>
      <c r="I3" t="str">
        <f t="shared" si="7"/>
        <v>Yes</v>
      </c>
      <c r="J3" t="str">
        <f t="shared" si="8"/>
        <v>Obesity</v>
      </c>
      <c r="K3" t="str">
        <f t="shared" si="9"/>
        <v>Diabetes</v>
      </c>
      <c r="L3" t="str">
        <f t="shared" si="10"/>
        <v>R1013</v>
      </c>
      <c r="M3">
        <f t="shared" si="11"/>
        <v>46</v>
      </c>
      <c r="N3" t="str">
        <f t="shared" si="12"/>
        <v>tier - 3</v>
      </c>
      <c r="O3" t="str">
        <f t="shared" si="13"/>
        <v>tier - 3</v>
      </c>
      <c r="P3" t="str">
        <f t="shared" si="14"/>
        <v>R1013</v>
      </c>
      <c r="Q3">
        <f t="shared" si="15"/>
        <v>46</v>
      </c>
    </row>
    <row r="4" spans="1:17" ht="18.75" x14ac:dyDescent="0.3">
      <c r="A4" s="4" t="s">
        <v>2370</v>
      </c>
      <c r="B4" t="str">
        <f t="shared" si="0"/>
        <v xml:space="preserve"> Phil</v>
      </c>
      <c r="C4">
        <f t="shared" si="1"/>
        <v>34.484999999999999</v>
      </c>
      <c r="D4">
        <f t="shared" si="2"/>
        <v>11.87</v>
      </c>
      <c r="E4" t="str">
        <f t="shared" si="3"/>
        <v>Yes</v>
      </c>
      <c r="F4" t="str">
        <f t="shared" si="4"/>
        <v>No</v>
      </c>
      <c r="G4" t="str">
        <f t="shared" si="5"/>
        <v>No</v>
      </c>
      <c r="H4">
        <f t="shared" si="6"/>
        <v>2</v>
      </c>
      <c r="I4" t="str">
        <f t="shared" si="7"/>
        <v>Yes</v>
      </c>
      <c r="J4" t="str">
        <f t="shared" si="8"/>
        <v>Obesity</v>
      </c>
      <c r="K4" t="str">
        <f t="shared" si="9"/>
        <v>Diabetes</v>
      </c>
      <c r="L4" t="str">
        <f t="shared" si="10"/>
        <v>R1012</v>
      </c>
      <c r="M4">
        <f t="shared" si="11"/>
        <v>52</v>
      </c>
      <c r="N4" t="str">
        <f t="shared" si="12"/>
        <v>tier - 1</v>
      </c>
      <c r="O4" t="str">
        <f t="shared" si="13"/>
        <v>tier - 1</v>
      </c>
      <c r="P4" t="str">
        <f t="shared" si="14"/>
        <v>R1012</v>
      </c>
      <c r="Q4">
        <f t="shared" si="15"/>
        <v>52</v>
      </c>
    </row>
    <row r="5" spans="1:17" ht="18.75" x14ac:dyDescent="0.3">
      <c r="A5" s="4" t="s">
        <v>2369</v>
      </c>
      <c r="B5" t="str">
        <f t="shared" si="0"/>
        <v xml:space="preserve"> Kelsey</v>
      </c>
      <c r="C5">
        <f t="shared" si="1"/>
        <v>38.094999999999999</v>
      </c>
      <c r="D5">
        <f t="shared" si="2"/>
        <v>6.05</v>
      </c>
      <c r="E5" t="str">
        <f t="shared" si="3"/>
        <v>No</v>
      </c>
      <c r="F5" t="str">
        <f t="shared" si="4"/>
        <v>No</v>
      </c>
      <c r="G5" t="str">
        <f t="shared" si="5"/>
        <v>No</v>
      </c>
      <c r="H5">
        <f t="shared" si="6"/>
        <v>0</v>
      </c>
      <c r="I5" t="str">
        <f t="shared" si="7"/>
        <v>Yes</v>
      </c>
      <c r="J5" t="str">
        <f t="shared" si="8"/>
        <v>Obesity</v>
      </c>
      <c r="K5" t="str">
        <f t="shared" si="9"/>
        <v>Diabetes</v>
      </c>
      <c r="L5" t="str">
        <f t="shared" si="10"/>
        <v>R1024</v>
      </c>
      <c r="M5">
        <f t="shared" si="11"/>
        <v>32</v>
      </c>
      <c r="N5" t="str">
        <f t="shared" si="12"/>
        <v>tier - 3</v>
      </c>
      <c r="O5" t="str">
        <f t="shared" si="13"/>
        <v>tier - 3</v>
      </c>
      <c r="P5" t="str">
        <f t="shared" si="14"/>
        <v>R1024</v>
      </c>
      <c r="Q5">
        <f t="shared" si="15"/>
        <v>32</v>
      </c>
    </row>
    <row r="6" spans="1:17" ht="18.75" x14ac:dyDescent="0.3">
      <c r="A6" s="4" t="s">
        <v>2368</v>
      </c>
      <c r="B6" t="str">
        <f t="shared" si="0"/>
        <v xml:space="preserve"> Kristyn</v>
      </c>
      <c r="C6">
        <f t="shared" si="1"/>
        <v>35.53</v>
      </c>
      <c r="D6">
        <f t="shared" si="2"/>
        <v>5.45</v>
      </c>
      <c r="E6" t="str">
        <f t="shared" si="3"/>
        <v>No</v>
      </c>
      <c r="F6" t="str">
        <f t="shared" si="4"/>
        <v>No</v>
      </c>
      <c r="G6" t="str">
        <f t="shared" si="5"/>
        <v>No</v>
      </c>
      <c r="H6">
        <f t="shared" si="6"/>
        <v>0</v>
      </c>
      <c r="I6" t="str">
        <f t="shared" si="7"/>
        <v>Yes</v>
      </c>
      <c r="J6" t="str">
        <f t="shared" si="8"/>
        <v>Obesity</v>
      </c>
      <c r="K6" t="str">
        <f t="shared" si="9"/>
        <v>Normal</v>
      </c>
      <c r="L6" t="str">
        <f t="shared" si="10"/>
        <v>R1012</v>
      </c>
      <c r="M6">
        <f t="shared" si="11"/>
        <v>33</v>
      </c>
      <c r="N6" t="str">
        <f t="shared" si="12"/>
        <v>tier - 2</v>
      </c>
      <c r="O6" t="str">
        <f t="shared" si="13"/>
        <v>tier - 2</v>
      </c>
      <c r="P6" t="str">
        <f t="shared" si="14"/>
        <v>R1012</v>
      </c>
      <c r="Q6">
        <f t="shared" si="15"/>
        <v>33</v>
      </c>
    </row>
    <row r="7" spans="1:17" ht="18.75" x14ac:dyDescent="0.3">
      <c r="A7" s="4" t="s">
        <v>2367</v>
      </c>
      <c r="B7" t="str">
        <f t="shared" si="0"/>
        <v xml:space="preserve"> Russell B.</v>
      </c>
      <c r="C7">
        <f t="shared" si="1"/>
        <v>32.799999999999997</v>
      </c>
      <c r="D7">
        <f t="shared" si="2"/>
        <v>6.59</v>
      </c>
      <c r="E7" t="str">
        <f t="shared" si="3"/>
        <v>No</v>
      </c>
      <c r="F7" t="str">
        <f t="shared" si="4"/>
        <v>No</v>
      </c>
      <c r="G7" t="str">
        <f t="shared" si="5"/>
        <v>No</v>
      </c>
      <c r="H7">
        <f t="shared" si="6"/>
        <v>0</v>
      </c>
      <c r="I7" t="str">
        <f t="shared" si="7"/>
        <v>Yes</v>
      </c>
      <c r="J7" t="str">
        <f t="shared" si="8"/>
        <v>Obesity</v>
      </c>
      <c r="K7" t="str">
        <f t="shared" si="9"/>
        <v>Diabetes</v>
      </c>
      <c r="L7" t="str">
        <f t="shared" si="10"/>
        <v>R1011</v>
      </c>
      <c r="M7">
        <f t="shared" si="11"/>
        <v>60</v>
      </c>
      <c r="N7" t="str">
        <f t="shared" si="12"/>
        <v>tier - 3</v>
      </c>
      <c r="O7" t="str">
        <f t="shared" si="13"/>
        <v>tier - 3</v>
      </c>
      <c r="P7" t="str">
        <f t="shared" si="14"/>
        <v>R1011</v>
      </c>
      <c r="Q7">
        <f t="shared" si="15"/>
        <v>60</v>
      </c>
    </row>
    <row r="8" spans="1:17" ht="18.75" x14ac:dyDescent="0.3">
      <c r="A8" s="4" t="s">
        <v>2366</v>
      </c>
      <c r="B8" t="str">
        <f t="shared" si="0"/>
        <v xml:space="preserve"> Scott</v>
      </c>
      <c r="C8">
        <f t="shared" si="1"/>
        <v>36.4</v>
      </c>
      <c r="D8">
        <f t="shared" si="2"/>
        <v>6.07</v>
      </c>
      <c r="E8" t="str">
        <f t="shared" si="3"/>
        <v>No</v>
      </c>
      <c r="F8" t="str">
        <f t="shared" si="4"/>
        <v>No</v>
      </c>
      <c r="G8" t="str">
        <f t="shared" si="5"/>
        <v>No</v>
      </c>
      <c r="H8">
        <f t="shared" si="6"/>
        <v>0</v>
      </c>
      <c r="I8" t="str">
        <f t="shared" si="7"/>
        <v>Yes</v>
      </c>
      <c r="J8" t="str">
        <f t="shared" si="8"/>
        <v>Obesity</v>
      </c>
      <c r="K8" t="str">
        <f t="shared" si="9"/>
        <v>Diabetes</v>
      </c>
      <c r="L8" t="str">
        <f t="shared" si="10"/>
        <v>R1011</v>
      </c>
      <c r="M8">
        <f t="shared" si="11"/>
        <v>28</v>
      </c>
      <c r="N8" t="str">
        <f t="shared" si="12"/>
        <v>tier - 3</v>
      </c>
      <c r="O8" t="str">
        <f t="shared" si="13"/>
        <v>tier - 3</v>
      </c>
      <c r="P8" t="str">
        <f t="shared" si="14"/>
        <v>R1011</v>
      </c>
      <c r="Q8">
        <f t="shared" si="15"/>
        <v>28</v>
      </c>
    </row>
    <row r="9" spans="1:17" ht="18.75" x14ac:dyDescent="0.3">
      <c r="A9" s="4" t="s">
        <v>2365</v>
      </c>
      <c r="B9" t="str">
        <f t="shared" si="0"/>
        <v xml:space="preserve"> Stephen</v>
      </c>
      <c r="C9">
        <f t="shared" si="1"/>
        <v>36.96</v>
      </c>
      <c r="D9">
        <f t="shared" si="2"/>
        <v>7.93</v>
      </c>
      <c r="E9" t="str">
        <f t="shared" si="3"/>
        <v>No</v>
      </c>
      <c r="F9" t="str">
        <f t="shared" si="4"/>
        <v>No</v>
      </c>
      <c r="G9" t="str">
        <f t="shared" si="5"/>
        <v>No</v>
      </c>
      <c r="H9">
        <f t="shared" si="6"/>
        <v>3</v>
      </c>
      <c r="I9" t="str">
        <f t="shared" si="7"/>
        <v>Yes</v>
      </c>
      <c r="J9" t="str">
        <f t="shared" si="8"/>
        <v>Obesity</v>
      </c>
      <c r="K9" t="str">
        <f t="shared" si="9"/>
        <v>Diabetes</v>
      </c>
      <c r="L9" t="str">
        <f t="shared" si="10"/>
        <v>R1013</v>
      </c>
      <c r="M9">
        <f t="shared" si="11"/>
        <v>64</v>
      </c>
      <c r="N9" t="str">
        <f t="shared" si="12"/>
        <v>tier - 2</v>
      </c>
      <c r="O9" t="str">
        <f t="shared" si="13"/>
        <v>tier - 2</v>
      </c>
      <c r="P9" t="str">
        <f t="shared" si="14"/>
        <v>R1013</v>
      </c>
      <c r="Q9">
        <f t="shared" si="15"/>
        <v>64</v>
      </c>
    </row>
    <row r="10" spans="1:17" ht="18.75" x14ac:dyDescent="0.3">
      <c r="A10" s="4" t="s">
        <v>2364</v>
      </c>
      <c r="B10" t="str">
        <f t="shared" si="0"/>
        <v xml:space="preserve"> Patrick R.</v>
      </c>
      <c r="C10">
        <f t="shared" si="1"/>
        <v>41.14</v>
      </c>
      <c r="D10">
        <f t="shared" si="2"/>
        <v>9.58</v>
      </c>
      <c r="E10" t="str">
        <f t="shared" si="3"/>
        <v>Yes</v>
      </c>
      <c r="F10" t="str">
        <f t="shared" si="4"/>
        <v>No</v>
      </c>
      <c r="G10" t="str">
        <f t="shared" si="5"/>
        <v>Yes</v>
      </c>
      <c r="H10">
        <f t="shared" si="6"/>
        <v>1</v>
      </c>
      <c r="I10" t="str">
        <f t="shared" si="7"/>
        <v>Yes</v>
      </c>
      <c r="J10" t="str">
        <f t="shared" si="8"/>
        <v>Obesity</v>
      </c>
      <c r="K10" t="str">
        <f t="shared" si="9"/>
        <v>Diabetes</v>
      </c>
      <c r="L10" t="str">
        <f t="shared" si="10"/>
        <v>R1013</v>
      </c>
      <c r="M10">
        <f t="shared" si="11"/>
        <v>59</v>
      </c>
      <c r="N10" t="str">
        <f t="shared" si="12"/>
        <v>tier - 2</v>
      </c>
      <c r="O10" t="str">
        <f t="shared" si="13"/>
        <v>tier - 2</v>
      </c>
      <c r="P10" t="str">
        <f t="shared" si="14"/>
        <v>R1013</v>
      </c>
      <c r="Q10">
        <f t="shared" si="15"/>
        <v>59</v>
      </c>
    </row>
    <row r="11" spans="1:17" ht="18.75" x14ac:dyDescent="0.3">
      <c r="A11" s="4" t="s">
        <v>2363</v>
      </c>
      <c r="B11" t="str">
        <f t="shared" si="0"/>
        <v xml:space="preserve"> Brooke N.</v>
      </c>
      <c r="C11">
        <f t="shared" si="1"/>
        <v>38.06</v>
      </c>
      <c r="D11">
        <f t="shared" si="2"/>
        <v>10.79</v>
      </c>
      <c r="E11" t="str">
        <f t="shared" si="3"/>
        <v>No</v>
      </c>
      <c r="F11" t="str">
        <f t="shared" si="4"/>
        <v>No</v>
      </c>
      <c r="G11" t="str">
        <f t="shared" si="5"/>
        <v>No</v>
      </c>
      <c r="H11">
        <f t="shared" si="6"/>
        <v>0</v>
      </c>
      <c r="I11" t="str">
        <f t="shared" si="7"/>
        <v>Yes</v>
      </c>
      <c r="J11" t="str">
        <f t="shared" si="8"/>
        <v>Obesity</v>
      </c>
      <c r="K11" t="str">
        <f t="shared" si="9"/>
        <v>Diabetes</v>
      </c>
      <c r="L11" t="str">
        <f t="shared" si="10"/>
        <v>R1013</v>
      </c>
      <c r="M11">
        <f t="shared" si="11"/>
        <v>44</v>
      </c>
      <c r="N11" t="str">
        <f t="shared" si="12"/>
        <v>tier - 2</v>
      </c>
      <c r="O11" t="str">
        <f t="shared" si="13"/>
        <v>tier - 2</v>
      </c>
      <c r="P11" t="str">
        <f t="shared" si="14"/>
        <v>R1013</v>
      </c>
      <c r="Q11">
        <f t="shared" si="15"/>
        <v>44</v>
      </c>
    </row>
    <row r="12" spans="1:17" ht="18.75" x14ac:dyDescent="0.3">
      <c r="A12" s="4" t="s">
        <v>2362</v>
      </c>
      <c r="B12" t="str">
        <f t="shared" si="0"/>
        <v>Ms.  Paola Andrea</v>
      </c>
      <c r="C12">
        <f t="shared" si="1"/>
        <v>37.700000000000003</v>
      </c>
      <c r="D12">
        <f t="shared" si="2"/>
        <v>5.96</v>
      </c>
      <c r="E12" t="str">
        <f t="shared" si="3"/>
        <v>Yes</v>
      </c>
      <c r="F12" t="str">
        <f t="shared" si="4"/>
        <v>No</v>
      </c>
      <c r="G12" t="str">
        <f t="shared" si="5"/>
        <v>No</v>
      </c>
      <c r="H12">
        <f t="shared" si="6"/>
        <v>2</v>
      </c>
      <c r="I12" t="str">
        <f t="shared" si="7"/>
        <v>Yes</v>
      </c>
      <c r="J12" t="str">
        <f t="shared" si="8"/>
        <v>Obesity</v>
      </c>
      <c r="K12" t="str">
        <f t="shared" si="9"/>
        <v>Diabetes</v>
      </c>
      <c r="L12" t="str">
        <f t="shared" si="10"/>
        <v>R1011</v>
      </c>
      <c r="M12">
        <f t="shared" si="11"/>
        <v>63</v>
      </c>
      <c r="N12" t="str">
        <f t="shared" si="12"/>
        <v>tier - 1</v>
      </c>
      <c r="O12" t="str">
        <f t="shared" si="13"/>
        <v>tier - 1</v>
      </c>
      <c r="P12" t="str">
        <f t="shared" si="14"/>
        <v>R1011</v>
      </c>
      <c r="Q12">
        <f t="shared" si="15"/>
        <v>63</v>
      </c>
    </row>
    <row r="13" spans="1:17" ht="18.75" x14ac:dyDescent="0.3">
      <c r="A13" s="4" t="s">
        <v>2361</v>
      </c>
      <c r="B13" t="str">
        <f t="shared" si="0"/>
        <v xml:space="preserve"> David</v>
      </c>
      <c r="C13">
        <f t="shared" si="1"/>
        <v>42.13</v>
      </c>
      <c r="D13">
        <f t="shared" si="2"/>
        <v>11.9</v>
      </c>
      <c r="E13" t="str">
        <f t="shared" si="3"/>
        <v>No</v>
      </c>
      <c r="F13" t="str">
        <f t="shared" si="4"/>
        <v>No</v>
      </c>
      <c r="G13" t="str">
        <f t="shared" si="5"/>
        <v>No</v>
      </c>
      <c r="H13">
        <f t="shared" si="6"/>
        <v>0</v>
      </c>
      <c r="I13" t="str">
        <f t="shared" si="7"/>
        <v>Yes</v>
      </c>
      <c r="J13" t="str">
        <f t="shared" si="8"/>
        <v>Obesity</v>
      </c>
      <c r="K13" t="str">
        <f t="shared" si="9"/>
        <v>Diabetes</v>
      </c>
      <c r="L13" t="str">
        <f t="shared" si="10"/>
        <v>R1013</v>
      </c>
      <c r="M13">
        <f t="shared" si="11"/>
        <v>57</v>
      </c>
      <c r="N13" t="str">
        <f t="shared" si="12"/>
        <v>tier - 2</v>
      </c>
      <c r="O13" t="str">
        <f t="shared" si="13"/>
        <v>tier - 2</v>
      </c>
      <c r="P13" t="str">
        <f t="shared" si="14"/>
        <v>R1013</v>
      </c>
      <c r="Q13">
        <f t="shared" si="15"/>
        <v>57</v>
      </c>
    </row>
    <row r="14" spans="1:17" ht="18.75" x14ac:dyDescent="0.3">
      <c r="A14" s="4" t="s">
        <v>2360</v>
      </c>
      <c r="B14" t="str">
        <f t="shared" si="0"/>
        <v xml:space="preserve"> Wade</v>
      </c>
      <c r="C14">
        <f t="shared" si="1"/>
        <v>40.92</v>
      </c>
      <c r="D14">
        <f t="shared" si="2"/>
        <v>8.41</v>
      </c>
      <c r="E14" t="str">
        <f t="shared" si="3"/>
        <v>No</v>
      </c>
      <c r="F14" t="str">
        <f t="shared" si="4"/>
        <v>No</v>
      </c>
      <c r="G14" t="str">
        <f t="shared" si="5"/>
        <v>No</v>
      </c>
      <c r="H14">
        <f t="shared" si="6"/>
        <v>0</v>
      </c>
      <c r="I14" t="str">
        <f t="shared" si="7"/>
        <v>Yes</v>
      </c>
      <c r="J14" t="str">
        <f t="shared" si="8"/>
        <v>Obesity</v>
      </c>
      <c r="K14" t="str">
        <f t="shared" si="9"/>
        <v>Diabetes</v>
      </c>
      <c r="L14" t="str">
        <f t="shared" si="10"/>
        <v>R1013</v>
      </c>
      <c r="M14">
        <f t="shared" si="11"/>
        <v>60</v>
      </c>
      <c r="N14" t="str">
        <f t="shared" si="12"/>
        <v>tier - 2</v>
      </c>
      <c r="O14" t="str">
        <f t="shared" si="13"/>
        <v>tier - 2</v>
      </c>
      <c r="P14" t="str">
        <f t="shared" si="14"/>
        <v>R1013</v>
      </c>
      <c r="Q14">
        <f t="shared" si="15"/>
        <v>60</v>
      </c>
    </row>
    <row r="15" spans="1:17" ht="18.75" x14ac:dyDescent="0.3">
      <c r="A15" s="4" t="s">
        <v>2359</v>
      </c>
      <c r="B15" t="str">
        <f t="shared" si="0"/>
        <v xml:space="preserve"> Franklin</v>
      </c>
      <c r="C15">
        <f t="shared" si="1"/>
        <v>40.564999999999998</v>
      </c>
      <c r="D15">
        <f t="shared" si="2"/>
        <v>7.02</v>
      </c>
      <c r="E15" t="str">
        <f t="shared" si="3"/>
        <v>No</v>
      </c>
      <c r="F15" t="str">
        <f t="shared" si="4"/>
        <v>No</v>
      </c>
      <c r="G15" t="str">
        <f t="shared" si="5"/>
        <v>No</v>
      </c>
      <c r="H15">
        <f t="shared" si="6"/>
        <v>0</v>
      </c>
      <c r="I15" t="str">
        <f t="shared" si="7"/>
        <v>Yes</v>
      </c>
      <c r="J15" t="str">
        <f t="shared" si="8"/>
        <v>Obesity</v>
      </c>
      <c r="K15" t="str">
        <f t="shared" si="9"/>
        <v>Diabetes</v>
      </c>
      <c r="L15" t="str">
        <f t="shared" si="10"/>
        <v>R1016</v>
      </c>
      <c r="M15">
        <f t="shared" si="11"/>
        <v>54</v>
      </c>
      <c r="N15" t="str">
        <f t="shared" si="12"/>
        <v>tier - 3</v>
      </c>
      <c r="O15" t="str">
        <f t="shared" si="13"/>
        <v>tier - 3</v>
      </c>
      <c r="P15" t="str">
        <f t="shared" si="14"/>
        <v>R1016</v>
      </c>
      <c r="Q15">
        <f t="shared" si="15"/>
        <v>54</v>
      </c>
    </row>
    <row r="16" spans="1:17" ht="18.75" x14ac:dyDescent="0.3">
      <c r="A16" s="4" t="s">
        <v>2358</v>
      </c>
      <c r="B16" t="str">
        <f t="shared" si="0"/>
        <v xml:space="preserve"> Leilani M.</v>
      </c>
      <c r="C16">
        <f t="shared" si="1"/>
        <v>36.384999999999998</v>
      </c>
      <c r="D16">
        <f t="shared" si="2"/>
        <v>7.59</v>
      </c>
      <c r="E16" t="str">
        <f t="shared" si="3"/>
        <v>Yes</v>
      </c>
      <c r="F16" t="str">
        <f t="shared" si="4"/>
        <v>No</v>
      </c>
      <c r="G16" t="str">
        <f t="shared" si="5"/>
        <v>No</v>
      </c>
      <c r="H16">
        <f t="shared" si="6"/>
        <v>2</v>
      </c>
      <c r="I16" t="str">
        <f t="shared" si="7"/>
        <v>Yes</v>
      </c>
      <c r="J16" t="str">
        <f t="shared" si="8"/>
        <v>Obesity</v>
      </c>
      <c r="K16" t="str">
        <f t="shared" si="9"/>
        <v>Diabetes</v>
      </c>
      <c r="L16" t="str">
        <f t="shared" si="10"/>
        <v>R1024</v>
      </c>
      <c r="M16">
        <f t="shared" si="11"/>
        <v>61</v>
      </c>
      <c r="N16" t="str">
        <f t="shared" si="12"/>
        <v>tier - 3</v>
      </c>
      <c r="O16" t="str">
        <f t="shared" si="13"/>
        <v>tier - 3</v>
      </c>
      <c r="P16" t="str">
        <f t="shared" si="14"/>
        <v>R1024</v>
      </c>
      <c r="Q16">
        <f t="shared" si="15"/>
        <v>61</v>
      </c>
    </row>
    <row r="17" spans="1:17" ht="18.75" x14ac:dyDescent="0.3">
      <c r="A17" s="4" t="s">
        <v>2357</v>
      </c>
      <c r="B17" t="str">
        <f t="shared" si="0"/>
        <v xml:space="preserve"> Philippe</v>
      </c>
      <c r="C17">
        <f t="shared" si="1"/>
        <v>39.9</v>
      </c>
      <c r="D17">
        <f t="shared" si="2"/>
        <v>11.32</v>
      </c>
      <c r="E17" t="str">
        <f t="shared" si="3"/>
        <v>No</v>
      </c>
      <c r="F17" t="str">
        <f t="shared" si="4"/>
        <v>No</v>
      </c>
      <c r="G17" t="str">
        <f t="shared" si="5"/>
        <v>No</v>
      </c>
      <c r="H17">
        <f t="shared" si="6"/>
        <v>0</v>
      </c>
      <c r="I17" t="str">
        <f t="shared" si="7"/>
        <v>Yes</v>
      </c>
      <c r="J17" t="str">
        <f t="shared" si="8"/>
        <v>Obesity</v>
      </c>
      <c r="K17" t="str">
        <f t="shared" si="9"/>
        <v>Diabetes</v>
      </c>
      <c r="L17" t="str">
        <f t="shared" si="10"/>
        <v>R1011</v>
      </c>
      <c r="M17">
        <f t="shared" si="11"/>
        <v>60</v>
      </c>
      <c r="N17" t="str">
        <f t="shared" si="12"/>
        <v>tier - 3</v>
      </c>
      <c r="O17" t="str">
        <f t="shared" si="13"/>
        <v>tier - 3</v>
      </c>
      <c r="P17" t="str">
        <f t="shared" si="14"/>
        <v>R1011</v>
      </c>
      <c r="Q17">
        <f t="shared" si="15"/>
        <v>60</v>
      </c>
    </row>
    <row r="18" spans="1:17" ht="18.75" x14ac:dyDescent="0.3">
      <c r="A18" s="4" t="s">
        <v>2356</v>
      </c>
      <c r="B18" t="str">
        <f t="shared" si="0"/>
        <v xml:space="preserve"> Jennifer A.</v>
      </c>
      <c r="C18">
        <f t="shared" si="1"/>
        <v>33.799999999999997</v>
      </c>
      <c r="D18">
        <f t="shared" si="2"/>
        <v>7.67</v>
      </c>
      <c r="E18" t="str">
        <f t="shared" si="3"/>
        <v>No</v>
      </c>
      <c r="F18" t="str">
        <f t="shared" si="4"/>
        <v>No</v>
      </c>
      <c r="G18" t="str">
        <f t="shared" si="5"/>
        <v>No</v>
      </c>
      <c r="H18">
        <f t="shared" si="6"/>
        <v>3</v>
      </c>
      <c r="I18" t="str">
        <f t="shared" si="7"/>
        <v>Yes</v>
      </c>
      <c r="J18" t="str">
        <f t="shared" si="8"/>
        <v>Obesity</v>
      </c>
      <c r="K18" t="str">
        <f t="shared" si="9"/>
        <v>Diabetes</v>
      </c>
      <c r="L18" t="str">
        <f t="shared" si="10"/>
        <v>R1011</v>
      </c>
      <c r="M18">
        <f t="shared" si="11"/>
        <v>64</v>
      </c>
      <c r="N18" t="str">
        <f t="shared" si="12"/>
        <v>tier - 3</v>
      </c>
      <c r="O18" t="str">
        <f t="shared" si="13"/>
        <v>tier - 3</v>
      </c>
      <c r="P18" t="str">
        <f t="shared" si="14"/>
        <v>R1011</v>
      </c>
      <c r="Q18">
        <f t="shared" si="15"/>
        <v>64</v>
      </c>
    </row>
    <row r="19" spans="1:17" ht="18.75" x14ac:dyDescent="0.3">
      <c r="A19" s="4" t="s">
        <v>2355</v>
      </c>
      <c r="B19" t="str">
        <f t="shared" si="0"/>
        <v xml:space="preserve"> Christina M.</v>
      </c>
      <c r="C19">
        <f t="shared" si="1"/>
        <v>36.765000000000001</v>
      </c>
      <c r="D19">
        <f t="shared" si="2"/>
        <v>7.29</v>
      </c>
      <c r="E19" t="str">
        <f t="shared" si="3"/>
        <v>Yes</v>
      </c>
      <c r="F19" t="str">
        <f t="shared" si="4"/>
        <v>No</v>
      </c>
      <c r="G19" t="str">
        <f t="shared" si="5"/>
        <v>Yes</v>
      </c>
      <c r="H19">
        <f t="shared" si="6"/>
        <v>1</v>
      </c>
      <c r="I19" t="str">
        <f t="shared" si="7"/>
        <v>Yes</v>
      </c>
      <c r="J19" t="str">
        <f t="shared" si="8"/>
        <v>Obesity</v>
      </c>
      <c r="K19" t="str">
        <f t="shared" si="9"/>
        <v>Diabetes</v>
      </c>
      <c r="L19" t="str">
        <f t="shared" si="10"/>
        <v>R1024</v>
      </c>
      <c r="M19">
        <f t="shared" si="11"/>
        <v>59</v>
      </c>
      <c r="N19" t="str">
        <f t="shared" si="12"/>
        <v>tier - 3</v>
      </c>
      <c r="O19" t="str">
        <f t="shared" si="13"/>
        <v>tier - 3</v>
      </c>
      <c r="P19" t="str">
        <f t="shared" si="14"/>
        <v>R1024</v>
      </c>
      <c r="Q19">
        <f t="shared" si="15"/>
        <v>59</v>
      </c>
    </row>
    <row r="20" spans="1:17" ht="18.75" x14ac:dyDescent="0.3">
      <c r="A20" s="4" t="s">
        <v>2354</v>
      </c>
      <c r="B20" t="str">
        <f t="shared" si="0"/>
        <v xml:space="preserve"> Said Sr.</v>
      </c>
      <c r="C20">
        <f t="shared" si="1"/>
        <v>36.954999999999998</v>
      </c>
      <c r="D20">
        <f t="shared" si="2"/>
        <v>4.72</v>
      </c>
      <c r="E20" t="str">
        <f t="shared" si="3"/>
        <v>Yes</v>
      </c>
      <c r="F20" t="str">
        <f t="shared" si="4"/>
        <v>No</v>
      </c>
      <c r="G20" t="str">
        <f t="shared" si="5"/>
        <v>No</v>
      </c>
      <c r="H20">
        <f t="shared" si="6"/>
        <v>1</v>
      </c>
      <c r="I20" t="str">
        <f t="shared" si="7"/>
        <v>Yes</v>
      </c>
      <c r="J20" t="str">
        <f t="shared" si="8"/>
        <v>Obesity</v>
      </c>
      <c r="K20" t="str">
        <f t="shared" si="9"/>
        <v>Normal</v>
      </c>
      <c r="L20" t="str">
        <f t="shared" si="10"/>
        <v>R1012</v>
      </c>
      <c r="M20">
        <f t="shared" si="11"/>
        <v>58</v>
      </c>
      <c r="N20" t="str">
        <f t="shared" si="12"/>
        <v>tier - 3</v>
      </c>
      <c r="O20" t="str">
        <f t="shared" si="13"/>
        <v>tier - 3</v>
      </c>
      <c r="P20" t="str">
        <f t="shared" si="14"/>
        <v>R1012</v>
      </c>
      <c r="Q20">
        <f t="shared" si="15"/>
        <v>58</v>
      </c>
    </row>
    <row r="21" spans="1:17" ht="18.75" x14ac:dyDescent="0.3">
      <c r="A21" s="4" t="s">
        <v>2353</v>
      </c>
      <c r="B21" t="str">
        <f t="shared" si="0"/>
        <v xml:space="preserve"> John</v>
      </c>
      <c r="C21">
        <f t="shared" si="1"/>
        <v>42.9</v>
      </c>
      <c r="D21">
        <f t="shared" si="2"/>
        <v>11.41</v>
      </c>
      <c r="E21" t="str">
        <f t="shared" si="3"/>
        <v>No</v>
      </c>
      <c r="F21" t="str">
        <f t="shared" si="4"/>
        <v>No</v>
      </c>
      <c r="G21" t="str">
        <f t="shared" si="5"/>
        <v>No</v>
      </c>
      <c r="H21">
        <f t="shared" si="6"/>
        <v>0</v>
      </c>
      <c r="I21" t="str">
        <f t="shared" si="7"/>
        <v>Yes</v>
      </c>
      <c r="J21" t="str">
        <f t="shared" si="8"/>
        <v>Obesity</v>
      </c>
      <c r="K21" t="str">
        <f t="shared" si="9"/>
        <v>Diabetes</v>
      </c>
      <c r="L21" t="str">
        <f t="shared" si="10"/>
        <v>R1013</v>
      </c>
      <c r="M21">
        <f t="shared" si="11"/>
        <v>51</v>
      </c>
      <c r="N21" t="str">
        <f t="shared" si="12"/>
        <v>tier - 2</v>
      </c>
      <c r="O21" t="str">
        <f t="shared" si="13"/>
        <v>tier - 2</v>
      </c>
      <c r="P21" t="str">
        <f t="shared" si="14"/>
        <v>R1013</v>
      </c>
      <c r="Q21">
        <f t="shared" si="15"/>
        <v>51</v>
      </c>
    </row>
    <row r="22" spans="1:17" ht="18.75" x14ac:dyDescent="0.3">
      <c r="A22" s="4" t="s">
        <v>2352</v>
      </c>
      <c r="B22" t="str">
        <f t="shared" si="0"/>
        <v xml:space="preserve"> Myles</v>
      </c>
      <c r="C22">
        <f t="shared" si="1"/>
        <v>36.299999999999997</v>
      </c>
      <c r="D22">
        <f t="shared" si="2"/>
        <v>11.5</v>
      </c>
      <c r="E22" t="str">
        <f t="shared" si="3"/>
        <v>Yes</v>
      </c>
      <c r="F22" t="str">
        <f t="shared" si="4"/>
        <v>No</v>
      </c>
      <c r="G22" t="str">
        <f t="shared" si="5"/>
        <v>No</v>
      </c>
      <c r="H22">
        <f t="shared" si="6"/>
        <v>2</v>
      </c>
      <c r="I22" t="str">
        <f t="shared" si="7"/>
        <v>Yes</v>
      </c>
      <c r="J22" t="str">
        <f t="shared" si="8"/>
        <v>Obesity</v>
      </c>
      <c r="K22" t="str">
        <f t="shared" si="9"/>
        <v>Diabetes</v>
      </c>
      <c r="L22" t="str">
        <f t="shared" si="10"/>
        <v>R1011</v>
      </c>
      <c r="M22">
        <f t="shared" si="11"/>
        <v>61</v>
      </c>
      <c r="N22" t="str">
        <f t="shared" si="12"/>
        <v>tier - 3</v>
      </c>
      <c r="O22" t="str">
        <f t="shared" si="13"/>
        <v>tier - 3</v>
      </c>
      <c r="P22" t="str">
        <f t="shared" si="14"/>
        <v>R1011</v>
      </c>
      <c r="Q22">
        <f t="shared" si="15"/>
        <v>61</v>
      </c>
    </row>
    <row r="23" spans="1:17" ht="18.75" x14ac:dyDescent="0.3">
      <c r="A23" s="4" t="s">
        <v>2351</v>
      </c>
      <c r="B23" t="str">
        <f t="shared" si="0"/>
        <v xml:space="preserve"> Madelyn C</v>
      </c>
      <c r="C23">
        <f t="shared" si="1"/>
        <v>32.200000000000003</v>
      </c>
      <c r="D23">
        <f t="shared" si="2"/>
        <v>6.22</v>
      </c>
      <c r="E23" t="str">
        <f t="shared" si="3"/>
        <v>Yes</v>
      </c>
      <c r="F23" t="str">
        <f t="shared" si="4"/>
        <v>No</v>
      </c>
      <c r="G23" t="str">
        <f t="shared" si="5"/>
        <v>No</v>
      </c>
      <c r="H23">
        <f t="shared" si="6"/>
        <v>2</v>
      </c>
      <c r="I23" t="str">
        <f t="shared" si="7"/>
        <v>Yes</v>
      </c>
      <c r="J23" t="str">
        <f t="shared" si="8"/>
        <v>Obesity</v>
      </c>
      <c r="K23" t="str">
        <f t="shared" si="9"/>
        <v>Diabetes</v>
      </c>
      <c r="L23" t="str">
        <f t="shared" si="10"/>
        <v>R1011</v>
      </c>
      <c r="M23">
        <f t="shared" si="11"/>
        <v>63</v>
      </c>
      <c r="N23" t="str">
        <f t="shared" si="12"/>
        <v>tier - 1</v>
      </c>
      <c r="O23" t="str">
        <f t="shared" si="13"/>
        <v>tier - 1</v>
      </c>
      <c r="P23" t="str">
        <f t="shared" si="14"/>
        <v>R1011</v>
      </c>
      <c r="Q23">
        <f t="shared" si="15"/>
        <v>63</v>
      </c>
    </row>
    <row r="24" spans="1:17" ht="18.75" x14ac:dyDescent="0.3">
      <c r="A24" s="4" t="s">
        <v>2350</v>
      </c>
      <c r="B24" t="str">
        <f t="shared" si="0"/>
        <v xml:space="preserve"> Nicole</v>
      </c>
      <c r="C24">
        <f t="shared" si="1"/>
        <v>31.3</v>
      </c>
      <c r="D24">
        <f t="shared" si="2"/>
        <v>11.38</v>
      </c>
      <c r="E24" t="str">
        <f t="shared" si="3"/>
        <v>No</v>
      </c>
      <c r="F24" t="str">
        <f t="shared" si="4"/>
        <v>No</v>
      </c>
      <c r="G24" t="str">
        <f t="shared" si="5"/>
        <v>No</v>
      </c>
      <c r="H24">
        <f t="shared" si="6"/>
        <v>3</v>
      </c>
      <c r="I24" t="str">
        <f t="shared" si="7"/>
        <v>Yes</v>
      </c>
      <c r="J24" t="str">
        <f t="shared" si="8"/>
        <v>Obesity</v>
      </c>
      <c r="K24" t="str">
        <f t="shared" si="9"/>
        <v>Diabetes</v>
      </c>
      <c r="L24" t="str">
        <f t="shared" si="10"/>
        <v>R1011</v>
      </c>
      <c r="M24">
        <f t="shared" si="11"/>
        <v>64</v>
      </c>
      <c r="N24" t="str">
        <f t="shared" si="12"/>
        <v>tier - 1</v>
      </c>
      <c r="O24" t="str">
        <f t="shared" si="13"/>
        <v>tier - 1</v>
      </c>
      <c r="P24" t="str">
        <f t="shared" si="14"/>
        <v>R1011</v>
      </c>
      <c r="Q24">
        <f t="shared" si="15"/>
        <v>64</v>
      </c>
    </row>
    <row r="25" spans="1:17" ht="18.75" x14ac:dyDescent="0.3">
      <c r="A25" s="4" t="s">
        <v>2349</v>
      </c>
      <c r="B25" t="str">
        <f t="shared" si="0"/>
        <v xml:space="preserve"> Eric A.</v>
      </c>
      <c r="C25">
        <f t="shared" si="1"/>
        <v>41.8</v>
      </c>
      <c r="D25">
        <f t="shared" si="2"/>
        <v>7.89</v>
      </c>
      <c r="E25" t="str">
        <f t="shared" si="3"/>
        <v>Yes</v>
      </c>
      <c r="F25" t="str">
        <f t="shared" si="4"/>
        <v>No</v>
      </c>
      <c r="G25" t="str">
        <f t="shared" si="5"/>
        <v>No</v>
      </c>
      <c r="H25">
        <f t="shared" si="6"/>
        <v>2</v>
      </c>
      <c r="I25" t="str">
        <f t="shared" si="7"/>
        <v>Yes</v>
      </c>
      <c r="J25" t="str">
        <f t="shared" si="8"/>
        <v>Obesity</v>
      </c>
      <c r="K25" t="str">
        <f t="shared" si="9"/>
        <v>Diabetes</v>
      </c>
      <c r="L25" t="str">
        <f t="shared" si="10"/>
        <v>R1013</v>
      </c>
      <c r="M25">
        <f t="shared" si="11"/>
        <v>52</v>
      </c>
      <c r="N25" t="str">
        <f t="shared" si="12"/>
        <v>tier - 2</v>
      </c>
      <c r="O25" t="str">
        <f t="shared" si="13"/>
        <v>tier - 2</v>
      </c>
      <c r="P25" t="str">
        <f t="shared" si="14"/>
        <v>R1013</v>
      </c>
      <c r="Q25">
        <f t="shared" si="15"/>
        <v>52</v>
      </c>
    </row>
    <row r="26" spans="1:17" ht="18.75" x14ac:dyDescent="0.3">
      <c r="A26" s="4" t="s">
        <v>2348</v>
      </c>
      <c r="B26" t="str">
        <f t="shared" si="0"/>
        <v xml:space="preserve"> Emiliano I.</v>
      </c>
      <c r="C26">
        <f t="shared" si="1"/>
        <v>35.090000000000003</v>
      </c>
      <c r="D26">
        <f t="shared" si="2"/>
        <v>4.38</v>
      </c>
      <c r="E26" t="str">
        <f t="shared" si="3"/>
        <v>Yes</v>
      </c>
      <c r="F26" t="str">
        <f t="shared" si="4"/>
        <v>No</v>
      </c>
      <c r="G26" t="str">
        <f t="shared" si="5"/>
        <v>No</v>
      </c>
      <c r="H26">
        <f t="shared" si="6"/>
        <v>2</v>
      </c>
      <c r="I26" t="str">
        <f t="shared" si="7"/>
        <v>Yes</v>
      </c>
      <c r="J26" t="str">
        <f t="shared" si="8"/>
        <v>Obesity</v>
      </c>
      <c r="K26" t="str">
        <f t="shared" si="9"/>
        <v>Normal</v>
      </c>
      <c r="L26" t="str">
        <f t="shared" si="10"/>
        <v>R1013</v>
      </c>
      <c r="M26">
        <f t="shared" si="11"/>
        <v>63</v>
      </c>
      <c r="N26" t="str">
        <f t="shared" si="12"/>
        <v>tier - 1</v>
      </c>
      <c r="O26" t="str">
        <f t="shared" si="13"/>
        <v>tier - 1</v>
      </c>
      <c r="P26" t="str">
        <f t="shared" si="14"/>
        <v>R1013</v>
      </c>
      <c r="Q26">
        <f t="shared" si="15"/>
        <v>63</v>
      </c>
    </row>
    <row r="27" spans="1:17" ht="18.75" x14ac:dyDescent="0.3">
      <c r="A27" s="4" t="s">
        <v>2347</v>
      </c>
      <c r="B27" t="str">
        <f t="shared" si="0"/>
        <v xml:space="preserve"> Adam</v>
      </c>
      <c r="C27">
        <f t="shared" si="1"/>
        <v>33.880000000000003</v>
      </c>
      <c r="D27">
        <f t="shared" si="2"/>
        <v>7.01</v>
      </c>
      <c r="E27" t="str">
        <f t="shared" si="3"/>
        <v>No</v>
      </c>
      <c r="F27" t="str">
        <f t="shared" si="4"/>
        <v>No</v>
      </c>
      <c r="G27" t="str">
        <f t="shared" si="5"/>
        <v>No</v>
      </c>
      <c r="H27">
        <f t="shared" si="6"/>
        <v>3</v>
      </c>
      <c r="I27" t="str">
        <f t="shared" si="7"/>
        <v>Yes</v>
      </c>
      <c r="J27" t="str">
        <f t="shared" si="8"/>
        <v>Obesity</v>
      </c>
      <c r="K27" t="str">
        <f t="shared" si="9"/>
        <v>Diabetes</v>
      </c>
      <c r="L27" t="str">
        <f t="shared" si="10"/>
        <v>R1013</v>
      </c>
      <c r="M27">
        <f t="shared" si="11"/>
        <v>64</v>
      </c>
      <c r="N27" t="str">
        <f t="shared" si="12"/>
        <v>tier - 3</v>
      </c>
      <c r="O27" t="str">
        <f t="shared" si="13"/>
        <v>tier - 3</v>
      </c>
      <c r="P27" t="str">
        <f t="shared" si="14"/>
        <v>R1013</v>
      </c>
      <c r="Q27">
        <f t="shared" si="15"/>
        <v>64</v>
      </c>
    </row>
    <row r="28" spans="1:17" ht="18.75" x14ac:dyDescent="0.3">
      <c r="A28" s="4" t="s">
        <v>2346</v>
      </c>
      <c r="B28" t="str">
        <f t="shared" si="0"/>
        <v xml:space="preserve"> Zach</v>
      </c>
      <c r="C28">
        <f t="shared" si="1"/>
        <v>30.875</v>
      </c>
      <c r="D28">
        <f t="shared" si="2"/>
        <v>11.88</v>
      </c>
      <c r="E28" t="str">
        <f t="shared" si="3"/>
        <v>No</v>
      </c>
      <c r="F28" t="str">
        <f t="shared" si="4"/>
        <v>No</v>
      </c>
      <c r="G28" t="str">
        <f t="shared" si="5"/>
        <v>No</v>
      </c>
      <c r="H28">
        <f t="shared" si="6"/>
        <v>0</v>
      </c>
      <c r="I28" t="str">
        <f t="shared" si="7"/>
        <v>Yes</v>
      </c>
      <c r="J28" t="str">
        <f t="shared" si="8"/>
        <v>Obesity</v>
      </c>
      <c r="K28" t="str">
        <f t="shared" si="9"/>
        <v>Diabetes</v>
      </c>
      <c r="L28" t="str">
        <f t="shared" si="10"/>
        <v>R1012</v>
      </c>
      <c r="M28">
        <f t="shared" si="11"/>
        <v>62</v>
      </c>
      <c r="N28" t="str">
        <f t="shared" si="12"/>
        <v>tier - 1</v>
      </c>
      <c r="O28" t="str">
        <f t="shared" si="13"/>
        <v>tier - 1</v>
      </c>
      <c r="P28" t="str">
        <f t="shared" si="14"/>
        <v>R1012</v>
      </c>
      <c r="Q28">
        <f t="shared" si="15"/>
        <v>62</v>
      </c>
    </row>
    <row r="29" spans="1:17" ht="18.75" x14ac:dyDescent="0.3">
      <c r="A29" s="4" t="s">
        <v>2345</v>
      </c>
      <c r="B29" t="str">
        <f t="shared" si="0"/>
        <v xml:space="preserve"> Stephanie W.</v>
      </c>
      <c r="C29">
        <f t="shared" si="1"/>
        <v>36.86</v>
      </c>
      <c r="D29">
        <f t="shared" si="2"/>
        <v>5.19</v>
      </c>
      <c r="E29" t="str">
        <f t="shared" si="3"/>
        <v>Yes</v>
      </c>
      <c r="F29" t="str">
        <f t="shared" si="4"/>
        <v>No</v>
      </c>
      <c r="G29" t="str">
        <f t="shared" si="5"/>
        <v>Yes</v>
      </c>
      <c r="H29">
        <f t="shared" si="6"/>
        <v>1</v>
      </c>
      <c r="I29" t="str">
        <f t="shared" si="7"/>
        <v>Yes</v>
      </c>
      <c r="J29" t="str">
        <f t="shared" si="8"/>
        <v>Obesity</v>
      </c>
      <c r="K29" t="str">
        <f t="shared" si="9"/>
        <v>Normal</v>
      </c>
      <c r="L29" t="str">
        <f t="shared" si="10"/>
        <v>R1012</v>
      </c>
      <c r="M29">
        <f t="shared" si="11"/>
        <v>53</v>
      </c>
      <c r="N29" t="str">
        <f t="shared" si="12"/>
        <v>tier - 3</v>
      </c>
      <c r="O29" t="str">
        <f t="shared" si="13"/>
        <v>tier - 3</v>
      </c>
      <c r="P29" t="str">
        <f t="shared" si="14"/>
        <v>R1012</v>
      </c>
      <c r="Q29">
        <f t="shared" si="15"/>
        <v>53</v>
      </c>
    </row>
    <row r="30" spans="1:17" ht="18.75" x14ac:dyDescent="0.3">
      <c r="A30" s="4" t="s">
        <v>2344</v>
      </c>
      <c r="B30" t="str">
        <f t="shared" si="0"/>
        <v xml:space="preserve"> Stephen</v>
      </c>
      <c r="C30">
        <f t="shared" si="1"/>
        <v>35.86</v>
      </c>
      <c r="D30">
        <f t="shared" si="2"/>
        <v>6.74</v>
      </c>
      <c r="E30" t="str">
        <f t="shared" si="3"/>
        <v>Yes</v>
      </c>
      <c r="F30" t="str">
        <f t="shared" si="4"/>
        <v>No</v>
      </c>
      <c r="G30" t="str">
        <f t="shared" si="5"/>
        <v>No</v>
      </c>
      <c r="H30">
        <f t="shared" si="6"/>
        <v>2</v>
      </c>
      <c r="I30" t="str">
        <f t="shared" si="7"/>
        <v>Yes</v>
      </c>
      <c r="J30" t="str">
        <f t="shared" si="8"/>
        <v>Obesity</v>
      </c>
      <c r="K30" t="str">
        <f t="shared" si="9"/>
        <v>Diabetes</v>
      </c>
      <c r="L30" t="str">
        <f t="shared" si="10"/>
        <v>R1013</v>
      </c>
      <c r="M30">
        <f t="shared" si="11"/>
        <v>61</v>
      </c>
      <c r="N30" t="str">
        <f t="shared" si="12"/>
        <v>tier - 1</v>
      </c>
      <c r="O30" t="str">
        <f t="shared" si="13"/>
        <v>tier - 1</v>
      </c>
      <c r="P30" t="str">
        <f t="shared" si="14"/>
        <v>R1013</v>
      </c>
      <c r="Q30">
        <f t="shared" si="15"/>
        <v>61</v>
      </c>
    </row>
    <row r="31" spans="1:17" ht="18.75" x14ac:dyDescent="0.3">
      <c r="A31" s="4" t="s">
        <v>2343</v>
      </c>
      <c r="B31" t="str">
        <f t="shared" si="0"/>
        <v xml:space="preserve"> Natalie</v>
      </c>
      <c r="C31">
        <f t="shared" si="1"/>
        <v>37.049999999999997</v>
      </c>
      <c r="D31">
        <f t="shared" si="2"/>
        <v>8.44</v>
      </c>
      <c r="E31" t="str">
        <f t="shared" si="3"/>
        <v>No</v>
      </c>
      <c r="F31" t="str">
        <f t="shared" si="4"/>
        <v>No</v>
      </c>
      <c r="G31" t="str">
        <f t="shared" si="5"/>
        <v>No</v>
      </c>
      <c r="H31">
        <f t="shared" si="6"/>
        <v>0</v>
      </c>
      <c r="I31" t="str">
        <f t="shared" si="7"/>
        <v>Yes</v>
      </c>
      <c r="J31" t="str">
        <f t="shared" si="8"/>
        <v>Obesity</v>
      </c>
      <c r="K31" t="str">
        <f t="shared" si="9"/>
        <v>Diabetes</v>
      </c>
      <c r="L31" t="str">
        <f t="shared" si="10"/>
        <v>R1024</v>
      </c>
      <c r="M31">
        <f t="shared" si="11"/>
        <v>51</v>
      </c>
      <c r="N31" t="str">
        <f t="shared" si="12"/>
        <v>tier - 3</v>
      </c>
      <c r="O31" t="str">
        <f t="shared" si="13"/>
        <v>tier - 3</v>
      </c>
      <c r="P31" t="str">
        <f t="shared" si="14"/>
        <v>R1024</v>
      </c>
      <c r="Q31">
        <f t="shared" si="15"/>
        <v>51</v>
      </c>
    </row>
    <row r="32" spans="1:17" ht="18.75" x14ac:dyDescent="0.3">
      <c r="A32" s="4" t="s">
        <v>2342</v>
      </c>
      <c r="B32" t="str">
        <f t="shared" si="0"/>
        <v xml:space="preserve"> Nicole J.</v>
      </c>
      <c r="C32">
        <f t="shared" si="1"/>
        <v>43.89</v>
      </c>
      <c r="D32">
        <f t="shared" si="2"/>
        <v>8.7100000000000009</v>
      </c>
      <c r="E32" t="str">
        <f t="shared" si="3"/>
        <v>No</v>
      </c>
      <c r="F32" t="str">
        <f t="shared" si="4"/>
        <v>No</v>
      </c>
      <c r="G32" t="str">
        <f t="shared" si="5"/>
        <v>No</v>
      </c>
      <c r="H32">
        <f t="shared" si="6"/>
        <v>0</v>
      </c>
      <c r="I32" t="str">
        <f t="shared" si="7"/>
        <v>Yes</v>
      </c>
      <c r="J32" t="str">
        <f t="shared" si="8"/>
        <v>Obesity</v>
      </c>
      <c r="K32" t="str">
        <f t="shared" si="9"/>
        <v>Diabetes</v>
      </c>
      <c r="L32" t="str">
        <f t="shared" si="10"/>
        <v>R1013</v>
      </c>
      <c r="M32">
        <f t="shared" si="11"/>
        <v>44</v>
      </c>
      <c r="N32" t="str">
        <f t="shared" si="12"/>
        <v>tier - 1</v>
      </c>
      <c r="O32" t="str">
        <f t="shared" si="13"/>
        <v>tier - 1</v>
      </c>
      <c r="P32" t="str">
        <f t="shared" si="14"/>
        <v>R1013</v>
      </c>
      <c r="Q32">
        <f t="shared" si="15"/>
        <v>44</v>
      </c>
    </row>
    <row r="33" spans="1:17" ht="18.75" x14ac:dyDescent="0.3">
      <c r="A33" s="4" t="s">
        <v>2341</v>
      </c>
      <c r="B33" t="str">
        <f t="shared" si="0"/>
        <v xml:space="preserve"> Jefferson D</v>
      </c>
      <c r="C33">
        <f t="shared" si="1"/>
        <v>42.35</v>
      </c>
      <c r="D33">
        <f t="shared" si="2"/>
        <v>5.08</v>
      </c>
      <c r="E33" t="str">
        <f t="shared" si="3"/>
        <v>Yes</v>
      </c>
      <c r="F33" t="str">
        <f t="shared" si="4"/>
        <v>No</v>
      </c>
      <c r="G33" t="str">
        <f t="shared" si="5"/>
        <v>No</v>
      </c>
      <c r="H33">
        <f t="shared" si="6"/>
        <v>0</v>
      </c>
      <c r="I33" t="str">
        <f t="shared" si="7"/>
        <v>Yes</v>
      </c>
      <c r="J33" t="str">
        <f t="shared" si="8"/>
        <v>Obesity</v>
      </c>
      <c r="K33" t="str">
        <f t="shared" si="9"/>
        <v>Normal</v>
      </c>
      <c r="L33" t="str">
        <f t="shared" si="10"/>
        <v>R1013</v>
      </c>
      <c r="M33">
        <f t="shared" si="11"/>
        <v>46</v>
      </c>
      <c r="N33" t="str">
        <f t="shared" si="12"/>
        <v>tier - 3</v>
      </c>
      <c r="O33" t="str">
        <f t="shared" si="13"/>
        <v>tier - 3</v>
      </c>
      <c r="P33" t="str">
        <f t="shared" si="14"/>
        <v>R1013</v>
      </c>
      <c r="Q33">
        <f t="shared" si="15"/>
        <v>46</v>
      </c>
    </row>
    <row r="34" spans="1:17" ht="18.75" x14ac:dyDescent="0.3">
      <c r="A34" s="4" t="s">
        <v>2340</v>
      </c>
      <c r="B34" t="str">
        <f t="shared" si="0"/>
        <v xml:space="preserve"> Brendan D.</v>
      </c>
      <c r="C34">
        <f t="shared" si="1"/>
        <v>31.35</v>
      </c>
      <c r="D34">
        <f t="shared" si="2"/>
        <v>6.86</v>
      </c>
      <c r="E34" t="str">
        <f t="shared" si="3"/>
        <v>No</v>
      </c>
      <c r="F34" t="str">
        <f t="shared" si="4"/>
        <v>No</v>
      </c>
      <c r="G34" t="str">
        <f t="shared" si="5"/>
        <v>No</v>
      </c>
      <c r="H34">
        <f t="shared" si="6"/>
        <v>0</v>
      </c>
      <c r="I34" t="str">
        <f t="shared" si="7"/>
        <v>Yes</v>
      </c>
      <c r="J34" t="str">
        <f t="shared" si="8"/>
        <v>Obesity</v>
      </c>
      <c r="K34" t="str">
        <f t="shared" si="9"/>
        <v>Diabetes</v>
      </c>
      <c r="L34" t="str">
        <f t="shared" si="10"/>
        <v>R1012</v>
      </c>
      <c r="M34">
        <f t="shared" si="11"/>
        <v>60</v>
      </c>
      <c r="N34" t="str">
        <f t="shared" si="12"/>
        <v>tier - 1</v>
      </c>
      <c r="O34" t="str">
        <f t="shared" si="13"/>
        <v>tier - 1</v>
      </c>
      <c r="P34" t="str">
        <f t="shared" si="14"/>
        <v>R1012</v>
      </c>
      <c r="Q34">
        <f t="shared" si="15"/>
        <v>60</v>
      </c>
    </row>
    <row r="35" spans="1:17" ht="18.75" x14ac:dyDescent="0.3">
      <c r="A35" s="4" t="s">
        <v>2339</v>
      </c>
      <c r="B35" t="str">
        <f t="shared" si="0"/>
        <v xml:space="preserve"> Courtney</v>
      </c>
      <c r="C35">
        <f t="shared" si="1"/>
        <v>47.6</v>
      </c>
      <c r="D35">
        <f t="shared" si="2"/>
        <v>5.95</v>
      </c>
      <c r="E35" t="str">
        <f t="shared" si="3"/>
        <v>Yes</v>
      </c>
      <c r="F35" t="str">
        <f t="shared" si="4"/>
        <v>No</v>
      </c>
      <c r="G35" t="str">
        <f t="shared" si="5"/>
        <v>No</v>
      </c>
      <c r="H35">
        <f t="shared" si="6"/>
        <v>0</v>
      </c>
      <c r="I35" t="str">
        <f t="shared" si="7"/>
        <v>Yes</v>
      </c>
      <c r="J35" t="str">
        <f t="shared" si="8"/>
        <v>Obesity</v>
      </c>
      <c r="K35" t="str">
        <f t="shared" si="9"/>
        <v>Diabetes</v>
      </c>
      <c r="L35" t="str">
        <f t="shared" si="10"/>
        <v>R1011</v>
      </c>
      <c r="M35">
        <f t="shared" si="11"/>
        <v>37</v>
      </c>
      <c r="N35" t="str">
        <f t="shared" si="12"/>
        <v>tier - 3</v>
      </c>
      <c r="O35" t="str">
        <f t="shared" si="13"/>
        <v>tier - 3</v>
      </c>
      <c r="P35" t="str">
        <f t="shared" si="14"/>
        <v>R1011</v>
      </c>
      <c r="Q35">
        <f t="shared" si="15"/>
        <v>37</v>
      </c>
    </row>
    <row r="36" spans="1:17" ht="18.75" x14ac:dyDescent="0.3">
      <c r="A36" s="4" t="s">
        <v>2338</v>
      </c>
      <c r="B36" t="str">
        <f t="shared" si="0"/>
        <v xml:space="preserve"> Sydney L.</v>
      </c>
      <c r="C36">
        <f t="shared" si="1"/>
        <v>46.2</v>
      </c>
      <c r="D36">
        <f t="shared" si="2"/>
        <v>6.09</v>
      </c>
      <c r="E36" t="str">
        <f t="shared" si="3"/>
        <v>No</v>
      </c>
      <c r="F36" t="str">
        <f t="shared" si="4"/>
        <v>No</v>
      </c>
      <c r="G36" t="str">
        <f t="shared" si="5"/>
        <v>Yes</v>
      </c>
      <c r="H36">
        <f t="shared" si="6"/>
        <v>1</v>
      </c>
      <c r="I36" t="str">
        <f t="shared" si="7"/>
        <v>Yes</v>
      </c>
      <c r="J36" t="str">
        <f t="shared" si="8"/>
        <v>Obesity</v>
      </c>
      <c r="K36" t="str">
        <f t="shared" si="9"/>
        <v>Diabetes</v>
      </c>
      <c r="L36" t="str">
        <f t="shared" si="10"/>
        <v>R1013</v>
      </c>
      <c r="M36">
        <f t="shared" si="11"/>
        <v>43</v>
      </c>
      <c r="N36" t="str">
        <f t="shared" si="12"/>
        <v>tier - 1</v>
      </c>
      <c r="O36" t="str">
        <f t="shared" si="13"/>
        <v>tier - 1</v>
      </c>
      <c r="P36" t="str">
        <f t="shared" si="14"/>
        <v>R1013</v>
      </c>
      <c r="Q36">
        <f t="shared" si="15"/>
        <v>43</v>
      </c>
    </row>
    <row r="37" spans="1:17" ht="18.75" x14ac:dyDescent="0.3">
      <c r="A37" s="4" t="s">
        <v>2337</v>
      </c>
      <c r="B37" t="str">
        <f t="shared" si="0"/>
        <v xml:space="preserve"> Julien</v>
      </c>
      <c r="C37">
        <f t="shared" si="1"/>
        <v>32.015000000000001</v>
      </c>
      <c r="D37">
        <f t="shared" si="2"/>
        <v>11.75</v>
      </c>
      <c r="E37" t="str">
        <f t="shared" si="3"/>
        <v>No</v>
      </c>
      <c r="F37" t="str">
        <f t="shared" si="4"/>
        <v>No</v>
      </c>
      <c r="G37" t="str">
        <f t="shared" si="5"/>
        <v>No</v>
      </c>
      <c r="H37">
        <f t="shared" si="6"/>
        <v>0</v>
      </c>
      <c r="I37" t="str">
        <f t="shared" si="7"/>
        <v>Yes</v>
      </c>
      <c r="J37" t="str">
        <f t="shared" si="8"/>
        <v>Obesity</v>
      </c>
      <c r="K37" t="str">
        <f t="shared" si="9"/>
        <v>Diabetes</v>
      </c>
      <c r="L37" t="str">
        <f t="shared" si="10"/>
        <v>R1016</v>
      </c>
      <c r="M37">
        <f t="shared" si="11"/>
        <v>62</v>
      </c>
      <c r="N37" t="str">
        <f t="shared" si="12"/>
        <v>tier - 2</v>
      </c>
      <c r="O37" t="str">
        <f t="shared" si="13"/>
        <v>tier - 2</v>
      </c>
      <c r="P37" t="str">
        <f t="shared" si="14"/>
        <v>R1016</v>
      </c>
      <c r="Q37">
        <f t="shared" si="15"/>
        <v>62</v>
      </c>
    </row>
    <row r="38" spans="1:17" ht="18.75" x14ac:dyDescent="0.3">
      <c r="A38" s="4" t="s">
        <v>2336</v>
      </c>
      <c r="B38" t="str">
        <f t="shared" si="0"/>
        <v xml:space="preserve"> Ryan M</v>
      </c>
      <c r="C38">
        <f t="shared" si="1"/>
        <v>40.564999999999998</v>
      </c>
      <c r="D38">
        <f t="shared" si="2"/>
        <v>7.37</v>
      </c>
      <c r="E38" t="str">
        <f t="shared" si="3"/>
        <v>No</v>
      </c>
      <c r="F38" t="str">
        <f t="shared" si="4"/>
        <v>No</v>
      </c>
      <c r="G38" t="str">
        <f t="shared" si="5"/>
        <v>No</v>
      </c>
      <c r="H38">
        <f t="shared" si="6"/>
        <v>0</v>
      </c>
      <c r="I38" t="str">
        <f t="shared" si="7"/>
        <v>Yes</v>
      </c>
      <c r="J38" t="str">
        <f t="shared" si="8"/>
        <v>Obesity</v>
      </c>
      <c r="K38" t="str">
        <f t="shared" si="9"/>
        <v>Diabetes</v>
      </c>
      <c r="L38" t="str">
        <f t="shared" si="10"/>
        <v>R1012</v>
      </c>
      <c r="M38">
        <f t="shared" si="11"/>
        <v>48</v>
      </c>
      <c r="N38" t="str">
        <f t="shared" si="12"/>
        <v>tier - 2</v>
      </c>
      <c r="O38" t="str">
        <f t="shared" si="13"/>
        <v>tier - 2</v>
      </c>
      <c r="P38" t="str">
        <f t="shared" si="14"/>
        <v>R1012</v>
      </c>
      <c r="Q38">
        <f t="shared" si="15"/>
        <v>48</v>
      </c>
    </row>
    <row r="39" spans="1:17" ht="18.75" x14ac:dyDescent="0.3">
      <c r="A39" s="4" t="s">
        <v>2335</v>
      </c>
      <c r="B39" t="str">
        <f t="shared" si="0"/>
        <v xml:space="preserve"> Anna H.</v>
      </c>
      <c r="C39">
        <f t="shared" si="1"/>
        <v>32.450000000000003</v>
      </c>
      <c r="D39">
        <f t="shared" si="2"/>
        <v>11.91</v>
      </c>
      <c r="E39" t="str">
        <f t="shared" si="3"/>
        <v>No</v>
      </c>
      <c r="F39" t="str">
        <f t="shared" si="4"/>
        <v>No</v>
      </c>
      <c r="G39" t="str">
        <f t="shared" si="5"/>
        <v>No</v>
      </c>
      <c r="H39">
        <f t="shared" si="6"/>
        <v>0</v>
      </c>
      <c r="I39" t="str">
        <f t="shared" si="7"/>
        <v>Yes</v>
      </c>
      <c r="J39" t="str">
        <f t="shared" si="8"/>
        <v>Obesity</v>
      </c>
      <c r="K39" t="str">
        <f t="shared" si="9"/>
        <v>Diabetes</v>
      </c>
      <c r="L39" t="str">
        <f t="shared" si="10"/>
        <v>R1013</v>
      </c>
      <c r="M39">
        <f t="shared" si="11"/>
        <v>60</v>
      </c>
      <c r="N39" t="str">
        <f t="shared" si="12"/>
        <v>tier - 2</v>
      </c>
      <c r="O39" t="str">
        <f t="shared" si="13"/>
        <v>tier - 2</v>
      </c>
      <c r="P39" t="str">
        <f t="shared" si="14"/>
        <v>R1013</v>
      </c>
      <c r="Q39">
        <f t="shared" si="15"/>
        <v>60</v>
      </c>
    </row>
    <row r="40" spans="1:17" ht="18.75" x14ac:dyDescent="0.3">
      <c r="A40" s="4" t="s">
        <v>2334</v>
      </c>
      <c r="B40" t="str">
        <f t="shared" si="0"/>
        <v xml:space="preserve"> Samantha</v>
      </c>
      <c r="C40">
        <f t="shared" si="1"/>
        <v>34.96</v>
      </c>
      <c r="D40">
        <f t="shared" si="2"/>
        <v>6.52</v>
      </c>
      <c r="E40" t="str">
        <f t="shared" si="3"/>
        <v>No</v>
      </c>
      <c r="F40" t="str">
        <f t="shared" si="4"/>
        <v>No</v>
      </c>
      <c r="G40" t="str">
        <f t="shared" si="5"/>
        <v>No</v>
      </c>
      <c r="H40">
        <f t="shared" si="6"/>
        <v>0</v>
      </c>
      <c r="I40" t="str">
        <f t="shared" si="7"/>
        <v>Yes</v>
      </c>
      <c r="J40" t="str">
        <f t="shared" si="8"/>
        <v>Obesity</v>
      </c>
      <c r="K40" t="str">
        <f t="shared" si="9"/>
        <v>Diabetes</v>
      </c>
      <c r="L40" t="str">
        <f t="shared" si="10"/>
        <v>R1024</v>
      </c>
      <c r="M40">
        <f t="shared" si="11"/>
        <v>51</v>
      </c>
      <c r="N40" t="str">
        <f t="shared" si="12"/>
        <v>tier - 3</v>
      </c>
      <c r="O40" t="str">
        <f t="shared" si="13"/>
        <v>tier - 3</v>
      </c>
      <c r="P40" t="str">
        <f t="shared" si="14"/>
        <v>R1024</v>
      </c>
      <c r="Q40">
        <f t="shared" si="15"/>
        <v>51</v>
      </c>
    </row>
    <row r="41" spans="1:17" ht="18.75" x14ac:dyDescent="0.3">
      <c r="A41" s="4" t="s">
        <v>2333</v>
      </c>
      <c r="B41" t="str">
        <f t="shared" si="0"/>
        <v xml:space="preserve"> Robert</v>
      </c>
      <c r="C41">
        <f t="shared" si="1"/>
        <v>35.5</v>
      </c>
      <c r="D41">
        <f t="shared" si="2"/>
        <v>5.14</v>
      </c>
      <c r="E41" t="str">
        <f t="shared" si="3"/>
        <v>No</v>
      </c>
      <c r="F41" t="str">
        <f t="shared" si="4"/>
        <v>No</v>
      </c>
      <c r="G41" t="str">
        <f t="shared" si="5"/>
        <v>Yes</v>
      </c>
      <c r="H41">
        <f t="shared" si="6"/>
        <v>1</v>
      </c>
      <c r="I41" t="str">
        <f t="shared" si="7"/>
        <v>Yes</v>
      </c>
      <c r="J41" t="str">
        <f t="shared" si="8"/>
        <v>Obesity</v>
      </c>
      <c r="K41" t="str">
        <f t="shared" si="9"/>
        <v>Normal</v>
      </c>
      <c r="L41" t="str">
        <f t="shared" si="10"/>
        <v>R1011</v>
      </c>
      <c r="M41">
        <f t="shared" si="11"/>
        <v>29</v>
      </c>
      <c r="N41" t="str">
        <f t="shared" si="12"/>
        <v>tier - 2</v>
      </c>
      <c r="O41" t="str">
        <f t="shared" si="13"/>
        <v>tier - 2</v>
      </c>
      <c r="P41" t="str">
        <f t="shared" si="14"/>
        <v>R1011</v>
      </c>
      <c r="Q41">
        <f t="shared" si="15"/>
        <v>29</v>
      </c>
    </row>
    <row r="42" spans="1:17" ht="18.75" x14ac:dyDescent="0.3">
      <c r="A42" s="4" t="s">
        <v>2332</v>
      </c>
      <c r="B42" t="str">
        <f t="shared" si="0"/>
        <v xml:space="preserve"> James R.</v>
      </c>
      <c r="C42">
        <f t="shared" si="1"/>
        <v>52.58</v>
      </c>
      <c r="D42">
        <f t="shared" si="2"/>
        <v>4.1900000000000004</v>
      </c>
      <c r="E42" t="str">
        <f t="shared" si="3"/>
        <v>No</v>
      </c>
      <c r="F42" t="str">
        <f t="shared" si="4"/>
        <v>Yes</v>
      </c>
      <c r="G42" t="str">
        <f t="shared" si="5"/>
        <v>No</v>
      </c>
      <c r="H42">
        <f t="shared" si="6"/>
        <v>1</v>
      </c>
      <c r="I42" t="str">
        <f t="shared" si="7"/>
        <v>Yes</v>
      </c>
      <c r="J42" t="str">
        <f t="shared" si="8"/>
        <v>Obesity</v>
      </c>
      <c r="K42" t="str">
        <f t="shared" si="9"/>
        <v>Normal</v>
      </c>
      <c r="L42" t="str">
        <f t="shared" si="10"/>
        <v>R1013</v>
      </c>
      <c r="M42">
        <f t="shared" si="11"/>
        <v>22</v>
      </c>
      <c r="N42" t="str">
        <f t="shared" si="12"/>
        <v>tier - 3</v>
      </c>
      <c r="O42" t="str">
        <f t="shared" si="13"/>
        <v>tier - 3</v>
      </c>
      <c r="P42" t="str">
        <f t="shared" si="14"/>
        <v>R1013</v>
      </c>
      <c r="Q42">
        <f t="shared" si="15"/>
        <v>22</v>
      </c>
    </row>
    <row r="43" spans="1:17" ht="18.75" x14ac:dyDescent="0.3">
      <c r="A43" s="4" t="s">
        <v>2331</v>
      </c>
      <c r="B43" t="str">
        <f t="shared" si="0"/>
        <v xml:space="preserve"> Roseann</v>
      </c>
      <c r="C43">
        <f t="shared" si="1"/>
        <v>35.200000000000003</v>
      </c>
      <c r="D43">
        <f t="shared" si="2"/>
        <v>11.68</v>
      </c>
      <c r="E43" t="str">
        <f t="shared" si="3"/>
        <v>Yes</v>
      </c>
      <c r="F43" t="str">
        <f t="shared" si="4"/>
        <v>No</v>
      </c>
      <c r="G43" t="str">
        <f t="shared" si="5"/>
        <v>No</v>
      </c>
      <c r="H43">
        <f t="shared" si="6"/>
        <v>0</v>
      </c>
      <c r="I43" t="str">
        <f t="shared" si="7"/>
        <v>Yes</v>
      </c>
      <c r="J43" t="str">
        <f t="shared" si="8"/>
        <v>Obesity</v>
      </c>
      <c r="K43" t="str">
        <f t="shared" si="9"/>
        <v>Diabetes</v>
      </c>
      <c r="L43" t="str">
        <f t="shared" si="10"/>
        <v>R1013</v>
      </c>
      <c r="M43">
        <f t="shared" si="11"/>
        <v>55</v>
      </c>
      <c r="N43" t="str">
        <f t="shared" si="12"/>
        <v>tier - 3</v>
      </c>
      <c r="O43" t="str">
        <f t="shared" si="13"/>
        <v>tier - 3</v>
      </c>
      <c r="P43" t="str">
        <f t="shared" si="14"/>
        <v>R1013</v>
      </c>
      <c r="Q43">
        <f t="shared" si="15"/>
        <v>55</v>
      </c>
    </row>
    <row r="44" spans="1:17" ht="18.75" x14ac:dyDescent="0.3">
      <c r="A44" s="4" t="s">
        <v>2330</v>
      </c>
      <c r="B44" t="str">
        <f t="shared" si="0"/>
        <v xml:space="preserve"> Nicole</v>
      </c>
      <c r="C44">
        <f t="shared" si="1"/>
        <v>38.06</v>
      </c>
      <c r="D44">
        <f t="shared" si="2"/>
        <v>6.98</v>
      </c>
      <c r="E44" t="str">
        <f t="shared" si="3"/>
        <v>No</v>
      </c>
      <c r="F44" t="str">
        <f t="shared" si="4"/>
        <v>No</v>
      </c>
      <c r="G44" t="str">
        <f t="shared" si="5"/>
        <v>No</v>
      </c>
      <c r="H44">
        <f t="shared" si="6"/>
        <v>0</v>
      </c>
      <c r="I44" t="str">
        <f t="shared" si="7"/>
        <v>Yes</v>
      </c>
      <c r="J44" t="str">
        <f t="shared" si="8"/>
        <v>Obesity</v>
      </c>
      <c r="K44" t="str">
        <f t="shared" si="9"/>
        <v>Diabetes</v>
      </c>
      <c r="L44" t="str">
        <f t="shared" si="10"/>
        <v>R1013</v>
      </c>
      <c r="M44">
        <f t="shared" si="11"/>
        <v>51</v>
      </c>
      <c r="N44" t="str">
        <f t="shared" si="12"/>
        <v>tier - 2</v>
      </c>
      <c r="O44" t="str">
        <f t="shared" si="13"/>
        <v>tier - 2</v>
      </c>
      <c r="P44" t="str">
        <f t="shared" si="14"/>
        <v>R1013</v>
      </c>
      <c r="Q44">
        <f t="shared" si="15"/>
        <v>51</v>
      </c>
    </row>
    <row r="45" spans="1:17" ht="18.75" x14ac:dyDescent="0.3">
      <c r="A45" s="4" t="s">
        <v>2329</v>
      </c>
      <c r="B45" t="str">
        <f t="shared" si="0"/>
        <v xml:space="preserve"> Spencer</v>
      </c>
      <c r="C45">
        <f t="shared" si="1"/>
        <v>34.21</v>
      </c>
      <c r="D45">
        <f t="shared" si="2"/>
        <v>8.34</v>
      </c>
      <c r="E45" t="str">
        <f t="shared" si="3"/>
        <v>No</v>
      </c>
      <c r="F45" t="str">
        <f t="shared" si="4"/>
        <v>No</v>
      </c>
      <c r="G45" t="str">
        <f t="shared" si="5"/>
        <v>No</v>
      </c>
      <c r="H45">
        <f t="shared" si="6"/>
        <v>0</v>
      </c>
      <c r="I45" t="str">
        <f t="shared" si="7"/>
        <v>Yes</v>
      </c>
      <c r="J45" t="str">
        <f t="shared" si="8"/>
        <v>Obesity</v>
      </c>
      <c r="K45" t="str">
        <f t="shared" si="9"/>
        <v>Diabetes</v>
      </c>
      <c r="L45" t="str">
        <f t="shared" si="10"/>
        <v>R1013</v>
      </c>
      <c r="M45">
        <f t="shared" si="11"/>
        <v>54</v>
      </c>
      <c r="N45" t="str">
        <f t="shared" si="12"/>
        <v>tier - 1</v>
      </c>
      <c r="O45" t="str">
        <f t="shared" si="13"/>
        <v>tier - 1</v>
      </c>
      <c r="P45" t="str">
        <f t="shared" si="14"/>
        <v>R1013</v>
      </c>
      <c r="Q45">
        <f t="shared" si="15"/>
        <v>54</v>
      </c>
    </row>
    <row r="46" spans="1:17" ht="18.75" x14ac:dyDescent="0.3">
      <c r="A46" s="4" t="s">
        <v>2328</v>
      </c>
      <c r="B46" t="str">
        <f t="shared" si="0"/>
        <v xml:space="preserve"> Eric W</v>
      </c>
      <c r="C46">
        <f t="shared" si="1"/>
        <v>38.94</v>
      </c>
      <c r="D46">
        <f t="shared" si="2"/>
        <v>8.49</v>
      </c>
      <c r="E46" t="str">
        <f t="shared" si="3"/>
        <v>Yes</v>
      </c>
      <c r="F46" t="str">
        <f t="shared" si="4"/>
        <v>No</v>
      </c>
      <c r="G46" t="str">
        <f t="shared" si="5"/>
        <v>No</v>
      </c>
      <c r="H46">
        <f t="shared" si="6"/>
        <v>1</v>
      </c>
      <c r="I46" t="str">
        <f t="shared" si="7"/>
        <v>Yes</v>
      </c>
      <c r="J46" t="str">
        <f t="shared" si="8"/>
        <v>Obesity</v>
      </c>
      <c r="K46" t="str">
        <f t="shared" si="9"/>
        <v>Diabetes</v>
      </c>
      <c r="L46" t="str">
        <f t="shared" si="10"/>
        <v>R1013</v>
      </c>
      <c r="M46">
        <f t="shared" si="11"/>
        <v>48</v>
      </c>
      <c r="N46" t="str">
        <f t="shared" si="12"/>
        <v>tier - 2</v>
      </c>
      <c r="O46" t="str">
        <f t="shared" si="13"/>
        <v>tier - 2</v>
      </c>
      <c r="P46" t="str">
        <f t="shared" si="14"/>
        <v>R1013</v>
      </c>
      <c r="Q46">
        <f t="shared" si="15"/>
        <v>48</v>
      </c>
    </row>
    <row r="47" spans="1:17" ht="18.75" x14ac:dyDescent="0.3">
      <c r="A47" s="4" t="s">
        <v>2327</v>
      </c>
      <c r="B47" t="str">
        <f t="shared" si="0"/>
        <v xml:space="preserve"> Brianna L</v>
      </c>
      <c r="C47">
        <f t="shared" si="1"/>
        <v>30.21</v>
      </c>
      <c r="D47">
        <f t="shared" si="2"/>
        <v>5.34</v>
      </c>
      <c r="E47" t="str">
        <f t="shared" si="3"/>
        <v>Yes</v>
      </c>
      <c r="F47" t="str">
        <f t="shared" si="4"/>
        <v>No</v>
      </c>
      <c r="G47" t="str">
        <f t="shared" si="5"/>
        <v>No</v>
      </c>
      <c r="H47">
        <f t="shared" si="6"/>
        <v>1</v>
      </c>
      <c r="I47" t="str">
        <f t="shared" si="7"/>
        <v>Yes</v>
      </c>
      <c r="J47" t="str">
        <f t="shared" si="8"/>
        <v>Obesity</v>
      </c>
      <c r="K47" t="str">
        <f t="shared" si="9"/>
        <v>Normal</v>
      </c>
      <c r="L47" t="str">
        <f t="shared" si="10"/>
        <v>R1012</v>
      </c>
      <c r="M47">
        <f t="shared" si="11"/>
        <v>34</v>
      </c>
      <c r="N47" t="str">
        <f t="shared" si="12"/>
        <v>tier - 1</v>
      </c>
      <c r="O47" t="str">
        <f t="shared" si="13"/>
        <v>tier - 1</v>
      </c>
      <c r="P47" t="str">
        <f t="shared" si="14"/>
        <v>R1012</v>
      </c>
      <c r="Q47">
        <f t="shared" si="15"/>
        <v>34</v>
      </c>
    </row>
    <row r="48" spans="1:17" ht="18.75" x14ac:dyDescent="0.3">
      <c r="A48" s="4" t="s">
        <v>2326</v>
      </c>
      <c r="B48" t="str">
        <f t="shared" si="0"/>
        <v xml:space="preserve"> Thomas J.</v>
      </c>
      <c r="C48">
        <f t="shared" si="1"/>
        <v>33.630000000000003</v>
      </c>
      <c r="D48">
        <f t="shared" si="2"/>
        <v>4.43</v>
      </c>
      <c r="E48" t="str">
        <f t="shared" si="3"/>
        <v>Yes</v>
      </c>
      <c r="F48" t="str">
        <f t="shared" si="4"/>
        <v>No</v>
      </c>
      <c r="G48" t="str">
        <f t="shared" si="5"/>
        <v>No</v>
      </c>
      <c r="H48">
        <f t="shared" si="6"/>
        <v>2</v>
      </c>
      <c r="I48" t="str">
        <f t="shared" si="7"/>
        <v>Yes</v>
      </c>
      <c r="J48" t="str">
        <f t="shared" si="8"/>
        <v>Obesity</v>
      </c>
      <c r="K48" t="str">
        <f t="shared" si="9"/>
        <v>Normal</v>
      </c>
      <c r="L48" t="str">
        <f t="shared" si="10"/>
        <v>R1012</v>
      </c>
      <c r="M48">
        <f t="shared" si="11"/>
        <v>56</v>
      </c>
      <c r="N48" t="str">
        <f t="shared" si="12"/>
        <v>tier - 2</v>
      </c>
      <c r="O48" t="str">
        <f t="shared" si="13"/>
        <v>tier - 2</v>
      </c>
      <c r="P48" t="str">
        <f t="shared" si="14"/>
        <v>R1012</v>
      </c>
      <c r="Q48">
        <f t="shared" si="15"/>
        <v>56</v>
      </c>
    </row>
    <row r="49" spans="1:17" ht="18.75" x14ac:dyDescent="0.3">
      <c r="A49" s="4" t="s">
        <v>2325</v>
      </c>
      <c r="B49" t="str">
        <f t="shared" si="0"/>
        <v xml:space="preserve"> Melissa L</v>
      </c>
      <c r="C49">
        <f t="shared" si="1"/>
        <v>40.369999999999997</v>
      </c>
      <c r="D49">
        <f t="shared" si="2"/>
        <v>4.47</v>
      </c>
      <c r="E49" t="str">
        <f t="shared" si="3"/>
        <v>No</v>
      </c>
      <c r="F49" t="str">
        <f t="shared" si="4"/>
        <v>No</v>
      </c>
      <c r="G49" t="str">
        <f t="shared" si="5"/>
        <v>No</v>
      </c>
      <c r="H49">
        <f t="shared" si="6"/>
        <v>0</v>
      </c>
      <c r="I49" t="str">
        <f t="shared" si="7"/>
        <v>Yes</v>
      </c>
      <c r="J49" t="str">
        <f t="shared" si="8"/>
        <v>Obesity</v>
      </c>
      <c r="K49" t="str">
        <f t="shared" si="9"/>
        <v>Normal</v>
      </c>
      <c r="L49" t="str">
        <f t="shared" si="10"/>
        <v>R1013</v>
      </c>
      <c r="M49">
        <f t="shared" si="11"/>
        <v>42</v>
      </c>
      <c r="N49" t="str">
        <f t="shared" si="12"/>
        <v>tier - 1</v>
      </c>
      <c r="O49" t="str">
        <f t="shared" si="13"/>
        <v>tier - 1</v>
      </c>
      <c r="P49" t="str">
        <f t="shared" si="14"/>
        <v>R1013</v>
      </c>
      <c r="Q49">
        <f t="shared" si="15"/>
        <v>42</v>
      </c>
    </row>
    <row r="50" spans="1:17" ht="18.75" x14ac:dyDescent="0.3">
      <c r="A50" s="4" t="s">
        <v>2324</v>
      </c>
      <c r="B50" t="str">
        <f t="shared" si="0"/>
        <v>Mr.  Flavio</v>
      </c>
      <c r="C50">
        <f t="shared" si="1"/>
        <v>53.09</v>
      </c>
      <c r="D50">
        <f t="shared" si="2"/>
        <v>4.82</v>
      </c>
      <c r="E50" t="str">
        <f t="shared" si="3"/>
        <v>Yes</v>
      </c>
      <c r="F50" t="str">
        <f t="shared" si="4"/>
        <v>No</v>
      </c>
      <c r="G50" t="str">
        <f t="shared" si="5"/>
        <v>No</v>
      </c>
      <c r="H50">
        <f t="shared" si="6"/>
        <v>2</v>
      </c>
      <c r="I50" t="str">
        <f t="shared" si="7"/>
        <v>Yes</v>
      </c>
      <c r="J50" t="str">
        <f t="shared" si="8"/>
        <v>Obesity</v>
      </c>
      <c r="K50" t="str">
        <f t="shared" si="9"/>
        <v>Normal</v>
      </c>
      <c r="L50" t="str">
        <f t="shared" si="10"/>
        <v>R1012</v>
      </c>
      <c r="M50">
        <f t="shared" si="11"/>
        <v>56</v>
      </c>
      <c r="N50" t="str">
        <f t="shared" si="12"/>
        <v>tier - 3</v>
      </c>
      <c r="O50" t="str">
        <f t="shared" si="13"/>
        <v>tier - 3</v>
      </c>
      <c r="P50" t="str">
        <f t="shared" si="14"/>
        <v>R1012</v>
      </c>
      <c r="Q50">
        <f t="shared" si="15"/>
        <v>56</v>
      </c>
    </row>
    <row r="51" spans="1:17" ht="18.75" x14ac:dyDescent="0.3">
      <c r="A51" s="4" t="s">
        <v>2323</v>
      </c>
      <c r="B51" t="str">
        <f t="shared" si="0"/>
        <v xml:space="preserve"> Ryan</v>
      </c>
      <c r="C51">
        <f t="shared" si="1"/>
        <v>31.79</v>
      </c>
      <c r="D51">
        <f t="shared" si="2"/>
        <v>5.51</v>
      </c>
      <c r="E51" t="str">
        <f t="shared" si="3"/>
        <v>Yes</v>
      </c>
      <c r="F51" t="str">
        <f t="shared" si="4"/>
        <v>No</v>
      </c>
      <c r="G51" t="str">
        <f t="shared" si="5"/>
        <v>No</v>
      </c>
      <c r="H51">
        <f t="shared" si="6"/>
        <v>2</v>
      </c>
      <c r="I51" t="str">
        <f t="shared" si="7"/>
        <v>Yes</v>
      </c>
      <c r="J51" t="str">
        <f t="shared" si="8"/>
        <v>Obesity</v>
      </c>
      <c r="K51" t="str">
        <f t="shared" si="9"/>
        <v>Normal</v>
      </c>
      <c r="L51" t="str">
        <f t="shared" si="10"/>
        <v>R1013</v>
      </c>
      <c r="M51">
        <f t="shared" si="11"/>
        <v>56</v>
      </c>
      <c r="N51" t="str">
        <f t="shared" si="12"/>
        <v>tier - 2</v>
      </c>
      <c r="O51" t="str">
        <f t="shared" si="13"/>
        <v>tier - 2</v>
      </c>
      <c r="P51" t="str">
        <f t="shared" si="14"/>
        <v>R1013</v>
      </c>
      <c r="Q51">
        <f t="shared" si="15"/>
        <v>56</v>
      </c>
    </row>
    <row r="52" spans="1:17" ht="18.75" x14ac:dyDescent="0.3">
      <c r="A52" s="4" t="s">
        <v>2322</v>
      </c>
      <c r="B52" t="str">
        <f t="shared" si="0"/>
        <v xml:space="preserve"> Anthony J.</v>
      </c>
      <c r="C52">
        <f t="shared" si="1"/>
        <v>41.895000000000003</v>
      </c>
      <c r="D52">
        <f t="shared" si="2"/>
        <v>10.87</v>
      </c>
      <c r="E52" t="str">
        <f t="shared" si="3"/>
        <v>Yes</v>
      </c>
      <c r="F52" t="str">
        <f t="shared" si="4"/>
        <v>No</v>
      </c>
      <c r="G52" t="str">
        <f t="shared" si="5"/>
        <v>No</v>
      </c>
      <c r="H52">
        <f t="shared" si="6"/>
        <v>1</v>
      </c>
      <c r="I52" t="str">
        <f t="shared" si="7"/>
        <v>Yes</v>
      </c>
      <c r="J52" t="str">
        <f t="shared" si="8"/>
        <v>Obesity</v>
      </c>
      <c r="K52" t="str">
        <f t="shared" si="9"/>
        <v>Diabetes</v>
      </c>
      <c r="L52" t="str">
        <f t="shared" si="10"/>
        <v>R1015</v>
      </c>
      <c r="M52">
        <f t="shared" si="11"/>
        <v>36</v>
      </c>
      <c r="N52" t="str">
        <f t="shared" si="12"/>
        <v>tier - 1</v>
      </c>
      <c r="O52" t="str">
        <f t="shared" si="13"/>
        <v>tier - 1</v>
      </c>
      <c r="P52" t="str">
        <f t="shared" si="14"/>
        <v>R1015</v>
      </c>
      <c r="Q52">
        <f t="shared" si="15"/>
        <v>36</v>
      </c>
    </row>
    <row r="53" spans="1:17" ht="18.75" x14ac:dyDescent="0.3">
      <c r="A53" s="4" t="s">
        <v>2321</v>
      </c>
      <c r="B53" t="str">
        <f t="shared" si="0"/>
        <v xml:space="preserve"> Alex</v>
      </c>
      <c r="C53">
        <f t="shared" si="1"/>
        <v>31.16</v>
      </c>
      <c r="D53">
        <f t="shared" si="2"/>
        <v>9.34</v>
      </c>
      <c r="E53" t="str">
        <f t="shared" si="3"/>
        <v>No</v>
      </c>
      <c r="F53" t="str">
        <f t="shared" si="4"/>
        <v>No</v>
      </c>
      <c r="G53" t="str">
        <f t="shared" si="5"/>
        <v>No</v>
      </c>
      <c r="H53">
        <f t="shared" si="6"/>
        <v>0</v>
      </c>
      <c r="I53" t="str">
        <f t="shared" si="7"/>
        <v>Yes</v>
      </c>
      <c r="J53" t="str">
        <f t="shared" si="8"/>
        <v>Obesity</v>
      </c>
      <c r="K53" t="str">
        <f t="shared" si="9"/>
        <v>Diabetes</v>
      </c>
      <c r="L53" t="str">
        <f t="shared" si="10"/>
        <v>R1012</v>
      </c>
      <c r="M53">
        <f t="shared" si="11"/>
        <v>57</v>
      </c>
      <c r="N53" t="str">
        <f t="shared" si="12"/>
        <v>tier - 2</v>
      </c>
      <c r="O53" t="str">
        <f t="shared" si="13"/>
        <v>tier - 2</v>
      </c>
      <c r="P53" t="str">
        <f t="shared" si="14"/>
        <v>R1012</v>
      </c>
      <c r="Q53">
        <f t="shared" si="15"/>
        <v>57</v>
      </c>
    </row>
    <row r="54" spans="1:17" ht="18.75" x14ac:dyDescent="0.3">
      <c r="A54" s="4" t="s">
        <v>2320</v>
      </c>
      <c r="B54" t="str">
        <f t="shared" si="0"/>
        <v xml:space="preserve"> David</v>
      </c>
      <c r="C54">
        <f t="shared" si="1"/>
        <v>34.104999999999997</v>
      </c>
      <c r="D54">
        <f t="shared" si="2"/>
        <v>5.03</v>
      </c>
      <c r="E54" t="str">
        <f t="shared" si="3"/>
        <v>Yes</v>
      </c>
      <c r="F54" t="str">
        <f t="shared" si="4"/>
        <v>No</v>
      </c>
      <c r="G54" t="str">
        <f t="shared" si="5"/>
        <v>Yes</v>
      </c>
      <c r="H54">
        <f t="shared" si="6"/>
        <v>1</v>
      </c>
      <c r="I54" t="str">
        <f t="shared" si="7"/>
        <v>Yes</v>
      </c>
      <c r="J54" t="str">
        <f t="shared" si="8"/>
        <v>Obesity</v>
      </c>
      <c r="K54" t="str">
        <f t="shared" si="9"/>
        <v>Normal</v>
      </c>
      <c r="L54" t="str">
        <f t="shared" si="10"/>
        <v>R1016</v>
      </c>
      <c r="M54">
        <f t="shared" si="11"/>
        <v>53</v>
      </c>
      <c r="N54" t="str">
        <f t="shared" si="12"/>
        <v>tier - 2</v>
      </c>
      <c r="O54" t="str">
        <f t="shared" si="13"/>
        <v>tier - 2</v>
      </c>
      <c r="P54" t="str">
        <f t="shared" si="14"/>
        <v>R1016</v>
      </c>
      <c r="Q54">
        <f t="shared" si="15"/>
        <v>53</v>
      </c>
    </row>
    <row r="55" spans="1:17" ht="18.75" x14ac:dyDescent="0.3">
      <c r="A55" s="4" t="s">
        <v>2319</v>
      </c>
      <c r="B55" t="str">
        <f t="shared" si="0"/>
        <v xml:space="preserve"> Andrew B</v>
      </c>
      <c r="C55">
        <f t="shared" si="1"/>
        <v>51.93</v>
      </c>
      <c r="D55">
        <f t="shared" si="2"/>
        <v>11.05</v>
      </c>
      <c r="E55" t="str">
        <f t="shared" si="3"/>
        <v>No</v>
      </c>
      <c r="F55" t="str">
        <f t="shared" si="4"/>
        <v>No</v>
      </c>
      <c r="G55" t="str">
        <f t="shared" si="5"/>
        <v>No</v>
      </c>
      <c r="H55">
        <f t="shared" si="6"/>
        <v>0</v>
      </c>
      <c r="I55" t="str">
        <f t="shared" si="7"/>
        <v>Yes</v>
      </c>
      <c r="J55" t="str">
        <f t="shared" si="8"/>
        <v>Obesity</v>
      </c>
      <c r="K55" t="str">
        <f t="shared" si="9"/>
        <v>Diabetes</v>
      </c>
      <c r="L55" t="str">
        <f t="shared" si="10"/>
        <v>R1011</v>
      </c>
      <c r="M55">
        <f t="shared" si="11"/>
        <v>57</v>
      </c>
      <c r="N55" t="str">
        <f t="shared" si="12"/>
        <v>tier - 2</v>
      </c>
      <c r="O55" t="str">
        <f t="shared" si="13"/>
        <v>tier - 2</v>
      </c>
      <c r="P55" t="str">
        <f t="shared" si="14"/>
        <v>R1011</v>
      </c>
      <c r="Q55">
        <f t="shared" si="15"/>
        <v>57</v>
      </c>
    </row>
    <row r="56" spans="1:17" ht="18.75" x14ac:dyDescent="0.3">
      <c r="A56" s="4" t="s">
        <v>2318</v>
      </c>
      <c r="B56" t="str">
        <f t="shared" si="0"/>
        <v xml:space="preserve"> Dara E</v>
      </c>
      <c r="C56">
        <f t="shared" si="1"/>
        <v>38.950000000000003</v>
      </c>
      <c r="D56">
        <f t="shared" si="2"/>
        <v>11.95</v>
      </c>
      <c r="E56" t="str">
        <f t="shared" si="3"/>
        <v>No</v>
      </c>
      <c r="F56" t="str">
        <f t="shared" si="4"/>
        <v>No</v>
      </c>
      <c r="G56" t="str">
        <f t="shared" si="5"/>
        <v>No</v>
      </c>
      <c r="H56">
        <f t="shared" si="6"/>
        <v>0</v>
      </c>
      <c r="I56" t="str">
        <f t="shared" si="7"/>
        <v>Yes</v>
      </c>
      <c r="J56" t="str">
        <f t="shared" si="8"/>
        <v>Obesity</v>
      </c>
      <c r="K56" t="str">
        <f t="shared" si="9"/>
        <v>Diabetes</v>
      </c>
      <c r="L56" t="str">
        <f t="shared" si="10"/>
        <v>R1012</v>
      </c>
      <c r="M56">
        <f t="shared" si="11"/>
        <v>44</v>
      </c>
      <c r="N56" t="str">
        <f t="shared" si="12"/>
        <v>tier - 2</v>
      </c>
      <c r="O56" t="str">
        <f t="shared" si="13"/>
        <v>tier - 2</v>
      </c>
      <c r="P56" t="str">
        <f t="shared" si="14"/>
        <v>R1012</v>
      </c>
      <c r="Q56">
        <f t="shared" si="15"/>
        <v>44</v>
      </c>
    </row>
    <row r="57" spans="1:17" ht="18.75" x14ac:dyDescent="0.3">
      <c r="A57" s="4" t="s">
        <v>2317</v>
      </c>
      <c r="B57" t="str">
        <f t="shared" si="0"/>
        <v xml:space="preserve"> Inna</v>
      </c>
      <c r="C57">
        <f t="shared" si="1"/>
        <v>36.630000000000003</v>
      </c>
      <c r="D57">
        <f t="shared" si="2"/>
        <v>7.72</v>
      </c>
      <c r="E57" t="str">
        <f t="shared" si="3"/>
        <v>Yes</v>
      </c>
      <c r="F57" t="str">
        <f t="shared" si="4"/>
        <v>No</v>
      </c>
      <c r="G57" t="str">
        <f t="shared" si="5"/>
        <v>No</v>
      </c>
      <c r="H57">
        <f t="shared" si="6"/>
        <v>1</v>
      </c>
      <c r="I57" t="str">
        <f t="shared" si="7"/>
        <v>Yes</v>
      </c>
      <c r="J57" t="str">
        <f t="shared" si="8"/>
        <v>Obesity</v>
      </c>
      <c r="K57" t="str">
        <f t="shared" si="9"/>
        <v>Diabetes</v>
      </c>
      <c r="L57" t="str">
        <f t="shared" si="10"/>
        <v>R1013</v>
      </c>
      <c r="M57">
        <f t="shared" si="11"/>
        <v>47</v>
      </c>
      <c r="N57" t="str">
        <f t="shared" si="12"/>
        <v>tier - 3</v>
      </c>
      <c r="O57" t="str">
        <f t="shared" si="13"/>
        <v>tier - 3</v>
      </c>
      <c r="P57" t="str">
        <f t="shared" si="14"/>
        <v>R1013</v>
      </c>
      <c r="Q57">
        <f t="shared" si="15"/>
        <v>47</v>
      </c>
    </row>
    <row r="58" spans="1:17" ht="18.75" x14ac:dyDescent="0.3">
      <c r="A58" s="4" t="s">
        <v>2316</v>
      </c>
      <c r="B58" t="str">
        <f t="shared" si="0"/>
        <v xml:space="preserve"> Ari</v>
      </c>
      <c r="C58">
        <f t="shared" si="1"/>
        <v>34.200000000000003</v>
      </c>
      <c r="D58">
        <f t="shared" si="2"/>
        <v>5.75</v>
      </c>
      <c r="E58" t="str">
        <f t="shared" si="3"/>
        <v>No</v>
      </c>
      <c r="F58" t="str">
        <f t="shared" si="4"/>
        <v>No</v>
      </c>
      <c r="G58" t="str">
        <f t="shared" si="5"/>
        <v>No</v>
      </c>
      <c r="H58">
        <f t="shared" si="6"/>
        <v>2</v>
      </c>
      <c r="I58" t="str">
        <f t="shared" si="7"/>
        <v>Yes</v>
      </c>
      <c r="J58" t="str">
        <f t="shared" si="8"/>
        <v>Obesity</v>
      </c>
      <c r="K58" t="str">
        <f t="shared" si="9"/>
        <v>Diabetes</v>
      </c>
      <c r="L58" t="str">
        <f t="shared" si="10"/>
        <v>R1011</v>
      </c>
      <c r="M58">
        <f t="shared" si="11"/>
        <v>50</v>
      </c>
      <c r="N58" t="str">
        <f t="shared" si="12"/>
        <v>tier - 1</v>
      </c>
      <c r="O58" t="str">
        <f t="shared" si="13"/>
        <v>tier - 1</v>
      </c>
      <c r="P58" t="str">
        <f t="shared" si="14"/>
        <v>R1011</v>
      </c>
      <c r="Q58">
        <f t="shared" si="15"/>
        <v>50</v>
      </c>
    </row>
    <row r="59" spans="1:17" ht="18.75" x14ac:dyDescent="0.3">
      <c r="A59" s="4" t="s">
        <v>2315</v>
      </c>
      <c r="B59" t="str">
        <f t="shared" si="0"/>
        <v xml:space="preserve"> Lindsey</v>
      </c>
      <c r="C59">
        <f t="shared" si="1"/>
        <v>50.63</v>
      </c>
      <c r="D59">
        <f t="shared" si="2"/>
        <v>11.89</v>
      </c>
      <c r="E59" t="str">
        <f t="shared" si="3"/>
        <v>No</v>
      </c>
      <c r="F59" t="str">
        <f t="shared" si="4"/>
        <v>No</v>
      </c>
      <c r="G59" t="str">
        <f t="shared" si="5"/>
        <v>No</v>
      </c>
      <c r="H59">
        <f t="shared" si="6"/>
        <v>0</v>
      </c>
      <c r="I59" t="str">
        <f t="shared" si="7"/>
        <v>Yes</v>
      </c>
      <c r="J59" t="str">
        <f t="shared" si="8"/>
        <v>Obesity</v>
      </c>
      <c r="K59" t="str">
        <f t="shared" si="9"/>
        <v>Diabetes</v>
      </c>
      <c r="L59" t="str">
        <f t="shared" si="10"/>
        <v>R1011</v>
      </c>
      <c r="M59">
        <f t="shared" si="11"/>
        <v>57</v>
      </c>
      <c r="N59" t="str">
        <f t="shared" si="12"/>
        <v>tier - 2</v>
      </c>
      <c r="O59" t="str">
        <f t="shared" si="13"/>
        <v>tier - 2</v>
      </c>
      <c r="P59" t="str">
        <f t="shared" si="14"/>
        <v>R1011</v>
      </c>
      <c r="Q59">
        <f t="shared" si="15"/>
        <v>57</v>
      </c>
    </row>
    <row r="60" spans="1:17" ht="18.75" x14ac:dyDescent="0.3">
      <c r="A60" s="4" t="s">
        <v>2314</v>
      </c>
      <c r="B60" t="str">
        <f t="shared" si="0"/>
        <v xml:space="preserve"> Kenny</v>
      </c>
      <c r="C60">
        <f t="shared" si="1"/>
        <v>36.479999999999997</v>
      </c>
      <c r="D60">
        <f t="shared" si="2"/>
        <v>6.2</v>
      </c>
      <c r="E60" t="str">
        <f t="shared" si="3"/>
        <v>No</v>
      </c>
      <c r="F60" t="str">
        <f t="shared" si="4"/>
        <v>No</v>
      </c>
      <c r="G60" t="str">
        <f t="shared" si="5"/>
        <v>No</v>
      </c>
      <c r="H60">
        <f t="shared" si="6"/>
        <v>0</v>
      </c>
      <c r="I60" t="str">
        <f t="shared" si="7"/>
        <v>Yes</v>
      </c>
      <c r="J60" t="str">
        <f t="shared" si="8"/>
        <v>Obesity</v>
      </c>
      <c r="K60" t="str">
        <f t="shared" si="9"/>
        <v>Diabetes</v>
      </c>
      <c r="L60" t="str">
        <f t="shared" si="10"/>
        <v>R1012</v>
      </c>
      <c r="M60">
        <f t="shared" si="11"/>
        <v>45</v>
      </c>
      <c r="N60" t="str">
        <f t="shared" si="12"/>
        <v>tier - 2</v>
      </c>
      <c r="O60" t="str">
        <f t="shared" si="13"/>
        <v>tier - 2</v>
      </c>
      <c r="P60" t="str">
        <f t="shared" si="14"/>
        <v>R1012</v>
      </c>
      <c r="Q60">
        <f t="shared" si="15"/>
        <v>45</v>
      </c>
    </row>
    <row r="61" spans="1:17" ht="18.75" x14ac:dyDescent="0.3">
      <c r="A61" s="4" t="s">
        <v>2313</v>
      </c>
      <c r="B61" t="str">
        <f t="shared" si="0"/>
        <v xml:space="preserve"> Louise</v>
      </c>
      <c r="C61">
        <f t="shared" si="1"/>
        <v>54.82</v>
      </c>
      <c r="D61">
        <f t="shared" si="2"/>
        <v>10.61</v>
      </c>
      <c r="E61" t="str">
        <f t="shared" si="3"/>
        <v>No</v>
      </c>
      <c r="F61" t="str">
        <f t="shared" si="4"/>
        <v>No</v>
      </c>
      <c r="G61" t="str">
        <f t="shared" si="5"/>
        <v>No</v>
      </c>
      <c r="H61">
        <f t="shared" si="6"/>
        <v>0</v>
      </c>
      <c r="I61" t="str">
        <f t="shared" si="7"/>
        <v>Yes</v>
      </c>
      <c r="J61" t="str">
        <f t="shared" si="8"/>
        <v>Obesity</v>
      </c>
      <c r="K61" t="str">
        <f t="shared" si="9"/>
        <v>Diabetes</v>
      </c>
      <c r="L61" t="str">
        <f t="shared" si="10"/>
        <v>R1011</v>
      </c>
      <c r="M61">
        <f t="shared" si="11"/>
        <v>51</v>
      </c>
      <c r="N61" t="str">
        <f t="shared" si="12"/>
        <v>tier - 3</v>
      </c>
      <c r="O61" t="str">
        <f t="shared" si="13"/>
        <v>tier - 3</v>
      </c>
      <c r="P61" t="str">
        <f t="shared" si="14"/>
        <v>R1011</v>
      </c>
      <c r="Q61">
        <f t="shared" si="15"/>
        <v>51</v>
      </c>
    </row>
    <row r="62" spans="1:17" ht="18.75" x14ac:dyDescent="0.3">
      <c r="A62" s="4" t="s">
        <v>2312</v>
      </c>
      <c r="B62" t="str">
        <f t="shared" si="0"/>
        <v xml:space="preserve"> Cameron</v>
      </c>
      <c r="C62">
        <f t="shared" si="1"/>
        <v>38.06</v>
      </c>
      <c r="D62">
        <f t="shared" si="2"/>
        <v>6.04</v>
      </c>
      <c r="E62" t="str">
        <f t="shared" si="3"/>
        <v>No</v>
      </c>
      <c r="F62" t="str">
        <f t="shared" si="4"/>
        <v>No</v>
      </c>
      <c r="G62" t="str">
        <f t="shared" si="5"/>
        <v>Yes</v>
      </c>
      <c r="H62">
        <f t="shared" si="6"/>
        <v>1</v>
      </c>
      <c r="I62" t="str">
        <f t="shared" si="7"/>
        <v>Yes</v>
      </c>
      <c r="J62" t="str">
        <f t="shared" si="8"/>
        <v>Obesity</v>
      </c>
      <c r="K62" t="str">
        <f t="shared" si="9"/>
        <v>Diabetes</v>
      </c>
      <c r="L62" t="str">
        <f t="shared" si="10"/>
        <v>R1013</v>
      </c>
      <c r="M62">
        <f t="shared" si="11"/>
        <v>43</v>
      </c>
      <c r="N62" t="str">
        <f t="shared" si="12"/>
        <v>tier - 3</v>
      </c>
      <c r="O62" t="str">
        <f t="shared" si="13"/>
        <v>tier - 3</v>
      </c>
      <c r="P62" t="str">
        <f t="shared" si="14"/>
        <v>R1013</v>
      </c>
      <c r="Q62">
        <f t="shared" si="15"/>
        <v>43</v>
      </c>
    </row>
    <row r="63" spans="1:17" ht="18.75" x14ac:dyDescent="0.3">
      <c r="A63" s="4" t="s">
        <v>2311</v>
      </c>
      <c r="B63" t="str">
        <f t="shared" si="0"/>
        <v xml:space="preserve"> Katie T.</v>
      </c>
      <c r="C63">
        <f t="shared" si="1"/>
        <v>51.48</v>
      </c>
      <c r="D63">
        <f t="shared" si="2"/>
        <v>9.33</v>
      </c>
      <c r="E63" t="str">
        <f t="shared" si="3"/>
        <v>Yes</v>
      </c>
      <c r="F63" t="str">
        <f t="shared" si="4"/>
        <v>No</v>
      </c>
      <c r="G63" t="str">
        <f t="shared" si="5"/>
        <v>No</v>
      </c>
      <c r="H63">
        <f t="shared" si="6"/>
        <v>0</v>
      </c>
      <c r="I63" t="str">
        <f t="shared" si="7"/>
        <v>Yes</v>
      </c>
      <c r="J63" t="str">
        <f t="shared" si="8"/>
        <v>Obesity</v>
      </c>
      <c r="K63" t="str">
        <f t="shared" si="9"/>
        <v>Diabetes</v>
      </c>
      <c r="L63" t="str">
        <f t="shared" si="10"/>
        <v>R1011</v>
      </c>
      <c r="M63">
        <f t="shared" si="11"/>
        <v>55</v>
      </c>
      <c r="N63" t="str">
        <f t="shared" si="12"/>
        <v>tier - 3</v>
      </c>
      <c r="O63" t="str">
        <f t="shared" si="13"/>
        <v>tier - 3</v>
      </c>
      <c r="P63" t="str">
        <f t="shared" si="14"/>
        <v>R1011</v>
      </c>
      <c r="Q63">
        <f t="shared" si="15"/>
        <v>55</v>
      </c>
    </row>
    <row r="64" spans="1:17" ht="18.75" x14ac:dyDescent="0.3">
      <c r="A64" s="4" t="s">
        <v>2310</v>
      </c>
      <c r="B64" t="str">
        <f t="shared" si="0"/>
        <v xml:space="preserve"> Casey</v>
      </c>
      <c r="C64">
        <f t="shared" si="1"/>
        <v>52.06</v>
      </c>
      <c r="D64">
        <f t="shared" si="2"/>
        <v>11.47</v>
      </c>
      <c r="E64" t="str">
        <f t="shared" si="3"/>
        <v>No</v>
      </c>
      <c r="F64" t="str">
        <f t="shared" si="4"/>
        <v>No</v>
      </c>
      <c r="G64" t="str">
        <f t="shared" si="5"/>
        <v>No</v>
      </c>
      <c r="H64">
        <f t="shared" si="6"/>
        <v>0</v>
      </c>
      <c r="I64" t="str">
        <f t="shared" si="7"/>
        <v>Yes</v>
      </c>
      <c r="J64" t="str">
        <f t="shared" si="8"/>
        <v>Obesity</v>
      </c>
      <c r="K64" t="str">
        <f t="shared" si="9"/>
        <v>Diabetes</v>
      </c>
      <c r="L64" t="str">
        <f t="shared" si="10"/>
        <v>R1011</v>
      </c>
      <c r="M64">
        <f t="shared" si="11"/>
        <v>54</v>
      </c>
      <c r="N64" t="str">
        <f t="shared" si="12"/>
        <v>tier - 2</v>
      </c>
      <c r="O64" t="str">
        <f t="shared" si="13"/>
        <v>tier - 2</v>
      </c>
      <c r="P64" t="str">
        <f t="shared" si="14"/>
        <v>R1011</v>
      </c>
      <c r="Q64">
        <f t="shared" si="15"/>
        <v>54</v>
      </c>
    </row>
    <row r="65" spans="1:17" ht="18.75" x14ac:dyDescent="0.3">
      <c r="A65" s="4" t="s">
        <v>2309</v>
      </c>
      <c r="B65" t="str">
        <f t="shared" si="0"/>
        <v xml:space="preserve"> David</v>
      </c>
      <c r="C65">
        <f t="shared" si="1"/>
        <v>30.684999999999999</v>
      </c>
      <c r="D65">
        <f t="shared" si="2"/>
        <v>7.02</v>
      </c>
      <c r="E65" t="str">
        <f t="shared" si="3"/>
        <v>Yes</v>
      </c>
      <c r="F65" t="str">
        <f t="shared" si="4"/>
        <v>No</v>
      </c>
      <c r="G65" t="str">
        <f t="shared" si="5"/>
        <v>No</v>
      </c>
      <c r="H65">
        <f t="shared" si="6"/>
        <v>0</v>
      </c>
      <c r="I65" t="str">
        <f t="shared" si="7"/>
        <v>Yes</v>
      </c>
      <c r="J65" t="str">
        <f t="shared" si="8"/>
        <v>Obesity</v>
      </c>
      <c r="K65" t="str">
        <f t="shared" si="9"/>
        <v>Diabetes</v>
      </c>
      <c r="L65" t="str">
        <f t="shared" si="10"/>
        <v>R1016</v>
      </c>
      <c r="M65">
        <f t="shared" si="11"/>
        <v>55</v>
      </c>
      <c r="N65" t="str">
        <f t="shared" si="12"/>
        <v>tier - 2</v>
      </c>
      <c r="O65" t="str">
        <f t="shared" si="13"/>
        <v>tier - 2</v>
      </c>
      <c r="P65" t="str">
        <f t="shared" si="14"/>
        <v>R1016</v>
      </c>
      <c r="Q65">
        <f t="shared" si="15"/>
        <v>55</v>
      </c>
    </row>
    <row r="66" spans="1:17" ht="18.75" x14ac:dyDescent="0.3">
      <c r="A66" s="4" t="s">
        <v>2308</v>
      </c>
      <c r="B66" t="str">
        <f t="shared" ref="B66:B129" si="16">VLOOKUP($A66,vetri,4,FALSE)</f>
        <v xml:space="preserve"> Bryson C.</v>
      </c>
      <c r="C66">
        <f t="shared" ref="C66:C129" si="17">VLOOKUP($A66,vel,2,FALSE)</f>
        <v>36.08</v>
      </c>
      <c r="D66">
        <f t="shared" ref="D66:D129" si="18">VLOOKUP($A66,vel,3,FALSE)</f>
        <v>8.8000000000000007</v>
      </c>
      <c r="E66" t="str">
        <f t="shared" ref="E66:E129" si="19">VLOOKUP($A66,vel,4,FALSE)</f>
        <v>Yes</v>
      </c>
      <c r="F66" t="str">
        <f t="shared" ref="F66:F129" si="20">VLOOKUP($A66,vel,5,FALSE)</f>
        <v>No</v>
      </c>
      <c r="G66" t="str">
        <f t="shared" ref="G66:G129" si="21">VLOOKUP($A66,vel,6,FALSE)</f>
        <v>No</v>
      </c>
      <c r="H66">
        <f t="shared" ref="H66:H129" si="22">VLOOKUP($A66,vel,9,FALSE)</f>
        <v>1</v>
      </c>
      <c r="I66" t="str">
        <f t="shared" ref="I66:I129" si="23">VLOOKUP($A66,vel,10,FALSE)</f>
        <v>Yes</v>
      </c>
      <c r="J66" t="str">
        <f t="shared" ref="J66:J129" si="24">VLOOKUP($A66,vel,11,FALSE)</f>
        <v>Obesity</v>
      </c>
      <c r="K66" t="str">
        <f t="shared" ref="K66:K129" si="25">VLOOKUP($A66,vel,12,FALSE)</f>
        <v>Diabetes</v>
      </c>
      <c r="L66" t="str">
        <f t="shared" ref="L66:L129" si="26">VLOOKUP($A66,v,14,FALSE)</f>
        <v>R1013</v>
      </c>
      <c r="M66">
        <f t="shared" ref="M66:M129" si="27">VLOOKUP($A66,v,16,FALSE)</f>
        <v>47</v>
      </c>
      <c r="N66" t="str">
        <f t="shared" ref="N66:N129" si="28">VLOOKUP($A66,v,12,FALSE)</f>
        <v>tier - 3</v>
      </c>
      <c r="O66" t="str">
        <f t="shared" ref="O66:O129" si="29">VLOOKUP($A66,m,13,FALSE)</f>
        <v>tier - 3</v>
      </c>
      <c r="P66" t="str">
        <f t="shared" ref="P66:P129" si="30">VLOOKUP($A66,v,14,FALSE)</f>
        <v>R1013</v>
      </c>
      <c r="Q66">
        <f t="shared" ref="Q66:Q129" si="31">VLOOKUP($A66,v,16,FALSE)</f>
        <v>47</v>
      </c>
    </row>
    <row r="67" spans="1:17" ht="18.75" x14ac:dyDescent="0.3">
      <c r="A67" s="4" t="s">
        <v>2307</v>
      </c>
      <c r="B67" t="str">
        <f t="shared" si="16"/>
        <v xml:space="preserve"> Megan</v>
      </c>
      <c r="C67">
        <f t="shared" si="17"/>
        <v>54.99</v>
      </c>
      <c r="D67">
        <f t="shared" si="18"/>
        <v>8.68</v>
      </c>
      <c r="E67" t="str">
        <f t="shared" si="19"/>
        <v>No</v>
      </c>
      <c r="F67" t="str">
        <f t="shared" si="20"/>
        <v>No</v>
      </c>
      <c r="G67" t="str">
        <f t="shared" si="21"/>
        <v>No</v>
      </c>
      <c r="H67">
        <f t="shared" si="22"/>
        <v>2</v>
      </c>
      <c r="I67" t="str">
        <f t="shared" si="23"/>
        <v>Yes</v>
      </c>
      <c r="J67" t="str">
        <f t="shared" si="24"/>
        <v>Obesity</v>
      </c>
      <c r="K67" t="str">
        <f t="shared" si="25"/>
        <v>Diabetes</v>
      </c>
      <c r="L67" t="str">
        <f t="shared" si="26"/>
        <v>R1011</v>
      </c>
      <c r="M67">
        <f t="shared" si="27"/>
        <v>49</v>
      </c>
      <c r="N67" t="str">
        <f t="shared" si="28"/>
        <v>tier - 1</v>
      </c>
      <c r="O67" t="str">
        <f t="shared" si="29"/>
        <v>tier - 1</v>
      </c>
      <c r="P67" t="str">
        <f t="shared" si="30"/>
        <v>R1011</v>
      </c>
      <c r="Q67">
        <f t="shared" si="31"/>
        <v>49</v>
      </c>
    </row>
    <row r="68" spans="1:17" ht="18.75" x14ac:dyDescent="0.3">
      <c r="A68" s="4" t="s">
        <v>2306</v>
      </c>
      <c r="B68" t="str">
        <f t="shared" si="16"/>
        <v xml:space="preserve"> Daniel</v>
      </c>
      <c r="C68">
        <f t="shared" si="17"/>
        <v>35.97</v>
      </c>
      <c r="D68">
        <f t="shared" si="18"/>
        <v>6.12</v>
      </c>
      <c r="E68" t="str">
        <f t="shared" si="19"/>
        <v>No</v>
      </c>
      <c r="F68" t="str">
        <f t="shared" si="20"/>
        <v>No</v>
      </c>
      <c r="G68" t="str">
        <f t="shared" si="21"/>
        <v>Yes</v>
      </c>
      <c r="H68">
        <f t="shared" si="22"/>
        <v>1</v>
      </c>
      <c r="I68" t="str">
        <f t="shared" si="23"/>
        <v>Yes</v>
      </c>
      <c r="J68" t="str">
        <f t="shared" si="24"/>
        <v>Obesity</v>
      </c>
      <c r="K68" t="str">
        <f t="shared" si="25"/>
        <v>Diabetes</v>
      </c>
      <c r="L68" t="str">
        <f t="shared" si="26"/>
        <v>R1013</v>
      </c>
      <c r="M68">
        <f t="shared" si="27"/>
        <v>43</v>
      </c>
      <c r="N68" t="str">
        <f t="shared" si="28"/>
        <v>tier - 1</v>
      </c>
      <c r="O68" t="str">
        <f t="shared" si="29"/>
        <v>tier - 1</v>
      </c>
      <c r="P68" t="str">
        <f t="shared" si="30"/>
        <v>R1013</v>
      </c>
      <c r="Q68">
        <f t="shared" si="31"/>
        <v>43</v>
      </c>
    </row>
    <row r="69" spans="1:17" ht="18.75" x14ac:dyDescent="0.3">
      <c r="A69" s="4" t="s">
        <v>2305</v>
      </c>
      <c r="B69" t="str">
        <f t="shared" si="16"/>
        <v xml:space="preserve"> Steven M.</v>
      </c>
      <c r="C69">
        <f t="shared" si="17"/>
        <v>45.54</v>
      </c>
      <c r="D69">
        <f t="shared" si="18"/>
        <v>5.4</v>
      </c>
      <c r="E69" t="str">
        <f t="shared" si="19"/>
        <v>Yes</v>
      </c>
      <c r="F69" t="str">
        <f t="shared" si="20"/>
        <v>No</v>
      </c>
      <c r="G69" t="str">
        <f t="shared" si="21"/>
        <v>Yes</v>
      </c>
      <c r="H69">
        <f t="shared" si="22"/>
        <v>1</v>
      </c>
      <c r="I69" t="str">
        <f t="shared" si="23"/>
        <v>Yes</v>
      </c>
      <c r="J69" t="str">
        <f t="shared" si="24"/>
        <v>Obesity</v>
      </c>
      <c r="K69" t="str">
        <f t="shared" si="25"/>
        <v>Normal</v>
      </c>
      <c r="L69" t="str">
        <f t="shared" si="26"/>
        <v>R1013</v>
      </c>
      <c r="M69">
        <f t="shared" si="27"/>
        <v>25</v>
      </c>
      <c r="N69" t="str">
        <f t="shared" si="28"/>
        <v>tier - 3</v>
      </c>
      <c r="O69" t="str">
        <f t="shared" si="29"/>
        <v>tier - 3</v>
      </c>
      <c r="P69" t="str">
        <f t="shared" si="30"/>
        <v>R1013</v>
      </c>
      <c r="Q69">
        <f t="shared" si="31"/>
        <v>25</v>
      </c>
    </row>
    <row r="70" spans="1:17" ht="18.75" x14ac:dyDescent="0.3">
      <c r="A70" s="4" t="s">
        <v>2304</v>
      </c>
      <c r="B70" t="str">
        <f t="shared" si="16"/>
        <v xml:space="preserve"> Jenna L.</v>
      </c>
      <c r="C70">
        <f t="shared" si="17"/>
        <v>35.53</v>
      </c>
      <c r="D70">
        <f t="shared" si="18"/>
        <v>4.3600000000000003</v>
      </c>
      <c r="E70" t="str">
        <f t="shared" si="19"/>
        <v>Yes</v>
      </c>
      <c r="F70" t="str">
        <f t="shared" si="20"/>
        <v>No</v>
      </c>
      <c r="G70" t="str">
        <f t="shared" si="21"/>
        <v>No</v>
      </c>
      <c r="H70">
        <f t="shared" si="22"/>
        <v>0</v>
      </c>
      <c r="I70" t="str">
        <f t="shared" si="23"/>
        <v>Yes</v>
      </c>
      <c r="J70" t="str">
        <f t="shared" si="24"/>
        <v>Obesity</v>
      </c>
      <c r="K70" t="str">
        <f t="shared" si="25"/>
        <v>Normal</v>
      </c>
      <c r="L70" t="str">
        <f t="shared" si="26"/>
        <v>R1024</v>
      </c>
      <c r="M70">
        <f t="shared" si="27"/>
        <v>46</v>
      </c>
      <c r="N70" t="str">
        <f t="shared" si="28"/>
        <v>tier - 1</v>
      </c>
      <c r="O70" t="str">
        <f t="shared" si="29"/>
        <v>tier - 1</v>
      </c>
      <c r="P70" t="str">
        <f t="shared" si="30"/>
        <v>R1024</v>
      </c>
      <c r="Q70">
        <f t="shared" si="31"/>
        <v>46</v>
      </c>
    </row>
    <row r="71" spans="1:17" ht="18.75" x14ac:dyDescent="0.3">
      <c r="A71" s="4" t="s">
        <v>2303</v>
      </c>
      <c r="B71" t="str">
        <f t="shared" si="16"/>
        <v xml:space="preserve"> Freeman</v>
      </c>
      <c r="C71">
        <f t="shared" si="17"/>
        <v>30.8</v>
      </c>
      <c r="D71">
        <f t="shared" si="18"/>
        <v>9.77</v>
      </c>
      <c r="E71" t="str">
        <f t="shared" si="19"/>
        <v>No</v>
      </c>
      <c r="F71" t="str">
        <f t="shared" si="20"/>
        <v>No</v>
      </c>
      <c r="G71" t="str">
        <f t="shared" si="21"/>
        <v>No</v>
      </c>
      <c r="H71">
        <f t="shared" si="22"/>
        <v>0</v>
      </c>
      <c r="I71" t="str">
        <f t="shared" si="23"/>
        <v>Yes</v>
      </c>
      <c r="J71" t="str">
        <f t="shared" si="24"/>
        <v>Obesity</v>
      </c>
      <c r="K71" t="str">
        <f t="shared" si="25"/>
        <v>Diabetes</v>
      </c>
      <c r="L71" t="str">
        <f t="shared" si="26"/>
        <v>R1013</v>
      </c>
      <c r="M71">
        <f t="shared" si="27"/>
        <v>54</v>
      </c>
      <c r="N71" t="str">
        <f t="shared" si="28"/>
        <v>tier - 3</v>
      </c>
      <c r="O71" t="str">
        <f t="shared" si="29"/>
        <v>tier - 3</v>
      </c>
      <c r="P71" t="str">
        <f t="shared" si="30"/>
        <v>R1013</v>
      </c>
      <c r="Q71">
        <f t="shared" si="31"/>
        <v>54</v>
      </c>
    </row>
    <row r="72" spans="1:17" ht="18.75" x14ac:dyDescent="0.3">
      <c r="A72" s="4" t="s">
        <v>2302</v>
      </c>
      <c r="B72" t="str">
        <f t="shared" si="16"/>
        <v xml:space="preserve"> Jeff</v>
      </c>
      <c r="C72">
        <f t="shared" si="17"/>
        <v>38.39</v>
      </c>
      <c r="D72">
        <f t="shared" si="18"/>
        <v>4.25</v>
      </c>
      <c r="E72" t="str">
        <f t="shared" si="19"/>
        <v>No</v>
      </c>
      <c r="F72" t="str">
        <f t="shared" si="20"/>
        <v>No</v>
      </c>
      <c r="G72" t="str">
        <f t="shared" si="21"/>
        <v>No</v>
      </c>
      <c r="H72">
        <f t="shared" si="22"/>
        <v>1</v>
      </c>
      <c r="I72" t="str">
        <f t="shared" si="23"/>
        <v>Yes</v>
      </c>
      <c r="J72" t="str">
        <f t="shared" si="24"/>
        <v>Obesity</v>
      </c>
      <c r="K72" t="str">
        <f t="shared" si="25"/>
        <v>Normal</v>
      </c>
      <c r="L72" t="str">
        <f t="shared" si="26"/>
        <v>R1013</v>
      </c>
      <c r="M72">
        <f t="shared" si="27"/>
        <v>38</v>
      </c>
      <c r="N72" t="str">
        <f t="shared" si="28"/>
        <v>tier - 1</v>
      </c>
      <c r="O72" t="str">
        <f t="shared" si="29"/>
        <v>tier - 1</v>
      </c>
      <c r="P72" t="str">
        <f t="shared" si="30"/>
        <v>R1013</v>
      </c>
      <c r="Q72">
        <f t="shared" si="31"/>
        <v>38</v>
      </c>
    </row>
    <row r="73" spans="1:17" ht="18.75" x14ac:dyDescent="0.3">
      <c r="A73" s="4" t="s">
        <v>2301</v>
      </c>
      <c r="B73" t="str">
        <f t="shared" si="16"/>
        <v xml:space="preserve"> Elenilton V. Sr.</v>
      </c>
      <c r="C73">
        <f t="shared" si="17"/>
        <v>32.299999999999997</v>
      </c>
      <c r="D73">
        <f t="shared" si="18"/>
        <v>4.76</v>
      </c>
      <c r="E73" t="str">
        <f t="shared" si="19"/>
        <v>No</v>
      </c>
      <c r="F73" t="str">
        <f t="shared" si="20"/>
        <v>No</v>
      </c>
      <c r="G73" t="str">
        <f t="shared" si="21"/>
        <v>No</v>
      </c>
      <c r="H73">
        <f t="shared" si="22"/>
        <v>2</v>
      </c>
      <c r="I73" t="str">
        <f t="shared" si="23"/>
        <v>Yes</v>
      </c>
      <c r="J73" t="str">
        <f t="shared" si="24"/>
        <v>Obesity</v>
      </c>
      <c r="K73" t="str">
        <f t="shared" si="25"/>
        <v>Normal</v>
      </c>
      <c r="L73" t="str">
        <f t="shared" si="26"/>
        <v>R1016</v>
      </c>
      <c r="M73">
        <f t="shared" si="27"/>
        <v>51</v>
      </c>
      <c r="N73" t="str">
        <f t="shared" si="28"/>
        <v>tier - 1</v>
      </c>
      <c r="O73" t="str">
        <f t="shared" si="29"/>
        <v>tier - 1</v>
      </c>
      <c r="P73" t="str">
        <f t="shared" si="30"/>
        <v>R1016</v>
      </c>
      <c r="Q73">
        <f t="shared" si="31"/>
        <v>51</v>
      </c>
    </row>
    <row r="74" spans="1:17" ht="18.75" x14ac:dyDescent="0.3">
      <c r="A74" s="4" t="s">
        <v>2300</v>
      </c>
      <c r="B74" t="str">
        <f t="shared" si="16"/>
        <v xml:space="preserve"> Maurya</v>
      </c>
      <c r="C74">
        <f t="shared" si="17"/>
        <v>48.8</v>
      </c>
      <c r="D74">
        <f t="shared" si="18"/>
        <v>6.22</v>
      </c>
      <c r="E74" t="str">
        <f t="shared" si="19"/>
        <v>Yes</v>
      </c>
      <c r="F74" t="str">
        <f t="shared" si="20"/>
        <v>No</v>
      </c>
      <c r="G74" t="str">
        <f t="shared" si="21"/>
        <v>No</v>
      </c>
      <c r="H74">
        <f t="shared" si="22"/>
        <v>2</v>
      </c>
      <c r="I74" t="str">
        <f t="shared" si="23"/>
        <v>Yes</v>
      </c>
      <c r="J74" t="str">
        <f t="shared" si="24"/>
        <v>Obesity</v>
      </c>
      <c r="K74" t="str">
        <f t="shared" si="25"/>
        <v>Diabetes</v>
      </c>
      <c r="L74" t="str">
        <f t="shared" si="26"/>
        <v>R1011</v>
      </c>
      <c r="M74">
        <f t="shared" si="27"/>
        <v>56</v>
      </c>
      <c r="N74" t="str">
        <f t="shared" si="28"/>
        <v>tier - 3</v>
      </c>
      <c r="O74" t="str">
        <f t="shared" si="29"/>
        <v>tier - 3</v>
      </c>
      <c r="P74" t="str">
        <f t="shared" si="30"/>
        <v>R1011</v>
      </c>
      <c r="Q74">
        <f t="shared" si="31"/>
        <v>56</v>
      </c>
    </row>
    <row r="75" spans="1:17" ht="18.75" x14ac:dyDescent="0.3">
      <c r="A75" s="4" t="s">
        <v>2299</v>
      </c>
      <c r="B75" t="str">
        <f t="shared" si="16"/>
        <v xml:space="preserve"> Samantha C</v>
      </c>
      <c r="C75">
        <f t="shared" si="17"/>
        <v>45.5</v>
      </c>
      <c r="D75">
        <f t="shared" si="18"/>
        <v>7.96</v>
      </c>
      <c r="E75" t="str">
        <f t="shared" si="19"/>
        <v>No</v>
      </c>
      <c r="F75" t="str">
        <f t="shared" si="20"/>
        <v>No</v>
      </c>
      <c r="G75" t="str">
        <f t="shared" si="21"/>
        <v>No</v>
      </c>
      <c r="H75">
        <f t="shared" si="22"/>
        <v>0</v>
      </c>
      <c r="I75" t="str">
        <f t="shared" si="23"/>
        <v>Yes</v>
      </c>
      <c r="J75" t="str">
        <f t="shared" si="24"/>
        <v>Obesity</v>
      </c>
      <c r="K75" t="str">
        <f t="shared" si="25"/>
        <v>Diabetes</v>
      </c>
      <c r="L75" t="str">
        <f t="shared" si="26"/>
        <v>R1011</v>
      </c>
      <c r="M75">
        <f t="shared" si="27"/>
        <v>60</v>
      </c>
      <c r="N75" t="str">
        <f t="shared" si="28"/>
        <v>tier - 3</v>
      </c>
      <c r="O75" t="str">
        <f t="shared" si="29"/>
        <v>tier - 3</v>
      </c>
      <c r="P75" t="str">
        <f t="shared" si="30"/>
        <v>R1011</v>
      </c>
      <c r="Q75">
        <f t="shared" si="31"/>
        <v>60</v>
      </c>
    </row>
    <row r="76" spans="1:17" ht="18.75" x14ac:dyDescent="0.3">
      <c r="A76" s="4" t="s">
        <v>2298</v>
      </c>
      <c r="B76" t="str">
        <f t="shared" si="16"/>
        <v xml:space="preserve"> Bethany A</v>
      </c>
      <c r="C76">
        <f t="shared" si="17"/>
        <v>53.61</v>
      </c>
      <c r="D76">
        <f t="shared" si="18"/>
        <v>10.92</v>
      </c>
      <c r="E76" t="str">
        <f t="shared" si="19"/>
        <v>Yes</v>
      </c>
      <c r="F76" t="str">
        <f t="shared" si="20"/>
        <v>No</v>
      </c>
      <c r="G76" t="str">
        <f t="shared" si="21"/>
        <v>No</v>
      </c>
      <c r="H76">
        <f t="shared" si="22"/>
        <v>1</v>
      </c>
      <c r="I76" t="str">
        <f t="shared" si="23"/>
        <v>Yes</v>
      </c>
      <c r="J76" t="str">
        <f t="shared" si="24"/>
        <v>Obesity</v>
      </c>
      <c r="K76" t="str">
        <f t="shared" si="25"/>
        <v>Diabetes</v>
      </c>
      <c r="L76" t="str">
        <f t="shared" si="26"/>
        <v>R1011</v>
      </c>
      <c r="M76">
        <f t="shared" si="27"/>
        <v>47</v>
      </c>
      <c r="N76" t="str">
        <f t="shared" si="28"/>
        <v>tier - 1</v>
      </c>
      <c r="O76" t="str">
        <f t="shared" si="29"/>
        <v>tier - 1</v>
      </c>
      <c r="P76" t="str">
        <f t="shared" si="30"/>
        <v>R1011</v>
      </c>
      <c r="Q76">
        <f t="shared" si="31"/>
        <v>47</v>
      </c>
    </row>
    <row r="77" spans="1:17" ht="18.75" x14ac:dyDescent="0.3">
      <c r="A77" s="4" t="s">
        <v>2297</v>
      </c>
      <c r="B77" t="str">
        <f t="shared" si="16"/>
        <v xml:space="preserve"> Yves</v>
      </c>
      <c r="C77">
        <f t="shared" si="17"/>
        <v>36.19</v>
      </c>
      <c r="D77">
        <f t="shared" si="18"/>
        <v>11.51</v>
      </c>
      <c r="E77" t="str">
        <f t="shared" si="19"/>
        <v>Yes</v>
      </c>
      <c r="F77" t="str">
        <f t="shared" si="20"/>
        <v>No</v>
      </c>
      <c r="G77" t="str">
        <f t="shared" si="21"/>
        <v>No</v>
      </c>
      <c r="H77">
        <f t="shared" si="22"/>
        <v>1</v>
      </c>
      <c r="I77" t="str">
        <f t="shared" si="23"/>
        <v>Yes</v>
      </c>
      <c r="J77" t="str">
        <f t="shared" si="24"/>
        <v>Obesity</v>
      </c>
      <c r="K77" t="str">
        <f t="shared" si="25"/>
        <v>Diabetes</v>
      </c>
      <c r="L77" t="str">
        <f t="shared" si="26"/>
        <v>R1013</v>
      </c>
      <c r="M77">
        <f t="shared" si="27"/>
        <v>47</v>
      </c>
      <c r="N77" t="str">
        <f t="shared" si="28"/>
        <v>tier - 2</v>
      </c>
      <c r="O77" t="str">
        <f t="shared" si="29"/>
        <v>tier - 2</v>
      </c>
      <c r="P77" t="str">
        <f t="shared" si="30"/>
        <v>R1013</v>
      </c>
      <c r="Q77">
        <f t="shared" si="31"/>
        <v>47</v>
      </c>
    </row>
    <row r="78" spans="1:17" ht="18.75" x14ac:dyDescent="0.3">
      <c r="A78" s="4" t="s">
        <v>2296</v>
      </c>
      <c r="B78" t="str">
        <f t="shared" si="16"/>
        <v xml:space="preserve"> Danielle</v>
      </c>
      <c r="C78">
        <f t="shared" si="17"/>
        <v>34.6</v>
      </c>
      <c r="D78">
        <f t="shared" si="18"/>
        <v>5.99</v>
      </c>
      <c r="E78" t="str">
        <f t="shared" si="19"/>
        <v>Yes</v>
      </c>
      <c r="F78" t="str">
        <f t="shared" si="20"/>
        <v>No</v>
      </c>
      <c r="G78" t="str">
        <f t="shared" si="21"/>
        <v>No</v>
      </c>
      <c r="H78">
        <f t="shared" si="22"/>
        <v>0</v>
      </c>
      <c r="I78" t="str">
        <f t="shared" si="23"/>
        <v>Yes</v>
      </c>
      <c r="J78" t="str">
        <f t="shared" si="24"/>
        <v>Obesity</v>
      </c>
      <c r="K78" t="str">
        <f t="shared" si="25"/>
        <v>Diabetes</v>
      </c>
      <c r="L78" t="str">
        <f t="shared" si="26"/>
        <v>R1011</v>
      </c>
      <c r="M78">
        <f t="shared" si="27"/>
        <v>46</v>
      </c>
      <c r="N78" t="str">
        <f t="shared" si="28"/>
        <v>tier - 3</v>
      </c>
      <c r="O78" t="str">
        <f t="shared" si="29"/>
        <v>tier - 3</v>
      </c>
      <c r="P78" t="str">
        <f t="shared" si="30"/>
        <v>R1011</v>
      </c>
      <c r="Q78">
        <f t="shared" si="31"/>
        <v>46</v>
      </c>
    </row>
    <row r="79" spans="1:17" ht="18.75" x14ac:dyDescent="0.3">
      <c r="A79" s="4" t="s">
        <v>2295</v>
      </c>
      <c r="B79" t="str">
        <f t="shared" si="16"/>
        <v xml:space="preserve"> Julia</v>
      </c>
      <c r="C79">
        <f t="shared" si="17"/>
        <v>54.12</v>
      </c>
      <c r="D79">
        <f t="shared" si="18"/>
        <v>11.57</v>
      </c>
      <c r="E79" t="str">
        <f t="shared" si="19"/>
        <v>No</v>
      </c>
      <c r="F79" t="str">
        <f t="shared" si="20"/>
        <v>No</v>
      </c>
      <c r="G79" t="str">
        <f t="shared" si="21"/>
        <v>No</v>
      </c>
      <c r="H79">
        <f t="shared" si="22"/>
        <v>0</v>
      </c>
      <c r="I79" t="str">
        <f t="shared" si="23"/>
        <v>Yes</v>
      </c>
      <c r="J79" t="str">
        <f t="shared" si="24"/>
        <v>Obesity</v>
      </c>
      <c r="K79" t="str">
        <f t="shared" si="25"/>
        <v>Diabetes</v>
      </c>
      <c r="L79" t="str">
        <f t="shared" si="26"/>
        <v>R1011</v>
      </c>
      <c r="M79">
        <f t="shared" si="27"/>
        <v>48</v>
      </c>
      <c r="N79" t="str">
        <f t="shared" si="28"/>
        <v>tier - 1</v>
      </c>
      <c r="O79" t="str">
        <f t="shared" si="29"/>
        <v>tier - 1</v>
      </c>
      <c r="P79" t="str">
        <f t="shared" si="30"/>
        <v>R1011</v>
      </c>
      <c r="Q79">
        <f t="shared" si="31"/>
        <v>48</v>
      </c>
    </row>
    <row r="80" spans="1:17" ht="18.75" x14ac:dyDescent="0.3">
      <c r="A80" s="4" t="s">
        <v>2294</v>
      </c>
      <c r="B80" t="str">
        <f t="shared" si="16"/>
        <v xml:space="preserve"> Joshua</v>
      </c>
      <c r="C80">
        <f t="shared" si="17"/>
        <v>48.82</v>
      </c>
      <c r="D80">
        <f t="shared" si="18"/>
        <v>6.67</v>
      </c>
      <c r="E80" t="str">
        <f t="shared" si="19"/>
        <v>Yes</v>
      </c>
      <c r="F80" t="str">
        <f t="shared" si="20"/>
        <v>No</v>
      </c>
      <c r="G80" t="str">
        <f t="shared" si="21"/>
        <v>No</v>
      </c>
      <c r="H80">
        <f t="shared" si="22"/>
        <v>0</v>
      </c>
      <c r="I80" t="str">
        <f t="shared" si="23"/>
        <v>Yes</v>
      </c>
      <c r="J80" t="str">
        <f t="shared" si="24"/>
        <v>Obesity</v>
      </c>
      <c r="K80" t="str">
        <f t="shared" si="25"/>
        <v>Diabetes</v>
      </c>
      <c r="L80" t="str">
        <f t="shared" si="26"/>
        <v>R1011</v>
      </c>
      <c r="M80">
        <f t="shared" si="27"/>
        <v>55</v>
      </c>
      <c r="N80" t="str">
        <f t="shared" si="28"/>
        <v>tier - 2</v>
      </c>
      <c r="O80" t="str">
        <f t="shared" si="29"/>
        <v>tier - 2</v>
      </c>
      <c r="P80" t="str">
        <f t="shared" si="30"/>
        <v>R1011</v>
      </c>
      <c r="Q80">
        <f t="shared" si="31"/>
        <v>55</v>
      </c>
    </row>
    <row r="81" spans="1:17" ht="18.75" x14ac:dyDescent="0.3">
      <c r="A81" s="4" t="s">
        <v>2293</v>
      </c>
      <c r="B81" t="str">
        <f t="shared" si="16"/>
        <v xml:space="preserve"> Jennifer</v>
      </c>
      <c r="C81">
        <f t="shared" si="17"/>
        <v>51.01</v>
      </c>
      <c r="D81">
        <f t="shared" si="18"/>
        <v>9.1999999999999993</v>
      </c>
      <c r="E81" t="str">
        <f t="shared" si="19"/>
        <v>No</v>
      </c>
      <c r="F81" t="str">
        <f t="shared" si="20"/>
        <v>No</v>
      </c>
      <c r="G81" t="str">
        <f t="shared" si="21"/>
        <v>No</v>
      </c>
      <c r="H81">
        <f t="shared" si="22"/>
        <v>0</v>
      </c>
      <c r="I81" t="str">
        <f t="shared" si="23"/>
        <v>Yes</v>
      </c>
      <c r="J81" t="str">
        <f t="shared" si="24"/>
        <v>Obesity</v>
      </c>
      <c r="K81" t="str">
        <f t="shared" si="25"/>
        <v>Diabetes</v>
      </c>
      <c r="L81" t="str">
        <f t="shared" si="26"/>
        <v>R1011</v>
      </c>
      <c r="M81">
        <f t="shared" si="27"/>
        <v>51</v>
      </c>
      <c r="N81" t="str">
        <f t="shared" si="28"/>
        <v>tier - 2</v>
      </c>
      <c r="O81" t="str">
        <f t="shared" si="29"/>
        <v>tier - 2</v>
      </c>
      <c r="P81" t="str">
        <f t="shared" si="30"/>
        <v>R1011</v>
      </c>
      <c r="Q81">
        <f t="shared" si="31"/>
        <v>51</v>
      </c>
    </row>
    <row r="82" spans="1:17" ht="18.75" x14ac:dyDescent="0.3">
      <c r="A82" s="4" t="s">
        <v>2292</v>
      </c>
      <c r="B82" t="str">
        <f t="shared" si="16"/>
        <v xml:space="preserve"> Gwen M.</v>
      </c>
      <c r="C82">
        <f t="shared" si="17"/>
        <v>45.65</v>
      </c>
      <c r="D82">
        <f t="shared" si="18"/>
        <v>5.1100000000000003</v>
      </c>
      <c r="E82" t="str">
        <f t="shared" si="19"/>
        <v>Yes</v>
      </c>
      <c r="F82" t="str">
        <f t="shared" si="20"/>
        <v>No</v>
      </c>
      <c r="G82" t="str">
        <f t="shared" si="21"/>
        <v>No</v>
      </c>
      <c r="H82">
        <f t="shared" si="22"/>
        <v>1</v>
      </c>
      <c r="I82" t="str">
        <f t="shared" si="23"/>
        <v>Yes</v>
      </c>
      <c r="J82" t="str">
        <f t="shared" si="24"/>
        <v>Obesity</v>
      </c>
      <c r="K82" t="str">
        <f t="shared" si="25"/>
        <v>Normal</v>
      </c>
      <c r="L82" t="str">
        <f t="shared" si="26"/>
        <v>R1011</v>
      </c>
      <c r="M82">
        <f t="shared" si="27"/>
        <v>58</v>
      </c>
      <c r="N82" t="str">
        <f t="shared" si="28"/>
        <v>tier - 2</v>
      </c>
      <c r="O82" t="str">
        <f t="shared" si="29"/>
        <v>tier - 2</v>
      </c>
      <c r="P82" t="str">
        <f t="shared" si="30"/>
        <v>R1011</v>
      </c>
      <c r="Q82">
        <f t="shared" si="31"/>
        <v>58</v>
      </c>
    </row>
    <row r="83" spans="1:17" ht="18.75" x14ac:dyDescent="0.3">
      <c r="A83" s="4" t="s">
        <v>2291</v>
      </c>
      <c r="B83" t="str">
        <f t="shared" si="16"/>
        <v xml:space="preserve"> Patrick</v>
      </c>
      <c r="C83">
        <f t="shared" si="17"/>
        <v>52.9</v>
      </c>
      <c r="D83">
        <f t="shared" si="18"/>
        <v>5.34</v>
      </c>
      <c r="E83" t="str">
        <f t="shared" si="19"/>
        <v>No</v>
      </c>
      <c r="F83" t="str">
        <f t="shared" si="20"/>
        <v>No</v>
      </c>
      <c r="G83" t="str">
        <f t="shared" si="21"/>
        <v>No</v>
      </c>
      <c r="H83">
        <f t="shared" si="22"/>
        <v>0</v>
      </c>
      <c r="I83" t="str">
        <f t="shared" si="23"/>
        <v>Yes</v>
      </c>
      <c r="J83" t="str">
        <f t="shared" si="24"/>
        <v>Obesity</v>
      </c>
      <c r="K83" t="str">
        <f t="shared" si="25"/>
        <v>Normal</v>
      </c>
      <c r="L83" t="str">
        <f t="shared" si="26"/>
        <v>R1011</v>
      </c>
      <c r="M83">
        <f t="shared" si="27"/>
        <v>45</v>
      </c>
      <c r="N83" t="str">
        <f t="shared" si="28"/>
        <v>tier - 2</v>
      </c>
      <c r="O83" t="str">
        <f t="shared" si="29"/>
        <v>tier - 2</v>
      </c>
      <c r="P83" t="str">
        <f t="shared" si="30"/>
        <v>R1011</v>
      </c>
      <c r="Q83">
        <f t="shared" si="31"/>
        <v>45</v>
      </c>
    </row>
    <row r="84" spans="1:17" ht="18.75" x14ac:dyDescent="0.3">
      <c r="A84" s="4" t="s">
        <v>2290</v>
      </c>
      <c r="B84" t="str">
        <f t="shared" si="16"/>
        <v xml:space="preserve"> Kate</v>
      </c>
      <c r="C84">
        <f t="shared" si="17"/>
        <v>45.41</v>
      </c>
      <c r="D84">
        <f t="shared" si="18"/>
        <v>4.03</v>
      </c>
      <c r="E84" t="str">
        <f t="shared" si="19"/>
        <v>Yes</v>
      </c>
      <c r="F84" t="str">
        <f t="shared" si="20"/>
        <v>No</v>
      </c>
      <c r="G84" t="str">
        <f t="shared" si="21"/>
        <v>No</v>
      </c>
      <c r="H84">
        <f t="shared" si="22"/>
        <v>1</v>
      </c>
      <c r="I84" t="str">
        <f t="shared" si="23"/>
        <v>Yes</v>
      </c>
      <c r="J84" t="str">
        <f t="shared" si="24"/>
        <v>Obesity</v>
      </c>
      <c r="K84" t="str">
        <f t="shared" si="25"/>
        <v>Normal</v>
      </c>
      <c r="L84" t="str">
        <f t="shared" si="26"/>
        <v>R1011</v>
      </c>
      <c r="M84">
        <f t="shared" si="27"/>
        <v>59</v>
      </c>
      <c r="N84" t="str">
        <f t="shared" si="28"/>
        <v>tier - 3</v>
      </c>
      <c r="O84" t="str">
        <f t="shared" si="29"/>
        <v>tier - 3</v>
      </c>
      <c r="P84" t="str">
        <f t="shared" si="30"/>
        <v>R1011</v>
      </c>
      <c r="Q84">
        <f t="shared" si="31"/>
        <v>59</v>
      </c>
    </row>
    <row r="85" spans="1:17" ht="18.75" x14ac:dyDescent="0.3">
      <c r="A85" s="4" t="s">
        <v>2289</v>
      </c>
      <c r="B85" t="str">
        <f t="shared" si="16"/>
        <v xml:space="preserve"> Kevin</v>
      </c>
      <c r="C85">
        <f t="shared" si="17"/>
        <v>49.41</v>
      </c>
      <c r="D85">
        <f t="shared" si="18"/>
        <v>4.2300000000000004</v>
      </c>
      <c r="E85" t="str">
        <f t="shared" si="19"/>
        <v>Yes</v>
      </c>
      <c r="F85" t="str">
        <f t="shared" si="20"/>
        <v>No</v>
      </c>
      <c r="G85" t="str">
        <f t="shared" si="21"/>
        <v>Yes</v>
      </c>
      <c r="H85">
        <f t="shared" si="22"/>
        <v>1</v>
      </c>
      <c r="I85" t="str">
        <f t="shared" si="23"/>
        <v>Yes</v>
      </c>
      <c r="J85" t="str">
        <f t="shared" si="24"/>
        <v>Obesity</v>
      </c>
      <c r="K85" t="str">
        <f t="shared" si="25"/>
        <v>Normal</v>
      </c>
      <c r="L85" t="str">
        <f t="shared" si="26"/>
        <v>R1011</v>
      </c>
      <c r="M85">
        <f t="shared" si="27"/>
        <v>53</v>
      </c>
      <c r="N85" t="str">
        <f t="shared" si="28"/>
        <v>tier - 2</v>
      </c>
      <c r="O85" t="str">
        <f t="shared" si="29"/>
        <v>tier - 2</v>
      </c>
      <c r="P85" t="str">
        <f t="shared" si="30"/>
        <v>R1011</v>
      </c>
      <c r="Q85">
        <f t="shared" si="31"/>
        <v>53</v>
      </c>
    </row>
    <row r="86" spans="1:17" ht="18.75" x14ac:dyDescent="0.3">
      <c r="A86" s="4" t="s">
        <v>2288</v>
      </c>
      <c r="B86" t="str">
        <f t="shared" si="16"/>
        <v xml:space="preserve"> Stephen II</v>
      </c>
      <c r="C86">
        <f t="shared" si="17"/>
        <v>31.824999999999999</v>
      </c>
      <c r="D86">
        <f t="shared" si="18"/>
        <v>4.0599999999999996</v>
      </c>
      <c r="E86" t="str">
        <f t="shared" si="19"/>
        <v>No</v>
      </c>
      <c r="F86" t="str">
        <f t="shared" si="20"/>
        <v>No</v>
      </c>
      <c r="G86" t="str">
        <f t="shared" si="21"/>
        <v>No</v>
      </c>
      <c r="H86">
        <f t="shared" si="22"/>
        <v>2</v>
      </c>
      <c r="I86" t="str">
        <f t="shared" si="23"/>
        <v>Yes</v>
      </c>
      <c r="J86" t="str">
        <f t="shared" si="24"/>
        <v>Obesity</v>
      </c>
      <c r="K86" t="str">
        <f t="shared" si="25"/>
        <v>Normal</v>
      </c>
      <c r="L86" t="str">
        <f t="shared" si="26"/>
        <v>R1016</v>
      </c>
      <c r="M86">
        <f t="shared" si="27"/>
        <v>50</v>
      </c>
      <c r="N86" t="str">
        <f t="shared" si="28"/>
        <v>tier - 3</v>
      </c>
      <c r="O86" t="str">
        <f t="shared" si="29"/>
        <v>tier - 3</v>
      </c>
      <c r="P86" t="str">
        <f t="shared" si="30"/>
        <v>R1016</v>
      </c>
      <c r="Q86">
        <f t="shared" si="31"/>
        <v>50</v>
      </c>
    </row>
    <row r="87" spans="1:17" ht="18.75" x14ac:dyDescent="0.3">
      <c r="A87" s="4" t="s">
        <v>2287</v>
      </c>
      <c r="B87" t="str">
        <f t="shared" si="16"/>
        <v xml:space="preserve"> Philip</v>
      </c>
      <c r="C87">
        <f t="shared" si="17"/>
        <v>51.28</v>
      </c>
      <c r="D87">
        <f t="shared" si="18"/>
        <v>4.68</v>
      </c>
      <c r="E87" t="str">
        <f t="shared" si="19"/>
        <v>No</v>
      </c>
      <c r="F87" t="str">
        <f t="shared" si="20"/>
        <v>No</v>
      </c>
      <c r="G87" t="str">
        <f t="shared" si="21"/>
        <v>No</v>
      </c>
      <c r="H87">
        <f t="shared" si="22"/>
        <v>2</v>
      </c>
      <c r="I87" t="str">
        <f t="shared" si="23"/>
        <v>Yes</v>
      </c>
      <c r="J87" t="str">
        <f t="shared" si="24"/>
        <v>Obesity</v>
      </c>
      <c r="K87" t="str">
        <f t="shared" si="25"/>
        <v>Normal</v>
      </c>
      <c r="L87" t="str">
        <f t="shared" si="26"/>
        <v>R1011</v>
      </c>
      <c r="M87">
        <f t="shared" si="27"/>
        <v>50</v>
      </c>
      <c r="N87" t="str">
        <f t="shared" si="28"/>
        <v>tier - 2</v>
      </c>
      <c r="O87" t="str">
        <f t="shared" si="29"/>
        <v>tier - 2</v>
      </c>
      <c r="P87" t="str">
        <f t="shared" si="30"/>
        <v>R1011</v>
      </c>
      <c r="Q87">
        <f t="shared" si="31"/>
        <v>50</v>
      </c>
    </row>
    <row r="88" spans="1:17" ht="18.75" x14ac:dyDescent="0.3">
      <c r="A88" s="4" t="s">
        <v>2286</v>
      </c>
      <c r="B88" t="str">
        <f t="shared" si="16"/>
        <v xml:space="preserve"> Brett A</v>
      </c>
      <c r="C88">
        <f t="shared" si="17"/>
        <v>34.96</v>
      </c>
      <c r="D88">
        <f t="shared" si="18"/>
        <v>4.34</v>
      </c>
      <c r="E88" t="str">
        <f t="shared" si="19"/>
        <v>No</v>
      </c>
      <c r="F88" t="str">
        <f t="shared" si="20"/>
        <v>No</v>
      </c>
      <c r="G88" t="str">
        <f t="shared" si="21"/>
        <v>Yes</v>
      </c>
      <c r="H88">
        <f t="shared" si="22"/>
        <v>1</v>
      </c>
      <c r="I88" t="str">
        <f t="shared" si="23"/>
        <v>Yes</v>
      </c>
      <c r="J88" t="str">
        <f t="shared" si="24"/>
        <v>Obesity</v>
      </c>
      <c r="K88" t="str">
        <f t="shared" si="25"/>
        <v>Normal</v>
      </c>
      <c r="L88" t="str">
        <f t="shared" si="26"/>
        <v>R1017</v>
      </c>
      <c r="M88">
        <f t="shared" si="27"/>
        <v>43</v>
      </c>
      <c r="N88" t="str">
        <f t="shared" si="28"/>
        <v>tier - 3</v>
      </c>
      <c r="O88" t="str">
        <f t="shared" si="29"/>
        <v>tier - 3</v>
      </c>
      <c r="P88" t="str">
        <f t="shared" si="30"/>
        <v>R1017</v>
      </c>
      <c r="Q88">
        <f t="shared" si="31"/>
        <v>43</v>
      </c>
    </row>
    <row r="89" spans="1:17" ht="18.75" x14ac:dyDescent="0.3">
      <c r="A89" s="4" t="s">
        <v>2285</v>
      </c>
      <c r="B89" t="str">
        <f t="shared" si="16"/>
        <v xml:space="preserve"> Rebecca</v>
      </c>
      <c r="C89">
        <f t="shared" si="17"/>
        <v>33.11</v>
      </c>
      <c r="D89">
        <f t="shared" si="18"/>
        <v>10.51</v>
      </c>
      <c r="E89" t="str">
        <f t="shared" si="19"/>
        <v>No</v>
      </c>
      <c r="F89" t="str">
        <f t="shared" si="20"/>
        <v>No</v>
      </c>
      <c r="G89" t="str">
        <f t="shared" si="21"/>
        <v>No</v>
      </c>
      <c r="H89">
        <f t="shared" si="22"/>
        <v>0</v>
      </c>
      <c r="I89" t="str">
        <f t="shared" si="23"/>
        <v>Yes</v>
      </c>
      <c r="J89" t="str">
        <f t="shared" si="24"/>
        <v>Obesity</v>
      </c>
      <c r="K89" t="str">
        <f t="shared" si="25"/>
        <v>Diabetes</v>
      </c>
      <c r="L89" t="str">
        <f t="shared" si="26"/>
        <v>R1013</v>
      </c>
      <c r="M89">
        <f t="shared" si="27"/>
        <v>49</v>
      </c>
      <c r="N89" t="str">
        <f t="shared" si="28"/>
        <v>tier - 2</v>
      </c>
      <c r="O89" t="str">
        <f t="shared" si="29"/>
        <v>tier - 2</v>
      </c>
      <c r="P89" t="str">
        <f t="shared" si="30"/>
        <v>R1013</v>
      </c>
      <c r="Q89">
        <f t="shared" si="31"/>
        <v>49</v>
      </c>
    </row>
    <row r="90" spans="1:17" ht="18.75" x14ac:dyDescent="0.3">
      <c r="A90" s="4" t="s">
        <v>2284</v>
      </c>
      <c r="B90" t="str">
        <f t="shared" si="16"/>
        <v xml:space="preserve"> Kelley</v>
      </c>
      <c r="C90">
        <f t="shared" si="17"/>
        <v>54.74</v>
      </c>
      <c r="D90">
        <f t="shared" si="18"/>
        <v>5.84</v>
      </c>
      <c r="E90" t="str">
        <f t="shared" si="19"/>
        <v>Yes</v>
      </c>
      <c r="F90" t="str">
        <f t="shared" si="20"/>
        <v>No</v>
      </c>
      <c r="G90" t="str">
        <f t="shared" si="21"/>
        <v>Yes</v>
      </c>
      <c r="H90">
        <f t="shared" si="22"/>
        <v>1</v>
      </c>
      <c r="I90" t="str">
        <f t="shared" si="23"/>
        <v>Yes</v>
      </c>
      <c r="J90" t="str">
        <f t="shared" si="24"/>
        <v>Obesity</v>
      </c>
      <c r="K90" t="str">
        <f t="shared" si="25"/>
        <v>Diabetes</v>
      </c>
      <c r="L90" t="str">
        <f t="shared" si="26"/>
        <v>R1011</v>
      </c>
      <c r="M90">
        <f t="shared" si="27"/>
        <v>39</v>
      </c>
      <c r="N90" t="str">
        <f t="shared" si="28"/>
        <v>tier - 2</v>
      </c>
      <c r="O90" t="str">
        <f t="shared" si="29"/>
        <v>tier - 2</v>
      </c>
      <c r="P90" t="str">
        <f t="shared" si="30"/>
        <v>R1011</v>
      </c>
      <c r="Q90">
        <f t="shared" si="31"/>
        <v>39</v>
      </c>
    </row>
    <row r="91" spans="1:17" ht="18.75" x14ac:dyDescent="0.3">
      <c r="A91" s="4" t="s">
        <v>2283</v>
      </c>
      <c r="B91" t="str">
        <f t="shared" si="16"/>
        <v xml:space="preserve"> Abigail K</v>
      </c>
      <c r="C91">
        <f t="shared" si="17"/>
        <v>32.56</v>
      </c>
      <c r="D91">
        <f t="shared" si="18"/>
        <v>5.41</v>
      </c>
      <c r="E91" t="str">
        <f t="shared" si="19"/>
        <v>No</v>
      </c>
      <c r="F91" t="str">
        <f t="shared" si="20"/>
        <v>No</v>
      </c>
      <c r="G91" t="str">
        <f t="shared" si="21"/>
        <v>Yes</v>
      </c>
      <c r="H91">
        <f t="shared" si="22"/>
        <v>1</v>
      </c>
      <c r="I91" t="str">
        <f t="shared" si="23"/>
        <v>Yes</v>
      </c>
      <c r="J91" t="str">
        <f t="shared" si="24"/>
        <v>Obesity</v>
      </c>
      <c r="K91" t="str">
        <f t="shared" si="25"/>
        <v>Normal</v>
      </c>
      <c r="L91" t="str">
        <f t="shared" si="26"/>
        <v>R1013</v>
      </c>
      <c r="M91">
        <f t="shared" si="27"/>
        <v>43</v>
      </c>
      <c r="N91" t="str">
        <f t="shared" si="28"/>
        <v>tier - 2</v>
      </c>
      <c r="O91" t="str">
        <f t="shared" si="29"/>
        <v>tier - 2</v>
      </c>
      <c r="P91" t="str">
        <f t="shared" si="30"/>
        <v>R1013</v>
      </c>
      <c r="Q91">
        <f t="shared" si="31"/>
        <v>43</v>
      </c>
    </row>
    <row r="92" spans="1:17" ht="18.75" x14ac:dyDescent="0.3">
      <c r="A92" s="4" t="s">
        <v>2282</v>
      </c>
      <c r="B92" t="str">
        <f t="shared" si="16"/>
        <v xml:space="preserve"> Hope</v>
      </c>
      <c r="C92">
        <f t="shared" si="17"/>
        <v>39.049999999999997</v>
      </c>
      <c r="D92">
        <f t="shared" si="18"/>
        <v>6.06</v>
      </c>
      <c r="E92" t="str">
        <f t="shared" si="19"/>
        <v>No</v>
      </c>
      <c r="F92" t="str">
        <f t="shared" si="20"/>
        <v>No</v>
      </c>
      <c r="G92" t="str">
        <f t="shared" si="21"/>
        <v>No</v>
      </c>
      <c r="H92">
        <f t="shared" si="22"/>
        <v>1</v>
      </c>
      <c r="I92" t="str">
        <f t="shared" si="23"/>
        <v>Yes</v>
      </c>
      <c r="J92" t="str">
        <f t="shared" si="24"/>
        <v>Obesity</v>
      </c>
      <c r="K92" t="str">
        <f t="shared" si="25"/>
        <v>Diabetes</v>
      </c>
      <c r="L92" t="str">
        <f t="shared" si="26"/>
        <v>R1013</v>
      </c>
      <c r="M92">
        <f t="shared" si="27"/>
        <v>30</v>
      </c>
      <c r="N92" t="str">
        <f t="shared" si="28"/>
        <v>tier - 2</v>
      </c>
      <c r="O92" t="str">
        <f t="shared" si="29"/>
        <v>tier - 2</v>
      </c>
      <c r="P92" t="str">
        <f t="shared" si="30"/>
        <v>R1013</v>
      </c>
      <c r="Q92">
        <f t="shared" si="31"/>
        <v>30</v>
      </c>
    </row>
    <row r="93" spans="1:17" ht="18.75" x14ac:dyDescent="0.3">
      <c r="A93" s="4" t="s">
        <v>2281</v>
      </c>
      <c r="B93" t="str">
        <f t="shared" si="16"/>
        <v xml:space="preserve"> Elyse M.</v>
      </c>
      <c r="C93">
        <f t="shared" si="17"/>
        <v>42.75</v>
      </c>
      <c r="D93">
        <f t="shared" si="18"/>
        <v>4.22</v>
      </c>
      <c r="E93" t="str">
        <f t="shared" si="19"/>
        <v>No</v>
      </c>
      <c r="F93" t="str">
        <f t="shared" si="20"/>
        <v>No</v>
      </c>
      <c r="G93" t="str">
        <f t="shared" si="21"/>
        <v>No</v>
      </c>
      <c r="H93">
        <f t="shared" si="22"/>
        <v>0</v>
      </c>
      <c r="I93" t="str">
        <f t="shared" si="23"/>
        <v>Yes</v>
      </c>
      <c r="J93" t="str">
        <f t="shared" si="24"/>
        <v>Obesity</v>
      </c>
      <c r="K93" t="str">
        <f t="shared" si="25"/>
        <v>Normal</v>
      </c>
      <c r="L93" t="str">
        <f t="shared" si="26"/>
        <v>R1024</v>
      </c>
      <c r="M93">
        <f t="shared" si="27"/>
        <v>23</v>
      </c>
      <c r="N93" t="str">
        <f t="shared" si="28"/>
        <v>tier - 1</v>
      </c>
      <c r="O93" t="str">
        <f t="shared" si="29"/>
        <v>tier - 1</v>
      </c>
      <c r="P93" t="str">
        <f t="shared" si="30"/>
        <v>R1024</v>
      </c>
      <c r="Q93">
        <f t="shared" si="31"/>
        <v>23</v>
      </c>
    </row>
    <row r="94" spans="1:17" ht="18.75" x14ac:dyDescent="0.3">
      <c r="A94" s="4" t="s">
        <v>2280</v>
      </c>
      <c r="B94" t="str">
        <f t="shared" si="16"/>
        <v xml:space="preserve"> Nicholas</v>
      </c>
      <c r="C94">
        <f t="shared" si="17"/>
        <v>50.58</v>
      </c>
      <c r="D94">
        <f t="shared" si="18"/>
        <v>5.12</v>
      </c>
      <c r="E94" t="str">
        <f t="shared" si="19"/>
        <v>No</v>
      </c>
      <c r="F94" t="str">
        <f t="shared" si="20"/>
        <v>No</v>
      </c>
      <c r="G94" t="str">
        <f t="shared" si="21"/>
        <v>No</v>
      </c>
      <c r="H94">
        <f t="shared" si="22"/>
        <v>2</v>
      </c>
      <c r="I94" t="str">
        <f t="shared" si="23"/>
        <v>Yes</v>
      </c>
      <c r="J94" t="str">
        <f t="shared" si="24"/>
        <v>Obesity</v>
      </c>
      <c r="K94" t="str">
        <f t="shared" si="25"/>
        <v>Normal</v>
      </c>
      <c r="L94" t="str">
        <f t="shared" si="26"/>
        <v>R1011</v>
      </c>
      <c r="M94">
        <f t="shared" si="27"/>
        <v>50</v>
      </c>
      <c r="N94" t="str">
        <f t="shared" si="28"/>
        <v>tier - 3</v>
      </c>
      <c r="O94" t="str">
        <f t="shared" si="29"/>
        <v>tier - 3</v>
      </c>
      <c r="P94" t="str">
        <f t="shared" si="30"/>
        <v>R1011</v>
      </c>
      <c r="Q94">
        <f t="shared" si="31"/>
        <v>50</v>
      </c>
    </row>
    <row r="95" spans="1:17" ht="18.75" x14ac:dyDescent="0.3">
      <c r="A95" s="4" t="s">
        <v>2279</v>
      </c>
      <c r="B95" t="str">
        <f t="shared" si="16"/>
        <v xml:space="preserve"> David</v>
      </c>
      <c r="C95">
        <f t="shared" si="17"/>
        <v>30.495000000000001</v>
      </c>
      <c r="D95">
        <f t="shared" si="18"/>
        <v>4.57</v>
      </c>
      <c r="E95" t="str">
        <f t="shared" si="19"/>
        <v>Yes</v>
      </c>
      <c r="F95" t="str">
        <f t="shared" si="20"/>
        <v>No</v>
      </c>
      <c r="G95" t="str">
        <f t="shared" si="21"/>
        <v>No</v>
      </c>
      <c r="H95">
        <f t="shared" si="22"/>
        <v>0</v>
      </c>
      <c r="I95" t="str">
        <f t="shared" si="23"/>
        <v>Yes</v>
      </c>
      <c r="J95" t="str">
        <f t="shared" si="24"/>
        <v>Obesity</v>
      </c>
      <c r="K95" t="str">
        <f t="shared" si="25"/>
        <v>Normal</v>
      </c>
      <c r="L95" t="str">
        <f t="shared" si="26"/>
        <v>R1012</v>
      </c>
      <c r="M95">
        <f t="shared" si="27"/>
        <v>46</v>
      </c>
      <c r="N95" t="str">
        <f t="shared" si="28"/>
        <v>tier - 3</v>
      </c>
      <c r="O95" t="str">
        <f t="shared" si="29"/>
        <v>tier - 3</v>
      </c>
      <c r="P95" t="str">
        <f t="shared" si="30"/>
        <v>R1012</v>
      </c>
      <c r="Q95">
        <f t="shared" si="31"/>
        <v>46</v>
      </c>
    </row>
    <row r="96" spans="1:17" ht="18.75" x14ac:dyDescent="0.3">
      <c r="A96" s="4" t="s">
        <v>2278</v>
      </c>
      <c r="B96" t="str">
        <f t="shared" si="16"/>
        <v xml:space="preserve"> Natalie</v>
      </c>
      <c r="C96">
        <f t="shared" si="17"/>
        <v>48.31</v>
      </c>
      <c r="D96">
        <f t="shared" si="18"/>
        <v>9.58</v>
      </c>
      <c r="E96" t="str">
        <f t="shared" si="19"/>
        <v>Yes</v>
      </c>
      <c r="F96" t="str">
        <f t="shared" si="20"/>
        <v>No</v>
      </c>
      <c r="G96" t="str">
        <f t="shared" si="21"/>
        <v>No</v>
      </c>
      <c r="H96">
        <f t="shared" si="22"/>
        <v>2</v>
      </c>
      <c r="I96" t="str">
        <f t="shared" si="23"/>
        <v>Yes</v>
      </c>
      <c r="J96" t="str">
        <f t="shared" si="24"/>
        <v>Obesity</v>
      </c>
      <c r="K96" t="str">
        <f t="shared" si="25"/>
        <v>Diabetes</v>
      </c>
      <c r="L96" t="str">
        <f t="shared" si="26"/>
        <v>R1011</v>
      </c>
      <c r="M96">
        <f t="shared" si="27"/>
        <v>52</v>
      </c>
      <c r="N96" t="str">
        <f t="shared" si="28"/>
        <v>tier - 1</v>
      </c>
      <c r="O96" t="str">
        <f t="shared" si="29"/>
        <v>tier - 1</v>
      </c>
      <c r="P96" t="str">
        <f t="shared" si="30"/>
        <v>R1011</v>
      </c>
      <c r="Q96">
        <f t="shared" si="31"/>
        <v>52</v>
      </c>
    </row>
    <row r="97" spans="1:17" ht="18.75" x14ac:dyDescent="0.3">
      <c r="A97" s="4" t="s">
        <v>2277</v>
      </c>
      <c r="B97" t="str">
        <f t="shared" si="16"/>
        <v xml:space="preserve"> Thomas</v>
      </c>
      <c r="C97">
        <f t="shared" si="17"/>
        <v>48.99</v>
      </c>
      <c r="D97">
        <f t="shared" si="18"/>
        <v>9.7799999999999994</v>
      </c>
      <c r="E97" t="str">
        <f t="shared" si="19"/>
        <v>Yes</v>
      </c>
      <c r="F97" t="str">
        <f t="shared" si="20"/>
        <v>No</v>
      </c>
      <c r="G97" t="str">
        <f t="shared" si="21"/>
        <v>No</v>
      </c>
      <c r="H97">
        <f t="shared" si="22"/>
        <v>1</v>
      </c>
      <c r="I97" t="str">
        <f t="shared" si="23"/>
        <v>Yes</v>
      </c>
      <c r="J97" t="str">
        <f t="shared" si="24"/>
        <v>Obesity</v>
      </c>
      <c r="K97" t="str">
        <f t="shared" si="25"/>
        <v>Diabetes</v>
      </c>
      <c r="L97" t="str">
        <f t="shared" si="26"/>
        <v>R1012</v>
      </c>
      <c r="M97">
        <f t="shared" si="27"/>
        <v>47</v>
      </c>
      <c r="N97" t="str">
        <f t="shared" si="28"/>
        <v>tier - 3</v>
      </c>
      <c r="O97" t="str">
        <f t="shared" si="29"/>
        <v>tier - 3</v>
      </c>
      <c r="P97" t="str">
        <f t="shared" si="30"/>
        <v>R1012</v>
      </c>
      <c r="Q97">
        <f t="shared" si="31"/>
        <v>47</v>
      </c>
    </row>
    <row r="98" spans="1:17" ht="18.75" x14ac:dyDescent="0.3">
      <c r="A98" s="4" t="s">
        <v>2276</v>
      </c>
      <c r="B98" t="str">
        <f t="shared" si="16"/>
        <v>Ms.  Pamela J.</v>
      </c>
      <c r="C98">
        <f t="shared" si="17"/>
        <v>38.39</v>
      </c>
      <c r="D98">
        <f t="shared" si="18"/>
        <v>4.1100000000000003</v>
      </c>
      <c r="E98" t="str">
        <f t="shared" si="19"/>
        <v>Yes</v>
      </c>
      <c r="F98" t="str">
        <f t="shared" si="20"/>
        <v>No</v>
      </c>
      <c r="G98" t="str">
        <f t="shared" si="21"/>
        <v>No</v>
      </c>
      <c r="H98">
        <f t="shared" si="22"/>
        <v>0</v>
      </c>
      <c r="I98" t="str">
        <f t="shared" si="23"/>
        <v>Yes</v>
      </c>
      <c r="J98" t="str">
        <f t="shared" si="24"/>
        <v>Obesity</v>
      </c>
      <c r="K98" t="str">
        <f t="shared" si="25"/>
        <v>Normal</v>
      </c>
      <c r="L98" t="str">
        <f t="shared" si="26"/>
        <v>R1013</v>
      </c>
      <c r="M98">
        <f t="shared" si="27"/>
        <v>37</v>
      </c>
      <c r="N98" t="str">
        <f t="shared" si="28"/>
        <v>tier - 2</v>
      </c>
      <c r="O98" t="str">
        <f t="shared" si="29"/>
        <v>tier - 2</v>
      </c>
      <c r="P98" t="str">
        <f t="shared" si="30"/>
        <v>R1013</v>
      </c>
      <c r="Q98">
        <f t="shared" si="31"/>
        <v>37</v>
      </c>
    </row>
    <row r="99" spans="1:17" ht="18.75" x14ac:dyDescent="0.3">
      <c r="A99" s="4" t="s">
        <v>2275</v>
      </c>
      <c r="B99" t="str">
        <f t="shared" si="16"/>
        <v xml:space="preserve"> Jessica</v>
      </c>
      <c r="C99">
        <f t="shared" si="17"/>
        <v>44.34</v>
      </c>
      <c r="D99">
        <f t="shared" si="18"/>
        <v>4.0199999999999996</v>
      </c>
      <c r="E99" t="str">
        <f t="shared" si="19"/>
        <v>Yes</v>
      </c>
      <c r="F99" t="str">
        <f t="shared" si="20"/>
        <v>No</v>
      </c>
      <c r="G99" t="str">
        <f t="shared" si="21"/>
        <v>No</v>
      </c>
      <c r="H99">
        <f t="shared" si="22"/>
        <v>2</v>
      </c>
      <c r="I99" t="str">
        <f t="shared" si="23"/>
        <v>Yes</v>
      </c>
      <c r="J99" t="str">
        <f t="shared" si="24"/>
        <v>Obesity</v>
      </c>
      <c r="K99" t="str">
        <f t="shared" si="25"/>
        <v>Normal</v>
      </c>
      <c r="L99" t="str">
        <f t="shared" si="26"/>
        <v>R1011</v>
      </c>
      <c r="M99">
        <f t="shared" si="27"/>
        <v>56</v>
      </c>
      <c r="N99" t="str">
        <f t="shared" si="28"/>
        <v>tier - 3</v>
      </c>
      <c r="O99" t="str">
        <f t="shared" si="29"/>
        <v>tier - 3</v>
      </c>
      <c r="P99" t="str">
        <f t="shared" si="30"/>
        <v>R1011</v>
      </c>
      <c r="Q99">
        <f t="shared" si="31"/>
        <v>56</v>
      </c>
    </row>
    <row r="100" spans="1:17" ht="18.75" x14ac:dyDescent="0.3">
      <c r="A100" s="4" t="s">
        <v>2274</v>
      </c>
      <c r="B100" t="str">
        <f t="shared" si="16"/>
        <v xml:space="preserve"> Ron N</v>
      </c>
      <c r="C100">
        <f t="shared" si="17"/>
        <v>41.51</v>
      </c>
      <c r="D100">
        <f t="shared" si="18"/>
        <v>6.92</v>
      </c>
      <c r="E100" t="str">
        <f t="shared" si="19"/>
        <v>No</v>
      </c>
      <c r="F100" t="str">
        <f t="shared" si="20"/>
        <v>No</v>
      </c>
      <c r="G100" t="str">
        <f t="shared" si="21"/>
        <v>No</v>
      </c>
      <c r="H100">
        <f t="shared" si="22"/>
        <v>0</v>
      </c>
      <c r="I100" t="str">
        <f t="shared" si="23"/>
        <v>Yes</v>
      </c>
      <c r="J100" t="str">
        <f t="shared" si="24"/>
        <v>Obesity</v>
      </c>
      <c r="K100" t="str">
        <f t="shared" si="25"/>
        <v>Diabetes</v>
      </c>
      <c r="L100" t="str">
        <f t="shared" si="26"/>
        <v>R1011</v>
      </c>
      <c r="M100">
        <f t="shared" si="27"/>
        <v>60</v>
      </c>
      <c r="N100" t="str">
        <f t="shared" si="28"/>
        <v>tier - 3</v>
      </c>
      <c r="O100" t="str">
        <f t="shared" si="29"/>
        <v>tier - 3</v>
      </c>
      <c r="P100" t="str">
        <f t="shared" si="30"/>
        <v>R1011</v>
      </c>
      <c r="Q100">
        <f t="shared" si="31"/>
        <v>60</v>
      </c>
    </row>
    <row r="101" spans="1:17" ht="18.75" x14ac:dyDescent="0.3">
      <c r="A101" s="4" t="s">
        <v>2273</v>
      </c>
      <c r="B101" t="str">
        <f t="shared" si="16"/>
        <v xml:space="preserve"> Daniel</v>
      </c>
      <c r="C101">
        <f t="shared" si="17"/>
        <v>48.2</v>
      </c>
      <c r="D101">
        <f t="shared" si="18"/>
        <v>4.84</v>
      </c>
      <c r="E101" t="str">
        <f t="shared" si="19"/>
        <v>No</v>
      </c>
      <c r="F101" t="str">
        <f t="shared" si="20"/>
        <v>No</v>
      </c>
      <c r="G101" t="str">
        <f t="shared" si="21"/>
        <v>No</v>
      </c>
      <c r="H101">
        <f t="shared" si="22"/>
        <v>0</v>
      </c>
      <c r="I101" t="str">
        <f t="shared" si="23"/>
        <v>Yes</v>
      </c>
      <c r="J101" t="str">
        <f t="shared" si="24"/>
        <v>Obesity</v>
      </c>
      <c r="K101" t="str">
        <f t="shared" si="25"/>
        <v>Normal</v>
      </c>
      <c r="L101" t="str">
        <f t="shared" si="26"/>
        <v>R1012</v>
      </c>
      <c r="M101">
        <f t="shared" si="27"/>
        <v>45</v>
      </c>
      <c r="N101" t="str">
        <f t="shared" si="28"/>
        <v>tier - 3</v>
      </c>
      <c r="O101" t="str">
        <f t="shared" si="29"/>
        <v>tier - 3</v>
      </c>
      <c r="P101" t="str">
        <f t="shared" si="30"/>
        <v>R1012</v>
      </c>
      <c r="Q101">
        <f t="shared" si="31"/>
        <v>45</v>
      </c>
    </row>
    <row r="102" spans="1:17" ht="18.75" x14ac:dyDescent="0.3">
      <c r="A102" s="4" t="s">
        <v>2272</v>
      </c>
      <c r="B102" t="str">
        <f t="shared" si="16"/>
        <v xml:space="preserve"> Brian</v>
      </c>
      <c r="C102">
        <f t="shared" si="17"/>
        <v>35.75</v>
      </c>
      <c r="D102">
        <f t="shared" si="18"/>
        <v>8</v>
      </c>
      <c r="E102" t="str">
        <f t="shared" si="19"/>
        <v>Yes</v>
      </c>
      <c r="F102" t="str">
        <f t="shared" si="20"/>
        <v>No</v>
      </c>
      <c r="G102" t="str">
        <f t="shared" si="21"/>
        <v>No</v>
      </c>
      <c r="H102">
        <f t="shared" si="22"/>
        <v>0</v>
      </c>
      <c r="I102" t="str">
        <f t="shared" si="23"/>
        <v>Yes</v>
      </c>
      <c r="J102" t="str">
        <f t="shared" si="24"/>
        <v>Obesity</v>
      </c>
      <c r="K102" t="str">
        <f t="shared" si="25"/>
        <v>Diabetes</v>
      </c>
      <c r="L102" t="str">
        <f t="shared" si="26"/>
        <v>R1013</v>
      </c>
      <c r="M102">
        <f t="shared" si="27"/>
        <v>41</v>
      </c>
      <c r="N102" t="str">
        <f t="shared" si="28"/>
        <v>tier - 3</v>
      </c>
      <c r="O102" t="str">
        <f t="shared" si="29"/>
        <v>tier - 3</v>
      </c>
      <c r="P102" t="str">
        <f t="shared" si="30"/>
        <v>R1013</v>
      </c>
      <c r="Q102">
        <f t="shared" si="31"/>
        <v>41</v>
      </c>
    </row>
    <row r="103" spans="1:17" ht="18.75" x14ac:dyDescent="0.3">
      <c r="A103" s="4" t="s">
        <v>2271</v>
      </c>
      <c r="B103" t="str">
        <f t="shared" si="16"/>
        <v xml:space="preserve"> Sari</v>
      </c>
      <c r="C103">
        <f t="shared" si="17"/>
        <v>53.81</v>
      </c>
      <c r="D103">
        <f t="shared" si="18"/>
        <v>8.77</v>
      </c>
      <c r="E103" t="str">
        <f t="shared" si="19"/>
        <v>Yes</v>
      </c>
      <c r="F103" t="str">
        <f t="shared" si="20"/>
        <v>No</v>
      </c>
      <c r="G103" t="str">
        <f t="shared" si="21"/>
        <v>No</v>
      </c>
      <c r="H103">
        <f t="shared" si="22"/>
        <v>0</v>
      </c>
      <c r="I103" t="str">
        <f t="shared" si="23"/>
        <v>Yes</v>
      </c>
      <c r="J103" t="str">
        <f t="shared" si="24"/>
        <v>Obesity</v>
      </c>
      <c r="K103" t="str">
        <f t="shared" si="25"/>
        <v>Diabetes</v>
      </c>
      <c r="L103" t="str">
        <f t="shared" si="26"/>
        <v>R1011</v>
      </c>
      <c r="M103">
        <f t="shared" si="27"/>
        <v>41</v>
      </c>
      <c r="N103" t="str">
        <f t="shared" si="28"/>
        <v>tier - 2</v>
      </c>
      <c r="O103" t="str">
        <f t="shared" si="29"/>
        <v>tier - 2</v>
      </c>
      <c r="P103" t="str">
        <f t="shared" si="30"/>
        <v>R1011</v>
      </c>
      <c r="Q103">
        <f t="shared" si="31"/>
        <v>41</v>
      </c>
    </row>
    <row r="104" spans="1:17" ht="18.75" x14ac:dyDescent="0.3">
      <c r="A104" s="4" t="s">
        <v>2270</v>
      </c>
      <c r="B104" t="str">
        <f t="shared" si="16"/>
        <v xml:space="preserve"> Robert M.</v>
      </c>
      <c r="C104">
        <f t="shared" si="17"/>
        <v>49.48</v>
      </c>
      <c r="D104">
        <f t="shared" si="18"/>
        <v>4.96</v>
      </c>
      <c r="E104" t="str">
        <f t="shared" si="19"/>
        <v>No</v>
      </c>
      <c r="F104" t="str">
        <f t="shared" si="20"/>
        <v>No</v>
      </c>
      <c r="G104" t="str">
        <f t="shared" si="21"/>
        <v>Yes</v>
      </c>
      <c r="H104">
        <f t="shared" si="22"/>
        <v>1</v>
      </c>
      <c r="I104" t="str">
        <f t="shared" si="23"/>
        <v>Yes</v>
      </c>
      <c r="J104" t="str">
        <f t="shared" si="24"/>
        <v>Obesity</v>
      </c>
      <c r="K104" t="str">
        <f t="shared" si="25"/>
        <v>Normal</v>
      </c>
      <c r="L104" t="str">
        <f t="shared" si="26"/>
        <v>R1012</v>
      </c>
      <c r="M104">
        <f t="shared" si="27"/>
        <v>43</v>
      </c>
      <c r="N104" t="str">
        <f t="shared" si="28"/>
        <v>tier - 3</v>
      </c>
      <c r="O104" t="str">
        <f t="shared" si="29"/>
        <v>tier - 3</v>
      </c>
      <c r="P104" t="str">
        <f t="shared" si="30"/>
        <v>R1012</v>
      </c>
      <c r="Q104">
        <f t="shared" si="31"/>
        <v>43</v>
      </c>
    </row>
    <row r="105" spans="1:17" ht="18.75" x14ac:dyDescent="0.3">
      <c r="A105" s="4" t="s">
        <v>2269</v>
      </c>
      <c r="B105" t="str">
        <f t="shared" si="16"/>
        <v xml:space="preserve"> Ricardo</v>
      </c>
      <c r="C105">
        <f t="shared" si="17"/>
        <v>34.1</v>
      </c>
      <c r="D105">
        <f t="shared" si="18"/>
        <v>4.43</v>
      </c>
      <c r="E105" t="str">
        <f t="shared" si="19"/>
        <v>Yes</v>
      </c>
      <c r="F105" t="str">
        <f t="shared" si="20"/>
        <v>No</v>
      </c>
      <c r="G105" t="str">
        <f t="shared" si="21"/>
        <v>No</v>
      </c>
      <c r="H105">
        <f t="shared" si="22"/>
        <v>0</v>
      </c>
      <c r="I105" t="str">
        <f t="shared" si="23"/>
        <v>Yes</v>
      </c>
      <c r="J105" t="str">
        <f t="shared" si="24"/>
        <v>Obesity</v>
      </c>
      <c r="K105" t="str">
        <f t="shared" si="25"/>
        <v>Normal</v>
      </c>
      <c r="L105" t="str">
        <f t="shared" si="26"/>
        <v>R1011</v>
      </c>
      <c r="M105">
        <f t="shared" si="27"/>
        <v>37</v>
      </c>
      <c r="N105" t="str">
        <f t="shared" si="28"/>
        <v>tier - 2</v>
      </c>
      <c r="O105" t="str">
        <f t="shared" si="29"/>
        <v>tier - 2</v>
      </c>
      <c r="P105" t="str">
        <f t="shared" si="30"/>
        <v>R1011</v>
      </c>
      <c r="Q105">
        <f t="shared" si="31"/>
        <v>37</v>
      </c>
    </row>
    <row r="106" spans="1:17" ht="18.75" x14ac:dyDescent="0.3">
      <c r="A106" s="4" t="s">
        <v>2268</v>
      </c>
      <c r="B106" t="str">
        <f t="shared" si="16"/>
        <v xml:space="preserve"> Gedion</v>
      </c>
      <c r="C106">
        <f t="shared" si="17"/>
        <v>35.299999999999997</v>
      </c>
      <c r="D106">
        <f t="shared" si="18"/>
        <v>5.82</v>
      </c>
      <c r="E106" t="str">
        <f t="shared" si="19"/>
        <v>Yes</v>
      </c>
      <c r="F106" t="str">
        <f t="shared" si="20"/>
        <v>No</v>
      </c>
      <c r="G106" t="str">
        <f t="shared" si="21"/>
        <v>Yes</v>
      </c>
      <c r="H106">
        <f t="shared" si="22"/>
        <v>1</v>
      </c>
      <c r="I106" t="str">
        <f t="shared" si="23"/>
        <v>Yes</v>
      </c>
      <c r="J106" t="str">
        <f t="shared" si="24"/>
        <v>Obesity</v>
      </c>
      <c r="K106" t="str">
        <f t="shared" si="25"/>
        <v>Diabetes</v>
      </c>
      <c r="L106" t="str">
        <f t="shared" si="26"/>
        <v>R1011</v>
      </c>
      <c r="M106">
        <f t="shared" si="27"/>
        <v>39</v>
      </c>
      <c r="N106" t="str">
        <f t="shared" si="28"/>
        <v>tier - 2</v>
      </c>
      <c r="O106" t="str">
        <f t="shared" si="29"/>
        <v>tier - 2</v>
      </c>
      <c r="P106" t="str">
        <f t="shared" si="30"/>
        <v>R1011</v>
      </c>
      <c r="Q106">
        <f t="shared" si="31"/>
        <v>39</v>
      </c>
    </row>
    <row r="107" spans="1:17" ht="18.75" x14ac:dyDescent="0.3">
      <c r="A107" s="4" t="s">
        <v>2267</v>
      </c>
      <c r="B107" t="str">
        <f t="shared" si="16"/>
        <v xml:space="preserve"> Mark</v>
      </c>
      <c r="C107">
        <f t="shared" si="17"/>
        <v>43.83</v>
      </c>
      <c r="D107">
        <f t="shared" si="18"/>
        <v>6.03</v>
      </c>
      <c r="E107" t="str">
        <f t="shared" si="19"/>
        <v>Yes</v>
      </c>
      <c r="F107" t="str">
        <f t="shared" si="20"/>
        <v>No</v>
      </c>
      <c r="G107" t="str">
        <f t="shared" si="21"/>
        <v>No</v>
      </c>
      <c r="H107">
        <f t="shared" si="22"/>
        <v>2</v>
      </c>
      <c r="I107" t="str">
        <f t="shared" si="23"/>
        <v>Yes</v>
      </c>
      <c r="J107" t="str">
        <f t="shared" si="24"/>
        <v>Obesity</v>
      </c>
      <c r="K107" t="str">
        <f t="shared" si="25"/>
        <v>Diabetes</v>
      </c>
      <c r="L107" t="str">
        <f t="shared" si="26"/>
        <v>R1011</v>
      </c>
      <c r="M107">
        <f t="shared" si="27"/>
        <v>56</v>
      </c>
      <c r="N107" t="str">
        <f t="shared" si="28"/>
        <v>tier - 3</v>
      </c>
      <c r="O107" t="str">
        <f t="shared" si="29"/>
        <v>tier - 3</v>
      </c>
      <c r="P107" t="str">
        <f t="shared" si="30"/>
        <v>R1011</v>
      </c>
      <c r="Q107">
        <f t="shared" si="31"/>
        <v>56</v>
      </c>
    </row>
    <row r="108" spans="1:17" ht="18.75" x14ac:dyDescent="0.3">
      <c r="A108" s="4" t="s">
        <v>2266</v>
      </c>
      <c r="B108" t="str">
        <f t="shared" si="16"/>
        <v xml:space="preserve"> Gamini P.</v>
      </c>
      <c r="C108">
        <f t="shared" si="17"/>
        <v>50.07</v>
      </c>
      <c r="D108">
        <f t="shared" si="18"/>
        <v>9.27</v>
      </c>
      <c r="E108" t="str">
        <f t="shared" si="19"/>
        <v>No</v>
      </c>
      <c r="F108" t="str">
        <f t="shared" si="20"/>
        <v>No</v>
      </c>
      <c r="G108" t="str">
        <f t="shared" si="21"/>
        <v>No</v>
      </c>
      <c r="H108">
        <f t="shared" si="22"/>
        <v>0</v>
      </c>
      <c r="I108" t="str">
        <f t="shared" si="23"/>
        <v>Yes</v>
      </c>
      <c r="J108" t="str">
        <f t="shared" si="24"/>
        <v>Obesity</v>
      </c>
      <c r="K108" t="str">
        <f t="shared" si="25"/>
        <v>Diabetes</v>
      </c>
      <c r="L108" t="str">
        <f t="shared" si="26"/>
        <v>R1011</v>
      </c>
      <c r="M108">
        <f t="shared" si="27"/>
        <v>44</v>
      </c>
      <c r="N108" t="str">
        <f t="shared" si="28"/>
        <v>tier - 3</v>
      </c>
      <c r="O108" t="str">
        <f t="shared" si="29"/>
        <v>tier - 3</v>
      </c>
      <c r="P108" t="str">
        <f t="shared" si="30"/>
        <v>R1011</v>
      </c>
      <c r="Q108">
        <f t="shared" si="31"/>
        <v>44</v>
      </c>
    </row>
    <row r="109" spans="1:17" ht="18.75" x14ac:dyDescent="0.3">
      <c r="A109" s="4" t="s">
        <v>2265</v>
      </c>
      <c r="B109" t="str">
        <f t="shared" si="16"/>
        <v xml:space="preserve"> Emily J</v>
      </c>
      <c r="C109">
        <f t="shared" si="17"/>
        <v>32.774999999999999</v>
      </c>
      <c r="D109">
        <f t="shared" si="18"/>
        <v>5.53</v>
      </c>
      <c r="E109" t="str">
        <f t="shared" si="19"/>
        <v>No</v>
      </c>
      <c r="F109" t="str">
        <f t="shared" si="20"/>
        <v>No</v>
      </c>
      <c r="G109" t="str">
        <f t="shared" si="21"/>
        <v>No</v>
      </c>
      <c r="H109">
        <f t="shared" si="22"/>
        <v>0</v>
      </c>
      <c r="I109" t="str">
        <f t="shared" si="23"/>
        <v>Yes</v>
      </c>
      <c r="J109" t="str">
        <f t="shared" si="24"/>
        <v>Obesity</v>
      </c>
      <c r="K109" t="str">
        <f t="shared" si="25"/>
        <v>Normal</v>
      </c>
      <c r="L109" t="str">
        <f t="shared" si="26"/>
        <v>R1012</v>
      </c>
      <c r="M109">
        <f t="shared" si="27"/>
        <v>40</v>
      </c>
      <c r="N109" t="str">
        <f t="shared" si="28"/>
        <v>tier - 1</v>
      </c>
      <c r="O109" t="str">
        <f t="shared" si="29"/>
        <v>tier - 1</v>
      </c>
      <c r="P109" t="str">
        <f t="shared" si="30"/>
        <v>R1012</v>
      </c>
      <c r="Q109">
        <f t="shared" si="31"/>
        <v>40</v>
      </c>
    </row>
    <row r="110" spans="1:17" ht="18.75" x14ac:dyDescent="0.3">
      <c r="A110" s="4" t="s">
        <v>2264</v>
      </c>
      <c r="B110" t="str">
        <f t="shared" si="16"/>
        <v xml:space="preserve"> Amanda</v>
      </c>
      <c r="C110">
        <f t="shared" si="17"/>
        <v>34.104999999999997</v>
      </c>
      <c r="D110">
        <f t="shared" si="18"/>
        <v>5.07</v>
      </c>
      <c r="E110" t="str">
        <f t="shared" si="19"/>
        <v>No</v>
      </c>
      <c r="F110" t="str">
        <f t="shared" si="20"/>
        <v>No</v>
      </c>
      <c r="G110" t="str">
        <f t="shared" si="21"/>
        <v>No</v>
      </c>
      <c r="H110">
        <f t="shared" si="22"/>
        <v>1</v>
      </c>
      <c r="I110" t="str">
        <f t="shared" si="23"/>
        <v>Yes</v>
      </c>
      <c r="J110" t="str">
        <f t="shared" si="24"/>
        <v>Obesity</v>
      </c>
      <c r="K110" t="str">
        <f t="shared" si="25"/>
        <v>Normal</v>
      </c>
      <c r="L110" t="str">
        <f t="shared" si="26"/>
        <v>R1012</v>
      </c>
      <c r="M110">
        <f t="shared" si="27"/>
        <v>35</v>
      </c>
      <c r="N110" t="str">
        <f t="shared" si="28"/>
        <v>tier - 3</v>
      </c>
      <c r="O110" t="str">
        <f t="shared" si="29"/>
        <v>tier - 3</v>
      </c>
      <c r="P110" t="str">
        <f t="shared" si="30"/>
        <v>R1012</v>
      </c>
      <c r="Q110">
        <f t="shared" si="31"/>
        <v>35</v>
      </c>
    </row>
    <row r="111" spans="1:17" ht="18.75" x14ac:dyDescent="0.3">
      <c r="A111" s="4" t="s">
        <v>2263</v>
      </c>
      <c r="B111" t="str">
        <f t="shared" si="16"/>
        <v xml:space="preserve"> Nicholas</v>
      </c>
      <c r="C111">
        <f t="shared" si="17"/>
        <v>48.93</v>
      </c>
      <c r="D111">
        <f t="shared" si="18"/>
        <v>11.17</v>
      </c>
      <c r="E111" t="str">
        <f t="shared" si="19"/>
        <v>Yes</v>
      </c>
      <c r="F111" t="str">
        <f t="shared" si="20"/>
        <v>No</v>
      </c>
      <c r="G111" t="str">
        <f t="shared" si="21"/>
        <v>No</v>
      </c>
      <c r="H111">
        <f t="shared" si="22"/>
        <v>1</v>
      </c>
      <c r="I111" t="str">
        <f t="shared" si="23"/>
        <v>Yes</v>
      </c>
      <c r="J111" t="str">
        <f t="shared" si="24"/>
        <v>Obesity</v>
      </c>
      <c r="K111" t="str">
        <f t="shared" si="25"/>
        <v>Diabetes</v>
      </c>
      <c r="L111" t="str">
        <f t="shared" si="26"/>
        <v>R1011</v>
      </c>
      <c r="M111">
        <f t="shared" si="27"/>
        <v>47</v>
      </c>
      <c r="N111" t="str">
        <f t="shared" si="28"/>
        <v>tier - 2</v>
      </c>
      <c r="O111" t="str">
        <f t="shared" si="29"/>
        <v>tier - 2</v>
      </c>
      <c r="P111" t="str">
        <f t="shared" si="30"/>
        <v>R1011</v>
      </c>
      <c r="Q111">
        <f t="shared" si="31"/>
        <v>47</v>
      </c>
    </row>
    <row r="112" spans="1:17" ht="18.75" x14ac:dyDescent="0.3">
      <c r="A112" s="4" t="s">
        <v>2262</v>
      </c>
      <c r="B112" t="str">
        <f t="shared" si="16"/>
        <v xml:space="preserve"> Knox</v>
      </c>
      <c r="C112">
        <f t="shared" si="17"/>
        <v>37.07</v>
      </c>
      <c r="D112">
        <f t="shared" si="18"/>
        <v>6.14</v>
      </c>
      <c r="E112" t="str">
        <f t="shared" si="19"/>
        <v>Yes</v>
      </c>
      <c r="F112" t="str">
        <f t="shared" si="20"/>
        <v>No</v>
      </c>
      <c r="G112" t="str">
        <f t="shared" si="21"/>
        <v>No</v>
      </c>
      <c r="H112">
        <f t="shared" si="22"/>
        <v>0</v>
      </c>
      <c r="I112" t="str">
        <f t="shared" si="23"/>
        <v>Yes</v>
      </c>
      <c r="J112" t="str">
        <f t="shared" si="24"/>
        <v>Obesity</v>
      </c>
      <c r="K112" t="str">
        <f t="shared" si="25"/>
        <v>Diabetes</v>
      </c>
      <c r="L112" t="str">
        <f t="shared" si="26"/>
        <v>R1013</v>
      </c>
      <c r="M112">
        <f t="shared" si="27"/>
        <v>37</v>
      </c>
      <c r="N112" t="str">
        <f t="shared" si="28"/>
        <v>tier - 2</v>
      </c>
      <c r="O112" t="str">
        <f t="shared" si="29"/>
        <v>tier - 2</v>
      </c>
      <c r="P112" t="str">
        <f t="shared" si="30"/>
        <v>R1013</v>
      </c>
      <c r="Q112">
        <f t="shared" si="31"/>
        <v>37</v>
      </c>
    </row>
    <row r="113" spans="1:17" ht="18.75" x14ac:dyDescent="0.3">
      <c r="A113" s="4" t="s">
        <v>2261</v>
      </c>
      <c r="B113" t="str">
        <f t="shared" si="16"/>
        <v xml:space="preserve"> Yianna</v>
      </c>
      <c r="C113">
        <f t="shared" si="17"/>
        <v>51.51</v>
      </c>
      <c r="D113">
        <f t="shared" si="18"/>
        <v>6.26</v>
      </c>
      <c r="E113" t="str">
        <f t="shared" si="19"/>
        <v>Yes</v>
      </c>
      <c r="F113" t="str">
        <f t="shared" si="20"/>
        <v>No</v>
      </c>
      <c r="G113" t="str">
        <f t="shared" si="21"/>
        <v>Yes</v>
      </c>
      <c r="H113">
        <f t="shared" si="22"/>
        <v>1</v>
      </c>
      <c r="I113" t="str">
        <f t="shared" si="23"/>
        <v>Yes</v>
      </c>
      <c r="J113" t="str">
        <f t="shared" si="24"/>
        <v>Obesity</v>
      </c>
      <c r="K113" t="str">
        <f t="shared" si="25"/>
        <v>Diabetes</v>
      </c>
      <c r="L113" t="str">
        <f t="shared" si="26"/>
        <v>R1011</v>
      </c>
      <c r="M113">
        <f t="shared" si="27"/>
        <v>40</v>
      </c>
      <c r="N113" t="str">
        <f t="shared" si="28"/>
        <v>tier - 2</v>
      </c>
      <c r="O113" t="str">
        <f t="shared" si="29"/>
        <v>tier - 2</v>
      </c>
      <c r="P113" t="str">
        <f t="shared" si="30"/>
        <v>R1011</v>
      </c>
      <c r="Q113">
        <f t="shared" si="31"/>
        <v>40</v>
      </c>
    </row>
    <row r="114" spans="1:17" ht="18.75" x14ac:dyDescent="0.3">
      <c r="A114" s="4" t="s">
        <v>2260</v>
      </c>
      <c r="B114" t="str">
        <f t="shared" si="16"/>
        <v xml:space="preserve"> Roberta</v>
      </c>
      <c r="C114">
        <f t="shared" si="17"/>
        <v>34.799999999999997</v>
      </c>
      <c r="D114">
        <f t="shared" si="18"/>
        <v>4.72</v>
      </c>
      <c r="E114" t="str">
        <f t="shared" si="19"/>
        <v>Yes</v>
      </c>
      <c r="F114" t="str">
        <f t="shared" si="20"/>
        <v>No</v>
      </c>
      <c r="G114" t="str">
        <f t="shared" si="21"/>
        <v>No</v>
      </c>
      <c r="H114">
        <f t="shared" si="22"/>
        <v>0</v>
      </c>
      <c r="I114" t="str">
        <f t="shared" si="23"/>
        <v>Yes</v>
      </c>
      <c r="J114" t="str">
        <f t="shared" si="24"/>
        <v>Obesity</v>
      </c>
      <c r="K114" t="str">
        <f t="shared" si="25"/>
        <v>Normal</v>
      </c>
      <c r="L114" t="str">
        <f t="shared" si="26"/>
        <v>R1011</v>
      </c>
      <c r="M114">
        <f t="shared" si="27"/>
        <v>37</v>
      </c>
      <c r="N114" t="str">
        <f t="shared" si="28"/>
        <v>tier - 1</v>
      </c>
      <c r="O114" t="str">
        <f t="shared" si="29"/>
        <v>tier - 1</v>
      </c>
      <c r="P114" t="str">
        <f t="shared" si="30"/>
        <v>R1011</v>
      </c>
      <c r="Q114">
        <f t="shared" si="31"/>
        <v>37</v>
      </c>
    </row>
    <row r="115" spans="1:17" ht="18.75" x14ac:dyDescent="0.3">
      <c r="A115" s="4" t="s">
        <v>2259</v>
      </c>
      <c r="B115" t="str">
        <f t="shared" si="16"/>
        <v xml:space="preserve"> Benjamin P.</v>
      </c>
      <c r="C115">
        <f t="shared" si="17"/>
        <v>36.67</v>
      </c>
      <c r="D115">
        <f t="shared" si="18"/>
        <v>5.18</v>
      </c>
      <c r="E115" t="str">
        <f t="shared" si="19"/>
        <v>No</v>
      </c>
      <c r="F115" t="str">
        <f t="shared" si="20"/>
        <v>No</v>
      </c>
      <c r="G115" t="str">
        <f t="shared" si="21"/>
        <v>No</v>
      </c>
      <c r="H115">
        <f t="shared" si="22"/>
        <v>1</v>
      </c>
      <c r="I115" t="str">
        <f t="shared" si="23"/>
        <v>Yes</v>
      </c>
      <c r="J115" t="str">
        <f t="shared" si="24"/>
        <v>Obesity</v>
      </c>
      <c r="K115" t="str">
        <f t="shared" si="25"/>
        <v>Normal</v>
      </c>
      <c r="L115" t="str">
        <f t="shared" si="26"/>
        <v>R1014</v>
      </c>
      <c r="M115">
        <f t="shared" si="27"/>
        <v>35</v>
      </c>
      <c r="N115" t="str">
        <f t="shared" si="28"/>
        <v>tier - 1</v>
      </c>
      <c r="O115" t="str">
        <f t="shared" si="29"/>
        <v>tier - 1</v>
      </c>
      <c r="P115" t="str">
        <f t="shared" si="30"/>
        <v>R1014</v>
      </c>
      <c r="Q115">
        <f t="shared" si="31"/>
        <v>35</v>
      </c>
    </row>
    <row r="116" spans="1:17" ht="18.75" x14ac:dyDescent="0.3">
      <c r="A116" s="4" t="s">
        <v>2258</v>
      </c>
      <c r="B116" t="str">
        <f t="shared" si="16"/>
        <v xml:space="preserve"> Craig</v>
      </c>
      <c r="C116">
        <f t="shared" si="17"/>
        <v>30.9</v>
      </c>
      <c r="D116">
        <f t="shared" si="18"/>
        <v>9.4</v>
      </c>
      <c r="E116" t="str">
        <f t="shared" si="19"/>
        <v>No</v>
      </c>
      <c r="F116" t="str">
        <f t="shared" si="20"/>
        <v>No</v>
      </c>
      <c r="G116" t="str">
        <f t="shared" si="21"/>
        <v>No</v>
      </c>
      <c r="H116">
        <f t="shared" si="22"/>
        <v>2</v>
      </c>
      <c r="I116" t="str">
        <f t="shared" si="23"/>
        <v>Yes</v>
      </c>
      <c r="J116" t="str">
        <f t="shared" si="24"/>
        <v>Obesity</v>
      </c>
      <c r="K116" t="str">
        <f t="shared" si="25"/>
        <v>Diabetes</v>
      </c>
      <c r="L116" t="str">
        <f t="shared" si="26"/>
        <v>R1011</v>
      </c>
      <c r="M116">
        <f t="shared" si="27"/>
        <v>49</v>
      </c>
      <c r="N116" t="str">
        <f t="shared" si="28"/>
        <v>tier - 2</v>
      </c>
      <c r="O116" t="str">
        <f t="shared" si="29"/>
        <v>tier - 2</v>
      </c>
      <c r="P116" t="str">
        <f t="shared" si="30"/>
        <v>R1011</v>
      </c>
      <c r="Q116">
        <f t="shared" si="31"/>
        <v>49</v>
      </c>
    </row>
    <row r="117" spans="1:17" ht="18.75" x14ac:dyDescent="0.3">
      <c r="A117" s="4" t="s">
        <v>2257</v>
      </c>
      <c r="B117" t="str">
        <f t="shared" si="16"/>
        <v xml:space="preserve"> Ann</v>
      </c>
      <c r="C117">
        <f t="shared" si="17"/>
        <v>30.495000000000001</v>
      </c>
      <c r="D117">
        <f t="shared" si="18"/>
        <v>6.29</v>
      </c>
      <c r="E117" t="str">
        <f t="shared" si="19"/>
        <v>No</v>
      </c>
      <c r="F117" t="str">
        <f t="shared" si="20"/>
        <v>No</v>
      </c>
      <c r="G117" t="str">
        <f t="shared" si="21"/>
        <v>No</v>
      </c>
      <c r="H117">
        <f t="shared" si="22"/>
        <v>0</v>
      </c>
      <c r="I117" t="str">
        <f t="shared" si="23"/>
        <v>Yes</v>
      </c>
      <c r="J117" t="str">
        <f t="shared" si="24"/>
        <v>Obesity</v>
      </c>
      <c r="K117" t="str">
        <f t="shared" si="25"/>
        <v>Diabetes</v>
      </c>
      <c r="L117" t="str">
        <f t="shared" si="26"/>
        <v>R1012</v>
      </c>
      <c r="M117">
        <f t="shared" si="27"/>
        <v>45</v>
      </c>
      <c r="N117" t="str">
        <f t="shared" si="28"/>
        <v>tier - 1</v>
      </c>
      <c r="O117" t="str">
        <f t="shared" si="29"/>
        <v>tier - 1</v>
      </c>
      <c r="P117" t="str">
        <f t="shared" si="30"/>
        <v>R1012</v>
      </c>
      <c r="Q117">
        <f t="shared" si="31"/>
        <v>45</v>
      </c>
    </row>
    <row r="118" spans="1:17" ht="18.75" x14ac:dyDescent="0.3">
      <c r="A118" s="4" t="s">
        <v>2256</v>
      </c>
      <c r="B118" t="str">
        <f t="shared" si="16"/>
        <v xml:space="preserve"> Jamie P</v>
      </c>
      <c r="C118">
        <f t="shared" si="17"/>
        <v>44.88</v>
      </c>
      <c r="D118">
        <f t="shared" si="18"/>
        <v>6.04</v>
      </c>
      <c r="E118" t="str">
        <f t="shared" si="19"/>
        <v>No</v>
      </c>
      <c r="F118" t="str">
        <f t="shared" si="20"/>
        <v>No</v>
      </c>
      <c r="G118" t="str">
        <f t="shared" si="21"/>
        <v>Yes</v>
      </c>
      <c r="H118">
        <f t="shared" si="22"/>
        <v>1</v>
      </c>
      <c r="I118" t="str">
        <f t="shared" si="23"/>
        <v>Yes</v>
      </c>
      <c r="J118" t="str">
        <f t="shared" si="24"/>
        <v>Obesity</v>
      </c>
      <c r="K118" t="str">
        <f t="shared" si="25"/>
        <v>Diabetes</v>
      </c>
      <c r="L118" t="str">
        <f t="shared" si="26"/>
        <v>R1013</v>
      </c>
      <c r="M118">
        <f t="shared" si="27"/>
        <v>19</v>
      </c>
      <c r="N118" t="str">
        <f t="shared" si="28"/>
        <v>tier - 1</v>
      </c>
      <c r="O118" t="str">
        <f t="shared" si="29"/>
        <v>tier - 1</v>
      </c>
      <c r="P118" t="str">
        <f t="shared" si="30"/>
        <v>R1013</v>
      </c>
      <c r="Q118">
        <f t="shared" si="31"/>
        <v>19</v>
      </c>
    </row>
    <row r="119" spans="1:17" ht="18.75" x14ac:dyDescent="0.3">
      <c r="A119" s="4" t="s">
        <v>2255</v>
      </c>
      <c r="B119" t="str">
        <f t="shared" si="16"/>
        <v xml:space="preserve"> John</v>
      </c>
      <c r="C119">
        <f t="shared" si="17"/>
        <v>44.32</v>
      </c>
      <c r="D119">
        <f t="shared" si="18"/>
        <v>10.55</v>
      </c>
      <c r="E119" t="str">
        <f t="shared" si="19"/>
        <v>No</v>
      </c>
      <c r="F119" t="str">
        <f t="shared" si="20"/>
        <v>No</v>
      </c>
      <c r="G119" t="str">
        <f t="shared" si="21"/>
        <v>No</v>
      </c>
      <c r="H119">
        <f t="shared" si="22"/>
        <v>0</v>
      </c>
      <c r="I119" t="str">
        <f t="shared" si="23"/>
        <v>Yes</v>
      </c>
      <c r="J119" t="str">
        <f t="shared" si="24"/>
        <v>Obesity</v>
      </c>
      <c r="K119" t="str">
        <f t="shared" si="25"/>
        <v>Diabetes</v>
      </c>
      <c r="L119" t="str">
        <f t="shared" si="26"/>
        <v>R1011</v>
      </c>
      <c r="M119">
        <f t="shared" si="27"/>
        <v>54</v>
      </c>
      <c r="N119" t="str">
        <f t="shared" si="28"/>
        <v>tier - 2</v>
      </c>
      <c r="O119" t="str">
        <f t="shared" si="29"/>
        <v>tier - 2</v>
      </c>
      <c r="P119" t="str">
        <f t="shared" si="30"/>
        <v>R1011</v>
      </c>
      <c r="Q119">
        <f t="shared" si="31"/>
        <v>54</v>
      </c>
    </row>
    <row r="120" spans="1:17" ht="18.75" x14ac:dyDescent="0.3">
      <c r="A120" s="4" t="s">
        <v>2254</v>
      </c>
      <c r="B120" t="str">
        <f t="shared" si="16"/>
        <v xml:space="preserve"> Charlie</v>
      </c>
      <c r="C120">
        <f t="shared" si="17"/>
        <v>46.39</v>
      </c>
      <c r="D120">
        <f t="shared" si="18"/>
        <v>5.09</v>
      </c>
      <c r="E120" t="str">
        <f t="shared" si="19"/>
        <v>No</v>
      </c>
      <c r="F120" t="str">
        <f t="shared" si="20"/>
        <v>No</v>
      </c>
      <c r="G120" t="str">
        <f t="shared" si="21"/>
        <v>No</v>
      </c>
      <c r="H120">
        <f t="shared" si="22"/>
        <v>0</v>
      </c>
      <c r="I120" t="str">
        <f t="shared" si="23"/>
        <v>Yes</v>
      </c>
      <c r="J120" t="str">
        <f t="shared" si="24"/>
        <v>Obesity</v>
      </c>
      <c r="K120" t="str">
        <f t="shared" si="25"/>
        <v>Normal</v>
      </c>
      <c r="L120" t="str">
        <f t="shared" si="26"/>
        <v>R1012</v>
      </c>
      <c r="M120">
        <f t="shared" si="27"/>
        <v>45</v>
      </c>
      <c r="N120" t="str">
        <f t="shared" si="28"/>
        <v>tier - 1</v>
      </c>
      <c r="O120" t="str">
        <f t="shared" si="29"/>
        <v>tier - 1</v>
      </c>
      <c r="P120" t="str">
        <f t="shared" si="30"/>
        <v>R1012</v>
      </c>
      <c r="Q120">
        <f t="shared" si="31"/>
        <v>45</v>
      </c>
    </row>
    <row r="121" spans="1:17" ht="18.75" x14ac:dyDescent="0.3">
      <c r="A121" s="4" t="s">
        <v>2253</v>
      </c>
      <c r="B121" t="str">
        <f t="shared" si="16"/>
        <v xml:space="preserve"> Meb</v>
      </c>
      <c r="C121">
        <f t="shared" si="17"/>
        <v>42.13</v>
      </c>
      <c r="D121">
        <f t="shared" si="18"/>
        <v>5.2</v>
      </c>
      <c r="E121" t="str">
        <f t="shared" si="19"/>
        <v>Yes</v>
      </c>
      <c r="F121" t="str">
        <f t="shared" si="20"/>
        <v>No</v>
      </c>
      <c r="G121" t="str">
        <f t="shared" si="21"/>
        <v>No</v>
      </c>
      <c r="H121">
        <f t="shared" si="22"/>
        <v>1</v>
      </c>
      <c r="I121" t="str">
        <f t="shared" si="23"/>
        <v>Yes</v>
      </c>
      <c r="J121" t="str">
        <f t="shared" si="24"/>
        <v>Obesity</v>
      </c>
      <c r="K121" t="str">
        <f t="shared" si="25"/>
        <v>Normal</v>
      </c>
      <c r="L121" t="str">
        <f t="shared" si="26"/>
        <v>R1013</v>
      </c>
      <c r="M121">
        <f t="shared" si="27"/>
        <v>27</v>
      </c>
      <c r="N121" t="str">
        <f t="shared" si="28"/>
        <v>tier - 3</v>
      </c>
      <c r="O121" t="str">
        <f t="shared" si="29"/>
        <v>tier - 3</v>
      </c>
      <c r="P121" t="str">
        <f t="shared" si="30"/>
        <v>R1013</v>
      </c>
      <c r="Q121">
        <f t="shared" si="31"/>
        <v>27</v>
      </c>
    </row>
    <row r="122" spans="1:17" ht="18.75" x14ac:dyDescent="0.3">
      <c r="A122" s="4" t="s">
        <v>2252</v>
      </c>
      <c r="B122" t="str">
        <f t="shared" si="16"/>
        <v xml:space="preserve"> Aaqib L.</v>
      </c>
      <c r="C122">
        <f t="shared" si="17"/>
        <v>30.78</v>
      </c>
      <c r="D122">
        <f t="shared" si="18"/>
        <v>8.4499999999999993</v>
      </c>
      <c r="E122" t="str">
        <f t="shared" si="19"/>
        <v>Yes</v>
      </c>
      <c r="F122" t="str">
        <f t="shared" si="20"/>
        <v>No</v>
      </c>
      <c r="G122" t="str">
        <f t="shared" si="21"/>
        <v>No</v>
      </c>
      <c r="H122">
        <f t="shared" si="22"/>
        <v>0</v>
      </c>
      <c r="I122" t="str">
        <f t="shared" si="23"/>
        <v>Yes</v>
      </c>
      <c r="J122" t="str">
        <f t="shared" si="24"/>
        <v>Obesity</v>
      </c>
      <c r="K122" t="str">
        <f t="shared" si="25"/>
        <v>Diabetes</v>
      </c>
      <c r="L122" t="str">
        <f t="shared" si="26"/>
        <v>R1017</v>
      </c>
      <c r="M122">
        <f t="shared" si="27"/>
        <v>41</v>
      </c>
      <c r="N122" t="str">
        <f t="shared" si="28"/>
        <v>tier - 2</v>
      </c>
      <c r="O122" t="str">
        <f t="shared" si="29"/>
        <v>tier - 2</v>
      </c>
      <c r="P122" t="str">
        <f t="shared" si="30"/>
        <v>R1017</v>
      </c>
      <c r="Q122">
        <f t="shared" si="31"/>
        <v>41</v>
      </c>
    </row>
    <row r="123" spans="1:17" ht="18.75" x14ac:dyDescent="0.3">
      <c r="A123" s="4" t="s">
        <v>2251</v>
      </c>
      <c r="B123" t="str">
        <f t="shared" si="16"/>
        <v xml:space="preserve"> Craig A.</v>
      </c>
      <c r="C123">
        <f t="shared" si="17"/>
        <v>31.35</v>
      </c>
      <c r="D123">
        <f t="shared" si="18"/>
        <v>9.5399999999999991</v>
      </c>
      <c r="E123" t="str">
        <f t="shared" si="19"/>
        <v>No</v>
      </c>
      <c r="F123" t="str">
        <f t="shared" si="20"/>
        <v>No</v>
      </c>
      <c r="G123" t="str">
        <f t="shared" si="21"/>
        <v>No</v>
      </c>
      <c r="H123">
        <f t="shared" si="22"/>
        <v>0</v>
      </c>
      <c r="I123" t="str">
        <f t="shared" si="23"/>
        <v>Yes</v>
      </c>
      <c r="J123" t="str">
        <f t="shared" si="24"/>
        <v>Obesity</v>
      </c>
      <c r="K123" t="str">
        <f t="shared" si="25"/>
        <v>Diabetes</v>
      </c>
      <c r="L123" t="str">
        <f t="shared" si="26"/>
        <v>R1015</v>
      </c>
      <c r="M123">
        <f t="shared" si="27"/>
        <v>44</v>
      </c>
      <c r="N123" t="str">
        <f t="shared" si="28"/>
        <v>tier - 2</v>
      </c>
      <c r="O123" t="str">
        <f t="shared" si="29"/>
        <v>tier - 2</v>
      </c>
      <c r="P123" t="str">
        <f t="shared" si="30"/>
        <v>R1015</v>
      </c>
      <c r="Q123">
        <f t="shared" si="31"/>
        <v>44</v>
      </c>
    </row>
    <row r="124" spans="1:17" ht="18.75" x14ac:dyDescent="0.3">
      <c r="A124" s="4" t="s">
        <v>2250</v>
      </c>
      <c r="B124" t="str">
        <f t="shared" si="16"/>
        <v xml:space="preserve"> Meredith</v>
      </c>
      <c r="C124">
        <f t="shared" si="17"/>
        <v>41.46</v>
      </c>
      <c r="D124">
        <f t="shared" si="18"/>
        <v>4.99</v>
      </c>
      <c r="E124" t="str">
        <f t="shared" si="19"/>
        <v>Yes</v>
      </c>
      <c r="F124" t="str">
        <f t="shared" si="20"/>
        <v>No</v>
      </c>
      <c r="G124" t="str">
        <f t="shared" si="21"/>
        <v>No</v>
      </c>
      <c r="H124">
        <f t="shared" si="22"/>
        <v>2</v>
      </c>
      <c r="I124" t="str">
        <f t="shared" si="23"/>
        <v>Yes</v>
      </c>
      <c r="J124" t="str">
        <f t="shared" si="24"/>
        <v>Obesity</v>
      </c>
      <c r="K124" t="str">
        <f t="shared" si="25"/>
        <v>Normal</v>
      </c>
      <c r="L124" t="str">
        <f t="shared" si="26"/>
        <v>R1011</v>
      </c>
      <c r="M124">
        <f t="shared" si="27"/>
        <v>56</v>
      </c>
      <c r="N124" t="str">
        <f t="shared" si="28"/>
        <v>tier - 2</v>
      </c>
      <c r="O124" t="str">
        <f t="shared" si="29"/>
        <v>tier - 2</v>
      </c>
      <c r="P124" t="str">
        <f t="shared" si="30"/>
        <v>R1011</v>
      </c>
      <c r="Q124">
        <f t="shared" si="31"/>
        <v>56</v>
      </c>
    </row>
    <row r="125" spans="1:17" ht="18.75" x14ac:dyDescent="0.3">
      <c r="A125" s="4" t="s">
        <v>2249</v>
      </c>
      <c r="B125" t="str">
        <f t="shared" si="16"/>
        <v xml:space="preserve"> Doug</v>
      </c>
      <c r="C125">
        <f t="shared" si="17"/>
        <v>48</v>
      </c>
      <c r="D125">
        <f t="shared" si="18"/>
        <v>10.54</v>
      </c>
      <c r="E125" t="str">
        <f t="shared" si="19"/>
        <v>No</v>
      </c>
      <c r="F125" t="str">
        <f t="shared" si="20"/>
        <v>No</v>
      </c>
      <c r="G125" t="str">
        <f t="shared" si="21"/>
        <v>No</v>
      </c>
      <c r="H125">
        <f t="shared" si="22"/>
        <v>0</v>
      </c>
      <c r="I125" t="str">
        <f t="shared" si="23"/>
        <v>Yes</v>
      </c>
      <c r="J125" t="str">
        <f t="shared" si="24"/>
        <v>Obesity</v>
      </c>
      <c r="K125" t="str">
        <f t="shared" si="25"/>
        <v>Diabetes</v>
      </c>
      <c r="L125" t="str">
        <f t="shared" si="26"/>
        <v>R1011</v>
      </c>
      <c r="M125">
        <f t="shared" si="27"/>
        <v>44</v>
      </c>
      <c r="N125" t="str">
        <f t="shared" si="28"/>
        <v>tier - 3</v>
      </c>
      <c r="O125" t="str">
        <f t="shared" si="29"/>
        <v>tier - 3</v>
      </c>
      <c r="P125" t="str">
        <f t="shared" si="30"/>
        <v>R1011</v>
      </c>
      <c r="Q125">
        <f t="shared" si="31"/>
        <v>44</v>
      </c>
    </row>
    <row r="126" spans="1:17" ht="18.75" x14ac:dyDescent="0.3">
      <c r="A126" s="4" t="s">
        <v>2248</v>
      </c>
      <c r="B126" t="str">
        <f t="shared" si="16"/>
        <v xml:space="preserve"> Elizabeth J.</v>
      </c>
      <c r="C126">
        <f t="shared" si="17"/>
        <v>49.13</v>
      </c>
      <c r="D126">
        <f t="shared" si="18"/>
        <v>4.54</v>
      </c>
      <c r="E126" t="str">
        <f t="shared" si="19"/>
        <v>No</v>
      </c>
      <c r="F126" t="str">
        <f t="shared" si="20"/>
        <v>No</v>
      </c>
      <c r="G126" t="str">
        <f t="shared" si="21"/>
        <v>No</v>
      </c>
      <c r="H126">
        <f t="shared" si="22"/>
        <v>0</v>
      </c>
      <c r="I126" t="str">
        <f t="shared" si="23"/>
        <v>Yes</v>
      </c>
      <c r="J126" t="str">
        <f t="shared" si="24"/>
        <v>Obesity</v>
      </c>
      <c r="K126" t="str">
        <f t="shared" si="25"/>
        <v>Normal</v>
      </c>
      <c r="L126" t="str">
        <f t="shared" si="26"/>
        <v>R1011</v>
      </c>
      <c r="M126">
        <f t="shared" si="27"/>
        <v>40</v>
      </c>
      <c r="N126" t="str">
        <f t="shared" si="28"/>
        <v>tier - 3</v>
      </c>
      <c r="O126" t="str">
        <f t="shared" si="29"/>
        <v>tier - 3</v>
      </c>
      <c r="P126" t="str">
        <f t="shared" si="30"/>
        <v>R1011</v>
      </c>
      <c r="Q126">
        <f t="shared" si="31"/>
        <v>40</v>
      </c>
    </row>
    <row r="127" spans="1:17" ht="18.75" x14ac:dyDescent="0.3">
      <c r="A127" s="4" t="s">
        <v>2247</v>
      </c>
      <c r="B127" t="str">
        <f t="shared" si="16"/>
        <v xml:space="preserve"> Matthew P</v>
      </c>
      <c r="C127">
        <f t="shared" si="17"/>
        <v>37.799999999999997</v>
      </c>
      <c r="D127">
        <f t="shared" si="18"/>
        <v>6.29</v>
      </c>
      <c r="E127" t="str">
        <f t="shared" si="19"/>
        <v>No</v>
      </c>
      <c r="F127" t="str">
        <f t="shared" si="20"/>
        <v>No</v>
      </c>
      <c r="G127" t="str">
        <f t="shared" si="21"/>
        <v>No</v>
      </c>
      <c r="H127">
        <f t="shared" si="22"/>
        <v>1</v>
      </c>
      <c r="I127" t="str">
        <f t="shared" si="23"/>
        <v>Yes</v>
      </c>
      <c r="J127" t="str">
        <f t="shared" si="24"/>
        <v>Obesity</v>
      </c>
      <c r="K127" t="str">
        <f t="shared" si="25"/>
        <v>Diabetes</v>
      </c>
      <c r="L127" t="str">
        <f t="shared" si="26"/>
        <v>R1011</v>
      </c>
      <c r="M127">
        <f t="shared" si="27"/>
        <v>30</v>
      </c>
      <c r="N127" t="str">
        <f t="shared" si="28"/>
        <v>tier - 3</v>
      </c>
      <c r="O127" t="str">
        <f t="shared" si="29"/>
        <v>tier - 3</v>
      </c>
      <c r="P127" t="str">
        <f t="shared" si="30"/>
        <v>R1011</v>
      </c>
      <c r="Q127">
        <f t="shared" si="31"/>
        <v>30</v>
      </c>
    </row>
    <row r="128" spans="1:17" ht="18.75" x14ac:dyDescent="0.3">
      <c r="A128" s="4" t="s">
        <v>2246</v>
      </c>
      <c r="B128" t="str">
        <f t="shared" si="16"/>
        <v>Mr.  Guillermo Sr.</v>
      </c>
      <c r="C128">
        <f t="shared" si="17"/>
        <v>38.299999999999997</v>
      </c>
      <c r="D128">
        <f t="shared" si="18"/>
        <v>9.51</v>
      </c>
      <c r="E128" t="str">
        <f t="shared" si="19"/>
        <v>No</v>
      </c>
      <c r="F128" t="str">
        <f t="shared" si="20"/>
        <v>No</v>
      </c>
      <c r="G128" t="str">
        <f t="shared" si="21"/>
        <v>No</v>
      </c>
      <c r="H128">
        <f t="shared" si="22"/>
        <v>0</v>
      </c>
      <c r="I128" t="str">
        <f t="shared" si="23"/>
        <v>Yes</v>
      </c>
      <c r="J128" t="str">
        <f t="shared" si="24"/>
        <v>Obesity</v>
      </c>
      <c r="K128" t="str">
        <f t="shared" si="25"/>
        <v>Diabetes</v>
      </c>
      <c r="L128" t="str">
        <f t="shared" si="26"/>
        <v>R1011</v>
      </c>
      <c r="M128">
        <f t="shared" si="27"/>
        <v>60</v>
      </c>
      <c r="N128" t="str">
        <f t="shared" si="28"/>
        <v>tier - 1</v>
      </c>
      <c r="O128" t="str">
        <f t="shared" si="29"/>
        <v>tier - 1</v>
      </c>
      <c r="P128" t="str">
        <f t="shared" si="30"/>
        <v>R1011</v>
      </c>
      <c r="Q128">
        <f t="shared" si="31"/>
        <v>60</v>
      </c>
    </row>
    <row r="129" spans="1:17" ht="18.75" x14ac:dyDescent="0.3">
      <c r="A129" s="4" t="s">
        <v>2245</v>
      </c>
      <c r="B129" t="str">
        <f t="shared" si="16"/>
        <v xml:space="preserve"> Ryan C</v>
      </c>
      <c r="C129">
        <f t="shared" si="17"/>
        <v>32.774999999999999</v>
      </c>
      <c r="D129">
        <f t="shared" si="18"/>
        <v>4.72</v>
      </c>
      <c r="E129" t="str">
        <f t="shared" si="19"/>
        <v>No</v>
      </c>
      <c r="F129" t="str">
        <f t="shared" si="20"/>
        <v>No</v>
      </c>
      <c r="G129" t="str">
        <f t="shared" si="21"/>
        <v>No</v>
      </c>
      <c r="H129">
        <f t="shared" si="22"/>
        <v>0</v>
      </c>
      <c r="I129" t="str">
        <f t="shared" si="23"/>
        <v>Yes</v>
      </c>
      <c r="J129" t="str">
        <f t="shared" si="24"/>
        <v>Obesity</v>
      </c>
      <c r="K129" t="str">
        <f t="shared" si="25"/>
        <v>Normal</v>
      </c>
      <c r="L129" t="str">
        <f t="shared" si="26"/>
        <v>R1016</v>
      </c>
      <c r="M129">
        <f t="shared" si="27"/>
        <v>40</v>
      </c>
      <c r="N129" t="str">
        <f t="shared" si="28"/>
        <v>tier - 1</v>
      </c>
      <c r="O129" t="str">
        <f t="shared" si="29"/>
        <v>tier - 1</v>
      </c>
      <c r="P129" t="str">
        <f t="shared" si="30"/>
        <v>R1016</v>
      </c>
      <c r="Q129">
        <f t="shared" si="31"/>
        <v>40</v>
      </c>
    </row>
    <row r="130" spans="1:17" ht="18.75" x14ac:dyDescent="0.3">
      <c r="A130" s="4" t="s">
        <v>2244</v>
      </c>
      <c r="B130" t="str">
        <f t="shared" ref="B130:B193" si="32">VLOOKUP($A130,vetri,4,FALSE)</f>
        <v xml:space="preserve"> Dane</v>
      </c>
      <c r="C130">
        <f t="shared" ref="C130:C193" si="33">VLOOKUP($A130,vel,2,FALSE)</f>
        <v>34.200000000000003</v>
      </c>
      <c r="D130">
        <f t="shared" ref="D130:D193" si="34">VLOOKUP($A130,vel,3,FALSE)</f>
        <v>5.91</v>
      </c>
      <c r="E130" t="str">
        <f t="shared" ref="E130:E193" si="35">VLOOKUP($A130,vel,4,FALSE)</f>
        <v>Yes</v>
      </c>
      <c r="F130" t="str">
        <f t="shared" ref="F130:F193" si="36">VLOOKUP($A130,vel,5,FALSE)</f>
        <v>No</v>
      </c>
      <c r="G130" t="str">
        <f t="shared" ref="G130:G193" si="37">VLOOKUP($A130,vel,6,FALSE)</f>
        <v>No</v>
      </c>
      <c r="H130">
        <f t="shared" ref="H130:H193" si="38">VLOOKUP($A130,vel,9,FALSE)</f>
        <v>0</v>
      </c>
      <c r="I130" t="str">
        <f t="shared" ref="I130:I193" si="39">VLOOKUP($A130,vel,10,FALSE)</f>
        <v>Yes</v>
      </c>
      <c r="J130" t="str">
        <f t="shared" ref="J130:J193" si="40">VLOOKUP($A130,vel,11,FALSE)</f>
        <v>Obesity</v>
      </c>
      <c r="K130" t="str">
        <f t="shared" ref="K130:K193" si="41">VLOOKUP($A130,vel,12,FALSE)</f>
        <v>Diabetes</v>
      </c>
      <c r="L130" t="str">
        <f t="shared" ref="L130:L193" si="42">VLOOKUP($A130,v,14,FALSE)</f>
        <v>R1017</v>
      </c>
      <c r="M130">
        <f t="shared" ref="M130:M193" si="43">VLOOKUP($A130,v,16,FALSE)</f>
        <v>37</v>
      </c>
      <c r="N130" t="str">
        <f t="shared" ref="N130:N193" si="44">VLOOKUP($A130,v,12,FALSE)</f>
        <v>tier - 3</v>
      </c>
      <c r="O130" t="str">
        <f t="shared" ref="O130:O193" si="45">VLOOKUP($A130,m,13,FALSE)</f>
        <v>tier - 3</v>
      </c>
      <c r="P130" t="str">
        <f t="shared" ref="P130:P193" si="46">VLOOKUP($A130,v,14,FALSE)</f>
        <v>R1017</v>
      </c>
      <c r="Q130">
        <f t="shared" ref="Q130:Q193" si="47">VLOOKUP($A130,v,16,FALSE)</f>
        <v>37</v>
      </c>
    </row>
    <row r="131" spans="1:17" ht="18.75" x14ac:dyDescent="0.3">
      <c r="A131" s="4" t="s">
        <v>2243</v>
      </c>
      <c r="B131" t="str">
        <f t="shared" si="32"/>
        <v xml:space="preserve"> Jonas</v>
      </c>
      <c r="C131">
        <f t="shared" si="33"/>
        <v>30.2</v>
      </c>
      <c r="D131">
        <f t="shared" si="34"/>
        <v>9.58</v>
      </c>
      <c r="E131" t="str">
        <f t="shared" si="35"/>
        <v>No</v>
      </c>
      <c r="F131" t="str">
        <f t="shared" si="36"/>
        <v>No</v>
      </c>
      <c r="G131" t="str">
        <f t="shared" si="37"/>
        <v>No</v>
      </c>
      <c r="H131">
        <f t="shared" si="38"/>
        <v>0</v>
      </c>
      <c r="I131" t="str">
        <f t="shared" si="39"/>
        <v>Yes</v>
      </c>
      <c r="J131" t="str">
        <f t="shared" si="40"/>
        <v>Obesity</v>
      </c>
      <c r="K131" t="str">
        <f t="shared" si="41"/>
        <v>Diabetes</v>
      </c>
      <c r="L131" t="str">
        <f t="shared" si="42"/>
        <v>R1011</v>
      </c>
      <c r="M131">
        <f t="shared" si="43"/>
        <v>44</v>
      </c>
      <c r="N131" t="str">
        <f t="shared" si="44"/>
        <v>tier - 1</v>
      </c>
      <c r="O131" t="str">
        <f t="shared" si="45"/>
        <v>tier - 1</v>
      </c>
      <c r="P131" t="str">
        <f t="shared" si="46"/>
        <v>R1011</v>
      </c>
      <c r="Q131">
        <f t="shared" si="47"/>
        <v>44</v>
      </c>
    </row>
    <row r="132" spans="1:17" ht="18.75" x14ac:dyDescent="0.3">
      <c r="A132" s="4" t="s">
        <v>2242</v>
      </c>
      <c r="B132" t="str">
        <f t="shared" si="32"/>
        <v xml:space="preserve"> George E</v>
      </c>
      <c r="C132">
        <f t="shared" si="33"/>
        <v>48.32</v>
      </c>
      <c r="D132">
        <f t="shared" si="34"/>
        <v>5.77</v>
      </c>
      <c r="E132" t="str">
        <f t="shared" si="35"/>
        <v>No</v>
      </c>
      <c r="F132" t="str">
        <f t="shared" si="36"/>
        <v>No</v>
      </c>
      <c r="G132" t="str">
        <f t="shared" si="37"/>
        <v>No</v>
      </c>
      <c r="H132">
        <f t="shared" si="38"/>
        <v>0</v>
      </c>
      <c r="I132" t="str">
        <f t="shared" si="39"/>
        <v>Yes</v>
      </c>
      <c r="J132" t="str">
        <f t="shared" si="40"/>
        <v>Obesity</v>
      </c>
      <c r="K132" t="str">
        <f t="shared" si="41"/>
        <v>Diabetes</v>
      </c>
      <c r="L132" t="str">
        <f t="shared" si="42"/>
        <v>R1011</v>
      </c>
      <c r="M132">
        <f t="shared" si="43"/>
        <v>42</v>
      </c>
      <c r="N132" t="str">
        <f t="shared" si="44"/>
        <v>tier - 3</v>
      </c>
      <c r="O132" t="str">
        <f t="shared" si="45"/>
        <v>tier - 3</v>
      </c>
      <c r="P132" t="str">
        <f t="shared" si="46"/>
        <v>R1011</v>
      </c>
      <c r="Q132">
        <f t="shared" si="47"/>
        <v>42</v>
      </c>
    </row>
    <row r="133" spans="1:17" ht="18.75" x14ac:dyDescent="0.3">
      <c r="A133" s="4" t="s">
        <v>2241</v>
      </c>
      <c r="B133" t="str">
        <f t="shared" si="32"/>
        <v xml:space="preserve"> Sara S</v>
      </c>
      <c r="C133">
        <f t="shared" si="33"/>
        <v>44.86</v>
      </c>
      <c r="D133">
        <f t="shared" si="34"/>
        <v>4.38</v>
      </c>
      <c r="E133" t="str">
        <f t="shared" si="35"/>
        <v>Yes</v>
      </c>
      <c r="F133" t="str">
        <f t="shared" si="36"/>
        <v>No</v>
      </c>
      <c r="G133" t="str">
        <f t="shared" si="37"/>
        <v>No</v>
      </c>
      <c r="H133">
        <f t="shared" si="38"/>
        <v>0</v>
      </c>
      <c r="I133" t="str">
        <f t="shared" si="39"/>
        <v>Yes</v>
      </c>
      <c r="J133" t="str">
        <f t="shared" si="40"/>
        <v>Obesity</v>
      </c>
      <c r="K133" t="str">
        <f t="shared" si="41"/>
        <v>Normal</v>
      </c>
      <c r="L133" t="str">
        <f t="shared" si="42"/>
        <v>R1011</v>
      </c>
      <c r="M133">
        <f t="shared" si="43"/>
        <v>46</v>
      </c>
      <c r="N133" t="str">
        <f t="shared" si="44"/>
        <v>tier - 3</v>
      </c>
      <c r="O133" t="str">
        <f t="shared" si="45"/>
        <v>tier - 3</v>
      </c>
      <c r="P133" t="str">
        <f t="shared" si="46"/>
        <v>R1011</v>
      </c>
      <c r="Q133">
        <f t="shared" si="47"/>
        <v>46</v>
      </c>
    </row>
    <row r="134" spans="1:17" ht="18.75" x14ac:dyDescent="0.3">
      <c r="A134" s="4" t="s">
        <v>2240</v>
      </c>
      <c r="B134" t="str">
        <f t="shared" si="32"/>
        <v xml:space="preserve"> Nick</v>
      </c>
      <c r="C134">
        <f t="shared" si="33"/>
        <v>52.15</v>
      </c>
      <c r="D134">
        <f t="shared" si="34"/>
        <v>5.65</v>
      </c>
      <c r="E134" t="str">
        <f t="shared" si="35"/>
        <v>No</v>
      </c>
      <c r="F134" t="str">
        <f t="shared" si="36"/>
        <v>No</v>
      </c>
      <c r="G134" t="str">
        <f t="shared" si="37"/>
        <v>No</v>
      </c>
      <c r="H134">
        <f t="shared" si="38"/>
        <v>1</v>
      </c>
      <c r="I134" t="str">
        <f t="shared" si="39"/>
        <v>Yes</v>
      </c>
      <c r="J134" t="str">
        <f t="shared" si="40"/>
        <v>Obesity</v>
      </c>
      <c r="K134" t="str">
        <f t="shared" si="41"/>
        <v>Normal</v>
      </c>
      <c r="L134" t="str">
        <f t="shared" si="42"/>
        <v>R1011</v>
      </c>
      <c r="M134">
        <f t="shared" si="43"/>
        <v>35</v>
      </c>
      <c r="N134" t="str">
        <f t="shared" si="44"/>
        <v>tier - 2</v>
      </c>
      <c r="O134" t="str">
        <f t="shared" si="45"/>
        <v>tier - 2</v>
      </c>
      <c r="P134" t="str">
        <f t="shared" si="46"/>
        <v>R1011</v>
      </c>
      <c r="Q134">
        <f t="shared" si="47"/>
        <v>35</v>
      </c>
    </row>
    <row r="135" spans="1:17" ht="18.75" x14ac:dyDescent="0.3">
      <c r="A135" s="4" t="s">
        <v>2239</v>
      </c>
      <c r="B135" t="str">
        <f t="shared" si="32"/>
        <v xml:space="preserve"> Timothy</v>
      </c>
      <c r="C135">
        <f t="shared" si="33"/>
        <v>41.12</v>
      </c>
      <c r="D135">
        <f t="shared" si="34"/>
        <v>7.54</v>
      </c>
      <c r="E135" t="str">
        <f t="shared" si="35"/>
        <v>Yes</v>
      </c>
      <c r="F135" t="str">
        <f t="shared" si="36"/>
        <v>No</v>
      </c>
      <c r="G135" t="str">
        <f t="shared" si="37"/>
        <v>No</v>
      </c>
      <c r="H135">
        <f t="shared" si="38"/>
        <v>0</v>
      </c>
      <c r="I135" t="str">
        <f t="shared" si="39"/>
        <v>Yes</v>
      </c>
      <c r="J135" t="str">
        <f t="shared" si="40"/>
        <v>Obesity</v>
      </c>
      <c r="K135" t="str">
        <f t="shared" si="41"/>
        <v>Diabetes</v>
      </c>
      <c r="L135" t="str">
        <f t="shared" si="42"/>
        <v>R1011</v>
      </c>
      <c r="M135">
        <f t="shared" si="43"/>
        <v>55</v>
      </c>
      <c r="N135" t="str">
        <f t="shared" si="44"/>
        <v>tier - 2</v>
      </c>
      <c r="O135" t="str">
        <f t="shared" si="45"/>
        <v>tier - 2</v>
      </c>
      <c r="P135" t="str">
        <f t="shared" si="46"/>
        <v>R1011</v>
      </c>
      <c r="Q135">
        <f t="shared" si="47"/>
        <v>55</v>
      </c>
    </row>
    <row r="136" spans="1:17" ht="18.75" x14ac:dyDescent="0.3">
      <c r="A136" s="4" t="s">
        <v>2238</v>
      </c>
      <c r="B136" t="str">
        <f t="shared" si="32"/>
        <v xml:space="preserve"> Becky L</v>
      </c>
      <c r="C136">
        <f t="shared" si="33"/>
        <v>38.39</v>
      </c>
      <c r="D136">
        <f t="shared" si="34"/>
        <v>5.1100000000000003</v>
      </c>
      <c r="E136" t="str">
        <f t="shared" si="35"/>
        <v>Yes</v>
      </c>
      <c r="F136" t="str">
        <f t="shared" si="36"/>
        <v>No</v>
      </c>
      <c r="G136" t="str">
        <f t="shared" si="37"/>
        <v>No</v>
      </c>
      <c r="H136">
        <f t="shared" si="38"/>
        <v>1</v>
      </c>
      <c r="I136" t="str">
        <f t="shared" si="39"/>
        <v>Yes</v>
      </c>
      <c r="J136" t="str">
        <f t="shared" si="40"/>
        <v>Obesity</v>
      </c>
      <c r="K136" t="str">
        <f t="shared" si="41"/>
        <v>Normal</v>
      </c>
      <c r="L136" t="str">
        <f t="shared" si="42"/>
        <v>R1011</v>
      </c>
      <c r="M136">
        <f t="shared" si="43"/>
        <v>59</v>
      </c>
      <c r="N136" t="str">
        <f t="shared" si="44"/>
        <v>tier - 2</v>
      </c>
      <c r="O136" t="str">
        <f t="shared" si="45"/>
        <v>tier - 2</v>
      </c>
      <c r="P136" t="str">
        <f t="shared" si="46"/>
        <v>R1011</v>
      </c>
      <c r="Q136">
        <f t="shared" si="47"/>
        <v>59</v>
      </c>
    </row>
    <row r="137" spans="1:17" ht="18.75" x14ac:dyDescent="0.3">
      <c r="A137" s="4" t="s">
        <v>2237</v>
      </c>
      <c r="B137" t="str">
        <f t="shared" si="32"/>
        <v xml:space="preserve"> Steph K.</v>
      </c>
      <c r="C137">
        <f t="shared" si="33"/>
        <v>46.85</v>
      </c>
      <c r="D137">
        <f t="shared" si="34"/>
        <v>4.25</v>
      </c>
      <c r="E137" t="str">
        <f t="shared" si="35"/>
        <v>No</v>
      </c>
      <c r="F137" t="str">
        <f t="shared" si="36"/>
        <v>No</v>
      </c>
      <c r="G137" t="str">
        <f t="shared" si="37"/>
        <v>Yes</v>
      </c>
      <c r="H137">
        <f t="shared" si="38"/>
        <v>1</v>
      </c>
      <c r="I137" t="str">
        <f t="shared" si="39"/>
        <v>Yes</v>
      </c>
      <c r="J137" t="str">
        <f t="shared" si="40"/>
        <v>Obesity</v>
      </c>
      <c r="K137" t="str">
        <f t="shared" si="41"/>
        <v>Normal</v>
      </c>
      <c r="L137" t="str">
        <f t="shared" si="42"/>
        <v>R1011</v>
      </c>
      <c r="M137">
        <f t="shared" si="43"/>
        <v>43</v>
      </c>
      <c r="N137" t="str">
        <f t="shared" si="44"/>
        <v>tier - 1</v>
      </c>
      <c r="O137" t="str">
        <f t="shared" si="45"/>
        <v>tier - 1</v>
      </c>
      <c r="P137" t="str">
        <f t="shared" si="46"/>
        <v>R1011</v>
      </c>
      <c r="Q137">
        <f t="shared" si="47"/>
        <v>43</v>
      </c>
    </row>
    <row r="138" spans="1:17" ht="18.75" x14ac:dyDescent="0.3">
      <c r="A138" s="4" t="s">
        <v>2236</v>
      </c>
      <c r="B138" t="str">
        <f t="shared" si="32"/>
        <v xml:space="preserve"> Kristine B.</v>
      </c>
      <c r="C138">
        <f t="shared" si="33"/>
        <v>42.24</v>
      </c>
      <c r="D138">
        <f t="shared" si="34"/>
        <v>5.55</v>
      </c>
      <c r="E138" t="str">
        <f t="shared" si="35"/>
        <v>No</v>
      </c>
      <c r="F138" t="str">
        <f t="shared" si="36"/>
        <v>Yes</v>
      </c>
      <c r="G138" t="str">
        <f t="shared" si="37"/>
        <v>No</v>
      </c>
      <c r="H138">
        <f t="shared" si="38"/>
        <v>1</v>
      </c>
      <c r="I138" t="str">
        <f t="shared" si="39"/>
        <v>Yes</v>
      </c>
      <c r="J138" t="str">
        <f t="shared" si="40"/>
        <v>Obesity</v>
      </c>
      <c r="K138" t="str">
        <f t="shared" si="41"/>
        <v>Normal</v>
      </c>
      <c r="L138" t="str">
        <f t="shared" si="42"/>
        <v>R1013</v>
      </c>
      <c r="M138">
        <f t="shared" si="43"/>
        <v>18</v>
      </c>
      <c r="N138" t="str">
        <f t="shared" si="44"/>
        <v>tier - 2</v>
      </c>
      <c r="O138" t="str">
        <f t="shared" si="45"/>
        <v>tier - 2</v>
      </c>
      <c r="P138" t="str">
        <f t="shared" si="46"/>
        <v>R1013</v>
      </c>
      <c r="Q138">
        <f t="shared" si="47"/>
        <v>18</v>
      </c>
    </row>
    <row r="139" spans="1:17" ht="18.75" x14ac:dyDescent="0.3">
      <c r="A139" s="4" t="s">
        <v>2235</v>
      </c>
      <c r="B139" t="str">
        <f t="shared" si="32"/>
        <v xml:space="preserve"> Taylor B</v>
      </c>
      <c r="C139">
        <f t="shared" si="33"/>
        <v>34.39</v>
      </c>
      <c r="D139">
        <f t="shared" si="34"/>
        <v>5.78</v>
      </c>
      <c r="E139" t="str">
        <f t="shared" si="35"/>
        <v>No</v>
      </c>
      <c r="F139" t="str">
        <f t="shared" si="36"/>
        <v>No</v>
      </c>
      <c r="G139" t="str">
        <f t="shared" si="37"/>
        <v>No</v>
      </c>
      <c r="H139">
        <f t="shared" si="38"/>
        <v>0</v>
      </c>
      <c r="I139" t="str">
        <f t="shared" si="39"/>
        <v>Yes</v>
      </c>
      <c r="J139" t="str">
        <f t="shared" si="40"/>
        <v>Obesity</v>
      </c>
      <c r="K139" t="str">
        <f t="shared" si="41"/>
        <v>Diabetes</v>
      </c>
      <c r="L139" t="str">
        <f t="shared" si="42"/>
        <v>R1012</v>
      </c>
      <c r="M139">
        <f t="shared" si="43"/>
        <v>31</v>
      </c>
      <c r="N139" t="str">
        <f t="shared" si="44"/>
        <v>tier - 2</v>
      </c>
      <c r="O139" t="str">
        <f t="shared" si="45"/>
        <v>tier - 2</v>
      </c>
      <c r="P139" t="str">
        <f t="shared" si="46"/>
        <v>R1012</v>
      </c>
      <c r="Q139">
        <f t="shared" si="47"/>
        <v>31</v>
      </c>
    </row>
    <row r="140" spans="1:17" ht="18.75" x14ac:dyDescent="0.3">
      <c r="A140" s="4" t="s">
        <v>2234</v>
      </c>
      <c r="B140" t="str">
        <f t="shared" si="32"/>
        <v xml:space="preserve"> William</v>
      </c>
      <c r="C140">
        <f t="shared" si="33"/>
        <v>42.89</v>
      </c>
      <c r="D140">
        <f t="shared" si="34"/>
        <v>5.28</v>
      </c>
      <c r="E140" t="str">
        <f t="shared" si="35"/>
        <v>Yes</v>
      </c>
      <c r="F140" t="str">
        <f t="shared" si="36"/>
        <v>No</v>
      </c>
      <c r="G140" t="str">
        <f t="shared" si="37"/>
        <v>No</v>
      </c>
      <c r="H140">
        <f t="shared" si="38"/>
        <v>0</v>
      </c>
      <c r="I140" t="str">
        <f t="shared" si="39"/>
        <v>Yes</v>
      </c>
      <c r="J140" t="str">
        <f t="shared" si="40"/>
        <v>Obesity</v>
      </c>
      <c r="K140" t="str">
        <f t="shared" si="41"/>
        <v>Normal</v>
      </c>
      <c r="L140" t="str">
        <f t="shared" si="42"/>
        <v>R1012</v>
      </c>
      <c r="M140">
        <f t="shared" si="43"/>
        <v>46</v>
      </c>
      <c r="N140" t="str">
        <f t="shared" si="44"/>
        <v>tier - 2</v>
      </c>
      <c r="O140" t="str">
        <f t="shared" si="45"/>
        <v>tier - 2</v>
      </c>
      <c r="P140" t="str">
        <f t="shared" si="46"/>
        <v>R1012</v>
      </c>
      <c r="Q140">
        <f t="shared" si="47"/>
        <v>46</v>
      </c>
    </row>
    <row r="141" spans="1:17" ht="18.75" x14ac:dyDescent="0.3">
      <c r="A141" s="4" t="s">
        <v>2233</v>
      </c>
      <c r="B141" t="str">
        <f t="shared" si="32"/>
        <v xml:space="preserve"> Sage</v>
      </c>
      <c r="C141">
        <f t="shared" si="33"/>
        <v>36.299999999999997</v>
      </c>
      <c r="D141">
        <f t="shared" si="34"/>
        <v>5.39</v>
      </c>
      <c r="E141" t="str">
        <f t="shared" si="35"/>
        <v>No</v>
      </c>
      <c r="F141" t="str">
        <f t="shared" si="36"/>
        <v>No</v>
      </c>
      <c r="G141" t="str">
        <f t="shared" si="37"/>
        <v>No</v>
      </c>
      <c r="H141">
        <f t="shared" si="38"/>
        <v>0</v>
      </c>
      <c r="I141" t="str">
        <f t="shared" si="39"/>
        <v>Yes</v>
      </c>
      <c r="J141" t="str">
        <f t="shared" si="40"/>
        <v>Obesity</v>
      </c>
      <c r="K141" t="str">
        <f t="shared" si="41"/>
        <v>Normal</v>
      </c>
      <c r="L141" t="str">
        <f t="shared" si="42"/>
        <v>R1011</v>
      </c>
      <c r="M141">
        <f t="shared" si="43"/>
        <v>31</v>
      </c>
      <c r="N141" t="str">
        <f t="shared" si="44"/>
        <v>tier - 2</v>
      </c>
      <c r="O141" t="str">
        <f t="shared" si="45"/>
        <v>tier - 2</v>
      </c>
      <c r="P141" t="str">
        <f t="shared" si="46"/>
        <v>R1011</v>
      </c>
      <c r="Q141">
        <f t="shared" si="47"/>
        <v>31</v>
      </c>
    </row>
    <row r="142" spans="1:17" ht="18.75" x14ac:dyDescent="0.3">
      <c r="A142" s="4" t="s">
        <v>2232</v>
      </c>
      <c r="B142" t="str">
        <f t="shared" si="32"/>
        <v xml:space="preserve"> Cole</v>
      </c>
      <c r="C142">
        <f t="shared" si="33"/>
        <v>35.200000000000003</v>
      </c>
      <c r="D142">
        <f t="shared" si="34"/>
        <v>8.01</v>
      </c>
      <c r="E142" t="str">
        <f t="shared" si="35"/>
        <v>Yes</v>
      </c>
      <c r="F142" t="str">
        <f t="shared" si="36"/>
        <v>No</v>
      </c>
      <c r="G142" t="str">
        <f t="shared" si="37"/>
        <v>No</v>
      </c>
      <c r="H142">
        <f t="shared" si="38"/>
        <v>1</v>
      </c>
      <c r="I142" t="str">
        <f t="shared" si="39"/>
        <v>Yes</v>
      </c>
      <c r="J142" t="str">
        <f t="shared" si="40"/>
        <v>Obesity</v>
      </c>
      <c r="K142" t="str">
        <f t="shared" si="41"/>
        <v>Diabetes</v>
      </c>
      <c r="L142" t="str">
        <f t="shared" si="42"/>
        <v>R1013</v>
      </c>
      <c r="M142">
        <f t="shared" si="43"/>
        <v>36</v>
      </c>
      <c r="N142" t="str">
        <f t="shared" si="44"/>
        <v>tier - 3</v>
      </c>
      <c r="O142" t="str">
        <f t="shared" si="45"/>
        <v>tier - 3</v>
      </c>
      <c r="P142" t="str">
        <f t="shared" si="46"/>
        <v>R1013</v>
      </c>
      <c r="Q142">
        <f t="shared" si="47"/>
        <v>36</v>
      </c>
    </row>
    <row r="143" spans="1:17" ht="18.75" x14ac:dyDescent="0.3">
      <c r="A143" s="4" t="s">
        <v>2231</v>
      </c>
      <c r="B143" t="str">
        <f t="shared" si="32"/>
        <v xml:space="preserve"> Jesse</v>
      </c>
      <c r="C143">
        <f t="shared" si="33"/>
        <v>53.62</v>
      </c>
      <c r="D143">
        <f t="shared" si="34"/>
        <v>5.21</v>
      </c>
      <c r="E143" t="str">
        <f t="shared" si="35"/>
        <v>No</v>
      </c>
      <c r="F143" t="str">
        <f t="shared" si="36"/>
        <v>No</v>
      </c>
      <c r="G143" t="str">
        <f t="shared" si="37"/>
        <v>No</v>
      </c>
      <c r="H143">
        <f t="shared" si="38"/>
        <v>0</v>
      </c>
      <c r="I143" t="str">
        <f t="shared" si="39"/>
        <v>Yes</v>
      </c>
      <c r="J143" t="str">
        <f t="shared" si="40"/>
        <v>Obesity</v>
      </c>
      <c r="K143" t="str">
        <f t="shared" si="41"/>
        <v>Normal</v>
      </c>
      <c r="L143" t="str">
        <f t="shared" si="42"/>
        <v>R1011</v>
      </c>
      <c r="M143">
        <f t="shared" si="43"/>
        <v>32</v>
      </c>
      <c r="N143" t="str">
        <f t="shared" si="44"/>
        <v>tier - 2</v>
      </c>
      <c r="O143" t="str">
        <f t="shared" si="45"/>
        <v>tier - 2</v>
      </c>
      <c r="P143" t="str">
        <f t="shared" si="46"/>
        <v>R1011</v>
      </c>
      <c r="Q143">
        <f t="shared" si="47"/>
        <v>32</v>
      </c>
    </row>
    <row r="144" spans="1:17" ht="18.75" x14ac:dyDescent="0.3">
      <c r="A144" s="4" t="s">
        <v>2230</v>
      </c>
      <c r="B144" t="str">
        <f t="shared" si="32"/>
        <v xml:space="preserve"> Tammi J.</v>
      </c>
      <c r="C144">
        <f t="shared" si="33"/>
        <v>36.67</v>
      </c>
      <c r="D144">
        <f t="shared" si="34"/>
        <v>6.27</v>
      </c>
      <c r="E144" t="str">
        <f t="shared" si="35"/>
        <v>No</v>
      </c>
      <c r="F144" t="str">
        <f t="shared" si="36"/>
        <v>No</v>
      </c>
      <c r="G144" t="str">
        <f t="shared" si="37"/>
        <v>No</v>
      </c>
      <c r="H144">
        <f t="shared" si="38"/>
        <v>0</v>
      </c>
      <c r="I144" t="str">
        <f t="shared" si="39"/>
        <v>Yes</v>
      </c>
      <c r="J144" t="str">
        <f t="shared" si="40"/>
        <v>Obesity</v>
      </c>
      <c r="K144" t="str">
        <f t="shared" si="41"/>
        <v>Diabetes</v>
      </c>
      <c r="L144" t="str">
        <f t="shared" si="42"/>
        <v>R1024</v>
      </c>
      <c r="M144">
        <f t="shared" si="43"/>
        <v>23</v>
      </c>
      <c r="N144" t="str">
        <f t="shared" si="44"/>
        <v>tier - 2</v>
      </c>
      <c r="O144" t="str">
        <f t="shared" si="45"/>
        <v>tier - 2</v>
      </c>
      <c r="P144" t="str">
        <f t="shared" si="46"/>
        <v>R1024</v>
      </c>
      <c r="Q144">
        <f t="shared" si="47"/>
        <v>23</v>
      </c>
    </row>
    <row r="145" spans="1:17" ht="18.75" x14ac:dyDescent="0.3">
      <c r="A145" s="4" t="s">
        <v>2229</v>
      </c>
      <c r="B145" t="str">
        <f t="shared" si="32"/>
        <v xml:space="preserve"> Matthew S.</v>
      </c>
      <c r="C145">
        <f t="shared" si="33"/>
        <v>33.4</v>
      </c>
      <c r="D145">
        <f t="shared" si="34"/>
        <v>10.73</v>
      </c>
      <c r="E145" t="str">
        <f t="shared" si="35"/>
        <v>Yes</v>
      </c>
      <c r="F145" t="str">
        <f t="shared" si="36"/>
        <v>No</v>
      </c>
      <c r="G145" t="str">
        <f t="shared" si="37"/>
        <v>No</v>
      </c>
      <c r="H145">
        <f t="shared" si="38"/>
        <v>1</v>
      </c>
      <c r="I145" t="str">
        <f t="shared" si="39"/>
        <v>Yes</v>
      </c>
      <c r="J145" t="str">
        <f t="shared" si="40"/>
        <v>Obesity</v>
      </c>
      <c r="K145" t="str">
        <f t="shared" si="41"/>
        <v>Diabetes</v>
      </c>
      <c r="L145" t="str">
        <f t="shared" si="42"/>
        <v>R1011</v>
      </c>
      <c r="M145">
        <f t="shared" si="43"/>
        <v>36</v>
      </c>
      <c r="N145" t="str">
        <f t="shared" si="44"/>
        <v>tier - 2</v>
      </c>
      <c r="O145" t="str">
        <f t="shared" si="45"/>
        <v>tier - 2</v>
      </c>
      <c r="P145" t="str">
        <f t="shared" si="46"/>
        <v>R1011</v>
      </c>
      <c r="Q145">
        <f t="shared" si="47"/>
        <v>36</v>
      </c>
    </row>
    <row r="146" spans="1:17" ht="18.75" x14ac:dyDescent="0.3">
      <c r="A146" s="4" t="s">
        <v>2228</v>
      </c>
      <c r="B146" t="str">
        <f t="shared" si="32"/>
        <v xml:space="preserve"> Eric</v>
      </c>
      <c r="C146">
        <f t="shared" si="33"/>
        <v>42.71</v>
      </c>
      <c r="D146">
        <f t="shared" si="34"/>
        <v>10.52</v>
      </c>
      <c r="E146" t="str">
        <f t="shared" si="35"/>
        <v>No</v>
      </c>
      <c r="F146" t="str">
        <f t="shared" si="36"/>
        <v>No</v>
      </c>
      <c r="G146" t="str">
        <f t="shared" si="37"/>
        <v>No</v>
      </c>
      <c r="H146">
        <f t="shared" si="38"/>
        <v>0</v>
      </c>
      <c r="I146" t="str">
        <f t="shared" si="39"/>
        <v>Yes</v>
      </c>
      <c r="J146" t="str">
        <f t="shared" si="40"/>
        <v>Obesity</v>
      </c>
      <c r="K146" t="str">
        <f t="shared" si="41"/>
        <v>Diabetes</v>
      </c>
      <c r="L146" t="str">
        <f t="shared" si="42"/>
        <v>R1011</v>
      </c>
      <c r="M146">
        <f t="shared" si="43"/>
        <v>51</v>
      </c>
      <c r="N146" t="str">
        <f t="shared" si="44"/>
        <v>tier - 1</v>
      </c>
      <c r="O146" t="str">
        <f t="shared" si="45"/>
        <v>tier - 1</v>
      </c>
      <c r="P146" t="str">
        <f t="shared" si="46"/>
        <v>R1011</v>
      </c>
      <c r="Q146">
        <f t="shared" si="47"/>
        <v>51</v>
      </c>
    </row>
    <row r="147" spans="1:17" ht="18.75" x14ac:dyDescent="0.3">
      <c r="A147" s="4" t="s">
        <v>2227</v>
      </c>
      <c r="B147" t="str">
        <f t="shared" si="32"/>
        <v xml:space="preserve"> Valeria R</v>
      </c>
      <c r="C147">
        <f t="shared" si="33"/>
        <v>41.52</v>
      </c>
      <c r="D147">
        <f t="shared" si="34"/>
        <v>11.82</v>
      </c>
      <c r="E147" t="str">
        <f t="shared" si="35"/>
        <v>Yes</v>
      </c>
      <c r="F147" t="str">
        <f t="shared" si="36"/>
        <v>No</v>
      </c>
      <c r="G147" t="str">
        <f t="shared" si="37"/>
        <v>No</v>
      </c>
      <c r="H147">
        <f t="shared" si="38"/>
        <v>2</v>
      </c>
      <c r="I147" t="str">
        <f t="shared" si="39"/>
        <v>Yes</v>
      </c>
      <c r="J147" t="str">
        <f t="shared" si="40"/>
        <v>Obesity</v>
      </c>
      <c r="K147" t="str">
        <f t="shared" si="41"/>
        <v>Diabetes</v>
      </c>
      <c r="L147" t="str">
        <f t="shared" si="42"/>
        <v>R1011</v>
      </c>
      <c r="M147">
        <f t="shared" si="43"/>
        <v>52</v>
      </c>
      <c r="N147" t="str">
        <f t="shared" si="44"/>
        <v>tier - 3</v>
      </c>
      <c r="O147" t="str">
        <f t="shared" si="45"/>
        <v>tier - 3</v>
      </c>
      <c r="P147" t="str">
        <f t="shared" si="46"/>
        <v>R1011</v>
      </c>
      <c r="Q147">
        <f t="shared" si="47"/>
        <v>52</v>
      </c>
    </row>
    <row r="148" spans="1:17" ht="18.75" x14ac:dyDescent="0.3">
      <c r="A148" s="4" t="s">
        <v>2226</v>
      </c>
      <c r="B148" t="str">
        <f t="shared" si="32"/>
        <v xml:space="preserve"> Michael P</v>
      </c>
      <c r="C148">
        <f t="shared" si="33"/>
        <v>39.4</v>
      </c>
      <c r="D148">
        <f t="shared" si="34"/>
        <v>6.76</v>
      </c>
      <c r="E148" t="str">
        <f t="shared" si="35"/>
        <v>No</v>
      </c>
      <c r="F148" t="str">
        <f t="shared" si="36"/>
        <v>No</v>
      </c>
      <c r="G148" t="str">
        <f t="shared" si="37"/>
        <v>No</v>
      </c>
      <c r="H148">
        <f t="shared" si="38"/>
        <v>0</v>
      </c>
      <c r="I148" t="str">
        <f t="shared" si="39"/>
        <v>Yes</v>
      </c>
      <c r="J148" t="str">
        <f t="shared" si="40"/>
        <v>Obesity</v>
      </c>
      <c r="K148" t="str">
        <f t="shared" si="41"/>
        <v>Diabetes</v>
      </c>
      <c r="L148" t="str">
        <f t="shared" si="42"/>
        <v>R1011</v>
      </c>
      <c r="M148">
        <f t="shared" si="43"/>
        <v>20</v>
      </c>
      <c r="N148" t="str">
        <f t="shared" si="44"/>
        <v>tier - 3</v>
      </c>
      <c r="O148" t="str">
        <f t="shared" si="45"/>
        <v>tier - 3</v>
      </c>
      <c r="P148" t="str">
        <f t="shared" si="46"/>
        <v>R1011</v>
      </c>
      <c r="Q148">
        <f t="shared" si="47"/>
        <v>20</v>
      </c>
    </row>
    <row r="149" spans="1:17" ht="18.75" x14ac:dyDescent="0.3">
      <c r="A149" s="4" t="s">
        <v>2225</v>
      </c>
      <c r="B149" t="str">
        <f t="shared" si="32"/>
        <v xml:space="preserve"> Rami</v>
      </c>
      <c r="C149">
        <f t="shared" si="33"/>
        <v>46.45</v>
      </c>
      <c r="D149">
        <f t="shared" si="34"/>
        <v>5.62</v>
      </c>
      <c r="E149" t="str">
        <f t="shared" si="35"/>
        <v>No</v>
      </c>
      <c r="F149" t="str">
        <f t="shared" si="36"/>
        <v>No</v>
      </c>
      <c r="G149" t="str">
        <f t="shared" si="37"/>
        <v>No</v>
      </c>
      <c r="H149">
        <f t="shared" si="38"/>
        <v>0</v>
      </c>
      <c r="I149" t="str">
        <f t="shared" si="39"/>
        <v>Yes</v>
      </c>
      <c r="J149" t="str">
        <f t="shared" si="40"/>
        <v>Obesity</v>
      </c>
      <c r="K149" t="str">
        <f t="shared" si="41"/>
        <v>Normal</v>
      </c>
      <c r="L149" t="str">
        <f t="shared" si="42"/>
        <v>R1011</v>
      </c>
      <c r="M149">
        <f t="shared" si="43"/>
        <v>42</v>
      </c>
      <c r="N149" t="str">
        <f t="shared" si="44"/>
        <v>tier - 3</v>
      </c>
      <c r="O149" t="str">
        <f t="shared" si="45"/>
        <v>tier - 3</v>
      </c>
      <c r="P149" t="str">
        <f t="shared" si="46"/>
        <v>R1011</v>
      </c>
      <c r="Q149">
        <f t="shared" si="47"/>
        <v>42</v>
      </c>
    </row>
    <row r="150" spans="1:17" ht="18.75" x14ac:dyDescent="0.3">
      <c r="A150" s="4" t="s">
        <v>2224</v>
      </c>
      <c r="B150" t="str">
        <f t="shared" si="32"/>
        <v xml:space="preserve"> Denis</v>
      </c>
      <c r="C150">
        <f t="shared" si="33"/>
        <v>35.75</v>
      </c>
      <c r="D150">
        <f t="shared" si="34"/>
        <v>4.1900000000000004</v>
      </c>
      <c r="E150" t="str">
        <f t="shared" si="35"/>
        <v>No</v>
      </c>
      <c r="F150" t="str">
        <f t="shared" si="36"/>
        <v>No</v>
      </c>
      <c r="G150" t="str">
        <f t="shared" si="37"/>
        <v>No</v>
      </c>
      <c r="H150">
        <f t="shared" si="38"/>
        <v>0</v>
      </c>
      <c r="I150" t="str">
        <f t="shared" si="39"/>
        <v>Yes</v>
      </c>
      <c r="J150" t="str">
        <f t="shared" si="40"/>
        <v>Obesity</v>
      </c>
      <c r="K150" t="str">
        <f t="shared" si="41"/>
        <v>Normal</v>
      </c>
      <c r="L150" t="str">
        <f t="shared" si="42"/>
        <v>R1013</v>
      </c>
      <c r="M150">
        <f t="shared" si="43"/>
        <v>33</v>
      </c>
      <c r="N150" t="str">
        <f t="shared" si="44"/>
        <v>tier - 2</v>
      </c>
      <c r="O150" t="str">
        <f t="shared" si="45"/>
        <v>tier - 2</v>
      </c>
      <c r="P150" t="str">
        <f t="shared" si="46"/>
        <v>R1013</v>
      </c>
      <c r="Q150">
        <f t="shared" si="47"/>
        <v>33</v>
      </c>
    </row>
    <row r="151" spans="1:17" ht="18.75" x14ac:dyDescent="0.3">
      <c r="A151" s="4" t="s">
        <v>2223</v>
      </c>
      <c r="B151" t="str">
        <f t="shared" si="32"/>
        <v xml:space="preserve"> Brian E</v>
      </c>
      <c r="C151">
        <f t="shared" si="33"/>
        <v>26.07</v>
      </c>
      <c r="D151">
        <f t="shared" si="34"/>
        <v>5.32</v>
      </c>
      <c r="E151" t="str">
        <f t="shared" si="35"/>
        <v>No</v>
      </c>
      <c r="F151" t="str">
        <f t="shared" si="36"/>
        <v>No</v>
      </c>
      <c r="G151" t="str">
        <f t="shared" si="37"/>
        <v>No</v>
      </c>
      <c r="H151">
        <f t="shared" si="38"/>
        <v>0</v>
      </c>
      <c r="I151" t="str">
        <f t="shared" si="39"/>
        <v>Yes</v>
      </c>
      <c r="J151" t="str">
        <f t="shared" si="40"/>
        <v>Obesity</v>
      </c>
      <c r="K151" t="str">
        <f t="shared" si="41"/>
        <v>Normal</v>
      </c>
      <c r="L151" t="str">
        <f t="shared" si="42"/>
        <v>R1013</v>
      </c>
      <c r="M151">
        <f t="shared" si="43"/>
        <v>42</v>
      </c>
      <c r="N151" t="str">
        <f t="shared" si="44"/>
        <v>tier - 2</v>
      </c>
      <c r="O151" t="str">
        <f t="shared" si="45"/>
        <v>tier - 2</v>
      </c>
      <c r="P151" t="str">
        <f t="shared" si="46"/>
        <v>R1013</v>
      </c>
      <c r="Q151">
        <f t="shared" si="47"/>
        <v>42</v>
      </c>
    </row>
    <row r="152" spans="1:17" ht="18.75" x14ac:dyDescent="0.3">
      <c r="A152" s="4" t="s">
        <v>2222</v>
      </c>
      <c r="B152" t="str">
        <f t="shared" si="32"/>
        <v xml:space="preserve"> Bonnie</v>
      </c>
      <c r="C152">
        <f t="shared" si="33"/>
        <v>36.54</v>
      </c>
      <c r="D152">
        <f t="shared" si="34"/>
        <v>4.46</v>
      </c>
      <c r="E152" t="str">
        <f t="shared" si="35"/>
        <v>Yes</v>
      </c>
      <c r="F152" t="str">
        <f t="shared" si="36"/>
        <v>No</v>
      </c>
      <c r="G152" t="str">
        <f t="shared" si="37"/>
        <v>No</v>
      </c>
      <c r="H152">
        <f t="shared" si="38"/>
        <v>1</v>
      </c>
      <c r="I152" t="str">
        <f t="shared" si="39"/>
        <v>Yes</v>
      </c>
      <c r="J152" t="str">
        <f t="shared" si="40"/>
        <v>Obesity</v>
      </c>
      <c r="K152" t="str">
        <f t="shared" si="41"/>
        <v>Normal</v>
      </c>
      <c r="L152" t="str">
        <f t="shared" si="42"/>
        <v>R1011</v>
      </c>
      <c r="M152">
        <f t="shared" si="43"/>
        <v>58</v>
      </c>
      <c r="N152" t="str">
        <f t="shared" si="44"/>
        <v>tier - 3</v>
      </c>
      <c r="O152" t="str">
        <f t="shared" si="45"/>
        <v>tier - 3</v>
      </c>
      <c r="P152" t="str">
        <f t="shared" si="46"/>
        <v>R1011</v>
      </c>
      <c r="Q152">
        <f t="shared" si="47"/>
        <v>58</v>
      </c>
    </row>
    <row r="153" spans="1:17" ht="18.75" x14ac:dyDescent="0.3">
      <c r="A153" s="4" t="s">
        <v>2221</v>
      </c>
      <c r="B153" t="str">
        <f t="shared" si="32"/>
        <v xml:space="preserve"> Michael P</v>
      </c>
      <c r="C153">
        <f t="shared" si="33"/>
        <v>51.64</v>
      </c>
      <c r="D153">
        <f t="shared" si="34"/>
        <v>5.65</v>
      </c>
      <c r="E153" t="str">
        <f t="shared" si="35"/>
        <v>No</v>
      </c>
      <c r="F153" t="str">
        <f t="shared" si="36"/>
        <v>No</v>
      </c>
      <c r="G153" t="str">
        <f t="shared" si="37"/>
        <v>No</v>
      </c>
      <c r="H153">
        <f t="shared" si="38"/>
        <v>0</v>
      </c>
      <c r="I153" t="str">
        <f t="shared" si="39"/>
        <v>Yes</v>
      </c>
      <c r="J153" t="str">
        <f t="shared" si="40"/>
        <v>Obesity</v>
      </c>
      <c r="K153" t="str">
        <f t="shared" si="41"/>
        <v>Normal</v>
      </c>
      <c r="L153" t="str">
        <f t="shared" si="42"/>
        <v>R1011</v>
      </c>
      <c r="M153">
        <f t="shared" si="43"/>
        <v>33</v>
      </c>
      <c r="N153" t="str">
        <f t="shared" si="44"/>
        <v>tier - 3</v>
      </c>
      <c r="O153" t="str">
        <f t="shared" si="45"/>
        <v>tier - 3</v>
      </c>
      <c r="P153" t="str">
        <f t="shared" si="46"/>
        <v>R1011</v>
      </c>
      <c r="Q153">
        <f t="shared" si="47"/>
        <v>33</v>
      </c>
    </row>
    <row r="154" spans="1:17" ht="18.75" x14ac:dyDescent="0.3">
      <c r="A154" s="4" t="s">
        <v>2220</v>
      </c>
      <c r="B154" t="str">
        <f t="shared" si="32"/>
        <v xml:space="preserve"> Paul</v>
      </c>
      <c r="C154">
        <f t="shared" si="33"/>
        <v>42.83</v>
      </c>
      <c r="D154">
        <f t="shared" si="34"/>
        <v>6.04</v>
      </c>
      <c r="E154" t="str">
        <f t="shared" si="35"/>
        <v>No</v>
      </c>
      <c r="F154" t="str">
        <f t="shared" si="36"/>
        <v>No</v>
      </c>
      <c r="G154" t="str">
        <f t="shared" si="37"/>
        <v>No</v>
      </c>
      <c r="H154">
        <f t="shared" si="38"/>
        <v>2</v>
      </c>
      <c r="I154" t="str">
        <f t="shared" si="39"/>
        <v>Yes</v>
      </c>
      <c r="J154" t="str">
        <f t="shared" si="40"/>
        <v>Obesity</v>
      </c>
      <c r="K154" t="str">
        <f t="shared" si="41"/>
        <v>Diabetes</v>
      </c>
      <c r="L154" t="str">
        <f t="shared" si="42"/>
        <v>R1011</v>
      </c>
      <c r="M154">
        <f t="shared" si="43"/>
        <v>50</v>
      </c>
      <c r="N154" t="str">
        <f t="shared" si="44"/>
        <v>tier - 2</v>
      </c>
      <c r="O154" t="str">
        <f t="shared" si="45"/>
        <v>tier - 2</v>
      </c>
      <c r="P154" t="str">
        <f t="shared" si="46"/>
        <v>R1011</v>
      </c>
      <c r="Q154">
        <f t="shared" si="47"/>
        <v>50</v>
      </c>
    </row>
    <row r="155" spans="1:17" ht="18.75" x14ac:dyDescent="0.3">
      <c r="A155" s="4" t="s">
        <v>2219</v>
      </c>
      <c r="B155" t="str">
        <f t="shared" si="32"/>
        <v xml:space="preserve"> Michael</v>
      </c>
      <c r="C155">
        <f t="shared" si="33"/>
        <v>40.15</v>
      </c>
      <c r="D155">
        <f t="shared" si="34"/>
        <v>5.76</v>
      </c>
      <c r="E155" t="str">
        <f t="shared" si="35"/>
        <v>No</v>
      </c>
      <c r="F155" t="str">
        <f t="shared" si="36"/>
        <v>No</v>
      </c>
      <c r="G155" t="str">
        <f t="shared" si="37"/>
        <v>No</v>
      </c>
      <c r="H155">
        <f t="shared" si="38"/>
        <v>1</v>
      </c>
      <c r="I155" t="str">
        <f t="shared" si="39"/>
        <v>Yes</v>
      </c>
      <c r="J155" t="str">
        <f t="shared" si="40"/>
        <v>Obesity</v>
      </c>
      <c r="K155" t="str">
        <f t="shared" si="41"/>
        <v>Diabetes</v>
      </c>
      <c r="L155" t="str">
        <f t="shared" si="42"/>
        <v>R1013</v>
      </c>
      <c r="M155">
        <f t="shared" si="43"/>
        <v>24</v>
      </c>
      <c r="N155" t="str">
        <f t="shared" si="44"/>
        <v>tier - 3</v>
      </c>
      <c r="O155" t="str">
        <f t="shared" si="45"/>
        <v>tier - 3</v>
      </c>
      <c r="P155" t="str">
        <f t="shared" si="46"/>
        <v>R1013</v>
      </c>
      <c r="Q155">
        <f t="shared" si="47"/>
        <v>24</v>
      </c>
    </row>
    <row r="156" spans="1:17" ht="18.75" x14ac:dyDescent="0.3">
      <c r="A156" s="4" t="s">
        <v>2218</v>
      </c>
      <c r="B156" t="str">
        <f t="shared" si="32"/>
        <v xml:space="preserve"> Samuel</v>
      </c>
      <c r="C156">
        <f t="shared" si="33"/>
        <v>27.8</v>
      </c>
      <c r="D156">
        <f t="shared" si="34"/>
        <v>4.3600000000000003</v>
      </c>
      <c r="E156" t="str">
        <f t="shared" si="35"/>
        <v>No</v>
      </c>
      <c r="F156" t="str">
        <f t="shared" si="36"/>
        <v>No</v>
      </c>
      <c r="G156" t="str">
        <f t="shared" si="37"/>
        <v>Yes</v>
      </c>
      <c r="H156">
        <f t="shared" si="38"/>
        <v>1</v>
      </c>
      <c r="I156" t="str">
        <f t="shared" si="39"/>
        <v>Yes</v>
      </c>
      <c r="J156" t="str">
        <f t="shared" si="40"/>
        <v>Obesity</v>
      </c>
      <c r="K156" t="str">
        <f t="shared" si="41"/>
        <v>Normal</v>
      </c>
      <c r="L156" t="str">
        <f t="shared" si="42"/>
        <v>R1011</v>
      </c>
      <c r="M156">
        <f t="shared" si="43"/>
        <v>43</v>
      </c>
      <c r="N156" t="str">
        <f t="shared" si="44"/>
        <v>tier - 2</v>
      </c>
      <c r="O156" t="str">
        <f t="shared" si="45"/>
        <v>tier - 2</v>
      </c>
      <c r="P156" t="str">
        <f t="shared" si="46"/>
        <v>R1011</v>
      </c>
      <c r="Q156">
        <f t="shared" si="47"/>
        <v>43</v>
      </c>
    </row>
    <row r="157" spans="1:17" ht="18.75" x14ac:dyDescent="0.3">
      <c r="A157" s="4" t="s">
        <v>2217</v>
      </c>
      <c r="B157" t="str">
        <f t="shared" si="32"/>
        <v xml:space="preserve"> Matthew</v>
      </c>
      <c r="C157">
        <f t="shared" si="33"/>
        <v>45.81</v>
      </c>
      <c r="D157">
        <f t="shared" si="34"/>
        <v>4.76</v>
      </c>
      <c r="E157" t="str">
        <f t="shared" si="35"/>
        <v>Yes</v>
      </c>
      <c r="F157" t="str">
        <f t="shared" si="36"/>
        <v>No</v>
      </c>
      <c r="G157" t="str">
        <f t="shared" si="37"/>
        <v>Yes</v>
      </c>
      <c r="H157">
        <f t="shared" si="38"/>
        <v>1</v>
      </c>
      <c r="I157" t="str">
        <f t="shared" si="39"/>
        <v>Yes</v>
      </c>
      <c r="J157" t="str">
        <f t="shared" si="40"/>
        <v>Obesity</v>
      </c>
      <c r="K157" t="str">
        <f t="shared" si="41"/>
        <v>Normal</v>
      </c>
      <c r="L157" t="str">
        <f t="shared" si="42"/>
        <v>R1011</v>
      </c>
      <c r="M157">
        <f t="shared" si="43"/>
        <v>39</v>
      </c>
      <c r="N157" t="str">
        <f t="shared" si="44"/>
        <v>tier - 2</v>
      </c>
      <c r="O157" t="str">
        <f t="shared" si="45"/>
        <v>tier - 2</v>
      </c>
      <c r="P157" t="str">
        <f t="shared" si="46"/>
        <v>R1011</v>
      </c>
      <c r="Q157">
        <f t="shared" si="47"/>
        <v>39</v>
      </c>
    </row>
    <row r="158" spans="1:17" ht="18.75" x14ac:dyDescent="0.3">
      <c r="A158" s="4" t="s">
        <v>2216</v>
      </c>
      <c r="B158" t="str">
        <f t="shared" si="32"/>
        <v xml:space="preserve"> Daniel</v>
      </c>
      <c r="C158">
        <f t="shared" si="33"/>
        <v>34.43</v>
      </c>
      <c r="D158">
        <f t="shared" si="34"/>
        <v>10.82</v>
      </c>
      <c r="E158" t="str">
        <f t="shared" si="35"/>
        <v>Yes</v>
      </c>
      <c r="F158" t="str">
        <f t="shared" si="36"/>
        <v>No</v>
      </c>
      <c r="G158" t="str">
        <f t="shared" si="37"/>
        <v>No</v>
      </c>
      <c r="H158">
        <f t="shared" si="38"/>
        <v>1</v>
      </c>
      <c r="I158" t="str">
        <f t="shared" si="39"/>
        <v>Yes</v>
      </c>
      <c r="J158" t="str">
        <f t="shared" si="40"/>
        <v>Obesity</v>
      </c>
      <c r="K158" t="str">
        <f t="shared" si="41"/>
        <v>Diabetes</v>
      </c>
      <c r="L158" t="str">
        <f t="shared" si="42"/>
        <v>R1013</v>
      </c>
      <c r="M158">
        <f t="shared" si="43"/>
        <v>36</v>
      </c>
      <c r="N158" t="str">
        <f t="shared" si="44"/>
        <v>tier - 1</v>
      </c>
      <c r="O158" t="str">
        <f t="shared" si="45"/>
        <v>tier - 1</v>
      </c>
      <c r="P158" t="str">
        <f t="shared" si="46"/>
        <v>R1013</v>
      </c>
      <c r="Q158">
        <f t="shared" si="47"/>
        <v>36</v>
      </c>
    </row>
    <row r="159" spans="1:17" ht="18.75" x14ac:dyDescent="0.3">
      <c r="A159" s="4" t="s">
        <v>2215</v>
      </c>
      <c r="B159" t="str">
        <f t="shared" si="32"/>
        <v xml:space="preserve"> Syndy</v>
      </c>
      <c r="C159">
        <f t="shared" si="33"/>
        <v>41.33</v>
      </c>
      <c r="D159">
        <f t="shared" si="34"/>
        <v>4.01</v>
      </c>
      <c r="E159" t="str">
        <f t="shared" si="35"/>
        <v>Yes</v>
      </c>
      <c r="F159" t="str">
        <f t="shared" si="36"/>
        <v>No</v>
      </c>
      <c r="G159" t="str">
        <f t="shared" si="37"/>
        <v>No</v>
      </c>
      <c r="H159">
        <f t="shared" si="38"/>
        <v>0</v>
      </c>
      <c r="I159" t="str">
        <f t="shared" si="39"/>
        <v>Yes</v>
      </c>
      <c r="J159" t="str">
        <f t="shared" si="40"/>
        <v>Obesity</v>
      </c>
      <c r="K159" t="str">
        <f t="shared" si="41"/>
        <v>Normal</v>
      </c>
      <c r="L159" t="str">
        <f t="shared" si="42"/>
        <v>R1011</v>
      </c>
      <c r="M159">
        <f t="shared" si="43"/>
        <v>46</v>
      </c>
      <c r="N159" t="str">
        <f t="shared" si="44"/>
        <v>tier - 2</v>
      </c>
      <c r="O159" t="str">
        <f t="shared" si="45"/>
        <v>tier - 2</v>
      </c>
      <c r="P159" t="str">
        <f t="shared" si="46"/>
        <v>R1011</v>
      </c>
      <c r="Q159">
        <f t="shared" si="47"/>
        <v>46</v>
      </c>
    </row>
    <row r="160" spans="1:17" ht="18.75" x14ac:dyDescent="0.3">
      <c r="A160" s="4" t="s">
        <v>2214</v>
      </c>
      <c r="B160" t="str">
        <f t="shared" si="32"/>
        <v xml:space="preserve"> Aleksandra</v>
      </c>
      <c r="C160">
        <f t="shared" si="33"/>
        <v>31.92</v>
      </c>
      <c r="D160">
        <f t="shared" si="34"/>
        <v>5.12</v>
      </c>
      <c r="E160" t="str">
        <f t="shared" si="35"/>
        <v>Yes</v>
      </c>
      <c r="F160" t="str">
        <f t="shared" si="36"/>
        <v>No</v>
      </c>
      <c r="G160" t="str">
        <f t="shared" si="37"/>
        <v>No</v>
      </c>
      <c r="H160">
        <f t="shared" si="38"/>
        <v>1</v>
      </c>
      <c r="I160" t="str">
        <f t="shared" si="39"/>
        <v>Yes</v>
      </c>
      <c r="J160" t="str">
        <f t="shared" si="40"/>
        <v>Obesity</v>
      </c>
      <c r="K160" t="str">
        <f t="shared" si="41"/>
        <v>Normal</v>
      </c>
      <c r="L160" t="str">
        <f t="shared" si="42"/>
        <v>R1023</v>
      </c>
      <c r="M160">
        <f t="shared" si="43"/>
        <v>34</v>
      </c>
      <c r="N160" t="str">
        <f t="shared" si="44"/>
        <v>tier - 3</v>
      </c>
      <c r="O160" t="str">
        <f t="shared" si="45"/>
        <v>tier - 3</v>
      </c>
      <c r="P160" t="str">
        <f t="shared" si="46"/>
        <v>R1023</v>
      </c>
      <c r="Q160">
        <f t="shared" si="47"/>
        <v>34</v>
      </c>
    </row>
    <row r="161" spans="1:17" ht="18.75" x14ac:dyDescent="0.3">
      <c r="A161" s="4" t="s">
        <v>2213</v>
      </c>
      <c r="B161" t="str">
        <f t="shared" si="32"/>
        <v xml:space="preserve"> Steeve T Sr.</v>
      </c>
      <c r="C161">
        <f t="shared" si="33"/>
        <v>39.799999999999997</v>
      </c>
      <c r="D161">
        <f t="shared" si="34"/>
        <v>10.54</v>
      </c>
      <c r="E161" t="str">
        <f t="shared" si="35"/>
        <v>Yes</v>
      </c>
      <c r="F161" t="str">
        <f t="shared" si="36"/>
        <v>No</v>
      </c>
      <c r="G161" t="str">
        <f t="shared" si="37"/>
        <v>No</v>
      </c>
      <c r="H161">
        <f t="shared" si="38"/>
        <v>2</v>
      </c>
      <c r="I161" t="str">
        <f t="shared" si="39"/>
        <v>Yes</v>
      </c>
      <c r="J161" t="str">
        <f t="shared" si="40"/>
        <v>Obesity</v>
      </c>
      <c r="K161" t="str">
        <f t="shared" si="41"/>
        <v>Diabetes</v>
      </c>
      <c r="L161" t="str">
        <f t="shared" si="42"/>
        <v>R1011</v>
      </c>
      <c r="M161">
        <f t="shared" si="43"/>
        <v>52</v>
      </c>
      <c r="N161" t="str">
        <f t="shared" si="44"/>
        <v>tier - 3</v>
      </c>
      <c r="O161" t="str">
        <f t="shared" si="45"/>
        <v>tier - 3</v>
      </c>
      <c r="P161" t="str">
        <f t="shared" si="46"/>
        <v>R1011</v>
      </c>
      <c r="Q161">
        <f t="shared" si="47"/>
        <v>52</v>
      </c>
    </row>
    <row r="162" spans="1:17" ht="18.75" x14ac:dyDescent="0.3">
      <c r="A162" s="4" t="s">
        <v>2212</v>
      </c>
      <c r="B162" t="str">
        <f t="shared" si="32"/>
        <v xml:space="preserve"> Richard</v>
      </c>
      <c r="C162">
        <f t="shared" si="33"/>
        <v>42.82</v>
      </c>
      <c r="D162">
        <f t="shared" si="34"/>
        <v>4.21</v>
      </c>
      <c r="E162" t="str">
        <f t="shared" si="35"/>
        <v>No</v>
      </c>
      <c r="F162" t="str">
        <f t="shared" si="36"/>
        <v>No</v>
      </c>
      <c r="G162" t="str">
        <f t="shared" si="37"/>
        <v>No</v>
      </c>
      <c r="H162">
        <f t="shared" si="38"/>
        <v>0</v>
      </c>
      <c r="I162" t="str">
        <f t="shared" si="39"/>
        <v>Yes</v>
      </c>
      <c r="J162" t="str">
        <f t="shared" si="40"/>
        <v>Obesity</v>
      </c>
      <c r="K162" t="str">
        <f t="shared" si="41"/>
        <v>Normal</v>
      </c>
      <c r="L162" t="str">
        <f t="shared" si="42"/>
        <v>R1012</v>
      </c>
      <c r="M162">
        <f t="shared" si="43"/>
        <v>40</v>
      </c>
      <c r="N162" t="str">
        <f t="shared" si="44"/>
        <v>tier - 2</v>
      </c>
      <c r="O162" t="str">
        <f t="shared" si="45"/>
        <v>tier - 2</v>
      </c>
      <c r="P162" t="str">
        <f t="shared" si="46"/>
        <v>R1012</v>
      </c>
      <c r="Q162">
        <f t="shared" si="47"/>
        <v>40</v>
      </c>
    </row>
    <row r="163" spans="1:17" ht="18.75" x14ac:dyDescent="0.3">
      <c r="A163" s="4" t="s">
        <v>2211</v>
      </c>
      <c r="B163" t="str">
        <f t="shared" si="32"/>
        <v xml:space="preserve"> Aaron T</v>
      </c>
      <c r="C163">
        <f t="shared" si="33"/>
        <v>33.630000000000003</v>
      </c>
      <c r="D163">
        <f t="shared" si="34"/>
        <v>5.42</v>
      </c>
      <c r="E163" t="str">
        <f t="shared" si="35"/>
        <v>No</v>
      </c>
      <c r="F163" t="str">
        <f t="shared" si="36"/>
        <v>No</v>
      </c>
      <c r="G163" t="str">
        <f t="shared" si="37"/>
        <v>No</v>
      </c>
      <c r="H163">
        <f t="shared" si="38"/>
        <v>0</v>
      </c>
      <c r="I163" t="str">
        <f t="shared" si="39"/>
        <v>Yes</v>
      </c>
      <c r="J163" t="str">
        <f t="shared" si="40"/>
        <v>Obesity</v>
      </c>
      <c r="K163" t="str">
        <f t="shared" si="41"/>
        <v>Normal</v>
      </c>
      <c r="L163" t="str">
        <f t="shared" si="42"/>
        <v>R1019</v>
      </c>
      <c r="M163">
        <f t="shared" si="43"/>
        <v>32</v>
      </c>
      <c r="N163" t="str">
        <f t="shared" si="44"/>
        <v>tier - 2</v>
      </c>
      <c r="O163" t="str">
        <f t="shared" si="45"/>
        <v>tier - 2</v>
      </c>
      <c r="P163" t="str">
        <f t="shared" si="46"/>
        <v>R1019</v>
      </c>
      <c r="Q163">
        <f t="shared" si="47"/>
        <v>32</v>
      </c>
    </row>
    <row r="164" spans="1:17" ht="18.75" x14ac:dyDescent="0.3">
      <c r="A164" s="4" t="s">
        <v>2210</v>
      </c>
      <c r="B164" t="str">
        <f t="shared" si="32"/>
        <v xml:space="preserve"> Akira</v>
      </c>
      <c r="C164">
        <f t="shared" si="33"/>
        <v>37.07</v>
      </c>
      <c r="D164">
        <f t="shared" si="34"/>
        <v>4.28</v>
      </c>
      <c r="E164" t="str">
        <f t="shared" si="35"/>
        <v>No</v>
      </c>
      <c r="F164" t="str">
        <f t="shared" si="36"/>
        <v>Yes</v>
      </c>
      <c r="G164" t="str">
        <f t="shared" si="37"/>
        <v>No</v>
      </c>
      <c r="H164">
        <f t="shared" si="38"/>
        <v>1</v>
      </c>
      <c r="I164" t="str">
        <f t="shared" si="39"/>
        <v>Yes</v>
      </c>
      <c r="J164" t="str">
        <f t="shared" si="40"/>
        <v>Obesity</v>
      </c>
      <c r="K164" t="str">
        <f t="shared" si="41"/>
        <v>Normal</v>
      </c>
      <c r="L164" t="str">
        <f t="shared" si="42"/>
        <v>R1013</v>
      </c>
      <c r="M164">
        <f t="shared" si="43"/>
        <v>22</v>
      </c>
      <c r="N164" t="str">
        <f t="shared" si="44"/>
        <v>tier - 1</v>
      </c>
      <c r="O164" t="str">
        <f t="shared" si="45"/>
        <v>tier - 1</v>
      </c>
      <c r="P164" t="str">
        <f t="shared" si="46"/>
        <v>R1013</v>
      </c>
      <c r="Q164">
        <f t="shared" si="47"/>
        <v>22</v>
      </c>
    </row>
    <row r="165" spans="1:17" ht="18.75" x14ac:dyDescent="0.3">
      <c r="A165" s="4" t="s">
        <v>2209</v>
      </c>
      <c r="B165" t="str">
        <f t="shared" si="32"/>
        <v xml:space="preserve"> Ben</v>
      </c>
      <c r="C165">
        <f t="shared" si="33"/>
        <v>35.625</v>
      </c>
      <c r="D165">
        <f t="shared" si="34"/>
        <v>8.9</v>
      </c>
      <c r="E165" t="str">
        <f t="shared" si="35"/>
        <v>No</v>
      </c>
      <c r="F165" t="str">
        <f t="shared" si="36"/>
        <v>No</v>
      </c>
      <c r="G165" t="str">
        <f t="shared" si="37"/>
        <v>No</v>
      </c>
      <c r="H165">
        <f t="shared" si="38"/>
        <v>0</v>
      </c>
      <c r="I165" t="str">
        <f t="shared" si="39"/>
        <v>Yes</v>
      </c>
      <c r="J165" t="str">
        <f t="shared" si="40"/>
        <v>Obesity</v>
      </c>
      <c r="K165" t="str">
        <f t="shared" si="41"/>
        <v>Diabetes</v>
      </c>
      <c r="L165" t="str">
        <f t="shared" si="42"/>
        <v>R1012</v>
      </c>
      <c r="M165">
        <f t="shared" si="43"/>
        <v>20</v>
      </c>
      <c r="N165" t="str">
        <f t="shared" si="44"/>
        <v>tier - 2</v>
      </c>
      <c r="O165" t="str">
        <f t="shared" si="45"/>
        <v>tier - 2</v>
      </c>
      <c r="P165" t="str">
        <f t="shared" si="46"/>
        <v>R1012</v>
      </c>
      <c r="Q165">
        <f t="shared" si="47"/>
        <v>20</v>
      </c>
    </row>
    <row r="166" spans="1:17" ht="18.75" x14ac:dyDescent="0.3">
      <c r="A166" s="4" t="s">
        <v>2208</v>
      </c>
      <c r="B166" t="str">
        <f t="shared" si="32"/>
        <v xml:space="preserve"> Jana</v>
      </c>
      <c r="C166">
        <f t="shared" si="33"/>
        <v>42.69</v>
      </c>
      <c r="D166">
        <f t="shared" si="34"/>
        <v>4.8899999999999997</v>
      </c>
      <c r="E166" t="str">
        <f t="shared" si="35"/>
        <v>No</v>
      </c>
      <c r="F166" t="str">
        <f t="shared" si="36"/>
        <v>No</v>
      </c>
      <c r="G166" t="str">
        <f t="shared" si="37"/>
        <v>Yes</v>
      </c>
      <c r="H166">
        <f t="shared" si="38"/>
        <v>1</v>
      </c>
      <c r="I166" t="str">
        <f t="shared" si="39"/>
        <v>Yes</v>
      </c>
      <c r="J166" t="str">
        <f t="shared" si="40"/>
        <v>Obesity</v>
      </c>
      <c r="K166" t="str">
        <f t="shared" si="41"/>
        <v>Normal</v>
      </c>
      <c r="L166" t="str">
        <f t="shared" si="42"/>
        <v>R1011</v>
      </c>
      <c r="M166">
        <f t="shared" si="43"/>
        <v>43</v>
      </c>
      <c r="N166" t="str">
        <f t="shared" si="44"/>
        <v>tier - 1</v>
      </c>
      <c r="O166" t="str">
        <f t="shared" si="45"/>
        <v>tier - 1</v>
      </c>
      <c r="P166" t="str">
        <f t="shared" si="46"/>
        <v>R1011</v>
      </c>
      <c r="Q166">
        <f t="shared" si="47"/>
        <v>43</v>
      </c>
    </row>
    <row r="167" spans="1:17" ht="18.75" x14ac:dyDescent="0.3">
      <c r="A167" s="4" t="s">
        <v>2207</v>
      </c>
      <c r="B167" t="str">
        <f t="shared" si="32"/>
        <v xml:space="preserve"> Jay T.</v>
      </c>
      <c r="C167">
        <f t="shared" si="33"/>
        <v>37.869999999999997</v>
      </c>
      <c r="D167">
        <f t="shared" si="34"/>
        <v>4.29</v>
      </c>
      <c r="E167" t="str">
        <f t="shared" si="35"/>
        <v>Yes</v>
      </c>
      <c r="F167" t="str">
        <f t="shared" si="36"/>
        <v>No</v>
      </c>
      <c r="G167" t="str">
        <f t="shared" si="37"/>
        <v>Yes</v>
      </c>
      <c r="H167">
        <f t="shared" si="38"/>
        <v>1</v>
      </c>
      <c r="I167" t="str">
        <f t="shared" si="39"/>
        <v>Yes</v>
      </c>
      <c r="J167" t="str">
        <f t="shared" si="40"/>
        <v>Obesity</v>
      </c>
      <c r="K167" t="str">
        <f t="shared" si="41"/>
        <v>Normal</v>
      </c>
      <c r="L167" t="str">
        <f t="shared" si="42"/>
        <v>R1011</v>
      </c>
      <c r="M167">
        <f t="shared" si="43"/>
        <v>53</v>
      </c>
      <c r="N167" t="str">
        <f t="shared" si="44"/>
        <v>tier - 3</v>
      </c>
      <c r="O167" t="str">
        <f t="shared" si="45"/>
        <v>tier - 3</v>
      </c>
      <c r="P167" t="str">
        <f t="shared" si="46"/>
        <v>R1011</v>
      </c>
      <c r="Q167">
        <f t="shared" si="47"/>
        <v>53</v>
      </c>
    </row>
    <row r="168" spans="1:17" ht="18.75" x14ac:dyDescent="0.3">
      <c r="A168" s="4" t="s">
        <v>2206</v>
      </c>
      <c r="B168" t="str">
        <f t="shared" si="32"/>
        <v xml:space="preserve"> Marie-Helene</v>
      </c>
      <c r="C168">
        <f t="shared" si="33"/>
        <v>40.61</v>
      </c>
      <c r="D168">
        <f t="shared" si="34"/>
        <v>8</v>
      </c>
      <c r="E168" t="str">
        <f t="shared" si="35"/>
        <v>Yes</v>
      </c>
      <c r="F168" t="str">
        <f t="shared" si="36"/>
        <v>No</v>
      </c>
      <c r="G168" t="str">
        <f t="shared" si="37"/>
        <v>No</v>
      </c>
      <c r="H168">
        <f t="shared" si="38"/>
        <v>1</v>
      </c>
      <c r="I168" t="str">
        <f t="shared" si="39"/>
        <v>Yes</v>
      </c>
      <c r="J168" t="str">
        <f t="shared" si="40"/>
        <v>Obesity</v>
      </c>
      <c r="K168" t="str">
        <f t="shared" si="41"/>
        <v>Diabetes</v>
      </c>
      <c r="L168" t="str">
        <f t="shared" si="42"/>
        <v>R1011</v>
      </c>
      <c r="M168">
        <f t="shared" si="43"/>
        <v>47</v>
      </c>
      <c r="N168" t="str">
        <f t="shared" si="44"/>
        <v>tier - 3</v>
      </c>
      <c r="O168" t="str">
        <f t="shared" si="45"/>
        <v>tier - 3</v>
      </c>
      <c r="P168" t="str">
        <f t="shared" si="46"/>
        <v>R1011</v>
      </c>
      <c r="Q168">
        <f t="shared" si="47"/>
        <v>47</v>
      </c>
    </row>
    <row r="169" spans="1:17" ht="18.75" x14ac:dyDescent="0.3">
      <c r="A169" s="4" t="s">
        <v>2205</v>
      </c>
      <c r="B169" t="str">
        <f t="shared" si="32"/>
        <v xml:space="preserve"> Bret R</v>
      </c>
      <c r="C169">
        <f t="shared" si="33"/>
        <v>30.78</v>
      </c>
      <c r="D169">
        <f t="shared" si="34"/>
        <v>4.67</v>
      </c>
      <c r="E169" t="str">
        <f t="shared" si="35"/>
        <v>Yes</v>
      </c>
      <c r="F169" t="str">
        <f t="shared" si="36"/>
        <v>No</v>
      </c>
      <c r="G169" t="str">
        <f t="shared" si="37"/>
        <v>No</v>
      </c>
      <c r="H169">
        <f t="shared" si="38"/>
        <v>0</v>
      </c>
      <c r="I169" t="str">
        <f t="shared" si="39"/>
        <v>Yes</v>
      </c>
      <c r="J169" t="str">
        <f t="shared" si="40"/>
        <v>Obesity</v>
      </c>
      <c r="K169" t="str">
        <f t="shared" si="41"/>
        <v>Normal</v>
      </c>
      <c r="L169" t="str">
        <f t="shared" si="42"/>
        <v>R1024</v>
      </c>
      <c r="M169">
        <f t="shared" si="43"/>
        <v>37</v>
      </c>
      <c r="N169" t="str">
        <f t="shared" si="44"/>
        <v>tier - 1</v>
      </c>
      <c r="O169" t="str">
        <f t="shared" si="45"/>
        <v>tier - 1</v>
      </c>
      <c r="P169" t="str">
        <f t="shared" si="46"/>
        <v>R1024</v>
      </c>
      <c r="Q169">
        <f t="shared" si="47"/>
        <v>37</v>
      </c>
    </row>
    <row r="170" spans="1:17" ht="18.75" x14ac:dyDescent="0.3">
      <c r="A170" s="4" t="s">
        <v>2204</v>
      </c>
      <c r="B170" t="str">
        <f t="shared" si="32"/>
        <v xml:space="preserve"> Gardner L</v>
      </c>
      <c r="C170">
        <f t="shared" si="33"/>
        <v>49.49</v>
      </c>
      <c r="D170">
        <f t="shared" si="34"/>
        <v>4.5</v>
      </c>
      <c r="E170" t="str">
        <f t="shared" si="35"/>
        <v>No</v>
      </c>
      <c r="F170" t="str">
        <f t="shared" si="36"/>
        <v>No</v>
      </c>
      <c r="G170" t="str">
        <f t="shared" si="37"/>
        <v>No</v>
      </c>
      <c r="H170">
        <f t="shared" si="38"/>
        <v>0</v>
      </c>
      <c r="I170" t="str">
        <f t="shared" si="39"/>
        <v>Yes</v>
      </c>
      <c r="J170" t="str">
        <f t="shared" si="40"/>
        <v>Obesity</v>
      </c>
      <c r="K170" t="str">
        <f t="shared" si="41"/>
        <v>Normal</v>
      </c>
      <c r="L170" t="str">
        <f t="shared" si="42"/>
        <v>R1011</v>
      </c>
      <c r="M170">
        <f t="shared" si="43"/>
        <v>32</v>
      </c>
      <c r="N170" t="str">
        <f t="shared" si="44"/>
        <v>tier - 2</v>
      </c>
      <c r="O170" t="str">
        <f t="shared" si="45"/>
        <v>tier - 2</v>
      </c>
      <c r="P170" t="str">
        <f t="shared" si="46"/>
        <v>R1011</v>
      </c>
      <c r="Q170">
        <f t="shared" si="47"/>
        <v>32</v>
      </c>
    </row>
    <row r="171" spans="1:17" ht="18.75" x14ac:dyDescent="0.3">
      <c r="A171" s="4" t="s">
        <v>2203</v>
      </c>
      <c r="B171" t="str">
        <f t="shared" si="32"/>
        <v xml:space="preserve"> Bobby</v>
      </c>
      <c r="C171">
        <f t="shared" si="33"/>
        <v>37.619999999999997</v>
      </c>
      <c r="D171">
        <f t="shared" si="34"/>
        <v>6.32</v>
      </c>
      <c r="E171" t="str">
        <f t="shared" si="35"/>
        <v>Yes</v>
      </c>
      <c r="F171" t="str">
        <f t="shared" si="36"/>
        <v>Yes</v>
      </c>
      <c r="G171" t="str">
        <f t="shared" si="37"/>
        <v>No</v>
      </c>
      <c r="H171">
        <f t="shared" si="38"/>
        <v>2</v>
      </c>
      <c r="I171" t="str">
        <f t="shared" si="39"/>
        <v>Yes</v>
      </c>
      <c r="J171" t="str">
        <f t="shared" si="40"/>
        <v>Obesity</v>
      </c>
      <c r="K171" t="str">
        <f t="shared" si="41"/>
        <v>Diabetes</v>
      </c>
      <c r="L171" t="str">
        <f t="shared" si="42"/>
        <v>Unknown</v>
      </c>
      <c r="M171">
        <f t="shared" si="43"/>
        <v>22</v>
      </c>
      <c r="N171" t="str">
        <f t="shared" si="44"/>
        <v>tier - 3</v>
      </c>
      <c r="O171" t="str">
        <f t="shared" si="45"/>
        <v>tier - 3</v>
      </c>
      <c r="P171" t="str">
        <f t="shared" si="46"/>
        <v>Unknown</v>
      </c>
      <c r="Q171">
        <f t="shared" si="47"/>
        <v>22</v>
      </c>
    </row>
    <row r="172" spans="1:17" ht="18.75" x14ac:dyDescent="0.3">
      <c r="A172" s="4" t="s">
        <v>2202</v>
      </c>
      <c r="B172" t="str">
        <f t="shared" si="32"/>
        <v xml:space="preserve"> Natalie</v>
      </c>
      <c r="C172">
        <f t="shared" si="33"/>
        <v>36.08</v>
      </c>
      <c r="D172">
        <f t="shared" si="34"/>
        <v>6.1</v>
      </c>
      <c r="E172" t="str">
        <f t="shared" si="35"/>
        <v>Yes</v>
      </c>
      <c r="F172" t="str">
        <f t="shared" si="36"/>
        <v>No</v>
      </c>
      <c r="G172" t="str">
        <f t="shared" si="37"/>
        <v>No</v>
      </c>
      <c r="H172">
        <f t="shared" si="38"/>
        <v>1</v>
      </c>
      <c r="I172" t="str">
        <f t="shared" si="39"/>
        <v>Yes</v>
      </c>
      <c r="J172" t="str">
        <f t="shared" si="40"/>
        <v>Obesity</v>
      </c>
      <c r="K172" t="str">
        <f t="shared" si="41"/>
        <v>Diabetes</v>
      </c>
      <c r="L172" t="str">
        <f t="shared" si="42"/>
        <v>R1013</v>
      </c>
      <c r="M172">
        <f t="shared" si="43"/>
        <v>27</v>
      </c>
      <c r="N172" t="str">
        <f t="shared" si="44"/>
        <v>tier - 2</v>
      </c>
      <c r="O172" t="str">
        <f t="shared" si="45"/>
        <v>tier - 2</v>
      </c>
      <c r="P172" t="str">
        <f t="shared" si="46"/>
        <v>R1013</v>
      </c>
      <c r="Q172">
        <f t="shared" si="47"/>
        <v>27</v>
      </c>
    </row>
    <row r="173" spans="1:17" ht="18.75" x14ac:dyDescent="0.3">
      <c r="A173" s="4" t="s">
        <v>2201</v>
      </c>
      <c r="B173" t="str">
        <f t="shared" si="32"/>
        <v xml:space="preserve"> Lina</v>
      </c>
      <c r="C173">
        <f t="shared" si="33"/>
        <v>33.5</v>
      </c>
      <c r="D173">
        <f t="shared" si="34"/>
        <v>5.4</v>
      </c>
      <c r="E173" t="str">
        <f t="shared" si="35"/>
        <v>No</v>
      </c>
      <c r="F173" t="str">
        <f t="shared" si="36"/>
        <v>No</v>
      </c>
      <c r="G173" t="str">
        <f t="shared" si="37"/>
        <v>No</v>
      </c>
      <c r="H173">
        <f t="shared" si="38"/>
        <v>0</v>
      </c>
      <c r="I173" t="str">
        <f t="shared" si="39"/>
        <v>Yes</v>
      </c>
      <c r="J173" t="str">
        <f t="shared" si="40"/>
        <v>Obesity</v>
      </c>
      <c r="K173" t="str">
        <f t="shared" si="41"/>
        <v>Normal</v>
      </c>
      <c r="L173" t="str">
        <f t="shared" si="42"/>
        <v>R1011</v>
      </c>
      <c r="M173">
        <f t="shared" si="43"/>
        <v>33</v>
      </c>
      <c r="N173" t="str">
        <f t="shared" si="44"/>
        <v>tier - 3</v>
      </c>
      <c r="O173" t="str">
        <f t="shared" si="45"/>
        <v>tier - 3</v>
      </c>
      <c r="P173" t="str">
        <f t="shared" si="46"/>
        <v>R1011</v>
      </c>
      <c r="Q173">
        <f t="shared" si="47"/>
        <v>33</v>
      </c>
    </row>
    <row r="174" spans="1:17" ht="18.75" x14ac:dyDescent="0.3">
      <c r="A174" s="4" t="s">
        <v>2200</v>
      </c>
      <c r="B174" t="str">
        <f t="shared" si="32"/>
        <v xml:space="preserve"> Zebulon</v>
      </c>
      <c r="C174">
        <f t="shared" si="33"/>
        <v>47.46</v>
      </c>
      <c r="D174">
        <f t="shared" si="34"/>
        <v>6.24</v>
      </c>
      <c r="E174" t="str">
        <f t="shared" si="35"/>
        <v>Yes</v>
      </c>
      <c r="F174" t="str">
        <f t="shared" si="36"/>
        <v>No</v>
      </c>
      <c r="G174" t="str">
        <f t="shared" si="37"/>
        <v>No</v>
      </c>
      <c r="H174">
        <f t="shared" si="38"/>
        <v>1</v>
      </c>
      <c r="I174" t="str">
        <f t="shared" si="39"/>
        <v>Yes</v>
      </c>
      <c r="J174" t="str">
        <f t="shared" si="40"/>
        <v>Obesity</v>
      </c>
      <c r="K174" t="str">
        <f t="shared" si="41"/>
        <v>Diabetes</v>
      </c>
      <c r="L174" t="str">
        <f t="shared" si="42"/>
        <v>R1011</v>
      </c>
      <c r="M174">
        <f t="shared" si="43"/>
        <v>34</v>
      </c>
      <c r="N174" t="str">
        <f t="shared" si="44"/>
        <v>tier - 1</v>
      </c>
      <c r="O174" t="str">
        <f t="shared" si="45"/>
        <v>tier - 1</v>
      </c>
      <c r="P174" t="str">
        <f t="shared" si="46"/>
        <v>R1011</v>
      </c>
      <c r="Q174">
        <f t="shared" si="47"/>
        <v>34</v>
      </c>
    </row>
    <row r="175" spans="1:17" ht="18.75" x14ac:dyDescent="0.3">
      <c r="A175" s="4" t="s">
        <v>2199</v>
      </c>
      <c r="B175" t="str">
        <f t="shared" si="32"/>
        <v xml:space="preserve"> Amanda</v>
      </c>
      <c r="C175">
        <f t="shared" si="33"/>
        <v>49.24</v>
      </c>
      <c r="D175">
        <f t="shared" si="34"/>
        <v>4.45</v>
      </c>
      <c r="E175" t="str">
        <f t="shared" si="35"/>
        <v>No</v>
      </c>
      <c r="F175" t="str">
        <f t="shared" si="36"/>
        <v>No</v>
      </c>
      <c r="G175" t="str">
        <f t="shared" si="37"/>
        <v>No</v>
      </c>
      <c r="H175">
        <f t="shared" si="38"/>
        <v>0</v>
      </c>
      <c r="I175" t="str">
        <f t="shared" si="39"/>
        <v>Yes</v>
      </c>
      <c r="J175" t="str">
        <f t="shared" si="40"/>
        <v>Obesity</v>
      </c>
      <c r="K175" t="str">
        <f t="shared" si="41"/>
        <v>Normal</v>
      </c>
      <c r="L175" t="str">
        <f t="shared" si="42"/>
        <v>R1011</v>
      </c>
      <c r="M175">
        <f t="shared" si="43"/>
        <v>31</v>
      </c>
      <c r="N175" t="str">
        <f t="shared" si="44"/>
        <v>tier - 2</v>
      </c>
      <c r="O175" t="str">
        <f t="shared" si="45"/>
        <v>tier - 2</v>
      </c>
      <c r="P175" t="str">
        <f t="shared" si="46"/>
        <v>R1011</v>
      </c>
      <c r="Q175">
        <f t="shared" si="47"/>
        <v>31</v>
      </c>
    </row>
    <row r="176" spans="1:17" ht="18.75" x14ac:dyDescent="0.3">
      <c r="A176" s="4" t="s">
        <v>2198</v>
      </c>
      <c r="B176" t="str">
        <f t="shared" si="32"/>
        <v xml:space="preserve"> Greg</v>
      </c>
      <c r="C176">
        <f t="shared" si="33"/>
        <v>54.4</v>
      </c>
      <c r="D176">
        <f t="shared" si="34"/>
        <v>5.22</v>
      </c>
      <c r="E176" t="str">
        <f t="shared" si="35"/>
        <v>No</v>
      </c>
      <c r="F176" t="str">
        <f t="shared" si="36"/>
        <v>No</v>
      </c>
      <c r="G176" t="str">
        <f t="shared" si="37"/>
        <v>No</v>
      </c>
      <c r="H176">
        <f t="shared" si="38"/>
        <v>1</v>
      </c>
      <c r="I176" t="str">
        <f t="shared" si="39"/>
        <v>Yes</v>
      </c>
      <c r="J176" t="str">
        <f t="shared" si="40"/>
        <v>Obesity</v>
      </c>
      <c r="K176" t="str">
        <f t="shared" si="41"/>
        <v>Normal</v>
      </c>
      <c r="L176" t="str">
        <f t="shared" si="42"/>
        <v>R1011</v>
      </c>
      <c r="M176">
        <f t="shared" si="43"/>
        <v>30</v>
      </c>
      <c r="N176" t="str">
        <f t="shared" si="44"/>
        <v>tier - 3</v>
      </c>
      <c r="O176" t="str">
        <f t="shared" si="45"/>
        <v>tier - 3</v>
      </c>
      <c r="P176" t="str">
        <f t="shared" si="46"/>
        <v>R1011</v>
      </c>
      <c r="Q176">
        <f t="shared" si="47"/>
        <v>30</v>
      </c>
    </row>
    <row r="177" spans="1:17" ht="18.75" x14ac:dyDescent="0.3">
      <c r="A177" s="4" t="s">
        <v>2197</v>
      </c>
      <c r="B177" t="str">
        <f t="shared" si="32"/>
        <v xml:space="preserve"> John</v>
      </c>
      <c r="C177">
        <f t="shared" si="33"/>
        <v>35.53</v>
      </c>
      <c r="D177">
        <f t="shared" si="34"/>
        <v>4.6100000000000003</v>
      </c>
      <c r="E177" t="str">
        <f t="shared" si="35"/>
        <v>No</v>
      </c>
      <c r="F177" t="str">
        <f t="shared" si="36"/>
        <v>No</v>
      </c>
      <c r="G177" t="str">
        <f t="shared" si="37"/>
        <v>No</v>
      </c>
      <c r="H177">
        <f t="shared" si="38"/>
        <v>1</v>
      </c>
      <c r="I177" t="str">
        <f t="shared" si="39"/>
        <v>Yes</v>
      </c>
      <c r="J177" t="str">
        <f t="shared" si="40"/>
        <v>Obesity</v>
      </c>
      <c r="K177" t="str">
        <f t="shared" si="41"/>
        <v>Normal</v>
      </c>
      <c r="L177" t="str">
        <f t="shared" si="42"/>
        <v>R1013</v>
      </c>
      <c r="M177">
        <f t="shared" si="43"/>
        <v>30</v>
      </c>
      <c r="N177" t="str">
        <f t="shared" si="44"/>
        <v>tier - 1</v>
      </c>
      <c r="O177" t="str">
        <f t="shared" si="45"/>
        <v>tier - 1</v>
      </c>
      <c r="P177" t="str">
        <f t="shared" si="46"/>
        <v>R1013</v>
      </c>
      <c r="Q177">
        <f t="shared" si="47"/>
        <v>30</v>
      </c>
    </row>
    <row r="178" spans="1:17" ht="18.75" x14ac:dyDescent="0.3">
      <c r="A178" s="4" t="s">
        <v>2196</v>
      </c>
      <c r="B178" t="str">
        <f t="shared" si="32"/>
        <v xml:space="preserve"> Kelsey A.</v>
      </c>
      <c r="C178">
        <f t="shared" si="33"/>
        <v>39.729999999999997</v>
      </c>
      <c r="D178">
        <f t="shared" si="34"/>
        <v>6.24</v>
      </c>
      <c r="E178" t="str">
        <f t="shared" si="35"/>
        <v>No</v>
      </c>
      <c r="F178" t="str">
        <f t="shared" si="36"/>
        <v>No</v>
      </c>
      <c r="G178" t="str">
        <f t="shared" si="37"/>
        <v>No</v>
      </c>
      <c r="H178">
        <f t="shared" si="38"/>
        <v>0</v>
      </c>
      <c r="I178" t="str">
        <f t="shared" si="39"/>
        <v>Yes</v>
      </c>
      <c r="J178" t="str">
        <f t="shared" si="40"/>
        <v>Obesity</v>
      </c>
      <c r="K178" t="str">
        <f t="shared" si="41"/>
        <v>Diabetes</v>
      </c>
      <c r="L178" t="str">
        <f t="shared" si="42"/>
        <v>R1011</v>
      </c>
      <c r="M178">
        <f t="shared" si="43"/>
        <v>45</v>
      </c>
      <c r="N178" t="str">
        <f t="shared" si="44"/>
        <v>tier - 1</v>
      </c>
      <c r="O178" t="str">
        <f t="shared" si="45"/>
        <v>tier - 1</v>
      </c>
      <c r="P178" t="str">
        <f t="shared" si="46"/>
        <v>R1011</v>
      </c>
      <c r="Q178">
        <f t="shared" si="47"/>
        <v>45</v>
      </c>
    </row>
    <row r="179" spans="1:17" ht="18.75" x14ac:dyDescent="0.3">
      <c r="A179" s="4" t="s">
        <v>2195</v>
      </c>
      <c r="B179" t="str">
        <f t="shared" si="32"/>
        <v xml:space="preserve"> Bronwen L</v>
      </c>
      <c r="C179">
        <f t="shared" si="33"/>
        <v>35.68</v>
      </c>
      <c r="D179">
        <f t="shared" si="34"/>
        <v>10.039999999999999</v>
      </c>
      <c r="E179" t="str">
        <f t="shared" si="35"/>
        <v>No</v>
      </c>
      <c r="F179" t="str">
        <f t="shared" si="36"/>
        <v>No</v>
      </c>
      <c r="G179" t="str">
        <f t="shared" si="37"/>
        <v>No</v>
      </c>
      <c r="H179">
        <f t="shared" si="38"/>
        <v>0</v>
      </c>
      <c r="I179" t="str">
        <f t="shared" si="39"/>
        <v>Yes</v>
      </c>
      <c r="J179" t="str">
        <f t="shared" si="40"/>
        <v>Obesity</v>
      </c>
      <c r="K179" t="str">
        <f t="shared" si="41"/>
        <v>Diabetes</v>
      </c>
      <c r="L179" t="str">
        <f t="shared" si="42"/>
        <v>R1011</v>
      </c>
      <c r="M179">
        <f t="shared" si="43"/>
        <v>54</v>
      </c>
      <c r="N179" t="str">
        <f t="shared" si="44"/>
        <v>tier - 1</v>
      </c>
      <c r="O179" t="str">
        <f t="shared" si="45"/>
        <v>tier - 1</v>
      </c>
      <c r="P179" t="str">
        <f t="shared" si="46"/>
        <v>R1011</v>
      </c>
      <c r="Q179">
        <f t="shared" si="47"/>
        <v>54</v>
      </c>
    </row>
    <row r="180" spans="1:17" ht="18.75" x14ac:dyDescent="0.3">
      <c r="A180" s="4" t="s">
        <v>2194</v>
      </c>
      <c r="B180" t="str">
        <f t="shared" si="32"/>
        <v xml:space="preserve"> Manuela</v>
      </c>
      <c r="C180">
        <f t="shared" si="33"/>
        <v>48.86</v>
      </c>
      <c r="D180">
        <f t="shared" si="34"/>
        <v>6.09</v>
      </c>
      <c r="E180" t="str">
        <f t="shared" si="35"/>
        <v>No</v>
      </c>
      <c r="F180" t="str">
        <f t="shared" si="36"/>
        <v>No</v>
      </c>
      <c r="G180" t="str">
        <f t="shared" si="37"/>
        <v>No</v>
      </c>
      <c r="H180">
        <f t="shared" si="38"/>
        <v>0</v>
      </c>
      <c r="I180" t="str">
        <f t="shared" si="39"/>
        <v>Yes</v>
      </c>
      <c r="J180" t="str">
        <f t="shared" si="40"/>
        <v>Obesity</v>
      </c>
      <c r="K180" t="str">
        <f t="shared" si="41"/>
        <v>Diabetes</v>
      </c>
      <c r="L180" t="str">
        <f t="shared" si="42"/>
        <v>R1011</v>
      </c>
      <c r="M180">
        <f t="shared" si="43"/>
        <v>31</v>
      </c>
      <c r="N180" t="str">
        <f t="shared" si="44"/>
        <v>tier - 2</v>
      </c>
      <c r="O180" t="str">
        <f t="shared" si="45"/>
        <v>tier - 2</v>
      </c>
      <c r="P180" t="str">
        <f t="shared" si="46"/>
        <v>R1011</v>
      </c>
      <c r="Q180">
        <f t="shared" si="47"/>
        <v>31</v>
      </c>
    </row>
    <row r="181" spans="1:17" ht="18.75" x14ac:dyDescent="0.3">
      <c r="A181" s="4" t="s">
        <v>2193</v>
      </c>
      <c r="B181" t="str">
        <f t="shared" si="32"/>
        <v xml:space="preserve"> Jennifer L</v>
      </c>
      <c r="C181">
        <f t="shared" si="33"/>
        <v>34.799999999999997</v>
      </c>
      <c r="D181">
        <f t="shared" si="34"/>
        <v>11.4</v>
      </c>
      <c r="E181" t="str">
        <f t="shared" si="35"/>
        <v>Yes</v>
      </c>
      <c r="F181" t="str">
        <f t="shared" si="36"/>
        <v>No</v>
      </c>
      <c r="G181" t="str">
        <f t="shared" si="37"/>
        <v>Yes</v>
      </c>
      <c r="H181">
        <f t="shared" si="38"/>
        <v>1</v>
      </c>
      <c r="I181" t="str">
        <f t="shared" si="39"/>
        <v>No</v>
      </c>
      <c r="J181" t="str">
        <f t="shared" si="40"/>
        <v>Obesity</v>
      </c>
      <c r="K181" t="str">
        <f t="shared" si="41"/>
        <v>Diabetes</v>
      </c>
      <c r="L181" t="str">
        <f t="shared" si="42"/>
        <v>R1011</v>
      </c>
      <c r="M181">
        <f t="shared" si="43"/>
        <v>59</v>
      </c>
      <c r="N181" t="str">
        <f t="shared" si="44"/>
        <v>tier - 2</v>
      </c>
      <c r="O181" t="str">
        <f t="shared" si="45"/>
        <v>tier - 2</v>
      </c>
      <c r="P181" t="str">
        <f t="shared" si="46"/>
        <v>R1011</v>
      </c>
      <c r="Q181">
        <f t="shared" si="47"/>
        <v>59</v>
      </c>
    </row>
    <row r="182" spans="1:17" ht="18.75" x14ac:dyDescent="0.3">
      <c r="A182" s="4" t="s">
        <v>2192</v>
      </c>
      <c r="B182" t="str">
        <f t="shared" si="32"/>
        <v xml:space="preserve"> Abby W.</v>
      </c>
      <c r="C182">
        <f t="shared" si="33"/>
        <v>32.49</v>
      </c>
      <c r="D182">
        <f t="shared" si="34"/>
        <v>4.29</v>
      </c>
      <c r="E182" t="str">
        <f t="shared" si="35"/>
        <v>No</v>
      </c>
      <c r="F182" t="str">
        <f t="shared" si="36"/>
        <v>No</v>
      </c>
      <c r="G182" t="str">
        <f t="shared" si="37"/>
        <v>Yes</v>
      </c>
      <c r="H182">
        <f t="shared" si="38"/>
        <v>1</v>
      </c>
      <c r="I182" t="str">
        <f t="shared" si="39"/>
        <v>Yes</v>
      </c>
      <c r="J182" t="str">
        <f t="shared" si="40"/>
        <v>Obesity</v>
      </c>
      <c r="K182" t="str">
        <f t="shared" si="41"/>
        <v>Normal</v>
      </c>
      <c r="L182" t="str">
        <f t="shared" si="42"/>
        <v>R1012</v>
      </c>
      <c r="M182">
        <f t="shared" si="43"/>
        <v>19</v>
      </c>
      <c r="N182" t="str">
        <f t="shared" si="44"/>
        <v>tier - 1</v>
      </c>
      <c r="O182" t="str">
        <f t="shared" si="45"/>
        <v>tier - 1</v>
      </c>
      <c r="P182" t="str">
        <f t="shared" si="46"/>
        <v>R1012</v>
      </c>
      <c r="Q182">
        <f t="shared" si="47"/>
        <v>19</v>
      </c>
    </row>
    <row r="183" spans="1:17" ht="18.75" x14ac:dyDescent="0.3">
      <c r="A183" s="4" t="s">
        <v>2191</v>
      </c>
      <c r="B183" t="str">
        <f t="shared" si="32"/>
        <v xml:space="preserve"> Tyler</v>
      </c>
      <c r="C183">
        <f t="shared" si="33"/>
        <v>39</v>
      </c>
      <c r="D183">
        <f t="shared" si="34"/>
        <v>5.7</v>
      </c>
      <c r="E183" t="str">
        <f t="shared" si="35"/>
        <v>No</v>
      </c>
      <c r="F183" t="str">
        <f t="shared" si="36"/>
        <v>No</v>
      </c>
      <c r="G183" t="str">
        <f t="shared" si="37"/>
        <v>No</v>
      </c>
      <c r="H183">
        <f t="shared" si="38"/>
        <v>2</v>
      </c>
      <c r="I183" t="str">
        <f t="shared" si="39"/>
        <v>Yes</v>
      </c>
      <c r="J183" t="str">
        <f t="shared" si="40"/>
        <v>Obesity</v>
      </c>
      <c r="K183" t="str">
        <f t="shared" si="41"/>
        <v>Diabetes</v>
      </c>
      <c r="L183" t="str">
        <f t="shared" si="42"/>
        <v>R1011</v>
      </c>
      <c r="M183">
        <f t="shared" si="43"/>
        <v>50</v>
      </c>
      <c r="N183" t="str">
        <f t="shared" si="44"/>
        <v>tier - 3</v>
      </c>
      <c r="O183" t="str">
        <f t="shared" si="45"/>
        <v>tier - 3</v>
      </c>
      <c r="P183" t="str">
        <f t="shared" si="46"/>
        <v>R1011</v>
      </c>
      <c r="Q183">
        <f t="shared" si="47"/>
        <v>50</v>
      </c>
    </row>
    <row r="184" spans="1:17" ht="18.75" x14ac:dyDescent="0.3">
      <c r="A184" s="4" t="s">
        <v>2190</v>
      </c>
      <c r="B184" t="str">
        <f t="shared" si="32"/>
        <v xml:space="preserve"> Jeffrey</v>
      </c>
      <c r="C184">
        <f t="shared" si="33"/>
        <v>35.299999999999997</v>
      </c>
      <c r="D184">
        <f t="shared" si="34"/>
        <v>6.09</v>
      </c>
      <c r="E184" t="str">
        <f t="shared" si="35"/>
        <v>No</v>
      </c>
      <c r="F184" t="str">
        <f t="shared" si="36"/>
        <v>No</v>
      </c>
      <c r="G184" t="str">
        <f t="shared" si="37"/>
        <v>No</v>
      </c>
      <c r="H184">
        <f t="shared" si="38"/>
        <v>1</v>
      </c>
      <c r="I184" t="str">
        <f t="shared" si="39"/>
        <v>Yes</v>
      </c>
      <c r="J184" t="str">
        <f t="shared" si="40"/>
        <v>Obesity</v>
      </c>
      <c r="K184" t="str">
        <f t="shared" si="41"/>
        <v>Diabetes</v>
      </c>
      <c r="L184" t="str">
        <f t="shared" si="42"/>
        <v>R1011</v>
      </c>
      <c r="M184">
        <f t="shared" si="43"/>
        <v>30</v>
      </c>
      <c r="N184" t="str">
        <f t="shared" si="44"/>
        <v>tier - 3</v>
      </c>
      <c r="O184" t="str">
        <f t="shared" si="45"/>
        <v>tier - 3</v>
      </c>
      <c r="P184" t="str">
        <f t="shared" si="46"/>
        <v>R1011</v>
      </c>
      <c r="Q184">
        <f t="shared" si="47"/>
        <v>30</v>
      </c>
    </row>
    <row r="185" spans="1:17" ht="18.75" x14ac:dyDescent="0.3">
      <c r="A185" s="4" t="s">
        <v>2189</v>
      </c>
      <c r="B185" t="str">
        <f t="shared" si="32"/>
        <v xml:space="preserve"> Matthew F</v>
      </c>
      <c r="C185">
        <f t="shared" si="33"/>
        <v>33.42</v>
      </c>
      <c r="D185">
        <f t="shared" si="34"/>
        <v>10.67</v>
      </c>
      <c r="E185" t="str">
        <f t="shared" si="35"/>
        <v>No</v>
      </c>
      <c r="F185" t="str">
        <f t="shared" si="36"/>
        <v>No</v>
      </c>
      <c r="G185" t="str">
        <f t="shared" si="37"/>
        <v>No</v>
      </c>
      <c r="H185">
        <f t="shared" si="38"/>
        <v>0</v>
      </c>
      <c r="I185" t="str">
        <f t="shared" si="39"/>
        <v>Yes</v>
      </c>
      <c r="J185" t="str">
        <f t="shared" si="40"/>
        <v>Obesity</v>
      </c>
      <c r="K185" t="str">
        <f t="shared" si="41"/>
        <v>Diabetes</v>
      </c>
      <c r="L185" t="str">
        <f t="shared" si="42"/>
        <v>R1011</v>
      </c>
      <c r="M185">
        <f t="shared" si="43"/>
        <v>57</v>
      </c>
      <c r="N185" t="str">
        <f t="shared" si="44"/>
        <v>tier - 1</v>
      </c>
      <c r="O185" t="str">
        <f t="shared" si="45"/>
        <v>tier - 1</v>
      </c>
      <c r="P185" t="str">
        <f t="shared" si="46"/>
        <v>R1011</v>
      </c>
      <c r="Q185">
        <f t="shared" si="47"/>
        <v>57</v>
      </c>
    </row>
    <row r="186" spans="1:17" ht="18.75" x14ac:dyDescent="0.3">
      <c r="A186" s="4" t="s">
        <v>2188</v>
      </c>
      <c r="B186" t="str">
        <f t="shared" si="32"/>
        <v xml:space="preserve"> Ryan J.</v>
      </c>
      <c r="C186">
        <f t="shared" si="33"/>
        <v>37.18</v>
      </c>
      <c r="D186">
        <f t="shared" si="34"/>
        <v>6.75</v>
      </c>
      <c r="E186" t="str">
        <f t="shared" si="35"/>
        <v>Yes</v>
      </c>
      <c r="F186" t="str">
        <f t="shared" si="36"/>
        <v>No</v>
      </c>
      <c r="G186" t="str">
        <f t="shared" si="37"/>
        <v>No</v>
      </c>
      <c r="H186">
        <f t="shared" si="38"/>
        <v>2</v>
      </c>
      <c r="I186" t="str">
        <f t="shared" si="39"/>
        <v>Yes</v>
      </c>
      <c r="J186" t="str">
        <f t="shared" si="40"/>
        <v>Obesity</v>
      </c>
      <c r="K186" t="str">
        <f t="shared" si="41"/>
        <v>Diabetes</v>
      </c>
      <c r="L186" t="str">
        <f t="shared" si="42"/>
        <v>R1011</v>
      </c>
      <c r="M186">
        <f t="shared" si="43"/>
        <v>52</v>
      </c>
      <c r="N186" t="str">
        <f t="shared" si="44"/>
        <v>tier - 1</v>
      </c>
      <c r="O186" t="str">
        <f t="shared" si="45"/>
        <v>tier - 1</v>
      </c>
      <c r="P186" t="str">
        <f t="shared" si="46"/>
        <v>R1011</v>
      </c>
      <c r="Q186">
        <f t="shared" si="47"/>
        <v>52</v>
      </c>
    </row>
    <row r="187" spans="1:17" ht="18.75" x14ac:dyDescent="0.3">
      <c r="A187" s="4" t="s">
        <v>2187</v>
      </c>
      <c r="B187" t="str">
        <f t="shared" si="32"/>
        <v xml:space="preserve"> Amy</v>
      </c>
      <c r="C187">
        <f t="shared" si="33"/>
        <v>33.33</v>
      </c>
      <c r="D187">
        <f t="shared" si="34"/>
        <v>9.26</v>
      </c>
      <c r="E187" t="str">
        <f t="shared" si="35"/>
        <v>Yes</v>
      </c>
      <c r="F187" t="str">
        <f t="shared" si="36"/>
        <v>No</v>
      </c>
      <c r="G187" t="str">
        <f t="shared" si="37"/>
        <v>No</v>
      </c>
      <c r="H187">
        <f t="shared" si="38"/>
        <v>2</v>
      </c>
      <c r="I187" t="str">
        <f t="shared" si="39"/>
        <v>No</v>
      </c>
      <c r="J187" t="str">
        <f t="shared" si="40"/>
        <v>Obesity</v>
      </c>
      <c r="K187" t="str">
        <f t="shared" si="41"/>
        <v>Diabetes</v>
      </c>
      <c r="L187" t="str">
        <f t="shared" si="42"/>
        <v>R1013</v>
      </c>
      <c r="M187">
        <f t="shared" si="43"/>
        <v>61</v>
      </c>
      <c r="N187" t="str">
        <f t="shared" si="44"/>
        <v>tier - 2</v>
      </c>
      <c r="O187" t="str">
        <f t="shared" si="45"/>
        <v>tier - 2</v>
      </c>
      <c r="P187" t="str">
        <f t="shared" si="46"/>
        <v>R1013</v>
      </c>
      <c r="Q187">
        <f t="shared" si="47"/>
        <v>61</v>
      </c>
    </row>
    <row r="188" spans="1:17" ht="18.75" x14ac:dyDescent="0.3">
      <c r="A188" s="4" t="s">
        <v>2186</v>
      </c>
      <c r="B188" t="str">
        <f t="shared" si="32"/>
        <v xml:space="preserve"> Andrew P</v>
      </c>
      <c r="C188">
        <f t="shared" si="33"/>
        <v>53.21</v>
      </c>
      <c r="D188">
        <f t="shared" si="34"/>
        <v>4.2699999999999996</v>
      </c>
      <c r="E188" t="str">
        <f t="shared" si="35"/>
        <v>No</v>
      </c>
      <c r="F188" t="str">
        <f t="shared" si="36"/>
        <v>No</v>
      </c>
      <c r="G188" t="str">
        <f t="shared" si="37"/>
        <v>No</v>
      </c>
      <c r="H188">
        <f t="shared" si="38"/>
        <v>1</v>
      </c>
      <c r="I188" t="str">
        <f t="shared" si="39"/>
        <v>Yes</v>
      </c>
      <c r="J188" t="str">
        <f t="shared" si="40"/>
        <v>Obesity</v>
      </c>
      <c r="K188" t="str">
        <f t="shared" si="41"/>
        <v>Normal</v>
      </c>
      <c r="L188" t="str">
        <f t="shared" si="42"/>
        <v>R1011</v>
      </c>
      <c r="M188">
        <f t="shared" si="43"/>
        <v>30</v>
      </c>
      <c r="N188" t="str">
        <f t="shared" si="44"/>
        <v>tier - 2</v>
      </c>
      <c r="O188" t="str">
        <f t="shared" si="45"/>
        <v>tier - 2</v>
      </c>
      <c r="P188" t="str">
        <f t="shared" si="46"/>
        <v>R1011</v>
      </c>
      <c r="Q188">
        <f t="shared" si="47"/>
        <v>30</v>
      </c>
    </row>
    <row r="189" spans="1:17" ht="18.75" x14ac:dyDescent="0.3">
      <c r="A189" s="4" t="s">
        <v>2185</v>
      </c>
      <c r="B189" t="str">
        <f t="shared" si="32"/>
        <v xml:space="preserve"> George M. V</v>
      </c>
      <c r="C189">
        <f t="shared" si="33"/>
        <v>38.729999999999997</v>
      </c>
      <c r="D189">
        <f t="shared" si="34"/>
        <v>11.51</v>
      </c>
      <c r="E189" t="str">
        <f t="shared" si="35"/>
        <v>No</v>
      </c>
      <c r="F189" t="str">
        <f t="shared" si="36"/>
        <v>No</v>
      </c>
      <c r="G189" t="str">
        <f t="shared" si="37"/>
        <v>No</v>
      </c>
      <c r="H189">
        <f t="shared" si="38"/>
        <v>2</v>
      </c>
      <c r="I189" t="str">
        <f t="shared" si="39"/>
        <v>Yes</v>
      </c>
      <c r="J189" t="str">
        <f t="shared" si="40"/>
        <v>Obesity</v>
      </c>
      <c r="K189" t="str">
        <f t="shared" si="41"/>
        <v>Diabetes</v>
      </c>
      <c r="L189" t="str">
        <f t="shared" si="42"/>
        <v>R1011</v>
      </c>
      <c r="M189">
        <f t="shared" si="43"/>
        <v>49</v>
      </c>
      <c r="N189" t="str">
        <f t="shared" si="44"/>
        <v>tier - 3</v>
      </c>
      <c r="O189" t="str">
        <f t="shared" si="45"/>
        <v>tier - 3</v>
      </c>
      <c r="P189" t="str">
        <f t="shared" si="46"/>
        <v>R1011</v>
      </c>
      <c r="Q189">
        <f t="shared" si="47"/>
        <v>49</v>
      </c>
    </row>
    <row r="190" spans="1:17" ht="18.75" x14ac:dyDescent="0.3">
      <c r="A190" s="4" t="s">
        <v>2184</v>
      </c>
      <c r="B190" t="str">
        <f t="shared" si="32"/>
        <v xml:space="preserve"> Sarah</v>
      </c>
      <c r="C190">
        <f t="shared" si="33"/>
        <v>29.73</v>
      </c>
      <c r="D190">
        <f t="shared" si="34"/>
        <v>7.22</v>
      </c>
      <c r="E190" t="str">
        <f t="shared" si="35"/>
        <v>No</v>
      </c>
      <c r="F190" t="str">
        <f t="shared" si="36"/>
        <v>No</v>
      </c>
      <c r="G190" t="str">
        <f t="shared" si="37"/>
        <v>No</v>
      </c>
      <c r="H190">
        <f t="shared" si="38"/>
        <v>0</v>
      </c>
      <c r="I190" t="str">
        <f t="shared" si="39"/>
        <v>Yes</v>
      </c>
      <c r="J190" t="str">
        <f t="shared" si="40"/>
        <v>Obesity</v>
      </c>
      <c r="K190" t="str">
        <f t="shared" si="41"/>
        <v>Diabetes</v>
      </c>
      <c r="L190" t="str">
        <f t="shared" si="42"/>
        <v>R1011</v>
      </c>
      <c r="M190">
        <f t="shared" si="43"/>
        <v>60</v>
      </c>
      <c r="N190" t="str">
        <f t="shared" si="44"/>
        <v>tier - 2</v>
      </c>
      <c r="O190" t="str">
        <f t="shared" si="45"/>
        <v>tier - 2</v>
      </c>
      <c r="P190" t="str">
        <f t="shared" si="46"/>
        <v>R1011</v>
      </c>
      <c r="Q190">
        <f t="shared" si="47"/>
        <v>60</v>
      </c>
    </row>
    <row r="191" spans="1:17" ht="18.75" x14ac:dyDescent="0.3">
      <c r="A191" s="4" t="s">
        <v>2183</v>
      </c>
      <c r="B191" t="str">
        <f t="shared" si="32"/>
        <v xml:space="preserve"> Lara</v>
      </c>
      <c r="C191">
        <f t="shared" si="33"/>
        <v>34.700000000000003</v>
      </c>
      <c r="D191">
        <f t="shared" si="34"/>
        <v>4.37</v>
      </c>
      <c r="E191" t="str">
        <f t="shared" si="35"/>
        <v>No</v>
      </c>
      <c r="F191" t="str">
        <f t="shared" si="36"/>
        <v>No</v>
      </c>
      <c r="G191" t="str">
        <f t="shared" si="37"/>
        <v>Yes</v>
      </c>
      <c r="H191">
        <f t="shared" si="38"/>
        <v>1</v>
      </c>
      <c r="I191" t="str">
        <f t="shared" si="39"/>
        <v>Yes</v>
      </c>
      <c r="J191" t="str">
        <f t="shared" si="40"/>
        <v>Obesity</v>
      </c>
      <c r="K191" t="str">
        <f t="shared" si="41"/>
        <v>Normal</v>
      </c>
      <c r="L191" t="str">
        <f t="shared" si="42"/>
        <v>R1011</v>
      </c>
      <c r="M191">
        <f t="shared" si="43"/>
        <v>19</v>
      </c>
      <c r="N191" t="str">
        <f t="shared" si="44"/>
        <v>tier - 3</v>
      </c>
      <c r="O191" t="str">
        <f t="shared" si="45"/>
        <v>tier - 3</v>
      </c>
      <c r="P191" t="str">
        <f t="shared" si="46"/>
        <v>R1011</v>
      </c>
      <c r="Q191">
        <f t="shared" si="47"/>
        <v>19</v>
      </c>
    </row>
    <row r="192" spans="1:17" ht="18.75" x14ac:dyDescent="0.3">
      <c r="A192" s="4" t="s">
        <v>2182</v>
      </c>
      <c r="B192" t="str">
        <f t="shared" si="32"/>
        <v xml:space="preserve"> Sebastien</v>
      </c>
      <c r="C192">
        <f t="shared" si="33"/>
        <v>38.28</v>
      </c>
      <c r="D192">
        <f t="shared" si="34"/>
        <v>11.56</v>
      </c>
      <c r="E192" t="str">
        <f t="shared" si="35"/>
        <v>Yes</v>
      </c>
      <c r="F192" t="str">
        <f t="shared" si="36"/>
        <v>No</v>
      </c>
      <c r="G192" t="str">
        <f t="shared" si="37"/>
        <v>No</v>
      </c>
      <c r="H192">
        <f t="shared" si="38"/>
        <v>1</v>
      </c>
      <c r="I192" t="str">
        <f t="shared" si="39"/>
        <v>Yes</v>
      </c>
      <c r="J192" t="str">
        <f t="shared" si="40"/>
        <v>Obesity</v>
      </c>
      <c r="K192" t="str">
        <f t="shared" si="41"/>
        <v>Diabetes</v>
      </c>
      <c r="L192" t="str">
        <f t="shared" si="42"/>
        <v>R1011</v>
      </c>
      <c r="M192">
        <f t="shared" si="43"/>
        <v>48</v>
      </c>
      <c r="N192" t="str">
        <f t="shared" si="44"/>
        <v>tier - 2</v>
      </c>
      <c r="O192" t="str">
        <f t="shared" si="45"/>
        <v>tier - 2</v>
      </c>
      <c r="P192" t="str">
        <f t="shared" si="46"/>
        <v>R1011</v>
      </c>
      <c r="Q192">
        <f t="shared" si="47"/>
        <v>48</v>
      </c>
    </row>
    <row r="193" spans="1:17" ht="18.75" x14ac:dyDescent="0.3">
      <c r="A193" s="4" t="s">
        <v>2181</v>
      </c>
      <c r="B193" t="str">
        <f t="shared" si="32"/>
        <v xml:space="preserve"> Padraig</v>
      </c>
      <c r="C193">
        <f t="shared" si="33"/>
        <v>33.57</v>
      </c>
      <c r="D193">
        <f t="shared" si="34"/>
        <v>8.82</v>
      </c>
      <c r="E193" t="str">
        <f t="shared" si="35"/>
        <v>Yes</v>
      </c>
      <c r="F193" t="str">
        <f t="shared" si="36"/>
        <v>No</v>
      </c>
      <c r="G193" t="str">
        <f t="shared" si="37"/>
        <v>No</v>
      </c>
      <c r="H193">
        <f t="shared" si="38"/>
        <v>0</v>
      </c>
      <c r="I193" t="str">
        <f t="shared" si="39"/>
        <v>Yes</v>
      </c>
      <c r="J193" t="str">
        <f t="shared" si="40"/>
        <v>Obesity</v>
      </c>
      <c r="K193" t="str">
        <f t="shared" si="41"/>
        <v>Diabetes</v>
      </c>
      <c r="L193" t="str">
        <f t="shared" si="42"/>
        <v>R1011</v>
      </c>
      <c r="M193">
        <f t="shared" si="43"/>
        <v>55</v>
      </c>
      <c r="N193" t="str">
        <f t="shared" si="44"/>
        <v>tier - 3</v>
      </c>
      <c r="O193" t="str">
        <f t="shared" si="45"/>
        <v>tier - 3</v>
      </c>
      <c r="P193" t="str">
        <f t="shared" si="46"/>
        <v>R1011</v>
      </c>
      <c r="Q193">
        <f t="shared" si="47"/>
        <v>55</v>
      </c>
    </row>
    <row r="194" spans="1:17" ht="18.75" x14ac:dyDescent="0.3">
      <c r="A194" s="4" t="s">
        <v>2180</v>
      </c>
      <c r="B194" t="str">
        <f t="shared" ref="B194:B257" si="48">VLOOKUP($A194,vetri,4,FALSE)</f>
        <v xml:space="preserve"> Heather</v>
      </c>
      <c r="C194">
        <f t="shared" ref="C194:C257" si="49">VLOOKUP($A194,vel,2,FALSE)</f>
        <v>52.06</v>
      </c>
      <c r="D194">
        <f t="shared" ref="D194:D257" si="50">VLOOKUP($A194,vel,3,FALSE)</f>
        <v>4.6900000000000004</v>
      </c>
      <c r="E194" t="str">
        <f t="shared" ref="E194:E257" si="51">VLOOKUP($A194,vel,4,FALSE)</f>
        <v>No</v>
      </c>
      <c r="F194" t="str">
        <f t="shared" ref="F194:F257" si="52">VLOOKUP($A194,vel,5,FALSE)</f>
        <v>No</v>
      </c>
      <c r="G194" t="str">
        <f t="shared" ref="G194:G257" si="53">VLOOKUP($A194,vel,6,FALSE)</f>
        <v>No</v>
      </c>
      <c r="H194">
        <f t="shared" ref="H194:H257" si="54">VLOOKUP($A194,vel,9,FALSE)</f>
        <v>1</v>
      </c>
      <c r="I194" t="str">
        <f t="shared" ref="I194:I257" si="55">VLOOKUP($A194,vel,10,FALSE)</f>
        <v>Yes</v>
      </c>
      <c r="J194" t="str">
        <f t="shared" ref="J194:J257" si="56">VLOOKUP($A194,vel,11,FALSE)</f>
        <v>Obesity</v>
      </c>
      <c r="K194" t="str">
        <f t="shared" ref="K194:K257" si="57">VLOOKUP($A194,vel,12,FALSE)</f>
        <v>Normal</v>
      </c>
      <c r="L194" t="str">
        <f t="shared" ref="L194:L257" si="58">VLOOKUP($A194,v,14,FALSE)</f>
        <v>R1011</v>
      </c>
      <c r="M194">
        <f t="shared" ref="M194:M257" si="59">VLOOKUP($A194,v,16,FALSE)</f>
        <v>30</v>
      </c>
      <c r="N194" t="str">
        <f t="shared" ref="N194:N257" si="60">VLOOKUP($A194,v,12,FALSE)</f>
        <v>tier - 2</v>
      </c>
      <c r="O194" t="str">
        <f t="shared" ref="O194:O257" si="61">VLOOKUP($A194,m,13,FALSE)</f>
        <v>tier - 2</v>
      </c>
      <c r="P194" t="str">
        <f t="shared" ref="P194:P257" si="62">VLOOKUP($A194,v,14,FALSE)</f>
        <v>R1011</v>
      </c>
      <c r="Q194">
        <f t="shared" ref="Q194:Q257" si="63">VLOOKUP($A194,v,16,FALSE)</f>
        <v>30</v>
      </c>
    </row>
    <row r="195" spans="1:17" ht="18.75" x14ac:dyDescent="0.3">
      <c r="A195" s="4" t="s">
        <v>2179</v>
      </c>
      <c r="B195" t="str">
        <f t="shared" si="48"/>
        <v>Mr.  Jorge</v>
      </c>
      <c r="C195">
        <f t="shared" si="49"/>
        <v>38.17</v>
      </c>
      <c r="D195">
        <f t="shared" si="50"/>
        <v>4.53</v>
      </c>
      <c r="E195" t="str">
        <f t="shared" si="51"/>
        <v>No</v>
      </c>
      <c r="F195" t="str">
        <f t="shared" si="52"/>
        <v>Yes</v>
      </c>
      <c r="G195" t="str">
        <f t="shared" si="53"/>
        <v>No</v>
      </c>
      <c r="H195">
        <f t="shared" si="54"/>
        <v>1</v>
      </c>
      <c r="I195" t="str">
        <f t="shared" si="55"/>
        <v>Yes</v>
      </c>
      <c r="J195" t="str">
        <f t="shared" si="56"/>
        <v>Obesity</v>
      </c>
      <c r="K195" t="str">
        <f t="shared" si="57"/>
        <v>Normal</v>
      </c>
      <c r="L195" t="str">
        <f t="shared" si="58"/>
        <v>R1013</v>
      </c>
      <c r="M195">
        <f t="shared" si="59"/>
        <v>18</v>
      </c>
      <c r="N195" t="str">
        <f t="shared" si="60"/>
        <v>tier - 2</v>
      </c>
      <c r="O195" t="str">
        <f t="shared" si="61"/>
        <v>tier - 2</v>
      </c>
      <c r="P195" t="str">
        <f t="shared" si="62"/>
        <v>R1013</v>
      </c>
      <c r="Q195">
        <f t="shared" si="63"/>
        <v>18</v>
      </c>
    </row>
    <row r="196" spans="1:17" ht="18.75" x14ac:dyDescent="0.3">
      <c r="A196" s="4" t="s">
        <v>2178</v>
      </c>
      <c r="B196" t="str">
        <f t="shared" si="48"/>
        <v xml:space="preserve"> Jack R</v>
      </c>
      <c r="C196">
        <f t="shared" si="49"/>
        <v>36.954999999999998</v>
      </c>
      <c r="D196">
        <f t="shared" si="50"/>
        <v>5.84</v>
      </c>
      <c r="E196" t="str">
        <f t="shared" si="51"/>
        <v>No</v>
      </c>
      <c r="F196" t="str">
        <f t="shared" si="52"/>
        <v>No</v>
      </c>
      <c r="G196" t="str">
        <f t="shared" si="53"/>
        <v>Yes</v>
      </c>
      <c r="H196">
        <f t="shared" si="54"/>
        <v>1</v>
      </c>
      <c r="I196" t="str">
        <f t="shared" si="55"/>
        <v>Yes</v>
      </c>
      <c r="J196" t="str">
        <f t="shared" si="56"/>
        <v>Obesity</v>
      </c>
      <c r="K196" t="str">
        <f t="shared" si="57"/>
        <v>Diabetes</v>
      </c>
      <c r="L196" t="str">
        <f t="shared" si="58"/>
        <v>R1012</v>
      </c>
      <c r="M196">
        <f t="shared" si="59"/>
        <v>19</v>
      </c>
      <c r="N196" t="str">
        <f t="shared" si="60"/>
        <v>tier - 1</v>
      </c>
      <c r="O196" t="str">
        <f t="shared" si="61"/>
        <v>tier - 1</v>
      </c>
      <c r="P196" t="str">
        <f t="shared" si="62"/>
        <v>R1012</v>
      </c>
      <c r="Q196">
        <f t="shared" si="63"/>
        <v>19</v>
      </c>
    </row>
    <row r="197" spans="1:17" ht="18.75" x14ac:dyDescent="0.3">
      <c r="A197" s="4" t="s">
        <v>2177</v>
      </c>
      <c r="B197" t="str">
        <f t="shared" si="48"/>
        <v xml:space="preserve"> Felix</v>
      </c>
      <c r="C197">
        <f t="shared" si="49"/>
        <v>34.4</v>
      </c>
      <c r="D197">
        <f t="shared" si="50"/>
        <v>4.9000000000000004</v>
      </c>
      <c r="E197" t="str">
        <f t="shared" si="51"/>
        <v>No</v>
      </c>
      <c r="F197" t="str">
        <f t="shared" si="52"/>
        <v>No</v>
      </c>
      <c r="G197" t="str">
        <f t="shared" si="53"/>
        <v>Yes</v>
      </c>
      <c r="H197">
        <f t="shared" si="54"/>
        <v>1</v>
      </c>
      <c r="I197" t="str">
        <f t="shared" si="55"/>
        <v>Yes</v>
      </c>
      <c r="J197" t="str">
        <f t="shared" si="56"/>
        <v>Obesity</v>
      </c>
      <c r="K197" t="str">
        <f t="shared" si="57"/>
        <v>Normal</v>
      </c>
      <c r="L197" t="str">
        <f t="shared" si="58"/>
        <v>R1011</v>
      </c>
      <c r="M197">
        <f t="shared" si="59"/>
        <v>29</v>
      </c>
      <c r="N197" t="str">
        <f t="shared" si="60"/>
        <v>tier - 3</v>
      </c>
      <c r="O197" t="str">
        <f t="shared" si="61"/>
        <v>tier - 3</v>
      </c>
      <c r="P197" t="str">
        <f t="shared" si="62"/>
        <v>R1011</v>
      </c>
      <c r="Q197">
        <f t="shared" si="63"/>
        <v>29</v>
      </c>
    </row>
    <row r="198" spans="1:17" ht="18.75" x14ac:dyDescent="0.3">
      <c r="A198" s="4" t="s">
        <v>2176</v>
      </c>
      <c r="B198" t="str">
        <f t="shared" si="48"/>
        <v xml:space="preserve"> Christopher C</v>
      </c>
      <c r="C198">
        <f t="shared" si="49"/>
        <v>31.73</v>
      </c>
      <c r="D198">
        <f t="shared" si="50"/>
        <v>4.3</v>
      </c>
      <c r="E198" t="str">
        <f t="shared" si="51"/>
        <v>No</v>
      </c>
      <c r="F198" t="str">
        <f t="shared" si="52"/>
        <v>No</v>
      </c>
      <c r="G198" t="str">
        <f t="shared" si="53"/>
        <v>No</v>
      </c>
      <c r="H198">
        <f t="shared" si="54"/>
        <v>0</v>
      </c>
      <c r="I198" t="str">
        <f t="shared" si="55"/>
        <v>Yes</v>
      </c>
      <c r="J198" t="str">
        <f t="shared" si="56"/>
        <v>Obesity</v>
      </c>
      <c r="K198" t="str">
        <f t="shared" si="57"/>
        <v>Normal</v>
      </c>
      <c r="L198" t="str">
        <f t="shared" si="58"/>
        <v>R1016</v>
      </c>
      <c r="M198">
        <f t="shared" si="59"/>
        <v>23</v>
      </c>
      <c r="N198" t="str">
        <f t="shared" si="60"/>
        <v>tier - 3</v>
      </c>
      <c r="O198" t="str">
        <f t="shared" si="61"/>
        <v>tier - 3</v>
      </c>
      <c r="P198" t="str">
        <f t="shared" si="62"/>
        <v>R1016</v>
      </c>
      <c r="Q198">
        <f t="shared" si="63"/>
        <v>23</v>
      </c>
    </row>
    <row r="199" spans="1:17" ht="18.75" x14ac:dyDescent="0.3">
      <c r="A199" s="4" t="s">
        <v>2175</v>
      </c>
      <c r="B199" t="str">
        <f t="shared" si="48"/>
        <v xml:space="preserve"> Jesse</v>
      </c>
      <c r="C199">
        <f t="shared" si="49"/>
        <v>36.64</v>
      </c>
      <c r="D199">
        <f t="shared" si="50"/>
        <v>11.34</v>
      </c>
      <c r="E199" t="str">
        <f t="shared" si="51"/>
        <v>No</v>
      </c>
      <c r="F199" t="str">
        <f t="shared" si="52"/>
        <v>No</v>
      </c>
      <c r="G199" t="str">
        <f t="shared" si="53"/>
        <v>No</v>
      </c>
      <c r="H199">
        <f t="shared" si="54"/>
        <v>0</v>
      </c>
      <c r="I199" t="str">
        <f t="shared" si="55"/>
        <v>Yes</v>
      </c>
      <c r="J199" t="str">
        <f t="shared" si="56"/>
        <v>Obesity</v>
      </c>
      <c r="K199" t="str">
        <f t="shared" si="57"/>
        <v>Diabetes</v>
      </c>
      <c r="L199" t="str">
        <f t="shared" si="58"/>
        <v>R1012</v>
      </c>
      <c r="M199">
        <f t="shared" si="59"/>
        <v>48</v>
      </c>
      <c r="N199" t="str">
        <f t="shared" si="60"/>
        <v>tier - 3</v>
      </c>
      <c r="O199" t="str">
        <f t="shared" si="61"/>
        <v>tier - 3</v>
      </c>
      <c r="P199" t="str">
        <f t="shared" si="62"/>
        <v>R1012</v>
      </c>
      <c r="Q199">
        <f t="shared" si="63"/>
        <v>48</v>
      </c>
    </row>
    <row r="200" spans="1:17" ht="18.75" x14ac:dyDescent="0.3">
      <c r="A200" s="4" t="s">
        <v>2174</v>
      </c>
      <c r="B200" t="str">
        <f t="shared" si="48"/>
        <v xml:space="preserve"> Jill</v>
      </c>
      <c r="C200">
        <f t="shared" si="49"/>
        <v>36.85</v>
      </c>
      <c r="D200">
        <f t="shared" si="50"/>
        <v>5.88</v>
      </c>
      <c r="E200" t="str">
        <f t="shared" si="51"/>
        <v>No</v>
      </c>
      <c r="F200" t="str">
        <f t="shared" si="52"/>
        <v>Yes</v>
      </c>
      <c r="G200" t="str">
        <f t="shared" si="53"/>
        <v>No</v>
      </c>
      <c r="H200">
        <f t="shared" si="54"/>
        <v>1</v>
      </c>
      <c r="I200" t="str">
        <f t="shared" si="55"/>
        <v>Yes</v>
      </c>
      <c r="J200" t="str">
        <f t="shared" si="56"/>
        <v>Obesity</v>
      </c>
      <c r="K200" t="str">
        <f t="shared" si="57"/>
        <v>Diabetes</v>
      </c>
      <c r="L200" t="str">
        <f t="shared" si="58"/>
        <v>R1013</v>
      </c>
      <c r="M200">
        <f t="shared" si="59"/>
        <v>18</v>
      </c>
      <c r="N200" t="str">
        <f t="shared" si="60"/>
        <v>tier - 2</v>
      </c>
      <c r="O200" t="str">
        <f t="shared" si="61"/>
        <v>tier - 2</v>
      </c>
      <c r="P200" t="str">
        <f t="shared" si="62"/>
        <v>R1013</v>
      </c>
      <c r="Q200">
        <f t="shared" si="63"/>
        <v>18</v>
      </c>
    </row>
    <row r="201" spans="1:17" ht="18.75" x14ac:dyDescent="0.3">
      <c r="A201" s="4" t="s">
        <v>2173</v>
      </c>
      <c r="B201" t="str">
        <f t="shared" si="48"/>
        <v xml:space="preserve"> William</v>
      </c>
      <c r="C201">
        <f t="shared" si="49"/>
        <v>33.33</v>
      </c>
      <c r="D201">
        <f t="shared" si="50"/>
        <v>5.01</v>
      </c>
      <c r="E201" t="str">
        <f t="shared" si="51"/>
        <v>Yes</v>
      </c>
      <c r="F201" t="str">
        <f t="shared" si="52"/>
        <v>No</v>
      </c>
      <c r="G201" t="str">
        <f t="shared" si="53"/>
        <v>Yes</v>
      </c>
      <c r="H201">
        <f t="shared" si="54"/>
        <v>1</v>
      </c>
      <c r="I201" t="str">
        <f t="shared" si="55"/>
        <v>Yes</v>
      </c>
      <c r="J201" t="str">
        <f t="shared" si="56"/>
        <v>Obesity</v>
      </c>
      <c r="K201" t="str">
        <f t="shared" si="57"/>
        <v>Normal</v>
      </c>
      <c r="L201" t="str">
        <f t="shared" si="58"/>
        <v>R1013</v>
      </c>
      <c r="M201">
        <f t="shared" si="59"/>
        <v>25</v>
      </c>
      <c r="N201" t="str">
        <f t="shared" si="60"/>
        <v>tier - 3</v>
      </c>
      <c r="O201" t="str">
        <f t="shared" si="61"/>
        <v>tier - 3</v>
      </c>
      <c r="P201" t="str">
        <f t="shared" si="62"/>
        <v>R1013</v>
      </c>
      <c r="Q201">
        <f t="shared" si="63"/>
        <v>25</v>
      </c>
    </row>
    <row r="202" spans="1:17" ht="18.75" x14ac:dyDescent="0.3">
      <c r="A202" s="4" t="s">
        <v>2172</v>
      </c>
      <c r="B202" t="str">
        <f t="shared" si="48"/>
        <v xml:space="preserve"> Alejandro</v>
      </c>
      <c r="C202">
        <f t="shared" si="49"/>
        <v>39.14</v>
      </c>
      <c r="D202">
        <f t="shared" si="50"/>
        <v>4.4000000000000004</v>
      </c>
      <c r="E202" t="str">
        <f t="shared" si="51"/>
        <v>No</v>
      </c>
      <c r="F202" t="str">
        <f t="shared" si="52"/>
        <v>No</v>
      </c>
      <c r="G202" t="str">
        <f t="shared" si="53"/>
        <v>Yes</v>
      </c>
      <c r="H202">
        <f t="shared" si="54"/>
        <v>1</v>
      </c>
      <c r="I202" t="str">
        <f t="shared" si="55"/>
        <v>Yes</v>
      </c>
      <c r="J202" t="str">
        <f t="shared" si="56"/>
        <v>Obesity</v>
      </c>
      <c r="K202" t="str">
        <f t="shared" si="57"/>
        <v>Normal</v>
      </c>
      <c r="L202" t="str">
        <f t="shared" si="58"/>
        <v>R1011</v>
      </c>
      <c r="M202">
        <f t="shared" si="59"/>
        <v>43</v>
      </c>
      <c r="N202" t="str">
        <f t="shared" si="60"/>
        <v>tier - 2</v>
      </c>
      <c r="O202" t="str">
        <f t="shared" si="61"/>
        <v>tier - 2</v>
      </c>
      <c r="P202" t="str">
        <f t="shared" si="62"/>
        <v>R1011</v>
      </c>
      <c r="Q202">
        <f t="shared" si="63"/>
        <v>43</v>
      </c>
    </row>
    <row r="203" spans="1:17" ht="18.75" x14ac:dyDescent="0.3">
      <c r="A203" s="4" t="s">
        <v>2171</v>
      </c>
      <c r="B203" t="str">
        <f t="shared" si="48"/>
        <v xml:space="preserve"> Ian E.</v>
      </c>
      <c r="C203">
        <f t="shared" si="49"/>
        <v>32.9</v>
      </c>
      <c r="D203">
        <f t="shared" si="50"/>
        <v>6.26</v>
      </c>
      <c r="E203" t="str">
        <f t="shared" si="51"/>
        <v>Yes</v>
      </c>
      <c r="F203" t="str">
        <f t="shared" si="52"/>
        <v>No</v>
      </c>
      <c r="G203" t="str">
        <f t="shared" si="53"/>
        <v>No</v>
      </c>
      <c r="H203">
        <f t="shared" si="54"/>
        <v>0</v>
      </c>
      <c r="I203" t="str">
        <f t="shared" si="55"/>
        <v>Yes</v>
      </c>
      <c r="J203" t="str">
        <f t="shared" si="56"/>
        <v>Obesity</v>
      </c>
      <c r="K203" t="str">
        <f t="shared" si="57"/>
        <v>Diabetes</v>
      </c>
      <c r="L203" t="str">
        <f t="shared" si="58"/>
        <v>R1011</v>
      </c>
      <c r="M203">
        <f t="shared" si="59"/>
        <v>26</v>
      </c>
      <c r="N203" t="str">
        <f t="shared" si="60"/>
        <v>tier - 1</v>
      </c>
      <c r="O203" t="str">
        <f t="shared" si="61"/>
        <v>tier - 1</v>
      </c>
      <c r="P203" t="str">
        <f t="shared" si="62"/>
        <v>R1011</v>
      </c>
      <c r="Q203">
        <f t="shared" si="63"/>
        <v>26</v>
      </c>
    </row>
    <row r="204" spans="1:17" ht="18.75" x14ac:dyDescent="0.3">
      <c r="A204" s="4" t="s">
        <v>2170</v>
      </c>
      <c r="B204" t="str">
        <f t="shared" si="48"/>
        <v xml:space="preserve"> Hector Sr.</v>
      </c>
      <c r="C204">
        <f t="shared" si="49"/>
        <v>29.78</v>
      </c>
      <c r="D204">
        <f t="shared" si="50"/>
        <v>10.27</v>
      </c>
      <c r="E204" t="str">
        <f t="shared" si="51"/>
        <v>Yes</v>
      </c>
      <c r="F204" t="str">
        <f t="shared" si="52"/>
        <v>No</v>
      </c>
      <c r="G204" t="str">
        <f t="shared" si="53"/>
        <v>Yes</v>
      </c>
      <c r="H204">
        <f t="shared" si="54"/>
        <v>1</v>
      </c>
      <c r="I204" t="str">
        <f t="shared" si="55"/>
        <v>Yes</v>
      </c>
      <c r="J204" t="str">
        <f t="shared" si="56"/>
        <v>Obesity</v>
      </c>
      <c r="K204" t="str">
        <f t="shared" si="57"/>
        <v>Diabetes</v>
      </c>
      <c r="L204" t="str">
        <f t="shared" si="58"/>
        <v>R1011</v>
      </c>
      <c r="M204">
        <f t="shared" si="59"/>
        <v>59</v>
      </c>
      <c r="N204" t="str">
        <f t="shared" si="60"/>
        <v>tier - 1</v>
      </c>
      <c r="O204" t="str">
        <f t="shared" si="61"/>
        <v>tier - 1</v>
      </c>
      <c r="P204" t="str">
        <f t="shared" si="62"/>
        <v>R1011</v>
      </c>
      <c r="Q204">
        <f t="shared" si="63"/>
        <v>59</v>
      </c>
    </row>
    <row r="205" spans="1:17" ht="18.75" x14ac:dyDescent="0.3">
      <c r="A205" s="4" t="s">
        <v>2169</v>
      </c>
      <c r="B205" t="str">
        <f t="shared" si="48"/>
        <v xml:space="preserve"> Rebecca</v>
      </c>
      <c r="C205">
        <f t="shared" si="49"/>
        <v>32.78</v>
      </c>
      <c r="D205">
        <f t="shared" si="50"/>
        <v>5.27</v>
      </c>
      <c r="E205" t="str">
        <f t="shared" si="51"/>
        <v>No</v>
      </c>
      <c r="F205" t="str">
        <f t="shared" si="52"/>
        <v>No</v>
      </c>
      <c r="G205" t="str">
        <f t="shared" si="53"/>
        <v>No</v>
      </c>
      <c r="H205">
        <f t="shared" si="54"/>
        <v>0</v>
      </c>
      <c r="I205" t="str">
        <f t="shared" si="55"/>
        <v>Yes</v>
      </c>
      <c r="J205" t="str">
        <f t="shared" si="56"/>
        <v>Obesity</v>
      </c>
      <c r="K205" t="str">
        <f t="shared" si="57"/>
        <v>Normal</v>
      </c>
      <c r="L205" t="str">
        <f t="shared" si="58"/>
        <v>R1013</v>
      </c>
      <c r="M205">
        <f t="shared" si="59"/>
        <v>23</v>
      </c>
      <c r="N205" t="str">
        <f t="shared" si="60"/>
        <v>tier - 3</v>
      </c>
      <c r="O205" t="str">
        <f t="shared" si="61"/>
        <v>tier - 3</v>
      </c>
      <c r="P205" t="str">
        <f t="shared" si="62"/>
        <v>R1013</v>
      </c>
      <c r="Q205">
        <f t="shared" si="63"/>
        <v>23</v>
      </c>
    </row>
    <row r="206" spans="1:17" ht="18.75" x14ac:dyDescent="0.3">
      <c r="A206" s="4" t="s">
        <v>2168</v>
      </c>
      <c r="B206" t="str">
        <f t="shared" si="48"/>
        <v xml:space="preserve"> Matt</v>
      </c>
      <c r="C206">
        <f t="shared" si="49"/>
        <v>41.65</v>
      </c>
      <c r="D206">
        <f t="shared" si="50"/>
        <v>10.73</v>
      </c>
      <c r="E206" t="str">
        <f t="shared" si="51"/>
        <v>Yes</v>
      </c>
      <c r="F206" t="str">
        <f t="shared" si="52"/>
        <v>No</v>
      </c>
      <c r="G206" t="str">
        <f t="shared" si="53"/>
        <v>No</v>
      </c>
      <c r="H206">
        <f t="shared" si="54"/>
        <v>0</v>
      </c>
      <c r="I206" t="str">
        <f t="shared" si="55"/>
        <v>Yes</v>
      </c>
      <c r="J206" t="str">
        <f t="shared" si="56"/>
        <v>Obesity</v>
      </c>
      <c r="K206" t="str">
        <f t="shared" si="57"/>
        <v>Diabetes</v>
      </c>
      <c r="L206" t="str">
        <f t="shared" si="58"/>
        <v>R1011</v>
      </c>
      <c r="M206">
        <f t="shared" si="59"/>
        <v>41</v>
      </c>
      <c r="N206" t="str">
        <f t="shared" si="60"/>
        <v>tier - 3</v>
      </c>
      <c r="O206" t="str">
        <f t="shared" si="61"/>
        <v>tier - 3</v>
      </c>
      <c r="P206" t="str">
        <f t="shared" si="62"/>
        <v>R1011</v>
      </c>
      <c r="Q206">
        <f t="shared" si="63"/>
        <v>41</v>
      </c>
    </row>
    <row r="207" spans="1:17" ht="18.75" x14ac:dyDescent="0.3">
      <c r="A207" s="4" t="s">
        <v>2167</v>
      </c>
      <c r="B207" t="str">
        <f t="shared" si="48"/>
        <v xml:space="preserve"> Elizabeth H</v>
      </c>
      <c r="C207">
        <f t="shared" si="49"/>
        <v>50.79</v>
      </c>
      <c r="D207">
        <f t="shared" si="50"/>
        <v>4.45</v>
      </c>
      <c r="E207" t="str">
        <f t="shared" si="51"/>
        <v>No</v>
      </c>
      <c r="F207" t="str">
        <f t="shared" si="52"/>
        <v>No</v>
      </c>
      <c r="G207" t="str">
        <f t="shared" si="53"/>
        <v>No</v>
      </c>
      <c r="H207">
        <f t="shared" si="54"/>
        <v>1</v>
      </c>
      <c r="I207" t="str">
        <f t="shared" si="55"/>
        <v>Yes</v>
      </c>
      <c r="J207" t="str">
        <f t="shared" si="56"/>
        <v>Obesity</v>
      </c>
      <c r="K207" t="str">
        <f t="shared" si="57"/>
        <v>Normal</v>
      </c>
      <c r="L207" t="str">
        <f t="shared" si="58"/>
        <v>R1011</v>
      </c>
      <c r="M207">
        <f t="shared" si="59"/>
        <v>30</v>
      </c>
      <c r="N207" t="str">
        <f t="shared" si="60"/>
        <v>tier - 1</v>
      </c>
      <c r="O207" t="str">
        <f t="shared" si="61"/>
        <v>tier - 1</v>
      </c>
      <c r="P207" t="str">
        <f t="shared" si="62"/>
        <v>R1011</v>
      </c>
      <c r="Q207">
        <f t="shared" si="63"/>
        <v>30</v>
      </c>
    </row>
    <row r="208" spans="1:17" ht="18.75" x14ac:dyDescent="0.3">
      <c r="A208" s="4" t="s">
        <v>2166</v>
      </c>
      <c r="B208" t="str">
        <f t="shared" si="48"/>
        <v xml:space="preserve"> Grace</v>
      </c>
      <c r="C208">
        <f t="shared" si="49"/>
        <v>35.43</v>
      </c>
      <c r="D208">
        <f t="shared" si="50"/>
        <v>5.25</v>
      </c>
      <c r="E208" t="str">
        <f t="shared" si="51"/>
        <v>Yes</v>
      </c>
      <c r="F208" t="str">
        <f t="shared" si="52"/>
        <v>No</v>
      </c>
      <c r="G208" t="str">
        <f t="shared" si="53"/>
        <v>No</v>
      </c>
      <c r="H208">
        <f t="shared" si="54"/>
        <v>0</v>
      </c>
      <c r="I208" t="str">
        <f t="shared" si="55"/>
        <v>Yes</v>
      </c>
      <c r="J208" t="str">
        <f t="shared" si="56"/>
        <v>Obesity</v>
      </c>
      <c r="K208" t="str">
        <f t="shared" si="57"/>
        <v>Normal</v>
      </c>
      <c r="L208" t="str">
        <f t="shared" si="58"/>
        <v>R1011</v>
      </c>
      <c r="M208">
        <f t="shared" si="59"/>
        <v>46</v>
      </c>
      <c r="N208" t="str">
        <f t="shared" si="60"/>
        <v>tier - 2</v>
      </c>
      <c r="O208" t="str">
        <f t="shared" si="61"/>
        <v>tier - 2</v>
      </c>
      <c r="P208" t="str">
        <f t="shared" si="62"/>
        <v>R1011</v>
      </c>
      <c r="Q208">
        <f t="shared" si="63"/>
        <v>46</v>
      </c>
    </row>
    <row r="209" spans="1:17" ht="18.75" x14ac:dyDescent="0.3">
      <c r="A209" s="4" t="s">
        <v>2165</v>
      </c>
      <c r="B209" t="str">
        <f t="shared" si="48"/>
        <v xml:space="preserve"> Jaime</v>
      </c>
      <c r="C209">
        <f t="shared" si="49"/>
        <v>35.25</v>
      </c>
      <c r="D209">
        <f t="shared" si="50"/>
        <v>9.51</v>
      </c>
      <c r="E209" t="str">
        <f t="shared" si="51"/>
        <v>No</v>
      </c>
      <c r="F209" t="str">
        <f t="shared" si="52"/>
        <v>No</v>
      </c>
      <c r="G209" t="str">
        <f t="shared" si="53"/>
        <v>No</v>
      </c>
      <c r="H209">
        <f t="shared" si="54"/>
        <v>0</v>
      </c>
      <c r="I209" t="str">
        <f t="shared" si="55"/>
        <v>Yes</v>
      </c>
      <c r="J209" t="str">
        <f t="shared" si="56"/>
        <v>Obesity</v>
      </c>
      <c r="K209" t="str">
        <f t="shared" si="57"/>
        <v>Diabetes</v>
      </c>
      <c r="L209" t="str">
        <f t="shared" si="58"/>
        <v>R1012</v>
      </c>
      <c r="M209">
        <f t="shared" si="59"/>
        <v>48</v>
      </c>
      <c r="N209" t="str">
        <f t="shared" si="60"/>
        <v>tier - 3</v>
      </c>
      <c r="O209" t="str">
        <f t="shared" si="61"/>
        <v>tier - 3</v>
      </c>
      <c r="P209" t="str">
        <f t="shared" si="62"/>
        <v>R1012</v>
      </c>
      <c r="Q209">
        <f t="shared" si="63"/>
        <v>48</v>
      </c>
    </row>
    <row r="210" spans="1:17" ht="18.75" x14ac:dyDescent="0.3">
      <c r="A210" s="4" t="s">
        <v>2164</v>
      </c>
      <c r="B210" t="str">
        <f t="shared" si="48"/>
        <v xml:space="preserve"> Calesse</v>
      </c>
      <c r="C210">
        <f t="shared" si="49"/>
        <v>36.85</v>
      </c>
      <c r="D210">
        <f t="shared" si="50"/>
        <v>11.12</v>
      </c>
      <c r="E210" t="str">
        <f t="shared" si="51"/>
        <v>No</v>
      </c>
      <c r="F210" t="str">
        <f t="shared" si="52"/>
        <v>No</v>
      </c>
      <c r="G210" t="str">
        <f t="shared" si="53"/>
        <v>No</v>
      </c>
      <c r="H210">
        <f t="shared" si="54"/>
        <v>0</v>
      </c>
      <c r="I210" t="str">
        <f t="shared" si="55"/>
        <v>Yes</v>
      </c>
      <c r="J210" t="str">
        <f t="shared" si="56"/>
        <v>Obesity</v>
      </c>
      <c r="K210" t="str">
        <f t="shared" si="57"/>
        <v>Diabetes</v>
      </c>
      <c r="L210" t="str">
        <f t="shared" si="58"/>
        <v>R1011</v>
      </c>
      <c r="M210">
        <f t="shared" si="59"/>
        <v>44</v>
      </c>
      <c r="N210" t="str">
        <f t="shared" si="60"/>
        <v>tier - 1</v>
      </c>
      <c r="O210" t="str">
        <f t="shared" si="61"/>
        <v>tier - 1</v>
      </c>
      <c r="P210" t="str">
        <f t="shared" si="62"/>
        <v>R1011</v>
      </c>
      <c r="Q210">
        <f t="shared" si="63"/>
        <v>44</v>
      </c>
    </row>
    <row r="211" spans="1:17" ht="18.75" x14ac:dyDescent="0.3">
      <c r="A211" s="4" t="s">
        <v>2163</v>
      </c>
      <c r="B211" t="str">
        <f t="shared" si="48"/>
        <v xml:space="preserve"> Kate L</v>
      </c>
      <c r="C211">
        <f t="shared" si="49"/>
        <v>31.02</v>
      </c>
      <c r="D211">
        <f t="shared" si="50"/>
        <v>4.5599999999999996</v>
      </c>
      <c r="E211" t="str">
        <f t="shared" si="51"/>
        <v>No</v>
      </c>
      <c r="F211" t="str">
        <f t="shared" si="52"/>
        <v>Yes</v>
      </c>
      <c r="G211" t="str">
        <f t="shared" si="53"/>
        <v>No</v>
      </c>
      <c r="H211">
        <f t="shared" si="54"/>
        <v>1</v>
      </c>
      <c r="I211" t="str">
        <f t="shared" si="55"/>
        <v>Yes</v>
      </c>
      <c r="J211" t="str">
        <f t="shared" si="56"/>
        <v>Obesity</v>
      </c>
      <c r="K211" t="str">
        <f t="shared" si="57"/>
        <v>Normal</v>
      </c>
      <c r="L211" t="str">
        <f t="shared" si="58"/>
        <v>R1013</v>
      </c>
      <c r="M211">
        <f t="shared" si="59"/>
        <v>22</v>
      </c>
      <c r="N211" t="str">
        <f t="shared" si="60"/>
        <v>tier - 3</v>
      </c>
      <c r="O211" t="str">
        <f t="shared" si="61"/>
        <v>tier - 3</v>
      </c>
      <c r="P211" t="str">
        <f t="shared" si="62"/>
        <v>R1013</v>
      </c>
      <c r="Q211">
        <f t="shared" si="63"/>
        <v>22</v>
      </c>
    </row>
    <row r="212" spans="1:17" ht="18.75" x14ac:dyDescent="0.3">
      <c r="A212" s="4" t="s">
        <v>2162</v>
      </c>
      <c r="B212" t="str">
        <f t="shared" si="48"/>
        <v xml:space="preserve"> Sergey</v>
      </c>
      <c r="C212">
        <f t="shared" si="49"/>
        <v>35.6</v>
      </c>
      <c r="D212">
        <f t="shared" si="50"/>
        <v>4.0199999999999996</v>
      </c>
      <c r="E212" t="str">
        <f t="shared" si="51"/>
        <v>Yes</v>
      </c>
      <c r="F212" t="str">
        <f t="shared" si="52"/>
        <v>Yes</v>
      </c>
      <c r="G212" t="str">
        <f t="shared" si="53"/>
        <v>No</v>
      </c>
      <c r="H212">
        <f t="shared" si="54"/>
        <v>2</v>
      </c>
      <c r="I212" t="str">
        <f t="shared" si="55"/>
        <v>Yes</v>
      </c>
      <c r="J212" t="str">
        <f t="shared" si="56"/>
        <v>Obesity</v>
      </c>
      <c r="K212" t="str">
        <f t="shared" si="57"/>
        <v>Normal</v>
      </c>
      <c r="L212" t="str">
        <f t="shared" si="58"/>
        <v>R1011</v>
      </c>
      <c r="M212">
        <f t="shared" si="59"/>
        <v>22</v>
      </c>
      <c r="N212" t="str">
        <f t="shared" si="60"/>
        <v>tier - 3</v>
      </c>
      <c r="O212" t="str">
        <f t="shared" si="61"/>
        <v>tier - 3</v>
      </c>
      <c r="P212" t="str">
        <f t="shared" si="62"/>
        <v>R1011</v>
      </c>
      <c r="Q212">
        <f t="shared" si="63"/>
        <v>22</v>
      </c>
    </row>
    <row r="213" spans="1:17" ht="18.75" x14ac:dyDescent="0.3">
      <c r="A213" s="4" t="s">
        <v>2161</v>
      </c>
      <c r="B213" t="str">
        <f t="shared" si="48"/>
        <v xml:space="preserve"> Timothy V</v>
      </c>
      <c r="C213">
        <f t="shared" si="49"/>
        <v>34.39</v>
      </c>
      <c r="D213">
        <f t="shared" si="50"/>
        <v>8.7200000000000006</v>
      </c>
      <c r="E213" t="str">
        <f t="shared" si="51"/>
        <v>No</v>
      </c>
      <c r="F213" t="str">
        <f t="shared" si="52"/>
        <v>No</v>
      </c>
      <c r="G213" t="str">
        <f t="shared" si="53"/>
        <v>No</v>
      </c>
      <c r="H213">
        <f t="shared" si="54"/>
        <v>0</v>
      </c>
      <c r="I213" t="str">
        <f t="shared" si="55"/>
        <v>Yes</v>
      </c>
      <c r="J213" t="str">
        <f t="shared" si="56"/>
        <v>Obesity</v>
      </c>
      <c r="K213" t="str">
        <f t="shared" si="57"/>
        <v>Diabetes</v>
      </c>
      <c r="L213" t="str">
        <f t="shared" si="58"/>
        <v>R1011</v>
      </c>
      <c r="M213">
        <f t="shared" si="59"/>
        <v>51</v>
      </c>
      <c r="N213" t="str">
        <f t="shared" si="60"/>
        <v>tier - 3</v>
      </c>
      <c r="O213" t="str">
        <f t="shared" si="61"/>
        <v>tier - 3</v>
      </c>
      <c r="P213" t="str">
        <f t="shared" si="62"/>
        <v>R1011</v>
      </c>
      <c r="Q213">
        <f t="shared" si="63"/>
        <v>51</v>
      </c>
    </row>
    <row r="214" spans="1:17" ht="18.75" x14ac:dyDescent="0.3">
      <c r="A214" s="4" t="s">
        <v>2160</v>
      </c>
      <c r="B214" t="str">
        <f t="shared" si="48"/>
        <v xml:space="preserve"> Andrew S</v>
      </c>
      <c r="C214">
        <f t="shared" si="49"/>
        <v>29.06</v>
      </c>
      <c r="D214">
        <f t="shared" si="50"/>
        <v>6.25</v>
      </c>
      <c r="E214" t="str">
        <f t="shared" si="51"/>
        <v>Yes</v>
      </c>
      <c r="F214" t="str">
        <f t="shared" si="52"/>
        <v>No</v>
      </c>
      <c r="G214" t="str">
        <f t="shared" si="53"/>
        <v>No</v>
      </c>
      <c r="H214">
        <f t="shared" si="54"/>
        <v>1</v>
      </c>
      <c r="I214" t="str">
        <f t="shared" si="55"/>
        <v>Yes</v>
      </c>
      <c r="J214" t="str">
        <f t="shared" si="56"/>
        <v>Obesity</v>
      </c>
      <c r="K214" t="str">
        <f t="shared" si="57"/>
        <v>Diabetes</v>
      </c>
      <c r="L214" t="str">
        <f t="shared" si="58"/>
        <v>R1011</v>
      </c>
      <c r="M214">
        <f t="shared" si="59"/>
        <v>58</v>
      </c>
      <c r="N214" t="str">
        <f t="shared" si="60"/>
        <v>tier - 1</v>
      </c>
      <c r="O214" t="str">
        <f t="shared" si="61"/>
        <v>tier - 1</v>
      </c>
      <c r="P214" t="str">
        <f t="shared" si="62"/>
        <v>R1011</v>
      </c>
      <c r="Q214">
        <f t="shared" si="63"/>
        <v>58</v>
      </c>
    </row>
    <row r="215" spans="1:17" ht="18.75" x14ac:dyDescent="0.3">
      <c r="A215" s="4" t="s">
        <v>2159</v>
      </c>
      <c r="B215" t="str">
        <f t="shared" si="48"/>
        <v xml:space="preserve"> Matthew D</v>
      </c>
      <c r="C215">
        <f t="shared" si="49"/>
        <v>35.799999999999997</v>
      </c>
      <c r="D215">
        <f t="shared" si="50"/>
        <v>7.32</v>
      </c>
      <c r="E215" t="str">
        <f t="shared" si="51"/>
        <v>No</v>
      </c>
      <c r="F215" t="str">
        <f t="shared" si="52"/>
        <v>No</v>
      </c>
      <c r="G215" t="str">
        <f t="shared" si="53"/>
        <v>No</v>
      </c>
      <c r="H215">
        <f t="shared" si="54"/>
        <v>2</v>
      </c>
      <c r="I215" t="str">
        <f t="shared" si="55"/>
        <v>Yes</v>
      </c>
      <c r="J215" t="str">
        <f t="shared" si="56"/>
        <v>Obesity</v>
      </c>
      <c r="K215" t="str">
        <f t="shared" si="57"/>
        <v>Diabetes</v>
      </c>
      <c r="L215" t="str">
        <f t="shared" si="58"/>
        <v>R1011</v>
      </c>
      <c r="M215">
        <f t="shared" si="59"/>
        <v>49</v>
      </c>
      <c r="N215" t="str">
        <f t="shared" si="60"/>
        <v>tier - 1</v>
      </c>
      <c r="O215" t="str">
        <f t="shared" si="61"/>
        <v>tier - 1</v>
      </c>
      <c r="P215" t="str">
        <f t="shared" si="62"/>
        <v>R1011</v>
      </c>
      <c r="Q215">
        <f t="shared" si="63"/>
        <v>49</v>
      </c>
    </row>
    <row r="216" spans="1:17" ht="18.75" x14ac:dyDescent="0.3">
      <c r="A216" s="4" t="s">
        <v>2158</v>
      </c>
      <c r="B216" t="str">
        <f t="shared" si="48"/>
        <v xml:space="preserve"> Jessica</v>
      </c>
      <c r="C216">
        <f t="shared" si="49"/>
        <v>49.8</v>
      </c>
      <c r="D216">
        <f t="shared" si="50"/>
        <v>4.24</v>
      </c>
      <c r="E216" t="str">
        <f t="shared" si="51"/>
        <v>No</v>
      </c>
      <c r="F216" t="str">
        <f t="shared" si="52"/>
        <v>No</v>
      </c>
      <c r="G216" t="str">
        <f t="shared" si="53"/>
        <v>No</v>
      </c>
      <c r="H216">
        <f t="shared" si="54"/>
        <v>1</v>
      </c>
      <c r="I216" t="str">
        <f t="shared" si="55"/>
        <v>Yes</v>
      </c>
      <c r="J216" t="str">
        <f t="shared" si="56"/>
        <v>Obesity</v>
      </c>
      <c r="K216" t="str">
        <f t="shared" si="57"/>
        <v>Normal</v>
      </c>
      <c r="L216" t="str">
        <f t="shared" si="58"/>
        <v>R1011</v>
      </c>
      <c r="M216">
        <f t="shared" si="59"/>
        <v>30</v>
      </c>
      <c r="N216" t="str">
        <f t="shared" si="60"/>
        <v>tier - 3</v>
      </c>
      <c r="O216" t="str">
        <f t="shared" si="61"/>
        <v>tier - 3</v>
      </c>
      <c r="P216" t="str">
        <f t="shared" si="62"/>
        <v>R1011</v>
      </c>
      <c r="Q216">
        <f t="shared" si="63"/>
        <v>30</v>
      </c>
    </row>
    <row r="217" spans="1:17" ht="18.75" x14ac:dyDescent="0.3">
      <c r="A217" s="4" t="s">
        <v>2157</v>
      </c>
      <c r="B217" t="str">
        <f t="shared" si="48"/>
        <v xml:space="preserve"> Lawrence</v>
      </c>
      <c r="C217">
        <f t="shared" si="49"/>
        <v>35.71</v>
      </c>
      <c r="D217">
        <f t="shared" si="50"/>
        <v>6.84</v>
      </c>
      <c r="E217" t="str">
        <f t="shared" si="51"/>
        <v>No</v>
      </c>
      <c r="F217" t="str">
        <f t="shared" si="52"/>
        <v>No</v>
      </c>
      <c r="G217" t="str">
        <f t="shared" si="53"/>
        <v>No</v>
      </c>
      <c r="H217">
        <f t="shared" si="54"/>
        <v>2</v>
      </c>
      <c r="I217" t="str">
        <f t="shared" si="55"/>
        <v>Yes</v>
      </c>
      <c r="J217" t="str">
        <f t="shared" si="56"/>
        <v>Obesity</v>
      </c>
      <c r="K217" t="str">
        <f t="shared" si="57"/>
        <v>Diabetes</v>
      </c>
      <c r="L217" t="str">
        <f t="shared" si="58"/>
        <v>R1011</v>
      </c>
      <c r="M217">
        <f t="shared" si="59"/>
        <v>49</v>
      </c>
      <c r="N217" t="str">
        <f t="shared" si="60"/>
        <v>tier - 2</v>
      </c>
      <c r="O217" t="str">
        <f t="shared" si="61"/>
        <v>tier - 2</v>
      </c>
      <c r="P217" t="str">
        <f t="shared" si="62"/>
        <v>R1011</v>
      </c>
      <c r="Q217">
        <f t="shared" si="63"/>
        <v>49</v>
      </c>
    </row>
    <row r="218" spans="1:17" ht="18.75" x14ac:dyDescent="0.3">
      <c r="A218" s="4" t="s">
        <v>2156</v>
      </c>
      <c r="B218" t="str">
        <f t="shared" si="48"/>
        <v xml:space="preserve"> Alex</v>
      </c>
      <c r="C218">
        <f t="shared" si="49"/>
        <v>30.8</v>
      </c>
      <c r="D218">
        <f t="shared" si="50"/>
        <v>5.23</v>
      </c>
      <c r="E218" t="str">
        <f t="shared" si="51"/>
        <v>Yes</v>
      </c>
      <c r="F218" t="str">
        <f t="shared" si="52"/>
        <v>No</v>
      </c>
      <c r="G218" t="str">
        <f t="shared" si="53"/>
        <v>No</v>
      </c>
      <c r="H218">
        <f t="shared" si="54"/>
        <v>1</v>
      </c>
      <c r="I218" t="str">
        <f t="shared" si="55"/>
        <v>Yes</v>
      </c>
      <c r="J218" t="str">
        <f t="shared" si="56"/>
        <v>Obesity</v>
      </c>
      <c r="K218" t="str">
        <f t="shared" si="57"/>
        <v>Normal</v>
      </c>
      <c r="L218" t="str">
        <f t="shared" si="58"/>
        <v>R1011</v>
      </c>
      <c r="M218">
        <f t="shared" si="59"/>
        <v>34</v>
      </c>
      <c r="N218" t="str">
        <f t="shared" si="60"/>
        <v>tier - 2</v>
      </c>
      <c r="O218" t="str">
        <f t="shared" si="61"/>
        <v>tier - 2</v>
      </c>
      <c r="P218" t="str">
        <f t="shared" si="62"/>
        <v>R1011</v>
      </c>
      <c r="Q218">
        <f t="shared" si="63"/>
        <v>34</v>
      </c>
    </row>
    <row r="219" spans="1:17" ht="18.75" x14ac:dyDescent="0.3">
      <c r="A219" s="4" t="s">
        <v>2155</v>
      </c>
      <c r="B219" t="str">
        <f t="shared" si="48"/>
        <v xml:space="preserve"> Kevin</v>
      </c>
      <c r="C219">
        <f t="shared" si="49"/>
        <v>33.69</v>
      </c>
      <c r="D219">
        <f t="shared" si="50"/>
        <v>9.68</v>
      </c>
      <c r="E219" t="str">
        <f t="shared" si="51"/>
        <v>No</v>
      </c>
      <c r="F219" t="str">
        <f t="shared" si="52"/>
        <v>No</v>
      </c>
      <c r="G219" t="str">
        <f t="shared" si="53"/>
        <v>No</v>
      </c>
      <c r="H219">
        <f t="shared" si="54"/>
        <v>0</v>
      </c>
      <c r="I219" t="str">
        <f t="shared" si="55"/>
        <v>Yes</v>
      </c>
      <c r="J219" t="str">
        <f t="shared" si="56"/>
        <v>Obesity</v>
      </c>
      <c r="K219" t="str">
        <f t="shared" si="57"/>
        <v>Diabetes</v>
      </c>
      <c r="L219" t="str">
        <f t="shared" si="58"/>
        <v>R1011</v>
      </c>
      <c r="M219">
        <f t="shared" si="59"/>
        <v>51</v>
      </c>
      <c r="N219" t="str">
        <f t="shared" si="60"/>
        <v>tier - 3</v>
      </c>
      <c r="O219" t="str">
        <f t="shared" si="61"/>
        <v>tier - 3</v>
      </c>
      <c r="P219" t="str">
        <f t="shared" si="62"/>
        <v>R1011</v>
      </c>
      <c r="Q219">
        <f t="shared" si="63"/>
        <v>51</v>
      </c>
    </row>
    <row r="220" spans="1:17" ht="18.75" x14ac:dyDescent="0.3">
      <c r="A220" s="4" t="s">
        <v>2154</v>
      </c>
      <c r="B220" t="str">
        <f t="shared" si="48"/>
        <v xml:space="preserve"> Gavin M.</v>
      </c>
      <c r="C220">
        <f t="shared" si="49"/>
        <v>42.27</v>
      </c>
      <c r="D220">
        <f t="shared" si="50"/>
        <v>6.05</v>
      </c>
      <c r="E220" t="str">
        <f t="shared" si="51"/>
        <v>Yes</v>
      </c>
      <c r="F220" t="str">
        <f t="shared" si="52"/>
        <v>No</v>
      </c>
      <c r="G220" t="str">
        <f t="shared" si="53"/>
        <v>No</v>
      </c>
      <c r="H220">
        <f t="shared" si="54"/>
        <v>1</v>
      </c>
      <c r="I220" t="str">
        <f t="shared" si="55"/>
        <v>Yes</v>
      </c>
      <c r="J220" t="str">
        <f t="shared" si="56"/>
        <v>Obesity</v>
      </c>
      <c r="K220" t="str">
        <f t="shared" si="57"/>
        <v>Diabetes</v>
      </c>
      <c r="L220" t="str">
        <f t="shared" si="58"/>
        <v>R1011</v>
      </c>
      <c r="M220">
        <f t="shared" si="59"/>
        <v>34</v>
      </c>
      <c r="N220" t="str">
        <f t="shared" si="60"/>
        <v>tier - 1</v>
      </c>
      <c r="O220" t="str">
        <f t="shared" si="61"/>
        <v>tier - 1</v>
      </c>
      <c r="P220" t="str">
        <f t="shared" si="62"/>
        <v>R1011</v>
      </c>
      <c r="Q220">
        <f t="shared" si="63"/>
        <v>34</v>
      </c>
    </row>
    <row r="221" spans="1:17" ht="18.75" x14ac:dyDescent="0.3">
      <c r="A221" s="4" t="s">
        <v>2153</v>
      </c>
      <c r="B221" t="str">
        <f t="shared" si="48"/>
        <v xml:space="preserve"> Rick E</v>
      </c>
      <c r="C221">
        <f t="shared" si="49"/>
        <v>53.25</v>
      </c>
      <c r="D221">
        <f t="shared" si="50"/>
        <v>6.11</v>
      </c>
      <c r="E221" t="str">
        <f t="shared" si="51"/>
        <v>Yes</v>
      </c>
      <c r="F221" t="str">
        <f t="shared" si="52"/>
        <v>No</v>
      </c>
      <c r="G221" t="str">
        <f t="shared" si="53"/>
        <v>Yes</v>
      </c>
      <c r="H221">
        <f t="shared" si="54"/>
        <v>1</v>
      </c>
      <c r="I221" t="str">
        <f t="shared" si="55"/>
        <v>Yes</v>
      </c>
      <c r="J221" t="str">
        <f t="shared" si="56"/>
        <v>Obesity</v>
      </c>
      <c r="K221" t="str">
        <f t="shared" si="57"/>
        <v>Diabetes</v>
      </c>
      <c r="L221" t="str">
        <f t="shared" si="58"/>
        <v>R1011</v>
      </c>
      <c r="M221">
        <f t="shared" si="59"/>
        <v>25</v>
      </c>
      <c r="N221" t="str">
        <f t="shared" si="60"/>
        <v>tier - 2</v>
      </c>
      <c r="O221" t="str">
        <f t="shared" si="61"/>
        <v>tier - 2</v>
      </c>
      <c r="P221" t="str">
        <f t="shared" si="62"/>
        <v>R1011</v>
      </c>
      <c r="Q221">
        <f t="shared" si="63"/>
        <v>25</v>
      </c>
    </row>
    <row r="222" spans="1:17" ht="18.75" x14ac:dyDescent="0.3">
      <c r="A222" s="4" t="s">
        <v>2152</v>
      </c>
      <c r="B222" t="str">
        <f t="shared" si="48"/>
        <v xml:space="preserve"> Andrea H.</v>
      </c>
      <c r="C222">
        <f t="shared" si="49"/>
        <v>26.8</v>
      </c>
      <c r="D222">
        <f t="shared" si="50"/>
        <v>10.93</v>
      </c>
      <c r="E222" t="str">
        <f t="shared" si="51"/>
        <v>Yes</v>
      </c>
      <c r="F222" t="str">
        <f t="shared" si="52"/>
        <v>No</v>
      </c>
      <c r="G222" t="str">
        <f t="shared" si="53"/>
        <v>No</v>
      </c>
      <c r="H222">
        <f t="shared" si="54"/>
        <v>0</v>
      </c>
      <c r="I222" t="str">
        <f t="shared" si="55"/>
        <v>No</v>
      </c>
      <c r="J222" t="str">
        <f t="shared" si="56"/>
        <v>Obesity</v>
      </c>
      <c r="K222" t="str">
        <f t="shared" si="57"/>
        <v>Diabetes</v>
      </c>
      <c r="L222" t="str">
        <f t="shared" si="58"/>
        <v>R1011</v>
      </c>
      <c r="M222">
        <f t="shared" si="59"/>
        <v>55</v>
      </c>
      <c r="N222" t="str">
        <f t="shared" si="60"/>
        <v>tier - 2</v>
      </c>
      <c r="O222" t="str">
        <f t="shared" si="61"/>
        <v>tier - 2</v>
      </c>
      <c r="P222" t="str">
        <f t="shared" si="62"/>
        <v>R1011</v>
      </c>
      <c r="Q222">
        <f t="shared" si="63"/>
        <v>55</v>
      </c>
    </row>
    <row r="223" spans="1:17" ht="18.75" x14ac:dyDescent="0.3">
      <c r="A223" s="4" t="s">
        <v>2151</v>
      </c>
      <c r="B223" t="str">
        <f t="shared" si="48"/>
        <v xml:space="preserve"> Anthony S</v>
      </c>
      <c r="C223">
        <f t="shared" si="49"/>
        <v>28.5</v>
      </c>
      <c r="D223">
        <f t="shared" si="50"/>
        <v>5.12</v>
      </c>
      <c r="E223" t="str">
        <f t="shared" si="51"/>
        <v>No</v>
      </c>
      <c r="F223" t="str">
        <f t="shared" si="52"/>
        <v>No</v>
      </c>
      <c r="G223" t="str">
        <f t="shared" si="53"/>
        <v>No</v>
      </c>
      <c r="H223">
        <f t="shared" si="54"/>
        <v>1</v>
      </c>
      <c r="I223" t="str">
        <f t="shared" si="55"/>
        <v>Yes</v>
      </c>
      <c r="J223" t="str">
        <f t="shared" si="56"/>
        <v>Obesity</v>
      </c>
      <c r="K223" t="str">
        <f t="shared" si="57"/>
        <v>Normal</v>
      </c>
      <c r="L223" t="str">
        <f t="shared" si="58"/>
        <v>R1016</v>
      </c>
      <c r="M223">
        <f t="shared" si="59"/>
        <v>24</v>
      </c>
      <c r="N223" t="str">
        <f t="shared" si="60"/>
        <v>tier - 1</v>
      </c>
      <c r="O223" t="str">
        <f t="shared" si="61"/>
        <v>tier - 1</v>
      </c>
      <c r="P223" t="str">
        <f t="shared" si="62"/>
        <v>R1016</v>
      </c>
      <c r="Q223">
        <f t="shared" si="63"/>
        <v>24</v>
      </c>
    </row>
    <row r="224" spans="1:17" ht="18.75" x14ac:dyDescent="0.3">
      <c r="A224" s="4" t="s">
        <v>2150</v>
      </c>
      <c r="B224" t="str">
        <f t="shared" si="48"/>
        <v xml:space="preserve"> Erik</v>
      </c>
      <c r="C224">
        <f t="shared" si="49"/>
        <v>22.895</v>
      </c>
      <c r="D224">
        <f t="shared" si="50"/>
        <v>5.72</v>
      </c>
      <c r="E224" t="str">
        <f t="shared" si="51"/>
        <v>No</v>
      </c>
      <c r="F224" t="str">
        <f t="shared" si="52"/>
        <v>No</v>
      </c>
      <c r="G224" t="str">
        <f t="shared" si="53"/>
        <v>No</v>
      </c>
      <c r="H224">
        <f t="shared" si="54"/>
        <v>0</v>
      </c>
      <c r="I224" t="str">
        <f t="shared" si="55"/>
        <v>Yes</v>
      </c>
      <c r="J224" t="str">
        <f t="shared" si="56"/>
        <v>Normol Weight</v>
      </c>
      <c r="K224" t="str">
        <f t="shared" si="57"/>
        <v>Diabetes</v>
      </c>
      <c r="L224" t="str">
        <f t="shared" si="58"/>
        <v>R1017</v>
      </c>
      <c r="M224">
        <f t="shared" si="59"/>
        <v>45</v>
      </c>
      <c r="N224" t="str">
        <f t="shared" si="60"/>
        <v>tier - 1</v>
      </c>
      <c r="O224" t="str">
        <f t="shared" si="61"/>
        <v>tier - 1</v>
      </c>
      <c r="P224" t="str">
        <f t="shared" si="62"/>
        <v>R1017</v>
      </c>
      <c r="Q224">
        <f t="shared" si="63"/>
        <v>45</v>
      </c>
    </row>
    <row r="225" spans="1:17" ht="18.75" x14ac:dyDescent="0.3">
      <c r="A225" s="4" t="s">
        <v>2149</v>
      </c>
      <c r="B225" t="str">
        <f t="shared" si="48"/>
        <v xml:space="preserve"> Kiley D</v>
      </c>
      <c r="C225">
        <f t="shared" si="49"/>
        <v>34.06</v>
      </c>
      <c r="D225">
        <f t="shared" si="50"/>
        <v>11.83</v>
      </c>
      <c r="E225" t="str">
        <f t="shared" si="51"/>
        <v>Yes</v>
      </c>
      <c r="F225" t="str">
        <f t="shared" si="52"/>
        <v>No</v>
      </c>
      <c r="G225" t="str">
        <f t="shared" si="53"/>
        <v>No</v>
      </c>
      <c r="H225">
        <f t="shared" si="54"/>
        <v>1</v>
      </c>
      <c r="I225" t="str">
        <f t="shared" si="55"/>
        <v>Yes</v>
      </c>
      <c r="J225" t="str">
        <f t="shared" si="56"/>
        <v>Obesity</v>
      </c>
      <c r="K225" t="str">
        <f t="shared" si="57"/>
        <v>Diabetes</v>
      </c>
      <c r="L225" t="str">
        <f t="shared" si="58"/>
        <v>R1011</v>
      </c>
      <c r="M225">
        <f t="shared" si="59"/>
        <v>47</v>
      </c>
      <c r="N225" t="str">
        <f t="shared" si="60"/>
        <v>tier - 1</v>
      </c>
      <c r="O225" t="str">
        <f t="shared" si="61"/>
        <v>tier - 1</v>
      </c>
      <c r="P225" t="str">
        <f t="shared" si="62"/>
        <v>R1011</v>
      </c>
      <c r="Q225">
        <f t="shared" si="63"/>
        <v>47</v>
      </c>
    </row>
    <row r="226" spans="1:17" ht="18.75" x14ac:dyDescent="0.3">
      <c r="A226" s="4" t="s">
        <v>2148</v>
      </c>
      <c r="B226" t="str">
        <f t="shared" si="48"/>
        <v xml:space="preserve"> Jennifer</v>
      </c>
      <c r="C226">
        <f t="shared" si="49"/>
        <v>36.409999999999997</v>
      </c>
      <c r="D226">
        <f t="shared" si="50"/>
        <v>4.55</v>
      </c>
      <c r="E226" t="str">
        <f t="shared" si="51"/>
        <v>No</v>
      </c>
      <c r="F226" t="str">
        <f t="shared" si="52"/>
        <v>No</v>
      </c>
      <c r="G226" t="str">
        <f t="shared" si="53"/>
        <v>No</v>
      </c>
      <c r="H226">
        <f t="shared" si="54"/>
        <v>0</v>
      </c>
      <c r="I226" t="str">
        <f t="shared" si="55"/>
        <v>Yes</v>
      </c>
      <c r="J226" t="str">
        <f t="shared" si="56"/>
        <v>Obesity</v>
      </c>
      <c r="K226" t="str">
        <f t="shared" si="57"/>
        <v>Normal</v>
      </c>
      <c r="L226" t="str">
        <f t="shared" si="58"/>
        <v>R1011</v>
      </c>
      <c r="M226">
        <f t="shared" si="59"/>
        <v>40</v>
      </c>
      <c r="N226" t="str">
        <f t="shared" si="60"/>
        <v>tier - 3</v>
      </c>
      <c r="O226" t="str">
        <f t="shared" si="61"/>
        <v>tier - 3</v>
      </c>
      <c r="P226" t="str">
        <f t="shared" si="62"/>
        <v>R1011</v>
      </c>
      <c r="Q226">
        <f t="shared" si="63"/>
        <v>40</v>
      </c>
    </row>
    <row r="227" spans="1:17" ht="18.75" x14ac:dyDescent="0.3">
      <c r="A227" s="4" t="s">
        <v>2147</v>
      </c>
      <c r="B227" t="str">
        <f t="shared" si="48"/>
        <v xml:space="preserve"> Chris</v>
      </c>
      <c r="C227">
        <f t="shared" si="49"/>
        <v>52.3</v>
      </c>
      <c r="D227">
        <f t="shared" si="50"/>
        <v>4.87</v>
      </c>
      <c r="E227" t="str">
        <f t="shared" si="51"/>
        <v>Yes</v>
      </c>
      <c r="F227" t="str">
        <f t="shared" si="52"/>
        <v>No</v>
      </c>
      <c r="G227" t="str">
        <f t="shared" si="53"/>
        <v>Yes</v>
      </c>
      <c r="H227">
        <f t="shared" si="54"/>
        <v>1</v>
      </c>
      <c r="I227" t="str">
        <f t="shared" si="55"/>
        <v>Yes</v>
      </c>
      <c r="J227" t="str">
        <f t="shared" si="56"/>
        <v>Obesity</v>
      </c>
      <c r="K227" t="str">
        <f t="shared" si="57"/>
        <v>Normal</v>
      </c>
      <c r="L227" t="str">
        <f t="shared" si="58"/>
        <v>R1011</v>
      </c>
      <c r="M227">
        <f t="shared" si="59"/>
        <v>25</v>
      </c>
      <c r="N227" t="str">
        <f t="shared" si="60"/>
        <v>tier - 2</v>
      </c>
      <c r="O227" t="str">
        <f t="shared" si="61"/>
        <v>tier - 2</v>
      </c>
      <c r="P227" t="str">
        <f t="shared" si="62"/>
        <v>R1011</v>
      </c>
      <c r="Q227">
        <f t="shared" si="63"/>
        <v>25</v>
      </c>
    </row>
    <row r="228" spans="1:17" ht="18.75" x14ac:dyDescent="0.3">
      <c r="A228" s="4" t="s">
        <v>2146</v>
      </c>
      <c r="B228" t="str">
        <f t="shared" si="48"/>
        <v xml:space="preserve"> Marian M.</v>
      </c>
      <c r="C228">
        <f t="shared" si="49"/>
        <v>52.66</v>
      </c>
      <c r="D228">
        <f t="shared" si="50"/>
        <v>4.45</v>
      </c>
      <c r="E228" t="str">
        <f t="shared" si="51"/>
        <v>No</v>
      </c>
      <c r="F228" t="str">
        <f t="shared" si="52"/>
        <v>No</v>
      </c>
      <c r="G228" t="str">
        <f t="shared" si="53"/>
        <v>No</v>
      </c>
      <c r="H228">
        <f t="shared" si="54"/>
        <v>1</v>
      </c>
      <c r="I228" t="str">
        <f t="shared" si="55"/>
        <v>Yes</v>
      </c>
      <c r="J228" t="str">
        <f t="shared" si="56"/>
        <v>Obesity</v>
      </c>
      <c r="K228" t="str">
        <f t="shared" si="57"/>
        <v>Normal</v>
      </c>
      <c r="L228" t="str">
        <f t="shared" si="58"/>
        <v>R1011</v>
      </c>
      <c r="M228">
        <f t="shared" si="59"/>
        <v>24</v>
      </c>
      <c r="N228" t="str">
        <f t="shared" si="60"/>
        <v>tier - 1</v>
      </c>
      <c r="O228" t="str">
        <f t="shared" si="61"/>
        <v>tier - 1</v>
      </c>
      <c r="P228" t="str">
        <f t="shared" si="62"/>
        <v>R1011</v>
      </c>
      <c r="Q228">
        <f t="shared" si="63"/>
        <v>24</v>
      </c>
    </row>
    <row r="229" spans="1:17" ht="18.75" x14ac:dyDescent="0.3">
      <c r="A229" s="4" t="s">
        <v>2145</v>
      </c>
      <c r="B229" t="str">
        <f t="shared" si="48"/>
        <v xml:space="preserve"> Jeremy</v>
      </c>
      <c r="C229">
        <f t="shared" si="49"/>
        <v>29.57</v>
      </c>
      <c r="D229">
        <f t="shared" si="50"/>
        <v>9.42</v>
      </c>
      <c r="E229" t="str">
        <f t="shared" si="51"/>
        <v>Yes</v>
      </c>
      <c r="F229" t="str">
        <f t="shared" si="52"/>
        <v>No</v>
      </c>
      <c r="G229" t="str">
        <f t="shared" si="53"/>
        <v>No</v>
      </c>
      <c r="H229">
        <f t="shared" si="54"/>
        <v>0</v>
      </c>
      <c r="I229" t="str">
        <f t="shared" si="55"/>
        <v>Yes</v>
      </c>
      <c r="J229" t="str">
        <f t="shared" si="56"/>
        <v>Obesity</v>
      </c>
      <c r="K229" t="str">
        <f t="shared" si="57"/>
        <v>Diabetes</v>
      </c>
      <c r="L229" t="str">
        <f t="shared" si="58"/>
        <v>R1011</v>
      </c>
      <c r="M229">
        <f t="shared" si="59"/>
        <v>55</v>
      </c>
      <c r="N229" t="str">
        <f t="shared" si="60"/>
        <v>tier - 2</v>
      </c>
      <c r="O229" t="str">
        <f t="shared" si="61"/>
        <v>tier - 2</v>
      </c>
      <c r="P229" t="str">
        <f t="shared" si="62"/>
        <v>R1011</v>
      </c>
      <c r="Q229">
        <f t="shared" si="63"/>
        <v>55</v>
      </c>
    </row>
    <row r="230" spans="1:17" ht="18.75" x14ac:dyDescent="0.3">
      <c r="A230" s="4" t="s">
        <v>2144</v>
      </c>
      <c r="B230" t="str">
        <f t="shared" si="48"/>
        <v xml:space="preserve"> Allison H</v>
      </c>
      <c r="C230">
        <f t="shared" si="49"/>
        <v>36.99</v>
      </c>
      <c r="D230">
        <f t="shared" si="50"/>
        <v>5.37</v>
      </c>
      <c r="E230" t="str">
        <f t="shared" si="51"/>
        <v>Yes</v>
      </c>
      <c r="F230" t="str">
        <f t="shared" si="52"/>
        <v>No</v>
      </c>
      <c r="G230" t="str">
        <f t="shared" si="53"/>
        <v>Yes</v>
      </c>
      <c r="H230">
        <f t="shared" si="54"/>
        <v>1</v>
      </c>
      <c r="I230" t="str">
        <f t="shared" si="55"/>
        <v>Yes</v>
      </c>
      <c r="J230" t="str">
        <f t="shared" si="56"/>
        <v>Obesity</v>
      </c>
      <c r="K230" t="str">
        <f t="shared" si="57"/>
        <v>Normal</v>
      </c>
      <c r="L230" t="str">
        <f t="shared" si="58"/>
        <v>R1011</v>
      </c>
      <c r="M230">
        <f t="shared" si="59"/>
        <v>39</v>
      </c>
      <c r="N230" t="str">
        <f t="shared" si="60"/>
        <v>tier - 3</v>
      </c>
      <c r="O230" t="str">
        <f t="shared" si="61"/>
        <v>tier - 3</v>
      </c>
      <c r="P230" t="str">
        <f t="shared" si="62"/>
        <v>R1011</v>
      </c>
      <c r="Q230">
        <f t="shared" si="63"/>
        <v>39</v>
      </c>
    </row>
    <row r="231" spans="1:17" ht="18.75" x14ac:dyDescent="0.3">
      <c r="A231" s="4" t="s">
        <v>2143</v>
      </c>
      <c r="B231" t="str">
        <f t="shared" si="48"/>
        <v xml:space="preserve"> Elizabeth</v>
      </c>
      <c r="C231">
        <f t="shared" si="49"/>
        <v>31.4</v>
      </c>
      <c r="D231">
        <f t="shared" si="50"/>
        <v>4.5999999999999996</v>
      </c>
      <c r="E231" t="str">
        <f t="shared" si="51"/>
        <v>Yes</v>
      </c>
      <c r="F231" t="str">
        <f t="shared" si="52"/>
        <v>No</v>
      </c>
      <c r="G231" t="str">
        <f t="shared" si="53"/>
        <v>No</v>
      </c>
      <c r="H231">
        <f t="shared" si="54"/>
        <v>1</v>
      </c>
      <c r="I231" t="str">
        <f t="shared" si="55"/>
        <v>Yes</v>
      </c>
      <c r="J231" t="str">
        <f t="shared" si="56"/>
        <v>Obesity</v>
      </c>
      <c r="K231" t="str">
        <f t="shared" si="57"/>
        <v>Normal</v>
      </c>
      <c r="L231" t="str">
        <f t="shared" si="58"/>
        <v>R1011</v>
      </c>
      <c r="M231">
        <f t="shared" si="59"/>
        <v>27</v>
      </c>
      <c r="N231" t="str">
        <f t="shared" si="60"/>
        <v>tier - 3</v>
      </c>
      <c r="O231" t="str">
        <f t="shared" si="61"/>
        <v>tier - 3</v>
      </c>
      <c r="P231" t="str">
        <f t="shared" si="62"/>
        <v>R1011</v>
      </c>
      <c r="Q231">
        <f t="shared" si="63"/>
        <v>27</v>
      </c>
    </row>
    <row r="232" spans="1:17" ht="18.75" x14ac:dyDescent="0.3">
      <c r="A232" s="4" t="s">
        <v>2142</v>
      </c>
      <c r="B232" t="str">
        <f t="shared" si="48"/>
        <v xml:space="preserve"> Andrew</v>
      </c>
      <c r="C232">
        <f t="shared" si="49"/>
        <v>34.9</v>
      </c>
      <c r="D232">
        <f t="shared" si="50"/>
        <v>6.22</v>
      </c>
      <c r="E232" t="str">
        <f t="shared" si="51"/>
        <v>No</v>
      </c>
      <c r="F232" t="str">
        <f t="shared" si="52"/>
        <v>No</v>
      </c>
      <c r="G232" t="str">
        <f t="shared" si="53"/>
        <v>Yes</v>
      </c>
      <c r="H232">
        <f t="shared" si="54"/>
        <v>1</v>
      </c>
      <c r="I232" t="str">
        <f t="shared" si="55"/>
        <v>Yes</v>
      </c>
      <c r="J232" t="str">
        <f t="shared" si="56"/>
        <v>Obesity</v>
      </c>
      <c r="K232" t="str">
        <f t="shared" si="57"/>
        <v>Diabetes</v>
      </c>
      <c r="L232" t="str">
        <f t="shared" si="58"/>
        <v>R1011</v>
      </c>
      <c r="M232">
        <f t="shared" si="59"/>
        <v>19</v>
      </c>
      <c r="N232" t="str">
        <f t="shared" si="60"/>
        <v>tier - 3</v>
      </c>
      <c r="O232" t="str">
        <f t="shared" si="61"/>
        <v>tier - 3</v>
      </c>
      <c r="P232" t="str">
        <f t="shared" si="62"/>
        <v>R1011</v>
      </c>
      <c r="Q232">
        <f t="shared" si="63"/>
        <v>19</v>
      </c>
    </row>
    <row r="233" spans="1:17" ht="18.75" x14ac:dyDescent="0.3">
      <c r="A233" s="4" t="s">
        <v>2141</v>
      </c>
      <c r="B233" t="str">
        <f t="shared" si="48"/>
        <v xml:space="preserve"> Anders J</v>
      </c>
      <c r="C233">
        <f t="shared" si="49"/>
        <v>31.13</v>
      </c>
      <c r="D233">
        <f t="shared" si="50"/>
        <v>4.5199999999999996</v>
      </c>
      <c r="E233" t="str">
        <f t="shared" si="51"/>
        <v>Yes</v>
      </c>
      <c r="F233" t="str">
        <f t="shared" si="52"/>
        <v>No</v>
      </c>
      <c r="G233" t="str">
        <f t="shared" si="53"/>
        <v>No</v>
      </c>
      <c r="H233">
        <f t="shared" si="54"/>
        <v>1</v>
      </c>
      <c r="I233" t="str">
        <f t="shared" si="55"/>
        <v>Yes</v>
      </c>
      <c r="J233" t="str">
        <f t="shared" si="56"/>
        <v>Obesity</v>
      </c>
      <c r="K233" t="str">
        <f t="shared" si="57"/>
        <v>Normal</v>
      </c>
      <c r="L233" t="str">
        <f t="shared" si="58"/>
        <v>R1013</v>
      </c>
      <c r="M233">
        <f t="shared" si="59"/>
        <v>27</v>
      </c>
      <c r="N233" t="str">
        <f t="shared" si="60"/>
        <v>tier - 2</v>
      </c>
      <c r="O233" t="str">
        <f t="shared" si="61"/>
        <v>tier - 2</v>
      </c>
      <c r="P233" t="str">
        <f t="shared" si="62"/>
        <v>R1013</v>
      </c>
      <c r="Q233">
        <f t="shared" si="63"/>
        <v>27</v>
      </c>
    </row>
    <row r="234" spans="1:17" ht="18.75" x14ac:dyDescent="0.3">
      <c r="A234" s="4" t="s">
        <v>2140</v>
      </c>
      <c r="B234" t="str">
        <f t="shared" si="48"/>
        <v xml:space="preserve"> Sean</v>
      </c>
      <c r="C234">
        <f t="shared" si="49"/>
        <v>34.799999999999997</v>
      </c>
      <c r="D234">
        <f t="shared" si="50"/>
        <v>6.18</v>
      </c>
      <c r="E234" t="str">
        <f t="shared" si="51"/>
        <v>No</v>
      </c>
      <c r="F234" t="str">
        <f t="shared" si="52"/>
        <v>No</v>
      </c>
      <c r="G234" t="str">
        <f t="shared" si="53"/>
        <v>Yes</v>
      </c>
      <c r="H234">
        <f t="shared" si="54"/>
        <v>1</v>
      </c>
      <c r="I234" t="str">
        <f t="shared" si="55"/>
        <v>Yes</v>
      </c>
      <c r="J234" t="str">
        <f t="shared" si="56"/>
        <v>Obesity</v>
      </c>
      <c r="K234" t="str">
        <f t="shared" si="57"/>
        <v>Diabetes</v>
      </c>
      <c r="L234" t="str">
        <f t="shared" si="58"/>
        <v>R1011</v>
      </c>
      <c r="M234">
        <f t="shared" si="59"/>
        <v>19</v>
      </c>
      <c r="N234" t="str">
        <f t="shared" si="60"/>
        <v>tier - 2</v>
      </c>
      <c r="O234" t="str">
        <f t="shared" si="61"/>
        <v>tier - 2</v>
      </c>
      <c r="P234" t="str">
        <f t="shared" si="62"/>
        <v>R1011</v>
      </c>
      <c r="Q234">
        <f t="shared" si="63"/>
        <v>19</v>
      </c>
    </row>
    <row r="235" spans="1:17" ht="18.75" x14ac:dyDescent="0.3">
      <c r="A235" s="4" t="s">
        <v>2139</v>
      </c>
      <c r="B235" t="str">
        <f t="shared" si="48"/>
        <v xml:space="preserve"> Brian M.</v>
      </c>
      <c r="C235">
        <f t="shared" si="49"/>
        <v>31.68</v>
      </c>
      <c r="D235">
        <f t="shared" si="50"/>
        <v>4.4000000000000004</v>
      </c>
      <c r="E235" t="str">
        <f t="shared" si="51"/>
        <v>No</v>
      </c>
      <c r="F235" t="str">
        <f t="shared" si="52"/>
        <v>No</v>
      </c>
      <c r="G235" t="str">
        <f t="shared" si="53"/>
        <v>No</v>
      </c>
      <c r="H235">
        <f t="shared" si="54"/>
        <v>0</v>
      </c>
      <c r="I235" t="str">
        <f t="shared" si="55"/>
        <v>Yes</v>
      </c>
      <c r="J235" t="str">
        <f t="shared" si="56"/>
        <v>Obesity</v>
      </c>
      <c r="K235" t="str">
        <f t="shared" si="57"/>
        <v>Normal</v>
      </c>
      <c r="L235" t="str">
        <f t="shared" si="58"/>
        <v>R1013</v>
      </c>
      <c r="M235">
        <f t="shared" si="59"/>
        <v>28</v>
      </c>
      <c r="N235" t="str">
        <f t="shared" si="60"/>
        <v>tier - 3</v>
      </c>
      <c r="O235" t="str">
        <f t="shared" si="61"/>
        <v>tier - 3</v>
      </c>
      <c r="P235" t="str">
        <f t="shared" si="62"/>
        <v>R1013</v>
      </c>
      <c r="Q235">
        <f t="shared" si="63"/>
        <v>28</v>
      </c>
    </row>
    <row r="236" spans="1:17" ht="18.75" x14ac:dyDescent="0.3">
      <c r="A236" s="4" t="s">
        <v>2138</v>
      </c>
      <c r="B236" t="str">
        <f t="shared" si="48"/>
        <v xml:space="preserve"> Jeremy</v>
      </c>
      <c r="C236">
        <f t="shared" si="49"/>
        <v>33.534999999999997</v>
      </c>
      <c r="D236">
        <f t="shared" si="50"/>
        <v>6.23</v>
      </c>
      <c r="E236" t="str">
        <f t="shared" si="51"/>
        <v>No</v>
      </c>
      <c r="F236" t="str">
        <f t="shared" si="52"/>
        <v>Yes</v>
      </c>
      <c r="G236" t="str">
        <f t="shared" si="53"/>
        <v>No</v>
      </c>
      <c r="H236">
        <f t="shared" si="54"/>
        <v>1</v>
      </c>
      <c r="I236" t="str">
        <f t="shared" si="55"/>
        <v>Yes</v>
      </c>
      <c r="J236" t="str">
        <f t="shared" si="56"/>
        <v>Obesity</v>
      </c>
      <c r="K236" t="str">
        <f t="shared" si="57"/>
        <v>Diabetes</v>
      </c>
      <c r="L236" t="str">
        <f t="shared" si="58"/>
        <v>R1016</v>
      </c>
      <c r="M236">
        <f t="shared" si="59"/>
        <v>18</v>
      </c>
      <c r="N236" t="str">
        <f t="shared" si="60"/>
        <v>tier - 3</v>
      </c>
      <c r="O236" t="str">
        <f t="shared" si="61"/>
        <v>tier - 3</v>
      </c>
      <c r="P236" t="str">
        <f t="shared" si="62"/>
        <v>R1016</v>
      </c>
      <c r="Q236">
        <f t="shared" si="63"/>
        <v>18</v>
      </c>
    </row>
    <row r="237" spans="1:17" ht="18.75" x14ac:dyDescent="0.3">
      <c r="A237" s="4" t="s">
        <v>2137</v>
      </c>
      <c r="B237" t="str">
        <f t="shared" si="48"/>
        <v xml:space="preserve"> Susannah</v>
      </c>
      <c r="C237">
        <f t="shared" si="49"/>
        <v>31.92</v>
      </c>
      <c r="D237">
        <f t="shared" si="50"/>
        <v>5.33</v>
      </c>
      <c r="E237" t="str">
        <f t="shared" si="51"/>
        <v>Yes</v>
      </c>
      <c r="F237" t="str">
        <f t="shared" si="52"/>
        <v>No</v>
      </c>
      <c r="G237" t="str">
        <f t="shared" si="53"/>
        <v>No</v>
      </c>
      <c r="H237">
        <f t="shared" si="54"/>
        <v>0</v>
      </c>
      <c r="I237" t="str">
        <f t="shared" si="55"/>
        <v>Yes</v>
      </c>
      <c r="J237" t="str">
        <f t="shared" si="56"/>
        <v>Obesity</v>
      </c>
      <c r="K237" t="str">
        <f t="shared" si="57"/>
        <v>Normal</v>
      </c>
      <c r="L237" t="str">
        <f t="shared" si="58"/>
        <v>R1011</v>
      </c>
      <c r="M237">
        <f t="shared" si="59"/>
        <v>46</v>
      </c>
      <c r="N237" t="str">
        <f t="shared" si="60"/>
        <v>tier - 3</v>
      </c>
      <c r="O237" t="str">
        <f t="shared" si="61"/>
        <v>tier - 3</v>
      </c>
      <c r="P237" t="str">
        <f t="shared" si="62"/>
        <v>R1011</v>
      </c>
      <c r="Q237">
        <f t="shared" si="63"/>
        <v>46</v>
      </c>
    </row>
    <row r="238" spans="1:17" ht="18.75" x14ac:dyDescent="0.3">
      <c r="A238" s="4" t="s">
        <v>2136</v>
      </c>
      <c r="B238" t="str">
        <f t="shared" si="48"/>
        <v xml:space="preserve"> Randy</v>
      </c>
      <c r="C238">
        <f t="shared" si="49"/>
        <v>32.700000000000003</v>
      </c>
      <c r="D238">
        <f t="shared" si="50"/>
        <v>4.09</v>
      </c>
      <c r="E238" t="str">
        <f t="shared" si="51"/>
        <v>No</v>
      </c>
      <c r="F238" t="str">
        <f t="shared" si="52"/>
        <v>No</v>
      </c>
      <c r="G238" t="str">
        <f t="shared" si="53"/>
        <v>No</v>
      </c>
      <c r="H238">
        <f t="shared" si="54"/>
        <v>1</v>
      </c>
      <c r="I238" t="str">
        <f t="shared" si="55"/>
        <v>Yes</v>
      </c>
      <c r="J238" t="str">
        <f t="shared" si="56"/>
        <v>Obesity</v>
      </c>
      <c r="K238" t="str">
        <f t="shared" si="57"/>
        <v>Normal</v>
      </c>
      <c r="L238" t="str">
        <f t="shared" si="58"/>
        <v>R1011</v>
      </c>
      <c r="M238">
        <f t="shared" si="59"/>
        <v>24</v>
      </c>
      <c r="N238" t="str">
        <f t="shared" si="60"/>
        <v>tier - 3</v>
      </c>
      <c r="O238" t="str">
        <f t="shared" si="61"/>
        <v>tier - 3</v>
      </c>
      <c r="P238" t="str">
        <f t="shared" si="62"/>
        <v>R1011</v>
      </c>
      <c r="Q238">
        <f t="shared" si="63"/>
        <v>24</v>
      </c>
    </row>
    <row r="239" spans="1:17" ht="18.75" x14ac:dyDescent="0.3">
      <c r="A239" s="4" t="s">
        <v>2135</v>
      </c>
      <c r="B239" t="str">
        <f t="shared" si="48"/>
        <v xml:space="preserve"> Leslie</v>
      </c>
      <c r="C239">
        <f t="shared" si="49"/>
        <v>41.25</v>
      </c>
      <c r="D239">
        <f t="shared" si="50"/>
        <v>5.19</v>
      </c>
      <c r="E239" t="str">
        <f t="shared" si="51"/>
        <v>No</v>
      </c>
      <c r="F239" t="str">
        <f t="shared" si="52"/>
        <v>No</v>
      </c>
      <c r="G239" t="str">
        <f t="shared" si="53"/>
        <v>No</v>
      </c>
      <c r="H239">
        <f t="shared" si="54"/>
        <v>0</v>
      </c>
      <c r="I239" t="str">
        <f t="shared" si="55"/>
        <v>Yes</v>
      </c>
      <c r="J239" t="str">
        <f t="shared" si="56"/>
        <v>Obesity</v>
      </c>
      <c r="K239" t="str">
        <f t="shared" si="57"/>
        <v>Normal</v>
      </c>
      <c r="L239" t="str">
        <f t="shared" si="58"/>
        <v>R1011</v>
      </c>
      <c r="M239">
        <f t="shared" si="59"/>
        <v>32</v>
      </c>
      <c r="N239" t="str">
        <f t="shared" si="60"/>
        <v>tier - 2</v>
      </c>
      <c r="O239" t="str">
        <f t="shared" si="61"/>
        <v>tier - 2</v>
      </c>
      <c r="P239" t="str">
        <f t="shared" si="62"/>
        <v>R1011</v>
      </c>
      <c r="Q239">
        <f t="shared" si="63"/>
        <v>32</v>
      </c>
    </row>
    <row r="240" spans="1:17" ht="18.75" x14ac:dyDescent="0.3">
      <c r="A240" s="4" t="s">
        <v>2134</v>
      </c>
      <c r="B240" t="str">
        <f t="shared" si="48"/>
        <v xml:space="preserve"> Brittany L.</v>
      </c>
      <c r="C240">
        <f t="shared" si="49"/>
        <v>33.11</v>
      </c>
      <c r="D240">
        <f t="shared" si="50"/>
        <v>4.12</v>
      </c>
      <c r="E240" t="str">
        <f t="shared" si="51"/>
        <v>No</v>
      </c>
      <c r="F240" t="str">
        <f t="shared" si="52"/>
        <v>No</v>
      </c>
      <c r="G240" t="str">
        <f t="shared" si="53"/>
        <v>Yes</v>
      </c>
      <c r="H240">
        <f t="shared" si="54"/>
        <v>1</v>
      </c>
      <c r="I240" t="str">
        <f t="shared" si="55"/>
        <v>Yes</v>
      </c>
      <c r="J240" t="str">
        <f t="shared" si="56"/>
        <v>Obesity</v>
      </c>
      <c r="K240" t="str">
        <f t="shared" si="57"/>
        <v>Normal</v>
      </c>
      <c r="L240" t="str">
        <f t="shared" si="58"/>
        <v>R1013</v>
      </c>
      <c r="M240">
        <f t="shared" si="59"/>
        <v>19</v>
      </c>
      <c r="N240" t="str">
        <f t="shared" si="60"/>
        <v>tier - 1</v>
      </c>
      <c r="O240" t="str">
        <f t="shared" si="61"/>
        <v>tier - 1</v>
      </c>
      <c r="P240" t="str">
        <f t="shared" si="62"/>
        <v>R1013</v>
      </c>
      <c r="Q240">
        <f t="shared" si="63"/>
        <v>19</v>
      </c>
    </row>
    <row r="241" spans="1:17" ht="18.75" x14ac:dyDescent="0.3">
      <c r="A241" s="4" t="s">
        <v>2133</v>
      </c>
      <c r="B241" t="str">
        <f t="shared" si="48"/>
        <v xml:space="preserve"> Cassie J.</v>
      </c>
      <c r="C241">
        <f t="shared" si="49"/>
        <v>36.159999999999997</v>
      </c>
      <c r="D241">
        <f t="shared" si="50"/>
        <v>5.0999999999999996</v>
      </c>
      <c r="E241" t="str">
        <f t="shared" si="51"/>
        <v>No</v>
      </c>
      <c r="F241" t="str">
        <f t="shared" si="52"/>
        <v>No</v>
      </c>
      <c r="G241" t="str">
        <f t="shared" si="53"/>
        <v>No</v>
      </c>
      <c r="H241">
        <f t="shared" si="54"/>
        <v>1</v>
      </c>
      <c r="I241" t="str">
        <f t="shared" si="55"/>
        <v>Yes</v>
      </c>
      <c r="J241" t="str">
        <f t="shared" si="56"/>
        <v>Obesity</v>
      </c>
      <c r="K241" t="str">
        <f t="shared" si="57"/>
        <v>Normal</v>
      </c>
      <c r="L241" t="str">
        <f t="shared" si="58"/>
        <v>R1011</v>
      </c>
      <c r="M241">
        <f t="shared" si="59"/>
        <v>38</v>
      </c>
      <c r="N241" t="str">
        <f t="shared" si="60"/>
        <v>tier - 3</v>
      </c>
      <c r="O241" t="str">
        <f t="shared" si="61"/>
        <v>tier - 3</v>
      </c>
      <c r="P241" t="str">
        <f t="shared" si="62"/>
        <v>R1011</v>
      </c>
      <c r="Q241">
        <f t="shared" si="63"/>
        <v>38</v>
      </c>
    </row>
    <row r="242" spans="1:17" ht="18.75" x14ac:dyDescent="0.3">
      <c r="A242" s="4" t="s">
        <v>2132</v>
      </c>
      <c r="B242" t="str">
        <f t="shared" si="48"/>
        <v xml:space="preserve"> Peter W</v>
      </c>
      <c r="C242">
        <f t="shared" si="49"/>
        <v>33.72</v>
      </c>
      <c r="D242">
        <f t="shared" si="50"/>
        <v>6.21</v>
      </c>
      <c r="E242" t="str">
        <f t="shared" si="51"/>
        <v>Yes</v>
      </c>
      <c r="F242" t="str">
        <f t="shared" si="52"/>
        <v>No</v>
      </c>
      <c r="G242" t="str">
        <f t="shared" si="53"/>
        <v>Yes</v>
      </c>
      <c r="H242">
        <f t="shared" si="54"/>
        <v>1</v>
      </c>
      <c r="I242" t="str">
        <f t="shared" si="55"/>
        <v>Yes</v>
      </c>
      <c r="J242" t="str">
        <f t="shared" si="56"/>
        <v>Obesity</v>
      </c>
      <c r="K242" t="str">
        <f t="shared" si="57"/>
        <v>Diabetes</v>
      </c>
      <c r="L242" t="str">
        <f t="shared" si="58"/>
        <v>R1012</v>
      </c>
      <c r="M242">
        <f t="shared" si="59"/>
        <v>39</v>
      </c>
      <c r="N242" t="str">
        <f t="shared" si="60"/>
        <v>tier - 2</v>
      </c>
      <c r="O242" t="str">
        <f t="shared" si="61"/>
        <v>tier - 2</v>
      </c>
      <c r="P242" t="str">
        <f t="shared" si="62"/>
        <v>R1012</v>
      </c>
      <c r="Q242">
        <f t="shared" si="63"/>
        <v>39</v>
      </c>
    </row>
    <row r="243" spans="1:17" ht="18.75" x14ac:dyDescent="0.3">
      <c r="A243" s="4" t="s">
        <v>2130</v>
      </c>
      <c r="B243" t="str">
        <f t="shared" si="48"/>
        <v xml:space="preserve"> Douglas</v>
      </c>
      <c r="C243">
        <f t="shared" si="49"/>
        <v>37.74</v>
      </c>
      <c r="D243">
        <f t="shared" si="50"/>
        <v>9.5299999999999994</v>
      </c>
      <c r="E243" t="str">
        <f t="shared" si="51"/>
        <v>Yes</v>
      </c>
      <c r="F243" t="str">
        <f t="shared" si="52"/>
        <v>No</v>
      </c>
      <c r="G243" t="str">
        <f t="shared" si="53"/>
        <v>No</v>
      </c>
      <c r="H243">
        <f t="shared" si="54"/>
        <v>1</v>
      </c>
      <c r="I243" t="str">
        <f t="shared" si="55"/>
        <v>Yes</v>
      </c>
      <c r="J243" t="str">
        <f t="shared" si="56"/>
        <v>Obesity</v>
      </c>
      <c r="K243" t="str">
        <f t="shared" si="57"/>
        <v>Diabetes</v>
      </c>
      <c r="L243" t="str">
        <f t="shared" si="58"/>
        <v>R1011</v>
      </c>
      <c r="M243">
        <f t="shared" si="59"/>
        <v>36</v>
      </c>
      <c r="N243" t="str">
        <f t="shared" si="60"/>
        <v>tier - 2</v>
      </c>
      <c r="O243" t="str">
        <f t="shared" si="61"/>
        <v>tier - 2</v>
      </c>
      <c r="P243" t="str">
        <f t="shared" si="62"/>
        <v>R1011</v>
      </c>
      <c r="Q243">
        <f t="shared" si="63"/>
        <v>36</v>
      </c>
    </row>
    <row r="244" spans="1:17" ht="18.75" x14ac:dyDescent="0.3">
      <c r="A244" s="4" t="s">
        <v>2129</v>
      </c>
      <c r="B244" t="str">
        <f t="shared" si="48"/>
        <v xml:space="preserve"> Dan</v>
      </c>
      <c r="C244">
        <f t="shared" si="49"/>
        <v>48.75</v>
      </c>
      <c r="D244">
        <f t="shared" si="50"/>
        <v>4.6399999999999997</v>
      </c>
      <c r="E244" t="str">
        <f t="shared" si="51"/>
        <v>Yes</v>
      </c>
      <c r="F244" t="str">
        <f t="shared" si="52"/>
        <v>No</v>
      </c>
      <c r="G244" t="str">
        <f t="shared" si="53"/>
        <v>No</v>
      </c>
      <c r="H244">
        <f t="shared" si="54"/>
        <v>1</v>
      </c>
      <c r="I244" t="str">
        <f t="shared" si="55"/>
        <v>Yes</v>
      </c>
      <c r="J244" t="str">
        <f t="shared" si="56"/>
        <v>Obesity</v>
      </c>
      <c r="K244" t="str">
        <f t="shared" si="57"/>
        <v>Normal</v>
      </c>
      <c r="L244" t="str">
        <f t="shared" si="58"/>
        <v>R1011</v>
      </c>
      <c r="M244">
        <f t="shared" si="59"/>
        <v>27</v>
      </c>
      <c r="N244" t="str">
        <f t="shared" si="60"/>
        <v>tier - 1</v>
      </c>
      <c r="O244" t="str">
        <f t="shared" si="61"/>
        <v>tier - 1</v>
      </c>
      <c r="P244" t="str">
        <f t="shared" si="62"/>
        <v>R1011</v>
      </c>
      <c r="Q244">
        <f t="shared" si="63"/>
        <v>27</v>
      </c>
    </row>
    <row r="245" spans="1:17" ht="18.75" x14ac:dyDescent="0.3">
      <c r="A245" s="4" t="s">
        <v>2128</v>
      </c>
      <c r="B245" t="str">
        <f t="shared" si="48"/>
        <v xml:space="preserve"> Dan M.</v>
      </c>
      <c r="C245">
        <f t="shared" si="49"/>
        <v>31.065000000000001</v>
      </c>
      <c r="D245">
        <f t="shared" si="50"/>
        <v>5.05</v>
      </c>
      <c r="E245" t="str">
        <f t="shared" si="51"/>
        <v>No</v>
      </c>
      <c r="F245" t="str">
        <f t="shared" si="52"/>
        <v>No</v>
      </c>
      <c r="G245" t="str">
        <f t="shared" si="53"/>
        <v>No</v>
      </c>
      <c r="H245">
        <f t="shared" si="54"/>
        <v>1</v>
      </c>
      <c r="I245" t="str">
        <f t="shared" si="55"/>
        <v>Yes</v>
      </c>
      <c r="J245" t="str">
        <f t="shared" si="56"/>
        <v>Obesity</v>
      </c>
      <c r="K245" t="str">
        <f t="shared" si="57"/>
        <v>Normal</v>
      </c>
      <c r="L245" t="str">
        <f t="shared" si="58"/>
        <v>R1019</v>
      </c>
      <c r="M245">
        <f t="shared" si="59"/>
        <v>24</v>
      </c>
      <c r="N245" t="str">
        <f t="shared" si="60"/>
        <v>tier - 3</v>
      </c>
      <c r="O245" t="str">
        <f t="shared" si="61"/>
        <v>tier - 3</v>
      </c>
      <c r="P245" t="str">
        <f t="shared" si="62"/>
        <v>R1019</v>
      </c>
      <c r="Q245">
        <f t="shared" si="63"/>
        <v>24</v>
      </c>
    </row>
    <row r="246" spans="1:17" ht="18.75" x14ac:dyDescent="0.3">
      <c r="A246" s="4" t="s">
        <v>2127</v>
      </c>
      <c r="B246" t="str">
        <f t="shared" si="48"/>
        <v xml:space="preserve"> Eric L.</v>
      </c>
      <c r="C246">
        <f t="shared" si="49"/>
        <v>23.55</v>
      </c>
      <c r="D246">
        <f t="shared" si="50"/>
        <v>10.38</v>
      </c>
      <c r="E246" t="str">
        <f t="shared" si="51"/>
        <v>No</v>
      </c>
      <c r="F246" t="str">
        <f t="shared" si="52"/>
        <v>No</v>
      </c>
      <c r="G246" t="str">
        <f t="shared" si="53"/>
        <v>No</v>
      </c>
      <c r="H246">
        <f t="shared" si="54"/>
        <v>0</v>
      </c>
      <c r="I246" t="str">
        <f t="shared" si="55"/>
        <v>Yes</v>
      </c>
      <c r="J246" t="str">
        <f t="shared" si="56"/>
        <v>Normol Weight</v>
      </c>
      <c r="K246" t="str">
        <f t="shared" si="57"/>
        <v>Diabetes</v>
      </c>
      <c r="L246" t="str">
        <f t="shared" si="58"/>
        <v>R1011</v>
      </c>
      <c r="M246">
        <f t="shared" si="59"/>
        <v>60</v>
      </c>
      <c r="N246" t="str">
        <f t="shared" si="60"/>
        <v>tier - 1</v>
      </c>
      <c r="O246" t="str">
        <f t="shared" si="61"/>
        <v>tier - 1</v>
      </c>
      <c r="P246" t="str">
        <f t="shared" si="62"/>
        <v>R1011</v>
      </c>
      <c r="Q246">
        <f t="shared" si="63"/>
        <v>60</v>
      </c>
    </row>
    <row r="247" spans="1:17" ht="18.75" x14ac:dyDescent="0.3">
      <c r="A247" s="4" t="s">
        <v>2126</v>
      </c>
      <c r="B247" t="str">
        <f t="shared" si="48"/>
        <v xml:space="preserve"> Les J</v>
      </c>
      <c r="C247">
        <f t="shared" si="49"/>
        <v>30.18</v>
      </c>
      <c r="D247">
        <f t="shared" si="50"/>
        <v>8.31</v>
      </c>
      <c r="E247" t="str">
        <f t="shared" si="51"/>
        <v>Yes</v>
      </c>
      <c r="F247" t="str">
        <f t="shared" si="52"/>
        <v>No</v>
      </c>
      <c r="G247" t="str">
        <f t="shared" si="53"/>
        <v>No</v>
      </c>
      <c r="H247">
        <f t="shared" si="54"/>
        <v>1</v>
      </c>
      <c r="I247" t="str">
        <f t="shared" si="55"/>
        <v>Yes</v>
      </c>
      <c r="J247" t="str">
        <f t="shared" si="56"/>
        <v>Obesity</v>
      </c>
      <c r="K247" t="str">
        <f t="shared" si="57"/>
        <v>Diabetes</v>
      </c>
      <c r="L247" t="str">
        <f t="shared" si="58"/>
        <v>R1012</v>
      </c>
      <c r="M247">
        <f t="shared" si="59"/>
        <v>47</v>
      </c>
      <c r="N247" t="str">
        <f t="shared" si="60"/>
        <v>tier - 1</v>
      </c>
      <c r="O247" t="str">
        <f t="shared" si="61"/>
        <v>tier - 1</v>
      </c>
      <c r="P247" t="str">
        <f t="shared" si="62"/>
        <v>R1012</v>
      </c>
      <c r="Q247">
        <f t="shared" si="63"/>
        <v>47</v>
      </c>
    </row>
    <row r="248" spans="1:17" ht="18.75" x14ac:dyDescent="0.3">
      <c r="A248" s="4" t="s">
        <v>2125</v>
      </c>
      <c r="B248" t="str">
        <f t="shared" si="48"/>
        <v xml:space="preserve"> Stephanie</v>
      </c>
      <c r="C248">
        <f t="shared" si="49"/>
        <v>29.94</v>
      </c>
      <c r="D248">
        <f t="shared" si="50"/>
        <v>7.59</v>
      </c>
      <c r="E248" t="str">
        <f t="shared" si="51"/>
        <v>No</v>
      </c>
      <c r="F248" t="str">
        <f t="shared" si="52"/>
        <v>No</v>
      </c>
      <c r="G248" t="str">
        <f t="shared" si="53"/>
        <v>No</v>
      </c>
      <c r="H248">
        <f t="shared" si="54"/>
        <v>0</v>
      </c>
      <c r="I248" t="str">
        <f t="shared" si="55"/>
        <v>Yes</v>
      </c>
      <c r="J248" t="str">
        <f t="shared" si="56"/>
        <v>Obesity</v>
      </c>
      <c r="K248" t="str">
        <f t="shared" si="57"/>
        <v>Diabetes</v>
      </c>
      <c r="L248" t="str">
        <f t="shared" si="58"/>
        <v>R1011</v>
      </c>
      <c r="M248">
        <f t="shared" si="59"/>
        <v>51</v>
      </c>
      <c r="N248" t="str">
        <f t="shared" si="60"/>
        <v>tier - 2</v>
      </c>
      <c r="O248" t="str">
        <f t="shared" si="61"/>
        <v>tier - 2</v>
      </c>
      <c r="P248" t="str">
        <f t="shared" si="62"/>
        <v>R1011</v>
      </c>
      <c r="Q248">
        <f t="shared" si="63"/>
        <v>51</v>
      </c>
    </row>
    <row r="249" spans="1:17" ht="18.75" x14ac:dyDescent="0.3">
      <c r="A249" s="4" t="s">
        <v>2124</v>
      </c>
      <c r="B249" t="str">
        <f t="shared" si="48"/>
        <v xml:space="preserve"> Melissa Y</v>
      </c>
      <c r="C249">
        <f t="shared" si="49"/>
        <v>31.4</v>
      </c>
      <c r="D249">
        <f t="shared" si="50"/>
        <v>5.49</v>
      </c>
      <c r="E249" t="str">
        <f t="shared" si="51"/>
        <v>No</v>
      </c>
      <c r="F249" t="str">
        <f t="shared" si="52"/>
        <v>No</v>
      </c>
      <c r="G249" t="str">
        <f t="shared" si="53"/>
        <v>No</v>
      </c>
      <c r="H249">
        <f t="shared" si="54"/>
        <v>0</v>
      </c>
      <c r="I249" t="str">
        <f t="shared" si="55"/>
        <v>Yes</v>
      </c>
      <c r="J249" t="str">
        <f t="shared" si="56"/>
        <v>Obesity</v>
      </c>
      <c r="K249" t="str">
        <f t="shared" si="57"/>
        <v>Normal</v>
      </c>
      <c r="L249" t="str">
        <f t="shared" si="58"/>
        <v>R1011</v>
      </c>
      <c r="M249">
        <f t="shared" si="59"/>
        <v>23</v>
      </c>
      <c r="N249" t="str">
        <f t="shared" si="60"/>
        <v>tier - 3</v>
      </c>
      <c r="O249" t="str">
        <f t="shared" si="61"/>
        <v>tier - 3</v>
      </c>
      <c r="P249" t="str">
        <f t="shared" si="62"/>
        <v>R1011</v>
      </c>
      <c r="Q249">
        <f t="shared" si="63"/>
        <v>23</v>
      </c>
    </row>
    <row r="250" spans="1:17" ht="18.75" x14ac:dyDescent="0.3">
      <c r="A250" s="4" t="s">
        <v>2123</v>
      </c>
      <c r="B250" t="str">
        <f t="shared" si="48"/>
        <v xml:space="preserve"> Ashley</v>
      </c>
      <c r="C250">
        <f t="shared" si="49"/>
        <v>53.06</v>
      </c>
      <c r="D250">
        <f t="shared" si="50"/>
        <v>11.68</v>
      </c>
      <c r="E250" t="str">
        <f t="shared" si="51"/>
        <v>No</v>
      </c>
      <c r="F250" t="str">
        <f t="shared" si="52"/>
        <v>No</v>
      </c>
      <c r="G250" t="str">
        <f t="shared" si="53"/>
        <v>No</v>
      </c>
      <c r="H250">
        <f t="shared" si="54"/>
        <v>0</v>
      </c>
      <c r="I250" t="str">
        <f t="shared" si="55"/>
        <v>Yes</v>
      </c>
      <c r="J250" t="str">
        <f t="shared" si="56"/>
        <v>Obesity</v>
      </c>
      <c r="K250" t="str">
        <f t="shared" si="57"/>
        <v>Diabetes</v>
      </c>
      <c r="L250" t="str">
        <f t="shared" si="58"/>
        <v>R1011</v>
      </c>
      <c r="M250">
        <f t="shared" si="59"/>
        <v>20</v>
      </c>
      <c r="N250" t="str">
        <f t="shared" si="60"/>
        <v>tier - 3</v>
      </c>
      <c r="O250" t="str">
        <f t="shared" si="61"/>
        <v>tier - 3</v>
      </c>
      <c r="P250" t="str">
        <f t="shared" si="62"/>
        <v>R1011</v>
      </c>
      <c r="Q250">
        <f t="shared" si="63"/>
        <v>20</v>
      </c>
    </row>
    <row r="251" spans="1:17" ht="18.75" x14ac:dyDescent="0.3">
      <c r="A251" s="4" t="s">
        <v>2122</v>
      </c>
      <c r="B251" t="str">
        <f t="shared" si="48"/>
        <v xml:space="preserve"> Stephanie M.</v>
      </c>
      <c r="C251">
        <f t="shared" si="49"/>
        <v>30.25</v>
      </c>
      <c r="D251">
        <f t="shared" si="50"/>
        <v>4.1900000000000004</v>
      </c>
      <c r="E251" t="str">
        <f t="shared" si="51"/>
        <v>No</v>
      </c>
      <c r="F251" t="str">
        <f t="shared" si="52"/>
        <v>No</v>
      </c>
      <c r="G251" t="str">
        <f t="shared" si="53"/>
        <v>No</v>
      </c>
      <c r="H251">
        <f t="shared" si="54"/>
        <v>2</v>
      </c>
      <c r="I251" t="str">
        <f t="shared" si="55"/>
        <v>Yes</v>
      </c>
      <c r="J251" t="str">
        <f t="shared" si="56"/>
        <v>Obesity</v>
      </c>
      <c r="K251" t="str">
        <f t="shared" si="57"/>
        <v>Normal</v>
      </c>
      <c r="L251" t="str">
        <f t="shared" si="58"/>
        <v>R1011</v>
      </c>
      <c r="M251">
        <f t="shared" si="59"/>
        <v>50</v>
      </c>
      <c r="N251" t="str">
        <f t="shared" si="60"/>
        <v>tier - 2</v>
      </c>
      <c r="O251" t="str">
        <f t="shared" si="61"/>
        <v>tier - 2</v>
      </c>
      <c r="P251" t="str">
        <f t="shared" si="62"/>
        <v>R1011</v>
      </c>
      <c r="Q251">
        <f t="shared" si="63"/>
        <v>50</v>
      </c>
    </row>
    <row r="252" spans="1:17" ht="18.75" x14ac:dyDescent="0.3">
      <c r="A252" s="4" t="s">
        <v>2121</v>
      </c>
      <c r="B252" t="str">
        <f t="shared" si="48"/>
        <v xml:space="preserve"> Kylie</v>
      </c>
      <c r="C252">
        <f t="shared" si="49"/>
        <v>46.68</v>
      </c>
      <c r="D252">
        <f t="shared" si="50"/>
        <v>4.01</v>
      </c>
      <c r="E252" t="str">
        <f t="shared" si="51"/>
        <v>No</v>
      </c>
      <c r="F252" t="str">
        <f t="shared" si="52"/>
        <v>No</v>
      </c>
      <c r="G252" t="str">
        <f t="shared" si="53"/>
        <v>No</v>
      </c>
      <c r="H252">
        <f t="shared" si="54"/>
        <v>0</v>
      </c>
      <c r="I252" t="str">
        <f t="shared" si="55"/>
        <v>Yes</v>
      </c>
      <c r="J252" t="str">
        <f t="shared" si="56"/>
        <v>Obesity</v>
      </c>
      <c r="K252" t="str">
        <f t="shared" si="57"/>
        <v>Normal</v>
      </c>
      <c r="L252" t="str">
        <f t="shared" si="58"/>
        <v>R1011</v>
      </c>
      <c r="M252">
        <f t="shared" si="59"/>
        <v>28</v>
      </c>
      <c r="N252" t="str">
        <f t="shared" si="60"/>
        <v>tier - 2</v>
      </c>
      <c r="O252" t="str">
        <f t="shared" si="61"/>
        <v>tier - 2</v>
      </c>
      <c r="P252" t="str">
        <f t="shared" si="62"/>
        <v>R1011</v>
      </c>
      <c r="Q252">
        <f t="shared" si="63"/>
        <v>28</v>
      </c>
    </row>
    <row r="253" spans="1:17" ht="18.75" x14ac:dyDescent="0.3">
      <c r="A253" s="4" t="s">
        <v>2120</v>
      </c>
      <c r="B253" t="str">
        <f t="shared" si="48"/>
        <v xml:space="preserve"> Kelly</v>
      </c>
      <c r="C253">
        <f t="shared" si="49"/>
        <v>30.4</v>
      </c>
      <c r="D253">
        <f t="shared" si="50"/>
        <v>5.91</v>
      </c>
      <c r="E253" t="str">
        <f t="shared" si="51"/>
        <v>No</v>
      </c>
      <c r="F253" t="str">
        <f t="shared" si="52"/>
        <v>Yes</v>
      </c>
      <c r="G253" t="str">
        <f t="shared" si="53"/>
        <v>No</v>
      </c>
      <c r="H253">
        <f t="shared" si="54"/>
        <v>2</v>
      </c>
      <c r="I253" t="str">
        <f t="shared" si="55"/>
        <v>Yes</v>
      </c>
      <c r="J253" t="str">
        <f t="shared" si="56"/>
        <v>Obesity</v>
      </c>
      <c r="K253" t="str">
        <f t="shared" si="57"/>
        <v>Diabetes</v>
      </c>
      <c r="L253" t="str">
        <f t="shared" si="58"/>
        <v>R1012</v>
      </c>
      <c r="M253">
        <f t="shared" si="59"/>
        <v>22</v>
      </c>
      <c r="N253" t="str">
        <f t="shared" si="60"/>
        <v>tier - 2</v>
      </c>
      <c r="O253" t="str">
        <f t="shared" si="61"/>
        <v>tier - 2</v>
      </c>
      <c r="P253" t="str">
        <f t="shared" si="62"/>
        <v>R1012</v>
      </c>
      <c r="Q253">
        <f t="shared" si="63"/>
        <v>22</v>
      </c>
    </row>
    <row r="254" spans="1:17" ht="18.75" x14ac:dyDescent="0.3">
      <c r="A254" s="4" t="s">
        <v>2119</v>
      </c>
      <c r="B254" t="str">
        <f t="shared" si="48"/>
        <v xml:space="preserve"> Carrie</v>
      </c>
      <c r="C254">
        <f t="shared" si="49"/>
        <v>30.2</v>
      </c>
      <c r="D254">
        <f t="shared" si="50"/>
        <v>4.47</v>
      </c>
      <c r="E254" t="str">
        <f t="shared" si="51"/>
        <v>Yes</v>
      </c>
      <c r="F254" t="str">
        <f t="shared" si="52"/>
        <v>No</v>
      </c>
      <c r="G254" t="str">
        <f t="shared" si="53"/>
        <v>Yes</v>
      </c>
      <c r="H254">
        <f t="shared" si="54"/>
        <v>1</v>
      </c>
      <c r="I254" t="str">
        <f t="shared" si="55"/>
        <v>Yes</v>
      </c>
      <c r="J254" t="str">
        <f t="shared" si="56"/>
        <v>Obesity</v>
      </c>
      <c r="K254" t="str">
        <f t="shared" si="57"/>
        <v>Normal</v>
      </c>
      <c r="L254" t="str">
        <f t="shared" si="58"/>
        <v>R1011</v>
      </c>
      <c r="M254">
        <f t="shared" si="59"/>
        <v>25</v>
      </c>
      <c r="N254" t="str">
        <f t="shared" si="60"/>
        <v>tier - 3</v>
      </c>
      <c r="O254" t="str">
        <f t="shared" si="61"/>
        <v>tier - 3</v>
      </c>
      <c r="P254" t="str">
        <f t="shared" si="62"/>
        <v>R1011</v>
      </c>
      <c r="Q254">
        <f t="shared" si="63"/>
        <v>25</v>
      </c>
    </row>
    <row r="255" spans="1:17" ht="18.75" x14ac:dyDescent="0.3">
      <c r="A255" s="4" t="s">
        <v>2118</v>
      </c>
      <c r="B255" t="str">
        <f t="shared" si="48"/>
        <v xml:space="preserve"> Alex</v>
      </c>
      <c r="C255">
        <f t="shared" si="49"/>
        <v>51.18</v>
      </c>
      <c r="D255">
        <f t="shared" si="50"/>
        <v>4.5599999999999996</v>
      </c>
      <c r="E255" t="str">
        <f t="shared" si="51"/>
        <v>Yes</v>
      </c>
      <c r="F255" t="str">
        <f t="shared" si="52"/>
        <v>Yes</v>
      </c>
      <c r="G255" t="str">
        <f t="shared" si="53"/>
        <v>No</v>
      </c>
      <c r="H255">
        <f t="shared" si="54"/>
        <v>2</v>
      </c>
      <c r="I255" t="str">
        <f t="shared" si="55"/>
        <v>Yes</v>
      </c>
      <c r="J255" t="str">
        <f t="shared" si="56"/>
        <v>Obesity</v>
      </c>
      <c r="K255" t="str">
        <f t="shared" si="57"/>
        <v>Normal</v>
      </c>
      <c r="L255" t="str">
        <f t="shared" si="58"/>
        <v>R1011</v>
      </c>
      <c r="M255">
        <f t="shared" si="59"/>
        <v>22</v>
      </c>
      <c r="N255" t="str">
        <f t="shared" si="60"/>
        <v>tier - 3</v>
      </c>
      <c r="O255" t="str">
        <f t="shared" si="61"/>
        <v>tier - 3</v>
      </c>
      <c r="P255" t="str">
        <f t="shared" si="62"/>
        <v>R1011</v>
      </c>
      <c r="Q255">
        <f t="shared" si="63"/>
        <v>22</v>
      </c>
    </row>
    <row r="256" spans="1:17" ht="18.75" x14ac:dyDescent="0.3">
      <c r="A256" s="4" t="s">
        <v>2117</v>
      </c>
      <c r="B256" t="str">
        <f t="shared" si="48"/>
        <v xml:space="preserve"> Zach S</v>
      </c>
      <c r="C256">
        <f t="shared" si="49"/>
        <v>22.18</v>
      </c>
      <c r="D256">
        <f t="shared" si="50"/>
        <v>9.9</v>
      </c>
      <c r="E256" t="str">
        <f t="shared" si="51"/>
        <v>No</v>
      </c>
      <c r="F256" t="str">
        <f t="shared" si="52"/>
        <v>No</v>
      </c>
      <c r="G256" t="str">
        <f t="shared" si="53"/>
        <v>No</v>
      </c>
      <c r="H256">
        <f t="shared" si="54"/>
        <v>0</v>
      </c>
      <c r="I256" t="str">
        <f t="shared" si="55"/>
        <v>Yes</v>
      </c>
      <c r="J256" t="str">
        <f t="shared" si="56"/>
        <v>Normol Weight</v>
      </c>
      <c r="K256" t="str">
        <f t="shared" si="57"/>
        <v>Diabetes</v>
      </c>
      <c r="L256" t="str">
        <f t="shared" si="58"/>
        <v>R1011</v>
      </c>
      <c r="M256">
        <f t="shared" si="59"/>
        <v>60</v>
      </c>
      <c r="N256" t="str">
        <f t="shared" si="60"/>
        <v>tier - 3</v>
      </c>
      <c r="O256" t="str">
        <f t="shared" si="61"/>
        <v>tier - 3</v>
      </c>
      <c r="P256" t="str">
        <f t="shared" si="62"/>
        <v>R1011</v>
      </c>
      <c r="Q256">
        <f t="shared" si="63"/>
        <v>60</v>
      </c>
    </row>
    <row r="257" spans="1:17" ht="18.75" x14ac:dyDescent="0.3">
      <c r="A257" s="4" t="s">
        <v>2116</v>
      </c>
      <c r="B257" t="str">
        <f t="shared" si="48"/>
        <v xml:space="preserve"> Alan</v>
      </c>
      <c r="C257">
        <f t="shared" si="49"/>
        <v>31.92</v>
      </c>
      <c r="D257">
        <f t="shared" si="50"/>
        <v>5.1100000000000003</v>
      </c>
      <c r="E257" t="str">
        <f t="shared" si="51"/>
        <v>No</v>
      </c>
      <c r="F257" t="str">
        <f t="shared" si="52"/>
        <v>No</v>
      </c>
      <c r="G257" t="str">
        <f t="shared" si="53"/>
        <v>Yes</v>
      </c>
      <c r="H257">
        <f t="shared" si="54"/>
        <v>1</v>
      </c>
      <c r="I257" t="str">
        <f t="shared" si="55"/>
        <v>Yes</v>
      </c>
      <c r="J257" t="str">
        <f t="shared" si="56"/>
        <v>Obesity</v>
      </c>
      <c r="K257" t="str">
        <f t="shared" si="57"/>
        <v>Normal</v>
      </c>
      <c r="L257" t="str">
        <f t="shared" si="58"/>
        <v>R1012</v>
      </c>
      <c r="M257">
        <f t="shared" si="59"/>
        <v>19</v>
      </c>
      <c r="N257" t="str">
        <f t="shared" si="60"/>
        <v>tier - 3</v>
      </c>
      <c r="O257" t="str">
        <f t="shared" si="61"/>
        <v>tier - 3</v>
      </c>
      <c r="P257" t="str">
        <f t="shared" si="62"/>
        <v>R1012</v>
      </c>
      <c r="Q257">
        <f t="shared" si="63"/>
        <v>19</v>
      </c>
    </row>
    <row r="258" spans="1:17" ht="18.75" x14ac:dyDescent="0.3">
      <c r="A258" s="4" t="s">
        <v>2115</v>
      </c>
      <c r="B258" t="str">
        <f t="shared" ref="B258:B321" si="64">VLOOKUP($A258,vetri,4,FALSE)</f>
        <v xml:space="preserve"> Nate</v>
      </c>
      <c r="C258">
        <f t="shared" ref="C258:C321" si="65">VLOOKUP($A258,vel,2,FALSE)</f>
        <v>31.73</v>
      </c>
      <c r="D258">
        <f t="shared" ref="D258:D321" si="66">VLOOKUP($A258,vel,3,FALSE)</f>
        <v>5.73</v>
      </c>
      <c r="E258" t="str">
        <f t="shared" ref="E258:E321" si="67">VLOOKUP($A258,vel,4,FALSE)</f>
        <v>No</v>
      </c>
      <c r="F258" t="str">
        <f t="shared" ref="F258:F321" si="68">VLOOKUP($A258,vel,5,FALSE)</f>
        <v>Yes</v>
      </c>
      <c r="G258" t="str">
        <f t="shared" ref="G258:G321" si="69">VLOOKUP($A258,vel,6,FALSE)</f>
        <v>No</v>
      </c>
      <c r="H258">
        <f t="shared" ref="H258:H321" si="70">VLOOKUP($A258,vel,9,FALSE)</f>
        <v>1</v>
      </c>
      <c r="I258" t="str">
        <f t="shared" ref="I258:I321" si="71">VLOOKUP($A258,vel,10,FALSE)</f>
        <v>Yes</v>
      </c>
      <c r="J258" t="str">
        <f t="shared" ref="J258:J321" si="72">VLOOKUP($A258,vel,11,FALSE)</f>
        <v>Obesity</v>
      </c>
      <c r="K258" t="str">
        <f t="shared" ref="K258:K321" si="73">VLOOKUP($A258,vel,12,FALSE)</f>
        <v>Diabetes</v>
      </c>
      <c r="L258" t="str">
        <f t="shared" ref="L258:L321" si="74">VLOOKUP($A258,v,14,FALSE)</f>
        <v>R1017</v>
      </c>
      <c r="M258">
        <f t="shared" ref="M258:M321" si="75">VLOOKUP($A258,v,16,FALSE)</f>
        <v>18</v>
      </c>
      <c r="N258" t="str">
        <f t="shared" ref="N258:N321" si="76">VLOOKUP($A258,v,12,FALSE)</f>
        <v>tier - 1</v>
      </c>
      <c r="O258" t="str">
        <f t="shared" ref="O258:O321" si="77">VLOOKUP($A258,m,13,FALSE)</f>
        <v>tier - 1</v>
      </c>
      <c r="P258" t="str">
        <f t="shared" ref="P258:P321" si="78">VLOOKUP($A258,v,14,FALSE)</f>
        <v>R1017</v>
      </c>
      <c r="Q258">
        <f t="shared" ref="Q258:Q321" si="79">VLOOKUP($A258,v,16,FALSE)</f>
        <v>18</v>
      </c>
    </row>
    <row r="259" spans="1:17" ht="18.75" x14ac:dyDescent="0.3">
      <c r="A259" s="4" t="s">
        <v>2114</v>
      </c>
      <c r="B259" t="str">
        <f t="shared" si="64"/>
        <v xml:space="preserve"> Jesse G.</v>
      </c>
      <c r="C259">
        <f t="shared" si="65"/>
        <v>45.52</v>
      </c>
      <c r="D259">
        <f t="shared" si="66"/>
        <v>6.04</v>
      </c>
      <c r="E259" t="str">
        <f t="shared" si="67"/>
        <v>No</v>
      </c>
      <c r="F259" t="str">
        <f t="shared" si="68"/>
        <v>No</v>
      </c>
      <c r="G259" t="str">
        <f t="shared" si="69"/>
        <v>Yes</v>
      </c>
      <c r="H259">
        <f t="shared" si="70"/>
        <v>1</v>
      </c>
      <c r="I259" t="str">
        <f t="shared" si="71"/>
        <v>Yes</v>
      </c>
      <c r="J259" t="str">
        <f t="shared" si="72"/>
        <v>Obesity</v>
      </c>
      <c r="K259" t="str">
        <f t="shared" si="73"/>
        <v>Diabetes</v>
      </c>
      <c r="L259" t="str">
        <f t="shared" si="74"/>
        <v>R1011</v>
      </c>
      <c r="M259">
        <f t="shared" si="75"/>
        <v>29</v>
      </c>
      <c r="N259" t="str">
        <f t="shared" si="76"/>
        <v>tier - 2</v>
      </c>
      <c r="O259" t="str">
        <f t="shared" si="77"/>
        <v>tier - 2</v>
      </c>
      <c r="P259" t="str">
        <f t="shared" si="78"/>
        <v>R1011</v>
      </c>
      <c r="Q259">
        <f t="shared" si="79"/>
        <v>29</v>
      </c>
    </row>
    <row r="260" spans="1:17" ht="18.75" x14ac:dyDescent="0.3">
      <c r="A260" s="4" t="s">
        <v>2113</v>
      </c>
      <c r="B260" t="str">
        <f t="shared" si="64"/>
        <v xml:space="preserve"> Jason</v>
      </c>
      <c r="C260">
        <f t="shared" si="65"/>
        <v>52.81</v>
      </c>
      <c r="D260">
        <f t="shared" si="66"/>
        <v>5.19</v>
      </c>
      <c r="E260" t="str">
        <f t="shared" si="67"/>
        <v>No</v>
      </c>
      <c r="F260" t="str">
        <f t="shared" si="68"/>
        <v>No</v>
      </c>
      <c r="G260" t="str">
        <f t="shared" si="69"/>
        <v>Yes</v>
      </c>
      <c r="H260">
        <f t="shared" si="70"/>
        <v>1</v>
      </c>
      <c r="I260" t="str">
        <f t="shared" si="71"/>
        <v>Yes</v>
      </c>
      <c r="J260" t="str">
        <f t="shared" si="72"/>
        <v>Obesity</v>
      </c>
      <c r="K260" t="str">
        <f t="shared" si="73"/>
        <v>Normal</v>
      </c>
      <c r="L260" t="str">
        <f t="shared" si="74"/>
        <v>R1011</v>
      </c>
      <c r="M260">
        <f t="shared" si="75"/>
        <v>19</v>
      </c>
      <c r="N260" t="str">
        <f t="shared" si="76"/>
        <v>tier - 2</v>
      </c>
      <c r="O260" t="str">
        <f t="shared" si="77"/>
        <v>tier - 2</v>
      </c>
      <c r="P260" t="str">
        <f t="shared" si="78"/>
        <v>R1011</v>
      </c>
      <c r="Q260">
        <f t="shared" si="79"/>
        <v>19</v>
      </c>
    </row>
    <row r="261" spans="1:17" ht="18.75" x14ac:dyDescent="0.3">
      <c r="A261" s="4" t="s">
        <v>2112</v>
      </c>
      <c r="B261" t="str">
        <f t="shared" si="64"/>
        <v xml:space="preserve"> Megan A.</v>
      </c>
      <c r="C261">
        <f t="shared" si="65"/>
        <v>33.58</v>
      </c>
      <c r="D261">
        <f t="shared" si="66"/>
        <v>5.56</v>
      </c>
      <c r="E261" t="str">
        <f t="shared" si="67"/>
        <v>No</v>
      </c>
      <c r="F261" t="str">
        <f t="shared" si="68"/>
        <v>No</v>
      </c>
      <c r="G261" t="str">
        <f t="shared" si="69"/>
        <v>No</v>
      </c>
      <c r="H261">
        <f t="shared" si="70"/>
        <v>1</v>
      </c>
      <c r="I261" t="str">
        <f t="shared" si="71"/>
        <v>Yes</v>
      </c>
      <c r="J261" t="str">
        <f t="shared" si="72"/>
        <v>Obesity</v>
      </c>
      <c r="K261" t="str">
        <f t="shared" si="73"/>
        <v>Normal</v>
      </c>
      <c r="L261" t="str">
        <f t="shared" si="74"/>
        <v>R1011</v>
      </c>
      <c r="M261">
        <f t="shared" si="75"/>
        <v>38</v>
      </c>
      <c r="N261" t="str">
        <f t="shared" si="76"/>
        <v>tier - 3</v>
      </c>
      <c r="O261" t="str">
        <f t="shared" si="77"/>
        <v>tier - 3</v>
      </c>
      <c r="P261" t="str">
        <f t="shared" si="78"/>
        <v>R1011</v>
      </c>
      <c r="Q261">
        <f t="shared" si="79"/>
        <v>38</v>
      </c>
    </row>
    <row r="262" spans="1:17" ht="18.75" x14ac:dyDescent="0.3">
      <c r="A262" s="4" t="s">
        <v>2111</v>
      </c>
      <c r="B262" t="str">
        <f t="shared" si="64"/>
        <v xml:space="preserve"> Luke M</v>
      </c>
      <c r="C262">
        <f t="shared" si="65"/>
        <v>30.684999999999999</v>
      </c>
      <c r="D262">
        <f t="shared" si="66"/>
        <v>8.23</v>
      </c>
      <c r="E262" t="str">
        <f t="shared" si="67"/>
        <v>No</v>
      </c>
      <c r="F262" t="str">
        <f t="shared" si="68"/>
        <v>No</v>
      </c>
      <c r="G262" t="str">
        <f t="shared" si="69"/>
        <v>No</v>
      </c>
      <c r="H262">
        <f t="shared" si="70"/>
        <v>0</v>
      </c>
      <c r="I262" t="str">
        <f t="shared" si="71"/>
        <v>Yes</v>
      </c>
      <c r="J262" t="str">
        <f t="shared" si="72"/>
        <v>Obesity</v>
      </c>
      <c r="K262" t="str">
        <f t="shared" si="73"/>
        <v>Diabetes</v>
      </c>
      <c r="L262" t="str">
        <f t="shared" si="74"/>
        <v>R1018</v>
      </c>
      <c r="M262">
        <f t="shared" si="75"/>
        <v>20</v>
      </c>
      <c r="N262" t="str">
        <f t="shared" si="76"/>
        <v>tier - 1</v>
      </c>
      <c r="O262" t="str">
        <f t="shared" si="77"/>
        <v>tier - 1</v>
      </c>
      <c r="P262" t="str">
        <f t="shared" si="78"/>
        <v>R1018</v>
      </c>
      <c r="Q262">
        <f t="shared" si="79"/>
        <v>20</v>
      </c>
    </row>
    <row r="263" spans="1:17" ht="18.75" x14ac:dyDescent="0.3">
      <c r="A263" s="4" t="s">
        <v>2110</v>
      </c>
      <c r="B263" t="str">
        <f t="shared" si="64"/>
        <v xml:space="preserve"> Jacy D</v>
      </c>
      <c r="C263">
        <f t="shared" si="65"/>
        <v>37.524999999999999</v>
      </c>
      <c r="D263">
        <f t="shared" si="66"/>
        <v>9.0299999999999994</v>
      </c>
      <c r="E263" t="str">
        <f t="shared" si="67"/>
        <v>Yes</v>
      </c>
      <c r="F263" t="str">
        <f t="shared" si="68"/>
        <v>No</v>
      </c>
      <c r="G263" t="str">
        <f t="shared" si="69"/>
        <v>No</v>
      </c>
      <c r="H263">
        <f t="shared" si="70"/>
        <v>2</v>
      </c>
      <c r="I263" t="str">
        <f t="shared" si="71"/>
        <v>No</v>
      </c>
      <c r="J263" t="str">
        <f t="shared" si="72"/>
        <v>Obesity</v>
      </c>
      <c r="K263" t="str">
        <f t="shared" si="73"/>
        <v>Diabetes</v>
      </c>
      <c r="L263" t="str">
        <f t="shared" si="74"/>
        <v>R1012</v>
      </c>
      <c r="M263">
        <f t="shared" si="75"/>
        <v>52</v>
      </c>
      <c r="N263" t="str">
        <f t="shared" si="76"/>
        <v>tier - 2</v>
      </c>
      <c r="O263" t="str">
        <f t="shared" si="77"/>
        <v>tier - 2</v>
      </c>
      <c r="P263" t="str">
        <f t="shared" si="78"/>
        <v>R1012</v>
      </c>
      <c r="Q263">
        <f t="shared" si="79"/>
        <v>52</v>
      </c>
    </row>
    <row r="264" spans="1:17" ht="18.75" x14ac:dyDescent="0.3">
      <c r="A264" s="4" t="s">
        <v>2109</v>
      </c>
      <c r="B264" t="str">
        <f t="shared" si="64"/>
        <v xml:space="preserve"> Simon G.</v>
      </c>
      <c r="C264">
        <f t="shared" si="65"/>
        <v>34.5</v>
      </c>
      <c r="D264">
        <f t="shared" si="66"/>
        <v>4.07</v>
      </c>
      <c r="E264" t="str">
        <f t="shared" si="67"/>
        <v>Yes</v>
      </c>
      <c r="F264" t="str">
        <f t="shared" si="68"/>
        <v>No</v>
      </c>
      <c r="G264" t="str">
        <f t="shared" si="69"/>
        <v>No</v>
      </c>
      <c r="H264">
        <f t="shared" si="70"/>
        <v>0</v>
      </c>
      <c r="I264" t="str">
        <f t="shared" si="71"/>
        <v>Yes</v>
      </c>
      <c r="J264" t="str">
        <f t="shared" si="72"/>
        <v>Obesity</v>
      </c>
      <c r="K264" t="str">
        <f t="shared" si="73"/>
        <v>Normal</v>
      </c>
      <c r="L264" t="str">
        <f t="shared" si="74"/>
        <v>R1011</v>
      </c>
      <c r="M264">
        <f t="shared" si="75"/>
        <v>37</v>
      </c>
      <c r="N264" t="str">
        <f t="shared" si="76"/>
        <v>tier - 2</v>
      </c>
      <c r="O264" t="str">
        <f t="shared" si="77"/>
        <v>tier - 2</v>
      </c>
      <c r="P264" t="str">
        <f t="shared" si="78"/>
        <v>R1011</v>
      </c>
      <c r="Q264">
        <f t="shared" si="79"/>
        <v>37</v>
      </c>
    </row>
    <row r="265" spans="1:17" ht="18.75" x14ac:dyDescent="0.3">
      <c r="A265" s="4" t="s">
        <v>2108</v>
      </c>
      <c r="B265" t="str">
        <f t="shared" si="64"/>
        <v xml:space="preserve"> Ainsley E.</v>
      </c>
      <c r="C265">
        <f t="shared" si="65"/>
        <v>28.16</v>
      </c>
      <c r="D265">
        <f t="shared" si="66"/>
        <v>5.77</v>
      </c>
      <c r="E265" t="str">
        <f t="shared" si="67"/>
        <v>No</v>
      </c>
      <c r="F265" t="str">
        <f t="shared" si="68"/>
        <v>No</v>
      </c>
      <c r="G265" t="str">
        <f t="shared" si="69"/>
        <v>No</v>
      </c>
      <c r="H265">
        <f t="shared" si="70"/>
        <v>2</v>
      </c>
      <c r="I265" t="str">
        <f t="shared" si="71"/>
        <v>Yes</v>
      </c>
      <c r="J265" t="str">
        <f t="shared" si="72"/>
        <v>Obesity</v>
      </c>
      <c r="K265" t="str">
        <f t="shared" si="73"/>
        <v>Diabetes</v>
      </c>
      <c r="L265" t="str">
        <f t="shared" si="74"/>
        <v>R1011</v>
      </c>
      <c r="M265">
        <f t="shared" si="75"/>
        <v>50</v>
      </c>
      <c r="N265" t="str">
        <f t="shared" si="76"/>
        <v>tier - 3</v>
      </c>
      <c r="O265" t="str">
        <f t="shared" si="77"/>
        <v>tier - 3</v>
      </c>
      <c r="P265" t="str">
        <f t="shared" si="78"/>
        <v>R1011</v>
      </c>
      <c r="Q265">
        <f t="shared" si="79"/>
        <v>50</v>
      </c>
    </row>
    <row r="266" spans="1:17" ht="18.75" x14ac:dyDescent="0.3">
      <c r="A266" s="4" t="s">
        <v>2107</v>
      </c>
      <c r="B266" t="str">
        <f t="shared" si="64"/>
        <v xml:space="preserve"> Erica A.</v>
      </c>
      <c r="C266">
        <f t="shared" si="65"/>
        <v>30.02</v>
      </c>
      <c r="D266">
        <f t="shared" si="66"/>
        <v>5.98</v>
      </c>
      <c r="E266" t="str">
        <f t="shared" si="67"/>
        <v>No</v>
      </c>
      <c r="F266" t="str">
        <f t="shared" si="68"/>
        <v>No</v>
      </c>
      <c r="G266" t="str">
        <f t="shared" si="69"/>
        <v>Yes</v>
      </c>
      <c r="H266">
        <f t="shared" si="70"/>
        <v>1</v>
      </c>
      <c r="I266" t="str">
        <f t="shared" si="71"/>
        <v>Yes</v>
      </c>
      <c r="J266" t="str">
        <f t="shared" si="72"/>
        <v>Obesity</v>
      </c>
      <c r="K266" t="str">
        <f t="shared" si="73"/>
        <v>Diabetes</v>
      </c>
      <c r="L266" t="str">
        <f t="shared" si="74"/>
        <v>R1012</v>
      </c>
      <c r="M266">
        <f t="shared" si="75"/>
        <v>19</v>
      </c>
      <c r="N266" t="str">
        <f t="shared" si="76"/>
        <v>tier - 3</v>
      </c>
      <c r="O266" t="str">
        <f t="shared" si="77"/>
        <v>tier - 3</v>
      </c>
      <c r="P266" t="str">
        <f t="shared" si="78"/>
        <v>R1012</v>
      </c>
      <c r="Q266">
        <f t="shared" si="79"/>
        <v>19</v>
      </c>
    </row>
    <row r="267" spans="1:17" ht="18.75" x14ac:dyDescent="0.3">
      <c r="A267" s="4" t="s">
        <v>2106</v>
      </c>
      <c r="B267" t="str">
        <f t="shared" si="64"/>
        <v xml:space="preserve"> Erik</v>
      </c>
      <c r="C267">
        <f t="shared" si="65"/>
        <v>37.82</v>
      </c>
      <c r="D267">
        <f t="shared" si="66"/>
        <v>6.01</v>
      </c>
      <c r="E267" t="str">
        <f t="shared" si="67"/>
        <v>No</v>
      </c>
      <c r="F267" t="str">
        <f t="shared" si="68"/>
        <v>No</v>
      </c>
      <c r="G267" t="str">
        <f t="shared" si="69"/>
        <v>No</v>
      </c>
      <c r="H267">
        <f t="shared" si="70"/>
        <v>0</v>
      </c>
      <c r="I267" t="str">
        <f t="shared" si="71"/>
        <v>Yes</v>
      </c>
      <c r="J267" t="str">
        <f t="shared" si="72"/>
        <v>Obesity</v>
      </c>
      <c r="K267" t="str">
        <f t="shared" si="73"/>
        <v>Diabetes</v>
      </c>
      <c r="L267" t="str">
        <f t="shared" si="74"/>
        <v>R1011</v>
      </c>
      <c r="M267">
        <f t="shared" si="75"/>
        <v>32</v>
      </c>
      <c r="N267" t="str">
        <f t="shared" si="76"/>
        <v>tier - 1</v>
      </c>
      <c r="O267" t="str">
        <f t="shared" si="77"/>
        <v>tier - 1</v>
      </c>
      <c r="P267" t="str">
        <f t="shared" si="78"/>
        <v>R1011</v>
      </c>
      <c r="Q267">
        <f t="shared" si="79"/>
        <v>32</v>
      </c>
    </row>
    <row r="268" spans="1:17" ht="18.75" x14ac:dyDescent="0.3">
      <c r="A268" s="4" t="s">
        <v>2105</v>
      </c>
      <c r="B268" t="str">
        <f t="shared" si="64"/>
        <v xml:space="preserve"> Erin C.</v>
      </c>
      <c r="C268">
        <f t="shared" si="65"/>
        <v>33.14</v>
      </c>
      <c r="D268">
        <f t="shared" si="66"/>
        <v>5.67</v>
      </c>
      <c r="E268" t="str">
        <f t="shared" si="67"/>
        <v>Yes</v>
      </c>
      <c r="F268" t="str">
        <f t="shared" si="68"/>
        <v>No</v>
      </c>
      <c r="G268" t="str">
        <f t="shared" si="69"/>
        <v>No</v>
      </c>
      <c r="H268">
        <f t="shared" si="70"/>
        <v>0</v>
      </c>
      <c r="I268" t="str">
        <f t="shared" si="71"/>
        <v>Yes</v>
      </c>
      <c r="J268" t="str">
        <f t="shared" si="72"/>
        <v>Obesity</v>
      </c>
      <c r="K268" t="str">
        <f t="shared" si="73"/>
        <v>Normal</v>
      </c>
      <c r="L268" t="str">
        <f t="shared" si="74"/>
        <v>R1011</v>
      </c>
      <c r="M268">
        <f t="shared" si="75"/>
        <v>37</v>
      </c>
      <c r="N268" t="str">
        <f t="shared" si="76"/>
        <v>tier - 1</v>
      </c>
      <c r="O268" t="str">
        <f t="shared" si="77"/>
        <v>tier - 1</v>
      </c>
      <c r="P268" t="str">
        <f t="shared" si="78"/>
        <v>R1011</v>
      </c>
      <c r="Q268">
        <f t="shared" si="79"/>
        <v>37</v>
      </c>
    </row>
    <row r="269" spans="1:17" ht="18.75" x14ac:dyDescent="0.3">
      <c r="A269" s="4" t="s">
        <v>2104</v>
      </c>
      <c r="B269" t="str">
        <f t="shared" si="64"/>
        <v xml:space="preserve"> Adrienne</v>
      </c>
      <c r="C269">
        <f t="shared" si="65"/>
        <v>25.14</v>
      </c>
      <c r="D269">
        <f t="shared" si="66"/>
        <v>6.02</v>
      </c>
      <c r="E269" t="str">
        <f t="shared" si="67"/>
        <v>Yes</v>
      </c>
      <c r="F269" t="str">
        <f t="shared" si="68"/>
        <v>No</v>
      </c>
      <c r="G269" t="str">
        <f t="shared" si="69"/>
        <v>Yes</v>
      </c>
      <c r="H269">
        <f t="shared" si="70"/>
        <v>1</v>
      </c>
      <c r="I269" t="str">
        <f t="shared" si="71"/>
        <v>Yes</v>
      </c>
      <c r="J269" t="str">
        <f t="shared" si="72"/>
        <v>Obesity</v>
      </c>
      <c r="K269" t="str">
        <f t="shared" si="73"/>
        <v>Diabetes</v>
      </c>
      <c r="L269" t="str">
        <f t="shared" si="74"/>
        <v>R1011</v>
      </c>
      <c r="M269">
        <f t="shared" si="75"/>
        <v>53</v>
      </c>
      <c r="N269" t="str">
        <f t="shared" si="76"/>
        <v>tier - 2</v>
      </c>
      <c r="O269" t="str">
        <f t="shared" si="77"/>
        <v>tier - 2</v>
      </c>
      <c r="P269" t="str">
        <f t="shared" si="78"/>
        <v>R1011</v>
      </c>
      <c r="Q269">
        <f t="shared" si="79"/>
        <v>53</v>
      </c>
    </row>
    <row r="270" spans="1:17" ht="18.75" x14ac:dyDescent="0.3">
      <c r="A270" s="4" t="s">
        <v>2103</v>
      </c>
      <c r="B270" t="str">
        <f t="shared" si="64"/>
        <v xml:space="preserve"> Adam</v>
      </c>
      <c r="C270">
        <f t="shared" si="65"/>
        <v>20.18</v>
      </c>
      <c r="D270">
        <f t="shared" si="66"/>
        <v>11.19</v>
      </c>
      <c r="E270" t="str">
        <f t="shared" si="67"/>
        <v>No</v>
      </c>
      <c r="F270" t="str">
        <f t="shared" si="68"/>
        <v>No</v>
      </c>
      <c r="G270" t="str">
        <f t="shared" si="69"/>
        <v>No</v>
      </c>
      <c r="H270">
        <f t="shared" si="70"/>
        <v>0</v>
      </c>
      <c r="I270" t="str">
        <f t="shared" si="71"/>
        <v>Yes</v>
      </c>
      <c r="J270" t="str">
        <f t="shared" si="72"/>
        <v>Normol Weight</v>
      </c>
      <c r="K270" t="str">
        <f t="shared" si="73"/>
        <v>Diabetes</v>
      </c>
      <c r="L270" t="str">
        <f t="shared" si="74"/>
        <v>R1011</v>
      </c>
      <c r="M270">
        <f t="shared" si="75"/>
        <v>60</v>
      </c>
      <c r="N270" t="str">
        <f t="shared" si="76"/>
        <v>tier - 2</v>
      </c>
      <c r="O270" t="str">
        <f t="shared" si="77"/>
        <v>tier - 2</v>
      </c>
      <c r="P270" t="str">
        <f t="shared" si="78"/>
        <v>R1011</v>
      </c>
      <c r="Q270">
        <f t="shared" si="79"/>
        <v>60</v>
      </c>
    </row>
    <row r="271" spans="1:17" ht="18.75" x14ac:dyDescent="0.3">
      <c r="A271" s="4" t="s">
        <v>2102</v>
      </c>
      <c r="B271" t="str">
        <f t="shared" si="64"/>
        <v xml:space="preserve"> Yutaka</v>
      </c>
      <c r="C271">
        <f t="shared" si="65"/>
        <v>44.36</v>
      </c>
      <c r="D271">
        <f t="shared" si="66"/>
        <v>5.1100000000000003</v>
      </c>
      <c r="E271" t="str">
        <f t="shared" si="67"/>
        <v>No</v>
      </c>
      <c r="F271" t="str">
        <f t="shared" si="68"/>
        <v>No</v>
      </c>
      <c r="G271" t="str">
        <f t="shared" si="69"/>
        <v>No</v>
      </c>
      <c r="H271">
        <f t="shared" si="70"/>
        <v>0</v>
      </c>
      <c r="I271" t="str">
        <f t="shared" si="71"/>
        <v>Yes</v>
      </c>
      <c r="J271" t="str">
        <f t="shared" si="72"/>
        <v>Obesity</v>
      </c>
      <c r="K271" t="str">
        <f t="shared" si="73"/>
        <v>Normal</v>
      </c>
      <c r="L271" t="str">
        <f t="shared" si="74"/>
        <v>R1011</v>
      </c>
      <c r="M271">
        <f t="shared" si="75"/>
        <v>28</v>
      </c>
      <c r="N271" t="str">
        <f t="shared" si="76"/>
        <v>tier - 2</v>
      </c>
      <c r="O271" t="str">
        <f t="shared" si="77"/>
        <v>tier - 2</v>
      </c>
      <c r="P271" t="str">
        <f t="shared" si="78"/>
        <v>R1011</v>
      </c>
      <c r="Q271">
        <f t="shared" si="79"/>
        <v>28</v>
      </c>
    </row>
    <row r="272" spans="1:17" ht="18.75" x14ac:dyDescent="0.3">
      <c r="A272" s="4" t="s">
        <v>2101</v>
      </c>
      <c r="B272" t="str">
        <f t="shared" si="64"/>
        <v xml:space="preserve"> Tyler M</v>
      </c>
      <c r="C272">
        <f t="shared" si="65"/>
        <v>23.82</v>
      </c>
      <c r="D272">
        <f t="shared" si="66"/>
        <v>10.85</v>
      </c>
      <c r="E272" t="str">
        <f t="shared" si="67"/>
        <v>Yes</v>
      </c>
      <c r="F272" t="str">
        <f t="shared" si="68"/>
        <v>No</v>
      </c>
      <c r="G272" t="str">
        <f t="shared" si="69"/>
        <v>No</v>
      </c>
      <c r="H272">
        <f t="shared" si="70"/>
        <v>0</v>
      </c>
      <c r="I272" t="str">
        <f t="shared" si="71"/>
        <v>Yes</v>
      </c>
      <c r="J272" t="str">
        <f t="shared" si="72"/>
        <v>Normol Weight</v>
      </c>
      <c r="K272" t="str">
        <f t="shared" si="73"/>
        <v>Diabetes</v>
      </c>
      <c r="L272" t="str">
        <f t="shared" si="74"/>
        <v>R1011</v>
      </c>
      <c r="M272">
        <f t="shared" si="75"/>
        <v>55</v>
      </c>
      <c r="N272" t="str">
        <f t="shared" si="76"/>
        <v>tier - 3</v>
      </c>
      <c r="O272" t="str">
        <f t="shared" si="77"/>
        <v>tier - 3</v>
      </c>
      <c r="P272" t="str">
        <f t="shared" si="78"/>
        <v>R1011</v>
      </c>
      <c r="Q272">
        <f t="shared" si="79"/>
        <v>55</v>
      </c>
    </row>
    <row r="273" spans="1:17" ht="18.75" x14ac:dyDescent="0.3">
      <c r="A273" s="4" t="s">
        <v>2100</v>
      </c>
      <c r="B273" t="str">
        <f t="shared" si="64"/>
        <v xml:space="preserve"> Stephen</v>
      </c>
      <c r="C273">
        <f t="shared" si="65"/>
        <v>45</v>
      </c>
      <c r="D273">
        <f t="shared" si="66"/>
        <v>5.24</v>
      </c>
      <c r="E273" t="str">
        <f t="shared" si="67"/>
        <v>Yes</v>
      </c>
      <c r="F273" t="str">
        <f t="shared" si="68"/>
        <v>No</v>
      </c>
      <c r="G273" t="str">
        <f t="shared" si="69"/>
        <v>No</v>
      </c>
      <c r="H273">
        <f t="shared" si="70"/>
        <v>1</v>
      </c>
      <c r="I273" t="str">
        <f t="shared" si="71"/>
        <v>Yes</v>
      </c>
      <c r="J273" t="str">
        <f t="shared" si="72"/>
        <v>Obesity</v>
      </c>
      <c r="K273" t="str">
        <f t="shared" si="73"/>
        <v>Normal</v>
      </c>
      <c r="L273" t="str">
        <f t="shared" si="74"/>
        <v>R1011</v>
      </c>
      <c r="M273">
        <f t="shared" si="75"/>
        <v>27</v>
      </c>
      <c r="N273" t="str">
        <f t="shared" si="76"/>
        <v>tier - 1</v>
      </c>
      <c r="O273" t="str">
        <f t="shared" si="77"/>
        <v>tier - 1</v>
      </c>
      <c r="P273" t="str">
        <f t="shared" si="78"/>
        <v>R1011</v>
      </c>
      <c r="Q273">
        <f t="shared" si="79"/>
        <v>27</v>
      </c>
    </row>
    <row r="274" spans="1:17" ht="18.75" x14ac:dyDescent="0.3">
      <c r="A274" s="4" t="s">
        <v>2099</v>
      </c>
      <c r="B274" t="str">
        <f t="shared" si="64"/>
        <v xml:space="preserve"> Andrew B.</v>
      </c>
      <c r="C274">
        <f t="shared" si="65"/>
        <v>26.62</v>
      </c>
      <c r="D274">
        <f t="shared" si="66"/>
        <v>10.08</v>
      </c>
      <c r="E274" t="str">
        <f t="shared" si="67"/>
        <v>No</v>
      </c>
      <c r="F274" t="str">
        <f t="shared" si="68"/>
        <v>No</v>
      </c>
      <c r="G274" t="str">
        <f t="shared" si="69"/>
        <v>No</v>
      </c>
      <c r="H274">
        <f t="shared" si="70"/>
        <v>0</v>
      </c>
      <c r="I274" t="str">
        <f t="shared" si="71"/>
        <v>Yes</v>
      </c>
      <c r="J274" t="str">
        <f t="shared" si="72"/>
        <v>Obesity</v>
      </c>
      <c r="K274" t="str">
        <f t="shared" si="73"/>
        <v>Diabetes</v>
      </c>
      <c r="L274" t="str">
        <f t="shared" si="74"/>
        <v>R1011</v>
      </c>
      <c r="M274">
        <f t="shared" si="75"/>
        <v>51</v>
      </c>
      <c r="N274" t="str">
        <f t="shared" si="76"/>
        <v>tier - 1</v>
      </c>
      <c r="O274" t="str">
        <f t="shared" si="77"/>
        <v>tier - 1</v>
      </c>
      <c r="P274" t="str">
        <f t="shared" si="78"/>
        <v>R1011</v>
      </c>
      <c r="Q274">
        <f t="shared" si="79"/>
        <v>51</v>
      </c>
    </row>
    <row r="275" spans="1:17" ht="18.75" x14ac:dyDescent="0.3">
      <c r="A275" s="4" t="s">
        <v>2098</v>
      </c>
      <c r="B275" t="str">
        <f t="shared" si="64"/>
        <v xml:space="preserve"> James</v>
      </c>
      <c r="C275">
        <f t="shared" si="65"/>
        <v>32.67</v>
      </c>
      <c r="D275">
        <f t="shared" si="66"/>
        <v>10.97</v>
      </c>
      <c r="E275" t="str">
        <f t="shared" si="67"/>
        <v>Yes</v>
      </c>
      <c r="F275" t="str">
        <f t="shared" si="68"/>
        <v>No</v>
      </c>
      <c r="G275" t="str">
        <f t="shared" si="69"/>
        <v>No</v>
      </c>
      <c r="H275">
        <f t="shared" si="70"/>
        <v>0</v>
      </c>
      <c r="I275" t="str">
        <f t="shared" si="71"/>
        <v>Yes</v>
      </c>
      <c r="J275" t="str">
        <f t="shared" si="72"/>
        <v>Obesity</v>
      </c>
      <c r="K275" t="str">
        <f t="shared" si="73"/>
        <v>Diabetes</v>
      </c>
      <c r="L275" t="str">
        <f t="shared" si="74"/>
        <v>R1011</v>
      </c>
      <c r="M275">
        <f t="shared" si="75"/>
        <v>41</v>
      </c>
      <c r="N275" t="str">
        <f t="shared" si="76"/>
        <v>tier - 3</v>
      </c>
      <c r="O275" t="str">
        <f t="shared" si="77"/>
        <v>tier - 3</v>
      </c>
      <c r="P275" t="str">
        <f t="shared" si="78"/>
        <v>R1011</v>
      </c>
      <c r="Q275">
        <f t="shared" si="79"/>
        <v>41</v>
      </c>
    </row>
    <row r="276" spans="1:17" ht="18.75" x14ac:dyDescent="0.3">
      <c r="A276" s="4" t="s">
        <v>2097</v>
      </c>
      <c r="B276" t="str">
        <f t="shared" si="64"/>
        <v xml:space="preserve"> Shawn P.</v>
      </c>
      <c r="C276">
        <f t="shared" si="65"/>
        <v>44.44</v>
      </c>
      <c r="D276">
        <f t="shared" si="66"/>
        <v>4.9000000000000004</v>
      </c>
      <c r="E276" t="str">
        <f t="shared" si="67"/>
        <v>Yes</v>
      </c>
      <c r="F276" t="str">
        <f t="shared" si="68"/>
        <v>No</v>
      </c>
      <c r="G276" t="str">
        <f t="shared" si="69"/>
        <v>No</v>
      </c>
      <c r="H276">
        <f t="shared" si="70"/>
        <v>1</v>
      </c>
      <c r="I276" t="str">
        <f t="shared" si="71"/>
        <v>Yes</v>
      </c>
      <c r="J276" t="str">
        <f t="shared" si="72"/>
        <v>Obesity</v>
      </c>
      <c r="K276" t="str">
        <f t="shared" si="73"/>
        <v>Normal</v>
      </c>
      <c r="L276" t="str">
        <f t="shared" si="74"/>
        <v>R1011</v>
      </c>
      <c r="M276">
        <f t="shared" si="75"/>
        <v>27</v>
      </c>
      <c r="N276" t="str">
        <f t="shared" si="76"/>
        <v>tier - 2</v>
      </c>
      <c r="O276" t="str">
        <f t="shared" si="77"/>
        <v>tier - 2</v>
      </c>
      <c r="P276" t="str">
        <f t="shared" si="78"/>
        <v>R1011</v>
      </c>
      <c r="Q276">
        <f t="shared" si="79"/>
        <v>27</v>
      </c>
    </row>
    <row r="277" spans="1:17" ht="18.75" x14ac:dyDescent="0.3">
      <c r="A277" s="4" t="s">
        <v>2096</v>
      </c>
      <c r="B277" t="str">
        <f t="shared" si="64"/>
        <v xml:space="preserve"> Matt</v>
      </c>
      <c r="C277">
        <f t="shared" si="65"/>
        <v>28.31</v>
      </c>
      <c r="D277">
        <f t="shared" si="66"/>
        <v>5.33</v>
      </c>
      <c r="E277" t="str">
        <f t="shared" si="67"/>
        <v>No</v>
      </c>
      <c r="F277" t="str">
        <f t="shared" si="68"/>
        <v>No</v>
      </c>
      <c r="G277" t="str">
        <f t="shared" si="69"/>
        <v>No</v>
      </c>
      <c r="H277">
        <f t="shared" si="70"/>
        <v>0</v>
      </c>
      <c r="I277" t="str">
        <f t="shared" si="71"/>
        <v>Yes</v>
      </c>
      <c r="J277" t="str">
        <f t="shared" si="72"/>
        <v>Obesity</v>
      </c>
      <c r="K277" t="str">
        <f t="shared" si="73"/>
        <v>Normal</v>
      </c>
      <c r="L277" t="str">
        <f t="shared" si="74"/>
        <v>R1012</v>
      </c>
      <c r="M277">
        <f t="shared" si="75"/>
        <v>42</v>
      </c>
      <c r="N277" t="str">
        <f t="shared" si="76"/>
        <v>tier - 3</v>
      </c>
      <c r="O277" t="str">
        <f t="shared" si="77"/>
        <v>tier - 3</v>
      </c>
      <c r="P277" t="str">
        <f t="shared" si="78"/>
        <v>R1012</v>
      </c>
      <c r="Q277">
        <f t="shared" si="79"/>
        <v>42</v>
      </c>
    </row>
    <row r="278" spans="1:17" ht="18.75" x14ac:dyDescent="0.3">
      <c r="A278" s="4" t="s">
        <v>2095</v>
      </c>
      <c r="B278" t="str">
        <f t="shared" si="64"/>
        <v xml:space="preserve"> Nathaniel</v>
      </c>
      <c r="C278">
        <f t="shared" si="65"/>
        <v>25.05</v>
      </c>
      <c r="D278">
        <f t="shared" si="66"/>
        <v>4.6100000000000003</v>
      </c>
      <c r="E278" t="str">
        <f t="shared" si="67"/>
        <v>No</v>
      </c>
      <c r="F278" t="str">
        <f t="shared" si="68"/>
        <v>No</v>
      </c>
      <c r="G278" t="str">
        <f t="shared" si="69"/>
        <v>No</v>
      </c>
      <c r="H278">
        <f t="shared" si="70"/>
        <v>2</v>
      </c>
      <c r="I278" t="str">
        <f t="shared" si="71"/>
        <v>Yes</v>
      </c>
      <c r="J278" t="str">
        <f t="shared" si="72"/>
        <v>Obesity</v>
      </c>
      <c r="K278" t="str">
        <f t="shared" si="73"/>
        <v>Normal</v>
      </c>
      <c r="L278" t="str">
        <f t="shared" si="74"/>
        <v>R1012</v>
      </c>
      <c r="M278">
        <f t="shared" si="75"/>
        <v>50</v>
      </c>
      <c r="N278" t="str">
        <f t="shared" si="76"/>
        <v>tier - 2</v>
      </c>
      <c r="O278" t="str">
        <f t="shared" si="77"/>
        <v>tier - 2</v>
      </c>
      <c r="P278" t="str">
        <f t="shared" si="78"/>
        <v>R1012</v>
      </c>
      <c r="Q278">
        <f t="shared" si="79"/>
        <v>50</v>
      </c>
    </row>
    <row r="279" spans="1:17" ht="18.75" x14ac:dyDescent="0.3">
      <c r="A279" s="4" t="s">
        <v>2094</v>
      </c>
      <c r="B279" t="str">
        <f t="shared" si="64"/>
        <v xml:space="preserve"> Kevin D.</v>
      </c>
      <c r="C279">
        <f t="shared" si="65"/>
        <v>28.34</v>
      </c>
      <c r="D279">
        <f t="shared" si="66"/>
        <v>8.18</v>
      </c>
      <c r="E279" t="str">
        <f t="shared" si="67"/>
        <v>No</v>
      </c>
      <c r="F279" t="str">
        <f t="shared" si="68"/>
        <v>No</v>
      </c>
      <c r="G279" t="str">
        <f t="shared" si="69"/>
        <v>No</v>
      </c>
      <c r="H279">
        <f t="shared" si="70"/>
        <v>0</v>
      </c>
      <c r="I279" t="str">
        <f t="shared" si="71"/>
        <v>Yes</v>
      </c>
      <c r="J279" t="str">
        <f t="shared" si="72"/>
        <v>Obesity</v>
      </c>
      <c r="K279" t="str">
        <f t="shared" si="73"/>
        <v>Diabetes</v>
      </c>
      <c r="L279" t="str">
        <f t="shared" si="74"/>
        <v>R1011</v>
      </c>
      <c r="M279">
        <f t="shared" si="75"/>
        <v>48</v>
      </c>
      <c r="N279" t="str">
        <f t="shared" si="76"/>
        <v>tier - 1</v>
      </c>
      <c r="O279" t="str">
        <f t="shared" si="77"/>
        <v>tier - 1</v>
      </c>
      <c r="P279" t="str">
        <f t="shared" si="78"/>
        <v>R1011</v>
      </c>
      <c r="Q279">
        <f t="shared" si="79"/>
        <v>48</v>
      </c>
    </row>
    <row r="280" spans="1:17" ht="18.75" x14ac:dyDescent="0.3">
      <c r="A280" s="4" t="s">
        <v>2093</v>
      </c>
      <c r="B280" t="str">
        <f t="shared" si="64"/>
        <v xml:space="preserve"> Joan</v>
      </c>
      <c r="C280">
        <f t="shared" si="65"/>
        <v>17.765000000000001</v>
      </c>
      <c r="D280">
        <f t="shared" si="66"/>
        <v>5.62</v>
      </c>
      <c r="E280" t="str">
        <f t="shared" si="67"/>
        <v>No</v>
      </c>
      <c r="F280" t="str">
        <f t="shared" si="68"/>
        <v>No</v>
      </c>
      <c r="G280" t="str">
        <f t="shared" si="69"/>
        <v>No</v>
      </c>
      <c r="H280">
        <f t="shared" si="70"/>
        <v>0</v>
      </c>
      <c r="I280" t="str">
        <f t="shared" si="71"/>
        <v>Yes</v>
      </c>
      <c r="J280" t="str">
        <f t="shared" si="72"/>
        <v>Underweight</v>
      </c>
      <c r="K280" t="str">
        <f t="shared" si="73"/>
        <v>Normal</v>
      </c>
      <c r="L280" t="str">
        <f t="shared" si="74"/>
        <v>R1012</v>
      </c>
      <c r="M280">
        <f t="shared" si="75"/>
        <v>32</v>
      </c>
      <c r="N280" t="str">
        <f t="shared" si="76"/>
        <v>tier - 1</v>
      </c>
      <c r="O280" t="str">
        <f t="shared" si="77"/>
        <v>tier - 1</v>
      </c>
      <c r="P280" t="str">
        <f t="shared" si="78"/>
        <v>R1012</v>
      </c>
      <c r="Q280">
        <f t="shared" si="79"/>
        <v>32</v>
      </c>
    </row>
    <row r="281" spans="1:17" ht="18.75" x14ac:dyDescent="0.3">
      <c r="A281" s="4" t="s">
        <v>2092</v>
      </c>
      <c r="B281" t="str">
        <f t="shared" si="64"/>
        <v xml:space="preserve"> Christopher A</v>
      </c>
      <c r="C281">
        <f t="shared" si="65"/>
        <v>36.119999999999997</v>
      </c>
      <c r="D281">
        <f t="shared" si="66"/>
        <v>5.82</v>
      </c>
      <c r="E281" t="str">
        <f t="shared" si="67"/>
        <v>No</v>
      </c>
      <c r="F281" t="str">
        <f t="shared" si="68"/>
        <v>No</v>
      </c>
      <c r="G281" t="str">
        <f t="shared" si="69"/>
        <v>No</v>
      </c>
      <c r="H281">
        <f t="shared" si="70"/>
        <v>0</v>
      </c>
      <c r="I281" t="str">
        <f t="shared" si="71"/>
        <v>Yes</v>
      </c>
      <c r="J281" t="str">
        <f t="shared" si="72"/>
        <v>Obesity</v>
      </c>
      <c r="K281" t="str">
        <f t="shared" si="73"/>
        <v>Diabetes</v>
      </c>
      <c r="L281" t="str">
        <f t="shared" si="74"/>
        <v>R1011</v>
      </c>
      <c r="M281">
        <f t="shared" si="75"/>
        <v>32</v>
      </c>
      <c r="N281" t="str">
        <f t="shared" si="76"/>
        <v>tier - 2</v>
      </c>
      <c r="O281" t="str">
        <f t="shared" si="77"/>
        <v>tier - 2</v>
      </c>
      <c r="P281" t="str">
        <f t="shared" si="78"/>
        <v>R1011</v>
      </c>
      <c r="Q281">
        <f t="shared" si="79"/>
        <v>32</v>
      </c>
    </row>
    <row r="282" spans="1:17" ht="18.75" x14ac:dyDescent="0.3">
      <c r="A282" s="4" t="s">
        <v>2091</v>
      </c>
      <c r="B282" t="str">
        <f t="shared" si="64"/>
        <v xml:space="preserve"> Kacy L.</v>
      </c>
      <c r="C282">
        <f t="shared" si="65"/>
        <v>23.19</v>
      </c>
      <c r="D282">
        <f t="shared" si="66"/>
        <v>7.66</v>
      </c>
      <c r="E282" t="str">
        <f t="shared" si="67"/>
        <v>No</v>
      </c>
      <c r="F282" t="str">
        <f t="shared" si="68"/>
        <v>No</v>
      </c>
      <c r="G282" t="str">
        <f t="shared" si="69"/>
        <v>No</v>
      </c>
      <c r="H282">
        <f t="shared" si="70"/>
        <v>0</v>
      </c>
      <c r="I282" t="str">
        <f t="shared" si="71"/>
        <v>Yes</v>
      </c>
      <c r="J282" t="str">
        <f t="shared" si="72"/>
        <v>Normol Weight</v>
      </c>
      <c r="K282" t="str">
        <f t="shared" si="73"/>
        <v>Diabetes</v>
      </c>
      <c r="L282" t="str">
        <f t="shared" si="74"/>
        <v>R1011</v>
      </c>
      <c r="M282">
        <f t="shared" si="75"/>
        <v>54</v>
      </c>
      <c r="N282" t="str">
        <f t="shared" si="76"/>
        <v>tier - 3</v>
      </c>
      <c r="O282" t="str">
        <f t="shared" si="77"/>
        <v>tier - 3</v>
      </c>
      <c r="P282" t="str">
        <f t="shared" si="78"/>
        <v>R1011</v>
      </c>
      <c r="Q282">
        <f t="shared" si="79"/>
        <v>54</v>
      </c>
    </row>
    <row r="283" spans="1:17" ht="18.75" x14ac:dyDescent="0.3">
      <c r="A283" s="4" t="s">
        <v>2090</v>
      </c>
      <c r="B283" t="str">
        <f t="shared" si="64"/>
        <v xml:space="preserve"> Benjamin H.</v>
      </c>
      <c r="C283">
        <f t="shared" si="65"/>
        <v>35.99</v>
      </c>
      <c r="D283">
        <f t="shared" si="66"/>
        <v>4.2300000000000004</v>
      </c>
      <c r="E283" t="str">
        <f t="shared" si="67"/>
        <v>No</v>
      </c>
      <c r="F283" t="str">
        <f t="shared" si="68"/>
        <v>No</v>
      </c>
      <c r="G283" t="str">
        <f t="shared" si="69"/>
        <v>No</v>
      </c>
      <c r="H283">
        <f t="shared" si="70"/>
        <v>0</v>
      </c>
      <c r="I283" t="str">
        <f t="shared" si="71"/>
        <v>Yes</v>
      </c>
      <c r="J283" t="str">
        <f t="shared" si="72"/>
        <v>Obesity</v>
      </c>
      <c r="K283" t="str">
        <f t="shared" si="73"/>
        <v>Normal</v>
      </c>
      <c r="L283" t="str">
        <f t="shared" si="74"/>
        <v>R1011</v>
      </c>
      <c r="M283">
        <f t="shared" si="75"/>
        <v>32</v>
      </c>
      <c r="N283" t="str">
        <f t="shared" si="76"/>
        <v>tier - 1</v>
      </c>
      <c r="O283" t="str">
        <f t="shared" si="77"/>
        <v>tier - 1</v>
      </c>
      <c r="P283" t="str">
        <f t="shared" si="78"/>
        <v>R1011</v>
      </c>
      <c r="Q283">
        <f t="shared" si="79"/>
        <v>32</v>
      </c>
    </row>
    <row r="284" spans="1:17" ht="18.75" x14ac:dyDescent="0.3">
      <c r="A284" s="4" t="s">
        <v>2089</v>
      </c>
      <c r="B284" t="str">
        <f t="shared" si="64"/>
        <v xml:space="preserve"> Xaviour J.</v>
      </c>
      <c r="C284">
        <f t="shared" si="65"/>
        <v>30.25</v>
      </c>
      <c r="D284">
        <f t="shared" si="66"/>
        <v>5.58</v>
      </c>
      <c r="E284" t="str">
        <f t="shared" si="67"/>
        <v>No</v>
      </c>
      <c r="F284" t="str">
        <f t="shared" si="68"/>
        <v>No</v>
      </c>
      <c r="G284" t="str">
        <f t="shared" si="69"/>
        <v>Yes</v>
      </c>
      <c r="H284">
        <f t="shared" si="70"/>
        <v>1</v>
      </c>
      <c r="I284" t="str">
        <f t="shared" si="71"/>
        <v>Yes</v>
      </c>
      <c r="J284" t="str">
        <f t="shared" si="72"/>
        <v>Obesity</v>
      </c>
      <c r="K284" t="str">
        <f t="shared" si="73"/>
        <v>Normal</v>
      </c>
      <c r="L284" t="str">
        <f t="shared" si="74"/>
        <v>R1013</v>
      </c>
      <c r="M284">
        <f t="shared" si="75"/>
        <v>19</v>
      </c>
      <c r="N284" t="str">
        <f t="shared" si="76"/>
        <v>tier - 2</v>
      </c>
      <c r="O284" t="str">
        <f t="shared" si="77"/>
        <v>tier - 2</v>
      </c>
      <c r="P284" t="str">
        <f t="shared" si="78"/>
        <v>R1013</v>
      </c>
      <c r="Q284">
        <f t="shared" si="79"/>
        <v>19</v>
      </c>
    </row>
    <row r="285" spans="1:17" ht="18.75" x14ac:dyDescent="0.3">
      <c r="A285" s="4" t="s">
        <v>2088</v>
      </c>
      <c r="B285" t="str">
        <f t="shared" si="64"/>
        <v xml:space="preserve"> Michael T.</v>
      </c>
      <c r="C285">
        <f t="shared" si="65"/>
        <v>26.24</v>
      </c>
      <c r="D285">
        <f t="shared" si="66"/>
        <v>6.26</v>
      </c>
      <c r="E285" t="str">
        <f t="shared" si="67"/>
        <v>Yes</v>
      </c>
      <c r="F285" t="str">
        <f t="shared" si="68"/>
        <v>No</v>
      </c>
      <c r="G285" t="str">
        <f t="shared" si="69"/>
        <v>No</v>
      </c>
      <c r="H285">
        <f t="shared" si="70"/>
        <v>0</v>
      </c>
      <c r="I285" t="str">
        <f t="shared" si="71"/>
        <v>Yes</v>
      </c>
      <c r="J285" t="str">
        <f t="shared" si="72"/>
        <v>Obesity</v>
      </c>
      <c r="K285" t="str">
        <f t="shared" si="73"/>
        <v>Diabetes</v>
      </c>
      <c r="L285" t="str">
        <f t="shared" si="74"/>
        <v>R1011</v>
      </c>
      <c r="M285">
        <f t="shared" si="75"/>
        <v>46</v>
      </c>
      <c r="N285" t="str">
        <f t="shared" si="76"/>
        <v>tier - 1</v>
      </c>
      <c r="O285" t="str">
        <f t="shared" si="77"/>
        <v>tier - 1</v>
      </c>
      <c r="P285" t="str">
        <f t="shared" si="78"/>
        <v>R1011</v>
      </c>
      <c r="Q285">
        <f t="shared" si="79"/>
        <v>46</v>
      </c>
    </row>
    <row r="286" spans="1:17" ht="18.75" x14ac:dyDescent="0.3">
      <c r="A286" s="4" t="s">
        <v>2087</v>
      </c>
      <c r="B286" t="str">
        <f t="shared" si="64"/>
        <v xml:space="preserve"> Bradley</v>
      </c>
      <c r="C286">
        <f t="shared" si="65"/>
        <v>31.36</v>
      </c>
      <c r="D286">
        <f t="shared" si="66"/>
        <v>10.6</v>
      </c>
      <c r="E286" t="str">
        <f t="shared" si="67"/>
        <v>Yes</v>
      </c>
      <c r="F286" t="str">
        <f t="shared" si="68"/>
        <v>No</v>
      </c>
      <c r="G286" t="str">
        <f t="shared" si="69"/>
        <v>No</v>
      </c>
      <c r="H286">
        <f t="shared" si="70"/>
        <v>0</v>
      </c>
      <c r="I286" t="str">
        <f t="shared" si="71"/>
        <v>Yes</v>
      </c>
      <c r="J286" t="str">
        <f t="shared" si="72"/>
        <v>Obesity</v>
      </c>
      <c r="K286" t="str">
        <f t="shared" si="73"/>
        <v>Diabetes</v>
      </c>
      <c r="L286" t="str">
        <f t="shared" si="74"/>
        <v>R1011</v>
      </c>
      <c r="M286">
        <f t="shared" si="75"/>
        <v>41</v>
      </c>
      <c r="N286" t="str">
        <f t="shared" si="76"/>
        <v>tier - 2</v>
      </c>
      <c r="O286" t="str">
        <f t="shared" si="77"/>
        <v>tier - 2</v>
      </c>
      <c r="P286" t="str">
        <f t="shared" si="78"/>
        <v>R1011</v>
      </c>
      <c r="Q286">
        <f t="shared" si="79"/>
        <v>41</v>
      </c>
    </row>
    <row r="287" spans="1:17" ht="18.75" x14ac:dyDescent="0.3">
      <c r="A287" s="4" t="s">
        <v>2086</v>
      </c>
      <c r="B287" t="str">
        <f t="shared" si="64"/>
        <v xml:space="preserve"> Andrea</v>
      </c>
      <c r="C287">
        <f t="shared" si="65"/>
        <v>25.69</v>
      </c>
      <c r="D287">
        <f t="shared" si="66"/>
        <v>4.78</v>
      </c>
      <c r="E287" t="str">
        <f t="shared" si="67"/>
        <v>Yes</v>
      </c>
      <c r="F287" t="str">
        <f t="shared" si="68"/>
        <v>No</v>
      </c>
      <c r="G287" t="str">
        <f t="shared" si="69"/>
        <v>No</v>
      </c>
      <c r="H287">
        <f t="shared" si="70"/>
        <v>0</v>
      </c>
      <c r="I287" t="str">
        <f t="shared" si="71"/>
        <v>Yes</v>
      </c>
      <c r="J287" t="str">
        <f t="shared" si="72"/>
        <v>Obesity</v>
      </c>
      <c r="K287" t="str">
        <f t="shared" si="73"/>
        <v>Normal</v>
      </c>
      <c r="L287" t="str">
        <f t="shared" si="74"/>
        <v>R1011</v>
      </c>
      <c r="M287">
        <f t="shared" si="75"/>
        <v>46</v>
      </c>
      <c r="N287" t="str">
        <f t="shared" si="76"/>
        <v>tier - 3</v>
      </c>
      <c r="O287" t="str">
        <f t="shared" si="77"/>
        <v>tier - 3</v>
      </c>
      <c r="P287" t="str">
        <f t="shared" si="78"/>
        <v>R1011</v>
      </c>
      <c r="Q287">
        <f t="shared" si="79"/>
        <v>46</v>
      </c>
    </row>
    <row r="288" spans="1:17" ht="18.75" x14ac:dyDescent="0.3">
      <c r="A288" s="4" t="s">
        <v>2085</v>
      </c>
      <c r="B288" t="str">
        <f t="shared" si="64"/>
        <v xml:space="preserve"> Nancy M</v>
      </c>
      <c r="C288">
        <f t="shared" si="65"/>
        <v>25.46</v>
      </c>
      <c r="D288">
        <f t="shared" si="66"/>
        <v>6.03</v>
      </c>
      <c r="E288" t="str">
        <f t="shared" si="67"/>
        <v>No</v>
      </c>
      <c r="F288" t="str">
        <f t="shared" si="68"/>
        <v>No</v>
      </c>
      <c r="G288" t="str">
        <f t="shared" si="69"/>
        <v>No</v>
      </c>
      <c r="H288">
        <f t="shared" si="70"/>
        <v>2</v>
      </c>
      <c r="I288" t="str">
        <f t="shared" si="71"/>
        <v>Yes</v>
      </c>
      <c r="J288" t="str">
        <f t="shared" si="72"/>
        <v>Obesity</v>
      </c>
      <c r="K288" t="str">
        <f t="shared" si="73"/>
        <v>Diabetes</v>
      </c>
      <c r="L288" t="str">
        <f t="shared" si="74"/>
        <v>R1011</v>
      </c>
      <c r="M288">
        <f t="shared" si="75"/>
        <v>50</v>
      </c>
      <c r="N288" t="str">
        <f t="shared" si="76"/>
        <v>tier - 2</v>
      </c>
      <c r="O288" t="str">
        <f t="shared" si="77"/>
        <v>tier - 2</v>
      </c>
      <c r="P288" t="str">
        <f t="shared" si="78"/>
        <v>R1011</v>
      </c>
      <c r="Q288">
        <f t="shared" si="79"/>
        <v>50</v>
      </c>
    </row>
    <row r="289" spans="1:17" ht="18.75" x14ac:dyDescent="0.3">
      <c r="A289" s="4" t="s">
        <v>2084</v>
      </c>
      <c r="B289" t="str">
        <f t="shared" si="64"/>
        <v xml:space="preserve"> Matt</v>
      </c>
      <c r="C289">
        <f t="shared" si="65"/>
        <v>31.83</v>
      </c>
      <c r="D289">
        <f t="shared" si="66"/>
        <v>11.55</v>
      </c>
      <c r="E289" t="str">
        <f t="shared" si="67"/>
        <v>Yes</v>
      </c>
      <c r="F289" t="str">
        <f t="shared" si="68"/>
        <v>No</v>
      </c>
      <c r="G289" t="str">
        <f t="shared" si="69"/>
        <v>No</v>
      </c>
      <c r="H289">
        <f t="shared" si="70"/>
        <v>1</v>
      </c>
      <c r="I289" t="str">
        <f t="shared" si="71"/>
        <v>Yes</v>
      </c>
      <c r="J289" t="str">
        <f t="shared" si="72"/>
        <v>Obesity</v>
      </c>
      <c r="K289" t="str">
        <f t="shared" si="73"/>
        <v>Diabetes</v>
      </c>
      <c r="L289" t="str">
        <f t="shared" si="74"/>
        <v>R1011</v>
      </c>
      <c r="M289">
        <f t="shared" si="75"/>
        <v>36</v>
      </c>
      <c r="N289" t="str">
        <f t="shared" si="76"/>
        <v>tier - 2</v>
      </c>
      <c r="O289" t="str">
        <f t="shared" si="77"/>
        <v>tier - 2</v>
      </c>
      <c r="P289" t="str">
        <f t="shared" si="78"/>
        <v>R1011</v>
      </c>
      <c r="Q289">
        <f t="shared" si="79"/>
        <v>36</v>
      </c>
    </row>
    <row r="290" spans="1:17" ht="18.75" x14ac:dyDescent="0.3">
      <c r="A290" s="4" t="s">
        <v>2083</v>
      </c>
      <c r="B290" t="str">
        <f t="shared" si="64"/>
        <v xml:space="preserve"> Lee</v>
      </c>
      <c r="C290">
        <f t="shared" si="65"/>
        <v>24.43</v>
      </c>
      <c r="D290">
        <f t="shared" si="66"/>
        <v>7.59</v>
      </c>
      <c r="E290" t="str">
        <f t="shared" si="67"/>
        <v>Yes</v>
      </c>
      <c r="F290" t="str">
        <f t="shared" si="68"/>
        <v>No</v>
      </c>
      <c r="G290" t="str">
        <f t="shared" si="69"/>
        <v>No</v>
      </c>
      <c r="H290">
        <f t="shared" si="70"/>
        <v>1</v>
      </c>
      <c r="I290" t="str">
        <f t="shared" si="71"/>
        <v>Yes</v>
      </c>
      <c r="J290" t="str">
        <f t="shared" si="72"/>
        <v>Normol Weight</v>
      </c>
      <c r="K290" t="str">
        <f t="shared" si="73"/>
        <v>Diabetes</v>
      </c>
      <c r="L290" t="str">
        <f t="shared" si="74"/>
        <v>R1012</v>
      </c>
      <c r="M290">
        <f t="shared" si="75"/>
        <v>47</v>
      </c>
      <c r="N290" t="str">
        <f t="shared" si="76"/>
        <v>tier - 3</v>
      </c>
      <c r="O290" t="str">
        <f t="shared" si="77"/>
        <v>tier - 3</v>
      </c>
      <c r="P290" t="str">
        <f t="shared" si="78"/>
        <v>R1012</v>
      </c>
      <c r="Q290">
        <f t="shared" si="79"/>
        <v>47</v>
      </c>
    </row>
    <row r="291" spans="1:17" ht="18.75" x14ac:dyDescent="0.3">
      <c r="A291" s="4" t="s">
        <v>2082</v>
      </c>
      <c r="B291" t="str">
        <f t="shared" si="64"/>
        <v xml:space="preserve"> Chris</v>
      </c>
      <c r="C291">
        <f t="shared" si="65"/>
        <v>41.9</v>
      </c>
      <c r="D291">
        <f t="shared" si="66"/>
        <v>4.26</v>
      </c>
      <c r="E291" t="str">
        <f t="shared" si="67"/>
        <v>No</v>
      </c>
      <c r="F291" t="str">
        <f t="shared" si="68"/>
        <v>No</v>
      </c>
      <c r="G291" t="str">
        <f t="shared" si="69"/>
        <v>No</v>
      </c>
      <c r="H291">
        <f t="shared" si="70"/>
        <v>0</v>
      </c>
      <c r="I291" t="str">
        <f t="shared" si="71"/>
        <v>Yes</v>
      </c>
      <c r="J291" t="str">
        <f t="shared" si="72"/>
        <v>Obesity</v>
      </c>
      <c r="K291" t="str">
        <f t="shared" si="73"/>
        <v>Normal</v>
      </c>
      <c r="L291" t="str">
        <f t="shared" si="74"/>
        <v>R1011</v>
      </c>
      <c r="M291">
        <f t="shared" si="75"/>
        <v>28</v>
      </c>
      <c r="N291" t="str">
        <f t="shared" si="76"/>
        <v>tier - 1</v>
      </c>
      <c r="O291" t="str">
        <f t="shared" si="77"/>
        <v>tier - 1</v>
      </c>
      <c r="P291" t="str">
        <f t="shared" si="78"/>
        <v>R1011</v>
      </c>
      <c r="Q291">
        <f t="shared" si="79"/>
        <v>28</v>
      </c>
    </row>
    <row r="292" spans="1:17" ht="18.75" x14ac:dyDescent="0.3">
      <c r="A292" s="4" t="s">
        <v>2081</v>
      </c>
      <c r="B292" t="str">
        <f t="shared" si="64"/>
        <v xml:space="preserve"> Erik T.</v>
      </c>
      <c r="C292">
        <f t="shared" si="65"/>
        <v>22.88</v>
      </c>
      <c r="D292">
        <f t="shared" si="66"/>
        <v>5.9</v>
      </c>
      <c r="E292" t="str">
        <f t="shared" si="67"/>
        <v>Yes</v>
      </c>
      <c r="F292" t="str">
        <f t="shared" si="68"/>
        <v>No</v>
      </c>
      <c r="G292" t="str">
        <f t="shared" si="69"/>
        <v>Yes</v>
      </c>
      <c r="H292">
        <f t="shared" si="70"/>
        <v>1</v>
      </c>
      <c r="I292" t="str">
        <f t="shared" si="71"/>
        <v>Yes</v>
      </c>
      <c r="J292" t="str">
        <f t="shared" si="72"/>
        <v>Normol Weight</v>
      </c>
      <c r="K292" t="str">
        <f t="shared" si="73"/>
        <v>Diabetes</v>
      </c>
      <c r="L292" t="str">
        <f t="shared" si="74"/>
        <v>R1011</v>
      </c>
      <c r="M292">
        <f t="shared" si="75"/>
        <v>53</v>
      </c>
      <c r="N292" t="str">
        <f t="shared" si="76"/>
        <v>tier - 2</v>
      </c>
      <c r="O292" t="str">
        <f t="shared" si="77"/>
        <v>tier - 2</v>
      </c>
      <c r="P292" t="str">
        <f t="shared" si="78"/>
        <v>R1011</v>
      </c>
      <c r="Q292">
        <f t="shared" si="79"/>
        <v>53</v>
      </c>
    </row>
    <row r="293" spans="1:17" ht="18.75" x14ac:dyDescent="0.3">
      <c r="A293" s="4" t="s">
        <v>2080</v>
      </c>
      <c r="B293" t="str">
        <f t="shared" si="64"/>
        <v xml:space="preserve"> Rod W</v>
      </c>
      <c r="C293">
        <f t="shared" si="65"/>
        <v>29.734999999999999</v>
      </c>
      <c r="D293">
        <f t="shared" si="66"/>
        <v>7.79</v>
      </c>
      <c r="E293" t="str">
        <f t="shared" si="67"/>
        <v>No</v>
      </c>
      <c r="F293" t="str">
        <f t="shared" si="68"/>
        <v>No</v>
      </c>
      <c r="G293" t="str">
        <f t="shared" si="69"/>
        <v>No</v>
      </c>
      <c r="H293">
        <f t="shared" si="70"/>
        <v>0</v>
      </c>
      <c r="I293" t="str">
        <f t="shared" si="71"/>
        <v>No</v>
      </c>
      <c r="J293" t="str">
        <f t="shared" si="72"/>
        <v>Obesity</v>
      </c>
      <c r="K293" t="str">
        <f t="shared" si="73"/>
        <v>Diabetes</v>
      </c>
      <c r="L293" t="str">
        <f t="shared" si="74"/>
        <v>R1017</v>
      </c>
      <c r="M293">
        <f t="shared" si="75"/>
        <v>44</v>
      </c>
      <c r="N293" t="str">
        <f t="shared" si="76"/>
        <v>tier - 3</v>
      </c>
      <c r="O293" t="str">
        <f t="shared" si="77"/>
        <v>tier - 3</v>
      </c>
      <c r="P293" t="str">
        <f t="shared" si="78"/>
        <v>R1017</v>
      </c>
      <c r="Q293">
        <f t="shared" si="79"/>
        <v>44</v>
      </c>
    </row>
    <row r="294" spans="1:17" ht="18.75" x14ac:dyDescent="0.3">
      <c r="A294" s="4" t="s">
        <v>2079</v>
      </c>
      <c r="B294" t="str">
        <f t="shared" si="64"/>
        <v xml:space="preserve"> Joey</v>
      </c>
      <c r="C294">
        <f t="shared" si="65"/>
        <v>40.74</v>
      </c>
      <c r="D294">
        <f t="shared" si="66"/>
        <v>5.28</v>
      </c>
      <c r="E294" t="str">
        <f t="shared" si="67"/>
        <v>No</v>
      </c>
      <c r="F294" t="str">
        <f t="shared" si="68"/>
        <v>No</v>
      </c>
      <c r="G294" t="str">
        <f t="shared" si="69"/>
        <v>Yes</v>
      </c>
      <c r="H294">
        <f t="shared" si="70"/>
        <v>1</v>
      </c>
      <c r="I294" t="str">
        <f t="shared" si="71"/>
        <v>Yes</v>
      </c>
      <c r="J294" t="str">
        <f t="shared" si="72"/>
        <v>Obesity</v>
      </c>
      <c r="K294" t="str">
        <f t="shared" si="73"/>
        <v>Normal</v>
      </c>
      <c r="L294" t="str">
        <f t="shared" si="74"/>
        <v>R1011</v>
      </c>
      <c r="M294">
        <f t="shared" si="75"/>
        <v>29</v>
      </c>
      <c r="N294" t="str">
        <f t="shared" si="76"/>
        <v>tier - 3</v>
      </c>
      <c r="O294" t="str">
        <f t="shared" si="77"/>
        <v>tier - 3</v>
      </c>
      <c r="P294" t="str">
        <f t="shared" si="78"/>
        <v>R1011</v>
      </c>
      <c r="Q294">
        <f t="shared" si="79"/>
        <v>29</v>
      </c>
    </row>
    <row r="295" spans="1:17" ht="18.75" x14ac:dyDescent="0.3">
      <c r="A295" s="4" t="s">
        <v>2078</v>
      </c>
      <c r="B295" t="str">
        <f t="shared" si="64"/>
        <v xml:space="preserve"> Hillary L.</v>
      </c>
      <c r="C295">
        <f t="shared" si="65"/>
        <v>24.14</v>
      </c>
      <c r="D295">
        <f t="shared" si="66"/>
        <v>5.87</v>
      </c>
      <c r="E295" t="str">
        <f t="shared" si="67"/>
        <v>No</v>
      </c>
      <c r="F295" t="str">
        <f t="shared" si="68"/>
        <v>No</v>
      </c>
      <c r="G295" t="str">
        <f t="shared" si="69"/>
        <v>No</v>
      </c>
      <c r="H295">
        <f t="shared" si="70"/>
        <v>2</v>
      </c>
      <c r="I295" t="str">
        <f t="shared" si="71"/>
        <v>Yes</v>
      </c>
      <c r="J295" t="str">
        <f t="shared" si="72"/>
        <v>Normol Weight</v>
      </c>
      <c r="K295" t="str">
        <f t="shared" si="73"/>
        <v>Diabetes</v>
      </c>
      <c r="L295" t="str">
        <f t="shared" si="74"/>
        <v>R1011</v>
      </c>
      <c r="M295">
        <f t="shared" si="75"/>
        <v>50</v>
      </c>
      <c r="N295" t="str">
        <f t="shared" si="76"/>
        <v>tier - 1</v>
      </c>
      <c r="O295" t="str">
        <f t="shared" si="77"/>
        <v>tier - 1</v>
      </c>
      <c r="P295" t="str">
        <f t="shared" si="78"/>
        <v>R1011</v>
      </c>
      <c r="Q295">
        <f t="shared" si="79"/>
        <v>50</v>
      </c>
    </row>
    <row r="296" spans="1:17" ht="18.75" x14ac:dyDescent="0.3">
      <c r="A296" s="4" t="s">
        <v>2077</v>
      </c>
      <c r="B296" t="str">
        <f t="shared" si="64"/>
        <v xml:space="preserve"> Eric J</v>
      </c>
      <c r="C296">
        <f t="shared" si="65"/>
        <v>25.15</v>
      </c>
      <c r="D296">
        <f t="shared" si="66"/>
        <v>9.08</v>
      </c>
      <c r="E296" t="str">
        <f t="shared" si="67"/>
        <v>Yes</v>
      </c>
      <c r="F296" t="str">
        <f t="shared" si="68"/>
        <v>No</v>
      </c>
      <c r="G296" t="str">
        <f t="shared" si="69"/>
        <v>No</v>
      </c>
      <c r="H296">
        <f t="shared" si="70"/>
        <v>1</v>
      </c>
      <c r="I296" t="str">
        <f t="shared" si="71"/>
        <v>Yes</v>
      </c>
      <c r="J296" t="str">
        <f t="shared" si="72"/>
        <v>Obesity</v>
      </c>
      <c r="K296" t="str">
        <f t="shared" si="73"/>
        <v>Diabetes</v>
      </c>
      <c r="L296" t="str">
        <f t="shared" si="74"/>
        <v>R1011</v>
      </c>
      <c r="M296">
        <f t="shared" si="75"/>
        <v>47</v>
      </c>
      <c r="N296" t="str">
        <f t="shared" si="76"/>
        <v>tier - 3</v>
      </c>
      <c r="O296" t="str">
        <f t="shared" si="77"/>
        <v>tier - 3</v>
      </c>
      <c r="P296" t="str">
        <f t="shared" si="78"/>
        <v>R1011</v>
      </c>
      <c r="Q296">
        <f t="shared" si="79"/>
        <v>47</v>
      </c>
    </row>
    <row r="297" spans="1:17" ht="18.75" x14ac:dyDescent="0.3">
      <c r="A297" s="4" t="s">
        <v>2076</v>
      </c>
      <c r="B297" t="str">
        <f t="shared" si="64"/>
        <v xml:space="preserve"> Nicolas</v>
      </c>
      <c r="C297">
        <f t="shared" si="65"/>
        <v>28.71</v>
      </c>
      <c r="D297">
        <f t="shared" si="66"/>
        <v>5.2</v>
      </c>
      <c r="E297" t="str">
        <f t="shared" si="67"/>
        <v>No</v>
      </c>
      <c r="F297" t="str">
        <f t="shared" si="68"/>
        <v>No</v>
      </c>
      <c r="G297" t="str">
        <f t="shared" si="69"/>
        <v>No</v>
      </c>
      <c r="H297">
        <f t="shared" si="70"/>
        <v>1</v>
      </c>
      <c r="I297" t="str">
        <f t="shared" si="71"/>
        <v>Yes</v>
      </c>
      <c r="J297" t="str">
        <f t="shared" si="72"/>
        <v>Obesity</v>
      </c>
      <c r="K297" t="str">
        <f t="shared" si="73"/>
        <v>Normal</v>
      </c>
      <c r="L297" t="str">
        <f t="shared" si="74"/>
        <v>R1011</v>
      </c>
      <c r="M297">
        <f t="shared" si="75"/>
        <v>38</v>
      </c>
      <c r="N297" t="str">
        <f t="shared" si="76"/>
        <v>tier - 1</v>
      </c>
      <c r="O297" t="str">
        <f t="shared" si="77"/>
        <v>tier - 1</v>
      </c>
      <c r="P297" t="str">
        <f t="shared" si="78"/>
        <v>R1011</v>
      </c>
      <c r="Q297">
        <f t="shared" si="79"/>
        <v>38</v>
      </c>
    </row>
    <row r="298" spans="1:17" ht="18.75" x14ac:dyDescent="0.3">
      <c r="A298" s="4" t="s">
        <v>2075</v>
      </c>
      <c r="B298" t="str">
        <f t="shared" si="64"/>
        <v xml:space="preserve"> Marcel</v>
      </c>
      <c r="C298">
        <f t="shared" si="65"/>
        <v>23</v>
      </c>
      <c r="D298">
        <f t="shared" si="66"/>
        <v>5.48</v>
      </c>
      <c r="E298" t="str">
        <f t="shared" si="67"/>
        <v>No</v>
      </c>
      <c r="F298" t="str">
        <f t="shared" si="68"/>
        <v>No</v>
      </c>
      <c r="G298" t="str">
        <f t="shared" si="69"/>
        <v>No</v>
      </c>
      <c r="H298">
        <f t="shared" si="70"/>
        <v>0</v>
      </c>
      <c r="I298" t="str">
        <f t="shared" si="71"/>
        <v>Yes</v>
      </c>
      <c r="J298" t="str">
        <f t="shared" si="72"/>
        <v>Normol Weight</v>
      </c>
      <c r="K298" t="str">
        <f t="shared" si="73"/>
        <v>Normal</v>
      </c>
      <c r="L298" t="str">
        <f t="shared" si="74"/>
        <v>R1012</v>
      </c>
      <c r="M298">
        <f t="shared" si="75"/>
        <v>45</v>
      </c>
      <c r="N298" t="str">
        <f t="shared" si="76"/>
        <v>tier - 2</v>
      </c>
      <c r="O298" t="str">
        <f t="shared" si="77"/>
        <v>tier - 2</v>
      </c>
      <c r="P298" t="str">
        <f t="shared" si="78"/>
        <v>R1012</v>
      </c>
      <c r="Q298">
        <f t="shared" si="79"/>
        <v>45</v>
      </c>
    </row>
    <row r="299" spans="1:17" ht="18.75" x14ac:dyDescent="0.3">
      <c r="A299" s="4" t="s">
        <v>2074</v>
      </c>
      <c r="B299" t="str">
        <f t="shared" si="64"/>
        <v xml:space="preserve"> Ashley N</v>
      </c>
      <c r="C299">
        <f t="shared" si="65"/>
        <v>36.86</v>
      </c>
      <c r="D299">
        <f t="shared" si="66"/>
        <v>11.95</v>
      </c>
      <c r="E299" t="str">
        <f t="shared" si="67"/>
        <v>No</v>
      </c>
      <c r="F299" t="str">
        <f t="shared" si="68"/>
        <v>No</v>
      </c>
      <c r="G299" t="str">
        <f t="shared" si="69"/>
        <v>No</v>
      </c>
      <c r="H299">
        <f t="shared" si="70"/>
        <v>0</v>
      </c>
      <c r="I299" t="str">
        <f t="shared" si="71"/>
        <v>No</v>
      </c>
      <c r="J299" t="str">
        <f t="shared" si="72"/>
        <v>Obesity</v>
      </c>
      <c r="K299" t="str">
        <f t="shared" si="73"/>
        <v>Diabetes</v>
      </c>
      <c r="L299" t="str">
        <f t="shared" si="74"/>
        <v>R1024</v>
      </c>
      <c r="M299">
        <f t="shared" si="75"/>
        <v>62</v>
      </c>
      <c r="N299" t="str">
        <f t="shared" si="76"/>
        <v>tier - 1</v>
      </c>
      <c r="O299" t="str">
        <f t="shared" si="77"/>
        <v>tier - 1</v>
      </c>
      <c r="P299" t="str">
        <f t="shared" si="78"/>
        <v>R1024</v>
      </c>
      <c r="Q299">
        <f t="shared" si="79"/>
        <v>62</v>
      </c>
    </row>
    <row r="300" spans="1:17" ht="18.75" x14ac:dyDescent="0.3">
      <c r="A300" s="4" t="s">
        <v>2073</v>
      </c>
      <c r="B300" t="str">
        <f t="shared" si="64"/>
        <v xml:space="preserve"> Evan D</v>
      </c>
      <c r="C300">
        <f t="shared" si="65"/>
        <v>24.25</v>
      </c>
      <c r="D300">
        <f t="shared" si="66"/>
        <v>8.6999999999999993</v>
      </c>
      <c r="E300" t="str">
        <f t="shared" si="67"/>
        <v>Yes</v>
      </c>
      <c r="F300" t="str">
        <f t="shared" si="68"/>
        <v>No</v>
      </c>
      <c r="G300" t="str">
        <f t="shared" si="69"/>
        <v>No</v>
      </c>
      <c r="H300">
        <f t="shared" si="70"/>
        <v>1</v>
      </c>
      <c r="I300" t="str">
        <f t="shared" si="71"/>
        <v>Yes</v>
      </c>
      <c r="J300" t="str">
        <f t="shared" si="72"/>
        <v>Normol Weight</v>
      </c>
      <c r="K300" t="str">
        <f t="shared" si="73"/>
        <v>Diabetes</v>
      </c>
      <c r="L300" t="str">
        <f t="shared" si="74"/>
        <v>R1011</v>
      </c>
      <c r="M300">
        <f t="shared" si="75"/>
        <v>47</v>
      </c>
      <c r="N300" t="str">
        <f t="shared" si="76"/>
        <v>tier - 1</v>
      </c>
      <c r="O300" t="str">
        <f t="shared" si="77"/>
        <v>tier - 1</v>
      </c>
      <c r="P300" t="str">
        <f t="shared" si="78"/>
        <v>R1011</v>
      </c>
      <c r="Q300">
        <f t="shared" si="79"/>
        <v>47</v>
      </c>
    </row>
    <row r="301" spans="1:17" ht="18.75" x14ac:dyDescent="0.3">
      <c r="A301" s="4" t="s">
        <v>2072</v>
      </c>
      <c r="B301" t="str">
        <f t="shared" si="64"/>
        <v xml:space="preserve"> Krisana</v>
      </c>
      <c r="C301">
        <f t="shared" si="65"/>
        <v>23.85</v>
      </c>
      <c r="D301">
        <f t="shared" si="66"/>
        <v>7.84</v>
      </c>
      <c r="E301" t="str">
        <f t="shared" si="67"/>
        <v>No</v>
      </c>
      <c r="F301" t="str">
        <f t="shared" si="68"/>
        <v>No</v>
      </c>
      <c r="G301" t="str">
        <f t="shared" si="69"/>
        <v>No</v>
      </c>
      <c r="H301">
        <f t="shared" si="70"/>
        <v>0</v>
      </c>
      <c r="I301" t="str">
        <f t="shared" si="71"/>
        <v>Yes</v>
      </c>
      <c r="J301" t="str">
        <f t="shared" si="72"/>
        <v>Normol Weight</v>
      </c>
      <c r="K301" t="str">
        <f t="shared" si="73"/>
        <v>Diabetes</v>
      </c>
      <c r="L301" t="str">
        <f t="shared" si="74"/>
        <v>R1011</v>
      </c>
      <c r="M301">
        <f t="shared" si="75"/>
        <v>48</v>
      </c>
      <c r="N301" t="str">
        <f t="shared" si="76"/>
        <v>tier - 3</v>
      </c>
      <c r="O301" t="str">
        <f t="shared" si="77"/>
        <v>tier - 3</v>
      </c>
      <c r="P301" t="str">
        <f t="shared" si="78"/>
        <v>R1011</v>
      </c>
      <c r="Q301">
        <f t="shared" si="79"/>
        <v>48</v>
      </c>
    </row>
    <row r="302" spans="1:17" ht="18.75" x14ac:dyDescent="0.3">
      <c r="A302" s="4" t="s">
        <v>2071</v>
      </c>
      <c r="B302" t="str">
        <f t="shared" si="64"/>
        <v xml:space="preserve"> Kyle</v>
      </c>
      <c r="C302">
        <f t="shared" si="65"/>
        <v>40.020000000000003</v>
      </c>
      <c r="D302">
        <f t="shared" si="66"/>
        <v>5.19</v>
      </c>
      <c r="E302" t="str">
        <f t="shared" si="67"/>
        <v>Yes</v>
      </c>
      <c r="F302" t="str">
        <f t="shared" si="68"/>
        <v>No</v>
      </c>
      <c r="G302" t="str">
        <f t="shared" si="69"/>
        <v>No</v>
      </c>
      <c r="H302">
        <f t="shared" si="70"/>
        <v>1</v>
      </c>
      <c r="I302" t="str">
        <f t="shared" si="71"/>
        <v>Yes</v>
      </c>
      <c r="J302" t="str">
        <f t="shared" si="72"/>
        <v>Obesity</v>
      </c>
      <c r="K302" t="str">
        <f t="shared" si="73"/>
        <v>Normal</v>
      </c>
      <c r="L302" t="str">
        <f t="shared" si="74"/>
        <v>R1011</v>
      </c>
      <c r="M302">
        <f t="shared" si="75"/>
        <v>27</v>
      </c>
      <c r="N302" t="str">
        <f t="shared" si="76"/>
        <v>tier - 2</v>
      </c>
      <c r="O302" t="str">
        <f t="shared" si="77"/>
        <v>tier - 2</v>
      </c>
      <c r="P302" t="str">
        <f t="shared" si="78"/>
        <v>R1011</v>
      </c>
      <c r="Q302">
        <f t="shared" si="79"/>
        <v>27</v>
      </c>
    </row>
    <row r="303" spans="1:17" ht="18.75" x14ac:dyDescent="0.3">
      <c r="A303" s="4" t="s">
        <v>2070</v>
      </c>
      <c r="B303" t="str">
        <f t="shared" si="64"/>
        <v xml:space="preserve"> Kate</v>
      </c>
      <c r="C303">
        <f t="shared" si="65"/>
        <v>19.170000000000002</v>
      </c>
      <c r="D303">
        <f t="shared" si="66"/>
        <v>8.41</v>
      </c>
      <c r="E303" t="str">
        <f t="shared" si="67"/>
        <v>No</v>
      </c>
      <c r="F303" t="str">
        <f t="shared" si="68"/>
        <v>No</v>
      </c>
      <c r="G303" t="str">
        <f t="shared" si="69"/>
        <v>No</v>
      </c>
      <c r="H303">
        <f t="shared" si="70"/>
        <v>0</v>
      </c>
      <c r="I303" t="str">
        <f t="shared" si="71"/>
        <v>Yes</v>
      </c>
      <c r="J303" t="str">
        <f t="shared" si="72"/>
        <v>Normol Weight</v>
      </c>
      <c r="K303" t="str">
        <f t="shared" si="73"/>
        <v>Diabetes</v>
      </c>
      <c r="L303" t="str">
        <f t="shared" si="74"/>
        <v>R1011</v>
      </c>
      <c r="M303">
        <f t="shared" si="75"/>
        <v>54</v>
      </c>
      <c r="N303" t="str">
        <f t="shared" si="76"/>
        <v>tier - 1</v>
      </c>
      <c r="O303" t="str">
        <f t="shared" si="77"/>
        <v>tier - 1</v>
      </c>
      <c r="P303" t="str">
        <f t="shared" si="78"/>
        <v>R1011</v>
      </c>
      <c r="Q303">
        <f t="shared" si="79"/>
        <v>54</v>
      </c>
    </row>
    <row r="304" spans="1:17" ht="18.75" x14ac:dyDescent="0.3">
      <c r="A304" s="4" t="s">
        <v>2069</v>
      </c>
      <c r="B304" t="str">
        <f t="shared" si="64"/>
        <v xml:space="preserve"> Martin A.</v>
      </c>
      <c r="C304">
        <f t="shared" si="65"/>
        <v>43.53</v>
      </c>
      <c r="D304">
        <f t="shared" si="66"/>
        <v>5.86</v>
      </c>
      <c r="E304" t="str">
        <f t="shared" si="67"/>
        <v>Yes</v>
      </c>
      <c r="F304" t="str">
        <f t="shared" si="68"/>
        <v>Yes</v>
      </c>
      <c r="G304" t="str">
        <f t="shared" si="69"/>
        <v>No</v>
      </c>
      <c r="H304">
        <f t="shared" si="70"/>
        <v>2</v>
      </c>
      <c r="I304" t="str">
        <f t="shared" si="71"/>
        <v>Yes</v>
      </c>
      <c r="J304" t="str">
        <f t="shared" si="72"/>
        <v>Obesity</v>
      </c>
      <c r="K304" t="str">
        <f t="shared" si="73"/>
        <v>Diabetes</v>
      </c>
      <c r="L304" t="str">
        <f t="shared" si="74"/>
        <v>R1011</v>
      </c>
      <c r="M304">
        <f t="shared" si="75"/>
        <v>22</v>
      </c>
      <c r="N304" t="str">
        <f t="shared" si="76"/>
        <v>tier - 1</v>
      </c>
      <c r="O304" t="str">
        <f t="shared" si="77"/>
        <v>tier - 1</v>
      </c>
      <c r="P304" t="str">
        <f t="shared" si="78"/>
        <v>R1011</v>
      </c>
      <c r="Q304">
        <f t="shared" si="79"/>
        <v>22</v>
      </c>
    </row>
    <row r="305" spans="1:17" ht="18.75" x14ac:dyDescent="0.3">
      <c r="A305" s="4" t="s">
        <v>2068</v>
      </c>
      <c r="B305" t="str">
        <f t="shared" si="64"/>
        <v xml:space="preserve"> Stacey</v>
      </c>
      <c r="C305">
        <f t="shared" si="65"/>
        <v>46.06</v>
      </c>
      <c r="D305">
        <f t="shared" si="66"/>
        <v>4.18</v>
      </c>
      <c r="E305" t="str">
        <f t="shared" si="67"/>
        <v>No</v>
      </c>
      <c r="F305" t="str">
        <f t="shared" si="68"/>
        <v>Yes</v>
      </c>
      <c r="G305" t="str">
        <f t="shared" si="69"/>
        <v>No</v>
      </c>
      <c r="H305">
        <f t="shared" si="70"/>
        <v>1</v>
      </c>
      <c r="I305" t="str">
        <f t="shared" si="71"/>
        <v>Yes</v>
      </c>
      <c r="J305" t="str">
        <f t="shared" si="72"/>
        <v>Obesity</v>
      </c>
      <c r="K305" t="str">
        <f t="shared" si="73"/>
        <v>Normal</v>
      </c>
      <c r="L305" t="str">
        <f t="shared" si="74"/>
        <v>R1011</v>
      </c>
      <c r="M305">
        <f t="shared" si="75"/>
        <v>18</v>
      </c>
      <c r="N305" t="str">
        <f t="shared" si="76"/>
        <v>tier - 1</v>
      </c>
      <c r="O305" t="str">
        <f t="shared" si="77"/>
        <v>tier - 1</v>
      </c>
      <c r="P305" t="str">
        <f t="shared" si="78"/>
        <v>R1011</v>
      </c>
      <c r="Q305">
        <f t="shared" si="79"/>
        <v>18</v>
      </c>
    </row>
    <row r="306" spans="1:17" ht="18.75" x14ac:dyDescent="0.3">
      <c r="A306" s="4" t="s">
        <v>2067</v>
      </c>
      <c r="B306" t="str">
        <f t="shared" si="64"/>
        <v xml:space="preserve"> Christine</v>
      </c>
      <c r="C306">
        <f t="shared" si="65"/>
        <v>29.92</v>
      </c>
      <c r="D306">
        <f t="shared" si="66"/>
        <v>11.99</v>
      </c>
      <c r="E306" t="str">
        <f t="shared" si="67"/>
        <v>Yes</v>
      </c>
      <c r="F306" t="str">
        <f t="shared" si="68"/>
        <v>No</v>
      </c>
      <c r="G306" t="str">
        <f t="shared" si="69"/>
        <v>No</v>
      </c>
      <c r="H306">
        <f t="shared" si="70"/>
        <v>2</v>
      </c>
      <c r="I306" t="str">
        <f t="shared" si="71"/>
        <v>Yes</v>
      </c>
      <c r="J306" t="str">
        <f t="shared" si="72"/>
        <v>Obesity</v>
      </c>
      <c r="K306" t="str">
        <f t="shared" si="73"/>
        <v>Diabetes</v>
      </c>
      <c r="L306" t="str">
        <f t="shared" si="74"/>
        <v>R1013</v>
      </c>
      <c r="M306">
        <f t="shared" si="75"/>
        <v>61</v>
      </c>
      <c r="N306" t="str">
        <f t="shared" si="76"/>
        <v>tier - 2</v>
      </c>
      <c r="O306" t="str">
        <f t="shared" si="77"/>
        <v>tier - 2</v>
      </c>
      <c r="P306" t="str">
        <f t="shared" si="78"/>
        <v>R1013</v>
      </c>
      <c r="Q306">
        <f t="shared" si="79"/>
        <v>61</v>
      </c>
    </row>
    <row r="307" spans="1:17" ht="18.75" x14ac:dyDescent="0.3">
      <c r="A307" s="4" t="s">
        <v>2066</v>
      </c>
      <c r="B307" t="str">
        <f t="shared" si="64"/>
        <v xml:space="preserve"> Sarah C.</v>
      </c>
      <c r="C307">
        <f t="shared" si="65"/>
        <v>28.46</v>
      </c>
      <c r="D307">
        <f t="shared" si="66"/>
        <v>4.8499999999999996</v>
      </c>
      <c r="E307" t="str">
        <f t="shared" si="67"/>
        <v>Yes</v>
      </c>
      <c r="F307" t="str">
        <f t="shared" si="68"/>
        <v>No</v>
      </c>
      <c r="G307" t="str">
        <f t="shared" si="69"/>
        <v>No</v>
      </c>
      <c r="H307">
        <f t="shared" si="70"/>
        <v>1</v>
      </c>
      <c r="I307" t="str">
        <f t="shared" si="71"/>
        <v>Yes</v>
      </c>
      <c r="J307" t="str">
        <f t="shared" si="72"/>
        <v>Obesity</v>
      </c>
      <c r="K307" t="str">
        <f t="shared" si="73"/>
        <v>Normal</v>
      </c>
      <c r="L307" t="str">
        <f t="shared" si="74"/>
        <v>R1011</v>
      </c>
      <c r="M307">
        <f t="shared" si="75"/>
        <v>34</v>
      </c>
      <c r="N307" t="str">
        <f t="shared" si="76"/>
        <v>tier - 1</v>
      </c>
      <c r="O307" t="str">
        <f t="shared" si="77"/>
        <v>tier - 1</v>
      </c>
      <c r="P307" t="str">
        <f t="shared" si="78"/>
        <v>R1011</v>
      </c>
      <c r="Q307">
        <f t="shared" si="79"/>
        <v>34</v>
      </c>
    </row>
    <row r="308" spans="1:17" ht="18.75" x14ac:dyDescent="0.3">
      <c r="A308" s="4" t="s">
        <v>2065</v>
      </c>
      <c r="B308" t="str">
        <f t="shared" si="64"/>
        <v xml:space="preserve"> Megan</v>
      </c>
      <c r="C308">
        <f t="shared" si="65"/>
        <v>24.56</v>
      </c>
      <c r="D308">
        <f t="shared" si="66"/>
        <v>6.18</v>
      </c>
      <c r="E308" t="str">
        <f t="shared" si="67"/>
        <v>Yes</v>
      </c>
      <c r="F308" t="str">
        <f t="shared" si="68"/>
        <v>No</v>
      </c>
      <c r="G308" t="str">
        <f t="shared" si="69"/>
        <v>Yes</v>
      </c>
      <c r="H308">
        <f t="shared" si="70"/>
        <v>1</v>
      </c>
      <c r="I308" t="str">
        <f t="shared" si="71"/>
        <v>Yes</v>
      </c>
      <c r="J308" t="str">
        <f t="shared" si="72"/>
        <v>Normol Weight</v>
      </c>
      <c r="K308" t="str">
        <f t="shared" si="73"/>
        <v>Diabetes</v>
      </c>
      <c r="L308" t="str">
        <f t="shared" si="74"/>
        <v>R1011</v>
      </c>
      <c r="M308">
        <f t="shared" si="75"/>
        <v>39</v>
      </c>
      <c r="N308" t="str">
        <f t="shared" si="76"/>
        <v>tier - 3</v>
      </c>
      <c r="O308" t="str">
        <f t="shared" si="77"/>
        <v>tier - 3</v>
      </c>
      <c r="P308" t="str">
        <f t="shared" si="78"/>
        <v>R1011</v>
      </c>
      <c r="Q308">
        <f t="shared" si="79"/>
        <v>39</v>
      </c>
    </row>
    <row r="309" spans="1:17" ht="18.75" x14ac:dyDescent="0.3">
      <c r="A309" s="4" t="s">
        <v>2064</v>
      </c>
      <c r="B309" t="str">
        <f t="shared" si="64"/>
        <v xml:space="preserve"> Jason W</v>
      </c>
      <c r="C309">
        <f t="shared" si="65"/>
        <v>41.19</v>
      </c>
      <c r="D309">
        <f t="shared" si="66"/>
        <v>6.37</v>
      </c>
      <c r="E309" t="str">
        <f t="shared" si="67"/>
        <v>No</v>
      </c>
      <c r="F309" t="str">
        <f t="shared" si="68"/>
        <v>No</v>
      </c>
      <c r="G309" t="str">
        <f t="shared" si="69"/>
        <v>No</v>
      </c>
      <c r="H309">
        <f t="shared" si="70"/>
        <v>0</v>
      </c>
      <c r="I309" t="str">
        <f t="shared" si="71"/>
        <v>Yes</v>
      </c>
      <c r="J309" t="str">
        <f t="shared" si="72"/>
        <v>Obesity</v>
      </c>
      <c r="K309" t="str">
        <f t="shared" si="73"/>
        <v>Diabetes</v>
      </c>
      <c r="L309" t="str">
        <f t="shared" si="74"/>
        <v>R1011</v>
      </c>
      <c r="M309">
        <f t="shared" si="75"/>
        <v>23</v>
      </c>
      <c r="N309" t="str">
        <f t="shared" si="76"/>
        <v>tier - 2</v>
      </c>
      <c r="O309" t="str">
        <f t="shared" si="77"/>
        <v>tier - 2</v>
      </c>
      <c r="P309" t="str">
        <f t="shared" si="78"/>
        <v>R1011</v>
      </c>
      <c r="Q309">
        <f t="shared" si="79"/>
        <v>23</v>
      </c>
    </row>
    <row r="310" spans="1:17" ht="18.75" x14ac:dyDescent="0.3">
      <c r="A310" s="4" t="s">
        <v>2063</v>
      </c>
      <c r="B310" t="str">
        <f t="shared" si="64"/>
        <v xml:space="preserve"> Michele</v>
      </c>
      <c r="C310">
        <f t="shared" si="65"/>
        <v>18.63</v>
      </c>
      <c r="D310">
        <f t="shared" si="66"/>
        <v>9.81</v>
      </c>
      <c r="E310" t="str">
        <f t="shared" si="67"/>
        <v>Yes</v>
      </c>
      <c r="F310" t="str">
        <f t="shared" si="68"/>
        <v>No</v>
      </c>
      <c r="G310" t="str">
        <f t="shared" si="69"/>
        <v>No</v>
      </c>
      <c r="H310">
        <f t="shared" si="70"/>
        <v>2</v>
      </c>
      <c r="I310" t="str">
        <f t="shared" si="71"/>
        <v>Yes</v>
      </c>
      <c r="J310" t="str">
        <f t="shared" si="72"/>
        <v>Normol Weight</v>
      </c>
      <c r="K310" t="str">
        <f t="shared" si="73"/>
        <v>Diabetes</v>
      </c>
      <c r="L310" t="str">
        <f t="shared" si="74"/>
        <v>R1011</v>
      </c>
      <c r="M310">
        <f t="shared" si="75"/>
        <v>52</v>
      </c>
      <c r="N310" t="str">
        <f t="shared" si="76"/>
        <v>tier - 3</v>
      </c>
      <c r="O310" t="str">
        <f t="shared" si="77"/>
        <v>tier - 3</v>
      </c>
      <c r="P310" t="str">
        <f t="shared" si="78"/>
        <v>R1011</v>
      </c>
      <c r="Q310">
        <f t="shared" si="79"/>
        <v>52</v>
      </c>
    </row>
    <row r="311" spans="1:17" ht="18.75" x14ac:dyDescent="0.3">
      <c r="A311" s="4" t="s">
        <v>2062</v>
      </c>
      <c r="B311" t="str">
        <f t="shared" si="64"/>
        <v xml:space="preserve"> Nikki</v>
      </c>
      <c r="C311">
        <f t="shared" si="65"/>
        <v>26.26</v>
      </c>
      <c r="D311">
        <f t="shared" si="66"/>
        <v>11.8</v>
      </c>
      <c r="E311" t="str">
        <f t="shared" si="67"/>
        <v>Yes</v>
      </c>
      <c r="F311" t="str">
        <f t="shared" si="68"/>
        <v>No</v>
      </c>
      <c r="G311" t="str">
        <f t="shared" si="69"/>
        <v>No</v>
      </c>
      <c r="H311">
        <f t="shared" si="70"/>
        <v>1</v>
      </c>
      <c r="I311" t="str">
        <f t="shared" si="71"/>
        <v>Yes</v>
      </c>
      <c r="J311" t="str">
        <f t="shared" si="72"/>
        <v>Obesity</v>
      </c>
      <c r="K311" t="str">
        <f t="shared" si="73"/>
        <v>Diabetes</v>
      </c>
      <c r="L311" t="str">
        <f t="shared" si="74"/>
        <v>R1011</v>
      </c>
      <c r="M311">
        <f t="shared" si="75"/>
        <v>36</v>
      </c>
      <c r="N311" t="str">
        <f t="shared" si="76"/>
        <v>tier - 1</v>
      </c>
      <c r="O311" t="str">
        <f t="shared" si="77"/>
        <v>tier - 1</v>
      </c>
      <c r="P311" t="str">
        <f t="shared" si="78"/>
        <v>R1011</v>
      </c>
      <c r="Q311">
        <f t="shared" si="79"/>
        <v>36</v>
      </c>
    </row>
    <row r="312" spans="1:17" ht="18.75" x14ac:dyDescent="0.3">
      <c r="A312" s="4" t="s">
        <v>2061</v>
      </c>
      <c r="B312" t="str">
        <f t="shared" si="64"/>
        <v xml:space="preserve"> Philip J.</v>
      </c>
      <c r="C312">
        <f t="shared" si="65"/>
        <v>22.37</v>
      </c>
      <c r="D312">
        <f t="shared" si="66"/>
        <v>5.86</v>
      </c>
      <c r="E312" t="str">
        <f t="shared" si="67"/>
        <v>Yes</v>
      </c>
      <c r="F312" t="str">
        <f t="shared" si="68"/>
        <v>No</v>
      </c>
      <c r="G312" t="str">
        <f t="shared" si="69"/>
        <v>Yes</v>
      </c>
      <c r="H312">
        <f t="shared" si="70"/>
        <v>1</v>
      </c>
      <c r="I312" t="str">
        <f t="shared" si="71"/>
        <v>Yes</v>
      </c>
      <c r="J312" t="str">
        <f t="shared" si="72"/>
        <v>Normol Weight</v>
      </c>
      <c r="K312" t="str">
        <f t="shared" si="73"/>
        <v>Diabetes</v>
      </c>
      <c r="L312" t="str">
        <f t="shared" si="74"/>
        <v>R1012</v>
      </c>
      <c r="M312">
        <f t="shared" si="75"/>
        <v>39</v>
      </c>
      <c r="N312" t="str">
        <f t="shared" si="76"/>
        <v>tier - 1</v>
      </c>
      <c r="O312" t="str">
        <f t="shared" si="77"/>
        <v>tier - 1</v>
      </c>
      <c r="P312" t="str">
        <f t="shared" si="78"/>
        <v>R1012</v>
      </c>
      <c r="Q312">
        <f t="shared" si="79"/>
        <v>39</v>
      </c>
    </row>
    <row r="313" spans="1:17" ht="18.75" x14ac:dyDescent="0.3">
      <c r="A313" s="4" t="s">
        <v>2060</v>
      </c>
      <c r="B313" t="str">
        <f t="shared" si="64"/>
        <v xml:space="preserve"> Bryan L</v>
      </c>
      <c r="C313">
        <f t="shared" si="65"/>
        <v>39.619999999999997</v>
      </c>
      <c r="D313">
        <f t="shared" si="66"/>
        <v>4.28</v>
      </c>
      <c r="E313" t="str">
        <f t="shared" si="67"/>
        <v>No</v>
      </c>
      <c r="F313" t="str">
        <f t="shared" si="68"/>
        <v>No</v>
      </c>
      <c r="G313" t="str">
        <f t="shared" si="69"/>
        <v>No</v>
      </c>
      <c r="H313">
        <f t="shared" si="70"/>
        <v>1</v>
      </c>
      <c r="I313" t="str">
        <f t="shared" si="71"/>
        <v>Yes</v>
      </c>
      <c r="J313" t="str">
        <f t="shared" si="72"/>
        <v>Obesity</v>
      </c>
      <c r="K313" t="str">
        <f t="shared" si="73"/>
        <v>Normal</v>
      </c>
      <c r="L313" t="str">
        <f t="shared" si="74"/>
        <v>R1011</v>
      </c>
      <c r="M313">
        <f t="shared" si="75"/>
        <v>24</v>
      </c>
      <c r="N313" t="str">
        <f t="shared" si="76"/>
        <v>tier - 3</v>
      </c>
      <c r="O313" t="str">
        <f t="shared" si="77"/>
        <v>tier - 3</v>
      </c>
      <c r="P313" t="str">
        <f t="shared" si="78"/>
        <v>R1011</v>
      </c>
      <c r="Q313">
        <f t="shared" si="79"/>
        <v>24</v>
      </c>
    </row>
    <row r="314" spans="1:17" ht="18.75" x14ac:dyDescent="0.3">
      <c r="A314" s="4" t="s">
        <v>2059</v>
      </c>
      <c r="B314" t="str">
        <f t="shared" si="64"/>
        <v xml:space="preserve"> Timothy F</v>
      </c>
      <c r="C314">
        <f t="shared" si="65"/>
        <v>18.329999999999998</v>
      </c>
      <c r="D314">
        <f t="shared" si="66"/>
        <v>4.16</v>
      </c>
      <c r="E314" t="str">
        <f t="shared" si="67"/>
        <v>Yes</v>
      </c>
      <c r="F314" t="str">
        <f t="shared" si="68"/>
        <v>No</v>
      </c>
      <c r="G314" t="str">
        <f t="shared" si="69"/>
        <v>No</v>
      </c>
      <c r="H314">
        <f t="shared" si="70"/>
        <v>0</v>
      </c>
      <c r="I314" t="str">
        <f t="shared" si="71"/>
        <v>Yes</v>
      </c>
      <c r="J314" t="str">
        <f t="shared" si="72"/>
        <v>Underweight</v>
      </c>
      <c r="K314" t="str">
        <f t="shared" si="73"/>
        <v>Normal</v>
      </c>
      <c r="L314" t="str">
        <f t="shared" si="74"/>
        <v>R1012</v>
      </c>
      <c r="M314">
        <f t="shared" si="75"/>
        <v>46</v>
      </c>
      <c r="N314" t="str">
        <f t="shared" si="76"/>
        <v>tier - 3</v>
      </c>
      <c r="O314" t="str">
        <f t="shared" si="77"/>
        <v>tier - 3</v>
      </c>
      <c r="P314" t="str">
        <f t="shared" si="78"/>
        <v>R1012</v>
      </c>
      <c r="Q314">
        <f t="shared" si="79"/>
        <v>46</v>
      </c>
    </row>
    <row r="315" spans="1:17" ht="18.75" x14ac:dyDescent="0.3">
      <c r="A315" s="4" t="s">
        <v>2058</v>
      </c>
      <c r="B315" t="str">
        <f t="shared" si="64"/>
        <v>Ms.  Angielyn M</v>
      </c>
      <c r="C315">
        <f t="shared" si="65"/>
        <v>17.11</v>
      </c>
      <c r="D315">
        <f t="shared" si="66"/>
        <v>4.9800000000000004</v>
      </c>
      <c r="E315" t="str">
        <f t="shared" si="67"/>
        <v>Yes</v>
      </c>
      <c r="F315" t="str">
        <f t="shared" si="68"/>
        <v>No</v>
      </c>
      <c r="G315" t="str">
        <f t="shared" si="69"/>
        <v>Yes</v>
      </c>
      <c r="H315">
        <f t="shared" si="70"/>
        <v>1</v>
      </c>
      <c r="I315" t="str">
        <f t="shared" si="71"/>
        <v>Yes</v>
      </c>
      <c r="J315" t="str">
        <f t="shared" si="72"/>
        <v>Underweight</v>
      </c>
      <c r="K315" t="str">
        <f t="shared" si="73"/>
        <v>Normal</v>
      </c>
      <c r="L315" t="str">
        <f t="shared" si="74"/>
        <v>R1011</v>
      </c>
      <c r="M315">
        <f t="shared" si="75"/>
        <v>53</v>
      </c>
      <c r="N315" t="str">
        <f t="shared" si="76"/>
        <v>tier - 2</v>
      </c>
      <c r="O315" t="str">
        <f t="shared" si="77"/>
        <v>tier - 2</v>
      </c>
      <c r="P315" t="str">
        <f t="shared" si="78"/>
        <v>R1011</v>
      </c>
      <c r="Q315">
        <f t="shared" si="79"/>
        <v>53</v>
      </c>
    </row>
    <row r="316" spans="1:17" ht="18.75" x14ac:dyDescent="0.3">
      <c r="A316" s="4" t="s">
        <v>2057</v>
      </c>
      <c r="B316" t="str">
        <f t="shared" si="64"/>
        <v xml:space="preserve"> Jeanie M.</v>
      </c>
      <c r="C316">
        <f t="shared" si="65"/>
        <v>43.5</v>
      </c>
      <c r="D316">
        <f t="shared" si="66"/>
        <v>6.38</v>
      </c>
      <c r="E316" t="str">
        <f t="shared" si="67"/>
        <v>No</v>
      </c>
      <c r="F316" t="str">
        <f t="shared" si="68"/>
        <v>Yes</v>
      </c>
      <c r="G316" t="str">
        <f t="shared" si="69"/>
        <v>No</v>
      </c>
      <c r="H316">
        <f t="shared" si="70"/>
        <v>1</v>
      </c>
      <c r="I316" t="str">
        <f t="shared" si="71"/>
        <v>Yes</v>
      </c>
      <c r="J316" t="str">
        <f t="shared" si="72"/>
        <v>Obesity</v>
      </c>
      <c r="K316" t="str">
        <f t="shared" si="73"/>
        <v>Diabetes</v>
      </c>
      <c r="L316" t="str">
        <f t="shared" si="74"/>
        <v>R1011</v>
      </c>
      <c r="M316">
        <f t="shared" si="75"/>
        <v>19</v>
      </c>
      <c r="N316" t="str">
        <f t="shared" si="76"/>
        <v>tier - 2</v>
      </c>
      <c r="O316" t="str">
        <f t="shared" si="77"/>
        <v>tier - 2</v>
      </c>
      <c r="P316" t="str">
        <f t="shared" si="78"/>
        <v>R1011</v>
      </c>
      <c r="Q316">
        <f t="shared" si="79"/>
        <v>19</v>
      </c>
    </row>
    <row r="317" spans="1:17" ht="18.75" x14ac:dyDescent="0.3">
      <c r="A317" s="4" t="s">
        <v>2056</v>
      </c>
      <c r="B317" t="str">
        <f t="shared" si="64"/>
        <v xml:space="preserve"> Greg</v>
      </c>
      <c r="C317">
        <f t="shared" si="65"/>
        <v>25.364999999999998</v>
      </c>
      <c r="D317">
        <f t="shared" si="66"/>
        <v>5.19</v>
      </c>
      <c r="E317" t="str">
        <f t="shared" si="67"/>
        <v>No</v>
      </c>
      <c r="F317" t="str">
        <f t="shared" si="68"/>
        <v>No</v>
      </c>
      <c r="G317" t="str">
        <f t="shared" si="69"/>
        <v>No</v>
      </c>
      <c r="H317">
        <f t="shared" si="70"/>
        <v>2</v>
      </c>
      <c r="I317" t="str">
        <f t="shared" si="71"/>
        <v>No</v>
      </c>
      <c r="J317" t="str">
        <f t="shared" si="72"/>
        <v>Obesity</v>
      </c>
      <c r="K317" t="str">
        <f t="shared" si="73"/>
        <v>Normal</v>
      </c>
      <c r="L317" t="str">
        <f t="shared" si="74"/>
        <v>R1012</v>
      </c>
      <c r="M317">
        <f t="shared" si="75"/>
        <v>50</v>
      </c>
      <c r="N317" t="str">
        <f t="shared" si="76"/>
        <v>tier - 1</v>
      </c>
      <c r="O317" t="str">
        <f t="shared" si="77"/>
        <v>tier - 1</v>
      </c>
      <c r="P317" t="str">
        <f t="shared" si="78"/>
        <v>R1012</v>
      </c>
      <c r="Q317">
        <f t="shared" si="79"/>
        <v>50</v>
      </c>
    </row>
    <row r="318" spans="1:17" ht="18.75" x14ac:dyDescent="0.3">
      <c r="A318" s="4" t="s">
        <v>2055</v>
      </c>
      <c r="B318" t="str">
        <f t="shared" si="64"/>
        <v xml:space="preserve"> John</v>
      </c>
      <c r="C318">
        <f t="shared" si="65"/>
        <v>28.594999999999999</v>
      </c>
      <c r="D318">
        <f t="shared" si="66"/>
        <v>10.210000000000001</v>
      </c>
      <c r="E318" t="str">
        <f t="shared" si="67"/>
        <v>No</v>
      </c>
      <c r="F318" t="str">
        <f t="shared" si="68"/>
        <v>No</v>
      </c>
      <c r="G318" t="str">
        <f t="shared" si="69"/>
        <v>No</v>
      </c>
      <c r="H318">
        <f t="shared" si="70"/>
        <v>0</v>
      </c>
      <c r="I318" t="str">
        <f t="shared" si="71"/>
        <v>No</v>
      </c>
      <c r="J318" t="str">
        <f t="shared" si="72"/>
        <v>Obesity</v>
      </c>
      <c r="K318" t="str">
        <f t="shared" si="73"/>
        <v>Diabetes</v>
      </c>
      <c r="L318" t="str">
        <f t="shared" si="74"/>
        <v>R1014</v>
      </c>
      <c r="M318">
        <f t="shared" si="75"/>
        <v>60</v>
      </c>
      <c r="N318" t="str">
        <f t="shared" si="76"/>
        <v>tier - 1</v>
      </c>
      <c r="O318" t="str">
        <f t="shared" si="77"/>
        <v>tier - 1</v>
      </c>
      <c r="P318" t="str">
        <f t="shared" si="78"/>
        <v>R1014</v>
      </c>
      <c r="Q318">
        <f t="shared" si="79"/>
        <v>60</v>
      </c>
    </row>
    <row r="319" spans="1:17" ht="18.75" x14ac:dyDescent="0.3">
      <c r="A319" s="4" t="s">
        <v>2054</v>
      </c>
      <c r="B319" t="str">
        <f t="shared" si="64"/>
        <v xml:space="preserve"> Aliaksandr</v>
      </c>
      <c r="C319">
        <f t="shared" si="65"/>
        <v>29.83</v>
      </c>
      <c r="D319">
        <f t="shared" si="66"/>
        <v>9.6999999999999993</v>
      </c>
      <c r="E319" t="str">
        <f t="shared" si="67"/>
        <v>Yes</v>
      </c>
      <c r="F319" t="str">
        <f t="shared" si="68"/>
        <v>No</v>
      </c>
      <c r="G319" t="str">
        <f t="shared" si="69"/>
        <v>Yes</v>
      </c>
      <c r="H319">
        <f t="shared" si="70"/>
        <v>1</v>
      </c>
      <c r="I319" t="str">
        <f t="shared" si="71"/>
        <v>Yes</v>
      </c>
      <c r="J319" t="str">
        <f t="shared" si="72"/>
        <v>Obesity</v>
      </c>
      <c r="K319" t="str">
        <f t="shared" si="73"/>
        <v>Diabetes</v>
      </c>
      <c r="L319" t="str">
        <f t="shared" si="74"/>
        <v>R1014</v>
      </c>
      <c r="M319">
        <f t="shared" si="75"/>
        <v>59</v>
      </c>
      <c r="N319" t="str">
        <f t="shared" si="76"/>
        <v>tier - 1</v>
      </c>
      <c r="O319" t="str">
        <f t="shared" si="77"/>
        <v>tier - 1</v>
      </c>
      <c r="P319" t="str">
        <f t="shared" si="78"/>
        <v>R1014</v>
      </c>
      <c r="Q319">
        <f t="shared" si="79"/>
        <v>59</v>
      </c>
    </row>
    <row r="320" spans="1:17" ht="18.75" x14ac:dyDescent="0.3">
      <c r="A320" s="4" t="s">
        <v>2053</v>
      </c>
      <c r="B320" t="str">
        <f t="shared" si="64"/>
        <v xml:space="preserve"> Jason M.</v>
      </c>
      <c r="C320">
        <f t="shared" si="65"/>
        <v>24.7</v>
      </c>
      <c r="D320">
        <f t="shared" si="66"/>
        <v>10.25</v>
      </c>
      <c r="E320" t="str">
        <f t="shared" si="67"/>
        <v>No</v>
      </c>
      <c r="F320" t="str">
        <f t="shared" si="68"/>
        <v>No</v>
      </c>
      <c r="G320" t="str">
        <f t="shared" si="69"/>
        <v>No</v>
      </c>
      <c r="H320">
        <f t="shared" si="70"/>
        <v>3</v>
      </c>
      <c r="I320" t="str">
        <f t="shared" si="71"/>
        <v>No</v>
      </c>
      <c r="J320" t="str">
        <f t="shared" si="72"/>
        <v>Normol Weight</v>
      </c>
      <c r="K320" t="str">
        <f t="shared" si="73"/>
        <v>Diabetes</v>
      </c>
      <c r="L320" t="str">
        <f t="shared" si="74"/>
        <v>R1012</v>
      </c>
      <c r="M320">
        <f t="shared" si="75"/>
        <v>64</v>
      </c>
      <c r="N320" t="str">
        <f t="shared" si="76"/>
        <v>tier - 3</v>
      </c>
      <c r="O320" t="str">
        <f t="shared" si="77"/>
        <v>tier - 3</v>
      </c>
      <c r="P320" t="str">
        <f t="shared" si="78"/>
        <v>R1012</v>
      </c>
      <c r="Q320">
        <f t="shared" si="79"/>
        <v>64</v>
      </c>
    </row>
    <row r="321" spans="1:17" ht="18.75" x14ac:dyDescent="0.3">
      <c r="A321" s="4" t="s">
        <v>2052</v>
      </c>
      <c r="B321" t="str">
        <f t="shared" si="64"/>
        <v xml:space="preserve"> Sheera K</v>
      </c>
      <c r="C321">
        <f t="shared" si="65"/>
        <v>17.940000000000001</v>
      </c>
      <c r="D321">
        <f t="shared" si="66"/>
        <v>9.77</v>
      </c>
      <c r="E321" t="str">
        <f t="shared" si="67"/>
        <v>No</v>
      </c>
      <c r="F321" t="str">
        <f t="shared" si="68"/>
        <v>No</v>
      </c>
      <c r="G321" t="str">
        <f t="shared" si="69"/>
        <v>No</v>
      </c>
      <c r="H321">
        <f t="shared" si="70"/>
        <v>0</v>
      </c>
      <c r="I321" t="str">
        <f t="shared" si="71"/>
        <v>Yes</v>
      </c>
      <c r="J321" t="str">
        <f t="shared" si="72"/>
        <v>Underweight</v>
      </c>
      <c r="K321" t="str">
        <f t="shared" si="73"/>
        <v>Diabetes</v>
      </c>
      <c r="L321" t="str">
        <f t="shared" si="74"/>
        <v>R1011</v>
      </c>
      <c r="M321">
        <f t="shared" si="75"/>
        <v>51</v>
      </c>
      <c r="N321" t="str">
        <f t="shared" si="76"/>
        <v>tier - 3</v>
      </c>
      <c r="O321" t="str">
        <f t="shared" si="77"/>
        <v>tier - 3</v>
      </c>
      <c r="P321" t="str">
        <f t="shared" si="78"/>
        <v>R1011</v>
      </c>
      <c r="Q321">
        <f t="shared" si="79"/>
        <v>51</v>
      </c>
    </row>
    <row r="322" spans="1:17" ht="18.75" x14ac:dyDescent="0.3">
      <c r="A322" s="4" t="s">
        <v>2051</v>
      </c>
      <c r="B322" t="str">
        <f t="shared" ref="B322:B385" si="80">VLOOKUP($A322,vetri,4,FALSE)</f>
        <v xml:space="preserve"> Janice</v>
      </c>
      <c r="C322">
        <f t="shared" ref="C322:C385" si="81">VLOOKUP($A322,vel,2,FALSE)</f>
        <v>21.08</v>
      </c>
      <c r="D322">
        <f t="shared" ref="D322:D385" si="82">VLOOKUP($A322,vel,3,FALSE)</f>
        <v>4.83</v>
      </c>
      <c r="E322" t="str">
        <f t="shared" ref="E322:E385" si="83">VLOOKUP($A322,vel,4,FALSE)</f>
        <v>No</v>
      </c>
      <c r="F322" t="str">
        <f t="shared" ref="F322:F385" si="84">VLOOKUP($A322,vel,5,FALSE)</f>
        <v>No</v>
      </c>
      <c r="G322" t="str">
        <f t="shared" ref="G322:G385" si="85">VLOOKUP($A322,vel,6,FALSE)</f>
        <v>Yes</v>
      </c>
      <c r="H322">
        <f t="shared" ref="H322:H385" si="86">VLOOKUP($A322,vel,9,FALSE)</f>
        <v>1</v>
      </c>
      <c r="I322" t="str">
        <f t="shared" ref="I322:I385" si="87">VLOOKUP($A322,vel,10,FALSE)</f>
        <v>Yes</v>
      </c>
      <c r="J322" t="str">
        <f t="shared" ref="J322:J385" si="88">VLOOKUP($A322,vel,11,FALSE)</f>
        <v>Normol Weight</v>
      </c>
      <c r="K322" t="str">
        <f t="shared" ref="K322:K385" si="89">VLOOKUP($A322,vel,12,FALSE)</f>
        <v>Normal</v>
      </c>
      <c r="L322" t="str">
        <f t="shared" ref="L322:L385" si="90">VLOOKUP($A322,v,14,FALSE)</f>
        <v>R1011</v>
      </c>
      <c r="M322">
        <f t="shared" ref="M322:M385" si="91">VLOOKUP($A322,v,16,FALSE)</f>
        <v>43</v>
      </c>
      <c r="N322" t="str">
        <f t="shared" ref="N322:N385" si="92">VLOOKUP($A322,v,12,FALSE)</f>
        <v>tier - 3</v>
      </c>
      <c r="O322" t="str">
        <f t="shared" ref="O322:O385" si="93">VLOOKUP($A322,m,13,FALSE)</f>
        <v>tier - 3</v>
      </c>
      <c r="P322" t="str">
        <f t="shared" ref="P322:P385" si="94">VLOOKUP($A322,v,14,FALSE)</f>
        <v>R1011</v>
      </c>
      <c r="Q322">
        <f t="shared" ref="Q322:Q385" si="95">VLOOKUP($A322,v,16,FALSE)</f>
        <v>43</v>
      </c>
    </row>
    <row r="323" spans="1:17" ht="18.75" x14ac:dyDescent="0.3">
      <c r="A323" s="4" t="s">
        <v>2050</v>
      </c>
      <c r="B323" t="str">
        <f t="shared" si="80"/>
        <v xml:space="preserve"> Timothy G.</v>
      </c>
      <c r="C323">
        <f t="shared" si="81"/>
        <v>37.715000000000003</v>
      </c>
      <c r="D323">
        <f t="shared" si="82"/>
        <v>10.86</v>
      </c>
      <c r="E323" t="str">
        <f t="shared" si="83"/>
        <v>Yes</v>
      </c>
      <c r="F323" t="str">
        <f t="shared" si="84"/>
        <v>No</v>
      </c>
      <c r="G323" t="str">
        <f t="shared" si="85"/>
        <v>No</v>
      </c>
      <c r="H323">
        <f t="shared" si="86"/>
        <v>0</v>
      </c>
      <c r="I323" t="str">
        <f t="shared" si="87"/>
        <v>No</v>
      </c>
      <c r="J323" t="str">
        <f t="shared" si="88"/>
        <v>Obesity</v>
      </c>
      <c r="K323" t="str">
        <f t="shared" si="89"/>
        <v>Diabetes</v>
      </c>
      <c r="L323" t="str">
        <f t="shared" si="90"/>
        <v>R1012</v>
      </c>
      <c r="M323">
        <f t="shared" si="91"/>
        <v>55</v>
      </c>
      <c r="N323" t="str">
        <f t="shared" si="92"/>
        <v>tier - 1</v>
      </c>
      <c r="O323" t="str">
        <f t="shared" si="93"/>
        <v>tier - 1</v>
      </c>
      <c r="P323" t="str">
        <f t="shared" si="94"/>
        <v>R1012</v>
      </c>
      <c r="Q323">
        <f t="shared" si="95"/>
        <v>55</v>
      </c>
    </row>
    <row r="324" spans="1:17" ht="18.75" x14ac:dyDescent="0.3">
      <c r="A324" s="4" t="s">
        <v>2049</v>
      </c>
      <c r="B324" t="str">
        <f t="shared" si="80"/>
        <v xml:space="preserve"> Alan R</v>
      </c>
      <c r="C324">
        <f t="shared" si="81"/>
        <v>22.39</v>
      </c>
      <c r="D324">
        <f t="shared" si="82"/>
        <v>9.5299999999999994</v>
      </c>
      <c r="E324" t="str">
        <f t="shared" si="83"/>
        <v>Yes</v>
      </c>
      <c r="F324" t="str">
        <f t="shared" si="84"/>
        <v>No</v>
      </c>
      <c r="G324" t="str">
        <f t="shared" si="85"/>
        <v>No</v>
      </c>
      <c r="H324">
        <f t="shared" si="86"/>
        <v>0</v>
      </c>
      <c r="I324" t="str">
        <f t="shared" si="87"/>
        <v>Yes</v>
      </c>
      <c r="J324" t="str">
        <f t="shared" si="88"/>
        <v>Normol Weight</v>
      </c>
      <c r="K324" t="str">
        <f t="shared" si="89"/>
        <v>Diabetes</v>
      </c>
      <c r="L324" t="str">
        <f t="shared" si="90"/>
        <v>R1012</v>
      </c>
      <c r="M324">
        <f t="shared" si="91"/>
        <v>41</v>
      </c>
      <c r="N324" t="str">
        <f t="shared" si="92"/>
        <v>tier - 3</v>
      </c>
      <c r="O324" t="str">
        <f t="shared" si="93"/>
        <v>tier - 3</v>
      </c>
      <c r="P324" t="str">
        <f t="shared" si="94"/>
        <v>R1012</v>
      </c>
      <c r="Q324">
        <f t="shared" si="95"/>
        <v>41</v>
      </c>
    </row>
    <row r="325" spans="1:17" ht="18.75" x14ac:dyDescent="0.3">
      <c r="A325" s="4" t="s">
        <v>2048</v>
      </c>
      <c r="B325" t="str">
        <f t="shared" si="80"/>
        <v xml:space="preserve"> Michael</v>
      </c>
      <c r="C325">
        <f t="shared" si="81"/>
        <v>28.78</v>
      </c>
      <c r="D325">
        <f t="shared" si="82"/>
        <v>5.68</v>
      </c>
      <c r="E325" t="str">
        <f t="shared" si="83"/>
        <v>No</v>
      </c>
      <c r="F325" t="str">
        <f t="shared" si="84"/>
        <v>No</v>
      </c>
      <c r="G325" t="str">
        <f t="shared" si="85"/>
        <v>No</v>
      </c>
      <c r="H325">
        <f t="shared" si="86"/>
        <v>0</v>
      </c>
      <c r="I325" t="str">
        <f t="shared" si="87"/>
        <v>Yes</v>
      </c>
      <c r="J325" t="str">
        <f t="shared" si="88"/>
        <v>Obesity</v>
      </c>
      <c r="K325" t="str">
        <f t="shared" si="89"/>
        <v>Normal</v>
      </c>
      <c r="L325" t="str">
        <f t="shared" si="90"/>
        <v>R1011</v>
      </c>
      <c r="M325">
        <f t="shared" si="91"/>
        <v>31</v>
      </c>
      <c r="N325" t="str">
        <f t="shared" si="92"/>
        <v>tier - 1</v>
      </c>
      <c r="O325" t="str">
        <f t="shared" si="93"/>
        <v>tier - 1</v>
      </c>
      <c r="P325" t="str">
        <f t="shared" si="94"/>
        <v>R1011</v>
      </c>
      <c r="Q325">
        <f t="shared" si="95"/>
        <v>31</v>
      </c>
    </row>
    <row r="326" spans="1:17" ht="18.75" x14ac:dyDescent="0.3">
      <c r="A326" s="4" t="s">
        <v>2047</v>
      </c>
      <c r="B326" t="str">
        <f t="shared" si="80"/>
        <v xml:space="preserve"> Marie-France</v>
      </c>
      <c r="C326">
        <f t="shared" si="81"/>
        <v>18.329999999999998</v>
      </c>
      <c r="D326">
        <f t="shared" si="82"/>
        <v>5.57</v>
      </c>
      <c r="E326" t="str">
        <f t="shared" si="83"/>
        <v>Yes</v>
      </c>
      <c r="F326" t="str">
        <f t="shared" si="84"/>
        <v>No</v>
      </c>
      <c r="G326" t="str">
        <f t="shared" si="85"/>
        <v>No</v>
      </c>
      <c r="H326">
        <f t="shared" si="86"/>
        <v>0</v>
      </c>
      <c r="I326" t="str">
        <f t="shared" si="87"/>
        <v>Yes</v>
      </c>
      <c r="J326" t="str">
        <f t="shared" si="88"/>
        <v>Underweight</v>
      </c>
      <c r="K326" t="str">
        <f t="shared" si="89"/>
        <v>Normal</v>
      </c>
      <c r="L326" t="str">
        <f t="shared" si="90"/>
        <v>R1011</v>
      </c>
      <c r="M326">
        <f t="shared" si="91"/>
        <v>46</v>
      </c>
      <c r="N326" t="str">
        <f t="shared" si="92"/>
        <v>tier - 1</v>
      </c>
      <c r="O326" t="str">
        <f t="shared" si="93"/>
        <v>tier - 1</v>
      </c>
      <c r="P326" t="str">
        <f t="shared" si="94"/>
        <v>R1011</v>
      </c>
      <c r="Q326">
        <f t="shared" si="95"/>
        <v>46</v>
      </c>
    </row>
    <row r="327" spans="1:17" ht="18.75" x14ac:dyDescent="0.3">
      <c r="A327" s="4" t="s">
        <v>2046</v>
      </c>
      <c r="B327" t="str">
        <f t="shared" si="80"/>
        <v xml:space="preserve"> Erik F.</v>
      </c>
      <c r="C327">
        <f t="shared" si="81"/>
        <v>26.39</v>
      </c>
      <c r="D327">
        <f t="shared" si="82"/>
        <v>4.58</v>
      </c>
      <c r="E327" t="str">
        <f t="shared" si="83"/>
        <v>Yes</v>
      </c>
      <c r="F327" t="str">
        <f t="shared" si="84"/>
        <v>No</v>
      </c>
      <c r="G327" t="str">
        <f t="shared" si="85"/>
        <v>No</v>
      </c>
      <c r="H327">
        <f t="shared" si="86"/>
        <v>1</v>
      </c>
      <c r="I327" t="str">
        <f t="shared" si="87"/>
        <v>Yes</v>
      </c>
      <c r="J327" t="str">
        <f t="shared" si="88"/>
        <v>Obesity</v>
      </c>
      <c r="K327" t="str">
        <f t="shared" si="89"/>
        <v>Normal</v>
      </c>
      <c r="L327" t="str">
        <f t="shared" si="90"/>
        <v>R1011</v>
      </c>
      <c r="M327">
        <f t="shared" si="91"/>
        <v>34</v>
      </c>
      <c r="N327" t="str">
        <f t="shared" si="92"/>
        <v>tier - 1</v>
      </c>
      <c r="O327" t="str">
        <f t="shared" si="93"/>
        <v>tier - 1</v>
      </c>
      <c r="P327" t="str">
        <f t="shared" si="94"/>
        <v>R1011</v>
      </c>
      <c r="Q327">
        <f t="shared" si="95"/>
        <v>34</v>
      </c>
    </row>
    <row r="328" spans="1:17" ht="18.75" x14ac:dyDescent="0.3">
      <c r="A328" s="4" t="s">
        <v>2045</v>
      </c>
      <c r="B328" t="str">
        <f t="shared" si="80"/>
        <v xml:space="preserve"> Andrew</v>
      </c>
      <c r="C328">
        <f t="shared" si="81"/>
        <v>19.260000000000002</v>
      </c>
      <c r="D328">
        <f t="shared" si="82"/>
        <v>8.9600000000000009</v>
      </c>
      <c r="E328" t="str">
        <f t="shared" si="83"/>
        <v>Yes</v>
      </c>
      <c r="F328" t="str">
        <f t="shared" si="84"/>
        <v>No</v>
      </c>
      <c r="G328" t="str">
        <f t="shared" si="85"/>
        <v>No</v>
      </c>
      <c r="H328">
        <f t="shared" si="86"/>
        <v>1</v>
      </c>
      <c r="I328" t="str">
        <f t="shared" si="87"/>
        <v>Yes</v>
      </c>
      <c r="J328" t="str">
        <f t="shared" si="88"/>
        <v>Normol Weight</v>
      </c>
      <c r="K328" t="str">
        <f t="shared" si="89"/>
        <v>Diabetes</v>
      </c>
      <c r="L328" t="str">
        <f t="shared" si="90"/>
        <v>R1011</v>
      </c>
      <c r="M328">
        <f t="shared" si="91"/>
        <v>47</v>
      </c>
      <c r="N328" t="str">
        <f t="shared" si="92"/>
        <v>tier - 3</v>
      </c>
      <c r="O328" t="str">
        <f t="shared" si="93"/>
        <v>tier - 3</v>
      </c>
      <c r="P328" t="str">
        <f t="shared" si="94"/>
        <v>R1011</v>
      </c>
      <c r="Q328">
        <f t="shared" si="95"/>
        <v>47</v>
      </c>
    </row>
    <row r="329" spans="1:17" ht="18.75" x14ac:dyDescent="0.3">
      <c r="A329" s="4" t="s">
        <v>2044</v>
      </c>
      <c r="B329" t="str">
        <f t="shared" si="80"/>
        <v xml:space="preserve"> Anthony</v>
      </c>
      <c r="C329">
        <f t="shared" si="81"/>
        <v>26.92</v>
      </c>
      <c r="D329">
        <f t="shared" si="82"/>
        <v>6.09</v>
      </c>
      <c r="E329" t="str">
        <f t="shared" si="83"/>
        <v>No</v>
      </c>
      <c r="F329" t="str">
        <f t="shared" si="84"/>
        <v>No</v>
      </c>
      <c r="G329" t="str">
        <f t="shared" si="85"/>
        <v>No</v>
      </c>
      <c r="H329">
        <f t="shared" si="86"/>
        <v>0</v>
      </c>
      <c r="I329" t="str">
        <f t="shared" si="87"/>
        <v>Yes</v>
      </c>
      <c r="J329" t="str">
        <f t="shared" si="88"/>
        <v>Obesity</v>
      </c>
      <c r="K329" t="str">
        <f t="shared" si="89"/>
        <v>Diabetes</v>
      </c>
      <c r="L329" t="str">
        <f t="shared" si="90"/>
        <v>R1011</v>
      </c>
      <c r="M329">
        <f t="shared" si="91"/>
        <v>33</v>
      </c>
      <c r="N329" t="str">
        <f t="shared" si="92"/>
        <v>tier - 3</v>
      </c>
      <c r="O329" t="str">
        <f t="shared" si="93"/>
        <v>tier - 3</v>
      </c>
      <c r="P329" t="str">
        <f t="shared" si="94"/>
        <v>R1011</v>
      </c>
      <c r="Q329">
        <f t="shared" si="95"/>
        <v>33</v>
      </c>
    </row>
    <row r="330" spans="1:17" ht="18.75" x14ac:dyDescent="0.3">
      <c r="A330" s="4" t="s">
        <v>2043</v>
      </c>
      <c r="B330" t="str">
        <f t="shared" si="80"/>
        <v xml:space="preserve"> Chris</v>
      </c>
      <c r="C330">
        <f t="shared" si="81"/>
        <v>19.73</v>
      </c>
      <c r="D330">
        <f t="shared" si="82"/>
        <v>4.3600000000000003</v>
      </c>
      <c r="E330" t="str">
        <f t="shared" si="83"/>
        <v>No</v>
      </c>
      <c r="F330" t="str">
        <f t="shared" si="84"/>
        <v>No</v>
      </c>
      <c r="G330" t="str">
        <f t="shared" si="85"/>
        <v>No</v>
      </c>
      <c r="H330">
        <f t="shared" si="86"/>
        <v>0</v>
      </c>
      <c r="I330" t="str">
        <f t="shared" si="87"/>
        <v>Yes</v>
      </c>
      <c r="J330" t="str">
        <f t="shared" si="88"/>
        <v>Normol Weight</v>
      </c>
      <c r="K330" t="str">
        <f t="shared" si="89"/>
        <v>Normal</v>
      </c>
      <c r="L330" t="str">
        <f t="shared" si="90"/>
        <v>R1012</v>
      </c>
      <c r="M330">
        <f t="shared" si="91"/>
        <v>40</v>
      </c>
      <c r="N330" t="str">
        <f t="shared" si="92"/>
        <v>tier - 1</v>
      </c>
      <c r="O330" t="str">
        <f t="shared" si="93"/>
        <v>tier - 1</v>
      </c>
      <c r="P330" t="str">
        <f t="shared" si="94"/>
        <v>R1012</v>
      </c>
      <c r="Q330">
        <f t="shared" si="95"/>
        <v>40</v>
      </c>
    </row>
    <row r="331" spans="1:17" ht="18.75" x14ac:dyDescent="0.3">
      <c r="A331" s="4" t="s">
        <v>2042</v>
      </c>
      <c r="B331" t="str">
        <f t="shared" si="80"/>
        <v xml:space="preserve"> Yu</v>
      </c>
      <c r="C331">
        <f t="shared" si="81"/>
        <v>23.56</v>
      </c>
      <c r="D331">
        <f t="shared" si="82"/>
        <v>11.74</v>
      </c>
      <c r="E331" t="str">
        <f t="shared" si="83"/>
        <v>Yes</v>
      </c>
      <c r="F331" t="str">
        <f t="shared" si="84"/>
        <v>No</v>
      </c>
      <c r="G331" t="str">
        <f t="shared" si="85"/>
        <v>No</v>
      </c>
      <c r="H331">
        <f t="shared" si="86"/>
        <v>0</v>
      </c>
      <c r="I331" t="str">
        <f t="shared" si="87"/>
        <v>Yes</v>
      </c>
      <c r="J331" t="str">
        <f t="shared" si="88"/>
        <v>Normol Weight</v>
      </c>
      <c r="K331" t="str">
        <f t="shared" si="89"/>
        <v>Diabetes</v>
      </c>
      <c r="L331" t="str">
        <f t="shared" si="90"/>
        <v>R1011</v>
      </c>
      <c r="M331">
        <f t="shared" si="91"/>
        <v>41</v>
      </c>
      <c r="N331" t="str">
        <f t="shared" si="92"/>
        <v>tier - 2</v>
      </c>
      <c r="O331" t="str">
        <f t="shared" si="93"/>
        <v>tier - 2</v>
      </c>
      <c r="P331" t="str">
        <f t="shared" si="94"/>
        <v>R1011</v>
      </c>
      <c r="Q331">
        <f t="shared" si="95"/>
        <v>41</v>
      </c>
    </row>
    <row r="332" spans="1:17" ht="18.75" x14ac:dyDescent="0.3">
      <c r="A332" s="4" t="s">
        <v>2041</v>
      </c>
      <c r="B332" t="str">
        <f t="shared" si="80"/>
        <v xml:space="preserve"> Caleb N</v>
      </c>
      <c r="C332">
        <f t="shared" si="81"/>
        <v>37.67</v>
      </c>
      <c r="D332">
        <f t="shared" si="82"/>
        <v>5.89</v>
      </c>
      <c r="E332" t="str">
        <f t="shared" si="83"/>
        <v>No</v>
      </c>
      <c r="F332" t="str">
        <f t="shared" si="84"/>
        <v>No</v>
      </c>
      <c r="G332" t="str">
        <f t="shared" si="85"/>
        <v>No</v>
      </c>
      <c r="H332">
        <f t="shared" si="86"/>
        <v>1</v>
      </c>
      <c r="I332" t="str">
        <f t="shared" si="87"/>
        <v>Yes</v>
      </c>
      <c r="J332" t="str">
        <f t="shared" si="88"/>
        <v>Obesity</v>
      </c>
      <c r="K332" t="str">
        <f t="shared" si="89"/>
        <v>Diabetes</v>
      </c>
      <c r="L332" t="str">
        <f t="shared" si="90"/>
        <v>R1011</v>
      </c>
      <c r="M332">
        <f t="shared" si="91"/>
        <v>24</v>
      </c>
      <c r="N332" t="str">
        <f t="shared" si="92"/>
        <v>tier - 2</v>
      </c>
      <c r="O332" t="str">
        <f t="shared" si="93"/>
        <v>tier - 2</v>
      </c>
      <c r="P332" t="str">
        <f t="shared" si="94"/>
        <v>R1011</v>
      </c>
      <c r="Q332">
        <f t="shared" si="95"/>
        <v>24</v>
      </c>
    </row>
    <row r="333" spans="1:17" ht="18.75" x14ac:dyDescent="0.3">
      <c r="A333" s="4" t="s">
        <v>2040</v>
      </c>
      <c r="B333" t="str">
        <f t="shared" si="80"/>
        <v xml:space="preserve"> Jason M.</v>
      </c>
      <c r="C333">
        <f t="shared" si="81"/>
        <v>18.73</v>
      </c>
      <c r="D333">
        <f t="shared" si="82"/>
        <v>10.64</v>
      </c>
      <c r="E333" t="str">
        <f t="shared" si="83"/>
        <v>No</v>
      </c>
      <c r="F333" t="str">
        <f t="shared" si="84"/>
        <v>No</v>
      </c>
      <c r="G333" t="str">
        <f t="shared" si="85"/>
        <v>No</v>
      </c>
      <c r="H333">
        <f t="shared" si="86"/>
        <v>2</v>
      </c>
      <c r="I333" t="str">
        <f t="shared" si="87"/>
        <v>Yes</v>
      </c>
      <c r="J333" t="str">
        <f t="shared" si="88"/>
        <v>Normol Weight</v>
      </c>
      <c r="K333" t="str">
        <f t="shared" si="89"/>
        <v>Diabetes</v>
      </c>
      <c r="L333" t="str">
        <f t="shared" si="90"/>
        <v>R1011</v>
      </c>
      <c r="M333">
        <f t="shared" si="91"/>
        <v>49</v>
      </c>
      <c r="N333" t="str">
        <f t="shared" si="92"/>
        <v>tier - 3</v>
      </c>
      <c r="O333" t="str">
        <f t="shared" si="93"/>
        <v>tier - 3</v>
      </c>
      <c r="P333" t="str">
        <f t="shared" si="94"/>
        <v>R1011</v>
      </c>
      <c r="Q333">
        <f t="shared" si="95"/>
        <v>49</v>
      </c>
    </row>
    <row r="334" spans="1:17" ht="18.75" x14ac:dyDescent="0.3">
      <c r="A334" s="4" t="s">
        <v>2039</v>
      </c>
      <c r="B334" t="str">
        <f t="shared" si="80"/>
        <v xml:space="preserve"> Angela R</v>
      </c>
      <c r="C334">
        <f t="shared" si="81"/>
        <v>33.090000000000003</v>
      </c>
      <c r="D334">
        <f t="shared" si="82"/>
        <v>6.06</v>
      </c>
      <c r="E334" t="str">
        <f t="shared" si="83"/>
        <v>No</v>
      </c>
      <c r="F334" t="str">
        <f t="shared" si="84"/>
        <v>No</v>
      </c>
      <c r="G334" t="str">
        <f t="shared" si="85"/>
        <v>Yes</v>
      </c>
      <c r="H334">
        <f t="shared" si="86"/>
        <v>1</v>
      </c>
      <c r="I334" t="str">
        <f t="shared" si="87"/>
        <v>Yes</v>
      </c>
      <c r="J334" t="str">
        <f t="shared" si="88"/>
        <v>Obesity</v>
      </c>
      <c r="K334" t="str">
        <f t="shared" si="89"/>
        <v>Diabetes</v>
      </c>
      <c r="L334" t="str">
        <f t="shared" si="90"/>
        <v>R1011</v>
      </c>
      <c r="M334">
        <f t="shared" si="91"/>
        <v>29</v>
      </c>
      <c r="N334" t="str">
        <f t="shared" si="92"/>
        <v>tier - 1</v>
      </c>
      <c r="O334" t="str">
        <f t="shared" si="93"/>
        <v>tier - 1</v>
      </c>
      <c r="P334" t="str">
        <f t="shared" si="94"/>
        <v>R1011</v>
      </c>
      <c r="Q334">
        <f t="shared" si="95"/>
        <v>29</v>
      </c>
    </row>
    <row r="335" spans="1:17" ht="18.75" x14ac:dyDescent="0.3">
      <c r="A335" s="4" t="s">
        <v>2038</v>
      </c>
      <c r="B335" t="str">
        <f t="shared" si="80"/>
        <v xml:space="preserve"> Keith J</v>
      </c>
      <c r="C335">
        <f t="shared" si="81"/>
        <v>18.329999999999998</v>
      </c>
      <c r="D335">
        <f t="shared" si="82"/>
        <v>7.46</v>
      </c>
      <c r="E335" t="str">
        <f t="shared" si="83"/>
        <v>Yes</v>
      </c>
      <c r="F335" t="str">
        <f t="shared" si="84"/>
        <v>No</v>
      </c>
      <c r="G335" t="str">
        <f t="shared" si="85"/>
        <v>No</v>
      </c>
      <c r="H335">
        <f t="shared" si="86"/>
        <v>1</v>
      </c>
      <c r="I335" t="str">
        <f t="shared" si="87"/>
        <v>Yes</v>
      </c>
      <c r="J335" t="str">
        <f t="shared" si="88"/>
        <v>Underweight</v>
      </c>
      <c r="K335" t="str">
        <f t="shared" si="89"/>
        <v>Diabetes</v>
      </c>
      <c r="L335" t="str">
        <f t="shared" si="90"/>
        <v>R1011</v>
      </c>
      <c r="M335">
        <f t="shared" si="91"/>
        <v>47</v>
      </c>
      <c r="N335" t="str">
        <f t="shared" si="92"/>
        <v>tier - 1</v>
      </c>
      <c r="O335" t="str">
        <f t="shared" si="93"/>
        <v>tier - 1</v>
      </c>
      <c r="P335" t="str">
        <f t="shared" si="94"/>
        <v>R1011</v>
      </c>
      <c r="Q335">
        <f t="shared" si="95"/>
        <v>47</v>
      </c>
    </row>
    <row r="336" spans="1:17" ht="18.75" x14ac:dyDescent="0.3">
      <c r="A336" s="4" t="s">
        <v>2037</v>
      </c>
      <c r="B336" t="str">
        <f t="shared" si="80"/>
        <v xml:space="preserve"> Emma</v>
      </c>
      <c r="C336">
        <f t="shared" si="81"/>
        <v>27.74</v>
      </c>
      <c r="D336">
        <f t="shared" si="82"/>
        <v>4.68</v>
      </c>
      <c r="E336" t="str">
        <f t="shared" si="83"/>
        <v>Yes</v>
      </c>
      <c r="F336" t="str">
        <f t="shared" si="84"/>
        <v>No</v>
      </c>
      <c r="G336" t="str">
        <f t="shared" si="85"/>
        <v>No</v>
      </c>
      <c r="H336">
        <f t="shared" si="86"/>
        <v>2</v>
      </c>
      <c r="I336" t="str">
        <f t="shared" si="87"/>
        <v>Yes</v>
      </c>
      <c r="J336" t="str">
        <f t="shared" si="88"/>
        <v>Obesity</v>
      </c>
      <c r="K336" t="str">
        <f t="shared" si="89"/>
        <v>Normal</v>
      </c>
      <c r="L336" t="str">
        <f t="shared" si="90"/>
        <v>R1024</v>
      </c>
      <c r="M336">
        <f t="shared" si="91"/>
        <v>63</v>
      </c>
      <c r="N336" t="str">
        <f t="shared" si="92"/>
        <v>tier - 2</v>
      </c>
      <c r="O336" t="str">
        <f t="shared" si="93"/>
        <v>tier - 2</v>
      </c>
      <c r="P336" t="str">
        <f t="shared" si="94"/>
        <v>R1024</v>
      </c>
      <c r="Q336">
        <f t="shared" si="95"/>
        <v>63</v>
      </c>
    </row>
    <row r="337" spans="1:17" ht="18.75" x14ac:dyDescent="0.3">
      <c r="A337" s="4" t="s">
        <v>2036</v>
      </c>
      <c r="B337" t="str">
        <f t="shared" si="80"/>
        <v xml:space="preserve"> Nathan A</v>
      </c>
      <c r="C337">
        <f t="shared" si="81"/>
        <v>24.2</v>
      </c>
      <c r="D337">
        <f t="shared" si="82"/>
        <v>6.15</v>
      </c>
      <c r="E337" t="str">
        <f t="shared" si="83"/>
        <v>No</v>
      </c>
      <c r="F337" t="str">
        <f t="shared" si="84"/>
        <v>No</v>
      </c>
      <c r="G337" t="str">
        <f t="shared" si="85"/>
        <v>No</v>
      </c>
      <c r="H337">
        <f t="shared" si="86"/>
        <v>1</v>
      </c>
      <c r="I337" t="str">
        <f t="shared" si="87"/>
        <v>Yes</v>
      </c>
      <c r="J337" t="str">
        <f t="shared" si="88"/>
        <v>Normol Weight</v>
      </c>
      <c r="K337" t="str">
        <f t="shared" si="89"/>
        <v>Diabetes</v>
      </c>
      <c r="L337" t="str">
        <f t="shared" si="90"/>
        <v>R1011</v>
      </c>
      <c r="M337">
        <f t="shared" si="91"/>
        <v>35</v>
      </c>
      <c r="N337" t="str">
        <f t="shared" si="92"/>
        <v>tier - 1</v>
      </c>
      <c r="O337" t="str">
        <f t="shared" si="93"/>
        <v>tier - 1</v>
      </c>
      <c r="P337" t="str">
        <f t="shared" si="94"/>
        <v>R1011</v>
      </c>
      <c r="Q337">
        <f t="shared" si="95"/>
        <v>35</v>
      </c>
    </row>
    <row r="338" spans="1:17" ht="18.75" x14ac:dyDescent="0.3">
      <c r="A338" s="4" t="s">
        <v>2035</v>
      </c>
      <c r="B338" t="str">
        <f t="shared" si="80"/>
        <v xml:space="preserve"> Kathryn</v>
      </c>
      <c r="C338">
        <f t="shared" si="81"/>
        <v>22.03</v>
      </c>
      <c r="D338">
        <f t="shared" si="82"/>
        <v>4.28</v>
      </c>
      <c r="E338" t="str">
        <f t="shared" si="83"/>
        <v>Yes</v>
      </c>
      <c r="F338" t="str">
        <f t="shared" si="84"/>
        <v>No</v>
      </c>
      <c r="G338" t="str">
        <f t="shared" si="85"/>
        <v>No</v>
      </c>
      <c r="H338">
        <f t="shared" si="86"/>
        <v>0</v>
      </c>
      <c r="I338" t="str">
        <f t="shared" si="87"/>
        <v>Yes</v>
      </c>
      <c r="J338" t="str">
        <f t="shared" si="88"/>
        <v>Normol Weight</v>
      </c>
      <c r="K338" t="str">
        <f t="shared" si="89"/>
        <v>Normal</v>
      </c>
      <c r="L338" t="str">
        <f t="shared" si="90"/>
        <v>R1011</v>
      </c>
      <c r="M338">
        <f t="shared" si="91"/>
        <v>37</v>
      </c>
      <c r="N338" t="str">
        <f t="shared" si="92"/>
        <v>tier - 1</v>
      </c>
      <c r="O338" t="str">
        <f t="shared" si="93"/>
        <v>tier - 1</v>
      </c>
      <c r="P338" t="str">
        <f t="shared" si="94"/>
        <v>R1011</v>
      </c>
      <c r="Q338">
        <f t="shared" si="95"/>
        <v>37</v>
      </c>
    </row>
    <row r="339" spans="1:17" ht="18.75" x14ac:dyDescent="0.3">
      <c r="A339" s="4" t="s">
        <v>2034</v>
      </c>
      <c r="B339" t="str">
        <f t="shared" si="80"/>
        <v xml:space="preserve"> Elizabeth H.</v>
      </c>
      <c r="C339">
        <f t="shared" si="81"/>
        <v>26.885000000000002</v>
      </c>
      <c r="D339">
        <f t="shared" si="82"/>
        <v>9.86</v>
      </c>
      <c r="E339" t="str">
        <f t="shared" si="83"/>
        <v>No</v>
      </c>
      <c r="F339" t="str">
        <f t="shared" si="84"/>
        <v>No</v>
      </c>
      <c r="G339" t="str">
        <f t="shared" si="85"/>
        <v>No</v>
      </c>
      <c r="H339">
        <f t="shared" si="86"/>
        <v>3</v>
      </c>
      <c r="I339" t="str">
        <f t="shared" si="87"/>
        <v>Yes</v>
      </c>
      <c r="J339" t="str">
        <f t="shared" si="88"/>
        <v>Obesity</v>
      </c>
      <c r="K339" t="str">
        <f t="shared" si="89"/>
        <v>Diabetes</v>
      </c>
      <c r="L339" t="str">
        <f t="shared" si="90"/>
        <v>R1012</v>
      </c>
      <c r="M339">
        <f t="shared" si="91"/>
        <v>65</v>
      </c>
      <c r="N339" t="str">
        <f t="shared" si="92"/>
        <v>tier - 2</v>
      </c>
      <c r="O339" t="str">
        <f t="shared" si="93"/>
        <v>tier - 2</v>
      </c>
      <c r="P339" t="str">
        <f t="shared" si="94"/>
        <v>R1012</v>
      </c>
      <c r="Q339">
        <f t="shared" si="95"/>
        <v>65</v>
      </c>
    </row>
    <row r="340" spans="1:17" ht="18.75" x14ac:dyDescent="0.3">
      <c r="A340" s="4" t="s">
        <v>2033</v>
      </c>
      <c r="B340" t="str">
        <f t="shared" si="80"/>
        <v xml:space="preserve"> Ben</v>
      </c>
      <c r="C340">
        <f t="shared" si="81"/>
        <v>16.36</v>
      </c>
      <c r="D340">
        <f t="shared" si="82"/>
        <v>11.19</v>
      </c>
      <c r="E340" t="str">
        <f t="shared" si="83"/>
        <v>No</v>
      </c>
      <c r="F340" t="str">
        <f t="shared" si="84"/>
        <v>No</v>
      </c>
      <c r="G340" t="str">
        <f t="shared" si="85"/>
        <v>No</v>
      </c>
      <c r="H340">
        <f t="shared" si="86"/>
        <v>0</v>
      </c>
      <c r="I340" t="str">
        <f t="shared" si="87"/>
        <v>Yes</v>
      </c>
      <c r="J340" t="str">
        <f t="shared" si="88"/>
        <v>Underweight</v>
      </c>
      <c r="K340" t="str">
        <f t="shared" si="89"/>
        <v>Diabetes</v>
      </c>
      <c r="L340" t="str">
        <f t="shared" si="90"/>
        <v>R1012</v>
      </c>
      <c r="M340">
        <f t="shared" si="91"/>
        <v>44</v>
      </c>
      <c r="N340" t="str">
        <f t="shared" si="92"/>
        <v>tier - 3</v>
      </c>
      <c r="O340" t="str">
        <f t="shared" si="93"/>
        <v>tier - 3</v>
      </c>
      <c r="P340" t="str">
        <f t="shared" si="94"/>
        <v>R1012</v>
      </c>
      <c r="Q340">
        <f t="shared" si="95"/>
        <v>44</v>
      </c>
    </row>
    <row r="341" spans="1:17" ht="18.75" x14ac:dyDescent="0.3">
      <c r="A341" s="4" t="s">
        <v>2032</v>
      </c>
      <c r="B341" t="str">
        <f t="shared" si="80"/>
        <v xml:space="preserve"> Cheryl A</v>
      </c>
      <c r="C341">
        <f t="shared" si="81"/>
        <v>32.299999999999997</v>
      </c>
      <c r="D341">
        <f t="shared" si="82"/>
        <v>4.8899999999999997</v>
      </c>
      <c r="E341" t="str">
        <f t="shared" si="83"/>
        <v>Yes</v>
      </c>
      <c r="F341" t="str">
        <f t="shared" si="84"/>
        <v>No</v>
      </c>
      <c r="G341" t="str">
        <f t="shared" si="85"/>
        <v>Yes</v>
      </c>
      <c r="H341">
        <f t="shared" si="86"/>
        <v>1</v>
      </c>
      <c r="I341" t="str">
        <f t="shared" si="87"/>
        <v>No</v>
      </c>
      <c r="J341" t="str">
        <f t="shared" si="88"/>
        <v>Obesity</v>
      </c>
      <c r="K341" t="str">
        <f t="shared" si="89"/>
        <v>Normal</v>
      </c>
      <c r="L341" t="str">
        <f t="shared" si="90"/>
        <v>R1024</v>
      </c>
      <c r="M341">
        <f t="shared" si="91"/>
        <v>53</v>
      </c>
      <c r="N341" t="str">
        <f t="shared" si="92"/>
        <v>tier - 3</v>
      </c>
      <c r="O341" t="str">
        <f t="shared" si="93"/>
        <v>tier - 3</v>
      </c>
      <c r="P341" t="str">
        <f t="shared" si="94"/>
        <v>R1024</v>
      </c>
      <c r="Q341">
        <f t="shared" si="95"/>
        <v>53</v>
      </c>
    </row>
    <row r="342" spans="1:17" ht="18.75" x14ac:dyDescent="0.3">
      <c r="A342" s="4" t="s">
        <v>2031</v>
      </c>
      <c r="B342" t="str">
        <f t="shared" si="80"/>
        <v xml:space="preserve"> Kimberly A</v>
      </c>
      <c r="C342">
        <f t="shared" si="81"/>
        <v>16.05</v>
      </c>
      <c r="D342">
        <f t="shared" si="82"/>
        <v>4.3499999999999996</v>
      </c>
      <c r="E342" t="str">
        <f t="shared" si="83"/>
        <v>Yes</v>
      </c>
      <c r="F342" t="str">
        <f t="shared" si="84"/>
        <v>No</v>
      </c>
      <c r="G342" t="str">
        <f t="shared" si="85"/>
        <v>No</v>
      </c>
      <c r="H342">
        <f t="shared" si="86"/>
        <v>0</v>
      </c>
      <c r="I342" t="str">
        <f t="shared" si="87"/>
        <v>Yes</v>
      </c>
      <c r="J342" t="str">
        <f t="shared" si="88"/>
        <v>Underweight</v>
      </c>
      <c r="K342" t="str">
        <f t="shared" si="89"/>
        <v>Normal</v>
      </c>
      <c r="L342" t="str">
        <f t="shared" si="90"/>
        <v>R1011</v>
      </c>
      <c r="M342">
        <f t="shared" si="91"/>
        <v>46</v>
      </c>
      <c r="N342" t="str">
        <f t="shared" si="92"/>
        <v>tier - 2</v>
      </c>
      <c r="O342" t="str">
        <f t="shared" si="93"/>
        <v>tier - 2</v>
      </c>
      <c r="P342" t="str">
        <f t="shared" si="94"/>
        <v>R1011</v>
      </c>
      <c r="Q342">
        <f t="shared" si="95"/>
        <v>46</v>
      </c>
    </row>
    <row r="343" spans="1:17" ht="18.75" x14ac:dyDescent="0.3">
      <c r="A343" s="4" t="s">
        <v>2030</v>
      </c>
      <c r="B343" t="str">
        <f t="shared" si="80"/>
        <v xml:space="preserve"> Cynthia</v>
      </c>
      <c r="C343">
        <f t="shared" si="81"/>
        <v>29.07</v>
      </c>
      <c r="D343">
        <f t="shared" si="82"/>
        <v>8.66</v>
      </c>
      <c r="E343" t="str">
        <f t="shared" si="83"/>
        <v>Yes</v>
      </c>
      <c r="F343" t="str">
        <f t="shared" si="84"/>
        <v>No</v>
      </c>
      <c r="G343" t="str">
        <f t="shared" si="85"/>
        <v>No</v>
      </c>
      <c r="H343">
        <f t="shared" si="86"/>
        <v>2</v>
      </c>
      <c r="I343" t="str">
        <f t="shared" si="87"/>
        <v>Yes</v>
      </c>
      <c r="J343" t="str">
        <f t="shared" si="88"/>
        <v>Obesity</v>
      </c>
      <c r="K343" t="str">
        <f t="shared" si="89"/>
        <v>Diabetes</v>
      </c>
      <c r="L343" t="str">
        <f t="shared" si="90"/>
        <v>R1012</v>
      </c>
      <c r="M343">
        <f t="shared" si="91"/>
        <v>61</v>
      </c>
      <c r="N343" t="str">
        <f t="shared" si="92"/>
        <v>tier - 3</v>
      </c>
      <c r="O343" t="str">
        <f t="shared" si="93"/>
        <v>tier - 3</v>
      </c>
      <c r="P343" t="str">
        <f t="shared" si="94"/>
        <v>R1012</v>
      </c>
      <c r="Q343">
        <f t="shared" si="95"/>
        <v>61</v>
      </c>
    </row>
    <row r="344" spans="1:17" ht="18.75" x14ac:dyDescent="0.3">
      <c r="A344" s="4" t="s">
        <v>2029</v>
      </c>
      <c r="B344" t="str">
        <f t="shared" si="80"/>
        <v xml:space="preserve"> Jessica</v>
      </c>
      <c r="C344">
        <f t="shared" si="81"/>
        <v>17.43</v>
      </c>
      <c r="D344">
        <f t="shared" si="82"/>
        <v>8.64</v>
      </c>
      <c r="E344" t="str">
        <f t="shared" si="83"/>
        <v>No</v>
      </c>
      <c r="F344" t="str">
        <f t="shared" si="84"/>
        <v>No</v>
      </c>
      <c r="G344" t="str">
        <f t="shared" si="85"/>
        <v>No</v>
      </c>
      <c r="H344">
        <f t="shared" si="86"/>
        <v>0</v>
      </c>
      <c r="I344" t="str">
        <f t="shared" si="87"/>
        <v>Yes</v>
      </c>
      <c r="J344" t="str">
        <f t="shared" si="88"/>
        <v>Underweight</v>
      </c>
      <c r="K344" t="str">
        <f t="shared" si="89"/>
        <v>Diabetes</v>
      </c>
      <c r="L344" t="str">
        <f t="shared" si="90"/>
        <v>R1011</v>
      </c>
      <c r="M344">
        <f t="shared" si="91"/>
        <v>44</v>
      </c>
      <c r="N344" t="str">
        <f t="shared" si="92"/>
        <v>tier - 1</v>
      </c>
      <c r="O344" t="str">
        <f t="shared" si="93"/>
        <v>tier - 1</v>
      </c>
      <c r="P344" t="str">
        <f t="shared" si="94"/>
        <v>R1011</v>
      </c>
      <c r="Q344">
        <f t="shared" si="95"/>
        <v>44</v>
      </c>
    </row>
    <row r="345" spans="1:17" ht="18.75" x14ac:dyDescent="0.3">
      <c r="A345" s="4" t="s">
        <v>2028</v>
      </c>
      <c r="B345" t="str">
        <f t="shared" si="80"/>
        <v xml:space="preserve"> Bruce</v>
      </c>
      <c r="C345">
        <f t="shared" si="81"/>
        <v>19.329999999999998</v>
      </c>
      <c r="D345">
        <f t="shared" si="82"/>
        <v>4.2699999999999996</v>
      </c>
      <c r="E345" t="str">
        <f t="shared" si="83"/>
        <v>No</v>
      </c>
      <c r="F345" t="str">
        <f t="shared" si="84"/>
        <v>No</v>
      </c>
      <c r="G345" t="str">
        <f t="shared" si="85"/>
        <v>No</v>
      </c>
      <c r="H345">
        <f t="shared" si="86"/>
        <v>0</v>
      </c>
      <c r="I345" t="str">
        <f t="shared" si="87"/>
        <v>Yes</v>
      </c>
      <c r="J345" t="str">
        <f t="shared" si="88"/>
        <v>Normol Weight</v>
      </c>
      <c r="K345" t="str">
        <f t="shared" si="89"/>
        <v>Normal</v>
      </c>
      <c r="L345" t="str">
        <f t="shared" si="90"/>
        <v>R1011</v>
      </c>
      <c r="M345">
        <f t="shared" si="91"/>
        <v>42</v>
      </c>
      <c r="N345" t="str">
        <f t="shared" si="92"/>
        <v>tier - 3</v>
      </c>
      <c r="O345" t="str">
        <f t="shared" si="93"/>
        <v>tier - 3</v>
      </c>
      <c r="P345" t="str">
        <f t="shared" si="94"/>
        <v>R1011</v>
      </c>
      <c r="Q345">
        <f t="shared" si="95"/>
        <v>42</v>
      </c>
    </row>
    <row r="346" spans="1:17" ht="18.75" x14ac:dyDescent="0.3">
      <c r="A346" s="4" t="s">
        <v>2027</v>
      </c>
      <c r="B346" t="str">
        <f t="shared" si="80"/>
        <v xml:space="preserve"> Allison</v>
      </c>
      <c r="C346">
        <f t="shared" si="81"/>
        <v>30.52</v>
      </c>
      <c r="D346">
        <f t="shared" si="82"/>
        <v>4.21</v>
      </c>
      <c r="E346" t="str">
        <f t="shared" si="83"/>
        <v>No</v>
      </c>
      <c r="F346" t="str">
        <f t="shared" si="84"/>
        <v>No</v>
      </c>
      <c r="G346" t="str">
        <f t="shared" si="85"/>
        <v>No</v>
      </c>
      <c r="H346">
        <f t="shared" si="86"/>
        <v>1</v>
      </c>
      <c r="I346" t="str">
        <f t="shared" si="87"/>
        <v>Yes</v>
      </c>
      <c r="J346" t="str">
        <f t="shared" si="88"/>
        <v>Obesity</v>
      </c>
      <c r="K346" t="str">
        <f t="shared" si="89"/>
        <v>Normal</v>
      </c>
      <c r="L346" t="str">
        <f t="shared" si="90"/>
        <v>R1011</v>
      </c>
      <c r="M346">
        <f t="shared" si="91"/>
        <v>30</v>
      </c>
      <c r="N346" t="str">
        <f t="shared" si="92"/>
        <v>tier - 3</v>
      </c>
      <c r="O346" t="str">
        <f t="shared" si="93"/>
        <v>tier - 3</v>
      </c>
      <c r="P346" t="str">
        <f t="shared" si="94"/>
        <v>R1011</v>
      </c>
      <c r="Q346">
        <f t="shared" si="95"/>
        <v>30</v>
      </c>
    </row>
    <row r="347" spans="1:17" ht="18.75" x14ac:dyDescent="0.3">
      <c r="A347" s="4" t="s">
        <v>2026</v>
      </c>
      <c r="B347" t="str">
        <f t="shared" si="80"/>
        <v xml:space="preserve"> Alex</v>
      </c>
      <c r="C347">
        <f t="shared" si="81"/>
        <v>39.21</v>
      </c>
      <c r="D347">
        <f t="shared" si="82"/>
        <v>5.04</v>
      </c>
      <c r="E347" t="str">
        <f t="shared" si="83"/>
        <v>No</v>
      </c>
      <c r="F347" t="str">
        <f t="shared" si="84"/>
        <v>No</v>
      </c>
      <c r="G347" t="str">
        <f t="shared" si="85"/>
        <v>Yes</v>
      </c>
      <c r="H347">
        <f t="shared" si="86"/>
        <v>1</v>
      </c>
      <c r="I347" t="str">
        <f t="shared" si="87"/>
        <v>Yes</v>
      </c>
      <c r="J347" t="str">
        <f t="shared" si="88"/>
        <v>Obesity</v>
      </c>
      <c r="K347" t="str">
        <f t="shared" si="89"/>
        <v>Normal</v>
      </c>
      <c r="L347" t="str">
        <f t="shared" si="90"/>
        <v>R1011</v>
      </c>
      <c r="M347">
        <f t="shared" si="91"/>
        <v>19</v>
      </c>
      <c r="N347" t="str">
        <f t="shared" si="92"/>
        <v>tier - 3</v>
      </c>
      <c r="O347" t="str">
        <f t="shared" si="93"/>
        <v>tier - 3</v>
      </c>
      <c r="P347" t="str">
        <f t="shared" si="94"/>
        <v>R1011</v>
      </c>
      <c r="Q347">
        <f t="shared" si="95"/>
        <v>19</v>
      </c>
    </row>
    <row r="348" spans="1:17" ht="18.75" x14ac:dyDescent="0.3">
      <c r="A348" s="4" t="s">
        <v>2025</v>
      </c>
      <c r="B348" t="str">
        <f t="shared" si="80"/>
        <v xml:space="preserve"> Gabriela</v>
      </c>
      <c r="C348">
        <f t="shared" si="81"/>
        <v>26.98</v>
      </c>
      <c r="D348">
        <f t="shared" si="82"/>
        <v>5.21</v>
      </c>
      <c r="E348" t="str">
        <f t="shared" si="83"/>
        <v>Yes</v>
      </c>
      <c r="F348" t="str">
        <f t="shared" si="84"/>
        <v>No</v>
      </c>
      <c r="G348" t="str">
        <f t="shared" si="85"/>
        <v>No</v>
      </c>
      <c r="H348">
        <f t="shared" si="86"/>
        <v>2</v>
      </c>
      <c r="I348" t="str">
        <f t="shared" si="87"/>
        <v>Yes</v>
      </c>
      <c r="J348" t="str">
        <f t="shared" si="88"/>
        <v>Obesity</v>
      </c>
      <c r="K348" t="str">
        <f t="shared" si="89"/>
        <v>Normal</v>
      </c>
      <c r="L348" t="str">
        <f t="shared" si="90"/>
        <v>R1012</v>
      </c>
      <c r="M348">
        <f t="shared" si="91"/>
        <v>63</v>
      </c>
      <c r="N348" t="str">
        <f t="shared" si="92"/>
        <v>tier - 1</v>
      </c>
      <c r="O348" t="str">
        <f t="shared" si="93"/>
        <v>tier - 1</v>
      </c>
      <c r="P348" t="str">
        <f t="shared" si="94"/>
        <v>R1012</v>
      </c>
      <c r="Q348">
        <f t="shared" si="95"/>
        <v>63</v>
      </c>
    </row>
    <row r="349" spans="1:17" ht="18.75" x14ac:dyDescent="0.3">
      <c r="A349" s="4" t="s">
        <v>2024</v>
      </c>
      <c r="B349" t="str">
        <f t="shared" si="80"/>
        <v xml:space="preserve"> Sharon</v>
      </c>
      <c r="C349">
        <f t="shared" si="81"/>
        <v>25.84</v>
      </c>
      <c r="D349">
        <f t="shared" si="82"/>
        <v>8.83</v>
      </c>
      <c r="E349" t="str">
        <f t="shared" si="83"/>
        <v>No</v>
      </c>
      <c r="F349" t="str">
        <f t="shared" si="84"/>
        <v>No</v>
      </c>
      <c r="G349" t="str">
        <f t="shared" si="85"/>
        <v>No</v>
      </c>
      <c r="H349">
        <f t="shared" si="86"/>
        <v>0</v>
      </c>
      <c r="I349" t="str">
        <f t="shared" si="87"/>
        <v>No</v>
      </c>
      <c r="J349" t="str">
        <f t="shared" si="88"/>
        <v>Obesity</v>
      </c>
      <c r="K349" t="str">
        <f t="shared" si="89"/>
        <v>Diabetes</v>
      </c>
      <c r="L349" t="str">
        <f t="shared" si="90"/>
        <v>R1012</v>
      </c>
      <c r="M349">
        <f t="shared" si="91"/>
        <v>60</v>
      </c>
      <c r="N349" t="str">
        <f t="shared" si="92"/>
        <v>tier - 1</v>
      </c>
      <c r="O349" t="str">
        <f t="shared" si="93"/>
        <v>tier - 1</v>
      </c>
      <c r="P349" t="str">
        <f t="shared" si="94"/>
        <v>R1012</v>
      </c>
      <c r="Q349">
        <f t="shared" si="95"/>
        <v>60</v>
      </c>
    </row>
    <row r="350" spans="1:17" ht="18.75" x14ac:dyDescent="0.3">
      <c r="A350" s="4" t="s">
        <v>2023</v>
      </c>
      <c r="B350" t="str">
        <f t="shared" si="80"/>
        <v xml:space="preserve"> Jason A</v>
      </c>
      <c r="C350">
        <f t="shared" si="81"/>
        <v>28.31</v>
      </c>
      <c r="D350">
        <f t="shared" si="82"/>
        <v>8.4700000000000006</v>
      </c>
      <c r="E350" t="str">
        <f t="shared" si="83"/>
        <v>Yes</v>
      </c>
      <c r="F350" t="str">
        <f t="shared" si="84"/>
        <v>No</v>
      </c>
      <c r="G350" t="str">
        <f t="shared" si="85"/>
        <v>No</v>
      </c>
      <c r="H350">
        <f t="shared" si="86"/>
        <v>2</v>
      </c>
      <c r="I350" t="str">
        <f t="shared" si="87"/>
        <v>Yes</v>
      </c>
      <c r="J350" t="str">
        <f t="shared" si="88"/>
        <v>Obesity</v>
      </c>
      <c r="K350" t="str">
        <f t="shared" si="89"/>
        <v>Diabetes</v>
      </c>
      <c r="L350" t="str">
        <f t="shared" si="90"/>
        <v>R1012</v>
      </c>
      <c r="M350">
        <f t="shared" si="91"/>
        <v>61</v>
      </c>
      <c r="N350" t="str">
        <f t="shared" si="92"/>
        <v>tier - 2</v>
      </c>
      <c r="O350" t="str">
        <f t="shared" si="93"/>
        <v>tier - 2</v>
      </c>
      <c r="P350" t="str">
        <f t="shared" si="94"/>
        <v>R1012</v>
      </c>
      <c r="Q350">
        <f t="shared" si="95"/>
        <v>61</v>
      </c>
    </row>
    <row r="351" spans="1:17" ht="18.75" x14ac:dyDescent="0.3">
      <c r="A351" s="4" t="s">
        <v>2022</v>
      </c>
      <c r="B351" t="str">
        <f t="shared" si="80"/>
        <v xml:space="preserve"> Chelsey C.</v>
      </c>
      <c r="C351">
        <f t="shared" si="81"/>
        <v>23.94</v>
      </c>
      <c r="D351">
        <f t="shared" si="82"/>
        <v>4.2</v>
      </c>
      <c r="E351" t="str">
        <f t="shared" si="83"/>
        <v>No</v>
      </c>
      <c r="F351" t="str">
        <f t="shared" si="84"/>
        <v>No</v>
      </c>
      <c r="G351" t="str">
        <f t="shared" si="85"/>
        <v>No</v>
      </c>
      <c r="H351">
        <f t="shared" si="86"/>
        <v>0</v>
      </c>
      <c r="I351" t="str">
        <f t="shared" si="87"/>
        <v>Yes</v>
      </c>
      <c r="J351" t="str">
        <f t="shared" si="88"/>
        <v>Normol Weight</v>
      </c>
      <c r="K351" t="str">
        <f t="shared" si="89"/>
        <v>Normal</v>
      </c>
      <c r="L351" t="str">
        <f t="shared" si="90"/>
        <v>R1011</v>
      </c>
      <c r="M351">
        <f t="shared" si="91"/>
        <v>32</v>
      </c>
      <c r="N351" t="str">
        <f t="shared" si="92"/>
        <v>tier - 3</v>
      </c>
      <c r="O351" t="str">
        <f t="shared" si="93"/>
        <v>tier - 3</v>
      </c>
      <c r="P351" t="str">
        <f t="shared" si="94"/>
        <v>R1011</v>
      </c>
      <c r="Q351">
        <f t="shared" si="95"/>
        <v>32</v>
      </c>
    </row>
    <row r="352" spans="1:17" ht="18.75" x14ac:dyDescent="0.3">
      <c r="A352" s="4" t="s">
        <v>2021</v>
      </c>
      <c r="B352" t="str">
        <f t="shared" si="80"/>
        <v xml:space="preserve"> Devon A.</v>
      </c>
      <c r="C352">
        <f t="shared" si="81"/>
        <v>20.03</v>
      </c>
      <c r="D352">
        <f t="shared" si="82"/>
        <v>6.14</v>
      </c>
      <c r="E352" t="str">
        <f t="shared" si="83"/>
        <v>Yes</v>
      </c>
      <c r="F352" t="str">
        <f t="shared" si="84"/>
        <v>No</v>
      </c>
      <c r="G352" t="str">
        <f t="shared" si="85"/>
        <v>No</v>
      </c>
      <c r="H352">
        <f t="shared" si="86"/>
        <v>0</v>
      </c>
      <c r="I352" t="str">
        <f t="shared" si="87"/>
        <v>Yes</v>
      </c>
      <c r="J352" t="str">
        <f t="shared" si="88"/>
        <v>Normol Weight</v>
      </c>
      <c r="K352" t="str">
        <f t="shared" si="89"/>
        <v>Diabetes</v>
      </c>
      <c r="L352" t="str">
        <f t="shared" si="90"/>
        <v>R1011</v>
      </c>
      <c r="M352">
        <f t="shared" si="91"/>
        <v>37</v>
      </c>
      <c r="N352" t="str">
        <f t="shared" si="92"/>
        <v>tier - 3</v>
      </c>
      <c r="O352" t="str">
        <f t="shared" si="93"/>
        <v>tier - 3</v>
      </c>
      <c r="P352" t="str">
        <f t="shared" si="94"/>
        <v>R1011</v>
      </c>
      <c r="Q352">
        <f t="shared" si="95"/>
        <v>37</v>
      </c>
    </row>
    <row r="353" spans="1:17" ht="18.75" x14ac:dyDescent="0.3">
      <c r="A353" s="4" t="s">
        <v>2020</v>
      </c>
      <c r="B353" t="str">
        <f t="shared" si="80"/>
        <v xml:space="preserve"> Joni L</v>
      </c>
      <c r="C353">
        <f t="shared" si="81"/>
        <v>41.42</v>
      </c>
      <c r="D353">
        <f t="shared" si="82"/>
        <v>6.07</v>
      </c>
      <c r="E353" t="str">
        <f t="shared" si="83"/>
        <v>No</v>
      </c>
      <c r="F353" t="str">
        <f t="shared" si="84"/>
        <v>No</v>
      </c>
      <c r="G353" t="str">
        <f t="shared" si="85"/>
        <v>No</v>
      </c>
      <c r="H353">
        <f t="shared" si="86"/>
        <v>0</v>
      </c>
      <c r="I353" t="str">
        <f t="shared" si="87"/>
        <v>No</v>
      </c>
      <c r="J353" t="str">
        <f t="shared" si="88"/>
        <v>Obesity</v>
      </c>
      <c r="K353" t="str">
        <f t="shared" si="89"/>
        <v>Diabetes</v>
      </c>
      <c r="L353" t="str">
        <f t="shared" si="90"/>
        <v>R1012</v>
      </c>
      <c r="M353">
        <f t="shared" si="91"/>
        <v>40</v>
      </c>
      <c r="N353" t="str">
        <f t="shared" si="92"/>
        <v>tier - 2</v>
      </c>
      <c r="O353" t="str">
        <f t="shared" si="93"/>
        <v>tier - 2</v>
      </c>
      <c r="P353" t="str">
        <f t="shared" si="94"/>
        <v>R1012</v>
      </c>
      <c r="Q353">
        <f t="shared" si="95"/>
        <v>40</v>
      </c>
    </row>
    <row r="354" spans="1:17" ht="18.75" x14ac:dyDescent="0.3">
      <c r="A354" s="4" t="s">
        <v>2019</v>
      </c>
      <c r="B354" t="str">
        <f t="shared" si="80"/>
        <v xml:space="preserve"> Colin</v>
      </c>
      <c r="C354">
        <f t="shared" si="81"/>
        <v>36.67</v>
      </c>
      <c r="D354">
        <f t="shared" si="82"/>
        <v>10.210000000000001</v>
      </c>
      <c r="E354" t="str">
        <f t="shared" si="83"/>
        <v>No</v>
      </c>
      <c r="F354" t="str">
        <f t="shared" si="84"/>
        <v>No</v>
      </c>
      <c r="G354" t="str">
        <f t="shared" si="85"/>
        <v>No</v>
      </c>
      <c r="H354">
        <f t="shared" si="86"/>
        <v>0</v>
      </c>
      <c r="I354" t="str">
        <f t="shared" si="87"/>
        <v>No</v>
      </c>
      <c r="J354" t="str">
        <f t="shared" si="88"/>
        <v>Obesity</v>
      </c>
      <c r="K354" t="str">
        <f t="shared" si="89"/>
        <v>Diabetes</v>
      </c>
      <c r="L354" t="str">
        <f t="shared" si="90"/>
        <v>R1012</v>
      </c>
      <c r="M354">
        <f t="shared" si="91"/>
        <v>48</v>
      </c>
      <c r="N354" t="str">
        <f t="shared" si="92"/>
        <v>tier - 1</v>
      </c>
      <c r="O354" t="str">
        <f t="shared" si="93"/>
        <v>tier - 1</v>
      </c>
      <c r="P354" t="str">
        <f t="shared" si="94"/>
        <v>R1012</v>
      </c>
      <c r="Q354">
        <f t="shared" si="95"/>
        <v>48</v>
      </c>
    </row>
    <row r="355" spans="1:17" ht="18.75" x14ac:dyDescent="0.3">
      <c r="A355" s="4" t="s">
        <v>2018</v>
      </c>
      <c r="B355" t="str">
        <f t="shared" si="80"/>
        <v xml:space="preserve"> Rachael</v>
      </c>
      <c r="C355">
        <f t="shared" si="81"/>
        <v>27.645</v>
      </c>
      <c r="D355">
        <f t="shared" si="82"/>
        <v>4.6900000000000004</v>
      </c>
      <c r="E355" t="str">
        <f t="shared" si="83"/>
        <v>No</v>
      </c>
      <c r="F355" t="str">
        <f t="shared" si="84"/>
        <v>No</v>
      </c>
      <c r="G355" t="str">
        <f t="shared" si="85"/>
        <v>No</v>
      </c>
      <c r="H355">
        <f t="shared" si="86"/>
        <v>0</v>
      </c>
      <c r="I355" t="str">
        <f t="shared" si="87"/>
        <v>No</v>
      </c>
      <c r="J355" t="str">
        <f t="shared" si="88"/>
        <v>Obesity</v>
      </c>
      <c r="K355" t="str">
        <f t="shared" si="89"/>
        <v>Normal</v>
      </c>
      <c r="L355" t="str">
        <f t="shared" si="90"/>
        <v>R1012</v>
      </c>
      <c r="M355">
        <f t="shared" si="91"/>
        <v>45</v>
      </c>
      <c r="N355" t="str">
        <f t="shared" si="92"/>
        <v>tier - 2</v>
      </c>
      <c r="O355" t="str">
        <f t="shared" si="93"/>
        <v>tier - 2</v>
      </c>
      <c r="P355" t="str">
        <f t="shared" si="94"/>
        <v>R1012</v>
      </c>
      <c r="Q355">
        <f t="shared" si="95"/>
        <v>45</v>
      </c>
    </row>
    <row r="356" spans="1:17" ht="18.75" x14ac:dyDescent="0.3">
      <c r="A356" s="4" t="s">
        <v>2017</v>
      </c>
      <c r="B356" t="str">
        <f t="shared" si="80"/>
        <v>Torres, Ms.  Maricela</v>
      </c>
      <c r="C356">
        <f t="shared" si="81"/>
        <v>22.72</v>
      </c>
      <c r="D356">
        <f t="shared" si="82"/>
        <v>5.71</v>
      </c>
      <c r="E356" t="str">
        <f t="shared" si="83"/>
        <v>No</v>
      </c>
      <c r="F356" t="str">
        <f t="shared" si="84"/>
        <v>No</v>
      </c>
      <c r="G356" t="str">
        <f t="shared" si="85"/>
        <v>No</v>
      </c>
      <c r="H356">
        <f t="shared" si="86"/>
        <v>0</v>
      </c>
      <c r="I356" t="str">
        <f t="shared" si="87"/>
        <v>Yes</v>
      </c>
      <c r="J356" t="str">
        <f t="shared" si="88"/>
        <v>Normol Weight</v>
      </c>
      <c r="K356" t="str">
        <f t="shared" si="89"/>
        <v>Diabetes</v>
      </c>
      <c r="L356" t="str">
        <f t="shared" si="90"/>
        <v>R1011</v>
      </c>
      <c r="M356">
        <f t="shared" si="91"/>
        <v>32</v>
      </c>
      <c r="N356" t="str">
        <f t="shared" si="92"/>
        <v>tier - 2</v>
      </c>
      <c r="O356" t="str">
        <f t="shared" si="93"/>
        <v>tier - 2</v>
      </c>
      <c r="P356" t="str">
        <f t="shared" si="94"/>
        <v>R1011</v>
      </c>
      <c r="Q356">
        <f t="shared" si="95"/>
        <v>32</v>
      </c>
    </row>
    <row r="357" spans="1:17" ht="18.75" x14ac:dyDescent="0.3">
      <c r="A357" s="4" t="s">
        <v>2016</v>
      </c>
      <c r="B357" t="str">
        <f t="shared" si="80"/>
        <v xml:space="preserve"> Marie</v>
      </c>
      <c r="C357">
        <f t="shared" si="81"/>
        <v>36.520000000000003</v>
      </c>
      <c r="D357">
        <f t="shared" si="82"/>
        <v>9.07</v>
      </c>
      <c r="E357" t="str">
        <f t="shared" si="83"/>
        <v>Yes</v>
      </c>
      <c r="F357" t="str">
        <f t="shared" si="84"/>
        <v>No</v>
      </c>
      <c r="G357" t="str">
        <f t="shared" si="85"/>
        <v>Yes</v>
      </c>
      <c r="H357">
        <f t="shared" si="86"/>
        <v>1</v>
      </c>
      <c r="I357" t="str">
        <f t="shared" si="87"/>
        <v>No</v>
      </c>
      <c r="J357" t="str">
        <f t="shared" si="88"/>
        <v>Obesity</v>
      </c>
      <c r="K357" t="str">
        <f t="shared" si="89"/>
        <v>Diabetes</v>
      </c>
      <c r="L357" t="str">
        <f t="shared" si="90"/>
        <v>R1013</v>
      </c>
      <c r="M357">
        <f t="shared" si="91"/>
        <v>59</v>
      </c>
      <c r="N357" t="str">
        <f t="shared" si="92"/>
        <v>tier - 1</v>
      </c>
      <c r="O357" t="str">
        <f t="shared" si="93"/>
        <v>tier - 1</v>
      </c>
      <c r="P357" t="str">
        <f t="shared" si="94"/>
        <v>R1013</v>
      </c>
      <c r="Q357">
        <f t="shared" si="95"/>
        <v>59</v>
      </c>
    </row>
    <row r="358" spans="1:17" ht="18.75" x14ac:dyDescent="0.3">
      <c r="A358" s="4" t="s">
        <v>2015</v>
      </c>
      <c r="B358" t="str">
        <f t="shared" si="80"/>
        <v xml:space="preserve"> Frank</v>
      </c>
      <c r="C358">
        <f t="shared" si="81"/>
        <v>33.96</v>
      </c>
      <c r="D358">
        <f t="shared" si="82"/>
        <v>4.99</v>
      </c>
      <c r="E358" t="str">
        <f t="shared" si="83"/>
        <v>No</v>
      </c>
      <c r="F358" t="str">
        <f t="shared" si="84"/>
        <v>No</v>
      </c>
      <c r="G358" t="str">
        <f t="shared" si="85"/>
        <v>No</v>
      </c>
      <c r="H358">
        <f t="shared" si="86"/>
        <v>0</v>
      </c>
      <c r="I358" t="str">
        <f t="shared" si="87"/>
        <v>Yes</v>
      </c>
      <c r="J358" t="str">
        <f t="shared" si="88"/>
        <v>Obesity</v>
      </c>
      <c r="K358" t="str">
        <f t="shared" si="89"/>
        <v>Normal</v>
      </c>
      <c r="L358" t="str">
        <f t="shared" si="90"/>
        <v>R1011</v>
      </c>
      <c r="M358">
        <f t="shared" si="91"/>
        <v>23</v>
      </c>
      <c r="N358" t="str">
        <f t="shared" si="92"/>
        <v>tier - 3</v>
      </c>
      <c r="O358" t="str">
        <f t="shared" si="93"/>
        <v>tier - 3</v>
      </c>
      <c r="P358" t="str">
        <f t="shared" si="94"/>
        <v>R1011</v>
      </c>
      <c r="Q358">
        <f t="shared" si="95"/>
        <v>23</v>
      </c>
    </row>
    <row r="359" spans="1:17" ht="18.75" x14ac:dyDescent="0.3">
      <c r="A359" s="4" t="s">
        <v>2014</v>
      </c>
      <c r="B359" t="str">
        <f t="shared" si="80"/>
        <v xml:space="preserve"> Jeffry</v>
      </c>
      <c r="C359">
        <f t="shared" si="81"/>
        <v>26.695</v>
      </c>
      <c r="D359">
        <f t="shared" si="82"/>
        <v>8.31</v>
      </c>
      <c r="E359" t="str">
        <f t="shared" si="83"/>
        <v>No</v>
      </c>
      <c r="F359" t="str">
        <f t="shared" si="84"/>
        <v>No</v>
      </c>
      <c r="G359" t="str">
        <f t="shared" si="85"/>
        <v>No</v>
      </c>
      <c r="H359">
        <f t="shared" si="86"/>
        <v>0</v>
      </c>
      <c r="I359" t="str">
        <f t="shared" si="87"/>
        <v>Yes</v>
      </c>
      <c r="J359" t="str">
        <f t="shared" si="88"/>
        <v>Obesity</v>
      </c>
      <c r="K359" t="str">
        <f t="shared" si="89"/>
        <v>Diabetes</v>
      </c>
      <c r="L359" t="str">
        <f t="shared" si="90"/>
        <v>R1019</v>
      </c>
      <c r="M359">
        <f t="shared" si="91"/>
        <v>62</v>
      </c>
      <c r="N359" t="str">
        <f t="shared" si="92"/>
        <v>tier - 2</v>
      </c>
      <c r="O359" t="str">
        <f t="shared" si="93"/>
        <v>tier - 2</v>
      </c>
      <c r="P359" t="str">
        <f t="shared" si="94"/>
        <v>R1019</v>
      </c>
      <c r="Q359">
        <f t="shared" si="95"/>
        <v>62</v>
      </c>
    </row>
    <row r="360" spans="1:17" ht="18.75" x14ac:dyDescent="0.3">
      <c r="A360" s="4" t="s">
        <v>2013</v>
      </c>
      <c r="B360" t="str">
        <f t="shared" si="80"/>
        <v xml:space="preserve"> Mike</v>
      </c>
      <c r="C360">
        <f t="shared" si="81"/>
        <v>18.45</v>
      </c>
      <c r="D360">
        <f t="shared" si="82"/>
        <v>5.07</v>
      </c>
      <c r="E360" t="str">
        <f t="shared" si="83"/>
        <v>Yes</v>
      </c>
      <c r="F360" t="str">
        <f t="shared" si="84"/>
        <v>No</v>
      </c>
      <c r="G360" t="str">
        <f t="shared" si="85"/>
        <v>No</v>
      </c>
      <c r="H360">
        <f t="shared" si="86"/>
        <v>0</v>
      </c>
      <c r="I360" t="str">
        <f t="shared" si="87"/>
        <v>Yes</v>
      </c>
      <c r="J360" t="str">
        <f t="shared" si="88"/>
        <v>Underweight</v>
      </c>
      <c r="K360" t="str">
        <f t="shared" si="89"/>
        <v>Normal</v>
      </c>
      <c r="L360" t="str">
        <f t="shared" si="90"/>
        <v>R1011</v>
      </c>
      <c r="M360">
        <f t="shared" si="91"/>
        <v>37</v>
      </c>
      <c r="N360" t="str">
        <f t="shared" si="92"/>
        <v>tier - 2</v>
      </c>
      <c r="O360" t="str">
        <f t="shared" si="93"/>
        <v>tier - 2</v>
      </c>
      <c r="P360" t="str">
        <f t="shared" si="94"/>
        <v>R1011</v>
      </c>
      <c r="Q360">
        <f t="shared" si="95"/>
        <v>37</v>
      </c>
    </row>
    <row r="361" spans="1:17" ht="18.75" x14ac:dyDescent="0.3">
      <c r="A361" s="4" t="s">
        <v>2012</v>
      </c>
      <c r="B361" t="str">
        <f t="shared" si="80"/>
        <v xml:space="preserve"> Rick</v>
      </c>
      <c r="C361">
        <f t="shared" si="81"/>
        <v>33.18</v>
      </c>
      <c r="D361">
        <f t="shared" si="82"/>
        <v>4.79</v>
      </c>
      <c r="E361" t="str">
        <f t="shared" si="83"/>
        <v>No</v>
      </c>
      <c r="F361" t="str">
        <f t="shared" si="84"/>
        <v>No</v>
      </c>
      <c r="G361" t="str">
        <f t="shared" si="85"/>
        <v>No</v>
      </c>
      <c r="H361">
        <f t="shared" si="86"/>
        <v>0</v>
      </c>
      <c r="I361" t="str">
        <f t="shared" si="87"/>
        <v>Yes</v>
      </c>
      <c r="J361" t="str">
        <f t="shared" si="88"/>
        <v>Obesity</v>
      </c>
      <c r="K361" t="str">
        <f t="shared" si="89"/>
        <v>Normal</v>
      </c>
      <c r="L361" t="str">
        <f t="shared" si="90"/>
        <v>R1011</v>
      </c>
      <c r="M361">
        <f t="shared" si="91"/>
        <v>23</v>
      </c>
      <c r="N361" t="str">
        <f t="shared" si="92"/>
        <v>tier - 1</v>
      </c>
      <c r="O361" t="str">
        <f t="shared" si="93"/>
        <v>tier - 1</v>
      </c>
      <c r="P361" t="str">
        <f t="shared" si="94"/>
        <v>R1011</v>
      </c>
      <c r="Q361">
        <f t="shared" si="95"/>
        <v>23</v>
      </c>
    </row>
    <row r="362" spans="1:17" ht="18.75" x14ac:dyDescent="0.3">
      <c r="A362" s="4" t="s">
        <v>2011</v>
      </c>
      <c r="B362" t="str">
        <f t="shared" si="80"/>
        <v xml:space="preserve"> Pierre-Michel</v>
      </c>
      <c r="C362">
        <f t="shared" si="81"/>
        <v>36.1</v>
      </c>
      <c r="D362">
        <f t="shared" si="82"/>
        <v>11.39</v>
      </c>
      <c r="E362" t="str">
        <f t="shared" si="83"/>
        <v>Yes</v>
      </c>
      <c r="F362" t="str">
        <f t="shared" si="84"/>
        <v>No</v>
      </c>
      <c r="G362" t="str">
        <f t="shared" si="85"/>
        <v>No</v>
      </c>
      <c r="H362">
        <f t="shared" si="86"/>
        <v>2</v>
      </c>
      <c r="I362" t="str">
        <f t="shared" si="87"/>
        <v>No</v>
      </c>
      <c r="J362" t="str">
        <f t="shared" si="88"/>
        <v>Obesity</v>
      </c>
      <c r="K362" t="str">
        <f t="shared" si="89"/>
        <v>Diabetes</v>
      </c>
      <c r="L362" t="str">
        <f t="shared" si="90"/>
        <v>R1011</v>
      </c>
      <c r="M362">
        <f t="shared" si="91"/>
        <v>61</v>
      </c>
      <c r="N362" t="str">
        <f t="shared" si="92"/>
        <v>tier - 3</v>
      </c>
      <c r="O362" t="str">
        <f t="shared" si="93"/>
        <v>tier - 3</v>
      </c>
      <c r="P362" t="str">
        <f t="shared" si="94"/>
        <v>R1011</v>
      </c>
      <c r="Q362">
        <f t="shared" si="95"/>
        <v>61</v>
      </c>
    </row>
    <row r="363" spans="1:17" ht="18.75" x14ac:dyDescent="0.3">
      <c r="A363" s="4" t="s">
        <v>2010</v>
      </c>
      <c r="B363" t="str">
        <f t="shared" si="80"/>
        <v xml:space="preserve"> Daniel</v>
      </c>
      <c r="C363">
        <f t="shared" si="81"/>
        <v>22.77</v>
      </c>
      <c r="D363">
        <f t="shared" si="82"/>
        <v>6</v>
      </c>
      <c r="E363" t="str">
        <f t="shared" si="83"/>
        <v>No</v>
      </c>
      <c r="F363" t="str">
        <f t="shared" si="84"/>
        <v>No</v>
      </c>
      <c r="G363" t="str">
        <f t="shared" si="85"/>
        <v>No</v>
      </c>
      <c r="H363">
        <f t="shared" si="86"/>
        <v>0</v>
      </c>
      <c r="I363" t="str">
        <f t="shared" si="87"/>
        <v>Yes</v>
      </c>
      <c r="J363" t="str">
        <f t="shared" si="88"/>
        <v>Normol Weight</v>
      </c>
      <c r="K363" t="str">
        <f t="shared" si="89"/>
        <v>Diabetes</v>
      </c>
      <c r="L363" t="str">
        <f t="shared" si="90"/>
        <v>R1011</v>
      </c>
      <c r="M363">
        <f t="shared" si="91"/>
        <v>32</v>
      </c>
      <c r="N363" t="str">
        <f t="shared" si="92"/>
        <v>tier - 3</v>
      </c>
      <c r="O363" t="str">
        <f t="shared" si="93"/>
        <v>tier - 3</v>
      </c>
      <c r="P363" t="str">
        <f t="shared" si="94"/>
        <v>R1011</v>
      </c>
      <c r="Q363">
        <f t="shared" si="95"/>
        <v>32</v>
      </c>
    </row>
    <row r="364" spans="1:17" ht="18.75" x14ac:dyDescent="0.3">
      <c r="A364" s="4" t="s">
        <v>2009</v>
      </c>
      <c r="B364" t="str">
        <f t="shared" si="80"/>
        <v xml:space="preserve"> Brian L.</v>
      </c>
      <c r="C364">
        <f t="shared" si="81"/>
        <v>21.24</v>
      </c>
      <c r="D364">
        <f t="shared" si="82"/>
        <v>5.13</v>
      </c>
      <c r="E364" t="str">
        <f t="shared" si="83"/>
        <v>No</v>
      </c>
      <c r="F364" t="str">
        <f t="shared" si="84"/>
        <v>No</v>
      </c>
      <c r="G364" t="str">
        <f t="shared" si="85"/>
        <v>No</v>
      </c>
      <c r="H364">
        <f t="shared" si="86"/>
        <v>0</v>
      </c>
      <c r="I364" t="str">
        <f t="shared" si="87"/>
        <v>Yes</v>
      </c>
      <c r="J364" t="str">
        <f t="shared" si="88"/>
        <v>Normol Weight</v>
      </c>
      <c r="K364" t="str">
        <f t="shared" si="89"/>
        <v>Normal</v>
      </c>
      <c r="L364" t="str">
        <f t="shared" si="90"/>
        <v>R1011</v>
      </c>
      <c r="M364">
        <f t="shared" si="91"/>
        <v>33</v>
      </c>
      <c r="N364" t="str">
        <f t="shared" si="92"/>
        <v>tier - 2</v>
      </c>
      <c r="O364" t="str">
        <f t="shared" si="93"/>
        <v>tier - 2</v>
      </c>
      <c r="P364" t="str">
        <f t="shared" si="94"/>
        <v>R1011</v>
      </c>
      <c r="Q364">
        <f t="shared" si="95"/>
        <v>33</v>
      </c>
    </row>
    <row r="365" spans="1:17" ht="18.75" x14ac:dyDescent="0.3">
      <c r="A365" s="4" t="s">
        <v>2008</v>
      </c>
      <c r="B365" t="str">
        <f t="shared" si="80"/>
        <v xml:space="preserve"> Morgan M.</v>
      </c>
      <c r="C365">
        <f t="shared" si="81"/>
        <v>17.600000000000001</v>
      </c>
      <c r="D365">
        <f t="shared" si="82"/>
        <v>5.26</v>
      </c>
      <c r="E365" t="str">
        <f t="shared" si="83"/>
        <v>Yes</v>
      </c>
      <c r="F365" t="str">
        <f t="shared" si="84"/>
        <v>No</v>
      </c>
      <c r="G365" t="str">
        <f t="shared" si="85"/>
        <v>No</v>
      </c>
      <c r="H365">
        <f t="shared" si="86"/>
        <v>0</v>
      </c>
      <c r="I365" t="str">
        <f t="shared" si="87"/>
        <v>Yes</v>
      </c>
      <c r="J365" t="str">
        <f t="shared" si="88"/>
        <v>Underweight</v>
      </c>
      <c r="K365" t="str">
        <f t="shared" si="89"/>
        <v>Normal</v>
      </c>
      <c r="L365" t="str">
        <f t="shared" si="90"/>
        <v>R1011</v>
      </c>
      <c r="M365">
        <f t="shared" si="91"/>
        <v>37</v>
      </c>
      <c r="N365" t="str">
        <f t="shared" si="92"/>
        <v>tier - 1</v>
      </c>
      <c r="O365" t="str">
        <f t="shared" si="93"/>
        <v>tier - 1</v>
      </c>
      <c r="P365" t="str">
        <f t="shared" si="94"/>
        <v>R1011</v>
      </c>
      <c r="Q365">
        <f t="shared" si="95"/>
        <v>37</v>
      </c>
    </row>
    <row r="366" spans="1:17" ht="18.75" x14ac:dyDescent="0.3">
      <c r="A366" s="4" t="s">
        <v>2007</v>
      </c>
      <c r="B366" t="str">
        <f t="shared" si="80"/>
        <v xml:space="preserve"> Caroline</v>
      </c>
      <c r="C366">
        <f t="shared" si="81"/>
        <v>26.29</v>
      </c>
      <c r="D366">
        <f t="shared" si="82"/>
        <v>6.84</v>
      </c>
      <c r="E366" t="str">
        <f t="shared" si="83"/>
        <v>No</v>
      </c>
      <c r="F366" t="str">
        <f t="shared" si="84"/>
        <v>No</v>
      </c>
      <c r="G366" t="str">
        <f t="shared" si="85"/>
        <v>No</v>
      </c>
      <c r="H366">
        <f t="shared" si="86"/>
        <v>0</v>
      </c>
      <c r="I366" t="str">
        <f t="shared" si="87"/>
        <v>Yes</v>
      </c>
      <c r="J366" t="str">
        <f t="shared" si="88"/>
        <v>Obesity</v>
      </c>
      <c r="K366" t="str">
        <f t="shared" si="89"/>
        <v>Diabetes</v>
      </c>
      <c r="L366" t="str">
        <f t="shared" si="90"/>
        <v>R1013</v>
      </c>
      <c r="M366">
        <f t="shared" si="91"/>
        <v>62</v>
      </c>
      <c r="N366" t="str">
        <f t="shared" si="92"/>
        <v>tier - 1</v>
      </c>
      <c r="O366" t="str">
        <f t="shared" si="93"/>
        <v>tier - 1</v>
      </c>
      <c r="P366" t="str">
        <f t="shared" si="94"/>
        <v>R1013</v>
      </c>
      <c r="Q366">
        <f t="shared" si="95"/>
        <v>62</v>
      </c>
    </row>
    <row r="367" spans="1:17" ht="18.75" x14ac:dyDescent="0.3">
      <c r="A367" s="4" t="s">
        <v>2006</v>
      </c>
      <c r="B367" t="str">
        <f t="shared" si="80"/>
        <v xml:space="preserve"> Drew T.</v>
      </c>
      <c r="C367">
        <f t="shared" si="81"/>
        <v>35.31</v>
      </c>
      <c r="D367">
        <f t="shared" si="82"/>
        <v>9.0399999999999991</v>
      </c>
      <c r="E367" t="str">
        <f t="shared" si="83"/>
        <v>No</v>
      </c>
      <c r="F367" t="str">
        <f t="shared" si="84"/>
        <v>No</v>
      </c>
      <c r="G367" t="str">
        <f t="shared" si="85"/>
        <v>No</v>
      </c>
      <c r="H367">
        <f t="shared" si="86"/>
        <v>0</v>
      </c>
      <c r="I367" t="str">
        <f t="shared" si="87"/>
        <v>No</v>
      </c>
      <c r="J367" t="str">
        <f t="shared" si="88"/>
        <v>Obesity</v>
      </c>
      <c r="K367" t="str">
        <f t="shared" si="89"/>
        <v>Diabetes</v>
      </c>
      <c r="L367" t="str">
        <f t="shared" si="90"/>
        <v>R1013</v>
      </c>
      <c r="M367">
        <f t="shared" si="91"/>
        <v>20</v>
      </c>
      <c r="N367" t="str">
        <f t="shared" si="92"/>
        <v>tier - 3</v>
      </c>
      <c r="O367" t="str">
        <f t="shared" si="93"/>
        <v>tier - 3</v>
      </c>
      <c r="P367" t="str">
        <f t="shared" si="94"/>
        <v>R1013</v>
      </c>
      <c r="Q367">
        <f t="shared" si="95"/>
        <v>20</v>
      </c>
    </row>
    <row r="368" spans="1:17" ht="18.75" x14ac:dyDescent="0.3">
      <c r="A368" s="4" t="s">
        <v>2005</v>
      </c>
      <c r="B368" t="str">
        <f t="shared" si="80"/>
        <v xml:space="preserve"> Austin W</v>
      </c>
      <c r="C368">
        <f t="shared" si="81"/>
        <v>27.04</v>
      </c>
      <c r="D368">
        <f t="shared" si="82"/>
        <v>4.0999999999999996</v>
      </c>
      <c r="E368" t="str">
        <f t="shared" si="83"/>
        <v>No</v>
      </c>
      <c r="F368" t="str">
        <f t="shared" si="84"/>
        <v>No</v>
      </c>
      <c r="G368" t="str">
        <f t="shared" si="85"/>
        <v>No</v>
      </c>
      <c r="H368">
        <f t="shared" si="86"/>
        <v>1</v>
      </c>
      <c r="I368" t="str">
        <f t="shared" si="87"/>
        <v>Yes</v>
      </c>
      <c r="J368" t="str">
        <f t="shared" si="88"/>
        <v>Obesity</v>
      </c>
      <c r="K368" t="str">
        <f t="shared" si="89"/>
        <v>Normal</v>
      </c>
      <c r="L368" t="str">
        <f t="shared" si="90"/>
        <v>R1011</v>
      </c>
      <c r="M368">
        <f t="shared" si="91"/>
        <v>30</v>
      </c>
      <c r="N368" t="str">
        <f t="shared" si="92"/>
        <v>tier - 2</v>
      </c>
      <c r="O368" t="str">
        <f t="shared" si="93"/>
        <v>tier - 2</v>
      </c>
      <c r="P368" t="str">
        <f t="shared" si="94"/>
        <v>R1011</v>
      </c>
      <c r="Q368">
        <f t="shared" si="95"/>
        <v>30</v>
      </c>
    </row>
    <row r="369" spans="1:17" ht="18.75" x14ac:dyDescent="0.3">
      <c r="A369" s="4" t="s">
        <v>2004</v>
      </c>
      <c r="B369" t="str">
        <f t="shared" si="80"/>
        <v xml:space="preserve"> Berenice</v>
      </c>
      <c r="C369">
        <f t="shared" si="81"/>
        <v>30.23</v>
      </c>
      <c r="D369">
        <f t="shared" si="82"/>
        <v>4.2300000000000004</v>
      </c>
      <c r="E369" t="str">
        <f t="shared" si="83"/>
        <v>Yes</v>
      </c>
      <c r="F369" t="str">
        <f t="shared" si="84"/>
        <v>No</v>
      </c>
      <c r="G369" t="str">
        <f t="shared" si="85"/>
        <v>Yes</v>
      </c>
      <c r="H369">
        <f t="shared" si="86"/>
        <v>1</v>
      </c>
      <c r="I369" t="str">
        <f t="shared" si="87"/>
        <v>Yes</v>
      </c>
      <c r="J369" t="str">
        <f t="shared" si="88"/>
        <v>Obesity</v>
      </c>
      <c r="K369" t="str">
        <f t="shared" si="89"/>
        <v>Normal</v>
      </c>
      <c r="L369" t="str">
        <f t="shared" si="90"/>
        <v>R1011</v>
      </c>
      <c r="M369">
        <f t="shared" si="91"/>
        <v>25</v>
      </c>
      <c r="N369" t="str">
        <f t="shared" si="92"/>
        <v>tier - 1</v>
      </c>
      <c r="O369" t="str">
        <f t="shared" si="93"/>
        <v>tier - 1</v>
      </c>
      <c r="P369" t="str">
        <f t="shared" si="94"/>
        <v>R1011</v>
      </c>
      <c r="Q369">
        <f t="shared" si="95"/>
        <v>25</v>
      </c>
    </row>
    <row r="370" spans="1:17" ht="18.75" x14ac:dyDescent="0.3">
      <c r="A370" s="4" t="s">
        <v>2003</v>
      </c>
      <c r="B370" t="str">
        <f t="shared" si="80"/>
        <v xml:space="preserve"> Kenneth A</v>
      </c>
      <c r="C370">
        <f t="shared" si="81"/>
        <v>30.6</v>
      </c>
      <c r="D370">
        <f t="shared" si="82"/>
        <v>6.48</v>
      </c>
      <c r="E370" t="str">
        <f t="shared" si="83"/>
        <v>Yes</v>
      </c>
      <c r="F370" t="str">
        <f t="shared" si="84"/>
        <v>No</v>
      </c>
      <c r="G370" t="str">
        <f t="shared" si="85"/>
        <v>Yes</v>
      </c>
      <c r="H370">
        <f t="shared" si="86"/>
        <v>1</v>
      </c>
      <c r="I370" t="str">
        <f t="shared" si="87"/>
        <v>Yes</v>
      </c>
      <c r="J370" t="str">
        <f t="shared" si="88"/>
        <v>Obesity</v>
      </c>
      <c r="K370" t="str">
        <f t="shared" si="89"/>
        <v>Diabetes</v>
      </c>
      <c r="L370" t="str">
        <f t="shared" si="90"/>
        <v>R1011</v>
      </c>
      <c r="M370">
        <f t="shared" si="91"/>
        <v>25</v>
      </c>
      <c r="N370" t="str">
        <f t="shared" si="92"/>
        <v>tier - 3</v>
      </c>
      <c r="O370" t="str">
        <f t="shared" si="93"/>
        <v>tier - 3</v>
      </c>
      <c r="P370" t="str">
        <f t="shared" si="94"/>
        <v>R1011</v>
      </c>
      <c r="Q370">
        <f t="shared" si="95"/>
        <v>25</v>
      </c>
    </row>
    <row r="371" spans="1:17" ht="18.75" x14ac:dyDescent="0.3">
      <c r="A371" s="4" t="s">
        <v>2002</v>
      </c>
      <c r="B371" t="str">
        <f t="shared" si="80"/>
        <v>Mr.  Miguel</v>
      </c>
      <c r="C371">
        <f t="shared" si="81"/>
        <v>26.8</v>
      </c>
      <c r="D371">
        <f t="shared" si="82"/>
        <v>5.53</v>
      </c>
      <c r="E371" t="str">
        <f t="shared" si="83"/>
        <v>No</v>
      </c>
      <c r="F371" t="str">
        <f t="shared" si="84"/>
        <v>No</v>
      </c>
      <c r="G371" t="str">
        <f t="shared" si="85"/>
        <v>No</v>
      </c>
      <c r="H371">
        <f t="shared" si="86"/>
        <v>1</v>
      </c>
      <c r="I371" t="str">
        <f t="shared" si="87"/>
        <v>Yes</v>
      </c>
      <c r="J371" t="str">
        <f t="shared" si="88"/>
        <v>Obesity</v>
      </c>
      <c r="K371" t="str">
        <f t="shared" si="89"/>
        <v>Normal</v>
      </c>
      <c r="L371" t="str">
        <f t="shared" si="90"/>
        <v>R1011</v>
      </c>
      <c r="M371">
        <f t="shared" si="91"/>
        <v>30</v>
      </c>
      <c r="N371" t="str">
        <f t="shared" si="92"/>
        <v>tier - 3</v>
      </c>
      <c r="O371" t="str">
        <f t="shared" si="93"/>
        <v>tier - 3</v>
      </c>
      <c r="P371" t="str">
        <f t="shared" si="94"/>
        <v>R1011</v>
      </c>
      <c r="Q371">
        <f t="shared" si="95"/>
        <v>30</v>
      </c>
    </row>
    <row r="372" spans="1:17" ht="18.75" x14ac:dyDescent="0.3">
      <c r="A372" s="4" t="s">
        <v>2001</v>
      </c>
      <c r="B372" t="str">
        <f t="shared" si="80"/>
        <v xml:space="preserve"> Hadley T.</v>
      </c>
      <c r="C372">
        <f t="shared" si="81"/>
        <v>16.86</v>
      </c>
      <c r="D372">
        <f t="shared" si="82"/>
        <v>4.07</v>
      </c>
      <c r="E372" t="str">
        <f t="shared" si="83"/>
        <v>Yes</v>
      </c>
      <c r="F372" t="str">
        <f t="shared" si="84"/>
        <v>No</v>
      </c>
      <c r="G372" t="str">
        <f t="shared" si="85"/>
        <v>No</v>
      </c>
      <c r="H372">
        <f t="shared" si="86"/>
        <v>0</v>
      </c>
      <c r="I372" t="str">
        <f t="shared" si="87"/>
        <v>Yes</v>
      </c>
      <c r="J372" t="str">
        <f t="shared" si="88"/>
        <v>Underweight</v>
      </c>
      <c r="K372" t="str">
        <f t="shared" si="89"/>
        <v>Normal</v>
      </c>
      <c r="L372" t="str">
        <f t="shared" si="90"/>
        <v>R1011</v>
      </c>
      <c r="M372">
        <f t="shared" si="91"/>
        <v>37</v>
      </c>
      <c r="N372" t="str">
        <f t="shared" si="92"/>
        <v>tier - 1</v>
      </c>
      <c r="O372" t="str">
        <f t="shared" si="93"/>
        <v>tier - 1</v>
      </c>
      <c r="P372" t="str">
        <f t="shared" si="94"/>
        <v>R1011</v>
      </c>
      <c r="Q372">
        <f t="shared" si="95"/>
        <v>37</v>
      </c>
    </row>
    <row r="373" spans="1:17" ht="18.75" x14ac:dyDescent="0.3">
      <c r="A373" s="4" t="s">
        <v>2000</v>
      </c>
      <c r="B373" t="str">
        <f t="shared" si="80"/>
        <v xml:space="preserve"> Taylor</v>
      </c>
      <c r="C373">
        <f t="shared" si="81"/>
        <v>16.3</v>
      </c>
      <c r="D373">
        <f t="shared" si="82"/>
        <v>5.51</v>
      </c>
      <c r="E373" t="str">
        <f t="shared" si="83"/>
        <v>No</v>
      </c>
      <c r="F373" t="str">
        <f t="shared" si="84"/>
        <v>No</v>
      </c>
      <c r="G373" t="str">
        <f t="shared" si="85"/>
        <v>No</v>
      </c>
      <c r="H373">
        <f t="shared" si="86"/>
        <v>1</v>
      </c>
      <c r="I373" t="str">
        <f t="shared" si="87"/>
        <v>Yes</v>
      </c>
      <c r="J373" t="str">
        <f t="shared" si="88"/>
        <v>Underweight</v>
      </c>
      <c r="K373" t="str">
        <f t="shared" si="89"/>
        <v>Normal</v>
      </c>
      <c r="L373" t="str">
        <f t="shared" si="90"/>
        <v>R1011</v>
      </c>
      <c r="M373">
        <f t="shared" si="91"/>
        <v>38</v>
      </c>
      <c r="N373" t="str">
        <f t="shared" si="92"/>
        <v>tier - 2</v>
      </c>
      <c r="O373" t="str">
        <f t="shared" si="93"/>
        <v>tier - 2</v>
      </c>
      <c r="P373" t="str">
        <f t="shared" si="94"/>
        <v>R1011</v>
      </c>
      <c r="Q373">
        <f t="shared" si="95"/>
        <v>38</v>
      </c>
    </row>
    <row r="374" spans="1:17" ht="18.75" x14ac:dyDescent="0.3">
      <c r="A374" s="4" t="s">
        <v>1999</v>
      </c>
      <c r="B374" t="str">
        <f t="shared" si="80"/>
        <v xml:space="preserve"> Tenielle M</v>
      </c>
      <c r="C374">
        <f t="shared" si="81"/>
        <v>29.81</v>
      </c>
      <c r="D374">
        <f t="shared" si="82"/>
        <v>11.66</v>
      </c>
      <c r="E374" t="str">
        <f t="shared" si="83"/>
        <v>No</v>
      </c>
      <c r="F374" t="str">
        <f t="shared" si="84"/>
        <v>No</v>
      </c>
      <c r="G374" t="str">
        <f t="shared" si="85"/>
        <v>No</v>
      </c>
      <c r="H374">
        <f t="shared" si="86"/>
        <v>0</v>
      </c>
      <c r="I374" t="str">
        <f t="shared" si="87"/>
        <v>Yes</v>
      </c>
      <c r="J374" t="str">
        <f t="shared" si="88"/>
        <v>Obesity</v>
      </c>
      <c r="K374" t="str">
        <f t="shared" si="89"/>
        <v>Diabetes</v>
      </c>
      <c r="L374" t="str">
        <f t="shared" si="90"/>
        <v>R1013</v>
      </c>
      <c r="M374">
        <f t="shared" si="91"/>
        <v>57</v>
      </c>
      <c r="N374" t="str">
        <f t="shared" si="92"/>
        <v>tier - 3</v>
      </c>
      <c r="O374" t="str">
        <f t="shared" si="93"/>
        <v>tier - 3</v>
      </c>
      <c r="P374" t="str">
        <f t="shared" si="94"/>
        <v>R1013</v>
      </c>
      <c r="Q374">
        <f t="shared" si="95"/>
        <v>57</v>
      </c>
    </row>
    <row r="375" spans="1:17" ht="18.75" x14ac:dyDescent="0.3">
      <c r="A375" s="4" t="s">
        <v>1998</v>
      </c>
      <c r="B375" t="str">
        <f t="shared" si="80"/>
        <v xml:space="preserve"> Andrea</v>
      </c>
      <c r="C375">
        <f t="shared" si="81"/>
        <v>16.329999999999998</v>
      </c>
      <c r="D375">
        <f t="shared" si="82"/>
        <v>7.26</v>
      </c>
      <c r="E375" t="str">
        <f t="shared" si="83"/>
        <v>Yes</v>
      </c>
      <c r="F375" t="str">
        <f t="shared" si="84"/>
        <v>No</v>
      </c>
      <c r="G375" t="str">
        <f t="shared" si="85"/>
        <v>No</v>
      </c>
      <c r="H375">
        <f t="shared" si="86"/>
        <v>0</v>
      </c>
      <c r="I375" t="str">
        <f t="shared" si="87"/>
        <v>Yes</v>
      </c>
      <c r="J375" t="str">
        <f t="shared" si="88"/>
        <v>Underweight</v>
      </c>
      <c r="K375" t="str">
        <f t="shared" si="89"/>
        <v>Diabetes</v>
      </c>
      <c r="L375" t="str">
        <f t="shared" si="90"/>
        <v>R1011</v>
      </c>
      <c r="M375">
        <f t="shared" si="91"/>
        <v>41</v>
      </c>
      <c r="N375" t="str">
        <f t="shared" si="92"/>
        <v>tier - 1</v>
      </c>
      <c r="O375" t="str">
        <f t="shared" si="93"/>
        <v>tier - 1</v>
      </c>
      <c r="P375" t="str">
        <f t="shared" si="94"/>
        <v>R1011</v>
      </c>
      <c r="Q375">
        <f t="shared" si="95"/>
        <v>41</v>
      </c>
    </row>
    <row r="376" spans="1:17" ht="18.75" x14ac:dyDescent="0.3">
      <c r="A376" s="4" t="s">
        <v>1997</v>
      </c>
      <c r="B376" t="str">
        <f t="shared" si="80"/>
        <v xml:space="preserve"> Nora P</v>
      </c>
      <c r="C376">
        <f t="shared" si="81"/>
        <v>16.37</v>
      </c>
      <c r="D376">
        <f t="shared" si="82"/>
        <v>4.79</v>
      </c>
      <c r="E376" t="str">
        <f t="shared" si="83"/>
        <v>Yes</v>
      </c>
      <c r="F376" t="str">
        <f t="shared" si="84"/>
        <v>No</v>
      </c>
      <c r="G376" t="str">
        <f t="shared" si="85"/>
        <v>No</v>
      </c>
      <c r="H376">
        <f t="shared" si="86"/>
        <v>0</v>
      </c>
      <c r="I376" t="str">
        <f t="shared" si="87"/>
        <v>Yes</v>
      </c>
      <c r="J376" t="str">
        <f t="shared" si="88"/>
        <v>Underweight</v>
      </c>
      <c r="K376" t="str">
        <f t="shared" si="89"/>
        <v>Normal</v>
      </c>
      <c r="L376" t="str">
        <f t="shared" si="90"/>
        <v>R1011</v>
      </c>
      <c r="M376">
        <f t="shared" si="91"/>
        <v>37</v>
      </c>
      <c r="N376" t="str">
        <f t="shared" si="92"/>
        <v>tier - 1</v>
      </c>
      <c r="O376" t="str">
        <f t="shared" si="93"/>
        <v>tier - 1</v>
      </c>
      <c r="P376" t="str">
        <f t="shared" si="94"/>
        <v>R1011</v>
      </c>
      <c r="Q376">
        <f t="shared" si="95"/>
        <v>37</v>
      </c>
    </row>
    <row r="377" spans="1:17" ht="18.75" x14ac:dyDescent="0.3">
      <c r="A377" s="4" t="s">
        <v>1996</v>
      </c>
      <c r="B377" t="str">
        <f t="shared" si="80"/>
        <v xml:space="preserve"> Zachary</v>
      </c>
      <c r="C377">
        <f t="shared" si="81"/>
        <v>22.42</v>
      </c>
      <c r="D377">
        <f t="shared" si="82"/>
        <v>4.68</v>
      </c>
      <c r="E377" t="str">
        <f t="shared" si="83"/>
        <v>Yes</v>
      </c>
      <c r="F377" t="str">
        <f t="shared" si="84"/>
        <v>No</v>
      </c>
      <c r="G377" t="str">
        <f t="shared" si="85"/>
        <v>No</v>
      </c>
      <c r="H377">
        <f t="shared" si="86"/>
        <v>1</v>
      </c>
      <c r="I377" t="str">
        <f t="shared" si="87"/>
        <v>No</v>
      </c>
      <c r="J377" t="str">
        <f t="shared" si="88"/>
        <v>Normol Weight</v>
      </c>
      <c r="K377" t="str">
        <f t="shared" si="89"/>
        <v>Normal</v>
      </c>
      <c r="L377" t="str">
        <f t="shared" si="90"/>
        <v>R1015</v>
      </c>
      <c r="M377">
        <f t="shared" si="91"/>
        <v>34</v>
      </c>
      <c r="N377" t="str">
        <f t="shared" si="92"/>
        <v>tier - 3</v>
      </c>
      <c r="O377" t="str">
        <f t="shared" si="93"/>
        <v>tier - 3</v>
      </c>
      <c r="P377" t="str">
        <f t="shared" si="94"/>
        <v>R1015</v>
      </c>
      <c r="Q377">
        <f t="shared" si="95"/>
        <v>34</v>
      </c>
    </row>
    <row r="378" spans="1:17" ht="18.75" x14ac:dyDescent="0.3">
      <c r="A378" s="4" t="s">
        <v>1995</v>
      </c>
      <c r="B378" t="str">
        <f t="shared" si="80"/>
        <v xml:space="preserve"> Michael</v>
      </c>
      <c r="C378">
        <f t="shared" si="81"/>
        <v>31.35</v>
      </c>
      <c r="D378">
        <f t="shared" si="82"/>
        <v>4.33</v>
      </c>
      <c r="E378" t="str">
        <f t="shared" si="83"/>
        <v>Yes</v>
      </c>
      <c r="F378" t="str">
        <f t="shared" si="84"/>
        <v>No</v>
      </c>
      <c r="G378" t="str">
        <f t="shared" si="85"/>
        <v>Yes</v>
      </c>
      <c r="H378">
        <f t="shared" si="86"/>
        <v>1</v>
      </c>
      <c r="I378" t="str">
        <f t="shared" si="87"/>
        <v>No</v>
      </c>
      <c r="J378" t="str">
        <f t="shared" si="88"/>
        <v>Obesity</v>
      </c>
      <c r="K378" t="str">
        <f t="shared" si="89"/>
        <v>Normal</v>
      </c>
      <c r="L378" t="str">
        <f t="shared" si="90"/>
        <v>R1013</v>
      </c>
      <c r="M378">
        <f t="shared" si="91"/>
        <v>53</v>
      </c>
      <c r="N378" t="str">
        <f t="shared" si="92"/>
        <v>tier - 2</v>
      </c>
      <c r="O378" t="str">
        <f t="shared" si="93"/>
        <v>tier - 2</v>
      </c>
      <c r="P378" t="str">
        <f t="shared" si="94"/>
        <v>R1013</v>
      </c>
      <c r="Q378">
        <f t="shared" si="95"/>
        <v>53</v>
      </c>
    </row>
    <row r="379" spans="1:17" ht="18.75" x14ac:dyDescent="0.3">
      <c r="A379" s="4" t="s">
        <v>1994</v>
      </c>
      <c r="B379" t="str">
        <f t="shared" si="80"/>
        <v xml:space="preserve"> Alyssa K.</v>
      </c>
      <c r="C379">
        <f t="shared" si="81"/>
        <v>31.9</v>
      </c>
      <c r="D379">
        <f t="shared" si="82"/>
        <v>11.89</v>
      </c>
      <c r="E379" t="str">
        <f t="shared" si="83"/>
        <v>No</v>
      </c>
      <c r="F379" t="str">
        <f t="shared" si="84"/>
        <v>No</v>
      </c>
      <c r="G379" t="str">
        <f t="shared" si="85"/>
        <v>No</v>
      </c>
      <c r="H379">
        <f t="shared" si="86"/>
        <v>0</v>
      </c>
      <c r="I379" t="str">
        <f t="shared" si="87"/>
        <v>No</v>
      </c>
      <c r="J379" t="str">
        <f t="shared" si="88"/>
        <v>Obesity</v>
      </c>
      <c r="K379" t="str">
        <f t="shared" si="89"/>
        <v>Diabetes</v>
      </c>
      <c r="L379" t="str">
        <f t="shared" si="90"/>
        <v>R1013</v>
      </c>
      <c r="M379">
        <f t="shared" si="91"/>
        <v>55</v>
      </c>
      <c r="N379" t="str">
        <f t="shared" si="92"/>
        <v>tier - 2</v>
      </c>
      <c r="O379" t="str">
        <f t="shared" si="93"/>
        <v>tier - 2</v>
      </c>
      <c r="P379" t="str">
        <f t="shared" si="94"/>
        <v>R1013</v>
      </c>
      <c r="Q379">
        <f t="shared" si="95"/>
        <v>55</v>
      </c>
    </row>
    <row r="380" spans="1:17" ht="18.75" x14ac:dyDescent="0.3">
      <c r="A380" s="4" t="s">
        <v>1993</v>
      </c>
      <c r="B380" t="str">
        <f t="shared" si="80"/>
        <v xml:space="preserve"> Heather</v>
      </c>
      <c r="C380">
        <f t="shared" si="81"/>
        <v>30.6</v>
      </c>
      <c r="D380">
        <f t="shared" si="82"/>
        <v>5.24</v>
      </c>
      <c r="E380" t="str">
        <f t="shared" si="83"/>
        <v>No</v>
      </c>
      <c r="F380" t="str">
        <f t="shared" si="84"/>
        <v>No</v>
      </c>
      <c r="G380" t="str">
        <f t="shared" si="85"/>
        <v>No</v>
      </c>
      <c r="H380">
        <f t="shared" si="86"/>
        <v>0</v>
      </c>
      <c r="I380" t="str">
        <f t="shared" si="87"/>
        <v>Yes</v>
      </c>
      <c r="J380" t="str">
        <f t="shared" si="88"/>
        <v>Obesity</v>
      </c>
      <c r="K380" t="str">
        <f t="shared" si="89"/>
        <v>Normal</v>
      </c>
      <c r="L380" t="str">
        <f t="shared" si="90"/>
        <v>R1011</v>
      </c>
      <c r="M380">
        <f t="shared" si="91"/>
        <v>23</v>
      </c>
      <c r="N380" t="str">
        <f t="shared" si="92"/>
        <v>tier - 1</v>
      </c>
      <c r="O380" t="str">
        <f t="shared" si="93"/>
        <v>tier - 1</v>
      </c>
      <c r="P380" t="str">
        <f t="shared" si="94"/>
        <v>R1011</v>
      </c>
      <c r="Q380">
        <f t="shared" si="95"/>
        <v>23</v>
      </c>
    </row>
    <row r="381" spans="1:17" ht="18.75" x14ac:dyDescent="0.3">
      <c r="A381" s="4" t="s">
        <v>1992</v>
      </c>
      <c r="B381" t="str">
        <f t="shared" si="80"/>
        <v xml:space="preserve"> Dante</v>
      </c>
      <c r="C381">
        <f t="shared" si="81"/>
        <v>28.975000000000001</v>
      </c>
      <c r="D381">
        <f t="shared" si="82"/>
        <v>7.63</v>
      </c>
      <c r="E381" t="str">
        <f t="shared" si="83"/>
        <v>No</v>
      </c>
      <c r="F381" t="str">
        <f t="shared" si="84"/>
        <v>No</v>
      </c>
      <c r="G381" t="str">
        <f t="shared" si="85"/>
        <v>No</v>
      </c>
      <c r="H381">
        <f t="shared" si="86"/>
        <v>0</v>
      </c>
      <c r="I381" t="str">
        <f t="shared" si="87"/>
        <v>Yes</v>
      </c>
      <c r="J381" t="str">
        <f t="shared" si="88"/>
        <v>Obesity</v>
      </c>
      <c r="K381" t="str">
        <f t="shared" si="89"/>
        <v>Diabetes</v>
      </c>
      <c r="L381" t="str">
        <f t="shared" si="90"/>
        <v>R1017</v>
      </c>
      <c r="M381">
        <f t="shared" si="91"/>
        <v>57</v>
      </c>
      <c r="N381" t="str">
        <f t="shared" si="92"/>
        <v>tier - 1</v>
      </c>
      <c r="O381" t="str">
        <f t="shared" si="93"/>
        <v>tier - 1</v>
      </c>
      <c r="P381" t="str">
        <f t="shared" si="94"/>
        <v>R1017</v>
      </c>
      <c r="Q381">
        <f t="shared" si="95"/>
        <v>57</v>
      </c>
    </row>
    <row r="382" spans="1:17" ht="18.75" x14ac:dyDescent="0.3">
      <c r="A382" s="4" t="s">
        <v>1991</v>
      </c>
      <c r="B382" t="str">
        <f t="shared" si="80"/>
        <v xml:space="preserve"> Sara E.</v>
      </c>
      <c r="C382">
        <f t="shared" si="81"/>
        <v>24.86</v>
      </c>
      <c r="D382">
        <f t="shared" si="82"/>
        <v>8.92</v>
      </c>
      <c r="E382" t="str">
        <f t="shared" si="83"/>
        <v>Yes</v>
      </c>
      <c r="F382" t="str">
        <f t="shared" si="84"/>
        <v>No</v>
      </c>
      <c r="G382" t="str">
        <f t="shared" si="85"/>
        <v>No</v>
      </c>
      <c r="H382">
        <f t="shared" si="86"/>
        <v>2</v>
      </c>
      <c r="I382" t="str">
        <f t="shared" si="87"/>
        <v>No</v>
      </c>
      <c r="J382" t="str">
        <f t="shared" si="88"/>
        <v>Normol Weight</v>
      </c>
      <c r="K382" t="str">
        <f t="shared" si="89"/>
        <v>Diabetes</v>
      </c>
      <c r="L382" t="str">
        <f t="shared" si="90"/>
        <v>R1013</v>
      </c>
      <c r="M382">
        <f t="shared" si="91"/>
        <v>52</v>
      </c>
      <c r="N382" t="str">
        <f t="shared" si="92"/>
        <v>tier - 2</v>
      </c>
      <c r="O382" t="str">
        <f t="shared" si="93"/>
        <v>tier - 2</v>
      </c>
      <c r="P382" t="str">
        <f t="shared" si="94"/>
        <v>R1013</v>
      </c>
      <c r="Q382">
        <f t="shared" si="95"/>
        <v>52</v>
      </c>
    </row>
    <row r="383" spans="1:17" ht="18.75" x14ac:dyDescent="0.3">
      <c r="A383" s="4" t="s">
        <v>1990</v>
      </c>
      <c r="B383" t="str">
        <f t="shared" si="80"/>
        <v xml:space="preserve"> Scott</v>
      </c>
      <c r="C383">
        <f t="shared" si="81"/>
        <v>19.54</v>
      </c>
      <c r="D383">
        <f t="shared" si="82"/>
        <v>5.37</v>
      </c>
      <c r="E383" t="str">
        <f t="shared" si="83"/>
        <v>No</v>
      </c>
      <c r="F383" t="str">
        <f t="shared" si="84"/>
        <v>No</v>
      </c>
      <c r="G383" t="str">
        <f t="shared" si="85"/>
        <v>No</v>
      </c>
      <c r="H383">
        <f t="shared" si="86"/>
        <v>0</v>
      </c>
      <c r="I383" t="str">
        <f t="shared" si="87"/>
        <v>Yes</v>
      </c>
      <c r="J383" t="str">
        <f t="shared" si="88"/>
        <v>Normol Weight</v>
      </c>
      <c r="K383" t="str">
        <f t="shared" si="89"/>
        <v>Normal</v>
      </c>
      <c r="L383" t="str">
        <f t="shared" si="90"/>
        <v>R1011</v>
      </c>
      <c r="M383">
        <f t="shared" si="91"/>
        <v>32</v>
      </c>
      <c r="N383" t="str">
        <f t="shared" si="92"/>
        <v>tier - 3</v>
      </c>
      <c r="O383" t="str">
        <f t="shared" si="93"/>
        <v>tier - 3</v>
      </c>
      <c r="P383" t="str">
        <f t="shared" si="94"/>
        <v>R1011</v>
      </c>
      <c r="Q383">
        <f t="shared" si="95"/>
        <v>32</v>
      </c>
    </row>
    <row r="384" spans="1:17" ht="18.75" x14ac:dyDescent="0.3">
      <c r="A384" s="4" t="s">
        <v>1989</v>
      </c>
      <c r="B384" t="str">
        <f t="shared" si="80"/>
        <v xml:space="preserve"> Sean</v>
      </c>
      <c r="C384">
        <f t="shared" si="81"/>
        <v>26.74</v>
      </c>
      <c r="D384">
        <f t="shared" si="82"/>
        <v>4.3099999999999996</v>
      </c>
      <c r="E384" t="str">
        <f t="shared" si="83"/>
        <v>No</v>
      </c>
      <c r="F384" t="str">
        <f t="shared" si="84"/>
        <v>No</v>
      </c>
      <c r="G384" t="str">
        <f t="shared" si="85"/>
        <v>No</v>
      </c>
      <c r="H384">
        <f t="shared" si="86"/>
        <v>0</v>
      </c>
      <c r="I384" t="str">
        <f t="shared" si="87"/>
        <v>Yes</v>
      </c>
      <c r="J384" t="str">
        <f t="shared" si="88"/>
        <v>Obesity</v>
      </c>
      <c r="K384" t="str">
        <f t="shared" si="89"/>
        <v>Normal</v>
      </c>
      <c r="L384" t="str">
        <f t="shared" si="90"/>
        <v>R1011</v>
      </c>
      <c r="M384">
        <f t="shared" si="91"/>
        <v>28</v>
      </c>
      <c r="N384" t="str">
        <f t="shared" si="92"/>
        <v>tier - 2</v>
      </c>
      <c r="O384" t="str">
        <f t="shared" si="93"/>
        <v>tier - 2</v>
      </c>
      <c r="P384" t="str">
        <f t="shared" si="94"/>
        <v>R1011</v>
      </c>
      <c r="Q384">
        <f t="shared" si="95"/>
        <v>28</v>
      </c>
    </row>
    <row r="385" spans="1:17" ht="18.75" x14ac:dyDescent="0.3">
      <c r="A385" s="4" t="s">
        <v>1988</v>
      </c>
      <c r="B385" t="str">
        <f t="shared" si="80"/>
        <v xml:space="preserve"> Danielle</v>
      </c>
      <c r="C385">
        <f t="shared" si="81"/>
        <v>22.99</v>
      </c>
      <c r="D385">
        <f t="shared" si="82"/>
        <v>10.46</v>
      </c>
      <c r="E385" t="str">
        <f t="shared" si="83"/>
        <v>No</v>
      </c>
      <c r="F385" t="str">
        <f t="shared" si="84"/>
        <v>No</v>
      </c>
      <c r="G385" t="str">
        <f t="shared" si="85"/>
        <v>No</v>
      </c>
      <c r="H385">
        <f t="shared" si="86"/>
        <v>3</v>
      </c>
      <c r="I385" t="str">
        <f t="shared" si="87"/>
        <v>Yes</v>
      </c>
      <c r="J385" t="str">
        <f t="shared" si="88"/>
        <v>Normol Weight</v>
      </c>
      <c r="K385" t="str">
        <f t="shared" si="89"/>
        <v>Diabetes</v>
      </c>
      <c r="L385" t="str">
        <f t="shared" si="90"/>
        <v>R1013</v>
      </c>
      <c r="M385">
        <f t="shared" si="91"/>
        <v>64</v>
      </c>
      <c r="N385" t="str">
        <f t="shared" si="92"/>
        <v>tier - 2</v>
      </c>
      <c r="O385" t="str">
        <f t="shared" si="93"/>
        <v>tier - 2</v>
      </c>
      <c r="P385" t="str">
        <f t="shared" si="94"/>
        <v>R1013</v>
      </c>
      <c r="Q385">
        <f t="shared" si="95"/>
        <v>64</v>
      </c>
    </row>
    <row r="386" spans="1:17" ht="18.75" x14ac:dyDescent="0.3">
      <c r="A386" s="4" t="s">
        <v>1987</v>
      </c>
      <c r="B386" t="str">
        <f t="shared" ref="B386:B449" si="96">VLOOKUP($A386,vetri,4,FALSE)</f>
        <v xml:space="preserve"> Andrew D.</v>
      </c>
      <c r="C386">
        <f t="shared" ref="C386:C449" si="97">VLOOKUP($A386,vel,2,FALSE)</f>
        <v>31.46</v>
      </c>
      <c r="D386">
        <f t="shared" ref="D386:D449" si="98">VLOOKUP($A386,vel,3,FALSE)</f>
        <v>7.39</v>
      </c>
      <c r="E386" t="str">
        <f t="shared" ref="E386:E449" si="99">VLOOKUP($A386,vel,4,FALSE)</f>
        <v>No</v>
      </c>
      <c r="F386" t="str">
        <f t="shared" ref="F386:F449" si="100">VLOOKUP($A386,vel,5,FALSE)</f>
        <v>No</v>
      </c>
      <c r="G386" t="str">
        <f t="shared" ref="G386:G449" si="101">VLOOKUP($A386,vel,6,FALSE)</f>
        <v>No</v>
      </c>
      <c r="H386">
        <f t="shared" ref="H386:H449" si="102">VLOOKUP($A386,vel,9,FALSE)</f>
        <v>0</v>
      </c>
      <c r="I386" t="str">
        <f t="shared" ref="I386:I449" si="103">VLOOKUP($A386,vel,10,FALSE)</f>
        <v>No</v>
      </c>
      <c r="J386" t="str">
        <f t="shared" ref="J386:J449" si="104">VLOOKUP($A386,vel,11,FALSE)</f>
        <v>Obesity</v>
      </c>
      <c r="K386" t="str">
        <f t="shared" ref="K386:K449" si="105">VLOOKUP($A386,vel,12,FALSE)</f>
        <v>Diabetes</v>
      </c>
      <c r="L386" t="str">
        <f t="shared" ref="L386:L449" si="106">VLOOKUP($A386,v,14,FALSE)</f>
        <v>R1013</v>
      </c>
      <c r="M386">
        <f t="shared" ref="M386:M449" si="107">VLOOKUP($A386,v,16,FALSE)</f>
        <v>62</v>
      </c>
      <c r="N386" t="str">
        <f t="shared" ref="N386:N449" si="108">VLOOKUP($A386,v,12,FALSE)</f>
        <v>tier - 2</v>
      </c>
      <c r="O386" t="str">
        <f t="shared" ref="O386:O449" si="109">VLOOKUP($A386,m,13,FALSE)</f>
        <v>tier - 2</v>
      </c>
      <c r="P386" t="str">
        <f t="shared" ref="P386:P449" si="110">VLOOKUP($A386,v,14,FALSE)</f>
        <v>R1013</v>
      </c>
      <c r="Q386">
        <f t="shared" ref="Q386:Q449" si="111">VLOOKUP($A386,v,16,FALSE)</f>
        <v>62</v>
      </c>
    </row>
    <row r="387" spans="1:17" ht="18.75" x14ac:dyDescent="0.3">
      <c r="A387" s="4" t="s">
        <v>1986</v>
      </c>
      <c r="B387" t="str">
        <f t="shared" si="96"/>
        <v xml:space="preserve"> Joel D</v>
      </c>
      <c r="C387">
        <f t="shared" si="97"/>
        <v>30.86</v>
      </c>
      <c r="D387">
        <f t="shared" si="98"/>
        <v>6.18</v>
      </c>
      <c r="E387" t="str">
        <f t="shared" si="99"/>
        <v>No</v>
      </c>
      <c r="F387" t="str">
        <f t="shared" si="100"/>
        <v>Yes</v>
      </c>
      <c r="G387" t="str">
        <f t="shared" si="101"/>
        <v>No</v>
      </c>
      <c r="H387">
        <f t="shared" si="102"/>
        <v>2</v>
      </c>
      <c r="I387" t="str">
        <f t="shared" si="103"/>
        <v>Yes</v>
      </c>
      <c r="J387" t="str">
        <f t="shared" si="104"/>
        <v>Obesity</v>
      </c>
      <c r="K387" t="str">
        <f t="shared" si="105"/>
        <v>Diabetes</v>
      </c>
      <c r="L387" t="str">
        <f t="shared" si="106"/>
        <v>R1011</v>
      </c>
      <c r="M387">
        <f t="shared" si="107"/>
        <v>22</v>
      </c>
      <c r="N387" t="str">
        <f t="shared" si="108"/>
        <v>tier - 3</v>
      </c>
      <c r="O387" t="str">
        <f t="shared" si="109"/>
        <v>tier - 3</v>
      </c>
      <c r="P387" t="str">
        <f t="shared" si="110"/>
        <v>R1011</v>
      </c>
      <c r="Q387">
        <f t="shared" si="111"/>
        <v>22</v>
      </c>
    </row>
    <row r="388" spans="1:17" ht="18.75" x14ac:dyDescent="0.3">
      <c r="A388" s="4" t="s">
        <v>1985</v>
      </c>
      <c r="B388" t="str">
        <f t="shared" si="96"/>
        <v xml:space="preserve"> Michelle</v>
      </c>
      <c r="C388">
        <f t="shared" si="97"/>
        <v>31.96</v>
      </c>
      <c r="D388">
        <f t="shared" si="98"/>
        <v>8.86</v>
      </c>
      <c r="E388" t="str">
        <f t="shared" si="99"/>
        <v>No</v>
      </c>
      <c r="F388" t="str">
        <f t="shared" si="100"/>
        <v>No</v>
      </c>
      <c r="G388" t="str">
        <f t="shared" si="101"/>
        <v>No</v>
      </c>
      <c r="H388">
        <f t="shared" si="102"/>
        <v>0</v>
      </c>
      <c r="I388" t="str">
        <f t="shared" si="103"/>
        <v>Yes</v>
      </c>
      <c r="J388" t="str">
        <f t="shared" si="104"/>
        <v>Obesity</v>
      </c>
      <c r="K388" t="str">
        <f t="shared" si="105"/>
        <v>Diabetes</v>
      </c>
      <c r="L388" t="str">
        <f t="shared" si="106"/>
        <v>R1011</v>
      </c>
      <c r="M388">
        <f t="shared" si="107"/>
        <v>20</v>
      </c>
      <c r="N388" t="str">
        <f t="shared" si="108"/>
        <v>tier - 2</v>
      </c>
      <c r="O388" t="str">
        <f t="shared" si="109"/>
        <v>tier - 2</v>
      </c>
      <c r="P388" t="str">
        <f t="shared" si="110"/>
        <v>R1011</v>
      </c>
      <c r="Q388">
        <f t="shared" si="111"/>
        <v>20</v>
      </c>
    </row>
    <row r="389" spans="1:17" ht="18.75" x14ac:dyDescent="0.3">
      <c r="A389" s="4" t="s">
        <v>1984</v>
      </c>
      <c r="B389" t="str">
        <f t="shared" si="96"/>
        <v xml:space="preserve"> Michael J.</v>
      </c>
      <c r="C389">
        <f t="shared" si="97"/>
        <v>23.76</v>
      </c>
      <c r="D389">
        <f t="shared" si="98"/>
        <v>10.96</v>
      </c>
      <c r="E389" t="str">
        <f t="shared" si="99"/>
        <v>No</v>
      </c>
      <c r="F389" t="str">
        <f t="shared" si="100"/>
        <v>No</v>
      </c>
      <c r="G389" t="str">
        <f t="shared" si="101"/>
        <v>No</v>
      </c>
      <c r="H389">
        <f t="shared" si="102"/>
        <v>3</v>
      </c>
      <c r="I389" t="str">
        <f t="shared" si="103"/>
        <v>Yes</v>
      </c>
      <c r="J389" t="str">
        <f t="shared" si="104"/>
        <v>Normol Weight</v>
      </c>
      <c r="K389" t="str">
        <f t="shared" si="105"/>
        <v>Diabetes</v>
      </c>
      <c r="L389" t="str">
        <f t="shared" si="106"/>
        <v>R1013</v>
      </c>
      <c r="M389">
        <f t="shared" si="107"/>
        <v>64</v>
      </c>
      <c r="N389" t="str">
        <f t="shared" si="108"/>
        <v>tier - 1</v>
      </c>
      <c r="O389" t="str">
        <f t="shared" si="109"/>
        <v>tier - 1</v>
      </c>
      <c r="P389" t="str">
        <f t="shared" si="110"/>
        <v>R1013</v>
      </c>
      <c r="Q389">
        <f t="shared" si="111"/>
        <v>64</v>
      </c>
    </row>
    <row r="390" spans="1:17" ht="18.75" x14ac:dyDescent="0.3">
      <c r="A390" s="4" t="s">
        <v>1983</v>
      </c>
      <c r="B390" t="str">
        <f t="shared" si="96"/>
        <v xml:space="preserve"> Nikki</v>
      </c>
      <c r="C390">
        <f t="shared" si="97"/>
        <v>19.38</v>
      </c>
      <c r="D390">
        <f t="shared" si="98"/>
        <v>6.28</v>
      </c>
      <c r="E390" t="str">
        <f t="shared" si="99"/>
        <v>No</v>
      </c>
      <c r="F390" t="str">
        <f t="shared" si="100"/>
        <v>No</v>
      </c>
      <c r="G390" t="str">
        <f t="shared" si="101"/>
        <v>No</v>
      </c>
      <c r="H390">
        <f t="shared" si="102"/>
        <v>0</v>
      </c>
      <c r="I390" t="str">
        <f t="shared" si="103"/>
        <v>Yes</v>
      </c>
      <c r="J390" t="str">
        <f t="shared" si="104"/>
        <v>Normol Weight</v>
      </c>
      <c r="K390" t="str">
        <f t="shared" si="105"/>
        <v>Diabetes</v>
      </c>
      <c r="L390" t="str">
        <f t="shared" si="106"/>
        <v>R1011</v>
      </c>
      <c r="M390">
        <f t="shared" si="107"/>
        <v>31</v>
      </c>
      <c r="N390" t="str">
        <f t="shared" si="108"/>
        <v>tier - 2</v>
      </c>
      <c r="O390" t="str">
        <f t="shared" si="109"/>
        <v>tier - 2</v>
      </c>
      <c r="P390" t="str">
        <f t="shared" si="110"/>
        <v>R1011</v>
      </c>
      <c r="Q390">
        <f t="shared" si="111"/>
        <v>31</v>
      </c>
    </row>
    <row r="391" spans="1:17" ht="18.75" x14ac:dyDescent="0.3">
      <c r="A391" s="4" t="s">
        <v>1982</v>
      </c>
      <c r="B391" t="str">
        <f t="shared" si="96"/>
        <v xml:space="preserve"> Summer B.</v>
      </c>
      <c r="C391">
        <f t="shared" si="97"/>
        <v>16.21</v>
      </c>
      <c r="D391">
        <f t="shared" si="98"/>
        <v>6.29</v>
      </c>
      <c r="E391" t="str">
        <f t="shared" si="99"/>
        <v>Yes</v>
      </c>
      <c r="F391" t="str">
        <f t="shared" si="100"/>
        <v>No</v>
      </c>
      <c r="G391" t="str">
        <f t="shared" si="101"/>
        <v>No</v>
      </c>
      <c r="H391">
        <f t="shared" si="102"/>
        <v>1</v>
      </c>
      <c r="I391" t="str">
        <f t="shared" si="103"/>
        <v>Yes</v>
      </c>
      <c r="J391" t="str">
        <f t="shared" si="104"/>
        <v>Underweight</v>
      </c>
      <c r="K391" t="str">
        <f t="shared" si="105"/>
        <v>Diabetes</v>
      </c>
      <c r="L391" t="str">
        <f t="shared" si="106"/>
        <v>R1011</v>
      </c>
      <c r="M391">
        <f t="shared" si="107"/>
        <v>34</v>
      </c>
      <c r="N391" t="str">
        <f t="shared" si="108"/>
        <v>tier - 1</v>
      </c>
      <c r="O391" t="str">
        <f t="shared" si="109"/>
        <v>tier - 1</v>
      </c>
      <c r="P391" t="str">
        <f t="shared" si="110"/>
        <v>R1011</v>
      </c>
      <c r="Q391">
        <f t="shared" si="111"/>
        <v>34</v>
      </c>
    </row>
    <row r="392" spans="1:17" ht="18.75" x14ac:dyDescent="0.3">
      <c r="A392" s="4" t="s">
        <v>1981</v>
      </c>
      <c r="B392" t="str">
        <f t="shared" si="96"/>
        <v xml:space="preserve"> Edward</v>
      </c>
      <c r="C392">
        <f t="shared" si="97"/>
        <v>32.54</v>
      </c>
      <c r="D392">
        <f t="shared" si="98"/>
        <v>4.0199999999999996</v>
      </c>
      <c r="E392" t="str">
        <f t="shared" si="99"/>
        <v>No</v>
      </c>
      <c r="F392" t="str">
        <f t="shared" si="100"/>
        <v>Yes</v>
      </c>
      <c r="G392" t="str">
        <f t="shared" si="101"/>
        <v>No</v>
      </c>
      <c r="H392">
        <f t="shared" si="102"/>
        <v>1</v>
      </c>
      <c r="I392" t="str">
        <f t="shared" si="103"/>
        <v>Yes</v>
      </c>
      <c r="J392" t="str">
        <f t="shared" si="104"/>
        <v>Obesity</v>
      </c>
      <c r="K392" t="str">
        <f t="shared" si="105"/>
        <v>Normal</v>
      </c>
      <c r="L392" t="str">
        <f t="shared" si="106"/>
        <v>R1011</v>
      </c>
      <c r="M392">
        <f t="shared" si="107"/>
        <v>18</v>
      </c>
      <c r="N392" t="str">
        <f t="shared" si="108"/>
        <v>tier - 2</v>
      </c>
      <c r="O392" t="str">
        <f t="shared" si="109"/>
        <v>tier - 2</v>
      </c>
      <c r="P392" t="str">
        <f t="shared" si="110"/>
        <v>R1011</v>
      </c>
      <c r="Q392">
        <f t="shared" si="111"/>
        <v>18</v>
      </c>
    </row>
    <row r="393" spans="1:17" ht="18.75" x14ac:dyDescent="0.3">
      <c r="A393" s="4" t="s">
        <v>1980</v>
      </c>
      <c r="B393" t="str">
        <f t="shared" si="96"/>
        <v xml:space="preserve"> Ryan</v>
      </c>
      <c r="C393">
        <f t="shared" si="97"/>
        <v>36.765000000000001</v>
      </c>
      <c r="D393">
        <f t="shared" si="98"/>
        <v>11.95</v>
      </c>
      <c r="E393" t="str">
        <f t="shared" si="99"/>
        <v>Yes</v>
      </c>
      <c r="F393" t="str">
        <f t="shared" si="100"/>
        <v>No</v>
      </c>
      <c r="G393" t="str">
        <f t="shared" si="101"/>
        <v>No</v>
      </c>
      <c r="H393">
        <f t="shared" si="102"/>
        <v>2</v>
      </c>
      <c r="I393" t="str">
        <f t="shared" si="103"/>
        <v>No</v>
      </c>
      <c r="J393" t="str">
        <f t="shared" si="104"/>
        <v>Obesity</v>
      </c>
      <c r="K393" t="str">
        <f t="shared" si="105"/>
        <v>Diabetes</v>
      </c>
      <c r="L393" t="str">
        <f t="shared" si="106"/>
        <v>R1012</v>
      </c>
      <c r="M393">
        <f t="shared" si="107"/>
        <v>52</v>
      </c>
      <c r="N393" t="str">
        <f t="shared" si="108"/>
        <v>tier - 3</v>
      </c>
      <c r="O393" t="str">
        <f t="shared" si="109"/>
        <v>tier - 3</v>
      </c>
      <c r="P393" t="str">
        <f t="shared" si="110"/>
        <v>R1012</v>
      </c>
      <c r="Q393">
        <f t="shared" si="111"/>
        <v>52</v>
      </c>
    </row>
    <row r="394" spans="1:17" ht="18.75" x14ac:dyDescent="0.3">
      <c r="A394" s="4" t="s">
        <v>1979</v>
      </c>
      <c r="B394" t="str">
        <f t="shared" si="96"/>
        <v xml:space="preserve"> Kacee</v>
      </c>
      <c r="C394">
        <f t="shared" si="97"/>
        <v>35.909999999999997</v>
      </c>
      <c r="D394">
        <f t="shared" si="98"/>
        <v>8.7100000000000009</v>
      </c>
      <c r="E394" t="str">
        <f t="shared" si="99"/>
        <v>No</v>
      </c>
      <c r="F394" t="str">
        <f t="shared" si="100"/>
        <v>No</v>
      </c>
      <c r="G394" t="str">
        <f t="shared" si="101"/>
        <v>No</v>
      </c>
      <c r="H394">
        <f t="shared" si="102"/>
        <v>0</v>
      </c>
      <c r="I394" t="str">
        <f t="shared" si="103"/>
        <v>No</v>
      </c>
      <c r="J394" t="str">
        <f t="shared" si="104"/>
        <v>Obesity</v>
      </c>
      <c r="K394" t="str">
        <f t="shared" si="105"/>
        <v>Diabetes</v>
      </c>
      <c r="L394" t="str">
        <f t="shared" si="106"/>
        <v>R1024</v>
      </c>
      <c r="M394">
        <f t="shared" si="107"/>
        <v>48</v>
      </c>
      <c r="N394" t="str">
        <f t="shared" si="108"/>
        <v>tier - 2</v>
      </c>
      <c r="O394" t="str">
        <f t="shared" si="109"/>
        <v>tier - 2</v>
      </c>
      <c r="P394" t="str">
        <f t="shared" si="110"/>
        <v>R1024</v>
      </c>
      <c r="Q394">
        <f t="shared" si="111"/>
        <v>48</v>
      </c>
    </row>
    <row r="395" spans="1:17" ht="18.75" x14ac:dyDescent="0.3">
      <c r="A395" s="4" t="s">
        <v>1978</v>
      </c>
      <c r="B395" t="str">
        <f t="shared" si="96"/>
        <v xml:space="preserve"> Dave</v>
      </c>
      <c r="C395">
        <f t="shared" si="97"/>
        <v>32.06</v>
      </c>
      <c r="D395">
        <f t="shared" si="98"/>
        <v>4.67</v>
      </c>
      <c r="E395" t="str">
        <f t="shared" si="99"/>
        <v>No</v>
      </c>
      <c r="F395" t="str">
        <f t="shared" si="100"/>
        <v>Yes</v>
      </c>
      <c r="G395" t="str">
        <f t="shared" si="101"/>
        <v>No</v>
      </c>
      <c r="H395">
        <f t="shared" si="102"/>
        <v>1</v>
      </c>
      <c r="I395" t="str">
        <f t="shared" si="103"/>
        <v>Yes</v>
      </c>
      <c r="J395" t="str">
        <f t="shared" si="104"/>
        <v>Obesity</v>
      </c>
      <c r="K395" t="str">
        <f t="shared" si="105"/>
        <v>Normal</v>
      </c>
      <c r="L395" t="str">
        <f t="shared" si="106"/>
        <v>R1011</v>
      </c>
      <c r="M395">
        <f t="shared" si="107"/>
        <v>18</v>
      </c>
      <c r="N395" t="str">
        <f t="shared" si="108"/>
        <v>tier - 3</v>
      </c>
      <c r="O395" t="str">
        <f t="shared" si="109"/>
        <v>tier - 3</v>
      </c>
      <c r="P395" t="str">
        <f t="shared" si="110"/>
        <v>R1011</v>
      </c>
      <c r="Q395">
        <f t="shared" si="111"/>
        <v>18</v>
      </c>
    </row>
    <row r="396" spans="1:17" ht="18.75" x14ac:dyDescent="0.3">
      <c r="A396" s="4" t="s">
        <v>1977</v>
      </c>
      <c r="B396" t="str">
        <f t="shared" si="96"/>
        <v xml:space="preserve"> Maryanna</v>
      </c>
      <c r="C396">
        <f t="shared" si="97"/>
        <v>24.1</v>
      </c>
      <c r="D396">
        <f t="shared" si="98"/>
        <v>11.14</v>
      </c>
      <c r="E396" t="str">
        <f t="shared" si="99"/>
        <v>Yes</v>
      </c>
      <c r="F396" t="str">
        <f t="shared" si="100"/>
        <v>No</v>
      </c>
      <c r="G396" t="str">
        <f t="shared" si="101"/>
        <v>No</v>
      </c>
      <c r="H396">
        <f t="shared" si="102"/>
        <v>1</v>
      </c>
      <c r="I396" t="str">
        <f t="shared" si="103"/>
        <v>No</v>
      </c>
      <c r="J396" t="str">
        <f t="shared" si="104"/>
        <v>Normol Weight</v>
      </c>
      <c r="K396" t="str">
        <f t="shared" si="105"/>
        <v>Diabetes</v>
      </c>
      <c r="L396" t="str">
        <f t="shared" si="106"/>
        <v>R1011</v>
      </c>
      <c r="M396">
        <f t="shared" si="107"/>
        <v>48</v>
      </c>
      <c r="N396" t="str">
        <f t="shared" si="108"/>
        <v>tier - 1</v>
      </c>
      <c r="O396" t="str">
        <f t="shared" si="109"/>
        <v>tier - 1</v>
      </c>
      <c r="P396" t="str">
        <f t="shared" si="110"/>
        <v>R1011</v>
      </c>
      <c r="Q396">
        <f t="shared" si="111"/>
        <v>48</v>
      </c>
    </row>
    <row r="397" spans="1:17" ht="18.75" x14ac:dyDescent="0.3">
      <c r="A397" s="4" t="s">
        <v>1976</v>
      </c>
      <c r="B397" t="str">
        <f t="shared" si="96"/>
        <v xml:space="preserve"> Jessica H.</v>
      </c>
      <c r="C397">
        <f t="shared" si="97"/>
        <v>27.1</v>
      </c>
      <c r="D397">
        <f t="shared" si="98"/>
        <v>9.0500000000000007</v>
      </c>
      <c r="E397" t="str">
        <f t="shared" si="99"/>
        <v>No</v>
      </c>
      <c r="F397" t="str">
        <f t="shared" si="100"/>
        <v>No</v>
      </c>
      <c r="G397" t="str">
        <f t="shared" si="101"/>
        <v>No</v>
      </c>
      <c r="H397">
        <f t="shared" si="102"/>
        <v>2</v>
      </c>
      <c r="I397" t="str">
        <f t="shared" si="103"/>
        <v>No</v>
      </c>
      <c r="J397" t="str">
        <f t="shared" si="104"/>
        <v>Obesity</v>
      </c>
      <c r="K397" t="str">
        <f t="shared" si="105"/>
        <v>Diabetes</v>
      </c>
      <c r="L397" t="str">
        <f t="shared" si="106"/>
        <v>R1011</v>
      </c>
      <c r="M397">
        <f t="shared" si="107"/>
        <v>49</v>
      </c>
      <c r="N397" t="str">
        <f t="shared" si="108"/>
        <v>tier - 3</v>
      </c>
      <c r="O397" t="str">
        <f t="shared" si="109"/>
        <v>tier - 3</v>
      </c>
      <c r="P397" t="str">
        <f t="shared" si="110"/>
        <v>R1011</v>
      </c>
      <c r="Q397">
        <f t="shared" si="111"/>
        <v>49</v>
      </c>
    </row>
    <row r="398" spans="1:17" ht="18.75" x14ac:dyDescent="0.3">
      <c r="A398" s="4" t="s">
        <v>1975</v>
      </c>
      <c r="B398" t="str">
        <f t="shared" si="96"/>
        <v xml:space="preserve"> Deanna</v>
      </c>
      <c r="C398">
        <f t="shared" si="97"/>
        <v>24.42</v>
      </c>
      <c r="D398">
        <f t="shared" si="98"/>
        <v>11.31</v>
      </c>
      <c r="E398" t="str">
        <f t="shared" si="99"/>
        <v>No</v>
      </c>
      <c r="F398" t="str">
        <f t="shared" si="100"/>
        <v>No</v>
      </c>
      <c r="G398" t="str">
        <f t="shared" si="101"/>
        <v>No</v>
      </c>
      <c r="H398">
        <f t="shared" si="102"/>
        <v>0</v>
      </c>
      <c r="I398" t="str">
        <f t="shared" si="103"/>
        <v>Yes</v>
      </c>
      <c r="J398" t="str">
        <f t="shared" si="104"/>
        <v>Normol Weight</v>
      </c>
      <c r="K398" t="str">
        <f t="shared" si="105"/>
        <v>Diabetes</v>
      </c>
      <c r="L398" t="str">
        <f t="shared" si="106"/>
        <v>R1013</v>
      </c>
      <c r="M398">
        <f t="shared" si="107"/>
        <v>20</v>
      </c>
      <c r="N398" t="str">
        <f t="shared" si="108"/>
        <v>tier - 1</v>
      </c>
      <c r="O398" t="str">
        <f t="shared" si="109"/>
        <v>tier - 1</v>
      </c>
      <c r="P398" t="str">
        <f t="shared" si="110"/>
        <v>R1013</v>
      </c>
      <c r="Q398">
        <f t="shared" si="111"/>
        <v>20</v>
      </c>
    </row>
    <row r="399" spans="1:17" ht="18.75" x14ac:dyDescent="0.3">
      <c r="A399" s="4" t="s">
        <v>1974</v>
      </c>
      <c r="B399" t="str">
        <f t="shared" si="96"/>
        <v xml:space="preserve"> Peter</v>
      </c>
      <c r="C399">
        <f t="shared" si="97"/>
        <v>26.695</v>
      </c>
      <c r="D399">
        <f t="shared" si="98"/>
        <v>4.68</v>
      </c>
      <c r="E399" t="str">
        <f t="shared" si="99"/>
        <v>Yes</v>
      </c>
      <c r="F399" t="str">
        <f t="shared" si="100"/>
        <v>No</v>
      </c>
      <c r="G399" t="str">
        <f t="shared" si="101"/>
        <v>No</v>
      </c>
      <c r="H399">
        <f t="shared" si="102"/>
        <v>2</v>
      </c>
      <c r="I399" t="str">
        <f t="shared" si="103"/>
        <v>Yes</v>
      </c>
      <c r="J399" t="str">
        <f t="shared" si="104"/>
        <v>Obesity</v>
      </c>
      <c r="K399" t="str">
        <f t="shared" si="105"/>
        <v>Normal</v>
      </c>
      <c r="L399" t="str">
        <f t="shared" si="106"/>
        <v>R1012</v>
      </c>
      <c r="M399">
        <f t="shared" si="107"/>
        <v>56</v>
      </c>
      <c r="N399" t="str">
        <f t="shared" si="108"/>
        <v>tier - 3</v>
      </c>
      <c r="O399" t="str">
        <f t="shared" si="109"/>
        <v>tier - 3</v>
      </c>
      <c r="P399" t="str">
        <f t="shared" si="110"/>
        <v>R1012</v>
      </c>
      <c r="Q399">
        <f t="shared" si="111"/>
        <v>56</v>
      </c>
    </row>
    <row r="400" spans="1:17" ht="18.75" x14ac:dyDescent="0.3">
      <c r="A400" s="4" t="s">
        <v>1973</v>
      </c>
      <c r="B400" t="str">
        <f t="shared" si="96"/>
        <v xml:space="preserve"> Rebecca</v>
      </c>
      <c r="C400">
        <f t="shared" si="97"/>
        <v>27.79</v>
      </c>
      <c r="D400">
        <f t="shared" si="98"/>
        <v>6.05</v>
      </c>
      <c r="E400" t="str">
        <f t="shared" si="99"/>
        <v>Yes</v>
      </c>
      <c r="F400" t="str">
        <f t="shared" si="100"/>
        <v>Yes</v>
      </c>
      <c r="G400" t="str">
        <f t="shared" si="101"/>
        <v>No</v>
      </c>
      <c r="H400">
        <f t="shared" si="102"/>
        <v>1</v>
      </c>
      <c r="I400" t="str">
        <f t="shared" si="103"/>
        <v>Yes</v>
      </c>
      <c r="J400" t="str">
        <f t="shared" si="104"/>
        <v>Obesity</v>
      </c>
      <c r="K400" t="str">
        <f t="shared" si="105"/>
        <v>Diabetes</v>
      </c>
      <c r="L400" t="str">
        <f t="shared" si="106"/>
        <v>R1011</v>
      </c>
      <c r="M400">
        <f t="shared" si="107"/>
        <v>22</v>
      </c>
      <c r="N400" t="str">
        <f t="shared" si="108"/>
        <v>tier - 3</v>
      </c>
      <c r="O400" t="str">
        <f t="shared" si="109"/>
        <v>tier - 3</v>
      </c>
      <c r="P400" t="str">
        <f t="shared" si="110"/>
        <v>R1011</v>
      </c>
      <c r="Q400">
        <f t="shared" si="111"/>
        <v>22</v>
      </c>
    </row>
    <row r="401" spans="1:17" ht="18.75" x14ac:dyDescent="0.3">
      <c r="A401" s="4" t="s">
        <v>1972</v>
      </c>
      <c r="B401" t="str">
        <f t="shared" si="96"/>
        <v xml:space="preserve"> Elizabeth M.</v>
      </c>
      <c r="C401">
        <f t="shared" si="97"/>
        <v>32.68</v>
      </c>
      <c r="D401">
        <f t="shared" si="98"/>
        <v>4.68</v>
      </c>
      <c r="E401" t="str">
        <f t="shared" si="99"/>
        <v>Yes</v>
      </c>
      <c r="F401" t="str">
        <f t="shared" si="100"/>
        <v>No</v>
      </c>
      <c r="G401" t="str">
        <f t="shared" si="101"/>
        <v>No</v>
      </c>
      <c r="H401">
        <f t="shared" si="102"/>
        <v>0</v>
      </c>
      <c r="I401" t="str">
        <f t="shared" si="103"/>
        <v>No</v>
      </c>
      <c r="J401" t="str">
        <f t="shared" si="104"/>
        <v>Obesity</v>
      </c>
      <c r="K401" t="str">
        <f t="shared" si="105"/>
        <v>Normal</v>
      </c>
      <c r="L401" t="str">
        <f t="shared" si="106"/>
        <v>R1012</v>
      </c>
      <c r="M401">
        <f t="shared" si="107"/>
        <v>22</v>
      </c>
      <c r="N401" t="str">
        <f t="shared" si="108"/>
        <v>tier - 2</v>
      </c>
      <c r="O401" t="str">
        <f t="shared" si="109"/>
        <v>tier - 2</v>
      </c>
      <c r="P401" t="str">
        <f t="shared" si="110"/>
        <v>R1012</v>
      </c>
      <c r="Q401">
        <f t="shared" si="111"/>
        <v>22</v>
      </c>
    </row>
    <row r="402" spans="1:17" ht="18.75" x14ac:dyDescent="0.3">
      <c r="A402" s="4" t="s">
        <v>1971</v>
      </c>
      <c r="B402" t="str">
        <f t="shared" si="96"/>
        <v xml:space="preserve"> Gregory</v>
      </c>
      <c r="C402">
        <f t="shared" si="97"/>
        <v>26.4</v>
      </c>
      <c r="D402">
        <f t="shared" si="98"/>
        <v>9.5</v>
      </c>
      <c r="E402" t="str">
        <f t="shared" si="99"/>
        <v>Yes</v>
      </c>
      <c r="F402" t="str">
        <f t="shared" si="100"/>
        <v>No</v>
      </c>
      <c r="G402" t="str">
        <f t="shared" si="101"/>
        <v>No</v>
      </c>
      <c r="H402">
        <f t="shared" si="102"/>
        <v>2</v>
      </c>
      <c r="I402" t="str">
        <f t="shared" si="103"/>
        <v>No</v>
      </c>
      <c r="J402" t="str">
        <f t="shared" si="104"/>
        <v>Obesity</v>
      </c>
      <c r="K402" t="str">
        <f t="shared" si="105"/>
        <v>Diabetes</v>
      </c>
      <c r="L402" t="str">
        <f t="shared" si="106"/>
        <v>R1013</v>
      </c>
      <c r="M402">
        <f t="shared" si="107"/>
        <v>52</v>
      </c>
      <c r="N402" t="str">
        <f t="shared" si="108"/>
        <v>tier - 2</v>
      </c>
      <c r="O402" t="str">
        <f t="shared" si="109"/>
        <v>tier - 2</v>
      </c>
      <c r="P402" t="str">
        <f t="shared" si="110"/>
        <v>R1013</v>
      </c>
      <c r="Q402">
        <f t="shared" si="111"/>
        <v>52</v>
      </c>
    </row>
    <row r="403" spans="1:17" ht="18.75" x14ac:dyDescent="0.3">
      <c r="A403" s="4" t="s">
        <v>1970</v>
      </c>
      <c r="B403" t="str">
        <f t="shared" si="96"/>
        <v xml:space="preserve"> Sarah E.</v>
      </c>
      <c r="C403">
        <f t="shared" si="97"/>
        <v>23.655000000000001</v>
      </c>
      <c r="D403">
        <f t="shared" si="98"/>
        <v>10.84</v>
      </c>
      <c r="E403" t="str">
        <f t="shared" si="99"/>
        <v>Yes</v>
      </c>
      <c r="F403" t="str">
        <f t="shared" si="100"/>
        <v>No</v>
      </c>
      <c r="G403" t="str">
        <f t="shared" si="101"/>
        <v>Yes</v>
      </c>
      <c r="H403">
        <f t="shared" si="102"/>
        <v>1</v>
      </c>
      <c r="I403" t="str">
        <f t="shared" si="103"/>
        <v>Yes</v>
      </c>
      <c r="J403" t="str">
        <f t="shared" si="104"/>
        <v>Normol Weight</v>
      </c>
      <c r="K403" t="str">
        <f t="shared" si="105"/>
        <v>Diabetes</v>
      </c>
      <c r="L403" t="str">
        <f t="shared" si="106"/>
        <v>R1012</v>
      </c>
      <c r="M403">
        <f t="shared" si="107"/>
        <v>59</v>
      </c>
      <c r="N403" t="str">
        <f t="shared" si="108"/>
        <v>tier - 3</v>
      </c>
      <c r="O403" t="str">
        <f t="shared" si="109"/>
        <v>tier - 3</v>
      </c>
      <c r="P403" t="str">
        <f t="shared" si="110"/>
        <v>R1012</v>
      </c>
      <c r="Q403">
        <f t="shared" si="111"/>
        <v>59</v>
      </c>
    </row>
    <row r="404" spans="1:17" ht="18.75" x14ac:dyDescent="0.3">
      <c r="A404" s="4" t="s">
        <v>1969</v>
      </c>
      <c r="B404" t="str">
        <f t="shared" si="96"/>
        <v xml:space="preserve"> Anne Elise</v>
      </c>
      <c r="C404">
        <f t="shared" si="97"/>
        <v>27.36</v>
      </c>
      <c r="D404">
        <f t="shared" si="98"/>
        <v>5.88</v>
      </c>
      <c r="E404" t="str">
        <f t="shared" si="99"/>
        <v>No</v>
      </c>
      <c r="F404" t="str">
        <f t="shared" si="100"/>
        <v>No</v>
      </c>
      <c r="G404" t="str">
        <f t="shared" si="101"/>
        <v>No</v>
      </c>
      <c r="H404">
        <f t="shared" si="102"/>
        <v>2</v>
      </c>
      <c r="I404" t="str">
        <f t="shared" si="103"/>
        <v>No</v>
      </c>
      <c r="J404" t="str">
        <f t="shared" si="104"/>
        <v>Obesity</v>
      </c>
      <c r="K404" t="str">
        <f t="shared" si="105"/>
        <v>Diabetes</v>
      </c>
      <c r="L404" t="str">
        <f t="shared" si="106"/>
        <v>R1024</v>
      </c>
      <c r="M404">
        <f t="shared" si="107"/>
        <v>50</v>
      </c>
      <c r="N404" t="str">
        <f t="shared" si="108"/>
        <v>tier - 3</v>
      </c>
      <c r="O404" t="str">
        <f t="shared" si="109"/>
        <v>tier - 3</v>
      </c>
      <c r="P404" t="str">
        <f t="shared" si="110"/>
        <v>R1024</v>
      </c>
      <c r="Q404">
        <f t="shared" si="111"/>
        <v>50</v>
      </c>
    </row>
    <row r="405" spans="1:17" ht="18.75" x14ac:dyDescent="0.3">
      <c r="A405" s="4" t="s">
        <v>1968</v>
      </c>
      <c r="B405" t="str">
        <f t="shared" si="96"/>
        <v xml:space="preserve"> Christopher R</v>
      </c>
      <c r="C405">
        <f t="shared" si="97"/>
        <v>27.82</v>
      </c>
      <c r="D405">
        <f t="shared" si="98"/>
        <v>5.24</v>
      </c>
      <c r="E405" t="str">
        <f t="shared" si="99"/>
        <v>Yes</v>
      </c>
      <c r="F405" t="str">
        <f t="shared" si="100"/>
        <v>No</v>
      </c>
      <c r="G405" t="str">
        <f t="shared" si="101"/>
        <v>No</v>
      </c>
      <c r="H405">
        <f t="shared" si="102"/>
        <v>0</v>
      </c>
      <c r="I405" t="str">
        <f t="shared" si="103"/>
        <v>Yes</v>
      </c>
      <c r="J405" t="str">
        <f t="shared" si="104"/>
        <v>Obesity</v>
      </c>
      <c r="K405" t="str">
        <f t="shared" si="105"/>
        <v>Normal</v>
      </c>
      <c r="L405" t="str">
        <f t="shared" si="106"/>
        <v>R1011</v>
      </c>
      <c r="M405">
        <f t="shared" si="107"/>
        <v>21</v>
      </c>
      <c r="N405" t="str">
        <f t="shared" si="108"/>
        <v>tier - 1</v>
      </c>
      <c r="O405" t="str">
        <f t="shared" si="109"/>
        <v>tier - 1</v>
      </c>
      <c r="P405" t="str">
        <f t="shared" si="110"/>
        <v>R1011</v>
      </c>
      <c r="Q405">
        <f t="shared" si="111"/>
        <v>21</v>
      </c>
    </row>
    <row r="406" spans="1:17" ht="18.75" x14ac:dyDescent="0.3">
      <c r="A406" s="4" t="s">
        <v>1967</v>
      </c>
      <c r="B406" t="str">
        <f t="shared" si="96"/>
        <v xml:space="preserve"> Elliot</v>
      </c>
      <c r="C406">
        <f t="shared" si="97"/>
        <v>25.46</v>
      </c>
      <c r="D406">
        <f t="shared" si="98"/>
        <v>11.75</v>
      </c>
      <c r="E406" t="str">
        <f t="shared" si="99"/>
        <v>No</v>
      </c>
      <c r="F406" t="str">
        <f t="shared" si="100"/>
        <v>No</v>
      </c>
      <c r="G406" t="str">
        <f t="shared" si="101"/>
        <v>No</v>
      </c>
      <c r="H406">
        <f t="shared" si="102"/>
        <v>0</v>
      </c>
      <c r="I406" t="str">
        <f t="shared" si="103"/>
        <v>No</v>
      </c>
      <c r="J406" t="str">
        <f t="shared" si="104"/>
        <v>Obesity</v>
      </c>
      <c r="K406" t="str">
        <f t="shared" si="105"/>
        <v>Diabetes</v>
      </c>
      <c r="L406" t="str">
        <f t="shared" si="106"/>
        <v>R1017</v>
      </c>
      <c r="M406">
        <f t="shared" si="107"/>
        <v>54</v>
      </c>
      <c r="N406" t="str">
        <f t="shared" si="108"/>
        <v>tier - 3</v>
      </c>
      <c r="O406" t="str">
        <f t="shared" si="109"/>
        <v>tier - 3</v>
      </c>
      <c r="P406" t="str">
        <f t="shared" si="110"/>
        <v>R1017</v>
      </c>
      <c r="Q406">
        <f t="shared" si="111"/>
        <v>54</v>
      </c>
    </row>
    <row r="407" spans="1:17" ht="18.75" x14ac:dyDescent="0.3">
      <c r="A407" s="4" t="s">
        <v>1966</v>
      </c>
      <c r="B407" t="str">
        <f t="shared" si="96"/>
        <v xml:space="preserve"> Christopher D.</v>
      </c>
      <c r="C407">
        <f t="shared" si="97"/>
        <v>25.1</v>
      </c>
      <c r="D407">
        <f t="shared" si="98"/>
        <v>6.97</v>
      </c>
      <c r="E407" t="str">
        <f t="shared" si="99"/>
        <v>No</v>
      </c>
      <c r="F407" t="str">
        <f t="shared" si="100"/>
        <v>No</v>
      </c>
      <c r="G407" t="str">
        <f t="shared" si="101"/>
        <v>No</v>
      </c>
      <c r="H407">
        <f t="shared" si="102"/>
        <v>0</v>
      </c>
      <c r="I407" t="str">
        <f t="shared" si="103"/>
        <v>Yes</v>
      </c>
      <c r="J407" t="str">
        <f t="shared" si="104"/>
        <v>Obesity</v>
      </c>
      <c r="K407" t="str">
        <f t="shared" si="105"/>
        <v>Diabetes</v>
      </c>
      <c r="L407" t="str">
        <f t="shared" si="106"/>
        <v>R1011</v>
      </c>
      <c r="M407">
        <f t="shared" si="107"/>
        <v>54</v>
      </c>
      <c r="N407" t="str">
        <f t="shared" si="108"/>
        <v>tier - 2</v>
      </c>
      <c r="O407" t="str">
        <f t="shared" si="109"/>
        <v>tier - 2</v>
      </c>
      <c r="P407" t="str">
        <f t="shared" si="110"/>
        <v>R1011</v>
      </c>
      <c r="Q407">
        <f t="shared" si="111"/>
        <v>54</v>
      </c>
    </row>
    <row r="408" spans="1:17" ht="18.75" x14ac:dyDescent="0.3">
      <c r="A408" s="4" t="s">
        <v>1965</v>
      </c>
      <c r="B408" t="str">
        <f t="shared" si="96"/>
        <v xml:space="preserve"> Corey</v>
      </c>
      <c r="C408">
        <f t="shared" si="97"/>
        <v>32.11</v>
      </c>
      <c r="D408">
        <f t="shared" si="98"/>
        <v>4.76</v>
      </c>
      <c r="E408" t="str">
        <f t="shared" si="99"/>
        <v>No</v>
      </c>
      <c r="F408" t="str">
        <f t="shared" si="100"/>
        <v>No</v>
      </c>
      <c r="G408" t="str">
        <f t="shared" si="101"/>
        <v>No</v>
      </c>
      <c r="H408">
        <f t="shared" si="102"/>
        <v>2</v>
      </c>
      <c r="I408" t="str">
        <f t="shared" si="103"/>
        <v>No</v>
      </c>
      <c r="J408" t="str">
        <f t="shared" si="104"/>
        <v>Obesity</v>
      </c>
      <c r="K408" t="str">
        <f t="shared" si="105"/>
        <v>Normal</v>
      </c>
      <c r="L408" t="str">
        <f t="shared" si="106"/>
        <v>R1017</v>
      </c>
      <c r="M408">
        <f t="shared" si="107"/>
        <v>50</v>
      </c>
      <c r="N408" t="str">
        <f t="shared" si="108"/>
        <v>tier - 2</v>
      </c>
      <c r="O408" t="str">
        <f t="shared" si="109"/>
        <v>tier - 2</v>
      </c>
      <c r="P408" t="str">
        <f t="shared" si="110"/>
        <v>R1017</v>
      </c>
      <c r="Q408">
        <f t="shared" si="111"/>
        <v>50</v>
      </c>
    </row>
    <row r="409" spans="1:17" ht="18.75" x14ac:dyDescent="0.3">
      <c r="A409" s="4" t="s">
        <v>1964</v>
      </c>
      <c r="B409" t="str">
        <f t="shared" si="96"/>
        <v xml:space="preserve"> Patrick D.</v>
      </c>
      <c r="C409">
        <f t="shared" si="97"/>
        <v>29.8</v>
      </c>
      <c r="D409">
        <f t="shared" si="98"/>
        <v>8.24</v>
      </c>
      <c r="E409" t="str">
        <f t="shared" si="99"/>
        <v>Yes</v>
      </c>
      <c r="F409" t="str">
        <f t="shared" si="100"/>
        <v>No</v>
      </c>
      <c r="G409" t="str">
        <f t="shared" si="101"/>
        <v>No</v>
      </c>
      <c r="H409">
        <f t="shared" si="102"/>
        <v>1</v>
      </c>
      <c r="I409" t="str">
        <f t="shared" si="103"/>
        <v>Yes</v>
      </c>
      <c r="J409" t="str">
        <f t="shared" si="104"/>
        <v>Obesity</v>
      </c>
      <c r="K409" t="str">
        <f t="shared" si="105"/>
        <v>Diabetes</v>
      </c>
      <c r="L409" t="str">
        <f t="shared" si="106"/>
        <v>R1011</v>
      </c>
      <c r="M409">
        <f t="shared" si="107"/>
        <v>47</v>
      </c>
      <c r="N409" t="str">
        <f t="shared" si="108"/>
        <v>tier - 1</v>
      </c>
      <c r="O409" t="str">
        <f t="shared" si="109"/>
        <v>tier - 1</v>
      </c>
      <c r="P409" t="str">
        <f t="shared" si="110"/>
        <v>R1011</v>
      </c>
      <c r="Q409">
        <f t="shared" si="111"/>
        <v>47</v>
      </c>
    </row>
    <row r="410" spans="1:17" ht="18.75" x14ac:dyDescent="0.3">
      <c r="A410" s="4" t="s">
        <v>1963</v>
      </c>
      <c r="B410" t="str">
        <f t="shared" si="96"/>
        <v xml:space="preserve"> Anthony D.</v>
      </c>
      <c r="C410">
        <f t="shared" si="97"/>
        <v>24.01</v>
      </c>
      <c r="D410">
        <f t="shared" si="98"/>
        <v>4.76</v>
      </c>
      <c r="E410" t="str">
        <f t="shared" si="99"/>
        <v>No</v>
      </c>
      <c r="F410" t="str">
        <f t="shared" si="100"/>
        <v>No</v>
      </c>
      <c r="G410" t="str">
        <f t="shared" si="101"/>
        <v>No</v>
      </c>
      <c r="H410">
        <f t="shared" si="102"/>
        <v>1</v>
      </c>
      <c r="I410" t="str">
        <f t="shared" si="103"/>
        <v>Yes</v>
      </c>
      <c r="J410" t="str">
        <f t="shared" si="104"/>
        <v>Normol Weight</v>
      </c>
      <c r="K410" t="str">
        <f t="shared" si="105"/>
        <v>Normal</v>
      </c>
      <c r="L410" t="str">
        <f t="shared" si="106"/>
        <v>R1011</v>
      </c>
      <c r="M410">
        <f t="shared" si="107"/>
        <v>24</v>
      </c>
      <c r="N410" t="str">
        <f t="shared" si="108"/>
        <v>tier - 3</v>
      </c>
      <c r="O410" t="str">
        <f t="shared" si="109"/>
        <v>tier - 3</v>
      </c>
      <c r="P410" t="str">
        <f t="shared" si="110"/>
        <v>R1011</v>
      </c>
      <c r="Q410">
        <f t="shared" si="111"/>
        <v>24</v>
      </c>
    </row>
    <row r="411" spans="1:17" ht="18.75" x14ac:dyDescent="0.3">
      <c r="A411" s="4" t="s">
        <v>1962</v>
      </c>
      <c r="B411" t="str">
        <f t="shared" si="96"/>
        <v xml:space="preserve"> Melissa</v>
      </c>
      <c r="C411">
        <f t="shared" si="97"/>
        <v>23.21</v>
      </c>
      <c r="D411">
        <f t="shared" si="98"/>
        <v>6.03</v>
      </c>
      <c r="E411" t="str">
        <f t="shared" si="99"/>
        <v>No</v>
      </c>
      <c r="F411" t="str">
        <f t="shared" si="100"/>
        <v>No</v>
      </c>
      <c r="G411" t="str">
        <f t="shared" si="101"/>
        <v>No</v>
      </c>
      <c r="H411">
        <f t="shared" si="102"/>
        <v>1</v>
      </c>
      <c r="I411" t="str">
        <f t="shared" si="103"/>
        <v>No</v>
      </c>
      <c r="J411" t="str">
        <f t="shared" si="104"/>
        <v>Normol Weight</v>
      </c>
      <c r="K411" t="str">
        <f t="shared" si="105"/>
        <v>Diabetes</v>
      </c>
      <c r="L411" t="str">
        <f t="shared" si="106"/>
        <v>R1013</v>
      </c>
      <c r="M411">
        <f t="shared" si="107"/>
        <v>24</v>
      </c>
      <c r="N411" t="str">
        <f t="shared" si="108"/>
        <v>tier - 2</v>
      </c>
      <c r="O411" t="str">
        <f t="shared" si="109"/>
        <v>tier - 2</v>
      </c>
      <c r="P411" t="str">
        <f t="shared" si="110"/>
        <v>R1013</v>
      </c>
      <c r="Q411">
        <f t="shared" si="111"/>
        <v>24</v>
      </c>
    </row>
    <row r="412" spans="1:17" ht="18.75" x14ac:dyDescent="0.3">
      <c r="A412" s="4" t="s">
        <v>1961</v>
      </c>
      <c r="B412" t="str">
        <f t="shared" si="96"/>
        <v xml:space="preserve"> Raven</v>
      </c>
      <c r="C412">
        <f t="shared" si="97"/>
        <v>21.2</v>
      </c>
      <c r="D412">
        <f t="shared" si="98"/>
        <v>4.07</v>
      </c>
      <c r="E412" t="str">
        <f t="shared" si="99"/>
        <v>Yes</v>
      </c>
      <c r="F412" t="str">
        <f t="shared" si="100"/>
        <v>No</v>
      </c>
      <c r="G412" t="str">
        <f t="shared" si="101"/>
        <v>No</v>
      </c>
      <c r="H412">
        <f t="shared" si="102"/>
        <v>1</v>
      </c>
      <c r="I412" t="str">
        <f t="shared" si="103"/>
        <v>Yes</v>
      </c>
      <c r="J412" t="str">
        <f t="shared" si="104"/>
        <v>Normol Weight</v>
      </c>
      <c r="K412" t="str">
        <f t="shared" si="105"/>
        <v>Normal</v>
      </c>
      <c r="L412" t="str">
        <f t="shared" si="106"/>
        <v>R1011</v>
      </c>
      <c r="M412">
        <f t="shared" si="107"/>
        <v>27</v>
      </c>
      <c r="N412" t="str">
        <f t="shared" si="108"/>
        <v>tier - 2</v>
      </c>
      <c r="O412" t="str">
        <f t="shared" si="109"/>
        <v>tier - 2</v>
      </c>
      <c r="P412" t="str">
        <f t="shared" si="110"/>
        <v>R1011</v>
      </c>
      <c r="Q412">
        <f t="shared" si="111"/>
        <v>27</v>
      </c>
    </row>
    <row r="413" spans="1:17" ht="18.75" x14ac:dyDescent="0.3">
      <c r="A413" s="4" t="s">
        <v>1960</v>
      </c>
      <c r="B413" t="str">
        <f t="shared" si="96"/>
        <v xml:space="preserve"> Christopher</v>
      </c>
      <c r="C413">
        <f t="shared" si="97"/>
        <v>28.215</v>
      </c>
      <c r="D413">
        <f t="shared" si="98"/>
        <v>8.26</v>
      </c>
      <c r="E413" t="str">
        <f t="shared" si="99"/>
        <v>Yes</v>
      </c>
      <c r="F413" t="str">
        <f t="shared" si="100"/>
        <v>No</v>
      </c>
      <c r="G413" t="str">
        <f t="shared" si="101"/>
        <v>No</v>
      </c>
      <c r="H413">
        <f t="shared" si="102"/>
        <v>1</v>
      </c>
      <c r="I413" t="str">
        <f t="shared" si="103"/>
        <v>Yes</v>
      </c>
      <c r="J413" t="str">
        <f t="shared" si="104"/>
        <v>Obesity</v>
      </c>
      <c r="K413" t="str">
        <f t="shared" si="105"/>
        <v>Diabetes</v>
      </c>
      <c r="L413" t="str">
        <f t="shared" si="106"/>
        <v>R1012</v>
      </c>
      <c r="M413">
        <f t="shared" si="107"/>
        <v>47</v>
      </c>
      <c r="N413" t="str">
        <f t="shared" si="108"/>
        <v>tier - 3</v>
      </c>
      <c r="O413" t="str">
        <f t="shared" si="109"/>
        <v>tier - 3</v>
      </c>
      <c r="P413" t="str">
        <f t="shared" si="110"/>
        <v>R1012</v>
      </c>
      <c r="Q413">
        <f t="shared" si="111"/>
        <v>47</v>
      </c>
    </row>
    <row r="414" spans="1:17" ht="18.75" x14ac:dyDescent="0.3">
      <c r="A414" s="4" t="s">
        <v>1959</v>
      </c>
      <c r="B414" t="str">
        <f t="shared" si="96"/>
        <v xml:space="preserve"> Kendra A</v>
      </c>
      <c r="C414">
        <f t="shared" si="97"/>
        <v>38.094999999999999</v>
      </c>
      <c r="D414">
        <f t="shared" si="98"/>
        <v>4.76</v>
      </c>
      <c r="E414" t="str">
        <f t="shared" si="99"/>
        <v>No</v>
      </c>
      <c r="F414" t="str">
        <f t="shared" si="100"/>
        <v>No</v>
      </c>
      <c r="G414" t="str">
        <f t="shared" si="101"/>
        <v>No</v>
      </c>
      <c r="H414">
        <f t="shared" si="102"/>
        <v>1</v>
      </c>
      <c r="I414" t="str">
        <f t="shared" si="103"/>
        <v>No</v>
      </c>
      <c r="J414" t="str">
        <f t="shared" si="104"/>
        <v>Obesity</v>
      </c>
      <c r="K414" t="str">
        <f t="shared" si="105"/>
        <v>Normal</v>
      </c>
      <c r="L414" t="str">
        <f t="shared" si="106"/>
        <v>R1024</v>
      </c>
      <c r="M414">
        <f t="shared" si="107"/>
        <v>35</v>
      </c>
      <c r="N414" t="str">
        <f t="shared" si="108"/>
        <v>tier - 1</v>
      </c>
      <c r="O414" t="str">
        <f t="shared" si="109"/>
        <v>tier - 1</v>
      </c>
      <c r="P414" t="str">
        <f t="shared" si="110"/>
        <v>R1024</v>
      </c>
      <c r="Q414">
        <f t="shared" si="111"/>
        <v>35</v>
      </c>
    </row>
    <row r="415" spans="1:17" ht="18.75" x14ac:dyDescent="0.3">
      <c r="A415" s="4" t="s">
        <v>1958</v>
      </c>
      <c r="B415" t="str">
        <f t="shared" si="96"/>
        <v xml:space="preserve"> Jordan</v>
      </c>
      <c r="C415">
        <f t="shared" si="97"/>
        <v>22.61</v>
      </c>
      <c r="D415">
        <f t="shared" si="98"/>
        <v>6.13</v>
      </c>
      <c r="E415" t="str">
        <f t="shared" si="99"/>
        <v>Yes</v>
      </c>
      <c r="F415" t="str">
        <f t="shared" si="100"/>
        <v>No</v>
      </c>
      <c r="G415" t="str">
        <f t="shared" si="101"/>
        <v>Yes</v>
      </c>
      <c r="H415">
        <f t="shared" si="102"/>
        <v>1</v>
      </c>
      <c r="I415" t="str">
        <f t="shared" si="103"/>
        <v>Yes</v>
      </c>
      <c r="J415" t="str">
        <f t="shared" si="104"/>
        <v>Normol Weight</v>
      </c>
      <c r="K415" t="str">
        <f t="shared" si="105"/>
        <v>Diabetes</v>
      </c>
      <c r="L415" t="str">
        <f t="shared" si="106"/>
        <v>R1024</v>
      </c>
      <c r="M415">
        <f t="shared" si="107"/>
        <v>53</v>
      </c>
      <c r="N415" t="str">
        <f t="shared" si="108"/>
        <v>tier - 1</v>
      </c>
      <c r="O415" t="str">
        <f t="shared" si="109"/>
        <v>tier - 1</v>
      </c>
      <c r="P415" t="str">
        <f t="shared" si="110"/>
        <v>R1024</v>
      </c>
      <c r="Q415">
        <f t="shared" si="111"/>
        <v>53</v>
      </c>
    </row>
    <row r="416" spans="1:17" ht="18.75" x14ac:dyDescent="0.3">
      <c r="A416" s="4" t="s">
        <v>1957</v>
      </c>
      <c r="B416" t="str">
        <f t="shared" si="96"/>
        <v xml:space="preserve"> Nils</v>
      </c>
      <c r="C416">
        <f t="shared" si="97"/>
        <v>24.32</v>
      </c>
      <c r="D416">
        <f t="shared" si="98"/>
        <v>10.47</v>
      </c>
      <c r="E416" t="str">
        <f t="shared" si="99"/>
        <v>Yes</v>
      </c>
      <c r="F416" t="str">
        <f t="shared" si="100"/>
        <v>No</v>
      </c>
      <c r="G416" t="str">
        <f t="shared" si="101"/>
        <v>No</v>
      </c>
      <c r="H416">
        <f t="shared" si="102"/>
        <v>2</v>
      </c>
      <c r="I416" t="str">
        <f t="shared" si="103"/>
        <v>Yes</v>
      </c>
      <c r="J416" t="str">
        <f t="shared" si="104"/>
        <v>Normol Weight</v>
      </c>
      <c r="K416" t="str">
        <f t="shared" si="105"/>
        <v>Diabetes</v>
      </c>
      <c r="L416" t="str">
        <f t="shared" si="106"/>
        <v>R1016</v>
      </c>
      <c r="M416">
        <f t="shared" si="107"/>
        <v>52</v>
      </c>
      <c r="N416" t="str">
        <f t="shared" si="108"/>
        <v>tier - 2</v>
      </c>
      <c r="O416" t="str">
        <f t="shared" si="109"/>
        <v>tier - 2</v>
      </c>
      <c r="P416" t="str">
        <f t="shared" si="110"/>
        <v>R1016</v>
      </c>
      <c r="Q416">
        <f t="shared" si="111"/>
        <v>52</v>
      </c>
    </row>
    <row r="417" spans="1:17" ht="18.75" x14ac:dyDescent="0.3">
      <c r="A417" s="4" t="s">
        <v>1956</v>
      </c>
      <c r="B417" t="str">
        <f t="shared" si="96"/>
        <v xml:space="preserve"> Scott</v>
      </c>
      <c r="C417">
        <f t="shared" si="97"/>
        <v>20.96</v>
      </c>
      <c r="D417">
        <f t="shared" si="98"/>
        <v>4.04</v>
      </c>
      <c r="E417" t="str">
        <f t="shared" si="99"/>
        <v>Yes</v>
      </c>
      <c r="F417" t="str">
        <f t="shared" si="100"/>
        <v>No</v>
      </c>
      <c r="G417" t="str">
        <f t="shared" si="101"/>
        <v>No</v>
      </c>
      <c r="H417">
        <f t="shared" si="102"/>
        <v>1</v>
      </c>
      <c r="I417" t="str">
        <f t="shared" si="103"/>
        <v>Yes</v>
      </c>
      <c r="J417" t="str">
        <f t="shared" si="104"/>
        <v>Normol Weight</v>
      </c>
      <c r="K417" t="str">
        <f t="shared" si="105"/>
        <v>Normal</v>
      </c>
      <c r="L417" t="str">
        <f t="shared" si="106"/>
        <v>R1011</v>
      </c>
      <c r="M417">
        <f t="shared" si="107"/>
        <v>27</v>
      </c>
      <c r="N417" t="str">
        <f t="shared" si="108"/>
        <v>tier - 3</v>
      </c>
      <c r="O417" t="str">
        <f t="shared" si="109"/>
        <v>tier - 3</v>
      </c>
      <c r="P417" t="str">
        <f t="shared" si="110"/>
        <v>R1011</v>
      </c>
      <c r="Q417">
        <f t="shared" si="111"/>
        <v>27</v>
      </c>
    </row>
    <row r="418" spans="1:17" ht="18.75" x14ac:dyDescent="0.3">
      <c r="A418" s="4" t="s">
        <v>1955</v>
      </c>
      <c r="B418" t="str">
        <f t="shared" si="96"/>
        <v xml:space="preserve"> Angela</v>
      </c>
      <c r="C418">
        <f t="shared" si="97"/>
        <v>19.68</v>
      </c>
      <c r="D418">
        <f t="shared" si="98"/>
        <v>5.74</v>
      </c>
      <c r="E418" t="str">
        <f t="shared" si="99"/>
        <v>No</v>
      </c>
      <c r="F418" t="str">
        <f t="shared" si="100"/>
        <v>No</v>
      </c>
      <c r="G418" t="str">
        <f t="shared" si="101"/>
        <v>No</v>
      </c>
      <c r="H418">
        <f t="shared" si="102"/>
        <v>0</v>
      </c>
      <c r="I418" t="str">
        <f t="shared" si="103"/>
        <v>Yes</v>
      </c>
      <c r="J418" t="str">
        <f t="shared" si="104"/>
        <v>Normol Weight</v>
      </c>
      <c r="K418" t="str">
        <f t="shared" si="105"/>
        <v>Diabetes</v>
      </c>
      <c r="L418" t="str">
        <f t="shared" si="106"/>
        <v>R1011</v>
      </c>
      <c r="M418">
        <f t="shared" si="107"/>
        <v>28</v>
      </c>
      <c r="N418" t="str">
        <f t="shared" si="108"/>
        <v>tier - 2</v>
      </c>
      <c r="O418" t="str">
        <f t="shared" si="109"/>
        <v>tier - 2</v>
      </c>
      <c r="P418" t="str">
        <f t="shared" si="110"/>
        <v>R1011</v>
      </c>
      <c r="Q418">
        <f t="shared" si="111"/>
        <v>28</v>
      </c>
    </row>
    <row r="419" spans="1:17" ht="18.75" x14ac:dyDescent="0.3">
      <c r="A419" s="4" t="s">
        <v>1954</v>
      </c>
      <c r="B419" t="str">
        <f t="shared" si="96"/>
        <v xml:space="preserve"> Allison</v>
      </c>
      <c r="C419">
        <f t="shared" si="97"/>
        <v>18.100000000000001</v>
      </c>
      <c r="D419">
        <f t="shared" si="98"/>
        <v>6.33</v>
      </c>
      <c r="E419" t="str">
        <f t="shared" si="99"/>
        <v>No</v>
      </c>
      <c r="F419" t="str">
        <f t="shared" si="100"/>
        <v>No</v>
      </c>
      <c r="G419" t="str">
        <f t="shared" si="101"/>
        <v>No</v>
      </c>
      <c r="H419">
        <f t="shared" si="102"/>
        <v>1</v>
      </c>
      <c r="I419" t="str">
        <f t="shared" si="103"/>
        <v>Yes</v>
      </c>
      <c r="J419" t="str">
        <f t="shared" si="104"/>
        <v>Underweight</v>
      </c>
      <c r="K419" t="str">
        <f t="shared" si="105"/>
        <v>Diabetes</v>
      </c>
      <c r="L419" t="str">
        <f t="shared" si="106"/>
        <v>R1011</v>
      </c>
      <c r="M419">
        <f t="shared" si="107"/>
        <v>30</v>
      </c>
      <c r="N419" t="str">
        <f t="shared" si="108"/>
        <v>tier - 3</v>
      </c>
      <c r="O419" t="str">
        <f t="shared" si="109"/>
        <v>tier - 3</v>
      </c>
      <c r="P419" t="str">
        <f t="shared" si="110"/>
        <v>R1011</v>
      </c>
      <c r="Q419">
        <f t="shared" si="111"/>
        <v>30</v>
      </c>
    </row>
    <row r="420" spans="1:17" ht="18.75" x14ac:dyDescent="0.3">
      <c r="A420" s="4" t="s">
        <v>1953</v>
      </c>
      <c r="B420" t="str">
        <f t="shared" si="96"/>
        <v xml:space="preserve"> Caitlin O.</v>
      </c>
      <c r="C420">
        <f t="shared" si="97"/>
        <v>29.64</v>
      </c>
      <c r="D420">
        <f t="shared" si="98"/>
        <v>4.28</v>
      </c>
      <c r="E420" t="str">
        <f t="shared" si="99"/>
        <v>Yes</v>
      </c>
      <c r="F420" t="str">
        <f t="shared" si="100"/>
        <v>No</v>
      </c>
      <c r="G420" t="str">
        <f t="shared" si="101"/>
        <v>No</v>
      </c>
      <c r="H420">
        <f t="shared" si="102"/>
        <v>0</v>
      </c>
      <c r="I420" t="str">
        <f t="shared" si="103"/>
        <v>No</v>
      </c>
      <c r="J420" t="str">
        <f t="shared" si="104"/>
        <v>Obesity</v>
      </c>
      <c r="K420" t="str">
        <f t="shared" si="105"/>
        <v>Normal</v>
      </c>
      <c r="L420" t="str">
        <f t="shared" si="106"/>
        <v>R1024</v>
      </c>
      <c r="M420">
        <f t="shared" si="107"/>
        <v>26</v>
      </c>
      <c r="N420" t="str">
        <f t="shared" si="108"/>
        <v>tier - 1</v>
      </c>
      <c r="O420" t="str">
        <f t="shared" si="109"/>
        <v>tier - 1</v>
      </c>
      <c r="P420" t="str">
        <f t="shared" si="110"/>
        <v>R1024</v>
      </c>
      <c r="Q420">
        <f t="shared" si="111"/>
        <v>26</v>
      </c>
    </row>
    <row r="421" spans="1:17" ht="18.75" x14ac:dyDescent="0.3">
      <c r="A421" s="4" t="s">
        <v>1952</v>
      </c>
      <c r="B421" t="str">
        <f t="shared" si="96"/>
        <v xml:space="preserve"> Tracy M</v>
      </c>
      <c r="C421">
        <f t="shared" si="97"/>
        <v>25.3</v>
      </c>
      <c r="D421">
        <f t="shared" si="98"/>
        <v>9.4700000000000006</v>
      </c>
      <c r="E421" t="str">
        <f t="shared" si="99"/>
        <v>Yes</v>
      </c>
      <c r="F421" t="str">
        <f t="shared" si="100"/>
        <v>No</v>
      </c>
      <c r="G421" t="str">
        <f t="shared" si="101"/>
        <v>No</v>
      </c>
      <c r="H421">
        <f t="shared" si="102"/>
        <v>2</v>
      </c>
      <c r="I421" t="str">
        <f t="shared" si="103"/>
        <v>Yes</v>
      </c>
      <c r="J421" t="str">
        <f t="shared" si="104"/>
        <v>Obesity</v>
      </c>
      <c r="K421" t="str">
        <f t="shared" si="105"/>
        <v>Diabetes</v>
      </c>
      <c r="L421" t="str">
        <f t="shared" si="106"/>
        <v>R1013</v>
      </c>
      <c r="M421">
        <f t="shared" si="107"/>
        <v>52</v>
      </c>
      <c r="N421" t="str">
        <f t="shared" si="108"/>
        <v>tier - 3</v>
      </c>
      <c r="O421" t="str">
        <f t="shared" si="109"/>
        <v>tier - 3</v>
      </c>
      <c r="P421" t="str">
        <f t="shared" si="110"/>
        <v>R1013</v>
      </c>
      <c r="Q421">
        <f t="shared" si="111"/>
        <v>52</v>
      </c>
    </row>
    <row r="422" spans="1:17" ht="18.75" x14ac:dyDescent="0.3">
      <c r="A422" s="4" t="s">
        <v>1951</v>
      </c>
      <c r="B422" t="str">
        <f t="shared" si="96"/>
        <v xml:space="preserve"> Dustin M.</v>
      </c>
      <c r="C422">
        <f t="shared" si="97"/>
        <v>27.6</v>
      </c>
      <c r="D422">
        <f t="shared" si="98"/>
        <v>4.8499999999999996</v>
      </c>
      <c r="E422" t="str">
        <f t="shared" si="99"/>
        <v>Yes</v>
      </c>
      <c r="F422" t="str">
        <f t="shared" si="100"/>
        <v>No</v>
      </c>
      <c r="G422" t="str">
        <f t="shared" si="101"/>
        <v>No</v>
      </c>
      <c r="H422">
        <f t="shared" si="102"/>
        <v>0</v>
      </c>
      <c r="I422" t="str">
        <f t="shared" si="103"/>
        <v>No</v>
      </c>
      <c r="J422" t="str">
        <f t="shared" si="104"/>
        <v>Obesity</v>
      </c>
      <c r="K422" t="str">
        <f t="shared" si="105"/>
        <v>Normal</v>
      </c>
      <c r="L422" t="str">
        <f t="shared" si="106"/>
        <v>R1011</v>
      </c>
      <c r="M422">
        <f t="shared" si="107"/>
        <v>46</v>
      </c>
      <c r="N422" t="str">
        <f t="shared" si="108"/>
        <v>tier - 2</v>
      </c>
      <c r="O422" t="str">
        <f t="shared" si="109"/>
        <v>tier - 2</v>
      </c>
      <c r="P422" t="str">
        <f t="shared" si="110"/>
        <v>R1011</v>
      </c>
      <c r="Q422">
        <f t="shared" si="111"/>
        <v>46</v>
      </c>
    </row>
    <row r="423" spans="1:17" ht="18.75" x14ac:dyDescent="0.3">
      <c r="A423" s="4" t="s">
        <v>1950</v>
      </c>
      <c r="B423" t="str">
        <f t="shared" si="96"/>
        <v xml:space="preserve"> Jenny</v>
      </c>
      <c r="C423">
        <f t="shared" si="97"/>
        <v>27.645</v>
      </c>
      <c r="D423">
        <f t="shared" si="98"/>
        <v>11.03</v>
      </c>
      <c r="E423" t="str">
        <f t="shared" si="99"/>
        <v>Yes</v>
      </c>
      <c r="F423" t="str">
        <f t="shared" si="100"/>
        <v>No</v>
      </c>
      <c r="G423" t="str">
        <f t="shared" si="101"/>
        <v>No</v>
      </c>
      <c r="H423">
        <f t="shared" si="102"/>
        <v>1</v>
      </c>
      <c r="I423" t="str">
        <f t="shared" si="103"/>
        <v>Yes</v>
      </c>
      <c r="J423" t="str">
        <f t="shared" si="104"/>
        <v>Obesity</v>
      </c>
      <c r="K423" t="str">
        <f t="shared" si="105"/>
        <v>Diabetes</v>
      </c>
      <c r="L423" t="str">
        <f t="shared" si="106"/>
        <v>R1012</v>
      </c>
      <c r="M423">
        <f t="shared" si="107"/>
        <v>47</v>
      </c>
      <c r="N423" t="str">
        <f t="shared" si="108"/>
        <v>tier - 2</v>
      </c>
      <c r="O423" t="str">
        <f t="shared" si="109"/>
        <v>tier - 2</v>
      </c>
      <c r="P423" t="str">
        <f t="shared" si="110"/>
        <v>R1012</v>
      </c>
      <c r="Q423">
        <f t="shared" si="111"/>
        <v>47</v>
      </c>
    </row>
    <row r="424" spans="1:17" ht="18.75" x14ac:dyDescent="0.3">
      <c r="A424" s="4" t="s">
        <v>1949</v>
      </c>
      <c r="B424" t="str">
        <f t="shared" si="96"/>
        <v xml:space="preserve"> Emily</v>
      </c>
      <c r="C424">
        <f t="shared" si="97"/>
        <v>27.6</v>
      </c>
      <c r="D424">
        <f t="shared" si="98"/>
        <v>5.22</v>
      </c>
      <c r="E424" t="str">
        <f t="shared" si="99"/>
        <v>No</v>
      </c>
      <c r="F424" t="str">
        <f t="shared" si="100"/>
        <v>No</v>
      </c>
      <c r="G424" t="str">
        <f t="shared" si="101"/>
        <v>No</v>
      </c>
      <c r="H424">
        <f t="shared" si="102"/>
        <v>2</v>
      </c>
      <c r="I424" t="str">
        <f t="shared" si="103"/>
        <v>Yes</v>
      </c>
      <c r="J424" t="str">
        <f t="shared" si="104"/>
        <v>Obesity</v>
      </c>
      <c r="K424" t="str">
        <f t="shared" si="105"/>
        <v>Normal</v>
      </c>
      <c r="L424" t="str">
        <f t="shared" si="106"/>
        <v>R1011</v>
      </c>
      <c r="M424">
        <f t="shared" si="107"/>
        <v>50</v>
      </c>
      <c r="N424" t="str">
        <f t="shared" si="108"/>
        <v>tier - 3</v>
      </c>
      <c r="O424" t="str">
        <f t="shared" si="109"/>
        <v>tier - 3</v>
      </c>
      <c r="P424" t="str">
        <f t="shared" si="110"/>
        <v>R1011</v>
      </c>
      <c r="Q424">
        <f t="shared" si="111"/>
        <v>50</v>
      </c>
    </row>
    <row r="425" spans="1:17" ht="18.75" x14ac:dyDescent="0.3">
      <c r="A425" s="4" t="s">
        <v>1948</v>
      </c>
      <c r="B425" t="str">
        <f t="shared" si="96"/>
        <v xml:space="preserve"> Fabienne</v>
      </c>
      <c r="C425">
        <f t="shared" si="97"/>
        <v>25.08</v>
      </c>
      <c r="D425">
        <f t="shared" si="98"/>
        <v>9.52</v>
      </c>
      <c r="E425" t="str">
        <f t="shared" si="99"/>
        <v>Yes</v>
      </c>
      <c r="F425" t="str">
        <f t="shared" si="100"/>
        <v>No</v>
      </c>
      <c r="G425" t="str">
        <f t="shared" si="101"/>
        <v>No</v>
      </c>
      <c r="H425">
        <f t="shared" si="102"/>
        <v>2</v>
      </c>
      <c r="I425" t="str">
        <f t="shared" si="103"/>
        <v>No</v>
      </c>
      <c r="J425" t="str">
        <f t="shared" si="104"/>
        <v>Obesity</v>
      </c>
      <c r="K425" t="str">
        <f t="shared" si="105"/>
        <v>Diabetes</v>
      </c>
      <c r="L425" t="str">
        <f t="shared" si="106"/>
        <v>R1013</v>
      </c>
      <c r="M425">
        <f t="shared" si="107"/>
        <v>61</v>
      </c>
      <c r="N425" t="str">
        <f t="shared" si="108"/>
        <v>tier - 2</v>
      </c>
      <c r="O425" t="str">
        <f t="shared" si="109"/>
        <v>tier - 2</v>
      </c>
      <c r="P425" t="str">
        <f t="shared" si="110"/>
        <v>R1013</v>
      </c>
      <c r="Q425">
        <f t="shared" si="111"/>
        <v>61</v>
      </c>
    </row>
    <row r="426" spans="1:17" ht="18.75" x14ac:dyDescent="0.3">
      <c r="A426" s="4" t="s">
        <v>1947</v>
      </c>
      <c r="B426" t="str">
        <f t="shared" si="96"/>
        <v xml:space="preserve"> Jordan</v>
      </c>
      <c r="C426">
        <f t="shared" si="97"/>
        <v>30.02</v>
      </c>
      <c r="D426">
        <f t="shared" si="98"/>
        <v>11.09</v>
      </c>
      <c r="E426" t="str">
        <f t="shared" si="99"/>
        <v>No</v>
      </c>
      <c r="F426" t="str">
        <f t="shared" si="100"/>
        <v>No</v>
      </c>
      <c r="G426" t="str">
        <f t="shared" si="101"/>
        <v>No</v>
      </c>
      <c r="H426">
        <f t="shared" si="102"/>
        <v>0</v>
      </c>
      <c r="I426" t="str">
        <f t="shared" si="103"/>
        <v>No</v>
      </c>
      <c r="J426" t="str">
        <f t="shared" si="104"/>
        <v>Obesity</v>
      </c>
      <c r="K426" t="str">
        <f t="shared" si="105"/>
        <v>Diabetes</v>
      </c>
      <c r="L426" t="str">
        <f t="shared" si="106"/>
        <v>R1012</v>
      </c>
      <c r="M426">
        <f t="shared" si="107"/>
        <v>54</v>
      </c>
      <c r="N426" t="str">
        <f t="shared" si="108"/>
        <v>tier - 2</v>
      </c>
      <c r="O426" t="str">
        <f t="shared" si="109"/>
        <v>tier - 2</v>
      </c>
      <c r="P426" t="str">
        <f t="shared" si="110"/>
        <v>R1012</v>
      </c>
      <c r="Q426">
        <f t="shared" si="111"/>
        <v>54</v>
      </c>
    </row>
    <row r="427" spans="1:17" ht="18.75" x14ac:dyDescent="0.3">
      <c r="A427" s="4" t="s">
        <v>1946</v>
      </c>
      <c r="B427" t="str">
        <f t="shared" si="96"/>
        <v xml:space="preserve"> Matt</v>
      </c>
      <c r="C427">
        <f t="shared" si="97"/>
        <v>27.36</v>
      </c>
      <c r="D427">
        <f t="shared" si="98"/>
        <v>9.4499999999999993</v>
      </c>
      <c r="E427" t="str">
        <f t="shared" si="99"/>
        <v>Yes</v>
      </c>
      <c r="F427" t="str">
        <f t="shared" si="100"/>
        <v>No</v>
      </c>
      <c r="G427" t="str">
        <f t="shared" si="101"/>
        <v>No</v>
      </c>
      <c r="H427">
        <f t="shared" si="102"/>
        <v>2</v>
      </c>
      <c r="I427" t="str">
        <f t="shared" si="103"/>
        <v>Yes</v>
      </c>
      <c r="J427" t="str">
        <f t="shared" si="104"/>
        <v>Obesity</v>
      </c>
      <c r="K427" t="str">
        <f t="shared" si="105"/>
        <v>Diabetes</v>
      </c>
      <c r="L427" t="str">
        <f t="shared" si="106"/>
        <v>R1012</v>
      </c>
      <c r="M427">
        <f t="shared" si="107"/>
        <v>52</v>
      </c>
      <c r="N427" t="str">
        <f t="shared" si="108"/>
        <v>tier - 3</v>
      </c>
      <c r="O427" t="str">
        <f t="shared" si="109"/>
        <v>tier - 3</v>
      </c>
      <c r="P427" t="str">
        <f t="shared" si="110"/>
        <v>R1012</v>
      </c>
      <c r="Q427">
        <f t="shared" si="111"/>
        <v>52</v>
      </c>
    </row>
    <row r="428" spans="1:17" ht="18.75" x14ac:dyDescent="0.3">
      <c r="A428" s="4" t="s">
        <v>1945</v>
      </c>
      <c r="B428" t="str">
        <f t="shared" si="96"/>
        <v xml:space="preserve"> Taryn L</v>
      </c>
      <c r="C428">
        <f t="shared" si="97"/>
        <v>22.2</v>
      </c>
      <c r="D428">
        <f t="shared" si="98"/>
        <v>5.51</v>
      </c>
      <c r="E428" t="str">
        <f t="shared" si="99"/>
        <v>No</v>
      </c>
      <c r="F428" t="str">
        <f t="shared" si="100"/>
        <v>No</v>
      </c>
      <c r="G428" t="str">
        <f t="shared" si="101"/>
        <v>No</v>
      </c>
      <c r="H428">
        <f t="shared" si="102"/>
        <v>0</v>
      </c>
      <c r="I428" t="str">
        <f t="shared" si="103"/>
        <v>Yes</v>
      </c>
      <c r="J428" t="str">
        <f t="shared" si="104"/>
        <v>Normol Weight</v>
      </c>
      <c r="K428" t="str">
        <f t="shared" si="105"/>
        <v>Normal</v>
      </c>
      <c r="L428" t="str">
        <f t="shared" si="106"/>
        <v>R1011</v>
      </c>
      <c r="M428">
        <f t="shared" si="107"/>
        <v>23</v>
      </c>
      <c r="N428" t="str">
        <f t="shared" si="108"/>
        <v>tier - 1</v>
      </c>
      <c r="O428" t="str">
        <f t="shared" si="109"/>
        <v>tier - 1</v>
      </c>
      <c r="P428" t="str">
        <f t="shared" si="110"/>
        <v>R1011</v>
      </c>
      <c r="Q428">
        <f t="shared" si="111"/>
        <v>23</v>
      </c>
    </row>
    <row r="429" spans="1:17" ht="18.75" x14ac:dyDescent="0.3">
      <c r="A429" s="4" t="s">
        <v>1944</v>
      </c>
      <c r="B429" t="str">
        <f t="shared" si="96"/>
        <v xml:space="preserve"> Temima</v>
      </c>
      <c r="C429">
        <f t="shared" si="97"/>
        <v>25.71</v>
      </c>
      <c r="D429">
        <f t="shared" si="98"/>
        <v>4.18</v>
      </c>
      <c r="E429" t="str">
        <f t="shared" si="99"/>
        <v>No</v>
      </c>
      <c r="F429" t="str">
        <f t="shared" si="100"/>
        <v>Yes</v>
      </c>
      <c r="G429" t="str">
        <f t="shared" si="101"/>
        <v>No</v>
      </c>
      <c r="H429">
        <f t="shared" si="102"/>
        <v>1</v>
      </c>
      <c r="I429" t="str">
        <f t="shared" si="103"/>
        <v>Yes</v>
      </c>
      <c r="J429" t="str">
        <f t="shared" si="104"/>
        <v>Obesity</v>
      </c>
      <c r="K429" t="str">
        <f t="shared" si="105"/>
        <v>Normal</v>
      </c>
      <c r="L429" t="str">
        <f t="shared" si="106"/>
        <v>R1011</v>
      </c>
      <c r="M429">
        <f t="shared" si="107"/>
        <v>18</v>
      </c>
      <c r="N429" t="str">
        <f t="shared" si="108"/>
        <v>tier - 1</v>
      </c>
      <c r="O429" t="str">
        <f t="shared" si="109"/>
        <v>tier - 1</v>
      </c>
      <c r="P429" t="str">
        <f t="shared" si="110"/>
        <v>R1011</v>
      </c>
      <c r="Q429">
        <f t="shared" si="111"/>
        <v>18</v>
      </c>
    </row>
    <row r="430" spans="1:17" ht="18.75" x14ac:dyDescent="0.3">
      <c r="A430" s="4" t="s">
        <v>1943</v>
      </c>
      <c r="B430" t="str">
        <f t="shared" si="96"/>
        <v xml:space="preserve"> Jennifer</v>
      </c>
      <c r="C430">
        <f t="shared" si="97"/>
        <v>41.91</v>
      </c>
      <c r="D430">
        <f t="shared" si="98"/>
        <v>5.98</v>
      </c>
      <c r="E430" t="str">
        <f t="shared" si="99"/>
        <v>Yes</v>
      </c>
      <c r="F430" t="str">
        <f t="shared" si="100"/>
        <v>No</v>
      </c>
      <c r="G430" t="str">
        <f t="shared" si="101"/>
        <v>No</v>
      </c>
      <c r="H430">
        <f t="shared" si="102"/>
        <v>1</v>
      </c>
      <c r="I430" t="str">
        <f t="shared" si="103"/>
        <v>No</v>
      </c>
      <c r="J430" t="str">
        <f t="shared" si="104"/>
        <v>Obesity</v>
      </c>
      <c r="K430" t="str">
        <f t="shared" si="105"/>
        <v>Diabetes</v>
      </c>
      <c r="L430" t="str">
        <f t="shared" si="106"/>
        <v>R1013</v>
      </c>
      <c r="M430">
        <f t="shared" si="107"/>
        <v>58</v>
      </c>
      <c r="N430" t="str">
        <f t="shared" si="108"/>
        <v>tier - 1</v>
      </c>
      <c r="O430" t="str">
        <f t="shared" si="109"/>
        <v>tier - 1</v>
      </c>
      <c r="P430" t="str">
        <f t="shared" si="110"/>
        <v>R1013</v>
      </c>
      <c r="Q430">
        <f t="shared" si="111"/>
        <v>58</v>
      </c>
    </row>
    <row r="431" spans="1:17" ht="18.75" x14ac:dyDescent="0.3">
      <c r="A431" s="4" t="s">
        <v>1942</v>
      </c>
      <c r="B431" t="str">
        <f t="shared" si="96"/>
        <v xml:space="preserve"> Serena M.</v>
      </c>
      <c r="C431">
        <f t="shared" si="97"/>
        <v>25.85</v>
      </c>
      <c r="D431">
        <f t="shared" si="98"/>
        <v>10.16</v>
      </c>
      <c r="E431" t="str">
        <f t="shared" si="99"/>
        <v>No</v>
      </c>
      <c r="F431" t="str">
        <f t="shared" si="100"/>
        <v>No</v>
      </c>
      <c r="G431" t="str">
        <f t="shared" si="101"/>
        <v>No</v>
      </c>
      <c r="H431">
        <f t="shared" si="102"/>
        <v>0</v>
      </c>
      <c r="I431" t="str">
        <f t="shared" si="103"/>
        <v>Yes</v>
      </c>
      <c r="J431" t="str">
        <f t="shared" si="104"/>
        <v>Obesity</v>
      </c>
      <c r="K431" t="str">
        <f t="shared" si="105"/>
        <v>Diabetes</v>
      </c>
      <c r="L431" t="str">
        <f t="shared" si="106"/>
        <v>R1013</v>
      </c>
      <c r="M431">
        <f t="shared" si="107"/>
        <v>48</v>
      </c>
      <c r="N431" t="str">
        <f t="shared" si="108"/>
        <v>tier - 1</v>
      </c>
      <c r="O431" t="str">
        <f t="shared" si="109"/>
        <v>tier - 1</v>
      </c>
      <c r="P431" t="str">
        <f t="shared" si="110"/>
        <v>R1013</v>
      </c>
      <c r="Q431">
        <f t="shared" si="111"/>
        <v>48</v>
      </c>
    </row>
    <row r="432" spans="1:17" ht="18.75" x14ac:dyDescent="0.3">
      <c r="A432" s="4" t="s">
        <v>1941</v>
      </c>
      <c r="B432" t="str">
        <f t="shared" si="96"/>
        <v xml:space="preserve"> Victoria M.</v>
      </c>
      <c r="C432">
        <f t="shared" si="97"/>
        <v>23.844999999999999</v>
      </c>
      <c r="D432">
        <f t="shared" si="98"/>
        <v>11.71</v>
      </c>
      <c r="E432" t="str">
        <f t="shared" si="99"/>
        <v>No</v>
      </c>
      <c r="F432" t="str">
        <f t="shared" si="100"/>
        <v>No</v>
      </c>
      <c r="G432" t="str">
        <f t="shared" si="101"/>
        <v>No</v>
      </c>
      <c r="H432">
        <f t="shared" si="102"/>
        <v>2</v>
      </c>
      <c r="I432" t="str">
        <f t="shared" si="103"/>
        <v>Yes</v>
      </c>
      <c r="J432" t="str">
        <f t="shared" si="104"/>
        <v>Normol Weight</v>
      </c>
      <c r="K432" t="str">
        <f t="shared" si="105"/>
        <v>Diabetes</v>
      </c>
      <c r="L432" t="str">
        <f t="shared" si="106"/>
        <v>R1024</v>
      </c>
      <c r="M432">
        <f t="shared" si="107"/>
        <v>49</v>
      </c>
      <c r="N432" t="str">
        <f t="shared" si="108"/>
        <v>tier - 2</v>
      </c>
      <c r="O432" t="str">
        <f t="shared" si="109"/>
        <v>tier - 2</v>
      </c>
      <c r="P432" t="str">
        <f t="shared" si="110"/>
        <v>R1024</v>
      </c>
      <c r="Q432">
        <f t="shared" si="111"/>
        <v>49</v>
      </c>
    </row>
    <row r="433" spans="1:17" ht="18.75" x14ac:dyDescent="0.3">
      <c r="A433" s="4" t="s">
        <v>1940</v>
      </c>
      <c r="B433" t="str">
        <f t="shared" si="96"/>
        <v xml:space="preserve"> Phoebe</v>
      </c>
      <c r="C433">
        <f t="shared" si="97"/>
        <v>30.59</v>
      </c>
      <c r="D433">
        <f t="shared" si="98"/>
        <v>5.23</v>
      </c>
      <c r="E433" t="str">
        <f t="shared" si="99"/>
        <v>No</v>
      </c>
      <c r="F433" t="str">
        <f t="shared" si="100"/>
        <v>No</v>
      </c>
      <c r="G433" t="str">
        <f t="shared" si="101"/>
        <v>Yes</v>
      </c>
      <c r="H433">
        <f t="shared" si="102"/>
        <v>1</v>
      </c>
      <c r="I433" t="str">
        <f t="shared" si="103"/>
        <v>No</v>
      </c>
      <c r="J433" t="str">
        <f t="shared" si="104"/>
        <v>Obesity</v>
      </c>
      <c r="K433" t="str">
        <f t="shared" si="105"/>
        <v>Normal</v>
      </c>
      <c r="L433" t="str">
        <f t="shared" si="106"/>
        <v>R1012</v>
      </c>
      <c r="M433">
        <f t="shared" si="107"/>
        <v>19</v>
      </c>
      <c r="N433" t="str">
        <f t="shared" si="108"/>
        <v>tier - 2</v>
      </c>
      <c r="O433" t="str">
        <f t="shared" si="109"/>
        <v>tier - 2</v>
      </c>
      <c r="P433" t="str">
        <f t="shared" si="110"/>
        <v>R1012</v>
      </c>
      <c r="Q433">
        <f t="shared" si="111"/>
        <v>19</v>
      </c>
    </row>
    <row r="434" spans="1:17" ht="18.75" x14ac:dyDescent="0.3">
      <c r="A434" s="4" t="s">
        <v>1939</v>
      </c>
      <c r="B434" t="str">
        <f t="shared" si="96"/>
        <v xml:space="preserve"> Corey</v>
      </c>
      <c r="C434">
        <f t="shared" si="97"/>
        <v>24.795000000000002</v>
      </c>
      <c r="D434">
        <f t="shared" si="98"/>
        <v>6.85</v>
      </c>
      <c r="E434" t="str">
        <f t="shared" si="99"/>
        <v>No</v>
      </c>
      <c r="F434" t="str">
        <f t="shared" si="100"/>
        <v>No</v>
      </c>
      <c r="G434" t="str">
        <f t="shared" si="101"/>
        <v>No</v>
      </c>
      <c r="H434">
        <f t="shared" si="102"/>
        <v>0</v>
      </c>
      <c r="I434" t="str">
        <f t="shared" si="103"/>
        <v>Yes</v>
      </c>
      <c r="J434" t="str">
        <f t="shared" si="104"/>
        <v>Normol Weight</v>
      </c>
      <c r="K434" t="str">
        <f t="shared" si="105"/>
        <v>Diabetes</v>
      </c>
      <c r="L434" t="str">
        <f t="shared" si="106"/>
        <v>R1012</v>
      </c>
      <c r="M434">
        <f t="shared" si="107"/>
        <v>51</v>
      </c>
      <c r="N434" t="str">
        <f t="shared" si="108"/>
        <v>tier - 2</v>
      </c>
      <c r="O434" t="str">
        <f t="shared" si="109"/>
        <v>tier - 2</v>
      </c>
      <c r="P434" t="str">
        <f t="shared" si="110"/>
        <v>R1012</v>
      </c>
      <c r="Q434">
        <f t="shared" si="111"/>
        <v>51</v>
      </c>
    </row>
    <row r="435" spans="1:17" ht="18.75" x14ac:dyDescent="0.3">
      <c r="A435" s="4" t="s">
        <v>1938</v>
      </c>
      <c r="B435" t="str">
        <f t="shared" si="96"/>
        <v xml:space="preserve"> Rebecca</v>
      </c>
      <c r="C435">
        <f t="shared" si="97"/>
        <v>24.13</v>
      </c>
      <c r="D435">
        <f t="shared" si="98"/>
        <v>7.05</v>
      </c>
      <c r="E435" t="str">
        <f t="shared" si="99"/>
        <v>Yes</v>
      </c>
      <c r="F435" t="str">
        <f t="shared" si="100"/>
        <v>No</v>
      </c>
      <c r="G435" t="str">
        <f t="shared" si="101"/>
        <v>No</v>
      </c>
      <c r="H435">
        <f t="shared" si="102"/>
        <v>2</v>
      </c>
      <c r="I435" t="str">
        <f t="shared" si="103"/>
        <v>Yes</v>
      </c>
      <c r="J435" t="str">
        <f t="shared" si="104"/>
        <v>Normol Weight</v>
      </c>
      <c r="K435" t="str">
        <f t="shared" si="105"/>
        <v>Diabetes</v>
      </c>
      <c r="L435" t="str">
        <f t="shared" si="106"/>
        <v>R1012</v>
      </c>
      <c r="M435">
        <f t="shared" si="107"/>
        <v>52</v>
      </c>
      <c r="N435" t="str">
        <f t="shared" si="108"/>
        <v>tier - 3</v>
      </c>
      <c r="O435" t="str">
        <f t="shared" si="109"/>
        <v>tier - 3</v>
      </c>
      <c r="P435" t="str">
        <f t="shared" si="110"/>
        <v>R1012</v>
      </c>
      <c r="Q435">
        <f t="shared" si="111"/>
        <v>52</v>
      </c>
    </row>
    <row r="436" spans="1:17" ht="18.75" x14ac:dyDescent="0.3">
      <c r="A436" s="4" t="s">
        <v>1937</v>
      </c>
      <c r="B436" t="str">
        <f t="shared" si="96"/>
        <v xml:space="preserve"> Nicholas D</v>
      </c>
      <c r="C436">
        <f t="shared" si="97"/>
        <v>25.84</v>
      </c>
      <c r="D436">
        <f t="shared" si="98"/>
        <v>11.64</v>
      </c>
      <c r="E436" t="str">
        <f t="shared" si="99"/>
        <v>No</v>
      </c>
      <c r="F436" t="str">
        <f t="shared" si="100"/>
        <v>No</v>
      </c>
      <c r="G436" t="str">
        <f t="shared" si="101"/>
        <v>No</v>
      </c>
      <c r="H436">
        <f t="shared" si="102"/>
        <v>2</v>
      </c>
      <c r="I436" t="str">
        <f t="shared" si="103"/>
        <v>Yes</v>
      </c>
      <c r="J436" t="str">
        <f t="shared" si="104"/>
        <v>Obesity</v>
      </c>
      <c r="K436" t="str">
        <f t="shared" si="105"/>
        <v>Diabetes</v>
      </c>
      <c r="L436" t="str">
        <f t="shared" si="106"/>
        <v>R1012</v>
      </c>
      <c r="M436">
        <f t="shared" si="107"/>
        <v>49</v>
      </c>
      <c r="N436" t="str">
        <f t="shared" si="108"/>
        <v>tier - 3</v>
      </c>
      <c r="O436" t="str">
        <f t="shared" si="109"/>
        <v>tier - 3</v>
      </c>
      <c r="P436" t="str">
        <f t="shared" si="110"/>
        <v>R1012</v>
      </c>
      <c r="Q436">
        <f t="shared" si="111"/>
        <v>49</v>
      </c>
    </row>
    <row r="437" spans="1:17" ht="18.75" x14ac:dyDescent="0.3">
      <c r="A437" s="4" t="s">
        <v>1936</v>
      </c>
      <c r="B437" t="str">
        <f t="shared" si="96"/>
        <v xml:space="preserve"> Christian</v>
      </c>
      <c r="C437">
        <f t="shared" si="97"/>
        <v>28</v>
      </c>
      <c r="D437">
        <f t="shared" si="98"/>
        <v>10.52</v>
      </c>
      <c r="E437" t="str">
        <f t="shared" si="99"/>
        <v>No</v>
      </c>
      <c r="F437" t="str">
        <f t="shared" si="100"/>
        <v>No</v>
      </c>
      <c r="G437" t="str">
        <f t="shared" si="101"/>
        <v>No</v>
      </c>
      <c r="H437">
        <f t="shared" si="102"/>
        <v>0</v>
      </c>
      <c r="I437" t="str">
        <f t="shared" si="103"/>
        <v>Yes</v>
      </c>
      <c r="J437" t="str">
        <f t="shared" si="104"/>
        <v>Obesity</v>
      </c>
      <c r="K437" t="str">
        <f t="shared" si="105"/>
        <v>Diabetes</v>
      </c>
      <c r="L437" t="str">
        <f t="shared" si="106"/>
        <v>R1011</v>
      </c>
      <c r="M437">
        <f t="shared" si="107"/>
        <v>49</v>
      </c>
      <c r="N437" t="str">
        <f t="shared" si="108"/>
        <v>tier - 2</v>
      </c>
      <c r="O437" t="str">
        <f t="shared" si="109"/>
        <v>tier - 2</v>
      </c>
      <c r="P437" t="str">
        <f t="shared" si="110"/>
        <v>R1011</v>
      </c>
      <c r="Q437">
        <f t="shared" si="111"/>
        <v>49</v>
      </c>
    </row>
    <row r="438" spans="1:17" ht="18.75" x14ac:dyDescent="0.3">
      <c r="A438" s="4" t="s">
        <v>1935</v>
      </c>
      <c r="B438" t="str">
        <f t="shared" si="96"/>
        <v xml:space="preserve"> Jonathon S.</v>
      </c>
      <c r="C438">
        <f t="shared" si="97"/>
        <v>34.1</v>
      </c>
      <c r="D438">
        <f t="shared" si="98"/>
        <v>4.01</v>
      </c>
      <c r="E438" t="str">
        <f t="shared" si="99"/>
        <v>Yes</v>
      </c>
      <c r="F438" t="str">
        <f t="shared" si="100"/>
        <v>No</v>
      </c>
      <c r="G438" t="str">
        <f t="shared" si="101"/>
        <v>Yes</v>
      </c>
      <c r="H438">
        <f t="shared" si="102"/>
        <v>1</v>
      </c>
      <c r="I438" t="str">
        <f t="shared" si="103"/>
        <v>No</v>
      </c>
      <c r="J438" t="str">
        <f t="shared" si="104"/>
        <v>Obesity</v>
      </c>
      <c r="K438" t="str">
        <f t="shared" si="105"/>
        <v>Normal</v>
      </c>
      <c r="L438" t="str">
        <f t="shared" si="106"/>
        <v>R1013</v>
      </c>
      <c r="M438">
        <f t="shared" si="107"/>
        <v>39</v>
      </c>
      <c r="N438" t="str">
        <f t="shared" si="108"/>
        <v>tier - 2</v>
      </c>
      <c r="O438" t="str">
        <f t="shared" si="109"/>
        <v>tier - 2</v>
      </c>
      <c r="P438" t="str">
        <f t="shared" si="110"/>
        <v>R1013</v>
      </c>
      <c r="Q438">
        <f t="shared" si="111"/>
        <v>39</v>
      </c>
    </row>
    <row r="439" spans="1:17" ht="18.75" x14ac:dyDescent="0.3">
      <c r="A439" s="4" t="s">
        <v>1934</v>
      </c>
      <c r="B439" t="str">
        <f t="shared" si="96"/>
        <v xml:space="preserve"> Caroline</v>
      </c>
      <c r="C439">
        <f t="shared" si="97"/>
        <v>26.125</v>
      </c>
      <c r="D439">
        <f t="shared" si="98"/>
        <v>8.56</v>
      </c>
      <c r="E439" t="str">
        <f t="shared" si="99"/>
        <v>Yes</v>
      </c>
      <c r="F439" t="str">
        <f t="shared" si="100"/>
        <v>No</v>
      </c>
      <c r="G439" t="str">
        <f t="shared" si="101"/>
        <v>No</v>
      </c>
      <c r="H439">
        <f t="shared" si="102"/>
        <v>1</v>
      </c>
      <c r="I439" t="str">
        <f t="shared" si="103"/>
        <v>Yes</v>
      </c>
      <c r="J439" t="str">
        <f t="shared" si="104"/>
        <v>Obesity</v>
      </c>
      <c r="K439" t="str">
        <f t="shared" si="105"/>
        <v>Diabetes</v>
      </c>
      <c r="L439" t="str">
        <f t="shared" si="106"/>
        <v>R1024</v>
      </c>
      <c r="M439">
        <f t="shared" si="107"/>
        <v>47</v>
      </c>
      <c r="N439" t="str">
        <f t="shared" si="108"/>
        <v>tier - 3</v>
      </c>
      <c r="O439" t="str">
        <f t="shared" si="109"/>
        <v>tier - 3</v>
      </c>
      <c r="P439" t="str">
        <f t="shared" si="110"/>
        <v>R1024</v>
      </c>
      <c r="Q439">
        <f t="shared" si="111"/>
        <v>47</v>
      </c>
    </row>
    <row r="440" spans="1:17" ht="18.75" x14ac:dyDescent="0.3">
      <c r="A440" s="4" t="s">
        <v>1933</v>
      </c>
      <c r="B440" t="str">
        <f t="shared" si="96"/>
        <v xml:space="preserve"> Joshua D.</v>
      </c>
      <c r="C440">
        <f t="shared" si="97"/>
        <v>25.6</v>
      </c>
      <c r="D440">
        <f t="shared" si="98"/>
        <v>10.5</v>
      </c>
      <c r="E440" t="str">
        <f t="shared" si="99"/>
        <v>No</v>
      </c>
      <c r="F440" t="str">
        <f t="shared" si="100"/>
        <v>No</v>
      </c>
      <c r="G440" t="str">
        <f t="shared" si="101"/>
        <v>No</v>
      </c>
      <c r="H440">
        <f t="shared" si="102"/>
        <v>2</v>
      </c>
      <c r="I440" t="str">
        <f t="shared" si="103"/>
        <v>Yes</v>
      </c>
      <c r="J440" t="str">
        <f t="shared" si="104"/>
        <v>Obesity</v>
      </c>
      <c r="K440" t="str">
        <f t="shared" si="105"/>
        <v>Diabetes</v>
      </c>
      <c r="L440" t="str">
        <f t="shared" si="106"/>
        <v>R1011</v>
      </c>
      <c r="M440">
        <f t="shared" si="107"/>
        <v>49</v>
      </c>
      <c r="N440" t="str">
        <f t="shared" si="108"/>
        <v>tier - 2</v>
      </c>
      <c r="O440" t="str">
        <f t="shared" si="109"/>
        <v>tier - 2</v>
      </c>
      <c r="P440" t="str">
        <f t="shared" si="110"/>
        <v>R1011</v>
      </c>
      <c r="Q440">
        <f t="shared" si="111"/>
        <v>49</v>
      </c>
    </row>
    <row r="441" spans="1:17" ht="18.75" x14ac:dyDescent="0.3">
      <c r="A441" s="4" t="s">
        <v>1932</v>
      </c>
      <c r="B441" t="str">
        <f t="shared" si="96"/>
        <v xml:space="preserve"> Nichole</v>
      </c>
      <c r="C441">
        <f t="shared" si="97"/>
        <v>24.32</v>
      </c>
      <c r="D441">
        <f t="shared" si="98"/>
        <v>6.39</v>
      </c>
      <c r="E441" t="str">
        <f t="shared" si="99"/>
        <v>No</v>
      </c>
      <c r="F441" t="str">
        <f t="shared" si="100"/>
        <v>No</v>
      </c>
      <c r="G441" t="str">
        <f t="shared" si="101"/>
        <v>No</v>
      </c>
      <c r="H441">
        <f t="shared" si="102"/>
        <v>0</v>
      </c>
      <c r="I441" t="str">
        <f t="shared" si="103"/>
        <v>No</v>
      </c>
      <c r="J441" t="str">
        <f t="shared" si="104"/>
        <v>Normol Weight</v>
      </c>
      <c r="K441" t="str">
        <f t="shared" si="105"/>
        <v>Diabetes</v>
      </c>
      <c r="L441" t="str">
        <f t="shared" si="106"/>
        <v>R1024</v>
      </c>
      <c r="M441">
        <f t="shared" si="107"/>
        <v>28</v>
      </c>
      <c r="N441" t="str">
        <f t="shared" si="108"/>
        <v>tier - 3</v>
      </c>
      <c r="O441" t="str">
        <f t="shared" si="109"/>
        <v>tier - 3</v>
      </c>
      <c r="P441" t="str">
        <f t="shared" si="110"/>
        <v>R1024</v>
      </c>
      <c r="Q441">
        <f t="shared" si="111"/>
        <v>28</v>
      </c>
    </row>
    <row r="442" spans="1:17" ht="18.75" x14ac:dyDescent="0.3">
      <c r="A442" s="4" t="s">
        <v>1931</v>
      </c>
      <c r="B442" t="str">
        <f t="shared" si="96"/>
        <v xml:space="preserve"> Denise M</v>
      </c>
      <c r="C442">
        <f t="shared" si="97"/>
        <v>22.88</v>
      </c>
      <c r="D442">
        <f t="shared" si="98"/>
        <v>5.71</v>
      </c>
      <c r="E442" t="str">
        <f t="shared" si="99"/>
        <v>Yes</v>
      </c>
      <c r="F442" t="str">
        <f t="shared" si="100"/>
        <v>No</v>
      </c>
      <c r="G442" t="str">
        <f t="shared" si="101"/>
        <v>Yes</v>
      </c>
      <c r="H442">
        <f t="shared" si="102"/>
        <v>1</v>
      </c>
      <c r="I442" t="str">
        <f t="shared" si="103"/>
        <v>Yes</v>
      </c>
      <c r="J442" t="str">
        <f t="shared" si="104"/>
        <v>Normol Weight</v>
      </c>
      <c r="K442" t="str">
        <f t="shared" si="105"/>
        <v>Diabetes</v>
      </c>
      <c r="L442" t="str">
        <f t="shared" si="106"/>
        <v>R1013</v>
      </c>
      <c r="M442">
        <f t="shared" si="107"/>
        <v>53</v>
      </c>
      <c r="N442" t="str">
        <f t="shared" si="108"/>
        <v>tier - 3</v>
      </c>
      <c r="O442" t="str">
        <f t="shared" si="109"/>
        <v>tier - 3</v>
      </c>
      <c r="P442" t="str">
        <f t="shared" si="110"/>
        <v>R1013</v>
      </c>
      <c r="Q442">
        <f t="shared" si="111"/>
        <v>53</v>
      </c>
    </row>
    <row r="443" spans="1:17" ht="18.75" x14ac:dyDescent="0.3">
      <c r="A443" s="4" t="s">
        <v>1930</v>
      </c>
      <c r="B443" t="str">
        <f t="shared" si="96"/>
        <v xml:space="preserve"> Peter R.</v>
      </c>
      <c r="C443">
        <f t="shared" si="97"/>
        <v>24.984999999999999</v>
      </c>
      <c r="D443">
        <f t="shared" si="98"/>
        <v>4.43</v>
      </c>
      <c r="E443" t="str">
        <f t="shared" si="99"/>
        <v>Yes</v>
      </c>
      <c r="F443" t="str">
        <f t="shared" si="100"/>
        <v>No</v>
      </c>
      <c r="G443" t="str">
        <f t="shared" si="101"/>
        <v>Yes</v>
      </c>
      <c r="H443">
        <f t="shared" si="102"/>
        <v>1</v>
      </c>
      <c r="I443" t="str">
        <f t="shared" si="103"/>
        <v>No</v>
      </c>
      <c r="J443" t="str">
        <f t="shared" si="104"/>
        <v>Obesity</v>
      </c>
      <c r="K443" t="str">
        <f t="shared" si="105"/>
        <v>Normal</v>
      </c>
      <c r="L443" t="str">
        <f t="shared" si="106"/>
        <v>R1018</v>
      </c>
      <c r="M443">
        <f t="shared" si="107"/>
        <v>25</v>
      </c>
      <c r="N443" t="str">
        <f t="shared" si="108"/>
        <v>tier - 3</v>
      </c>
      <c r="O443" t="str">
        <f t="shared" si="109"/>
        <v>tier - 3</v>
      </c>
      <c r="P443" t="str">
        <f t="shared" si="110"/>
        <v>R1018</v>
      </c>
      <c r="Q443">
        <f t="shared" si="111"/>
        <v>25</v>
      </c>
    </row>
    <row r="444" spans="1:17" ht="18.75" x14ac:dyDescent="0.3">
      <c r="A444" s="4" t="s">
        <v>1929</v>
      </c>
      <c r="B444" t="str">
        <f t="shared" si="96"/>
        <v xml:space="preserve"> Johnson K</v>
      </c>
      <c r="C444">
        <f t="shared" si="97"/>
        <v>33.1</v>
      </c>
      <c r="D444">
        <f t="shared" si="98"/>
        <v>5.52</v>
      </c>
      <c r="E444" t="str">
        <f t="shared" si="99"/>
        <v>No</v>
      </c>
      <c r="F444" t="str">
        <f t="shared" si="100"/>
        <v>No</v>
      </c>
      <c r="G444" t="str">
        <f t="shared" si="101"/>
        <v>Yes</v>
      </c>
      <c r="H444">
        <f t="shared" si="102"/>
        <v>1</v>
      </c>
      <c r="I444" t="str">
        <f t="shared" si="103"/>
        <v>No</v>
      </c>
      <c r="J444" t="str">
        <f t="shared" si="104"/>
        <v>Obesity</v>
      </c>
      <c r="K444" t="str">
        <f t="shared" si="105"/>
        <v>Normal</v>
      </c>
      <c r="L444" t="str">
        <f t="shared" si="106"/>
        <v>R1011</v>
      </c>
      <c r="M444">
        <f t="shared" si="107"/>
        <v>19</v>
      </c>
      <c r="N444" t="str">
        <f t="shared" si="108"/>
        <v>tier - 2</v>
      </c>
      <c r="O444" t="str">
        <f t="shared" si="109"/>
        <v>tier - 2</v>
      </c>
      <c r="P444" t="str">
        <f t="shared" si="110"/>
        <v>R1011</v>
      </c>
      <c r="Q444">
        <f t="shared" si="111"/>
        <v>19</v>
      </c>
    </row>
    <row r="445" spans="1:17" ht="18.75" x14ac:dyDescent="0.3">
      <c r="A445" s="4" t="s">
        <v>1928</v>
      </c>
      <c r="B445" t="str">
        <f t="shared" si="96"/>
        <v xml:space="preserve"> Katherine</v>
      </c>
      <c r="C445">
        <f t="shared" si="97"/>
        <v>27.83</v>
      </c>
      <c r="D445">
        <f t="shared" si="98"/>
        <v>9.1999999999999993</v>
      </c>
      <c r="E445" t="str">
        <f t="shared" si="99"/>
        <v>Yes</v>
      </c>
      <c r="F445" t="str">
        <f t="shared" si="100"/>
        <v>No</v>
      </c>
      <c r="G445" t="str">
        <f t="shared" si="101"/>
        <v>No</v>
      </c>
      <c r="H445">
        <f t="shared" si="102"/>
        <v>1</v>
      </c>
      <c r="I445" t="str">
        <f t="shared" si="103"/>
        <v>Yes</v>
      </c>
      <c r="J445" t="str">
        <f t="shared" si="104"/>
        <v>Obesity</v>
      </c>
      <c r="K445" t="str">
        <f t="shared" si="105"/>
        <v>Diabetes</v>
      </c>
      <c r="L445" t="str">
        <f t="shared" si="106"/>
        <v>R1013</v>
      </c>
      <c r="M445">
        <f t="shared" si="107"/>
        <v>47</v>
      </c>
      <c r="N445" t="str">
        <f t="shared" si="108"/>
        <v>tier - 2</v>
      </c>
      <c r="O445" t="str">
        <f t="shared" si="109"/>
        <v>tier - 2</v>
      </c>
      <c r="P445" t="str">
        <f t="shared" si="110"/>
        <v>R1013</v>
      </c>
      <c r="Q445">
        <f t="shared" si="111"/>
        <v>47</v>
      </c>
    </row>
    <row r="446" spans="1:17" ht="18.75" x14ac:dyDescent="0.3">
      <c r="A446" s="4" t="s">
        <v>1927</v>
      </c>
      <c r="B446" t="str">
        <f t="shared" si="96"/>
        <v xml:space="preserve"> Lynda</v>
      </c>
      <c r="C446">
        <f t="shared" si="97"/>
        <v>30.875</v>
      </c>
      <c r="D446">
        <f t="shared" si="98"/>
        <v>10.97</v>
      </c>
      <c r="E446" t="str">
        <f t="shared" si="99"/>
        <v>Yes</v>
      </c>
      <c r="F446" t="str">
        <f t="shared" si="100"/>
        <v>No</v>
      </c>
      <c r="G446" t="str">
        <f t="shared" si="101"/>
        <v>No</v>
      </c>
      <c r="H446">
        <f t="shared" si="102"/>
        <v>2</v>
      </c>
      <c r="I446" t="str">
        <f t="shared" si="103"/>
        <v>No</v>
      </c>
      <c r="J446" t="str">
        <f t="shared" si="104"/>
        <v>Obesity</v>
      </c>
      <c r="K446" t="str">
        <f t="shared" si="105"/>
        <v>Diabetes</v>
      </c>
      <c r="L446" t="str">
        <f t="shared" si="106"/>
        <v>R1024</v>
      </c>
      <c r="M446">
        <f t="shared" si="107"/>
        <v>52</v>
      </c>
      <c r="N446" t="str">
        <f t="shared" si="108"/>
        <v>tier - 2</v>
      </c>
      <c r="O446" t="str">
        <f t="shared" si="109"/>
        <v>tier - 2</v>
      </c>
      <c r="P446" t="str">
        <f t="shared" si="110"/>
        <v>R1024</v>
      </c>
      <c r="Q446">
        <f t="shared" si="111"/>
        <v>52</v>
      </c>
    </row>
    <row r="447" spans="1:17" ht="18.75" x14ac:dyDescent="0.3">
      <c r="A447" s="4" t="s">
        <v>1926</v>
      </c>
      <c r="B447" t="str">
        <f t="shared" si="96"/>
        <v xml:space="preserve"> Anthony</v>
      </c>
      <c r="C447">
        <f t="shared" si="97"/>
        <v>27.265000000000001</v>
      </c>
      <c r="D447">
        <f t="shared" si="98"/>
        <v>4.25</v>
      </c>
      <c r="E447" t="str">
        <f t="shared" si="99"/>
        <v>No</v>
      </c>
      <c r="F447" t="str">
        <f t="shared" si="100"/>
        <v>No</v>
      </c>
      <c r="G447" t="str">
        <f t="shared" si="101"/>
        <v>Yes</v>
      </c>
      <c r="H447">
        <f t="shared" si="102"/>
        <v>1</v>
      </c>
      <c r="I447" t="str">
        <f t="shared" si="103"/>
        <v>No</v>
      </c>
      <c r="J447" t="str">
        <f t="shared" si="104"/>
        <v>Obesity</v>
      </c>
      <c r="K447" t="str">
        <f t="shared" si="105"/>
        <v>Normal</v>
      </c>
      <c r="L447" t="str">
        <f t="shared" si="106"/>
        <v>R1012</v>
      </c>
      <c r="M447">
        <f t="shared" si="107"/>
        <v>19</v>
      </c>
      <c r="N447" t="str">
        <f t="shared" si="108"/>
        <v>tier - 1</v>
      </c>
      <c r="O447" t="str">
        <f t="shared" si="109"/>
        <v>tier - 1</v>
      </c>
      <c r="P447" t="str">
        <f t="shared" si="110"/>
        <v>R1012</v>
      </c>
      <c r="Q447">
        <f t="shared" si="111"/>
        <v>19</v>
      </c>
    </row>
    <row r="448" spans="1:17" ht="18.75" x14ac:dyDescent="0.3">
      <c r="A448" s="4" t="s">
        <v>1925</v>
      </c>
      <c r="B448" t="str">
        <f t="shared" si="96"/>
        <v xml:space="preserve"> Linnea C.</v>
      </c>
      <c r="C448">
        <f t="shared" si="97"/>
        <v>26.7</v>
      </c>
      <c r="D448">
        <f t="shared" si="98"/>
        <v>5.23</v>
      </c>
      <c r="E448" t="str">
        <f t="shared" si="99"/>
        <v>No</v>
      </c>
      <c r="F448" t="str">
        <f t="shared" si="100"/>
        <v>No</v>
      </c>
      <c r="G448" t="str">
        <f t="shared" si="101"/>
        <v>Yes</v>
      </c>
      <c r="H448">
        <f t="shared" si="102"/>
        <v>1</v>
      </c>
      <c r="I448" t="str">
        <f t="shared" si="103"/>
        <v>Yes</v>
      </c>
      <c r="J448" t="str">
        <f t="shared" si="104"/>
        <v>Obesity</v>
      </c>
      <c r="K448" t="str">
        <f t="shared" si="105"/>
        <v>Normal</v>
      </c>
      <c r="L448" t="str">
        <f t="shared" si="106"/>
        <v>R1011</v>
      </c>
      <c r="M448">
        <f t="shared" si="107"/>
        <v>43</v>
      </c>
      <c r="N448" t="str">
        <f t="shared" si="108"/>
        <v>tier - 2</v>
      </c>
      <c r="O448" t="str">
        <f t="shared" si="109"/>
        <v>tier - 2</v>
      </c>
      <c r="P448" t="str">
        <f t="shared" si="110"/>
        <v>R1011</v>
      </c>
      <c r="Q448">
        <f t="shared" si="111"/>
        <v>43</v>
      </c>
    </row>
    <row r="449" spans="1:17" ht="18.75" x14ac:dyDescent="0.3">
      <c r="A449" s="4" t="s">
        <v>1924</v>
      </c>
      <c r="B449" t="str">
        <f t="shared" si="96"/>
        <v xml:space="preserve"> Massimiliano A.</v>
      </c>
      <c r="C449">
        <f t="shared" si="97"/>
        <v>29.925000000000001</v>
      </c>
      <c r="D449">
        <f t="shared" si="98"/>
        <v>5.96</v>
      </c>
      <c r="E449" t="str">
        <f t="shared" si="99"/>
        <v>Yes</v>
      </c>
      <c r="F449" t="str">
        <f t="shared" si="100"/>
        <v>No</v>
      </c>
      <c r="G449" t="str">
        <f t="shared" si="101"/>
        <v>Yes</v>
      </c>
      <c r="H449">
        <f t="shared" si="102"/>
        <v>1</v>
      </c>
      <c r="I449" t="str">
        <f t="shared" si="103"/>
        <v>Yes</v>
      </c>
      <c r="J449" t="str">
        <f t="shared" si="104"/>
        <v>Obesity</v>
      </c>
      <c r="K449" t="str">
        <f t="shared" si="105"/>
        <v>Diabetes</v>
      </c>
      <c r="L449" t="str">
        <f t="shared" si="106"/>
        <v>R1019</v>
      </c>
      <c r="M449">
        <f t="shared" si="107"/>
        <v>39</v>
      </c>
      <c r="N449" t="str">
        <f t="shared" si="108"/>
        <v>tier - 1</v>
      </c>
      <c r="O449" t="str">
        <f t="shared" si="109"/>
        <v>tier - 1</v>
      </c>
      <c r="P449" t="str">
        <f t="shared" si="110"/>
        <v>R1019</v>
      </c>
      <c r="Q449">
        <f t="shared" si="111"/>
        <v>39</v>
      </c>
    </row>
    <row r="450" spans="1:17" ht="18.75" x14ac:dyDescent="0.3">
      <c r="A450" s="4" t="s">
        <v>1923</v>
      </c>
      <c r="B450" t="str">
        <f t="shared" ref="B450:B513" si="112">VLOOKUP($A450,vetri,4,FALSE)</f>
        <v xml:space="preserve"> James M.</v>
      </c>
      <c r="C450">
        <f t="shared" ref="C450:C513" si="113">VLOOKUP($A450,vel,2,FALSE)</f>
        <v>19.95</v>
      </c>
      <c r="D450">
        <f t="shared" ref="D450:D513" si="114">VLOOKUP($A450,vel,3,FALSE)</f>
        <v>4.29</v>
      </c>
      <c r="E450" t="str">
        <f t="shared" ref="E450:E513" si="115">VLOOKUP($A450,vel,4,FALSE)</f>
        <v>Yes</v>
      </c>
      <c r="F450" t="str">
        <f t="shared" ref="F450:F513" si="116">VLOOKUP($A450,vel,5,FALSE)</f>
        <v>No</v>
      </c>
      <c r="G450" t="str">
        <f t="shared" ref="G450:G513" si="117">VLOOKUP($A450,vel,6,FALSE)</f>
        <v>No</v>
      </c>
      <c r="H450">
        <f t="shared" ref="H450:H513" si="118">VLOOKUP($A450,vel,9,FALSE)</f>
        <v>2</v>
      </c>
      <c r="I450" t="str">
        <f t="shared" ref="I450:I513" si="119">VLOOKUP($A450,vel,10,FALSE)</f>
        <v>Yes</v>
      </c>
      <c r="J450" t="str">
        <f t="shared" ref="J450:J513" si="120">VLOOKUP($A450,vel,11,FALSE)</f>
        <v>Normol Weight</v>
      </c>
      <c r="K450" t="str">
        <f t="shared" ref="K450:K513" si="121">VLOOKUP($A450,vel,12,FALSE)</f>
        <v>Normal</v>
      </c>
      <c r="L450" t="str">
        <f t="shared" ref="L450:L513" si="122">VLOOKUP($A450,v,14,FALSE)</f>
        <v>R1014</v>
      </c>
      <c r="M450">
        <f t="shared" ref="M450:M513" si="123">VLOOKUP($A450,v,16,FALSE)</f>
        <v>56</v>
      </c>
      <c r="N450" t="str">
        <f t="shared" ref="N450:N513" si="124">VLOOKUP($A450,v,12,FALSE)</f>
        <v>tier - 3</v>
      </c>
      <c r="O450" t="str">
        <f t="shared" ref="O450:O513" si="125">VLOOKUP($A450,m,13,FALSE)</f>
        <v>tier - 3</v>
      </c>
      <c r="P450" t="str">
        <f t="shared" ref="P450:P513" si="126">VLOOKUP($A450,v,14,FALSE)</f>
        <v>R1014</v>
      </c>
      <c r="Q450">
        <f t="shared" ref="Q450:Q513" si="127">VLOOKUP($A450,v,16,FALSE)</f>
        <v>56</v>
      </c>
    </row>
    <row r="451" spans="1:17" ht="18.75" x14ac:dyDescent="0.3">
      <c r="A451" s="4" t="s">
        <v>1922</v>
      </c>
      <c r="B451" t="str">
        <f t="shared" si="112"/>
        <v xml:space="preserve"> Lauren</v>
      </c>
      <c r="C451">
        <f t="shared" si="113"/>
        <v>24.225000000000001</v>
      </c>
      <c r="D451">
        <f t="shared" si="114"/>
        <v>4.09</v>
      </c>
      <c r="E451" t="str">
        <f t="shared" si="115"/>
        <v>No</v>
      </c>
      <c r="F451" t="str">
        <f t="shared" si="116"/>
        <v>No</v>
      </c>
      <c r="G451" t="str">
        <f t="shared" si="117"/>
        <v>No</v>
      </c>
      <c r="H451">
        <f t="shared" si="118"/>
        <v>0</v>
      </c>
      <c r="I451" t="str">
        <f t="shared" si="119"/>
        <v>No</v>
      </c>
      <c r="J451" t="str">
        <f t="shared" si="120"/>
        <v>Normol Weight</v>
      </c>
      <c r="K451" t="str">
        <f t="shared" si="121"/>
        <v>Normal</v>
      </c>
      <c r="L451" t="str">
        <f t="shared" si="122"/>
        <v>R1024</v>
      </c>
      <c r="M451">
        <f t="shared" si="123"/>
        <v>23</v>
      </c>
      <c r="N451" t="str">
        <f t="shared" si="124"/>
        <v>tier - 2</v>
      </c>
      <c r="O451" t="str">
        <f t="shared" si="125"/>
        <v>tier - 2</v>
      </c>
      <c r="P451" t="str">
        <f t="shared" si="126"/>
        <v>R1024</v>
      </c>
      <c r="Q451">
        <f t="shared" si="127"/>
        <v>23</v>
      </c>
    </row>
    <row r="452" spans="1:17" ht="18.75" x14ac:dyDescent="0.3">
      <c r="A452" s="4" t="s">
        <v>1921</v>
      </c>
      <c r="B452" t="str">
        <f t="shared" si="112"/>
        <v xml:space="preserve"> Michele V.</v>
      </c>
      <c r="C452">
        <f t="shared" si="113"/>
        <v>28.12</v>
      </c>
      <c r="D452">
        <f t="shared" si="114"/>
        <v>4.88</v>
      </c>
      <c r="E452" t="str">
        <f t="shared" si="115"/>
        <v>No</v>
      </c>
      <c r="F452" t="str">
        <f t="shared" si="116"/>
        <v>No</v>
      </c>
      <c r="G452" t="str">
        <f t="shared" si="117"/>
        <v>No</v>
      </c>
      <c r="H452">
        <f t="shared" si="118"/>
        <v>0</v>
      </c>
      <c r="I452" t="str">
        <f t="shared" si="119"/>
        <v>Yes</v>
      </c>
      <c r="J452" t="str">
        <f t="shared" si="120"/>
        <v>Obesity</v>
      </c>
      <c r="K452" t="str">
        <f t="shared" si="121"/>
        <v>Normal</v>
      </c>
      <c r="L452" t="str">
        <f t="shared" si="122"/>
        <v>R1024</v>
      </c>
      <c r="M452">
        <f t="shared" si="123"/>
        <v>40</v>
      </c>
      <c r="N452" t="str">
        <f t="shared" si="124"/>
        <v>tier - 3</v>
      </c>
      <c r="O452" t="str">
        <f t="shared" si="125"/>
        <v>tier - 3</v>
      </c>
      <c r="P452" t="str">
        <f t="shared" si="126"/>
        <v>R1024</v>
      </c>
      <c r="Q452">
        <f t="shared" si="127"/>
        <v>40</v>
      </c>
    </row>
    <row r="453" spans="1:17" ht="18.75" x14ac:dyDescent="0.3">
      <c r="A453" s="4" t="s">
        <v>1920</v>
      </c>
      <c r="B453" t="str">
        <f t="shared" si="112"/>
        <v xml:space="preserve"> Xiao</v>
      </c>
      <c r="C453">
        <f t="shared" si="113"/>
        <v>23.21</v>
      </c>
      <c r="D453">
        <f t="shared" si="114"/>
        <v>6.76</v>
      </c>
      <c r="E453" t="str">
        <f t="shared" si="115"/>
        <v>No</v>
      </c>
      <c r="F453" t="str">
        <f t="shared" si="116"/>
        <v>No</v>
      </c>
      <c r="G453" t="str">
        <f t="shared" si="117"/>
        <v>No</v>
      </c>
      <c r="H453">
        <f t="shared" si="118"/>
        <v>0</v>
      </c>
      <c r="I453" t="str">
        <f t="shared" si="119"/>
        <v>Yes</v>
      </c>
      <c r="J453" t="str">
        <f t="shared" si="120"/>
        <v>Normol Weight</v>
      </c>
      <c r="K453" t="str">
        <f t="shared" si="121"/>
        <v>Diabetes</v>
      </c>
      <c r="L453" t="str">
        <f t="shared" si="122"/>
        <v>R1013</v>
      </c>
      <c r="M453">
        <f t="shared" si="123"/>
        <v>51</v>
      </c>
      <c r="N453" t="str">
        <f t="shared" si="124"/>
        <v>tier - 3</v>
      </c>
      <c r="O453" t="str">
        <f t="shared" si="125"/>
        <v>tier - 3</v>
      </c>
      <c r="P453" t="str">
        <f t="shared" si="126"/>
        <v>R1013</v>
      </c>
      <c r="Q453">
        <f t="shared" si="127"/>
        <v>51</v>
      </c>
    </row>
    <row r="454" spans="1:17" ht="18.75" x14ac:dyDescent="0.3">
      <c r="A454" s="4" t="s">
        <v>1919</v>
      </c>
      <c r="B454" t="str">
        <f t="shared" si="112"/>
        <v xml:space="preserve"> Harper L</v>
      </c>
      <c r="C454">
        <f t="shared" si="113"/>
        <v>23.98</v>
      </c>
      <c r="D454">
        <f t="shared" si="114"/>
        <v>10.67</v>
      </c>
      <c r="E454" t="str">
        <f t="shared" si="115"/>
        <v>No</v>
      </c>
      <c r="F454" t="str">
        <f t="shared" si="116"/>
        <v>No</v>
      </c>
      <c r="G454" t="str">
        <f t="shared" si="117"/>
        <v>No</v>
      </c>
      <c r="H454">
        <f t="shared" si="118"/>
        <v>0</v>
      </c>
      <c r="I454" t="str">
        <f t="shared" si="119"/>
        <v>No</v>
      </c>
      <c r="J454" t="str">
        <f t="shared" si="120"/>
        <v>Normol Weight</v>
      </c>
      <c r="K454" t="str">
        <f t="shared" si="121"/>
        <v>Diabetes</v>
      </c>
      <c r="L454" t="str">
        <f t="shared" si="122"/>
        <v>R1013</v>
      </c>
      <c r="M454">
        <f t="shared" si="123"/>
        <v>57</v>
      </c>
      <c r="N454" t="str">
        <f t="shared" si="124"/>
        <v>tier - 1</v>
      </c>
      <c r="O454" t="str">
        <f t="shared" si="125"/>
        <v>tier - 1</v>
      </c>
      <c r="P454" t="str">
        <f t="shared" si="126"/>
        <v>R1013</v>
      </c>
      <c r="Q454">
        <f t="shared" si="127"/>
        <v>57</v>
      </c>
    </row>
    <row r="455" spans="1:17" ht="18.75" x14ac:dyDescent="0.3">
      <c r="A455" s="4" t="s">
        <v>1918</v>
      </c>
      <c r="B455" t="str">
        <f t="shared" si="112"/>
        <v xml:space="preserve"> Nick</v>
      </c>
      <c r="C455">
        <f t="shared" si="113"/>
        <v>30</v>
      </c>
      <c r="D455">
        <f t="shared" si="114"/>
        <v>6.21</v>
      </c>
      <c r="E455" t="str">
        <f t="shared" si="115"/>
        <v>No</v>
      </c>
      <c r="F455" t="str">
        <f t="shared" si="116"/>
        <v>No</v>
      </c>
      <c r="G455" t="str">
        <f t="shared" si="117"/>
        <v>No</v>
      </c>
      <c r="H455">
        <f t="shared" si="118"/>
        <v>0</v>
      </c>
      <c r="I455" t="str">
        <f t="shared" si="119"/>
        <v>Yes</v>
      </c>
      <c r="J455" t="str">
        <f t="shared" si="120"/>
        <v>Obesity</v>
      </c>
      <c r="K455" t="str">
        <f t="shared" si="121"/>
        <v>Diabetes</v>
      </c>
      <c r="L455" t="str">
        <f t="shared" si="122"/>
        <v>R1011</v>
      </c>
      <c r="M455">
        <f t="shared" si="123"/>
        <v>42</v>
      </c>
      <c r="N455" t="str">
        <f t="shared" si="124"/>
        <v>tier - 2</v>
      </c>
      <c r="O455" t="str">
        <f t="shared" si="125"/>
        <v>tier - 2</v>
      </c>
      <c r="P455" t="str">
        <f t="shared" si="126"/>
        <v>R1011</v>
      </c>
      <c r="Q455">
        <f t="shared" si="127"/>
        <v>42</v>
      </c>
    </row>
    <row r="456" spans="1:17" ht="18.75" x14ac:dyDescent="0.3">
      <c r="A456" s="4" t="s">
        <v>1917</v>
      </c>
      <c r="B456" t="str">
        <f t="shared" si="112"/>
        <v xml:space="preserve"> Scott</v>
      </c>
      <c r="C456">
        <f t="shared" si="113"/>
        <v>17.350000000000001</v>
      </c>
      <c r="D456">
        <f t="shared" si="114"/>
        <v>5.03</v>
      </c>
      <c r="E456" t="str">
        <f t="shared" si="115"/>
        <v>Yes</v>
      </c>
      <c r="F456" t="str">
        <f t="shared" si="116"/>
        <v>No</v>
      </c>
      <c r="G456" t="str">
        <f t="shared" si="117"/>
        <v>No</v>
      </c>
      <c r="H456">
        <f t="shared" si="118"/>
        <v>0</v>
      </c>
      <c r="I456" t="str">
        <f t="shared" si="119"/>
        <v>Yes</v>
      </c>
      <c r="J456" t="str">
        <f t="shared" si="120"/>
        <v>Underweight</v>
      </c>
      <c r="K456" t="str">
        <f t="shared" si="121"/>
        <v>Normal</v>
      </c>
      <c r="L456" t="str">
        <f t="shared" si="122"/>
        <v>R1011</v>
      </c>
      <c r="M456">
        <f t="shared" si="123"/>
        <v>21</v>
      </c>
      <c r="N456" t="str">
        <f t="shared" si="124"/>
        <v>tier - 1</v>
      </c>
      <c r="O456" t="str">
        <f t="shared" si="125"/>
        <v>tier - 1</v>
      </c>
      <c r="P456" t="str">
        <f t="shared" si="126"/>
        <v>R1011</v>
      </c>
      <c r="Q456">
        <f t="shared" si="127"/>
        <v>21</v>
      </c>
    </row>
    <row r="457" spans="1:17" ht="18.75" x14ac:dyDescent="0.3">
      <c r="A457" s="4" t="s">
        <v>1916</v>
      </c>
      <c r="B457" t="str">
        <f t="shared" si="112"/>
        <v xml:space="preserve"> Wilson</v>
      </c>
      <c r="C457">
        <f t="shared" si="113"/>
        <v>22.704999999999998</v>
      </c>
      <c r="D457">
        <f t="shared" si="114"/>
        <v>5.27</v>
      </c>
      <c r="E457" t="str">
        <f t="shared" si="115"/>
        <v>No</v>
      </c>
      <c r="F457" t="str">
        <f t="shared" si="116"/>
        <v>No</v>
      </c>
      <c r="G457" t="str">
        <f t="shared" si="117"/>
        <v>No</v>
      </c>
      <c r="H457">
        <f t="shared" si="118"/>
        <v>0</v>
      </c>
      <c r="I457" t="str">
        <f t="shared" si="119"/>
        <v>No</v>
      </c>
      <c r="J457" t="str">
        <f t="shared" si="120"/>
        <v>Normol Weight</v>
      </c>
      <c r="K457" t="str">
        <f t="shared" si="121"/>
        <v>Normal</v>
      </c>
      <c r="L457" t="str">
        <f t="shared" si="122"/>
        <v>R1012</v>
      </c>
      <c r="M457">
        <f t="shared" si="123"/>
        <v>33</v>
      </c>
      <c r="N457" t="str">
        <f t="shared" si="124"/>
        <v>tier - 1</v>
      </c>
      <c r="O457" t="str">
        <f t="shared" si="125"/>
        <v>tier - 1</v>
      </c>
      <c r="P457" t="str">
        <f t="shared" si="126"/>
        <v>R1012</v>
      </c>
      <c r="Q457">
        <f t="shared" si="127"/>
        <v>33</v>
      </c>
    </row>
    <row r="458" spans="1:17" ht="18.75" x14ac:dyDescent="0.3">
      <c r="A458" s="4" t="s">
        <v>1915</v>
      </c>
      <c r="B458" t="str">
        <f t="shared" si="112"/>
        <v xml:space="preserve"> Lee</v>
      </c>
      <c r="C458">
        <f t="shared" si="113"/>
        <v>25.41</v>
      </c>
      <c r="D458">
        <f t="shared" si="114"/>
        <v>10.53</v>
      </c>
      <c r="E458" t="str">
        <f t="shared" si="115"/>
        <v>Yes</v>
      </c>
      <c r="F458" t="str">
        <f t="shared" si="116"/>
        <v>No</v>
      </c>
      <c r="G458" t="str">
        <f t="shared" si="117"/>
        <v>No</v>
      </c>
      <c r="H458">
        <f t="shared" si="118"/>
        <v>1</v>
      </c>
      <c r="I458" t="str">
        <f t="shared" si="119"/>
        <v>Yes</v>
      </c>
      <c r="J458" t="str">
        <f t="shared" si="120"/>
        <v>Obesity</v>
      </c>
      <c r="K458" t="str">
        <f t="shared" si="121"/>
        <v>Diabetes</v>
      </c>
      <c r="L458" t="str">
        <f t="shared" si="122"/>
        <v>R1013</v>
      </c>
      <c r="M458">
        <f t="shared" si="123"/>
        <v>47</v>
      </c>
      <c r="N458" t="str">
        <f t="shared" si="124"/>
        <v>tier - 3</v>
      </c>
      <c r="O458" t="str">
        <f t="shared" si="125"/>
        <v>tier - 3</v>
      </c>
      <c r="P458" t="str">
        <f t="shared" si="126"/>
        <v>R1013</v>
      </c>
      <c r="Q458">
        <f t="shared" si="127"/>
        <v>47</v>
      </c>
    </row>
    <row r="459" spans="1:17" ht="18.75" x14ac:dyDescent="0.3">
      <c r="A459" s="4" t="s">
        <v>1914</v>
      </c>
      <c r="B459" t="str">
        <f t="shared" si="112"/>
        <v xml:space="preserve"> Shizhong</v>
      </c>
      <c r="C459">
        <f t="shared" si="113"/>
        <v>18.23</v>
      </c>
      <c r="D459">
        <f t="shared" si="114"/>
        <v>5.78</v>
      </c>
      <c r="E459" t="str">
        <f t="shared" si="115"/>
        <v>No</v>
      </c>
      <c r="F459" t="str">
        <f t="shared" si="116"/>
        <v>No</v>
      </c>
      <c r="G459" t="str">
        <f t="shared" si="117"/>
        <v>Yes</v>
      </c>
      <c r="H459">
        <f t="shared" si="118"/>
        <v>1</v>
      </c>
      <c r="I459" t="str">
        <f t="shared" si="119"/>
        <v>Yes</v>
      </c>
      <c r="J459" t="str">
        <f t="shared" si="120"/>
        <v>Underweight</v>
      </c>
      <c r="K459" t="str">
        <f t="shared" si="121"/>
        <v>Diabetes</v>
      </c>
      <c r="L459" t="str">
        <f t="shared" si="122"/>
        <v>R1011</v>
      </c>
      <c r="M459">
        <f t="shared" si="123"/>
        <v>19</v>
      </c>
      <c r="N459" t="str">
        <f t="shared" si="124"/>
        <v>tier - 1</v>
      </c>
      <c r="O459" t="str">
        <f t="shared" si="125"/>
        <v>tier - 1</v>
      </c>
      <c r="P459" t="str">
        <f t="shared" si="126"/>
        <v>R1011</v>
      </c>
      <c r="Q459">
        <f t="shared" si="127"/>
        <v>19</v>
      </c>
    </row>
    <row r="460" spans="1:17" ht="18.75" x14ac:dyDescent="0.3">
      <c r="A460" s="4" t="s">
        <v>1913</v>
      </c>
      <c r="B460" t="str">
        <f t="shared" si="112"/>
        <v xml:space="preserve"> Marie-Claire</v>
      </c>
      <c r="C460">
        <f t="shared" si="113"/>
        <v>24.7</v>
      </c>
      <c r="D460">
        <f t="shared" si="114"/>
        <v>4.3600000000000003</v>
      </c>
      <c r="E460" t="str">
        <f t="shared" si="115"/>
        <v>No</v>
      </c>
      <c r="F460" t="str">
        <f t="shared" si="116"/>
        <v>No</v>
      </c>
      <c r="G460" t="str">
        <f t="shared" si="117"/>
        <v>Yes</v>
      </c>
      <c r="H460">
        <f t="shared" si="118"/>
        <v>1</v>
      </c>
      <c r="I460" t="str">
        <f t="shared" si="119"/>
        <v>Yes</v>
      </c>
      <c r="J460" t="str">
        <f t="shared" si="120"/>
        <v>Normol Weight</v>
      </c>
      <c r="K460" t="str">
        <f t="shared" si="121"/>
        <v>Normal</v>
      </c>
      <c r="L460" t="str">
        <f t="shared" si="122"/>
        <v>R1012</v>
      </c>
      <c r="M460">
        <f t="shared" si="123"/>
        <v>43</v>
      </c>
      <c r="N460" t="str">
        <f t="shared" si="124"/>
        <v>tier - 1</v>
      </c>
      <c r="O460" t="str">
        <f t="shared" si="125"/>
        <v>tier - 1</v>
      </c>
      <c r="P460" t="str">
        <f t="shared" si="126"/>
        <v>R1012</v>
      </c>
      <c r="Q460">
        <f t="shared" si="127"/>
        <v>43</v>
      </c>
    </row>
    <row r="461" spans="1:17" ht="18.75" x14ac:dyDescent="0.3">
      <c r="A461" s="4" t="s">
        <v>1912</v>
      </c>
      <c r="B461" t="str">
        <f t="shared" si="112"/>
        <v xml:space="preserve"> Todd J.</v>
      </c>
      <c r="C461">
        <f t="shared" si="113"/>
        <v>37.4</v>
      </c>
      <c r="D461">
        <f t="shared" si="114"/>
        <v>9.7200000000000006</v>
      </c>
      <c r="E461" t="str">
        <f t="shared" si="115"/>
        <v>Yes</v>
      </c>
      <c r="F461" t="str">
        <f t="shared" si="116"/>
        <v>No</v>
      </c>
      <c r="G461" t="str">
        <f t="shared" si="117"/>
        <v>Yes</v>
      </c>
      <c r="H461">
        <f t="shared" si="118"/>
        <v>1</v>
      </c>
      <c r="I461" t="str">
        <f t="shared" si="119"/>
        <v>No</v>
      </c>
      <c r="J461" t="str">
        <f t="shared" si="120"/>
        <v>Obesity</v>
      </c>
      <c r="K461" t="str">
        <f t="shared" si="121"/>
        <v>Diabetes</v>
      </c>
      <c r="L461" t="str">
        <f t="shared" si="122"/>
        <v>R1011</v>
      </c>
      <c r="M461">
        <f t="shared" si="123"/>
        <v>59</v>
      </c>
      <c r="N461" t="str">
        <f t="shared" si="124"/>
        <v>tier - 1</v>
      </c>
      <c r="O461" t="str">
        <f t="shared" si="125"/>
        <v>tier - 1</v>
      </c>
      <c r="P461" t="str">
        <f t="shared" si="126"/>
        <v>R1011</v>
      </c>
      <c r="Q461">
        <f t="shared" si="127"/>
        <v>59</v>
      </c>
    </row>
    <row r="462" spans="1:17" ht="18.75" x14ac:dyDescent="0.3">
      <c r="A462" s="4" t="s">
        <v>1911</v>
      </c>
      <c r="B462" t="str">
        <f t="shared" si="112"/>
        <v xml:space="preserve"> Carolyn</v>
      </c>
      <c r="C462">
        <f t="shared" si="113"/>
        <v>26.885000000000002</v>
      </c>
      <c r="D462">
        <f t="shared" si="114"/>
        <v>5.18</v>
      </c>
      <c r="E462" t="str">
        <f t="shared" si="115"/>
        <v>No</v>
      </c>
      <c r="F462" t="str">
        <f t="shared" si="116"/>
        <v>No</v>
      </c>
      <c r="G462" t="str">
        <f t="shared" si="117"/>
        <v>Yes</v>
      </c>
      <c r="H462">
        <f t="shared" si="118"/>
        <v>1</v>
      </c>
      <c r="I462" t="str">
        <f t="shared" si="119"/>
        <v>Yes</v>
      </c>
      <c r="J462" t="str">
        <f t="shared" si="120"/>
        <v>Obesity</v>
      </c>
      <c r="K462" t="str">
        <f t="shared" si="121"/>
        <v>Normal</v>
      </c>
      <c r="L462" t="str">
        <f t="shared" si="122"/>
        <v>R1012</v>
      </c>
      <c r="M462">
        <f t="shared" si="123"/>
        <v>43</v>
      </c>
      <c r="N462" t="str">
        <f t="shared" si="124"/>
        <v>tier - 2</v>
      </c>
      <c r="O462" t="str">
        <f t="shared" si="125"/>
        <v>tier - 2</v>
      </c>
      <c r="P462" t="str">
        <f t="shared" si="126"/>
        <v>R1012</v>
      </c>
      <c r="Q462">
        <f t="shared" si="127"/>
        <v>43</v>
      </c>
    </row>
    <row r="463" spans="1:17" ht="18.75" x14ac:dyDescent="0.3">
      <c r="A463" s="4" t="s">
        <v>1910</v>
      </c>
      <c r="B463" t="str">
        <f t="shared" si="112"/>
        <v xml:space="preserve"> Lindsey</v>
      </c>
      <c r="C463">
        <f t="shared" si="113"/>
        <v>25.27</v>
      </c>
      <c r="D463">
        <f t="shared" si="114"/>
        <v>5.29</v>
      </c>
      <c r="E463" t="str">
        <f t="shared" si="115"/>
        <v>No</v>
      </c>
      <c r="F463" t="str">
        <f t="shared" si="116"/>
        <v>No</v>
      </c>
      <c r="G463" t="str">
        <f t="shared" si="117"/>
        <v>Yes</v>
      </c>
      <c r="H463">
        <f t="shared" si="118"/>
        <v>1</v>
      </c>
      <c r="I463" t="str">
        <f t="shared" si="119"/>
        <v>Yes</v>
      </c>
      <c r="J463" t="str">
        <f t="shared" si="120"/>
        <v>Obesity</v>
      </c>
      <c r="K463" t="str">
        <f t="shared" si="121"/>
        <v>Normal</v>
      </c>
      <c r="L463" t="str">
        <f t="shared" si="122"/>
        <v>R1024</v>
      </c>
      <c r="M463">
        <f t="shared" si="123"/>
        <v>43</v>
      </c>
      <c r="N463" t="str">
        <f t="shared" si="124"/>
        <v>tier - 1</v>
      </c>
      <c r="O463" t="str">
        <f t="shared" si="125"/>
        <v>tier - 1</v>
      </c>
      <c r="P463" t="str">
        <f t="shared" si="126"/>
        <v>R1024</v>
      </c>
      <c r="Q463">
        <f t="shared" si="127"/>
        <v>43</v>
      </c>
    </row>
    <row r="464" spans="1:17" ht="18.75" x14ac:dyDescent="0.3">
      <c r="A464" s="4" t="s">
        <v>1909</v>
      </c>
      <c r="B464" t="str">
        <f t="shared" si="112"/>
        <v xml:space="preserve"> Marissa D</v>
      </c>
      <c r="C464">
        <f t="shared" si="113"/>
        <v>23.655000000000001</v>
      </c>
      <c r="D464">
        <f t="shared" si="114"/>
        <v>4.8600000000000003</v>
      </c>
      <c r="E464" t="str">
        <f t="shared" si="115"/>
        <v>Yes</v>
      </c>
      <c r="F464" t="str">
        <f t="shared" si="116"/>
        <v>No</v>
      </c>
      <c r="G464" t="str">
        <f t="shared" si="117"/>
        <v>No</v>
      </c>
      <c r="H464">
        <f t="shared" si="118"/>
        <v>0</v>
      </c>
      <c r="I464" t="str">
        <f t="shared" si="119"/>
        <v>Yes</v>
      </c>
      <c r="J464" t="str">
        <f t="shared" si="120"/>
        <v>Normol Weight</v>
      </c>
      <c r="K464" t="str">
        <f t="shared" si="121"/>
        <v>Normal</v>
      </c>
      <c r="L464" t="str">
        <f t="shared" si="122"/>
        <v>R1012</v>
      </c>
      <c r="M464">
        <f t="shared" si="123"/>
        <v>46</v>
      </c>
      <c r="N464" t="str">
        <f t="shared" si="124"/>
        <v>tier - 1</v>
      </c>
      <c r="O464" t="str">
        <f t="shared" si="125"/>
        <v>tier - 1</v>
      </c>
      <c r="P464" t="str">
        <f t="shared" si="126"/>
        <v>R1012</v>
      </c>
      <c r="Q464">
        <f t="shared" si="127"/>
        <v>46</v>
      </c>
    </row>
    <row r="465" spans="1:17" ht="18.75" x14ac:dyDescent="0.3">
      <c r="A465" s="4" t="s">
        <v>1908</v>
      </c>
      <c r="B465" t="str">
        <f t="shared" si="112"/>
        <v xml:space="preserve"> Jean Luc</v>
      </c>
      <c r="C465">
        <f t="shared" si="113"/>
        <v>55.05</v>
      </c>
      <c r="D465">
        <f t="shared" si="114"/>
        <v>7.66</v>
      </c>
      <c r="E465" t="str">
        <f t="shared" si="115"/>
        <v>No</v>
      </c>
      <c r="F465" t="str">
        <f t="shared" si="116"/>
        <v>No</v>
      </c>
      <c r="G465" t="str">
        <f t="shared" si="117"/>
        <v>No</v>
      </c>
      <c r="H465">
        <f t="shared" si="118"/>
        <v>0</v>
      </c>
      <c r="I465" t="str">
        <f t="shared" si="119"/>
        <v>No</v>
      </c>
      <c r="J465" t="str">
        <f t="shared" si="120"/>
        <v>Obesity</v>
      </c>
      <c r="K465" t="str">
        <f t="shared" si="121"/>
        <v>Diabetes</v>
      </c>
      <c r="L465" t="str">
        <f t="shared" si="122"/>
        <v>R1012</v>
      </c>
      <c r="M465">
        <f t="shared" si="123"/>
        <v>60</v>
      </c>
      <c r="N465" t="str">
        <f t="shared" si="124"/>
        <v>tier - 2</v>
      </c>
      <c r="O465" t="str">
        <f t="shared" si="125"/>
        <v>tier - 2</v>
      </c>
      <c r="P465" t="str">
        <f t="shared" si="126"/>
        <v>R1012</v>
      </c>
      <c r="Q465">
        <f t="shared" si="127"/>
        <v>60</v>
      </c>
    </row>
    <row r="466" spans="1:17" ht="18.75" x14ac:dyDescent="0.3">
      <c r="A466" s="4" t="s">
        <v>1907</v>
      </c>
      <c r="B466" t="str">
        <f t="shared" si="112"/>
        <v xml:space="preserve"> Danielle</v>
      </c>
      <c r="C466">
        <f t="shared" si="113"/>
        <v>24.89</v>
      </c>
      <c r="D466">
        <f t="shared" si="114"/>
        <v>6.1</v>
      </c>
      <c r="E466" t="str">
        <f t="shared" si="115"/>
        <v>Yes</v>
      </c>
      <c r="F466" t="str">
        <f t="shared" si="116"/>
        <v>No</v>
      </c>
      <c r="G466" t="str">
        <f t="shared" si="117"/>
        <v>Yes</v>
      </c>
      <c r="H466">
        <f t="shared" si="118"/>
        <v>1</v>
      </c>
      <c r="I466" t="str">
        <f t="shared" si="119"/>
        <v>Yes</v>
      </c>
      <c r="J466" t="str">
        <f t="shared" si="120"/>
        <v>Normol Weight</v>
      </c>
      <c r="K466" t="str">
        <f t="shared" si="121"/>
        <v>Diabetes</v>
      </c>
      <c r="L466" t="str">
        <f t="shared" si="122"/>
        <v>R1024</v>
      </c>
      <c r="M466">
        <f t="shared" si="123"/>
        <v>39</v>
      </c>
      <c r="N466" t="str">
        <f t="shared" si="124"/>
        <v>tier - 3</v>
      </c>
      <c r="O466" t="str">
        <f t="shared" si="125"/>
        <v>tier - 3</v>
      </c>
      <c r="P466" t="str">
        <f t="shared" si="126"/>
        <v>R1024</v>
      </c>
      <c r="Q466">
        <f t="shared" si="127"/>
        <v>39</v>
      </c>
    </row>
    <row r="467" spans="1:17" ht="18.75" x14ac:dyDescent="0.3">
      <c r="A467" s="4" t="s">
        <v>1906</v>
      </c>
      <c r="B467" t="str">
        <f t="shared" si="112"/>
        <v xml:space="preserve"> Jim</v>
      </c>
      <c r="C467">
        <f t="shared" si="113"/>
        <v>18.715</v>
      </c>
      <c r="D467">
        <f t="shared" si="114"/>
        <v>4.4400000000000004</v>
      </c>
      <c r="E467" t="str">
        <f t="shared" si="115"/>
        <v>No</v>
      </c>
      <c r="F467" t="str">
        <f t="shared" si="116"/>
        <v>No</v>
      </c>
      <c r="G467" t="str">
        <f t="shared" si="117"/>
        <v>No</v>
      </c>
      <c r="H467">
        <f t="shared" si="118"/>
        <v>0</v>
      </c>
      <c r="I467" t="str">
        <f t="shared" si="119"/>
        <v>No</v>
      </c>
      <c r="J467" t="str">
        <f t="shared" si="120"/>
        <v>Normol Weight</v>
      </c>
      <c r="K467" t="str">
        <f t="shared" si="121"/>
        <v>Normal</v>
      </c>
      <c r="L467" t="str">
        <f t="shared" si="122"/>
        <v>R1012</v>
      </c>
      <c r="M467">
        <f t="shared" si="123"/>
        <v>23</v>
      </c>
      <c r="N467" t="str">
        <f t="shared" si="124"/>
        <v>tier - 3</v>
      </c>
      <c r="O467" t="str">
        <f t="shared" si="125"/>
        <v>tier - 3</v>
      </c>
      <c r="P467" t="str">
        <f t="shared" si="126"/>
        <v>R1012</v>
      </c>
      <c r="Q467">
        <f t="shared" si="127"/>
        <v>23</v>
      </c>
    </row>
    <row r="468" spans="1:17" ht="18.75" x14ac:dyDescent="0.3">
      <c r="A468" s="4" t="s">
        <v>1905</v>
      </c>
      <c r="B468" t="str">
        <f t="shared" si="112"/>
        <v xml:space="preserve"> Matthew T</v>
      </c>
      <c r="C468">
        <f t="shared" si="113"/>
        <v>28.12</v>
      </c>
      <c r="D468">
        <f t="shared" si="114"/>
        <v>6.15</v>
      </c>
      <c r="E468" t="str">
        <f t="shared" si="115"/>
        <v>No</v>
      </c>
      <c r="F468" t="str">
        <f t="shared" si="116"/>
        <v>No</v>
      </c>
      <c r="G468" t="str">
        <f t="shared" si="117"/>
        <v>No</v>
      </c>
      <c r="H468">
        <f t="shared" si="118"/>
        <v>0</v>
      </c>
      <c r="I468" t="str">
        <f t="shared" si="119"/>
        <v>Yes</v>
      </c>
      <c r="J468" t="str">
        <f t="shared" si="120"/>
        <v>Obesity</v>
      </c>
      <c r="K468" t="str">
        <f t="shared" si="121"/>
        <v>Diabetes</v>
      </c>
      <c r="L468" t="str">
        <f t="shared" si="122"/>
        <v>R1012</v>
      </c>
      <c r="M468">
        <f t="shared" si="123"/>
        <v>32</v>
      </c>
      <c r="N468" t="str">
        <f t="shared" si="124"/>
        <v>tier - 2</v>
      </c>
      <c r="O468" t="str">
        <f t="shared" si="125"/>
        <v>tier - 2</v>
      </c>
      <c r="P468" t="str">
        <f t="shared" si="126"/>
        <v>R1012</v>
      </c>
      <c r="Q468">
        <f t="shared" si="127"/>
        <v>32</v>
      </c>
    </row>
    <row r="469" spans="1:17" ht="18.75" x14ac:dyDescent="0.3">
      <c r="A469" s="4" t="s">
        <v>1904</v>
      </c>
      <c r="B469" t="str">
        <f t="shared" si="112"/>
        <v xml:space="preserve"> Rachel L.</v>
      </c>
      <c r="C469">
        <f t="shared" si="113"/>
        <v>26.6</v>
      </c>
      <c r="D469">
        <f t="shared" si="114"/>
        <v>4.53</v>
      </c>
      <c r="E469" t="str">
        <f t="shared" si="115"/>
        <v>No</v>
      </c>
      <c r="F469" t="str">
        <f t="shared" si="116"/>
        <v>No</v>
      </c>
      <c r="G469" t="str">
        <f t="shared" si="117"/>
        <v>No</v>
      </c>
      <c r="H469">
        <f t="shared" si="118"/>
        <v>0</v>
      </c>
      <c r="I469" t="str">
        <f t="shared" si="119"/>
        <v>Yes</v>
      </c>
      <c r="J469" t="str">
        <f t="shared" si="120"/>
        <v>Obesity</v>
      </c>
      <c r="K469" t="str">
        <f t="shared" si="121"/>
        <v>Normal</v>
      </c>
      <c r="L469" t="str">
        <f t="shared" si="122"/>
        <v>R1012</v>
      </c>
      <c r="M469">
        <f t="shared" si="123"/>
        <v>42</v>
      </c>
      <c r="N469" t="str">
        <f t="shared" si="124"/>
        <v>tier - 1</v>
      </c>
      <c r="O469" t="str">
        <f t="shared" si="125"/>
        <v>tier - 1</v>
      </c>
      <c r="P469" t="str">
        <f t="shared" si="126"/>
        <v>R1012</v>
      </c>
      <c r="Q469">
        <f t="shared" si="127"/>
        <v>42</v>
      </c>
    </row>
    <row r="470" spans="1:17" ht="18.75" x14ac:dyDescent="0.3">
      <c r="A470" s="4" t="s">
        <v>1903</v>
      </c>
      <c r="B470" t="str">
        <f t="shared" si="112"/>
        <v xml:space="preserve"> Corina</v>
      </c>
      <c r="C470">
        <f t="shared" si="113"/>
        <v>30.114999999999998</v>
      </c>
      <c r="D470">
        <f t="shared" si="114"/>
        <v>5.48</v>
      </c>
      <c r="E470" t="str">
        <f t="shared" si="115"/>
        <v>No</v>
      </c>
      <c r="F470" t="str">
        <f t="shared" si="116"/>
        <v>Yes</v>
      </c>
      <c r="G470" t="str">
        <f t="shared" si="117"/>
        <v>No</v>
      </c>
      <c r="H470">
        <f t="shared" si="118"/>
        <v>1</v>
      </c>
      <c r="I470" t="str">
        <f t="shared" si="119"/>
        <v>No</v>
      </c>
      <c r="J470" t="str">
        <f t="shared" si="120"/>
        <v>Obesity</v>
      </c>
      <c r="K470" t="str">
        <f t="shared" si="121"/>
        <v>Normal</v>
      </c>
      <c r="L470" t="str">
        <f t="shared" si="122"/>
        <v>R1024</v>
      </c>
      <c r="M470">
        <f t="shared" si="123"/>
        <v>18</v>
      </c>
      <c r="N470" t="str">
        <f t="shared" si="124"/>
        <v>tier - 1</v>
      </c>
      <c r="O470" t="str">
        <f t="shared" si="125"/>
        <v>tier - 1</v>
      </c>
      <c r="P470" t="str">
        <f t="shared" si="126"/>
        <v>R1024</v>
      </c>
      <c r="Q470">
        <f t="shared" si="127"/>
        <v>18</v>
      </c>
    </row>
    <row r="471" spans="1:17" ht="18.75" x14ac:dyDescent="0.3">
      <c r="A471" s="4" t="s">
        <v>1902</v>
      </c>
      <c r="B471" t="str">
        <f t="shared" si="112"/>
        <v xml:space="preserve"> Guannan</v>
      </c>
      <c r="C471">
        <f t="shared" si="113"/>
        <v>24.605</v>
      </c>
      <c r="D471">
        <f t="shared" si="114"/>
        <v>5.48</v>
      </c>
      <c r="E471" t="str">
        <f t="shared" si="115"/>
        <v>No</v>
      </c>
      <c r="F471" t="str">
        <f t="shared" si="116"/>
        <v>No</v>
      </c>
      <c r="G471" t="str">
        <f t="shared" si="117"/>
        <v>No</v>
      </c>
      <c r="H471">
        <f t="shared" si="118"/>
        <v>0</v>
      </c>
      <c r="I471" t="str">
        <f t="shared" si="119"/>
        <v>Yes</v>
      </c>
      <c r="J471" t="str">
        <f t="shared" si="120"/>
        <v>Normol Weight</v>
      </c>
      <c r="K471" t="str">
        <f t="shared" si="121"/>
        <v>Normal</v>
      </c>
      <c r="L471" t="str">
        <f t="shared" si="122"/>
        <v>R1019</v>
      </c>
      <c r="M471">
        <f t="shared" si="123"/>
        <v>42</v>
      </c>
      <c r="N471" t="str">
        <f t="shared" si="124"/>
        <v>tier - 3</v>
      </c>
      <c r="O471" t="str">
        <f t="shared" si="125"/>
        <v>tier - 3</v>
      </c>
      <c r="P471" t="str">
        <f t="shared" si="126"/>
        <v>R1019</v>
      </c>
      <c r="Q471">
        <f t="shared" si="127"/>
        <v>42</v>
      </c>
    </row>
    <row r="472" spans="1:17" ht="18.75" x14ac:dyDescent="0.3">
      <c r="A472" s="4" t="s">
        <v>1901</v>
      </c>
      <c r="B472" t="str">
        <f t="shared" si="112"/>
        <v xml:space="preserve"> Don</v>
      </c>
      <c r="C472">
        <f t="shared" si="113"/>
        <v>29.6</v>
      </c>
      <c r="D472">
        <f t="shared" si="114"/>
        <v>8.1</v>
      </c>
      <c r="E472" t="str">
        <f t="shared" si="115"/>
        <v>No</v>
      </c>
      <c r="F472" t="str">
        <f t="shared" si="116"/>
        <v>No</v>
      </c>
      <c r="G472" t="str">
        <f t="shared" si="117"/>
        <v>No</v>
      </c>
      <c r="H472">
        <f t="shared" si="118"/>
        <v>0</v>
      </c>
      <c r="I472" t="str">
        <f t="shared" si="119"/>
        <v>No</v>
      </c>
      <c r="J472" t="str">
        <f t="shared" si="120"/>
        <v>Obesity</v>
      </c>
      <c r="K472" t="str">
        <f t="shared" si="121"/>
        <v>Diabetes</v>
      </c>
      <c r="L472" t="str">
        <f t="shared" si="122"/>
        <v>R1011</v>
      </c>
      <c r="M472">
        <f t="shared" si="123"/>
        <v>48</v>
      </c>
      <c r="N472" t="str">
        <f t="shared" si="124"/>
        <v>tier - 2</v>
      </c>
      <c r="O472" t="str">
        <f t="shared" si="125"/>
        <v>tier - 2</v>
      </c>
      <c r="P472" t="str">
        <f t="shared" si="126"/>
        <v>R1011</v>
      </c>
      <c r="Q472">
        <f t="shared" si="127"/>
        <v>48</v>
      </c>
    </row>
    <row r="473" spans="1:17" ht="18.75" x14ac:dyDescent="0.3">
      <c r="A473" s="4" t="s">
        <v>1900</v>
      </c>
      <c r="B473" t="str">
        <f t="shared" si="112"/>
        <v xml:space="preserve"> Chris</v>
      </c>
      <c r="C473">
        <f t="shared" si="113"/>
        <v>24.42</v>
      </c>
      <c r="D473">
        <f t="shared" si="114"/>
        <v>7.16</v>
      </c>
      <c r="E473" t="str">
        <f t="shared" si="115"/>
        <v>No</v>
      </c>
      <c r="F473" t="str">
        <f t="shared" si="116"/>
        <v>No</v>
      </c>
      <c r="G473" t="str">
        <f t="shared" si="117"/>
        <v>No</v>
      </c>
      <c r="H473">
        <f t="shared" si="118"/>
        <v>0</v>
      </c>
      <c r="I473" t="str">
        <f t="shared" si="119"/>
        <v>Yes</v>
      </c>
      <c r="J473" t="str">
        <f t="shared" si="120"/>
        <v>Normol Weight</v>
      </c>
      <c r="K473" t="str">
        <f t="shared" si="121"/>
        <v>Diabetes</v>
      </c>
      <c r="L473" t="str">
        <f t="shared" si="122"/>
        <v>R1013</v>
      </c>
      <c r="M473">
        <f t="shared" si="123"/>
        <v>48</v>
      </c>
      <c r="N473" t="str">
        <f t="shared" si="124"/>
        <v>tier - 2</v>
      </c>
      <c r="O473" t="str">
        <f t="shared" si="125"/>
        <v>tier - 2</v>
      </c>
      <c r="P473" t="str">
        <f t="shared" si="126"/>
        <v>R1013</v>
      </c>
      <c r="Q473">
        <f t="shared" si="127"/>
        <v>48</v>
      </c>
    </row>
    <row r="474" spans="1:17" ht="18.75" x14ac:dyDescent="0.3">
      <c r="A474" s="4" t="s">
        <v>1899</v>
      </c>
      <c r="B474" t="str">
        <f t="shared" si="112"/>
        <v xml:space="preserve"> Gavin V.</v>
      </c>
      <c r="C474">
        <f t="shared" si="113"/>
        <v>20.9</v>
      </c>
      <c r="D474">
        <f t="shared" si="114"/>
        <v>4.55</v>
      </c>
      <c r="E474" t="str">
        <f t="shared" si="115"/>
        <v>Yes</v>
      </c>
      <c r="F474" t="str">
        <f t="shared" si="116"/>
        <v>No</v>
      </c>
      <c r="G474" t="str">
        <f t="shared" si="117"/>
        <v>Yes</v>
      </c>
      <c r="H474">
        <f t="shared" si="118"/>
        <v>1</v>
      </c>
      <c r="I474" t="str">
        <f t="shared" si="119"/>
        <v>Yes</v>
      </c>
      <c r="J474" t="str">
        <f t="shared" si="120"/>
        <v>Normol Weight</v>
      </c>
      <c r="K474" t="str">
        <f t="shared" si="121"/>
        <v>Normal</v>
      </c>
      <c r="L474" t="str">
        <f t="shared" si="122"/>
        <v>R1013</v>
      </c>
      <c r="M474">
        <f t="shared" si="123"/>
        <v>53</v>
      </c>
      <c r="N474" t="str">
        <f t="shared" si="124"/>
        <v>tier - 1</v>
      </c>
      <c r="O474" t="str">
        <f t="shared" si="125"/>
        <v>tier - 1</v>
      </c>
      <c r="P474" t="str">
        <f t="shared" si="126"/>
        <v>R1013</v>
      </c>
      <c r="Q474">
        <f t="shared" si="127"/>
        <v>53</v>
      </c>
    </row>
    <row r="475" spans="1:17" ht="18.75" x14ac:dyDescent="0.3">
      <c r="A475" s="4" t="s">
        <v>1898</v>
      </c>
      <c r="B475" t="str">
        <f t="shared" si="112"/>
        <v xml:space="preserve"> David</v>
      </c>
      <c r="C475">
        <f t="shared" si="113"/>
        <v>22.895</v>
      </c>
      <c r="D475">
        <f t="shared" si="114"/>
        <v>6.03</v>
      </c>
      <c r="E475" t="str">
        <f t="shared" si="115"/>
        <v>No</v>
      </c>
      <c r="F475" t="str">
        <f t="shared" si="116"/>
        <v>No</v>
      </c>
      <c r="G475" t="str">
        <f t="shared" si="117"/>
        <v>No</v>
      </c>
      <c r="H475">
        <f t="shared" si="118"/>
        <v>0</v>
      </c>
      <c r="I475" t="str">
        <f t="shared" si="119"/>
        <v>Yes</v>
      </c>
      <c r="J475" t="str">
        <f t="shared" si="120"/>
        <v>Normol Weight</v>
      </c>
      <c r="K475" t="str">
        <f t="shared" si="121"/>
        <v>Diabetes</v>
      </c>
      <c r="L475" t="str">
        <f t="shared" si="122"/>
        <v>R1012</v>
      </c>
      <c r="M475">
        <f t="shared" si="123"/>
        <v>45</v>
      </c>
      <c r="N475" t="str">
        <f t="shared" si="124"/>
        <v>tier - 3</v>
      </c>
      <c r="O475" t="str">
        <f t="shared" si="125"/>
        <v>tier - 3</v>
      </c>
      <c r="P475" t="str">
        <f t="shared" si="126"/>
        <v>R1012</v>
      </c>
      <c r="Q475">
        <f t="shared" si="127"/>
        <v>45</v>
      </c>
    </row>
    <row r="476" spans="1:17" ht="18.75" x14ac:dyDescent="0.3">
      <c r="A476" s="4" t="s">
        <v>1897</v>
      </c>
      <c r="B476" t="str">
        <f t="shared" si="112"/>
        <v xml:space="preserve"> Jatin</v>
      </c>
      <c r="C476">
        <f t="shared" si="113"/>
        <v>28.3</v>
      </c>
      <c r="D476">
        <f t="shared" si="114"/>
        <v>5.47</v>
      </c>
      <c r="E476" t="str">
        <f t="shared" si="115"/>
        <v>Yes</v>
      </c>
      <c r="F476" t="str">
        <f t="shared" si="116"/>
        <v>No</v>
      </c>
      <c r="G476" t="str">
        <f t="shared" si="117"/>
        <v>Yes</v>
      </c>
      <c r="H476">
        <f t="shared" si="118"/>
        <v>1</v>
      </c>
      <c r="I476" t="str">
        <f t="shared" si="119"/>
        <v>Yes</v>
      </c>
      <c r="J476" t="str">
        <f t="shared" si="120"/>
        <v>Obesity</v>
      </c>
      <c r="K476" t="str">
        <f t="shared" si="121"/>
        <v>Normal</v>
      </c>
      <c r="L476" t="str">
        <f t="shared" si="122"/>
        <v>R1011</v>
      </c>
      <c r="M476">
        <f t="shared" si="123"/>
        <v>39</v>
      </c>
      <c r="N476" t="str">
        <f t="shared" si="124"/>
        <v>tier - 2</v>
      </c>
      <c r="O476" t="str">
        <f t="shared" si="125"/>
        <v>tier - 2</v>
      </c>
      <c r="P476" t="str">
        <f t="shared" si="126"/>
        <v>R1011</v>
      </c>
      <c r="Q476">
        <f t="shared" si="127"/>
        <v>39</v>
      </c>
    </row>
    <row r="477" spans="1:17" ht="18.75" x14ac:dyDescent="0.3">
      <c r="A477" s="4" t="s">
        <v>1895</v>
      </c>
      <c r="B477" t="str">
        <f t="shared" si="112"/>
        <v xml:space="preserve"> J P. II</v>
      </c>
      <c r="C477">
        <f t="shared" si="113"/>
        <v>54.3</v>
      </c>
      <c r="D477">
        <f t="shared" si="114"/>
        <v>4.1500000000000004</v>
      </c>
      <c r="E477" t="str">
        <f t="shared" si="115"/>
        <v>Yes</v>
      </c>
      <c r="F477" t="str">
        <f t="shared" si="116"/>
        <v>No</v>
      </c>
      <c r="G477" t="str">
        <f t="shared" si="117"/>
        <v>No</v>
      </c>
      <c r="H477">
        <f t="shared" si="118"/>
        <v>1</v>
      </c>
      <c r="I477" t="str">
        <f t="shared" si="119"/>
        <v>No</v>
      </c>
      <c r="J477" t="str">
        <f t="shared" si="120"/>
        <v>Obesity</v>
      </c>
      <c r="K477" t="str">
        <f t="shared" si="121"/>
        <v>Normal</v>
      </c>
      <c r="L477" t="str">
        <f t="shared" si="122"/>
        <v>R1012</v>
      </c>
      <c r="M477">
        <f t="shared" si="123"/>
        <v>58</v>
      </c>
      <c r="N477" t="str">
        <f t="shared" si="124"/>
        <v>tier - 3</v>
      </c>
      <c r="O477" t="str">
        <f t="shared" si="125"/>
        <v>tier - 3</v>
      </c>
      <c r="P477" t="str">
        <f t="shared" si="126"/>
        <v>R1012</v>
      </c>
      <c r="Q477">
        <f t="shared" si="127"/>
        <v>58</v>
      </c>
    </row>
    <row r="478" spans="1:17" ht="18.75" x14ac:dyDescent="0.3">
      <c r="A478" s="4" t="s">
        <v>1894</v>
      </c>
      <c r="B478" t="str">
        <f t="shared" si="112"/>
        <v xml:space="preserve"> Angela M.</v>
      </c>
      <c r="C478">
        <f t="shared" si="113"/>
        <v>33.344999999999999</v>
      </c>
      <c r="D478">
        <f t="shared" si="114"/>
        <v>11.32</v>
      </c>
      <c r="E478" t="str">
        <f t="shared" si="115"/>
        <v>Yes</v>
      </c>
      <c r="F478" t="str">
        <f t="shared" si="116"/>
        <v>No</v>
      </c>
      <c r="G478" t="str">
        <f t="shared" si="117"/>
        <v>No</v>
      </c>
      <c r="H478">
        <f t="shared" si="118"/>
        <v>1</v>
      </c>
      <c r="I478" t="str">
        <f t="shared" si="119"/>
        <v>No</v>
      </c>
      <c r="J478" t="str">
        <f t="shared" si="120"/>
        <v>Obesity</v>
      </c>
      <c r="K478" t="str">
        <f t="shared" si="121"/>
        <v>Diabetes</v>
      </c>
      <c r="L478" t="str">
        <f t="shared" si="122"/>
        <v>R1024</v>
      </c>
      <c r="M478">
        <f t="shared" si="123"/>
        <v>47</v>
      </c>
      <c r="N478" t="str">
        <f t="shared" si="124"/>
        <v>tier - 1</v>
      </c>
      <c r="O478" t="str">
        <f t="shared" si="125"/>
        <v>tier - 1</v>
      </c>
      <c r="P478" t="str">
        <f t="shared" si="126"/>
        <v>R1024</v>
      </c>
      <c r="Q478">
        <f t="shared" si="127"/>
        <v>47</v>
      </c>
    </row>
    <row r="479" spans="1:17" ht="18.75" x14ac:dyDescent="0.3">
      <c r="A479" s="4" t="s">
        <v>1893</v>
      </c>
      <c r="B479" t="str">
        <f t="shared" si="112"/>
        <v xml:space="preserve"> Blake K.</v>
      </c>
      <c r="C479">
        <f t="shared" si="113"/>
        <v>33</v>
      </c>
      <c r="D479">
        <f t="shared" si="114"/>
        <v>9.51</v>
      </c>
      <c r="E479" t="str">
        <f t="shared" si="115"/>
        <v>Yes</v>
      </c>
      <c r="F479" t="str">
        <f t="shared" si="116"/>
        <v>No</v>
      </c>
      <c r="G479" t="str">
        <f t="shared" si="117"/>
        <v>No</v>
      </c>
      <c r="H479">
        <f t="shared" si="118"/>
        <v>0</v>
      </c>
      <c r="I479" t="str">
        <f t="shared" si="119"/>
        <v>No</v>
      </c>
      <c r="J479" t="str">
        <f t="shared" si="120"/>
        <v>Obesity</v>
      </c>
      <c r="K479" t="str">
        <f t="shared" si="121"/>
        <v>Diabetes</v>
      </c>
      <c r="L479" t="str">
        <f t="shared" si="122"/>
        <v>R1013</v>
      </c>
      <c r="M479">
        <f t="shared" si="123"/>
        <v>55</v>
      </c>
      <c r="N479" t="str">
        <f t="shared" si="124"/>
        <v>tier - 3</v>
      </c>
      <c r="O479" t="str">
        <f t="shared" si="125"/>
        <v>tier - 3</v>
      </c>
      <c r="P479" t="str">
        <f t="shared" si="126"/>
        <v>R1013</v>
      </c>
      <c r="Q479">
        <f t="shared" si="127"/>
        <v>55</v>
      </c>
    </row>
    <row r="480" spans="1:17" ht="18.75" x14ac:dyDescent="0.3">
      <c r="A480" s="4" t="s">
        <v>1892</v>
      </c>
      <c r="B480" t="str">
        <f t="shared" si="112"/>
        <v xml:space="preserve"> Brian T.</v>
      </c>
      <c r="C480">
        <f t="shared" si="113"/>
        <v>28.024999999999999</v>
      </c>
      <c r="D480">
        <f t="shared" si="114"/>
        <v>7.67</v>
      </c>
      <c r="E480" t="str">
        <f t="shared" si="115"/>
        <v>Yes</v>
      </c>
      <c r="F480" t="str">
        <f t="shared" si="116"/>
        <v>No</v>
      </c>
      <c r="G480" t="str">
        <f t="shared" si="117"/>
        <v>No</v>
      </c>
      <c r="H480">
        <f t="shared" si="118"/>
        <v>1</v>
      </c>
      <c r="I480" t="str">
        <f t="shared" si="119"/>
        <v>Yes</v>
      </c>
      <c r="J480" t="str">
        <f t="shared" si="120"/>
        <v>Obesity</v>
      </c>
      <c r="K480" t="str">
        <f t="shared" si="121"/>
        <v>Diabetes</v>
      </c>
      <c r="L480" t="str">
        <f t="shared" si="122"/>
        <v>R1017</v>
      </c>
      <c r="M480">
        <f t="shared" si="123"/>
        <v>36</v>
      </c>
      <c r="N480" t="str">
        <f t="shared" si="124"/>
        <v>tier - 3</v>
      </c>
      <c r="O480" t="str">
        <f t="shared" si="125"/>
        <v>tier - 3</v>
      </c>
      <c r="P480" t="str">
        <f t="shared" si="126"/>
        <v>R1017</v>
      </c>
      <c r="Q480">
        <f t="shared" si="127"/>
        <v>36</v>
      </c>
    </row>
    <row r="481" spans="1:17" ht="18.75" x14ac:dyDescent="0.3">
      <c r="A481" s="4" t="s">
        <v>1891</v>
      </c>
      <c r="B481" t="str">
        <f t="shared" si="112"/>
        <v xml:space="preserve"> Damon</v>
      </c>
      <c r="C481">
        <f t="shared" si="113"/>
        <v>28.69</v>
      </c>
      <c r="D481">
        <f t="shared" si="114"/>
        <v>6.23</v>
      </c>
      <c r="E481" t="str">
        <f t="shared" si="115"/>
        <v>No</v>
      </c>
      <c r="F481" t="str">
        <f t="shared" si="116"/>
        <v>No</v>
      </c>
      <c r="G481" t="str">
        <f t="shared" si="117"/>
        <v>No</v>
      </c>
      <c r="H481">
        <f t="shared" si="118"/>
        <v>1</v>
      </c>
      <c r="I481" t="str">
        <f t="shared" si="119"/>
        <v>Yes</v>
      </c>
      <c r="J481" t="str">
        <f t="shared" si="120"/>
        <v>Obesity</v>
      </c>
      <c r="K481" t="str">
        <f t="shared" si="121"/>
        <v>Diabetes</v>
      </c>
      <c r="L481" t="str">
        <f t="shared" si="122"/>
        <v>R1012</v>
      </c>
      <c r="M481">
        <f t="shared" si="123"/>
        <v>30</v>
      </c>
      <c r="N481" t="str">
        <f t="shared" si="124"/>
        <v>tier - 1</v>
      </c>
      <c r="O481" t="str">
        <f t="shared" si="125"/>
        <v>tier - 1</v>
      </c>
      <c r="P481" t="str">
        <f t="shared" si="126"/>
        <v>R1012</v>
      </c>
      <c r="Q481">
        <f t="shared" si="127"/>
        <v>30</v>
      </c>
    </row>
    <row r="482" spans="1:17" ht="18.75" x14ac:dyDescent="0.3">
      <c r="A482" s="4" t="s">
        <v>1890</v>
      </c>
      <c r="B482" t="str">
        <f t="shared" si="112"/>
        <v xml:space="preserve"> Jeffrey</v>
      </c>
      <c r="C482">
        <f t="shared" si="113"/>
        <v>40.28</v>
      </c>
      <c r="D482">
        <f t="shared" si="114"/>
        <v>8.9</v>
      </c>
      <c r="E482" t="str">
        <f t="shared" si="115"/>
        <v>No</v>
      </c>
      <c r="F482" t="str">
        <f t="shared" si="116"/>
        <v>No</v>
      </c>
      <c r="G482" t="str">
        <f t="shared" si="117"/>
        <v>No</v>
      </c>
      <c r="H482">
        <f t="shared" si="118"/>
        <v>0</v>
      </c>
      <c r="I482" t="str">
        <f t="shared" si="119"/>
        <v>No</v>
      </c>
      <c r="J482" t="str">
        <f t="shared" si="120"/>
        <v>Obesity</v>
      </c>
      <c r="K482" t="str">
        <f t="shared" si="121"/>
        <v>Diabetes</v>
      </c>
      <c r="L482" t="str">
        <f t="shared" si="122"/>
        <v>R1019</v>
      </c>
      <c r="M482">
        <f t="shared" si="123"/>
        <v>57</v>
      </c>
      <c r="N482" t="str">
        <f t="shared" si="124"/>
        <v>tier - 2</v>
      </c>
      <c r="O482" t="str">
        <f t="shared" si="125"/>
        <v>tier - 2</v>
      </c>
      <c r="P482" t="str">
        <f t="shared" si="126"/>
        <v>R1019</v>
      </c>
      <c r="Q482">
        <f t="shared" si="127"/>
        <v>57</v>
      </c>
    </row>
    <row r="483" spans="1:17" ht="18.75" x14ac:dyDescent="0.3">
      <c r="A483" s="4" t="s">
        <v>1889</v>
      </c>
      <c r="B483" t="str">
        <f t="shared" si="112"/>
        <v xml:space="preserve"> Malcolm J.</v>
      </c>
      <c r="C483">
        <f t="shared" si="113"/>
        <v>37.299999999999997</v>
      </c>
      <c r="D483">
        <f t="shared" si="114"/>
        <v>7.79</v>
      </c>
      <c r="E483" t="str">
        <f t="shared" si="115"/>
        <v>Yes</v>
      </c>
      <c r="F483" t="str">
        <f t="shared" si="116"/>
        <v>No</v>
      </c>
      <c r="G483" t="str">
        <f t="shared" si="117"/>
        <v>No</v>
      </c>
      <c r="H483">
        <f t="shared" si="118"/>
        <v>0</v>
      </c>
      <c r="I483" t="str">
        <f t="shared" si="119"/>
        <v>No</v>
      </c>
      <c r="J483" t="str">
        <f t="shared" si="120"/>
        <v>Obesity</v>
      </c>
      <c r="K483" t="str">
        <f t="shared" si="121"/>
        <v>Diabetes</v>
      </c>
      <c r="L483" t="str">
        <f t="shared" si="122"/>
        <v>R1011</v>
      </c>
      <c r="M483">
        <f t="shared" si="123"/>
        <v>55</v>
      </c>
      <c r="N483" t="str">
        <f t="shared" si="124"/>
        <v>tier - 3</v>
      </c>
      <c r="O483" t="str">
        <f t="shared" si="125"/>
        <v>tier - 3</v>
      </c>
      <c r="P483" t="str">
        <f t="shared" si="126"/>
        <v>R1011</v>
      </c>
      <c r="Q483">
        <f t="shared" si="127"/>
        <v>55</v>
      </c>
    </row>
    <row r="484" spans="1:17" ht="18.75" x14ac:dyDescent="0.3">
      <c r="A484" s="4" t="s">
        <v>1888</v>
      </c>
      <c r="B484" t="str">
        <f t="shared" si="112"/>
        <v xml:space="preserve"> Margaret B.</v>
      </c>
      <c r="C484">
        <f t="shared" si="113"/>
        <v>54.47</v>
      </c>
      <c r="D484">
        <f t="shared" si="114"/>
        <v>4.49</v>
      </c>
      <c r="E484" t="str">
        <f t="shared" si="115"/>
        <v>Yes</v>
      </c>
      <c r="F484" t="str">
        <f t="shared" si="116"/>
        <v>No</v>
      </c>
      <c r="G484" t="str">
        <f t="shared" si="117"/>
        <v>No</v>
      </c>
      <c r="H484">
        <f t="shared" si="118"/>
        <v>2</v>
      </c>
      <c r="I484" t="str">
        <f t="shared" si="119"/>
        <v>No</v>
      </c>
      <c r="J484" t="str">
        <f t="shared" si="120"/>
        <v>Obesity</v>
      </c>
      <c r="K484" t="str">
        <f t="shared" si="121"/>
        <v>Normal</v>
      </c>
      <c r="L484" t="str">
        <f t="shared" si="122"/>
        <v>R1012</v>
      </c>
      <c r="M484">
        <f t="shared" si="123"/>
        <v>56</v>
      </c>
      <c r="N484" t="str">
        <f t="shared" si="124"/>
        <v>tier - 2</v>
      </c>
      <c r="O484" t="str">
        <f t="shared" si="125"/>
        <v>tier - 2</v>
      </c>
      <c r="P484" t="str">
        <f t="shared" si="126"/>
        <v>R1012</v>
      </c>
      <c r="Q484">
        <f t="shared" si="127"/>
        <v>56</v>
      </c>
    </row>
    <row r="485" spans="1:17" ht="18.75" x14ac:dyDescent="0.3">
      <c r="A485" s="4" t="s">
        <v>1887</v>
      </c>
      <c r="B485" t="str">
        <f t="shared" si="112"/>
        <v xml:space="preserve"> Helen</v>
      </c>
      <c r="C485">
        <f t="shared" si="113"/>
        <v>38.06</v>
      </c>
      <c r="D485">
        <f t="shared" si="114"/>
        <v>5.24</v>
      </c>
      <c r="E485" t="str">
        <f t="shared" si="115"/>
        <v>Yes</v>
      </c>
      <c r="F485" t="str">
        <f t="shared" si="116"/>
        <v>No</v>
      </c>
      <c r="G485" t="str">
        <f t="shared" si="117"/>
        <v>Yes</v>
      </c>
      <c r="H485">
        <f t="shared" si="118"/>
        <v>1</v>
      </c>
      <c r="I485" t="str">
        <f t="shared" si="119"/>
        <v>No</v>
      </c>
      <c r="J485" t="str">
        <f t="shared" si="120"/>
        <v>Obesity</v>
      </c>
      <c r="K485" t="str">
        <f t="shared" si="121"/>
        <v>Normal</v>
      </c>
      <c r="L485" t="str">
        <f t="shared" si="122"/>
        <v>R1013</v>
      </c>
      <c r="M485">
        <f t="shared" si="123"/>
        <v>53</v>
      </c>
      <c r="N485" t="str">
        <f t="shared" si="124"/>
        <v>tier - 2</v>
      </c>
      <c r="O485" t="str">
        <f t="shared" si="125"/>
        <v>tier - 2</v>
      </c>
      <c r="P485" t="str">
        <f t="shared" si="126"/>
        <v>R1013</v>
      </c>
      <c r="Q485">
        <f t="shared" si="127"/>
        <v>53</v>
      </c>
    </row>
    <row r="486" spans="1:17" ht="18.75" x14ac:dyDescent="0.3">
      <c r="A486" s="4" t="s">
        <v>1886</v>
      </c>
      <c r="B486" t="str">
        <f t="shared" si="112"/>
        <v xml:space="preserve"> Matthew</v>
      </c>
      <c r="C486">
        <f t="shared" si="113"/>
        <v>51.47</v>
      </c>
      <c r="D486">
        <f t="shared" si="114"/>
        <v>9.6</v>
      </c>
      <c r="E486" t="str">
        <f t="shared" si="115"/>
        <v>No</v>
      </c>
      <c r="F486" t="str">
        <f t="shared" si="116"/>
        <v>No</v>
      </c>
      <c r="G486" t="str">
        <f t="shared" si="117"/>
        <v>No</v>
      </c>
      <c r="H486">
        <f t="shared" si="118"/>
        <v>0</v>
      </c>
      <c r="I486" t="str">
        <f t="shared" si="119"/>
        <v>No</v>
      </c>
      <c r="J486" t="str">
        <f t="shared" si="120"/>
        <v>Obesity</v>
      </c>
      <c r="K486" t="str">
        <f t="shared" si="121"/>
        <v>Diabetes</v>
      </c>
      <c r="L486" t="str">
        <f t="shared" si="122"/>
        <v>R1012</v>
      </c>
      <c r="M486">
        <f t="shared" si="123"/>
        <v>60</v>
      </c>
      <c r="N486" t="str">
        <f t="shared" si="124"/>
        <v>tier - 1</v>
      </c>
      <c r="O486" t="str">
        <f t="shared" si="125"/>
        <v>tier - 1</v>
      </c>
      <c r="P486" t="str">
        <f t="shared" si="126"/>
        <v>R1012</v>
      </c>
      <c r="Q486">
        <f t="shared" si="127"/>
        <v>60</v>
      </c>
    </row>
    <row r="487" spans="1:17" ht="18.75" x14ac:dyDescent="0.3">
      <c r="A487" s="4" t="s">
        <v>1885</v>
      </c>
      <c r="B487" t="str">
        <f t="shared" si="112"/>
        <v xml:space="preserve"> Jeff</v>
      </c>
      <c r="C487">
        <f t="shared" si="113"/>
        <v>29.8</v>
      </c>
      <c r="D487">
        <f t="shared" si="114"/>
        <v>5.78</v>
      </c>
      <c r="E487" t="str">
        <f t="shared" si="115"/>
        <v>Yes</v>
      </c>
      <c r="F487" t="str">
        <f t="shared" si="116"/>
        <v>No</v>
      </c>
      <c r="G487" t="str">
        <f t="shared" si="117"/>
        <v>No</v>
      </c>
      <c r="H487">
        <f t="shared" si="118"/>
        <v>0</v>
      </c>
      <c r="I487" t="str">
        <f t="shared" si="119"/>
        <v>No</v>
      </c>
      <c r="J487" t="str">
        <f t="shared" si="120"/>
        <v>Obesity</v>
      </c>
      <c r="K487" t="str">
        <f t="shared" si="121"/>
        <v>Diabetes</v>
      </c>
      <c r="L487" t="str">
        <f t="shared" si="122"/>
        <v>R1011</v>
      </c>
      <c r="M487">
        <f t="shared" si="123"/>
        <v>37</v>
      </c>
      <c r="N487" t="str">
        <f t="shared" si="124"/>
        <v>tier - 2</v>
      </c>
      <c r="O487" t="str">
        <f t="shared" si="125"/>
        <v>tier - 2</v>
      </c>
      <c r="P487" t="str">
        <f t="shared" si="126"/>
        <v>R1011</v>
      </c>
      <c r="Q487">
        <f t="shared" si="127"/>
        <v>37</v>
      </c>
    </row>
    <row r="488" spans="1:17" ht="18.75" x14ac:dyDescent="0.3">
      <c r="A488" s="4" t="s">
        <v>1884</v>
      </c>
      <c r="B488" t="str">
        <f t="shared" si="112"/>
        <v xml:space="preserve"> Tara R</v>
      </c>
      <c r="C488">
        <f t="shared" si="113"/>
        <v>49.77</v>
      </c>
      <c r="D488">
        <f t="shared" si="114"/>
        <v>7.02</v>
      </c>
      <c r="E488" t="str">
        <f t="shared" si="115"/>
        <v>No</v>
      </c>
      <c r="F488" t="str">
        <f t="shared" si="116"/>
        <v>No</v>
      </c>
      <c r="G488" t="str">
        <f t="shared" si="117"/>
        <v>No</v>
      </c>
      <c r="H488">
        <f t="shared" si="118"/>
        <v>0</v>
      </c>
      <c r="I488" t="str">
        <f t="shared" si="119"/>
        <v>No</v>
      </c>
      <c r="J488" t="str">
        <f t="shared" si="120"/>
        <v>Obesity</v>
      </c>
      <c r="K488" t="str">
        <f t="shared" si="121"/>
        <v>Diabetes</v>
      </c>
      <c r="L488" t="str">
        <f t="shared" si="122"/>
        <v>R1026</v>
      </c>
      <c r="M488">
        <f t="shared" si="123"/>
        <v>60</v>
      </c>
      <c r="N488" t="str">
        <f t="shared" si="124"/>
        <v>tier - 2</v>
      </c>
      <c r="O488" t="str">
        <f t="shared" si="125"/>
        <v>tier - 2</v>
      </c>
      <c r="P488" t="str">
        <f t="shared" si="126"/>
        <v>R1026</v>
      </c>
      <c r="Q488">
        <f t="shared" si="127"/>
        <v>60</v>
      </c>
    </row>
    <row r="489" spans="1:17" ht="18.75" x14ac:dyDescent="0.3">
      <c r="A489" s="4" t="s">
        <v>1883</v>
      </c>
      <c r="B489" t="str">
        <f t="shared" si="112"/>
        <v xml:space="preserve"> Kristin</v>
      </c>
      <c r="C489">
        <f t="shared" si="113"/>
        <v>25.555</v>
      </c>
      <c r="D489">
        <f t="shared" si="114"/>
        <v>4.09</v>
      </c>
      <c r="E489" t="str">
        <f t="shared" si="115"/>
        <v>Yes</v>
      </c>
      <c r="F489" t="str">
        <f t="shared" si="116"/>
        <v>No</v>
      </c>
      <c r="G489" t="str">
        <f t="shared" si="117"/>
        <v>No</v>
      </c>
      <c r="H489">
        <f t="shared" si="118"/>
        <v>0</v>
      </c>
      <c r="I489" t="str">
        <f t="shared" si="119"/>
        <v>Yes</v>
      </c>
      <c r="J489" t="str">
        <f t="shared" si="120"/>
        <v>Obesity</v>
      </c>
      <c r="K489" t="str">
        <f t="shared" si="121"/>
        <v>Normal</v>
      </c>
      <c r="L489" t="str">
        <f t="shared" si="122"/>
        <v>R1024</v>
      </c>
      <c r="M489">
        <f t="shared" si="123"/>
        <v>37</v>
      </c>
      <c r="N489" t="str">
        <f t="shared" si="124"/>
        <v>tier - 1</v>
      </c>
      <c r="O489" t="str">
        <f t="shared" si="125"/>
        <v>tier - 1</v>
      </c>
      <c r="P489" t="str">
        <f t="shared" si="126"/>
        <v>R1024</v>
      </c>
      <c r="Q489">
        <f t="shared" si="127"/>
        <v>37</v>
      </c>
    </row>
    <row r="490" spans="1:17" ht="18.75" x14ac:dyDescent="0.3">
      <c r="A490" s="4" t="s">
        <v>1882</v>
      </c>
      <c r="B490" t="str">
        <f t="shared" si="112"/>
        <v xml:space="preserve"> Timothy</v>
      </c>
      <c r="C490">
        <f t="shared" si="113"/>
        <v>29.64</v>
      </c>
      <c r="D490">
        <f t="shared" si="114"/>
        <v>4.93</v>
      </c>
      <c r="E490" t="str">
        <f t="shared" si="115"/>
        <v>No</v>
      </c>
      <c r="F490" t="str">
        <f t="shared" si="116"/>
        <v>No</v>
      </c>
      <c r="G490" t="str">
        <f t="shared" si="117"/>
        <v>Yes</v>
      </c>
      <c r="H490">
        <f t="shared" si="118"/>
        <v>1</v>
      </c>
      <c r="I490" t="str">
        <f t="shared" si="119"/>
        <v>No</v>
      </c>
      <c r="J490" t="str">
        <f t="shared" si="120"/>
        <v>Obesity</v>
      </c>
      <c r="K490" t="str">
        <f t="shared" si="121"/>
        <v>Normal</v>
      </c>
      <c r="L490" t="str">
        <f t="shared" si="122"/>
        <v>R1016</v>
      </c>
      <c r="M490">
        <f t="shared" si="123"/>
        <v>29</v>
      </c>
      <c r="N490" t="str">
        <f t="shared" si="124"/>
        <v>tier - 3</v>
      </c>
      <c r="O490" t="str">
        <f t="shared" si="125"/>
        <v>tier - 3</v>
      </c>
      <c r="P490" t="str">
        <f t="shared" si="126"/>
        <v>R1016</v>
      </c>
      <c r="Q490">
        <f t="shared" si="127"/>
        <v>29</v>
      </c>
    </row>
    <row r="491" spans="1:17" ht="18.75" x14ac:dyDescent="0.3">
      <c r="A491" s="4" t="s">
        <v>1881</v>
      </c>
      <c r="B491" t="str">
        <f t="shared" si="112"/>
        <v xml:space="preserve"> Scott</v>
      </c>
      <c r="C491">
        <f t="shared" si="113"/>
        <v>53.93</v>
      </c>
      <c r="D491">
        <f t="shared" si="114"/>
        <v>5.34</v>
      </c>
      <c r="E491" t="str">
        <f t="shared" si="115"/>
        <v>Yes</v>
      </c>
      <c r="F491" t="str">
        <f t="shared" si="116"/>
        <v>No</v>
      </c>
      <c r="G491" t="str">
        <f t="shared" si="117"/>
        <v>No</v>
      </c>
      <c r="H491">
        <f t="shared" si="118"/>
        <v>2</v>
      </c>
      <c r="I491" t="str">
        <f t="shared" si="119"/>
        <v>No</v>
      </c>
      <c r="J491" t="str">
        <f t="shared" si="120"/>
        <v>Obesity</v>
      </c>
      <c r="K491" t="str">
        <f t="shared" si="121"/>
        <v>Normal</v>
      </c>
      <c r="L491" t="str">
        <f t="shared" si="122"/>
        <v>R1012</v>
      </c>
      <c r="M491">
        <f t="shared" si="123"/>
        <v>56</v>
      </c>
      <c r="N491" t="str">
        <f t="shared" si="124"/>
        <v>tier - 3</v>
      </c>
      <c r="O491" t="str">
        <f t="shared" si="125"/>
        <v>tier - 3</v>
      </c>
      <c r="P491" t="str">
        <f t="shared" si="126"/>
        <v>R1012</v>
      </c>
      <c r="Q491">
        <f t="shared" si="127"/>
        <v>56</v>
      </c>
    </row>
    <row r="492" spans="1:17" ht="18.75" x14ac:dyDescent="0.3">
      <c r="A492" s="4" t="s">
        <v>1880</v>
      </c>
      <c r="B492" t="str">
        <f t="shared" si="112"/>
        <v xml:space="preserve"> Carly E</v>
      </c>
      <c r="C492">
        <f t="shared" si="113"/>
        <v>28.024999999999999</v>
      </c>
      <c r="D492">
        <f t="shared" si="114"/>
        <v>5.65</v>
      </c>
      <c r="E492" t="str">
        <f t="shared" si="115"/>
        <v>No</v>
      </c>
      <c r="F492" t="str">
        <f t="shared" si="116"/>
        <v>No</v>
      </c>
      <c r="G492" t="str">
        <f t="shared" si="117"/>
        <v>No</v>
      </c>
      <c r="H492">
        <f t="shared" si="118"/>
        <v>1</v>
      </c>
      <c r="I492" t="str">
        <f t="shared" si="119"/>
        <v>Yes</v>
      </c>
      <c r="J492" t="str">
        <f t="shared" si="120"/>
        <v>Obesity</v>
      </c>
      <c r="K492" t="str">
        <f t="shared" si="121"/>
        <v>Normal</v>
      </c>
      <c r="L492" t="str">
        <f t="shared" si="122"/>
        <v>R1012</v>
      </c>
      <c r="M492">
        <f t="shared" si="123"/>
        <v>35</v>
      </c>
      <c r="N492" t="str">
        <f t="shared" si="124"/>
        <v>tier - 3</v>
      </c>
      <c r="O492" t="str">
        <f t="shared" si="125"/>
        <v>tier - 3</v>
      </c>
      <c r="P492" t="str">
        <f t="shared" si="126"/>
        <v>R1012</v>
      </c>
      <c r="Q492">
        <f t="shared" si="127"/>
        <v>35</v>
      </c>
    </row>
    <row r="493" spans="1:17" ht="18.75" x14ac:dyDescent="0.3">
      <c r="A493" s="4" t="s">
        <v>1879</v>
      </c>
      <c r="B493" t="str">
        <f t="shared" si="112"/>
        <v xml:space="preserve"> Lisa</v>
      </c>
      <c r="C493">
        <f t="shared" si="113"/>
        <v>27.5</v>
      </c>
      <c r="D493">
        <f t="shared" si="114"/>
        <v>4.49</v>
      </c>
      <c r="E493" t="str">
        <f t="shared" si="115"/>
        <v>No</v>
      </c>
      <c r="F493" t="str">
        <f t="shared" si="116"/>
        <v>No</v>
      </c>
      <c r="G493" t="str">
        <f t="shared" si="117"/>
        <v>No</v>
      </c>
      <c r="H493">
        <f t="shared" si="118"/>
        <v>0</v>
      </c>
      <c r="I493" t="str">
        <f t="shared" si="119"/>
        <v>No</v>
      </c>
      <c r="J493" t="str">
        <f t="shared" si="120"/>
        <v>Obesity</v>
      </c>
      <c r="K493" t="str">
        <f t="shared" si="121"/>
        <v>Normal</v>
      </c>
      <c r="L493" t="str">
        <f t="shared" si="122"/>
        <v>R1011</v>
      </c>
      <c r="M493">
        <f t="shared" si="123"/>
        <v>29</v>
      </c>
      <c r="N493" t="str">
        <f t="shared" si="124"/>
        <v>tier - 1</v>
      </c>
      <c r="O493" t="str">
        <f t="shared" si="125"/>
        <v>tier - 1</v>
      </c>
      <c r="P493" t="str">
        <f t="shared" si="126"/>
        <v>R1011</v>
      </c>
      <c r="Q493">
        <f t="shared" si="127"/>
        <v>29</v>
      </c>
    </row>
    <row r="494" spans="1:17" ht="18.75" x14ac:dyDescent="0.3">
      <c r="A494" s="4" t="s">
        <v>1878</v>
      </c>
      <c r="B494" t="str">
        <f t="shared" si="112"/>
        <v xml:space="preserve"> Stacey</v>
      </c>
      <c r="C494">
        <f t="shared" si="113"/>
        <v>21.8</v>
      </c>
      <c r="D494">
        <f t="shared" si="114"/>
        <v>10.55</v>
      </c>
      <c r="E494" t="str">
        <f t="shared" si="115"/>
        <v>No</v>
      </c>
      <c r="F494" t="str">
        <f t="shared" si="116"/>
        <v>No</v>
      </c>
      <c r="G494" t="str">
        <f t="shared" si="117"/>
        <v>No</v>
      </c>
      <c r="H494">
        <f t="shared" si="118"/>
        <v>0</v>
      </c>
      <c r="I494" t="str">
        <f t="shared" si="119"/>
        <v>Yes</v>
      </c>
      <c r="J494" t="str">
        <f t="shared" si="120"/>
        <v>Normol Weight</v>
      </c>
      <c r="K494" t="str">
        <f t="shared" si="121"/>
        <v>Diabetes</v>
      </c>
      <c r="L494" t="str">
        <f t="shared" si="122"/>
        <v>R1011</v>
      </c>
      <c r="M494">
        <f t="shared" si="123"/>
        <v>20</v>
      </c>
      <c r="N494" t="str">
        <f t="shared" si="124"/>
        <v>tier - 3</v>
      </c>
      <c r="O494" t="str">
        <f t="shared" si="125"/>
        <v>tier - 3</v>
      </c>
      <c r="P494" t="str">
        <f t="shared" si="126"/>
        <v>R1011</v>
      </c>
      <c r="Q494">
        <f t="shared" si="127"/>
        <v>20</v>
      </c>
    </row>
    <row r="495" spans="1:17" ht="18.75" x14ac:dyDescent="0.3">
      <c r="A495" s="4" t="s">
        <v>1877</v>
      </c>
      <c r="B495" t="str">
        <f t="shared" si="112"/>
        <v xml:space="preserve"> Louis</v>
      </c>
      <c r="C495">
        <f t="shared" si="113"/>
        <v>26.41</v>
      </c>
      <c r="D495">
        <f t="shared" si="114"/>
        <v>4.92</v>
      </c>
      <c r="E495" t="str">
        <f t="shared" si="115"/>
        <v>Yes</v>
      </c>
      <c r="F495" t="str">
        <f t="shared" si="116"/>
        <v>No</v>
      </c>
      <c r="G495" t="str">
        <f t="shared" si="117"/>
        <v>Yes</v>
      </c>
      <c r="H495">
        <f t="shared" si="118"/>
        <v>1</v>
      </c>
      <c r="I495" t="str">
        <f t="shared" si="119"/>
        <v>Yes</v>
      </c>
      <c r="J495" t="str">
        <f t="shared" si="120"/>
        <v>Obesity</v>
      </c>
      <c r="K495" t="str">
        <f t="shared" si="121"/>
        <v>Normal</v>
      </c>
      <c r="L495" t="str">
        <f t="shared" si="122"/>
        <v>R1016</v>
      </c>
      <c r="M495">
        <f t="shared" si="123"/>
        <v>39</v>
      </c>
      <c r="N495" t="str">
        <f t="shared" si="124"/>
        <v>tier - 1</v>
      </c>
      <c r="O495" t="str">
        <f t="shared" si="125"/>
        <v>tier - 1</v>
      </c>
      <c r="P495" t="str">
        <f t="shared" si="126"/>
        <v>R1016</v>
      </c>
      <c r="Q495">
        <f t="shared" si="127"/>
        <v>39</v>
      </c>
    </row>
    <row r="496" spans="1:17" ht="18.75" x14ac:dyDescent="0.3">
      <c r="A496" s="4" t="s">
        <v>1876</v>
      </c>
      <c r="B496" t="str">
        <f t="shared" si="112"/>
        <v xml:space="preserve"> Brian R.</v>
      </c>
      <c r="C496">
        <f t="shared" si="113"/>
        <v>27.835000000000001</v>
      </c>
      <c r="D496">
        <f t="shared" si="114"/>
        <v>5.9</v>
      </c>
      <c r="E496" t="str">
        <f t="shared" si="115"/>
        <v>Yes</v>
      </c>
      <c r="F496" t="str">
        <f t="shared" si="116"/>
        <v>No</v>
      </c>
      <c r="G496" t="str">
        <f t="shared" si="117"/>
        <v>No</v>
      </c>
      <c r="H496">
        <f t="shared" si="118"/>
        <v>1</v>
      </c>
      <c r="I496" t="str">
        <f t="shared" si="119"/>
        <v>Yes</v>
      </c>
      <c r="J496" t="str">
        <f t="shared" si="120"/>
        <v>Obesity</v>
      </c>
      <c r="K496" t="str">
        <f t="shared" si="121"/>
        <v>Diabetes</v>
      </c>
      <c r="L496" t="str">
        <f t="shared" si="122"/>
        <v>R1012</v>
      </c>
      <c r="M496">
        <f t="shared" si="123"/>
        <v>34</v>
      </c>
      <c r="N496" t="str">
        <f t="shared" si="124"/>
        <v>tier - 1</v>
      </c>
      <c r="O496" t="str">
        <f t="shared" si="125"/>
        <v>tier - 1</v>
      </c>
      <c r="P496" t="str">
        <f t="shared" si="126"/>
        <v>R1012</v>
      </c>
      <c r="Q496">
        <f t="shared" si="127"/>
        <v>34</v>
      </c>
    </row>
    <row r="497" spans="1:17" ht="18.75" x14ac:dyDescent="0.3">
      <c r="A497" s="4" t="s">
        <v>1875</v>
      </c>
      <c r="B497" t="str">
        <f t="shared" si="112"/>
        <v xml:space="preserve"> Jessica</v>
      </c>
      <c r="C497">
        <f t="shared" si="113"/>
        <v>51.74</v>
      </c>
      <c r="D497">
        <f t="shared" si="114"/>
        <v>4.9800000000000004</v>
      </c>
      <c r="E497" t="str">
        <f t="shared" si="115"/>
        <v>Yes</v>
      </c>
      <c r="F497" t="str">
        <f t="shared" si="116"/>
        <v>No</v>
      </c>
      <c r="G497" t="str">
        <f t="shared" si="117"/>
        <v>No</v>
      </c>
      <c r="H497">
        <f t="shared" si="118"/>
        <v>2</v>
      </c>
      <c r="I497" t="str">
        <f t="shared" si="119"/>
        <v>No</v>
      </c>
      <c r="J497" t="str">
        <f t="shared" si="120"/>
        <v>Obesity</v>
      </c>
      <c r="K497" t="str">
        <f t="shared" si="121"/>
        <v>Normal</v>
      </c>
      <c r="L497" t="str">
        <f t="shared" si="122"/>
        <v>R1026</v>
      </c>
      <c r="M497">
        <f t="shared" si="123"/>
        <v>56</v>
      </c>
      <c r="N497" t="str">
        <f t="shared" si="124"/>
        <v>tier - 3</v>
      </c>
      <c r="O497" t="str">
        <f t="shared" si="125"/>
        <v>tier - 3</v>
      </c>
      <c r="P497" t="str">
        <f t="shared" si="126"/>
        <v>R1026</v>
      </c>
      <c r="Q497">
        <f t="shared" si="127"/>
        <v>56</v>
      </c>
    </row>
    <row r="498" spans="1:17" ht="18.75" x14ac:dyDescent="0.3">
      <c r="A498" s="4" t="s">
        <v>1874</v>
      </c>
      <c r="B498" t="str">
        <f t="shared" si="112"/>
        <v xml:space="preserve"> Dawn M.</v>
      </c>
      <c r="C498">
        <f t="shared" si="113"/>
        <v>23.37</v>
      </c>
      <c r="D498">
        <f t="shared" si="114"/>
        <v>5.8</v>
      </c>
      <c r="E498" t="str">
        <f t="shared" si="115"/>
        <v>No</v>
      </c>
      <c r="F498" t="str">
        <f t="shared" si="116"/>
        <v>No</v>
      </c>
      <c r="G498" t="str">
        <f t="shared" si="117"/>
        <v>No</v>
      </c>
      <c r="H498">
        <f t="shared" si="118"/>
        <v>0</v>
      </c>
      <c r="I498" t="str">
        <f t="shared" si="119"/>
        <v>Yes</v>
      </c>
      <c r="J498" t="str">
        <f t="shared" si="120"/>
        <v>Normol Weight</v>
      </c>
      <c r="K498" t="str">
        <f t="shared" si="121"/>
        <v>Diabetes</v>
      </c>
      <c r="L498" t="str">
        <f t="shared" si="122"/>
        <v>R1024</v>
      </c>
      <c r="M498">
        <f t="shared" si="123"/>
        <v>42</v>
      </c>
      <c r="N498" t="str">
        <f t="shared" si="124"/>
        <v>tier - 2</v>
      </c>
      <c r="O498" t="str">
        <f t="shared" si="125"/>
        <v>tier - 2</v>
      </c>
      <c r="P498" t="str">
        <f t="shared" si="126"/>
        <v>R1024</v>
      </c>
      <c r="Q498">
        <f t="shared" si="127"/>
        <v>42</v>
      </c>
    </row>
    <row r="499" spans="1:17" ht="18.75" x14ac:dyDescent="0.3">
      <c r="A499" s="4" t="s">
        <v>1873</v>
      </c>
      <c r="B499" t="str">
        <f t="shared" si="112"/>
        <v>Mr.  Chris</v>
      </c>
      <c r="C499">
        <f t="shared" si="113"/>
        <v>29.7</v>
      </c>
      <c r="D499">
        <f t="shared" si="114"/>
        <v>6.21</v>
      </c>
      <c r="E499" t="str">
        <f t="shared" si="115"/>
        <v>Yes</v>
      </c>
      <c r="F499" t="str">
        <f t="shared" si="116"/>
        <v>No</v>
      </c>
      <c r="G499" t="str">
        <f t="shared" si="117"/>
        <v>Yes</v>
      </c>
      <c r="H499">
        <f t="shared" si="118"/>
        <v>1</v>
      </c>
      <c r="I499" t="str">
        <f t="shared" si="119"/>
        <v>Yes</v>
      </c>
      <c r="J499" t="str">
        <f t="shared" si="120"/>
        <v>Obesity</v>
      </c>
      <c r="K499" t="str">
        <f t="shared" si="121"/>
        <v>Diabetes</v>
      </c>
      <c r="L499" t="str">
        <f t="shared" si="122"/>
        <v>R1011</v>
      </c>
      <c r="M499">
        <f t="shared" si="123"/>
        <v>25</v>
      </c>
      <c r="N499" t="str">
        <f t="shared" si="124"/>
        <v>tier - 3</v>
      </c>
      <c r="O499" t="str">
        <f t="shared" si="125"/>
        <v>tier - 3</v>
      </c>
      <c r="P499" t="str">
        <f t="shared" si="126"/>
        <v>R1011</v>
      </c>
      <c r="Q499">
        <f t="shared" si="127"/>
        <v>25</v>
      </c>
    </row>
    <row r="500" spans="1:17" ht="18.75" x14ac:dyDescent="0.3">
      <c r="A500" s="4" t="s">
        <v>1872</v>
      </c>
      <c r="B500" t="str">
        <f t="shared" si="112"/>
        <v xml:space="preserve"> Karen</v>
      </c>
      <c r="C500">
        <f t="shared" si="113"/>
        <v>20.045000000000002</v>
      </c>
      <c r="D500">
        <f t="shared" si="114"/>
        <v>6.17</v>
      </c>
      <c r="E500" t="str">
        <f t="shared" si="115"/>
        <v>No</v>
      </c>
      <c r="F500" t="str">
        <f t="shared" si="116"/>
        <v>No</v>
      </c>
      <c r="G500" t="str">
        <f t="shared" si="117"/>
        <v>Yes</v>
      </c>
      <c r="H500">
        <f t="shared" si="118"/>
        <v>1</v>
      </c>
      <c r="I500" t="str">
        <f t="shared" si="119"/>
        <v>Yes</v>
      </c>
      <c r="J500" t="str">
        <f t="shared" si="120"/>
        <v>Normol Weight</v>
      </c>
      <c r="K500" t="str">
        <f t="shared" si="121"/>
        <v>Diabetes</v>
      </c>
      <c r="L500" t="str">
        <f t="shared" si="122"/>
        <v>R1024</v>
      </c>
      <c r="M500">
        <f t="shared" si="123"/>
        <v>43</v>
      </c>
      <c r="N500" t="str">
        <f t="shared" si="124"/>
        <v>tier - 1</v>
      </c>
      <c r="O500" t="str">
        <f t="shared" si="125"/>
        <v>tier - 1</v>
      </c>
      <c r="P500" t="str">
        <f t="shared" si="126"/>
        <v>R1024</v>
      </c>
      <c r="Q500">
        <f t="shared" si="127"/>
        <v>43</v>
      </c>
    </row>
    <row r="501" spans="1:17" ht="18.75" x14ac:dyDescent="0.3">
      <c r="A501" s="4" t="s">
        <v>1871</v>
      </c>
      <c r="B501" t="str">
        <f t="shared" si="112"/>
        <v xml:space="preserve"> Jessica</v>
      </c>
      <c r="C501">
        <f t="shared" si="113"/>
        <v>27.83</v>
      </c>
      <c r="D501">
        <f t="shared" si="114"/>
        <v>5.36</v>
      </c>
      <c r="E501" t="str">
        <f t="shared" si="115"/>
        <v>No</v>
      </c>
      <c r="F501" t="str">
        <f t="shared" si="116"/>
        <v>No</v>
      </c>
      <c r="G501" t="str">
        <f t="shared" si="117"/>
        <v>No</v>
      </c>
      <c r="H501">
        <f t="shared" si="118"/>
        <v>2</v>
      </c>
      <c r="I501" t="str">
        <f t="shared" si="119"/>
        <v>No</v>
      </c>
      <c r="J501" t="str">
        <f t="shared" si="120"/>
        <v>Obesity</v>
      </c>
      <c r="K501" t="str">
        <f t="shared" si="121"/>
        <v>Normal</v>
      </c>
      <c r="L501" t="str">
        <f t="shared" si="122"/>
        <v>R1013</v>
      </c>
      <c r="M501">
        <f t="shared" si="123"/>
        <v>50</v>
      </c>
      <c r="N501" t="str">
        <f t="shared" si="124"/>
        <v>tier - 3</v>
      </c>
      <c r="O501" t="str">
        <f t="shared" si="125"/>
        <v>tier - 3</v>
      </c>
      <c r="P501" t="str">
        <f t="shared" si="126"/>
        <v>R1013</v>
      </c>
      <c r="Q501">
        <f t="shared" si="127"/>
        <v>50</v>
      </c>
    </row>
    <row r="502" spans="1:17" ht="18.75" x14ac:dyDescent="0.3">
      <c r="A502" s="4" t="s">
        <v>1870</v>
      </c>
      <c r="B502" t="str">
        <f t="shared" si="112"/>
        <v xml:space="preserve"> Mathieu</v>
      </c>
      <c r="C502">
        <f t="shared" si="113"/>
        <v>28.93</v>
      </c>
      <c r="D502">
        <f t="shared" si="114"/>
        <v>5.2</v>
      </c>
      <c r="E502" t="str">
        <f t="shared" si="115"/>
        <v>No</v>
      </c>
      <c r="F502" t="str">
        <f t="shared" si="116"/>
        <v>No</v>
      </c>
      <c r="G502" t="str">
        <f t="shared" si="117"/>
        <v>No</v>
      </c>
      <c r="H502">
        <f t="shared" si="118"/>
        <v>0</v>
      </c>
      <c r="I502" t="str">
        <f t="shared" si="119"/>
        <v>Yes</v>
      </c>
      <c r="J502" t="str">
        <f t="shared" si="120"/>
        <v>Obesity</v>
      </c>
      <c r="K502" t="str">
        <f t="shared" si="121"/>
        <v>Normal</v>
      </c>
      <c r="L502" t="str">
        <f t="shared" si="122"/>
        <v>R1013</v>
      </c>
      <c r="M502">
        <f t="shared" si="123"/>
        <v>32</v>
      </c>
      <c r="N502" t="str">
        <f t="shared" si="124"/>
        <v>tier - 2</v>
      </c>
      <c r="O502" t="str">
        <f t="shared" si="125"/>
        <v>tier - 2</v>
      </c>
      <c r="P502" t="str">
        <f t="shared" si="126"/>
        <v>R1013</v>
      </c>
      <c r="Q502">
        <f t="shared" si="127"/>
        <v>32</v>
      </c>
    </row>
    <row r="503" spans="1:17" ht="18.75" x14ac:dyDescent="0.3">
      <c r="A503" s="4" t="s">
        <v>1869</v>
      </c>
      <c r="B503" t="str">
        <f t="shared" si="112"/>
        <v xml:space="preserve"> Kam S.</v>
      </c>
      <c r="C503">
        <f t="shared" si="113"/>
        <v>33.82</v>
      </c>
      <c r="D503">
        <f t="shared" si="114"/>
        <v>5.42</v>
      </c>
      <c r="E503" t="str">
        <f t="shared" si="115"/>
        <v>No</v>
      </c>
      <c r="F503" t="str">
        <f t="shared" si="116"/>
        <v>No</v>
      </c>
      <c r="G503" t="str">
        <f t="shared" si="117"/>
        <v>No</v>
      </c>
      <c r="H503">
        <f t="shared" si="118"/>
        <v>0</v>
      </c>
      <c r="I503" t="str">
        <f t="shared" si="119"/>
        <v>No</v>
      </c>
      <c r="J503" t="str">
        <f t="shared" si="120"/>
        <v>Obesity</v>
      </c>
      <c r="K503" t="str">
        <f t="shared" si="121"/>
        <v>Normal</v>
      </c>
      <c r="L503" t="str">
        <f t="shared" si="122"/>
        <v>R1012</v>
      </c>
      <c r="M503">
        <f t="shared" si="123"/>
        <v>28</v>
      </c>
      <c r="N503" t="str">
        <f t="shared" si="124"/>
        <v>tier - 2</v>
      </c>
      <c r="O503" t="str">
        <f t="shared" si="125"/>
        <v>tier - 2</v>
      </c>
      <c r="P503" t="str">
        <f t="shared" si="126"/>
        <v>R1012</v>
      </c>
      <c r="Q503">
        <f t="shared" si="127"/>
        <v>28</v>
      </c>
    </row>
    <row r="504" spans="1:17" ht="18.75" x14ac:dyDescent="0.3">
      <c r="A504" s="4" t="s">
        <v>1868</v>
      </c>
      <c r="B504" t="str">
        <f t="shared" si="112"/>
        <v xml:space="preserve"> Valerie A</v>
      </c>
      <c r="C504">
        <f t="shared" si="113"/>
        <v>20.234999999999999</v>
      </c>
      <c r="D504">
        <f t="shared" si="114"/>
        <v>6.84</v>
      </c>
      <c r="E504" t="str">
        <f t="shared" si="115"/>
        <v>No</v>
      </c>
      <c r="F504" t="str">
        <f t="shared" si="116"/>
        <v>No</v>
      </c>
      <c r="G504" t="str">
        <f t="shared" si="117"/>
        <v>No</v>
      </c>
      <c r="H504">
        <f t="shared" si="118"/>
        <v>0</v>
      </c>
      <c r="I504" t="str">
        <f t="shared" si="119"/>
        <v>Yes</v>
      </c>
      <c r="J504" t="str">
        <f t="shared" si="120"/>
        <v>Normol Weight</v>
      </c>
      <c r="K504" t="str">
        <f t="shared" si="121"/>
        <v>Diabetes</v>
      </c>
      <c r="L504" t="str">
        <f t="shared" si="122"/>
        <v>R1024</v>
      </c>
      <c r="M504">
        <f t="shared" si="123"/>
        <v>44</v>
      </c>
      <c r="N504" t="str">
        <f t="shared" si="124"/>
        <v>tier - 1</v>
      </c>
      <c r="O504" t="str">
        <f t="shared" si="125"/>
        <v>tier - 1</v>
      </c>
      <c r="P504" t="str">
        <f t="shared" si="126"/>
        <v>R1024</v>
      </c>
      <c r="Q504">
        <f t="shared" si="127"/>
        <v>44</v>
      </c>
    </row>
    <row r="505" spans="1:17" ht="18.75" x14ac:dyDescent="0.3">
      <c r="A505" s="4" t="s">
        <v>1867</v>
      </c>
      <c r="B505" t="str">
        <f t="shared" si="112"/>
        <v xml:space="preserve"> Freya R</v>
      </c>
      <c r="C505">
        <f t="shared" si="113"/>
        <v>49.2</v>
      </c>
      <c r="D505">
        <f t="shared" si="114"/>
        <v>10.9</v>
      </c>
      <c r="E505" t="str">
        <f t="shared" si="115"/>
        <v>Yes</v>
      </c>
      <c r="F505" t="str">
        <f t="shared" si="116"/>
        <v>No</v>
      </c>
      <c r="G505" t="str">
        <f t="shared" si="117"/>
        <v>Yes</v>
      </c>
      <c r="H505">
        <f t="shared" si="118"/>
        <v>1</v>
      </c>
      <c r="I505" t="str">
        <f t="shared" si="119"/>
        <v>No</v>
      </c>
      <c r="J505" t="str">
        <f t="shared" si="120"/>
        <v>Obesity</v>
      </c>
      <c r="K505" t="str">
        <f t="shared" si="121"/>
        <v>Diabetes</v>
      </c>
      <c r="L505" t="str">
        <f t="shared" si="122"/>
        <v>R1012</v>
      </c>
      <c r="M505">
        <f t="shared" si="123"/>
        <v>59</v>
      </c>
      <c r="N505" t="str">
        <f t="shared" si="124"/>
        <v>tier - 3</v>
      </c>
      <c r="O505" t="str">
        <f t="shared" si="125"/>
        <v>tier - 3</v>
      </c>
      <c r="P505" t="str">
        <f t="shared" si="126"/>
        <v>R1012</v>
      </c>
      <c r="Q505">
        <f t="shared" si="127"/>
        <v>59</v>
      </c>
    </row>
    <row r="506" spans="1:17" ht="18.75" x14ac:dyDescent="0.3">
      <c r="A506" s="4" t="s">
        <v>1866</v>
      </c>
      <c r="B506" t="str">
        <f t="shared" si="112"/>
        <v xml:space="preserve"> Jennifer</v>
      </c>
      <c r="C506">
        <f t="shared" si="113"/>
        <v>26.4</v>
      </c>
      <c r="D506">
        <f t="shared" si="114"/>
        <v>4.87</v>
      </c>
      <c r="E506" t="str">
        <f t="shared" si="115"/>
        <v>Yes</v>
      </c>
      <c r="F506" t="str">
        <f t="shared" si="116"/>
        <v>No</v>
      </c>
      <c r="G506" t="str">
        <f t="shared" si="117"/>
        <v>No</v>
      </c>
      <c r="H506">
        <f t="shared" si="118"/>
        <v>0</v>
      </c>
      <c r="I506" t="str">
        <f t="shared" si="119"/>
        <v>Yes</v>
      </c>
      <c r="J506" t="str">
        <f t="shared" si="120"/>
        <v>Obesity</v>
      </c>
      <c r="K506" t="str">
        <f t="shared" si="121"/>
        <v>Normal</v>
      </c>
      <c r="L506" t="str">
        <f t="shared" si="122"/>
        <v>R1013</v>
      </c>
      <c r="M506">
        <f t="shared" si="123"/>
        <v>37</v>
      </c>
      <c r="N506" t="str">
        <f t="shared" si="124"/>
        <v>tier - 1</v>
      </c>
      <c r="O506" t="str">
        <f t="shared" si="125"/>
        <v>tier - 1</v>
      </c>
      <c r="P506" t="str">
        <f t="shared" si="126"/>
        <v>R1013</v>
      </c>
      <c r="Q506">
        <f t="shared" si="127"/>
        <v>37</v>
      </c>
    </row>
    <row r="507" spans="1:17" ht="18.75" x14ac:dyDescent="0.3">
      <c r="A507" s="4" t="s">
        <v>1865</v>
      </c>
      <c r="B507" t="str">
        <f t="shared" si="112"/>
        <v xml:space="preserve"> Kara</v>
      </c>
      <c r="C507">
        <f t="shared" si="113"/>
        <v>28.38</v>
      </c>
      <c r="D507">
        <f t="shared" si="114"/>
        <v>6.07</v>
      </c>
      <c r="E507" t="str">
        <f t="shared" si="115"/>
        <v>No</v>
      </c>
      <c r="F507" t="str">
        <f t="shared" si="116"/>
        <v>No</v>
      </c>
      <c r="G507" t="str">
        <f t="shared" si="117"/>
        <v>No</v>
      </c>
      <c r="H507">
        <f t="shared" si="118"/>
        <v>1</v>
      </c>
      <c r="I507" t="str">
        <f t="shared" si="119"/>
        <v>Yes</v>
      </c>
      <c r="J507" t="str">
        <f t="shared" si="120"/>
        <v>Obesity</v>
      </c>
      <c r="K507" t="str">
        <f t="shared" si="121"/>
        <v>Diabetes</v>
      </c>
      <c r="L507" t="str">
        <f t="shared" si="122"/>
        <v>R1013</v>
      </c>
      <c r="M507">
        <f t="shared" si="123"/>
        <v>30</v>
      </c>
      <c r="N507" t="str">
        <f t="shared" si="124"/>
        <v>tier - 2</v>
      </c>
      <c r="O507" t="str">
        <f t="shared" si="125"/>
        <v>tier - 2</v>
      </c>
      <c r="P507" t="str">
        <f t="shared" si="126"/>
        <v>R1013</v>
      </c>
      <c r="Q507">
        <f t="shared" si="127"/>
        <v>30</v>
      </c>
    </row>
    <row r="508" spans="1:17" ht="18.75" x14ac:dyDescent="0.3">
      <c r="A508" s="4" t="s">
        <v>1864</v>
      </c>
      <c r="B508" t="str">
        <f t="shared" si="112"/>
        <v xml:space="preserve"> Bradley A.</v>
      </c>
      <c r="C508">
        <f t="shared" si="113"/>
        <v>24.64</v>
      </c>
      <c r="D508">
        <f t="shared" si="114"/>
        <v>4.33</v>
      </c>
      <c r="E508" t="str">
        <f t="shared" si="115"/>
        <v>No</v>
      </c>
      <c r="F508" t="str">
        <f t="shared" si="116"/>
        <v>No</v>
      </c>
      <c r="G508" t="str">
        <f t="shared" si="117"/>
        <v>No</v>
      </c>
      <c r="H508">
        <f t="shared" si="118"/>
        <v>0</v>
      </c>
      <c r="I508" t="str">
        <f t="shared" si="119"/>
        <v>Yes</v>
      </c>
      <c r="J508" t="str">
        <f t="shared" si="120"/>
        <v>Normol Weight</v>
      </c>
      <c r="K508" t="str">
        <f t="shared" si="121"/>
        <v>Normal</v>
      </c>
      <c r="L508" t="str">
        <f t="shared" si="122"/>
        <v>R1013</v>
      </c>
      <c r="M508">
        <f t="shared" si="123"/>
        <v>42</v>
      </c>
      <c r="N508" t="str">
        <f t="shared" si="124"/>
        <v>tier - 1</v>
      </c>
      <c r="O508" t="str">
        <f t="shared" si="125"/>
        <v>tier - 1</v>
      </c>
      <c r="P508" t="str">
        <f t="shared" si="126"/>
        <v>R1013</v>
      </c>
      <c r="Q508">
        <f t="shared" si="127"/>
        <v>42</v>
      </c>
    </row>
    <row r="509" spans="1:17" ht="18.75" x14ac:dyDescent="0.3">
      <c r="A509" s="4" t="s">
        <v>1863</v>
      </c>
      <c r="B509" t="str">
        <f t="shared" si="112"/>
        <v xml:space="preserve"> Brendan</v>
      </c>
      <c r="C509">
        <f t="shared" si="113"/>
        <v>39.71</v>
      </c>
      <c r="D509">
        <f t="shared" si="114"/>
        <v>5.83</v>
      </c>
      <c r="E509" t="str">
        <f t="shared" si="115"/>
        <v>No</v>
      </c>
      <c r="F509" t="str">
        <f t="shared" si="116"/>
        <v>No</v>
      </c>
      <c r="G509" t="str">
        <f t="shared" si="117"/>
        <v>No</v>
      </c>
      <c r="H509">
        <f t="shared" si="118"/>
        <v>1</v>
      </c>
      <c r="I509" t="str">
        <f t="shared" si="119"/>
        <v>No</v>
      </c>
      <c r="J509" t="str">
        <f t="shared" si="120"/>
        <v>Obesity</v>
      </c>
      <c r="K509" t="str">
        <f t="shared" si="121"/>
        <v>Diabetes</v>
      </c>
      <c r="L509" t="str">
        <f t="shared" si="122"/>
        <v>R1019</v>
      </c>
      <c r="M509">
        <f t="shared" si="123"/>
        <v>35</v>
      </c>
      <c r="N509" t="str">
        <f t="shared" si="124"/>
        <v>tier - 3</v>
      </c>
      <c r="O509" t="str">
        <f t="shared" si="125"/>
        <v>tier - 3</v>
      </c>
      <c r="P509" t="str">
        <f t="shared" si="126"/>
        <v>R1019</v>
      </c>
      <c r="Q509">
        <f t="shared" si="127"/>
        <v>35</v>
      </c>
    </row>
    <row r="510" spans="1:17" ht="18.75" x14ac:dyDescent="0.3">
      <c r="A510" s="4" t="s">
        <v>1862</v>
      </c>
      <c r="B510" t="str">
        <f t="shared" si="112"/>
        <v xml:space="preserve"> Amber R</v>
      </c>
      <c r="C510">
        <f t="shared" si="113"/>
        <v>22.22</v>
      </c>
      <c r="D510">
        <f t="shared" si="114"/>
        <v>5.5</v>
      </c>
      <c r="E510" t="str">
        <f t="shared" si="115"/>
        <v>No</v>
      </c>
      <c r="F510" t="str">
        <f t="shared" si="116"/>
        <v>No</v>
      </c>
      <c r="G510" t="str">
        <f t="shared" si="117"/>
        <v>No</v>
      </c>
      <c r="H510">
        <f t="shared" si="118"/>
        <v>0</v>
      </c>
      <c r="I510" t="str">
        <f t="shared" si="119"/>
        <v>Yes</v>
      </c>
      <c r="J510" t="str">
        <f t="shared" si="120"/>
        <v>Normol Weight</v>
      </c>
      <c r="K510" t="str">
        <f t="shared" si="121"/>
        <v>Normal</v>
      </c>
      <c r="L510" t="str">
        <f t="shared" si="122"/>
        <v>R1013</v>
      </c>
      <c r="M510">
        <f t="shared" si="123"/>
        <v>40</v>
      </c>
      <c r="N510" t="str">
        <f t="shared" si="124"/>
        <v>tier - 1</v>
      </c>
      <c r="O510" t="str">
        <f t="shared" si="125"/>
        <v>tier - 1</v>
      </c>
      <c r="P510" t="str">
        <f t="shared" si="126"/>
        <v>R1013</v>
      </c>
      <c r="Q510">
        <f t="shared" si="127"/>
        <v>40</v>
      </c>
    </row>
    <row r="511" spans="1:17" ht="18.75" x14ac:dyDescent="0.3">
      <c r="A511" s="4" t="s">
        <v>1861</v>
      </c>
      <c r="B511" t="str">
        <f t="shared" si="112"/>
        <v xml:space="preserve"> Sean K</v>
      </c>
      <c r="C511">
        <f t="shared" si="113"/>
        <v>33.344999999999999</v>
      </c>
      <c r="D511">
        <f t="shared" si="114"/>
        <v>4.79</v>
      </c>
      <c r="E511" t="str">
        <f t="shared" si="115"/>
        <v>No</v>
      </c>
      <c r="F511" t="str">
        <f t="shared" si="116"/>
        <v>No</v>
      </c>
      <c r="G511" t="str">
        <f t="shared" si="117"/>
        <v>Yes</v>
      </c>
      <c r="H511">
        <f t="shared" si="118"/>
        <v>1</v>
      </c>
      <c r="I511" t="str">
        <f t="shared" si="119"/>
        <v>No</v>
      </c>
      <c r="J511" t="str">
        <f t="shared" si="120"/>
        <v>Obesity</v>
      </c>
      <c r="K511" t="str">
        <f t="shared" si="121"/>
        <v>Normal</v>
      </c>
      <c r="L511" t="str">
        <f t="shared" si="122"/>
        <v>R1012</v>
      </c>
      <c r="M511">
        <f t="shared" si="123"/>
        <v>29</v>
      </c>
      <c r="N511" t="str">
        <f t="shared" si="124"/>
        <v>tier - 3</v>
      </c>
      <c r="O511" t="str">
        <f t="shared" si="125"/>
        <v>tier - 3</v>
      </c>
      <c r="P511" t="str">
        <f t="shared" si="126"/>
        <v>R1012</v>
      </c>
      <c r="Q511">
        <f t="shared" si="127"/>
        <v>29</v>
      </c>
    </row>
    <row r="512" spans="1:17" ht="18.75" x14ac:dyDescent="0.3">
      <c r="A512" s="4" t="s">
        <v>1860</v>
      </c>
      <c r="B512" t="str">
        <f t="shared" si="112"/>
        <v xml:space="preserve"> Rick</v>
      </c>
      <c r="C512">
        <f t="shared" si="113"/>
        <v>24.42</v>
      </c>
      <c r="D512">
        <f t="shared" si="114"/>
        <v>5.81</v>
      </c>
      <c r="E512" t="str">
        <f t="shared" si="115"/>
        <v>No</v>
      </c>
      <c r="F512" t="str">
        <f t="shared" si="116"/>
        <v>No</v>
      </c>
      <c r="G512" t="str">
        <f t="shared" si="117"/>
        <v>No</v>
      </c>
      <c r="H512">
        <f t="shared" si="118"/>
        <v>1</v>
      </c>
      <c r="I512" t="str">
        <f t="shared" si="119"/>
        <v>Yes</v>
      </c>
      <c r="J512" t="str">
        <f t="shared" si="120"/>
        <v>Normol Weight</v>
      </c>
      <c r="K512" t="str">
        <f t="shared" si="121"/>
        <v>Diabetes</v>
      </c>
      <c r="L512" t="str">
        <f t="shared" si="122"/>
        <v>R1013</v>
      </c>
      <c r="M512">
        <f t="shared" si="123"/>
        <v>35</v>
      </c>
      <c r="N512" t="str">
        <f t="shared" si="124"/>
        <v>tier - 3</v>
      </c>
      <c r="O512" t="str">
        <f t="shared" si="125"/>
        <v>tier - 3</v>
      </c>
      <c r="P512" t="str">
        <f t="shared" si="126"/>
        <v>R1013</v>
      </c>
      <c r="Q512">
        <f t="shared" si="127"/>
        <v>35</v>
      </c>
    </row>
    <row r="513" spans="1:17" ht="18.75" x14ac:dyDescent="0.3">
      <c r="A513" s="4" t="s">
        <v>1859</v>
      </c>
      <c r="B513" t="str">
        <f t="shared" si="112"/>
        <v xml:space="preserve"> Matthew</v>
      </c>
      <c r="C513">
        <f t="shared" si="113"/>
        <v>29.81</v>
      </c>
      <c r="D513">
        <f t="shared" si="114"/>
        <v>5.58</v>
      </c>
      <c r="E513" t="str">
        <f t="shared" si="115"/>
        <v>No</v>
      </c>
      <c r="F513" t="str">
        <f t="shared" si="116"/>
        <v>No</v>
      </c>
      <c r="G513" t="str">
        <f t="shared" si="117"/>
        <v>No</v>
      </c>
      <c r="H513">
        <f t="shared" si="118"/>
        <v>0</v>
      </c>
      <c r="I513" t="str">
        <f t="shared" si="119"/>
        <v>Yes</v>
      </c>
      <c r="J513" t="str">
        <f t="shared" si="120"/>
        <v>Obesity</v>
      </c>
      <c r="K513" t="str">
        <f t="shared" si="121"/>
        <v>Normal</v>
      </c>
      <c r="L513" t="str">
        <f t="shared" si="122"/>
        <v>R1013</v>
      </c>
      <c r="M513">
        <f t="shared" si="123"/>
        <v>31</v>
      </c>
      <c r="N513" t="str">
        <f t="shared" si="124"/>
        <v>tier - 3</v>
      </c>
      <c r="O513" t="str">
        <f t="shared" si="125"/>
        <v>tier - 3</v>
      </c>
      <c r="P513" t="str">
        <f t="shared" si="126"/>
        <v>R1013</v>
      </c>
      <c r="Q513">
        <f t="shared" si="127"/>
        <v>31</v>
      </c>
    </row>
    <row r="514" spans="1:17" ht="18.75" x14ac:dyDescent="0.3">
      <c r="A514" s="4" t="s">
        <v>1858</v>
      </c>
      <c r="B514" t="str">
        <f t="shared" ref="B514:B577" si="128">VLOOKUP($A514,vetri,4,FALSE)</f>
        <v xml:space="preserve"> Brady</v>
      </c>
      <c r="C514">
        <f t="shared" ref="C514:C577" si="129">VLOOKUP($A514,vel,2,FALSE)</f>
        <v>51.18</v>
      </c>
      <c r="D514">
        <f t="shared" ref="D514:D577" si="130">VLOOKUP($A514,vel,3,FALSE)</f>
        <v>4.4000000000000004</v>
      </c>
      <c r="E514" t="str">
        <f t="shared" ref="E514:E577" si="131">VLOOKUP($A514,vel,4,FALSE)</f>
        <v>Yes</v>
      </c>
      <c r="F514" t="str">
        <f t="shared" ref="F514:F577" si="132">VLOOKUP($A514,vel,5,FALSE)</f>
        <v>No</v>
      </c>
      <c r="G514" t="str">
        <f t="shared" ref="G514:G577" si="133">VLOOKUP($A514,vel,6,FALSE)</f>
        <v>No</v>
      </c>
      <c r="H514">
        <f t="shared" ref="H514:H577" si="134">VLOOKUP($A514,vel,9,FALSE)</f>
        <v>2</v>
      </c>
      <c r="I514" t="str">
        <f t="shared" ref="I514:I577" si="135">VLOOKUP($A514,vel,10,FALSE)</f>
        <v>No</v>
      </c>
      <c r="J514" t="str">
        <f t="shared" ref="J514:J577" si="136">VLOOKUP($A514,vel,11,FALSE)</f>
        <v>Obesity</v>
      </c>
      <c r="K514" t="str">
        <f t="shared" ref="K514:K577" si="137">VLOOKUP($A514,vel,12,FALSE)</f>
        <v>Normal</v>
      </c>
      <c r="L514" t="str">
        <f t="shared" ref="L514:L577" si="138">VLOOKUP($A514,v,14,FALSE)</f>
        <v>R1012</v>
      </c>
      <c r="M514">
        <f t="shared" ref="M514:M577" si="139">VLOOKUP($A514,v,16,FALSE)</f>
        <v>56</v>
      </c>
      <c r="N514" t="str">
        <f t="shared" ref="N514:N577" si="140">VLOOKUP($A514,v,12,FALSE)</f>
        <v>tier - 1</v>
      </c>
      <c r="O514" t="str">
        <f t="shared" ref="O514:O577" si="141">VLOOKUP($A514,m,13,FALSE)</f>
        <v>tier - 1</v>
      </c>
      <c r="P514" t="str">
        <f t="shared" ref="P514:P577" si="142">VLOOKUP($A514,v,14,FALSE)</f>
        <v>R1012</v>
      </c>
      <c r="Q514">
        <f t="shared" ref="Q514:Q577" si="143">VLOOKUP($A514,v,16,FALSE)</f>
        <v>56</v>
      </c>
    </row>
    <row r="515" spans="1:17" ht="18.75" x14ac:dyDescent="0.3">
      <c r="A515" s="4" t="s">
        <v>1857</v>
      </c>
      <c r="B515" t="str">
        <f t="shared" si="128"/>
        <v xml:space="preserve"> Kameko</v>
      </c>
      <c r="C515">
        <f t="shared" si="129"/>
        <v>51.37</v>
      </c>
      <c r="D515">
        <f t="shared" si="130"/>
        <v>8.18</v>
      </c>
      <c r="E515" t="str">
        <f t="shared" si="131"/>
        <v>Yes</v>
      </c>
      <c r="F515" t="str">
        <f t="shared" si="132"/>
        <v>No</v>
      </c>
      <c r="G515" t="str">
        <f t="shared" si="133"/>
        <v>No</v>
      </c>
      <c r="H515">
        <f t="shared" si="134"/>
        <v>0</v>
      </c>
      <c r="I515" t="str">
        <f t="shared" si="135"/>
        <v>No</v>
      </c>
      <c r="J515" t="str">
        <f t="shared" si="136"/>
        <v>Obesity</v>
      </c>
      <c r="K515" t="str">
        <f t="shared" si="137"/>
        <v>Diabetes</v>
      </c>
      <c r="L515" t="str">
        <f t="shared" si="138"/>
        <v>R1012</v>
      </c>
      <c r="M515">
        <f t="shared" si="139"/>
        <v>55</v>
      </c>
      <c r="N515" t="str">
        <f t="shared" si="140"/>
        <v>tier - 1</v>
      </c>
      <c r="O515" t="str">
        <f t="shared" si="141"/>
        <v>tier - 1</v>
      </c>
      <c r="P515" t="str">
        <f t="shared" si="142"/>
        <v>R1012</v>
      </c>
      <c r="Q515">
        <f t="shared" si="143"/>
        <v>55</v>
      </c>
    </row>
    <row r="516" spans="1:17" ht="18.75" x14ac:dyDescent="0.3">
      <c r="A516" s="4" t="s">
        <v>1856</v>
      </c>
      <c r="B516" t="str">
        <f t="shared" si="128"/>
        <v xml:space="preserve"> Jeremy A</v>
      </c>
      <c r="C516">
        <f t="shared" si="129"/>
        <v>36.19</v>
      </c>
      <c r="D516">
        <f t="shared" si="130"/>
        <v>5.52</v>
      </c>
      <c r="E516" t="str">
        <f t="shared" si="131"/>
        <v>Yes</v>
      </c>
      <c r="F516" t="str">
        <f t="shared" si="132"/>
        <v>No</v>
      </c>
      <c r="G516" t="str">
        <f t="shared" si="133"/>
        <v>No</v>
      </c>
      <c r="H516">
        <f t="shared" si="134"/>
        <v>0</v>
      </c>
      <c r="I516" t="str">
        <f t="shared" si="135"/>
        <v>No</v>
      </c>
      <c r="J516" t="str">
        <f t="shared" si="136"/>
        <v>Obesity</v>
      </c>
      <c r="K516" t="str">
        <f t="shared" si="137"/>
        <v>Normal</v>
      </c>
      <c r="L516" t="str">
        <f t="shared" si="138"/>
        <v>R1013</v>
      </c>
      <c r="M516">
        <f t="shared" si="139"/>
        <v>37</v>
      </c>
      <c r="N516" t="str">
        <f t="shared" si="140"/>
        <v>tier - 3</v>
      </c>
      <c r="O516" t="str">
        <f t="shared" si="141"/>
        <v>tier - 3</v>
      </c>
      <c r="P516" t="str">
        <f t="shared" si="142"/>
        <v>R1013</v>
      </c>
      <c r="Q516">
        <f t="shared" si="143"/>
        <v>37</v>
      </c>
    </row>
    <row r="517" spans="1:17" ht="18.75" x14ac:dyDescent="0.3">
      <c r="A517" s="4" t="s">
        <v>1855</v>
      </c>
      <c r="B517" t="str">
        <f t="shared" si="128"/>
        <v xml:space="preserve"> Daniel</v>
      </c>
      <c r="C517">
        <f t="shared" si="129"/>
        <v>25.9</v>
      </c>
      <c r="D517">
        <f t="shared" si="130"/>
        <v>4.84</v>
      </c>
      <c r="E517" t="str">
        <f t="shared" si="131"/>
        <v>No</v>
      </c>
      <c r="F517" t="str">
        <f t="shared" si="132"/>
        <v>No</v>
      </c>
      <c r="G517" t="str">
        <f t="shared" si="133"/>
        <v>No</v>
      </c>
      <c r="H517">
        <f t="shared" si="134"/>
        <v>0</v>
      </c>
      <c r="I517" t="str">
        <f t="shared" si="135"/>
        <v>Yes</v>
      </c>
      <c r="J517" t="str">
        <f t="shared" si="136"/>
        <v>Obesity</v>
      </c>
      <c r="K517" t="str">
        <f t="shared" si="137"/>
        <v>Normal</v>
      </c>
      <c r="L517" t="str">
        <f t="shared" si="138"/>
        <v>R1011</v>
      </c>
      <c r="M517">
        <f t="shared" si="139"/>
        <v>31</v>
      </c>
      <c r="N517" t="str">
        <f t="shared" si="140"/>
        <v>tier - 3</v>
      </c>
      <c r="O517" t="str">
        <f t="shared" si="141"/>
        <v>tier - 3</v>
      </c>
      <c r="P517" t="str">
        <f t="shared" si="142"/>
        <v>R1011</v>
      </c>
      <c r="Q517">
        <f t="shared" si="143"/>
        <v>31</v>
      </c>
    </row>
    <row r="518" spans="1:17" ht="18.75" x14ac:dyDescent="0.3">
      <c r="A518" s="4" t="s">
        <v>1854</v>
      </c>
      <c r="B518" t="str">
        <f t="shared" si="128"/>
        <v xml:space="preserve"> Amanda</v>
      </c>
      <c r="C518">
        <f t="shared" si="129"/>
        <v>35.72</v>
      </c>
      <c r="D518">
        <f t="shared" si="130"/>
        <v>4.08</v>
      </c>
      <c r="E518" t="str">
        <f t="shared" si="131"/>
        <v>No</v>
      </c>
      <c r="F518" t="str">
        <f t="shared" si="132"/>
        <v>No</v>
      </c>
      <c r="G518" t="str">
        <f t="shared" si="133"/>
        <v>Yes</v>
      </c>
      <c r="H518">
        <f t="shared" si="134"/>
        <v>1</v>
      </c>
      <c r="I518" t="str">
        <f t="shared" si="135"/>
        <v>No</v>
      </c>
      <c r="J518" t="str">
        <f t="shared" si="136"/>
        <v>Obesity</v>
      </c>
      <c r="K518" t="str">
        <f t="shared" si="137"/>
        <v>Normal</v>
      </c>
      <c r="L518" t="str">
        <f t="shared" si="138"/>
        <v>R1024</v>
      </c>
      <c r="M518">
        <f t="shared" si="139"/>
        <v>43</v>
      </c>
      <c r="N518" t="str">
        <f t="shared" si="140"/>
        <v>tier - 1</v>
      </c>
      <c r="O518" t="str">
        <f t="shared" si="141"/>
        <v>tier - 1</v>
      </c>
      <c r="P518" t="str">
        <f t="shared" si="142"/>
        <v>R1024</v>
      </c>
      <c r="Q518">
        <f t="shared" si="143"/>
        <v>43</v>
      </c>
    </row>
    <row r="519" spans="1:17" ht="18.75" x14ac:dyDescent="0.3">
      <c r="A519" s="4" t="s">
        <v>1853</v>
      </c>
      <c r="B519" t="str">
        <f t="shared" si="128"/>
        <v xml:space="preserve"> Karen</v>
      </c>
      <c r="C519">
        <f t="shared" si="129"/>
        <v>27.94</v>
      </c>
      <c r="D519">
        <f t="shared" si="130"/>
        <v>4.4800000000000004</v>
      </c>
      <c r="E519" t="str">
        <f t="shared" si="131"/>
        <v>No</v>
      </c>
      <c r="F519" t="str">
        <f t="shared" si="132"/>
        <v>No</v>
      </c>
      <c r="G519" t="str">
        <f t="shared" si="133"/>
        <v>Yes</v>
      </c>
      <c r="H519">
        <f t="shared" si="134"/>
        <v>1</v>
      </c>
      <c r="I519" t="str">
        <f t="shared" si="135"/>
        <v>Yes</v>
      </c>
      <c r="J519" t="str">
        <f t="shared" si="136"/>
        <v>Obesity</v>
      </c>
      <c r="K519" t="str">
        <f t="shared" si="137"/>
        <v>Normal</v>
      </c>
      <c r="L519" t="str">
        <f t="shared" si="138"/>
        <v>R1013</v>
      </c>
      <c r="M519">
        <f t="shared" si="139"/>
        <v>29</v>
      </c>
      <c r="N519" t="str">
        <f t="shared" si="140"/>
        <v>tier - 2</v>
      </c>
      <c r="O519" t="str">
        <f t="shared" si="141"/>
        <v>tier - 2</v>
      </c>
      <c r="P519" t="str">
        <f t="shared" si="142"/>
        <v>R1013</v>
      </c>
      <c r="Q519">
        <f t="shared" si="143"/>
        <v>29</v>
      </c>
    </row>
    <row r="520" spans="1:17" ht="18.75" x14ac:dyDescent="0.3">
      <c r="A520" s="4" t="s">
        <v>1852</v>
      </c>
      <c r="B520" t="str">
        <f t="shared" si="128"/>
        <v xml:space="preserve"> Gregory</v>
      </c>
      <c r="C520">
        <f t="shared" si="129"/>
        <v>27.1</v>
      </c>
      <c r="D520">
        <f t="shared" si="130"/>
        <v>5.73</v>
      </c>
      <c r="E520" t="str">
        <f t="shared" si="131"/>
        <v>No</v>
      </c>
      <c r="F520" t="str">
        <f t="shared" si="132"/>
        <v>No</v>
      </c>
      <c r="G520" t="str">
        <f t="shared" si="133"/>
        <v>No</v>
      </c>
      <c r="H520">
        <f t="shared" si="134"/>
        <v>0</v>
      </c>
      <c r="I520" t="str">
        <f t="shared" si="135"/>
        <v>Yes</v>
      </c>
      <c r="J520" t="str">
        <f t="shared" si="136"/>
        <v>Obesity</v>
      </c>
      <c r="K520" t="str">
        <f t="shared" si="137"/>
        <v>Diabetes</v>
      </c>
      <c r="L520" t="str">
        <f t="shared" si="138"/>
        <v>R1011</v>
      </c>
      <c r="M520">
        <f t="shared" si="139"/>
        <v>34</v>
      </c>
      <c r="N520" t="str">
        <f t="shared" si="140"/>
        <v>tier - 3</v>
      </c>
      <c r="O520" t="str">
        <f t="shared" si="141"/>
        <v>tier - 3</v>
      </c>
      <c r="P520" t="str">
        <f t="shared" si="142"/>
        <v>R1011</v>
      </c>
      <c r="Q520">
        <f t="shared" si="143"/>
        <v>34</v>
      </c>
    </row>
    <row r="521" spans="1:17" ht="18.75" x14ac:dyDescent="0.3">
      <c r="A521" s="4" t="s">
        <v>1851</v>
      </c>
      <c r="B521" t="str">
        <f t="shared" si="128"/>
        <v xml:space="preserve"> Sabine</v>
      </c>
      <c r="C521">
        <f t="shared" si="129"/>
        <v>18.3</v>
      </c>
      <c r="D521">
        <f t="shared" si="130"/>
        <v>5.46</v>
      </c>
      <c r="E521" t="str">
        <f t="shared" si="131"/>
        <v>Yes</v>
      </c>
      <c r="F521" t="str">
        <f t="shared" si="132"/>
        <v>No</v>
      </c>
      <c r="G521" t="str">
        <f t="shared" si="133"/>
        <v>Yes</v>
      </c>
      <c r="H521">
        <f t="shared" si="134"/>
        <v>1</v>
      </c>
      <c r="I521" t="str">
        <f t="shared" si="135"/>
        <v>Yes</v>
      </c>
      <c r="J521" t="str">
        <f t="shared" si="136"/>
        <v>Underweight</v>
      </c>
      <c r="K521" t="str">
        <f t="shared" si="137"/>
        <v>Normal</v>
      </c>
      <c r="L521" t="str">
        <f t="shared" si="138"/>
        <v>R1011</v>
      </c>
      <c r="M521">
        <f t="shared" si="139"/>
        <v>39</v>
      </c>
      <c r="N521" t="str">
        <f t="shared" si="140"/>
        <v>tier - 3</v>
      </c>
      <c r="O521" t="str">
        <f t="shared" si="141"/>
        <v>tier - 3</v>
      </c>
      <c r="P521" t="str">
        <f t="shared" si="142"/>
        <v>R1011</v>
      </c>
      <c r="Q521">
        <f t="shared" si="143"/>
        <v>39</v>
      </c>
    </row>
    <row r="522" spans="1:17" ht="18.75" x14ac:dyDescent="0.3">
      <c r="A522" s="4" t="s">
        <v>1850</v>
      </c>
      <c r="B522" t="str">
        <f t="shared" si="128"/>
        <v xml:space="preserve"> Joseph</v>
      </c>
      <c r="C522">
        <f t="shared" si="129"/>
        <v>25.3</v>
      </c>
      <c r="D522">
        <f t="shared" si="130"/>
        <v>5.0199999999999996</v>
      </c>
      <c r="E522" t="str">
        <f t="shared" si="131"/>
        <v>Yes</v>
      </c>
      <c r="F522" t="str">
        <f t="shared" si="132"/>
        <v>No</v>
      </c>
      <c r="G522" t="str">
        <f t="shared" si="133"/>
        <v>No</v>
      </c>
      <c r="H522">
        <f t="shared" si="134"/>
        <v>1</v>
      </c>
      <c r="I522" t="str">
        <f t="shared" si="135"/>
        <v>Yes</v>
      </c>
      <c r="J522" t="str">
        <f t="shared" si="136"/>
        <v>Obesity</v>
      </c>
      <c r="K522" t="str">
        <f t="shared" si="137"/>
        <v>Normal</v>
      </c>
      <c r="L522" t="str">
        <f t="shared" si="138"/>
        <v>R1013</v>
      </c>
      <c r="M522">
        <f t="shared" si="139"/>
        <v>34</v>
      </c>
      <c r="N522" t="str">
        <f t="shared" si="140"/>
        <v>tier - 3</v>
      </c>
      <c r="O522" t="str">
        <f t="shared" si="141"/>
        <v>tier - 3</v>
      </c>
      <c r="P522" t="str">
        <f t="shared" si="142"/>
        <v>R1013</v>
      </c>
      <c r="Q522">
        <f t="shared" si="143"/>
        <v>34</v>
      </c>
    </row>
    <row r="523" spans="1:17" ht="18.75" x14ac:dyDescent="0.3">
      <c r="A523" s="4" t="s">
        <v>1849</v>
      </c>
      <c r="B523" t="str">
        <f t="shared" si="128"/>
        <v xml:space="preserve"> Adam</v>
      </c>
      <c r="C523">
        <f t="shared" si="129"/>
        <v>38.83</v>
      </c>
      <c r="D523">
        <f t="shared" si="130"/>
        <v>6.36</v>
      </c>
      <c r="E523" t="str">
        <f t="shared" si="131"/>
        <v>No</v>
      </c>
      <c r="F523" t="str">
        <f t="shared" si="132"/>
        <v>No</v>
      </c>
      <c r="G523" t="str">
        <f t="shared" si="133"/>
        <v>No</v>
      </c>
      <c r="H523">
        <f t="shared" si="134"/>
        <v>1</v>
      </c>
      <c r="I523" t="str">
        <f t="shared" si="135"/>
        <v>No</v>
      </c>
      <c r="J523" t="str">
        <f t="shared" si="136"/>
        <v>Obesity</v>
      </c>
      <c r="K523" t="str">
        <f t="shared" si="137"/>
        <v>Diabetes</v>
      </c>
      <c r="L523" t="str">
        <f t="shared" si="138"/>
        <v>R1013</v>
      </c>
      <c r="M523">
        <f t="shared" si="139"/>
        <v>30</v>
      </c>
      <c r="N523" t="str">
        <f t="shared" si="140"/>
        <v>tier - 1</v>
      </c>
      <c r="O523" t="str">
        <f t="shared" si="141"/>
        <v>tier - 1</v>
      </c>
      <c r="P523" t="str">
        <f t="shared" si="142"/>
        <v>R1013</v>
      </c>
      <c r="Q523">
        <f t="shared" si="143"/>
        <v>30</v>
      </c>
    </row>
    <row r="524" spans="1:17" ht="18.75" x14ac:dyDescent="0.3">
      <c r="A524" s="4" t="s">
        <v>1848</v>
      </c>
      <c r="B524" t="str">
        <f t="shared" si="128"/>
        <v xml:space="preserve"> Karolyn A</v>
      </c>
      <c r="C524">
        <f t="shared" si="129"/>
        <v>27.6</v>
      </c>
      <c r="D524">
        <f t="shared" si="130"/>
        <v>5.36</v>
      </c>
      <c r="E524" t="str">
        <f t="shared" si="131"/>
        <v>No</v>
      </c>
      <c r="F524" t="str">
        <f t="shared" si="132"/>
        <v>No</v>
      </c>
      <c r="G524" t="str">
        <f t="shared" si="133"/>
        <v>No</v>
      </c>
      <c r="H524">
        <f t="shared" si="134"/>
        <v>1</v>
      </c>
      <c r="I524" t="str">
        <f t="shared" si="135"/>
        <v>No</v>
      </c>
      <c r="J524" t="str">
        <f t="shared" si="136"/>
        <v>Obesity</v>
      </c>
      <c r="K524" t="str">
        <f t="shared" si="137"/>
        <v>Normal</v>
      </c>
      <c r="L524" t="str">
        <f t="shared" si="138"/>
        <v>R1011</v>
      </c>
      <c r="M524">
        <f t="shared" si="139"/>
        <v>24</v>
      </c>
      <c r="N524" t="str">
        <f t="shared" si="140"/>
        <v>tier - 3</v>
      </c>
      <c r="O524" t="str">
        <f t="shared" si="141"/>
        <v>tier - 3</v>
      </c>
      <c r="P524" t="str">
        <f t="shared" si="142"/>
        <v>R1011</v>
      </c>
      <c r="Q524">
        <f t="shared" si="143"/>
        <v>24</v>
      </c>
    </row>
    <row r="525" spans="1:17" ht="18.75" x14ac:dyDescent="0.3">
      <c r="A525" s="4" t="s">
        <v>1847</v>
      </c>
      <c r="B525" t="str">
        <f t="shared" si="128"/>
        <v xml:space="preserve"> Anita L.</v>
      </c>
      <c r="C525">
        <f t="shared" si="129"/>
        <v>46.4</v>
      </c>
      <c r="D525">
        <f t="shared" si="130"/>
        <v>8.3699999999999992</v>
      </c>
      <c r="E525" t="str">
        <f t="shared" si="131"/>
        <v>Yes</v>
      </c>
      <c r="F525" t="str">
        <f t="shared" si="132"/>
        <v>No</v>
      </c>
      <c r="G525" t="str">
        <f t="shared" si="133"/>
        <v>Yes</v>
      </c>
      <c r="H525">
        <f t="shared" si="134"/>
        <v>1</v>
      </c>
      <c r="I525" t="str">
        <f t="shared" si="135"/>
        <v>No</v>
      </c>
      <c r="J525" t="str">
        <f t="shared" si="136"/>
        <v>Obesity</v>
      </c>
      <c r="K525" t="str">
        <f t="shared" si="137"/>
        <v>Diabetes</v>
      </c>
      <c r="L525" t="str">
        <f t="shared" si="138"/>
        <v>R1026</v>
      </c>
      <c r="M525">
        <f t="shared" si="139"/>
        <v>59</v>
      </c>
      <c r="N525" t="str">
        <f t="shared" si="140"/>
        <v>tier - 1</v>
      </c>
      <c r="O525" t="str">
        <f t="shared" si="141"/>
        <v>tier - 1</v>
      </c>
      <c r="P525" t="str">
        <f t="shared" si="142"/>
        <v>R1026</v>
      </c>
      <c r="Q525">
        <f t="shared" si="143"/>
        <v>59</v>
      </c>
    </row>
    <row r="526" spans="1:17" ht="18.75" x14ac:dyDescent="0.3">
      <c r="A526" s="4" t="s">
        <v>1846</v>
      </c>
      <c r="B526" t="str">
        <f t="shared" si="128"/>
        <v xml:space="preserve"> Laura E.</v>
      </c>
      <c r="C526">
        <f t="shared" si="129"/>
        <v>51.92</v>
      </c>
      <c r="D526">
        <f t="shared" si="130"/>
        <v>5.18</v>
      </c>
      <c r="E526" t="str">
        <f t="shared" si="131"/>
        <v>Yes</v>
      </c>
      <c r="F526" t="str">
        <f t="shared" si="132"/>
        <v>No</v>
      </c>
      <c r="G526" t="str">
        <f t="shared" si="133"/>
        <v>Yes</v>
      </c>
      <c r="H526">
        <f t="shared" si="134"/>
        <v>1</v>
      </c>
      <c r="I526" t="str">
        <f t="shared" si="135"/>
        <v>No</v>
      </c>
      <c r="J526" t="str">
        <f t="shared" si="136"/>
        <v>Obesity</v>
      </c>
      <c r="K526" t="str">
        <f t="shared" si="137"/>
        <v>Normal</v>
      </c>
      <c r="L526" t="str">
        <f t="shared" si="138"/>
        <v>R1012</v>
      </c>
      <c r="M526">
        <f t="shared" si="139"/>
        <v>53</v>
      </c>
      <c r="N526" t="str">
        <f t="shared" si="140"/>
        <v>tier - 3</v>
      </c>
      <c r="O526" t="str">
        <f t="shared" si="141"/>
        <v>tier - 3</v>
      </c>
      <c r="P526" t="str">
        <f t="shared" si="142"/>
        <v>R1012</v>
      </c>
      <c r="Q526">
        <f t="shared" si="143"/>
        <v>53</v>
      </c>
    </row>
    <row r="527" spans="1:17" ht="18.75" x14ac:dyDescent="0.3">
      <c r="A527" s="4" t="s">
        <v>1845</v>
      </c>
      <c r="B527" t="str">
        <f t="shared" si="128"/>
        <v xml:space="preserve"> Sarah</v>
      </c>
      <c r="C527">
        <f t="shared" si="129"/>
        <v>32.395000000000003</v>
      </c>
      <c r="D527">
        <f t="shared" si="130"/>
        <v>5.68</v>
      </c>
      <c r="E527" t="str">
        <f t="shared" si="131"/>
        <v>Yes</v>
      </c>
      <c r="F527" t="str">
        <f t="shared" si="132"/>
        <v>No</v>
      </c>
      <c r="G527" t="str">
        <f t="shared" si="133"/>
        <v>No</v>
      </c>
      <c r="H527">
        <f t="shared" si="134"/>
        <v>1</v>
      </c>
      <c r="I527" t="str">
        <f t="shared" si="135"/>
        <v>No</v>
      </c>
      <c r="J527" t="str">
        <f t="shared" si="136"/>
        <v>Obesity</v>
      </c>
      <c r="K527" t="str">
        <f t="shared" si="137"/>
        <v>Normal</v>
      </c>
      <c r="L527" t="str">
        <f t="shared" si="138"/>
        <v>R1024</v>
      </c>
      <c r="M527">
        <f t="shared" si="139"/>
        <v>27</v>
      </c>
      <c r="N527" t="str">
        <f t="shared" si="140"/>
        <v>tier - 2</v>
      </c>
      <c r="O527" t="str">
        <f t="shared" si="141"/>
        <v>tier - 2</v>
      </c>
      <c r="P527" t="str">
        <f t="shared" si="142"/>
        <v>R1024</v>
      </c>
      <c r="Q527">
        <f t="shared" si="143"/>
        <v>27</v>
      </c>
    </row>
    <row r="528" spans="1:17" ht="18.75" x14ac:dyDescent="0.3">
      <c r="A528" s="4" t="s">
        <v>1844</v>
      </c>
      <c r="B528" t="str">
        <f t="shared" si="128"/>
        <v xml:space="preserve"> Ashley E</v>
      </c>
      <c r="C528">
        <f t="shared" si="129"/>
        <v>46.19</v>
      </c>
      <c r="D528">
        <f t="shared" si="130"/>
        <v>7.31</v>
      </c>
      <c r="E528" t="str">
        <f t="shared" si="131"/>
        <v>Yes</v>
      </c>
      <c r="F528" t="str">
        <f t="shared" si="132"/>
        <v>No</v>
      </c>
      <c r="G528" t="str">
        <f t="shared" si="133"/>
        <v>Yes</v>
      </c>
      <c r="H528">
        <f t="shared" si="134"/>
        <v>1</v>
      </c>
      <c r="I528" t="str">
        <f t="shared" si="135"/>
        <v>No</v>
      </c>
      <c r="J528" t="str">
        <f t="shared" si="136"/>
        <v>Obesity</v>
      </c>
      <c r="K528" t="str">
        <f t="shared" si="137"/>
        <v>Diabetes</v>
      </c>
      <c r="L528" t="str">
        <f t="shared" si="138"/>
        <v>R1026</v>
      </c>
      <c r="M528">
        <f t="shared" si="139"/>
        <v>59</v>
      </c>
      <c r="N528" t="str">
        <f t="shared" si="140"/>
        <v>tier - 1</v>
      </c>
      <c r="O528" t="str">
        <f t="shared" si="141"/>
        <v>tier - 1</v>
      </c>
      <c r="P528" t="str">
        <f t="shared" si="142"/>
        <v>R1026</v>
      </c>
      <c r="Q528">
        <f t="shared" si="143"/>
        <v>59</v>
      </c>
    </row>
    <row r="529" spans="1:17" ht="18.75" x14ac:dyDescent="0.3">
      <c r="A529" s="4" t="s">
        <v>1843</v>
      </c>
      <c r="B529" t="str">
        <f t="shared" si="128"/>
        <v xml:space="preserve"> Lindsey</v>
      </c>
      <c r="C529">
        <f t="shared" si="129"/>
        <v>27.93</v>
      </c>
      <c r="D529">
        <f t="shared" si="130"/>
        <v>4.67</v>
      </c>
      <c r="E529" t="str">
        <f t="shared" si="131"/>
        <v>No</v>
      </c>
      <c r="F529" t="str">
        <f t="shared" si="132"/>
        <v>No</v>
      </c>
      <c r="G529" t="str">
        <f t="shared" si="133"/>
        <v>Yes</v>
      </c>
      <c r="H529">
        <f t="shared" si="134"/>
        <v>1</v>
      </c>
      <c r="I529" t="str">
        <f t="shared" si="135"/>
        <v>No</v>
      </c>
      <c r="J529" t="str">
        <f t="shared" si="136"/>
        <v>Obesity</v>
      </c>
      <c r="K529" t="str">
        <f t="shared" si="137"/>
        <v>Normal</v>
      </c>
      <c r="L529" t="str">
        <f t="shared" si="138"/>
        <v>R1012</v>
      </c>
      <c r="M529">
        <f t="shared" si="139"/>
        <v>19</v>
      </c>
      <c r="N529" t="str">
        <f t="shared" si="140"/>
        <v>tier - 3</v>
      </c>
      <c r="O529" t="str">
        <f t="shared" si="141"/>
        <v>tier - 3</v>
      </c>
      <c r="P529" t="str">
        <f t="shared" si="142"/>
        <v>R1012</v>
      </c>
      <c r="Q529">
        <f t="shared" si="143"/>
        <v>19</v>
      </c>
    </row>
    <row r="530" spans="1:17" ht="18.75" x14ac:dyDescent="0.3">
      <c r="A530" s="4" t="s">
        <v>1842</v>
      </c>
      <c r="B530" t="str">
        <f t="shared" si="128"/>
        <v xml:space="preserve"> Alan</v>
      </c>
      <c r="C530">
        <f t="shared" si="129"/>
        <v>45.62</v>
      </c>
      <c r="D530">
        <f t="shared" si="130"/>
        <v>6.87</v>
      </c>
      <c r="E530" t="str">
        <f t="shared" si="131"/>
        <v>No</v>
      </c>
      <c r="F530" t="str">
        <f t="shared" si="132"/>
        <v>No</v>
      </c>
      <c r="G530" t="str">
        <f t="shared" si="133"/>
        <v>No</v>
      </c>
      <c r="H530">
        <f t="shared" si="134"/>
        <v>0</v>
      </c>
      <c r="I530" t="str">
        <f t="shared" si="135"/>
        <v>No</v>
      </c>
      <c r="J530" t="str">
        <f t="shared" si="136"/>
        <v>Obesity</v>
      </c>
      <c r="K530" t="str">
        <f t="shared" si="137"/>
        <v>Diabetes</v>
      </c>
      <c r="L530" t="str">
        <f t="shared" si="138"/>
        <v>R1023</v>
      </c>
      <c r="M530">
        <f t="shared" si="139"/>
        <v>60</v>
      </c>
      <c r="N530" t="str">
        <f t="shared" si="140"/>
        <v>tier - 1</v>
      </c>
      <c r="O530" t="str">
        <f t="shared" si="141"/>
        <v>tier - 1</v>
      </c>
      <c r="P530" t="str">
        <f t="shared" si="142"/>
        <v>R1023</v>
      </c>
      <c r="Q530">
        <f t="shared" si="143"/>
        <v>60</v>
      </c>
    </row>
    <row r="531" spans="1:17" ht="18.75" x14ac:dyDescent="0.3">
      <c r="A531" s="4" t="s">
        <v>1841</v>
      </c>
      <c r="B531" t="str">
        <f t="shared" si="128"/>
        <v xml:space="preserve"> Dan R.</v>
      </c>
      <c r="C531">
        <f t="shared" si="129"/>
        <v>35.31</v>
      </c>
      <c r="D531">
        <f t="shared" si="130"/>
        <v>5.87</v>
      </c>
      <c r="E531" t="str">
        <f t="shared" si="131"/>
        <v>No</v>
      </c>
      <c r="F531" t="str">
        <f t="shared" si="132"/>
        <v>No</v>
      </c>
      <c r="G531" t="str">
        <f t="shared" si="133"/>
        <v>Yes</v>
      </c>
      <c r="H531">
        <f t="shared" si="134"/>
        <v>1</v>
      </c>
      <c r="I531" t="str">
        <f t="shared" si="135"/>
        <v>No</v>
      </c>
      <c r="J531" t="str">
        <f t="shared" si="136"/>
        <v>Obesity</v>
      </c>
      <c r="K531" t="str">
        <f t="shared" si="137"/>
        <v>Diabetes</v>
      </c>
      <c r="L531" t="str">
        <f t="shared" si="138"/>
        <v>R1013</v>
      </c>
      <c r="M531">
        <f t="shared" si="139"/>
        <v>43</v>
      </c>
      <c r="N531" t="str">
        <f t="shared" si="140"/>
        <v>tier - 2</v>
      </c>
      <c r="O531" t="str">
        <f t="shared" si="141"/>
        <v>tier - 2</v>
      </c>
      <c r="P531" t="str">
        <f t="shared" si="142"/>
        <v>R1013</v>
      </c>
      <c r="Q531">
        <f t="shared" si="143"/>
        <v>43</v>
      </c>
    </row>
    <row r="532" spans="1:17" ht="18.75" x14ac:dyDescent="0.3">
      <c r="A532" s="4" t="s">
        <v>1840</v>
      </c>
      <c r="B532" t="str">
        <f t="shared" si="128"/>
        <v xml:space="preserve"> Katie</v>
      </c>
      <c r="C532">
        <f t="shared" si="129"/>
        <v>30.4</v>
      </c>
      <c r="D532">
        <f t="shared" si="130"/>
        <v>4.07</v>
      </c>
      <c r="E532" t="str">
        <f t="shared" si="131"/>
        <v>Yes</v>
      </c>
      <c r="F532" t="str">
        <f t="shared" si="132"/>
        <v>No</v>
      </c>
      <c r="G532" t="str">
        <f t="shared" si="133"/>
        <v>No</v>
      </c>
      <c r="H532">
        <f t="shared" si="134"/>
        <v>1</v>
      </c>
      <c r="I532" t="str">
        <f t="shared" si="135"/>
        <v>No</v>
      </c>
      <c r="J532" t="str">
        <f t="shared" si="136"/>
        <v>Obesity</v>
      </c>
      <c r="K532" t="str">
        <f t="shared" si="137"/>
        <v>Normal</v>
      </c>
      <c r="L532" t="str">
        <f t="shared" si="138"/>
        <v>R1012</v>
      </c>
      <c r="M532">
        <f t="shared" si="139"/>
        <v>27</v>
      </c>
      <c r="N532" t="str">
        <f t="shared" si="140"/>
        <v>tier - 1</v>
      </c>
      <c r="O532" t="str">
        <f t="shared" si="141"/>
        <v>tier - 1</v>
      </c>
      <c r="P532" t="str">
        <f t="shared" si="142"/>
        <v>R1012</v>
      </c>
      <c r="Q532">
        <f t="shared" si="143"/>
        <v>27</v>
      </c>
    </row>
    <row r="533" spans="1:17" ht="18.75" x14ac:dyDescent="0.3">
      <c r="A533" s="4" t="s">
        <v>1839</v>
      </c>
      <c r="B533" t="str">
        <f t="shared" si="128"/>
        <v xml:space="preserve"> Eric</v>
      </c>
      <c r="C533">
        <f t="shared" si="129"/>
        <v>20.13</v>
      </c>
      <c r="D533">
        <f t="shared" si="130"/>
        <v>6.47</v>
      </c>
      <c r="E533" t="str">
        <f t="shared" si="131"/>
        <v>No</v>
      </c>
      <c r="F533" t="str">
        <f t="shared" si="132"/>
        <v>No</v>
      </c>
      <c r="G533" t="str">
        <f t="shared" si="133"/>
        <v>Yes</v>
      </c>
      <c r="H533">
        <f t="shared" si="134"/>
        <v>1</v>
      </c>
      <c r="I533" t="str">
        <f t="shared" si="135"/>
        <v>Yes</v>
      </c>
      <c r="J533" t="str">
        <f t="shared" si="136"/>
        <v>Normol Weight</v>
      </c>
      <c r="K533" t="str">
        <f t="shared" si="137"/>
        <v>Diabetes</v>
      </c>
      <c r="L533" t="str">
        <f t="shared" si="138"/>
        <v>R1013</v>
      </c>
      <c r="M533">
        <f t="shared" si="139"/>
        <v>43</v>
      </c>
      <c r="N533" t="str">
        <f t="shared" si="140"/>
        <v>tier - 1</v>
      </c>
      <c r="O533" t="str">
        <f t="shared" si="141"/>
        <v>tier - 1</v>
      </c>
      <c r="P533" t="str">
        <f t="shared" si="142"/>
        <v>R1013</v>
      </c>
      <c r="Q533">
        <f t="shared" si="143"/>
        <v>43</v>
      </c>
    </row>
    <row r="534" spans="1:17" ht="18.75" x14ac:dyDescent="0.3">
      <c r="A534" s="4" t="s">
        <v>1838</v>
      </c>
      <c r="B534" t="str">
        <f t="shared" si="128"/>
        <v xml:space="preserve"> Cathryn</v>
      </c>
      <c r="C534">
        <f t="shared" si="129"/>
        <v>23.655000000000001</v>
      </c>
      <c r="D534">
        <f t="shared" si="130"/>
        <v>5.14</v>
      </c>
      <c r="E534" t="str">
        <f t="shared" si="131"/>
        <v>No</v>
      </c>
      <c r="F534" t="str">
        <f t="shared" si="132"/>
        <v>No</v>
      </c>
      <c r="G534" t="str">
        <f t="shared" si="133"/>
        <v>No</v>
      </c>
      <c r="H534">
        <f t="shared" si="134"/>
        <v>1</v>
      </c>
      <c r="I534" t="str">
        <f t="shared" si="135"/>
        <v>Yes</v>
      </c>
      <c r="J534" t="str">
        <f t="shared" si="136"/>
        <v>Normol Weight</v>
      </c>
      <c r="K534" t="str">
        <f t="shared" si="137"/>
        <v>Normal</v>
      </c>
      <c r="L534" t="str">
        <f t="shared" si="138"/>
        <v>R1012</v>
      </c>
      <c r="M534">
        <f t="shared" si="139"/>
        <v>30</v>
      </c>
      <c r="N534" t="str">
        <f t="shared" si="140"/>
        <v>tier - 2</v>
      </c>
      <c r="O534" t="str">
        <f t="shared" si="141"/>
        <v>tier - 2</v>
      </c>
      <c r="P534" t="str">
        <f t="shared" si="142"/>
        <v>R1012</v>
      </c>
      <c r="Q534">
        <f t="shared" si="143"/>
        <v>30</v>
      </c>
    </row>
    <row r="535" spans="1:17" ht="18.75" x14ac:dyDescent="0.3">
      <c r="A535" s="4" t="s">
        <v>1837</v>
      </c>
      <c r="B535" t="str">
        <f t="shared" si="128"/>
        <v xml:space="preserve"> Brendan</v>
      </c>
      <c r="C535">
        <f t="shared" si="129"/>
        <v>49.05</v>
      </c>
      <c r="D535">
        <f t="shared" si="130"/>
        <v>9.77</v>
      </c>
      <c r="E535" t="str">
        <f t="shared" si="131"/>
        <v>Yes</v>
      </c>
      <c r="F535" t="str">
        <f t="shared" si="132"/>
        <v>No</v>
      </c>
      <c r="G535" t="str">
        <f t="shared" si="133"/>
        <v>No</v>
      </c>
      <c r="H535">
        <f t="shared" si="134"/>
        <v>0</v>
      </c>
      <c r="I535" t="str">
        <f t="shared" si="135"/>
        <v>No</v>
      </c>
      <c r="J535" t="str">
        <f t="shared" si="136"/>
        <v>Obesity</v>
      </c>
      <c r="K535" t="str">
        <f t="shared" si="137"/>
        <v>Diabetes</v>
      </c>
      <c r="L535" t="str">
        <f t="shared" si="138"/>
        <v>R1023</v>
      </c>
      <c r="M535">
        <f t="shared" si="139"/>
        <v>55</v>
      </c>
      <c r="N535" t="str">
        <f t="shared" si="140"/>
        <v>tier - 1</v>
      </c>
      <c r="O535" t="str">
        <f t="shared" si="141"/>
        <v>tier - 1</v>
      </c>
      <c r="P535" t="str">
        <f t="shared" si="142"/>
        <v>R1023</v>
      </c>
      <c r="Q535">
        <f t="shared" si="143"/>
        <v>55</v>
      </c>
    </row>
    <row r="536" spans="1:17" ht="18.75" x14ac:dyDescent="0.3">
      <c r="A536" s="4" t="s">
        <v>1836</v>
      </c>
      <c r="B536" t="str">
        <f t="shared" si="128"/>
        <v xml:space="preserve"> Shauna</v>
      </c>
      <c r="C536">
        <f t="shared" si="129"/>
        <v>51.94</v>
      </c>
      <c r="D536">
        <f t="shared" si="130"/>
        <v>8.8000000000000007</v>
      </c>
      <c r="E536" t="str">
        <f t="shared" si="131"/>
        <v>Yes</v>
      </c>
      <c r="F536" t="str">
        <f t="shared" si="132"/>
        <v>No</v>
      </c>
      <c r="G536" t="str">
        <f t="shared" si="133"/>
        <v>No</v>
      </c>
      <c r="H536">
        <f t="shared" si="134"/>
        <v>2</v>
      </c>
      <c r="I536" t="str">
        <f t="shared" si="135"/>
        <v>No</v>
      </c>
      <c r="J536" t="str">
        <f t="shared" si="136"/>
        <v>Obesity</v>
      </c>
      <c r="K536" t="str">
        <f t="shared" si="137"/>
        <v>Diabetes</v>
      </c>
      <c r="L536" t="str">
        <f t="shared" si="138"/>
        <v>R1012</v>
      </c>
      <c r="M536">
        <f t="shared" si="139"/>
        <v>52</v>
      </c>
      <c r="N536" t="str">
        <f t="shared" si="140"/>
        <v>tier - 3</v>
      </c>
      <c r="O536" t="str">
        <f t="shared" si="141"/>
        <v>tier - 3</v>
      </c>
      <c r="P536" t="str">
        <f t="shared" si="142"/>
        <v>R1012</v>
      </c>
      <c r="Q536">
        <f t="shared" si="143"/>
        <v>52</v>
      </c>
    </row>
    <row r="537" spans="1:17" ht="18.75" x14ac:dyDescent="0.3">
      <c r="A537" s="4" t="s">
        <v>1835</v>
      </c>
      <c r="B537" t="str">
        <f t="shared" si="128"/>
        <v xml:space="preserve"> Terence</v>
      </c>
      <c r="C537">
        <f t="shared" si="129"/>
        <v>29.83</v>
      </c>
      <c r="D537">
        <f t="shared" si="130"/>
        <v>5.84</v>
      </c>
      <c r="E537" t="str">
        <f t="shared" si="131"/>
        <v>No</v>
      </c>
      <c r="F537" t="str">
        <f t="shared" si="132"/>
        <v>No</v>
      </c>
      <c r="G537" t="str">
        <f t="shared" si="133"/>
        <v>No</v>
      </c>
      <c r="H537">
        <f t="shared" si="134"/>
        <v>1</v>
      </c>
      <c r="I537" t="str">
        <f t="shared" si="135"/>
        <v>Yes</v>
      </c>
      <c r="J537" t="str">
        <f t="shared" si="136"/>
        <v>Obesity</v>
      </c>
      <c r="K537" t="str">
        <f t="shared" si="137"/>
        <v>Diabetes</v>
      </c>
      <c r="L537" t="str">
        <f t="shared" si="138"/>
        <v>R1019</v>
      </c>
      <c r="M537">
        <f t="shared" si="139"/>
        <v>24</v>
      </c>
      <c r="N537" t="str">
        <f t="shared" si="140"/>
        <v>tier - 1</v>
      </c>
      <c r="O537" t="str">
        <f t="shared" si="141"/>
        <v>tier - 1</v>
      </c>
      <c r="P537" t="str">
        <f t="shared" si="142"/>
        <v>R1019</v>
      </c>
      <c r="Q537">
        <f t="shared" si="143"/>
        <v>24</v>
      </c>
    </row>
    <row r="538" spans="1:17" ht="18.75" x14ac:dyDescent="0.3">
      <c r="A538" s="4" t="s">
        <v>1834</v>
      </c>
      <c r="B538" t="str">
        <f t="shared" si="128"/>
        <v xml:space="preserve"> Marisol</v>
      </c>
      <c r="C538">
        <f t="shared" si="129"/>
        <v>22.6</v>
      </c>
      <c r="D538">
        <f t="shared" si="130"/>
        <v>10.43</v>
      </c>
      <c r="E538" t="str">
        <f t="shared" si="131"/>
        <v>Yes</v>
      </c>
      <c r="F538" t="str">
        <f t="shared" si="132"/>
        <v>No</v>
      </c>
      <c r="G538" t="str">
        <f t="shared" si="133"/>
        <v>No</v>
      </c>
      <c r="H538">
        <f t="shared" si="134"/>
        <v>1</v>
      </c>
      <c r="I538" t="str">
        <f t="shared" si="135"/>
        <v>Yes</v>
      </c>
      <c r="J538" t="str">
        <f t="shared" si="136"/>
        <v>Normol Weight</v>
      </c>
      <c r="K538" t="str">
        <f t="shared" si="137"/>
        <v>Diabetes</v>
      </c>
      <c r="L538" t="str">
        <f t="shared" si="138"/>
        <v>R1011</v>
      </c>
      <c r="M538">
        <f t="shared" si="139"/>
        <v>36</v>
      </c>
      <c r="N538" t="str">
        <f t="shared" si="140"/>
        <v>tier - 3</v>
      </c>
      <c r="O538" t="str">
        <f t="shared" si="141"/>
        <v>tier - 3</v>
      </c>
      <c r="P538" t="str">
        <f t="shared" si="142"/>
        <v>R1011</v>
      </c>
      <c r="Q538">
        <f t="shared" si="143"/>
        <v>36</v>
      </c>
    </row>
    <row r="539" spans="1:17" ht="18.75" x14ac:dyDescent="0.3">
      <c r="A539" s="4" t="s">
        <v>1833</v>
      </c>
      <c r="B539" t="str">
        <f t="shared" si="128"/>
        <v xml:space="preserve"> Lindsay</v>
      </c>
      <c r="C539">
        <f t="shared" si="129"/>
        <v>46.69</v>
      </c>
      <c r="D539">
        <f t="shared" si="130"/>
        <v>4.25</v>
      </c>
      <c r="E539" t="str">
        <f t="shared" si="131"/>
        <v>Yes</v>
      </c>
      <c r="F539" t="str">
        <f t="shared" si="132"/>
        <v>No</v>
      </c>
      <c r="G539" t="str">
        <f t="shared" si="133"/>
        <v>No</v>
      </c>
      <c r="H539">
        <f t="shared" si="134"/>
        <v>1</v>
      </c>
      <c r="I539" t="str">
        <f t="shared" si="135"/>
        <v>No</v>
      </c>
      <c r="J539" t="str">
        <f t="shared" si="136"/>
        <v>Obesity</v>
      </c>
      <c r="K539" t="str">
        <f t="shared" si="137"/>
        <v>Normal</v>
      </c>
      <c r="L539" t="str">
        <f t="shared" si="138"/>
        <v>R1012</v>
      </c>
      <c r="M539">
        <f t="shared" si="139"/>
        <v>58</v>
      </c>
      <c r="N539" t="str">
        <f t="shared" si="140"/>
        <v>tier - 2</v>
      </c>
      <c r="O539" t="str">
        <f t="shared" si="141"/>
        <v>tier - 2</v>
      </c>
      <c r="P539" t="str">
        <f t="shared" si="142"/>
        <v>R1012</v>
      </c>
      <c r="Q539">
        <f t="shared" si="143"/>
        <v>58</v>
      </c>
    </row>
    <row r="540" spans="1:17" ht="18.75" x14ac:dyDescent="0.3">
      <c r="A540" s="4" t="s">
        <v>1832</v>
      </c>
      <c r="B540" t="str">
        <f t="shared" si="128"/>
        <v xml:space="preserve"> Katie</v>
      </c>
      <c r="C540">
        <f t="shared" si="129"/>
        <v>28.49</v>
      </c>
      <c r="D540">
        <f t="shared" si="130"/>
        <v>4.8899999999999997</v>
      </c>
      <c r="E540" t="str">
        <f t="shared" si="131"/>
        <v>No</v>
      </c>
      <c r="F540" t="str">
        <f t="shared" si="132"/>
        <v>No</v>
      </c>
      <c r="G540" t="str">
        <f t="shared" si="133"/>
        <v>No</v>
      </c>
      <c r="H540">
        <f t="shared" si="134"/>
        <v>0</v>
      </c>
      <c r="I540" t="str">
        <f t="shared" si="135"/>
        <v>Yes</v>
      </c>
      <c r="J540" t="str">
        <f t="shared" si="136"/>
        <v>Obesity</v>
      </c>
      <c r="K540" t="str">
        <f t="shared" si="137"/>
        <v>Normal</v>
      </c>
      <c r="L540" t="str">
        <f t="shared" si="138"/>
        <v>R1013</v>
      </c>
      <c r="M540">
        <f t="shared" si="139"/>
        <v>23</v>
      </c>
      <c r="N540" t="str">
        <f t="shared" si="140"/>
        <v>tier - 2</v>
      </c>
      <c r="O540" t="str">
        <f t="shared" si="141"/>
        <v>tier - 2</v>
      </c>
      <c r="P540" t="str">
        <f t="shared" si="142"/>
        <v>R1013</v>
      </c>
      <c r="Q540">
        <f t="shared" si="143"/>
        <v>23</v>
      </c>
    </row>
    <row r="541" spans="1:17" ht="18.75" x14ac:dyDescent="0.3">
      <c r="A541" s="4" t="s">
        <v>1831</v>
      </c>
      <c r="B541" t="str">
        <f t="shared" si="128"/>
        <v xml:space="preserve"> Daniel</v>
      </c>
      <c r="C541">
        <f t="shared" si="129"/>
        <v>28.5</v>
      </c>
      <c r="D541">
        <f t="shared" si="130"/>
        <v>5.55</v>
      </c>
      <c r="E541" t="str">
        <f t="shared" si="131"/>
        <v>Yes</v>
      </c>
      <c r="F541" t="str">
        <f t="shared" si="132"/>
        <v>No</v>
      </c>
      <c r="G541" t="str">
        <f t="shared" si="133"/>
        <v>No</v>
      </c>
      <c r="H541">
        <f t="shared" si="134"/>
        <v>1</v>
      </c>
      <c r="I541" t="str">
        <f t="shared" si="135"/>
        <v>Yes</v>
      </c>
      <c r="J541" t="str">
        <f t="shared" si="136"/>
        <v>Obesity</v>
      </c>
      <c r="K541" t="str">
        <f t="shared" si="137"/>
        <v>Normal</v>
      </c>
      <c r="L541" t="str">
        <f t="shared" si="138"/>
        <v>R1012</v>
      </c>
      <c r="M541">
        <f t="shared" si="139"/>
        <v>27</v>
      </c>
      <c r="N541" t="str">
        <f t="shared" si="140"/>
        <v>tier - 3</v>
      </c>
      <c r="O541" t="str">
        <f t="shared" si="141"/>
        <v>tier - 3</v>
      </c>
      <c r="P541" t="str">
        <f t="shared" si="142"/>
        <v>R1012</v>
      </c>
      <c r="Q541">
        <f t="shared" si="143"/>
        <v>27</v>
      </c>
    </row>
    <row r="542" spans="1:17" ht="18.75" x14ac:dyDescent="0.3">
      <c r="A542" s="4" t="s">
        <v>1830</v>
      </c>
      <c r="B542" t="str">
        <f t="shared" si="128"/>
        <v xml:space="preserve"> Brett W</v>
      </c>
      <c r="C542">
        <f t="shared" si="129"/>
        <v>24.4</v>
      </c>
      <c r="D542">
        <f t="shared" si="130"/>
        <v>4.5199999999999996</v>
      </c>
      <c r="E542" t="str">
        <f t="shared" si="131"/>
        <v>No</v>
      </c>
      <c r="F542" t="str">
        <f t="shared" si="132"/>
        <v>No</v>
      </c>
      <c r="G542" t="str">
        <f t="shared" si="133"/>
        <v>No</v>
      </c>
      <c r="H542">
        <f t="shared" si="134"/>
        <v>1</v>
      </c>
      <c r="I542" t="str">
        <f t="shared" si="135"/>
        <v>Yes</v>
      </c>
      <c r="J542" t="str">
        <f t="shared" si="136"/>
        <v>Normol Weight</v>
      </c>
      <c r="K542" t="str">
        <f t="shared" si="137"/>
        <v>Normal</v>
      </c>
      <c r="L542" t="str">
        <f t="shared" si="138"/>
        <v>R1011</v>
      </c>
      <c r="M542">
        <f t="shared" si="139"/>
        <v>30</v>
      </c>
      <c r="N542" t="str">
        <f t="shared" si="140"/>
        <v>tier - 3</v>
      </c>
      <c r="O542" t="str">
        <f t="shared" si="141"/>
        <v>tier - 3</v>
      </c>
      <c r="P542" t="str">
        <f t="shared" si="142"/>
        <v>R1011</v>
      </c>
      <c r="Q542">
        <f t="shared" si="143"/>
        <v>30</v>
      </c>
    </row>
    <row r="543" spans="1:17" ht="18.75" x14ac:dyDescent="0.3">
      <c r="A543" s="4" t="s">
        <v>1829</v>
      </c>
      <c r="B543" t="str">
        <f t="shared" si="128"/>
        <v xml:space="preserve"> Dylan J</v>
      </c>
      <c r="C543">
        <f t="shared" si="129"/>
        <v>29.15</v>
      </c>
      <c r="D543">
        <f t="shared" si="130"/>
        <v>4.45</v>
      </c>
      <c r="E543" t="str">
        <f t="shared" si="131"/>
        <v>Yes</v>
      </c>
      <c r="F543" t="str">
        <f t="shared" si="132"/>
        <v>No</v>
      </c>
      <c r="G543" t="str">
        <f t="shared" si="133"/>
        <v>No</v>
      </c>
      <c r="H543">
        <f t="shared" si="134"/>
        <v>1</v>
      </c>
      <c r="I543" t="str">
        <f t="shared" si="135"/>
        <v>Yes</v>
      </c>
      <c r="J543" t="str">
        <f t="shared" si="136"/>
        <v>Obesity</v>
      </c>
      <c r="K543" t="str">
        <f t="shared" si="137"/>
        <v>Normal</v>
      </c>
      <c r="L543" t="str">
        <f t="shared" si="138"/>
        <v>R1013</v>
      </c>
      <c r="M543">
        <f t="shared" si="139"/>
        <v>27</v>
      </c>
      <c r="N543" t="str">
        <f t="shared" si="140"/>
        <v>tier - 1</v>
      </c>
      <c r="O543" t="str">
        <f t="shared" si="141"/>
        <v>tier - 1</v>
      </c>
      <c r="P543" t="str">
        <f t="shared" si="142"/>
        <v>R1013</v>
      </c>
      <c r="Q543">
        <f t="shared" si="143"/>
        <v>27</v>
      </c>
    </row>
    <row r="544" spans="1:17" ht="18.75" x14ac:dyDescent="0.3">
      <c r="A544" s="4" t="s">
        <v>1828</v>
      </c>
      <c r="B544" t="str">
        <f t="shared" si="128"/>
        <v xml:space="preserve"> Elizabeth</v>
      </c>
      <c r="C544">
        <f t="shared" si="129"/>
        <v>27.28</v>
      </c>
      <c r="D544">
        <f t="shared" si="130"/>
        <v>4.72</v>
      </c>
      <c r="E544" t="str">
        <f t="shared" si="131"/>
        <v>No</v>
      </c>
      <c r="F544" t="str">
        <f t="shared" si="132"/>
        <v>Yes</v>
      </c>
      <c r="G544" t="str">
        <f t="shared" si="133"/>
        <v>No</v>
      </c>
      <c r="H544">
        <f t="shared" si="134"/>
        <v>1</v>
      </c>
      <c r="I544" t="str">
        <f t="shared" si="135"/>
        <v>Yes</v>
      </c>
      <c r="J544" t="str">
        <f t="shared" si="136"/>
        <v>Obesity</v>
      </c>
      <c r="K544" t="str">
        <f t="shared" si="137"/>
        <v>Normal</v>
      </c>
      <c r="L544" t="str">
        <f t="shared" si="138"/>
        <v>R1013</v>
      </c>
      <c r="M544">
        <f t="shared" si="139"/>
        <v>18</v>
      </c>
      <c r="N544" t="str">
        <f t="shared" si="140"/>
        <v>tier - 3</v>
      </c>
      <c r="O544" t="str">
        <f t="shared" si="141"/>
        <v>tier - 3</v>
      </c>
      <c r="P544" t="str">
        <f t="shared" si="142"/>
        <v>R1013</v>
      </c>
      <c r="Q544">
        <f t="shared" si="143"/>
        <v>18</v>
      </c>
    </row>
    <row r="545" spans="1:17" ht="18.75" x14ac:dyDescent="0.3">
      <c r="A545" s="4" t="s">
        <v>1827</v>
      </c>
      <c r="B545" t="str">
        <f t="shared" si="128"/>
        <v xml:space="preserve"> Brooke M.</v>
      </c>
      <c r="C545">
        <f t="shared" si="129"/>
        <v>32.229999999999997</v>
      </c>
      <c r="D545">
        <f t="shared" si="130"/>
        <v>4.6500000000000004</v>
      </c>
      <c r="E545" t="str">
        <f t="shared" si="131"/>
        <v>Yes</v>
      </c>
      <c r="F545" t="str">
        <f t="shared" si="132"/>
        <v>No</v>
      </c>
      <c r="G545" t="str">
        <f t="shared" si="133"/>
        <v>Yes</v>
      </c>
      <c r="H545">
        <f t="shared" si="134"/>
        <v>1</v>
      </c>
      <c r="I545" t="str">
        <f t="shared" si="135"/>
        <v>No</v>
      </c>
      <c r="J545" t="str">
        <f t="shared" si="136"/>
        <v>Obesity</v>
      </c>
      <c r="K545" t="str">
        <f t="shared" si="137"/>
        <v>Normal</v>
      </c>
      <c r="L545" t="str">
        <f t="shared" si="138"/>
        <v>R1013</v>
      </c>
      <c r="M545">
        <f t="shared" si="139"/>
        <v>25</v>
      </c>
      <c r="N545" t="str">
        <f t="shared" si="140"/>
        <v>tier - 1</v>
      </c>
      <c r="O545" t="str">
        <f t="shared" si="141"/>
        <v>tier - 1</v>
      </c>
      <c r="P545" t="str">
        <f t="shared" si="142"/>
        <v>R1013</v>
      </c>
      <c r="Q545">
        <f t="shared" si="143"/>
        <v>25</v>
      </c>
    </row>
    <row r="546" spans="1:17" ht="18.75" x14ac:dyDescent="0.3">
      <c r="A546" s="4" t="s">
        <v>1826</v>
      </c>
      <c r="B546" t="str">
        <f t="shared" si="128"/>
        <v xml:space="preserve"> Teiko</v>
      </c>
      <c r="C546">
        <f t="shared" si="129"/>
        <v>44.2</v>
      </c>
      <c r="D546">
        <f t="shared" si="130"/>
        <v>11.34</v>
      </c>
      <c r="E546" t="str">
        <f t="shared" si="131"/>
        <v>Yes</v>
      </c>
      <c r="F546" t="str">
        <f t="shared" si="132"/>
        <v>No</v>
      </c>
      <c r="G546" t="str">
        <f t="shared" si="133"/>
        <v>Yes</v>
      </c>
      <c r="H546">
        <f t="shared" si="134"/>
        <v>1</v>
      </c>
      <c r="I546" t="str">
        <f t="shared" si="135"/>
        <v>No</v>
      </c>
      <c r="J546" t="str">
        <f t="shared" si="136"/>
        <v>Obesity</v>
      </c>
      <c r="K546" t="str">
        <f t="shared" si="137"/>
        <v>Diabetes</v>
      </c>
      <c r="L546" t="str">
        <f t="shared" si="138"/>
        <v>R1026</v>
      </c>
      <c r="M546">
        <f t="shared" si="139"/>
        <v>59</v>
      </c>
      <c r="N546" t="str">
        <f t="shared" si="140"/>
        <v>tier - 2</v>
      </c>
      <c r="O546" t="str">
        <f t="shared" si="141"/>
        <v>tier - 2</v>
      </c>
      <c r="P546" t="str">
        <f t="shared" si="142"/>
        <v>R1026</v>
      </c>
      <c r="Q546">
        <f t="shared" si="143"/>
        <v>59</v>
      </c>
    </row>
    <row r="547" spans="1:17" ht="18.75" x14ac:dyDescent="0.3">
      <c r="A547" s="4" t="s">
        <v>1825</v>
      </c>
      <c r="B547" t="str">
        <f t="shared" si="128"/>
        <v xml:space="preserve"> Zachary</v>
      </c>
      <c r="C547">
        <f t="shared" si="129"/>
        <v>29.734999999999999</v>
      </c>
      <c r="D547">
        <f t="shared" si="130"/>
        <v>4.53</v>
      </c>
      <c r="E547" t="str">
        <f t="shared" si="131"/>
        <v>No</v>
      </c>
      <c r="F547" t="str">
        <f t="shared" si="132"/>
        <v>No</v>
      </c>
      <c r="G547" t="str">
        <f t="shared" si="133"/>
        <v>Yes</v>
      </c>
      <c r="H547">
        <f t="shared" si="134"/>
        <v>1</v>
      </c>
      <c r="I547" t="str">
        <f t="shared" si="135"/>
        <v>No</v>
      </c>
      <c r="J547" t="str">
        <f t="shared" si="136"/>
        <v>Obesity</v>
      </c>
      <c r="K547" t="str">
        <f t="shared" si="137"/>
        <v>Normal</v>
      </c>
      <c r="L547" t="str">
        <f t="shared" si="138"/>
        <v>R1012</v>
      </c>
      <c r="M547">
        <f t="shared" si="139"/>
        <v>29</v>
      </c>
      <c r="N547" t="str">
        <f t="shared" si="140"/>
        <v>tier - 1</v>
      </c>
      <c r="O547" t="str">
        <f t="shared" si="141"/>
        <v>tier - 1</v>
      </c>
      <c r="P547" t="str">
        <f t="shared" si="142"/>
        <v>R1012</v>
      </c>
      <c r="Q547">
        <f t="shared" si="143"/>
        <v>29</v>
      </c>
    </row>
    <row r="548" spans="1:17" ht="18.75" x14ac:dyDescent="0.3">
      <c r="A548" s="4" t="s">
        <v>1824</v>
      </c>
      <c r="B548" t="str">
        <f t="shared" si="128"/>
        <v xml:space="preserve"> Johannah</v>
      </c>
      <c r="C548">
        <f t="shared" si="129"/>
        <v>28.31</v>
      </c>
      <c r="D548">
        <f t="shared" si="130"/>
        <v>6.35</v>
      </c>
      <c r="E548" t="str">
        <f t="shared" si="131"/>
        <v>No</v>
      </c>
      <c r="F548" t="str">
        <f t="shared" si="132"/>
        <v>No</v>
      </c>
      <c r="G548" t="str">
        <f t="shared" si="133"/>
        <v>No</v>
      </c>
      <c r="H548">
        <f t="shared" si="134"/>
        <v>0</v>
      </c>
      <c r="I548" t="str">
        <f t="shared" si="135"/>
        <v>Yes</v>
      </c>
      <c r="J548" t="str">
        <f t="shared" si="136"/>
        <v>Obesity</v>
      </c>
      <c r="K548" t="str">
        <f t="shared" si="137"/>
        <v>Diabetes</v>
      </c>
      <c r="L548" t="str">
        <f t="shared" si="138"/>
        <v>R1012</v>
      </c>
      <c r="M548">
        <f t="shared" si="139"/>
        <v>23</v>
      </c>
      <c r="N548" t="str">
        <f t="shared" si="140"/>
        <v>tier - 1</v>
      </c>
      <c r="O548" t="str">
        <f t="shared" si="141"/>
        <v>tier - 1</v>
      </c>
      <c r="P548" t="str">
        <f t="shared" si="142"/>
        <v>R1012</v>
      </c>
      <c r="Q548">
        <f t="shared" si="143"/>
        <v>23</v>
      </c>
    </row>
    <row r="549" spans="1:17" ht="18.75" x14ac:dyDescent="0.3">
      <c r="A549" s="4" t="s">
        <v>1823</v>
      </c>
      <c r="B549" t="str">
        <f t="shared" si="128"/>
        <v xml:space="preserve"> Ryan A</v>
      </c>
      <c r="C549">
        <f t="shared" si="129"/>
        <v>46.62</v>
      </c>
      <c r="D549">
        <f t="shared" si="130"/>
        <v>8.51</v>
      </c>
      <c r="E549" t="str">
        <f t="shared" si="131"/>
        <v>No</v>
      </c>
      <c r="F549" t="str">
        <f t="shared" si="132"/>
        <v>No</v>
      </c>
      <c r="G549" t="str">
        <f t="shared" si="133"/>
        <v>No</v>
      </c>
      <c r="H549">
        <f t="shared" si="134"/>
        <v>0</v>
      </c>
      <c r="I549" t="str">
        <f t="shared" si="135"/>
        <v>No</v>
      </c>
      <c r="J549" t="str">
        <f t="shared" si="136"/>
        <v>Obesity</v>
      </c>
      <c r="K549" t="str">
        <f t="shared" si="137"/>
        <v>Diabetes</v>
      </c>
      <c r="L549" t="str">
        <f t="shared" si="138"/>
        <v>R1012</v>
      </c>
      <c r="M549">
        <f t="shared" si="139"/>
        <v>57</v>
      </c>
      <c r="N549" t="str">
        <f t="shared" si="140"/>
        <v>tier - 2</v>
      </c>
      <c r="O549" t="str">
        <f t="shared" si="141"/>
        <v>tier - 2</v>
      </c>
      <c r="P549" t="str">
        <f t="shared" si="142"/>
        <v>R1012</v>
      </c>
      <c r="Q549">
        <f t="shared" si="143"/>
        <v>57</v>
      </c>
    </row>
    <row r="550" spans="1:17" ht="18.75" x14ac:dyDescent="0.3">
      <c r="A550" s="4" t="s">
        <v>1822</v>
      </c>
      <c r="B550" t="str">
        <f t="shared" si="128"/>
        <v xml:space="preserve"> Andres Sr.</v>
      </c>
      <c r="C550">
        <f t="shared" si="129"/>
        <v>51.75</v>
      </c>
      <c r="D550">
        <f t="shared" si="130"/>
        <v>8.59</v>
      </c>
      <c r="E550" t="str">
        <f t="shared" si="131"/>
        <v>Yes</v>
      </c>
      <c r="F550" t="str">
        <f t="shared" si="132"/>
        <v>No</v>
      </c>
      <c r="G550" t="str">
        <f t="shared" si="133"/>
        <v>No</v>
      </c>
      <c r="H550">
        <f t="shared" si="134"/>
        <v>1</v>
      </c>
      <c r="I550" t="str">
        <f t="shared" si="135"/>
        <v>No</v>
      </c>
      <c r="J550" t="str">
        <f t="shared" si="136"/>
        <v>Obesity</v>
      </c>
      <c r="K550" t="str">
        <f t="shared" si="137"/>
        <v>Diabetes</v>
      </c>
      <c r="L550" t="str">
        <f t="shared" si="138"/>
        <v>R1023</v>
      </c>
      <c r="M550">
        <f t="shared" si="139"/>
        <v>47</v>
      </c>
      <c r="N550" t="str">
        <f t="shared" si="140"/>
        <v>tier - 3</v>
      </c>
      <c r="O550" t="str">
        <f t="shared" si="141"/>
        <v>tier - 3</v>
      </c>
      <c r="P550" t="str">
        <f t="shared" si="142"/>
        <v>R1023</v>
      </c>
      <c r="Q550">
        <f t="shared" si="143"/>
        <v>47</v>
      </c>
    </row>
    <row r="551" spans="1:17" ht="18.75" x14ac:dyDescent="0.3">
      <c r="A551" s="4" t="s">
        <v>1821</v>
      </c>
      <c r="B551" t="str">
        <f t="shared" si="128"/>
        <v xml:space="preserve"> Bryan</v>
      </c>
      <c r="C551">
        <f t="shared" si="129"/>
        <v>25.7</v>
      </c>
      <c r="D551">
        <f t="shared" si="130"/>
        <v>4.13</v>
      </c>
      <c r="E551" t="str">
        <f t="shared" si="131"/>
        <v>Yes</v>
      </c>
      <c r="F551" t="str">
        <f t="shared" si="132"/>
        <v>No</v>
      </c>
      <c r="G551" t="str">
        <f t="shared" si="133"/>
        <v>No</v>
      </c>
      <c r="H551">
        <f t="shared" si="134"/>
        <v>0</v>
      </c>
      <c r="I551" t="str">
        <f t="shared" si="135"/>
        <v>Yes</v>
      </c>
      <c r="J551" t="str">
        <f t="shared" si="136"/>
        <v>Obesity</v>
      </c>
      <c r="K551" t="str">
        <f t="shared" si="137"/>
        <v>Normal</v>
      </c>
      <c r="L551" t="str">
        <f t="shared" si="138"/>
        <v>R1011</v>
      </c>
      <c r="M551">
        <f t="shared" si="139"/>
        <v>21</v>
      </c>
      <c r="N551" t="str">
        <f t="shared" si="140"/>
        <v>tier - 2</v>
      </c>
      <c r="O551" t="str">
        <f t="shared" si="141"/>
        <v>tier - 2</v>
      </c>
      <c r="P551" t="str">
        <f t="shared" si="142"/>
        <v>R1011</v>
      </c>
      <c r="Q551">
        <f t="shared" si="143"/>
        <v>21</v>
      </c>
    </row>
    <row r="552" spans="1:17" ht="18.75" x14ac:dyDescent="0.3">
      <c r="A552" s="4" t="s">
        <v>1820</v>
      </c>
      <c r="B552" t="str">
        <f t="shared" si="128"/>
        <v xml:space="preserve"> Lizette</v>
      </c>
      <c r="C552">
        <f t="shared" si="129"/>
        <v>31.79</v>
      </c>
      <c r="D552">
        <f t="shared" si="130"/>
        <v>4.55</v>
      </c>
      <c r="E552" t="str">
        <f t="shared" si="131"/>
        <v>No</v>
      </c>
      <c r="F552" t="str">
        <f t="shared" si="132"/>
        <v>No</v>
      </c>
      <c r="G552" t="str">
        <f t="shared" si="133"/>
        <v>No</v>
      </c>
      <c r="H552">
        <f t="shared" si="134"/>
        <v>0</v>
      </c>
      <c r="I552" t="str">
        <f t="shared" si="135"/>
        <v>No</v>
      </c>
      <c r="J552" t="str">
        <f t="shared" si="136"/>
        <v>Obesity</v>
      </c>
      <c r="K552" t="str">
        <f t="shared" si="137"/>
        <v>Normal</v>
      </c>
      <c r="L552" t="str">
        <f t="shared" si="138"/>
        <v>R1013</v>
      </c>
      <c r="M552">
        <f t="shared" si="139"/>
        <v>45</v>
      </c>
      <c r="N552" t="str">
        <f t="shared" si="140"/>
        <v>tier - 2</v>
      </c>
      <c r="O552" t="str">
        <f t="shared" si="141"/>
        <v>tier - 2</v>
      </c>
      <c r="P552" t="str">
        <f t="shared" si="142"/>
        <v>R1013</v>
      </c>
      <c r="Q552">
        <f t="shared" si="143"/>
        <v>45</v>
      </c>
    </row>
    <row r="553" spans="1:17" ht="18.75" x14ac:dyDescent="0.3">
      <c r="A553" s="4" t="s">
        <v>1819</v>
      </c>
      <c r="B553" t="str">
        <f t="shared" si="128"/>
        <v xml:space="preserve"> Don</v>
      </c>
      <c r="C553">
        <f t="shared" si="129"/>
        <v>24.795000000000002</v>
      </c>
      <c r="D553">
        <f t="shared" si="130"/>
        <v>4.5199999999999996</v>
      </c>
      <c r="E553" t="str">
        <f t="shared" si="131"/>
        <v>No</v>
      </c>
      <c r="F553" t="str">
        <f t="shared" si="132"/>
        <v>No</v>
      </c>
      <c r="G553" t="str">
        <f t="shared" si="133"/>
        <v>No</v>
      </c>
      <c r="H553">
        <f t="shared" si="134"/>
        <v>0</v>
      </c>
      <c r="I553" t="str">
        <f t="shared" si="135"/>
        <v>Yes</v>
      </c>
      <c r="J553" t="str">
        <f t="shared" si="136"/>
        <v>Normol Weight</v>
      </c>
      <c r="K553" t="str">
        <f t="shared" si="137"/>
        <v>Normal</v>
      </c>
      <c r="L553" t="str">
        <f t="shared" si="138"/>
        <v>R1017</v>
      </c>
      <c r="M553">
        <f t="shared" si="139"/>
        <v>33</v>
      </c>
      <c r="N553" t="str">
        <f t="shared" si="140"/>
        <v>tier - 2</v>
      </c>
      <c r="O553" t="str">
        <f t="shared" si="141"/>
        <v>tier - 2</v>
      </c>
      <c r="P553" t="str">
        <f t="shared" si="142"/>
        <v>R1017</v>
      </c>
      <c r="Q553">
        <f t="shared" si="143"/>
        <v>33</v>
      </c>
    </row>
    <row r="554" spans="1:17" ht="18.75" x14ac:dyDescent="0.3">
      <c r="A554" s="4" t="s">
        <v>1818</v>
      </c>
      <c r="B554" t="str">
        <f t="shared" si="128"/>
        <v xml:space="preserve"> Jeb</v>
      </c>
      <c r="C554">
        <f t="shared" si="129"/>
        <v>53.98</v>
      </c>
      <c r="D554">
        <f t="shared" si="130"/>
        <v>5.07</v>
      </c>
      <c r="E554" t="str">
        <f t="shared" si="131"/>
        <v>No</v>
      </c>
      <c r="F554" t="str">
        <f t="shared" si="132"/>
        <v>No</v>
      </c>
      <c r="G554" t="str">
        <f t="shared" si="133"/>
        <v>Yes</v>
      </c>
      <c r="H554">
        <f t="shared" si="134"/>
        <v>1</v>
      </c>
      <c r="I554" t="str">
        <f t="shared" si="135"/>
        <v>No</v>
      </c>
      <c r="J554" t="str">
        <f t="shared" si="136"/>
        <v>Obesity</v>
      </c>
      <c r="K554" t="str">
        <f t="shared" si="137"/>
        <v>Normal</v>
      </c>
      <c r="L554" t="str">
        <f t="shared" si="138"/>
        <v>R1012</v>
      </c>
      <c r="M554">
        <f t="shared" si="139"/>
        <v>43</v>
      </c>
      <c r="N554" t="str">
        <f t="shared" si="140"/>
        <v>tier - 3</v>
      </c>
      <c r="O554" t="str">
        <f t="shared" si="141"/>
        <v>tier - 3</v>
      </c>
      <c r="P554" t="str">
        <f t="shared" si="142"/>
        <v>R1012</v>
      </c>
      <c r="Q554">
        <f t="shared" si="143"/>
        <v>43</v>
      </c>
    </row>
    <row r="555" spans="1:17" ht="18.75" x14ac:dyDescent="0.3">
      <c r="A555" s="4" t="s">
        <v>1817</v>
      </c>
      <c r="B555" t="str">
        <f t="shared" si="128"/>
        <v xml:space="preserve"> Amy R.</v>
      </c>
      <c r="C555">
        <f t="shared" si="129"/>
        <v>41.325000000000003</v>
      </c>
      <c r="D555">
        <f t="shared" si="130"/>
        <v>4.04</v>
      </c>
      <c r="E555" t="str">
        <f t="shared" si="131"/>
        <v>Yes</v>
      </c>
      <c r="F555" t="str">
        <f t="shared" si="132"/>
        <v>No</v>
      </c>
      <c r="G555" t="str">
        <f t="shared" si="133"/>
        <v>Yes</v>
      </c>
      <c r="H555">
        <f t="shared" si="134"/>
        <v>1</v>
      </c>
      <c r="I555" t="str">
        <f t="shared" si="135"/>
        <v>No</v>
      </c>
      <c r="J555" t="str">
        <f t="shared" si="136"/>
        <v>Obesity</v>
      </c>
      <c r="K555" t="str">
        <f t="shared" si="137"/>
        <v>Normal</v>
      </c>
      <c r="L555" t="str">
        <f t="shared" si="138"/>
        <v>R1024</v>
      </c>
      <c r="M555">
        <f t="shared" si="139"/>
        <v>25</v>
      </c>
      <c r="N555" t="str">
        <f t="shared" si="140"/>
        <v>tier - 2</v>
      </c>
      <c r="O555" t="str">
        <f t="shared" si="141"/>
        <v>tier - 2</v>
      </c>
      <c r="P555" t="str">
        <f t="shared" si="142"/>
        <v>R1024</v>
      </c>
      <c r="Q555">
        <f t="shared" si="143"/>
        <v>25</v>
      </c>
    </row>
    <row r="556" spans="1:17" ht="18.75" x14ac:dyDescent="0.3">
      <c r="A556" s="4" t="s">
        <v>1816</v>
      </c>
      <c r="B556" t="str">
        <f t="shared" si="128"/>
        <v xml:space="preserve"> Brian</v>
      </c>
      <c r="C556">
        <f t="shared" si="129"/>
        <v>51.65</v>
      </c>
      <c r="D556">
        <f t="shared" si="130"/>
        <v>5.3</v>
      </c>
      <c r="E556" t="str">
        <f t="shared" si="131"/>
        <v>Yes</v>
      </c>
      <c r="F556" t="str">
        <f t="shared" si="132"/>
        <v>No</v>
      </c>
      <c r="G556" t="str">
        <f t="shared" si="133"/>
        <v>No</v>
      </c>
      <c r="H556">
        <f t="shared" si="134"/>
        <v>0</v>
      </c>
      <c r="I556" t="str">
        <f t="shared" si="135"/>
        <v>No</v>
      </c>
      <c r="J556" t="str">
        <f t="shared" si="136"/>
        <v>Obesity</v>
      </c>
      <c r="K556" t="str">
        <f t="shared" si="137"/>
        <v>Normal</v>
      </c>
      <c r="L556" t="str">
        <f t="shared" si="138"/>
        <v>R1012</v>
      </c>
      <c r="M556">
        <f t="shared" si="139"/>
        <v>46</v>
      </c>
      <c r="N556" t="str">
        <f t="shared" si="140"/>
        <v>tier - 2</v>
      </c>
      <c r="O556" t="str">
        <f t="shared" si="141"/>
        <v>tier - 2</v>
      </c>
      <c r="P556" t="str">
        <f t="shared" si="142"/>
        <v>R1012</v>
      </c>
      <c r="Q556">
        <f t="shared" si="143"/>
        <v>46</v>
      </c>
    </row>
    <row r="557" spans="1:17" ht="18.75" x14ac:dyDescent="0.3">
      <c r="A557" s="4" t="s">
        <v>1815</v>
      </c>
      <c r="B557" t="str">
        <f t="shared" si="128"/>
        <v xml:space="preserve"> Mike G</v>
      </c>
      <c r="C557">
        <f t="shared" si="129"/>
        <v>44.52</v>
      </c>
      <c r="D557">
        <f t="shared" si="130"/>
        <v>8.64</v>
      </c>
      <c r="E557" t="str">
        <f t="shared" si="131"/>
        <v>Yes</v>
      </c>
      <c r="F557" t="str">
        <f t="shared" si="132"/>
        <v>No</v>
      </c>
      <c r="G557" t="str">
        <f t="shared" si="133"/>
        <v>Yes</v>
      </c>
      <c r="H557">
        <f t="shared" si="134"/>
        <v>1</v>
      </c>
      <c r="I557" t="str">
        <f t="shared" si="135"/>
        <v>No</v>
      </c>
      <c r="J557" t="str">
        <f t="shared" si="136"/>
        <v>Obesity</v>
      </c>
      <c r="K557" t="str">
        <f t="shared" si="137"/>
        <v>Diabetes</v>
      </c>
      <c r="L557" t="str">
        <f t="shared" si="138"/>
        <v>R1012</v>
      </c>
      <c r="M557">
        <f t="shared" si="139"/>
        <v>59</v>
      </c>
      <c r="N557" t="str">
        <f t="shared" si="140"/>
        <v>tier - 2</v>
      </c>
      <c r="O557" t="str">
        <f t="shared" si="141"/>
        <v>tier - 2</v>
      </c>
      <c r="P557" t="str">
        <f t="shared" si="142"/>
        <v>R1012</v>
      </c>
      <c r="Q557">
        <f t="shared" si="143"/>
        <v>59</v>
      </c>
    </row>
    <row r="558" spans="1:17" ht="18.75" x14ac:dyDescent="0.3">
      <c r="A558" s="4" t="s">
        <v>1814</v>
      </c>
      <c r="B558" t="str">
        <f t="shared" si="128"/>
        <v xml:space="preserve"> Simonezitrone Sr.</v>
      </c>
      <c r="C558">
        <f t="shared" si="129"/>
        <v>53.29</v>
      </c>
      <c r="D558">
        <f t="shared" si="130"/>
        <v>4.03</v>
      </c>
      <c r="E558" t="str">
        <f t="shared" si="131"/>
        <v>No</v>
      </c>
      <c r="F558" t="str">
        <f t="shared" si="132"/>
        <v>No</v>
      </c>
      <c r="G558" t="str">
        <f t="shared" si="133"/>
        <v>Yes</v>
      </c>
      <c r="H558">
        <f t="shared" si="134"/>
        <v>1</v>
      </c>
      <c r="I558" t="str">
        <f t="shared" si="135"/>
        <v>No</v>
      </c>
      <c r="J558" t="str">
        <f t="shared" si="136"/>
        <v>Obesity</v>
      </c>
      <c r="K558" t="str">
        <f t="shared" si="137"/>
        <v>Normal</v>
      </c>
      <c r="L558" t="str">
        <f t="shared" si="138"/>
        <v>R1012</v>
      </c>
      <c r="M558">
        <f t="shared" si="139"/>
        <v>43</v>
      </c>
      <c r="N558" t="str">
        <f t="shared" si="140"/>
        <v>tier - 2</v>
      </c>
      <c r="O558" t="str">
        <f t="shared" si="141"/>
        <v>tier - 2</v>
      </c>
      <c r="P558" t="str">
        <f t="shared" si="142"/>
        <v>R1012</v>
      </c>
      <c r="Q558">
        <f t="shared" si="143"/>
        <v>43</v>
      </c>
    </row>
    <row r="559" spans="1:17" ht="18.75" x14ac:dyDescent="0.3">
      <c r="A559" s="4" t="s">
        <v>1813</v>
      </c>
      <c r="B559" t="str">
        <f t="shared" si="128"/>
        <v xml:space="preserve"> Nicholas</v>
      </c>
      <c r="C559">
        <f t="shared" si="129"/>
        <v>46.63</v>
      </c>
      <c r="D559">
        <f t="shared" si="130"/>
        <v>4.26</v>
      </c>
      <c r="E559" t="str">
        <f t="shared" si="131"/>
        <v>Yes</v>
      </c>
      <c r="F559" t="str">
        <f t="shared" si="132"/>
        <v>No</v>
      </c>
      <c r="G559" t="str">
        <f t="shared" si="133"/>
        <v>No</v>
      </c>
      <c r="H559">
        <f t="shared" si="134"/>
        <v>2</v>
      </c>
      <c r="I559" t="str">
        <f t="shared" si="135"/>
        <v>No</v>
      </c>
      <c r="J559" t="str">
        <f t="shared" si="136"/>
        <v>Obesity</v>
      </c>
      <c r="K559" t="str">
        <f t="shared" si="137"/>
        <v>Normal</v>
      </c>
      <c r="L559" t="str">
        <f t="shared" si="138"/>
        <v>R1012</v>
      </c>
      <c r="M559">
        <f t="shared" si="139"/>
        <v>56</v>
      </c>
      <c r="N559" t="str">
        <f t="shared" si="140"/>
        <v>tier - 3</v>
      </c>
      <c r="O559" t="str">
        <f t="shared" si="141"/>
        <v>tier - 3</v>
      </c>
      <c r="P559" t="str">
        <f t="shared" si="142"/>
        <v>R1012</v>
      </c>
      <c r="Q559">
        <f t="shared" si="143"/>
        <v>56</v>
      </c>
    </row>
    <row r="560" spans="1:17" ht="18.75" x14ac:dyDescent="0.3">
      <c r="A560" s="4" t="s">
        <v>1812</v>
      </c>
      <c r="B560" t="str">
        <f t="shared" si="128"/>
        <v xml:space="preserve"> Angela M</v>
      </c>
      <c r="C560">
        <f t="shared" si="129"/>
        <v>28.88</v>
      </c>
      <c r="D560">
        <f t="shared" si="130"/>
        <v>5.35</v>
      </c>
      <c r="E560" t="str">
        <f t="shared" si="131"/>
        <v>No</v>
      </c>
      <c r="F560" t="str">
        <f t="shared" si="132"/>
        <v>No</v>
      </c>
      <c r="G560" t="str">
        <f t="shared" si="133"/>
        <v>Yes</v>
      </c>
      <c r="H560">
        <f t="shared" si="134"/>
        <v>1</v>
      </c>
      <c r="I560" t="str">
        <f t="shared" si="135"/>
        <v>Yes</v>
      </c>
      <c r="J560" t="str">
        <f t="shared" si="136"/>
        <v>Obesity</v>
      </c>
      <c r="K560" t="str">
        <f t="shared" si="137"/>
        <v>Normal</v>
      </c>
      <c r="L560" t="str">
        <f t="shared" si="138"/>
        <v>R1012</v>
      </c>
      <c r="M560">
        <f t="shared" si="139"/>
        <v>19</v>
      </c>
      <c r="N560" t="str">
        <f t="shared" si="140"/>
        <v>tier - 1</v>
      </c>
      <c r="O560" t="str">
        <f t="shared" si="141"/>
        <v>tier - 1</v>
      </c>
      <c r="P560" t="str">
        <f t="shared" si="142"/>
        <v>R1012</v>
      </c>
      <c r="Q560">
        <f t="shared" si="143"/>
        <v>19</v>
      </c>
    </row>
    <row r="561" spans="1:17" ht="18.75" x14ac:dyDescent="0.3">
      <c r="A561" s="4" t="s">
        <v>1811</v>
      </c>
      <c r="B561" t="str">
        <f t="shared" si="128"/>
        <v xml:space="preserve"> Oz</v>
      </c>
      <c r="C561">
        <f t="shared" si="129"/>
        <v>23.98</v>
      </c>
      <c r="D561">
        <f t="shared" si="130"/>
        <v>4.9000000000000004</v>
      </c>
      <c r="E561" t="str">
        <f t="shared" si="131"/>
        <v>No</v>
      </c>
      <c r="F561" t="str">
        <f t="shared" si="132"/>
        <v>No</v>
      </c>
      <c r="G561" t="str">
        <f t="shared" si="133"/>
        <v>No</v>
      </c>
      <c r="H561">
        <f t="shared" si="134"/>
        <v>0</v>
      </c>
      <c r="I561" t="str">
        <f t="shared" si="135"/>
        <v>No</v>
      </c>
      <c r="J561" t="str">
        <f t="shared" si="136"/>
        <v>Normol Weight</v>
      </c>
      <c r="K561" t="str">
        <f t="shared" si="137"/>
        <v>Normal</v>
      </c>
      <c r="L561" t="str">
        <f t="shared" si="138"/>
        <v>R1013</v>
      </c>
      <c r="M561">
        <f t="shared" si="139"/>
        <v>28</v>
      </c>
      <c r="N561" t="str">
        <f t="shared" si="140"/>
        <v>tier - 3</v>
      </c>
      <c r="O561" t="str">
        <f t="shared" si="141"/>
        <v>tier - 3</v>
      </c>
      <c r="P561" t="str">
        <f t="shared" si="142"/>
        <v>R1013</v>
      </c>
      <c r="Q561">
        <f t="shared" si="143"/>
        <v>28</v>
      </c>
    </row>
    <row r="562" spans="1:17" ht="18.75" x14ac:dyDescent="0.3">
      <c r="A562" s="4" t="s">
        <v>1810</v>
      </c>
      <c r="B562" t="str">
        <f t="shared" si="128"/>
        <v xml:space="preserve"> Erin M.</v>
      </c>
      <c r="C562">
        <f t="shared" si="129"/>
        <v>23.65</v>
      </c>
      <c r="D562">
        <f t="shared" si="130"/>
        <v>4.5</v>
      </c>
      <c r="E562" t="str">
        <f t="shared" si="131"/>
        <v>No</v>
      </c>
      <c r="F562" t="str">
        <f t="shared" si="132"/>
        <v>No</v>
      </c>
      <c r="G562" t="str">
        <f t="shared" si="133"/>
        <v>No</v>
      </c>
      <c r="H562">
        <f t="shared" si="134"/>
        <v>0</v>
      </c>
      <c r="I562" t="str">
        <f t="shared" si="135"/>
        <v>No</v>
      </c>
      <c r="J562" t="str">
        <f t="shared" si="136"/>
        <v>Normol Weight</v>
      </c>
      <c r="K562" t="str">
        <f t="shared" si="137"/>
        <v>Normal</v>
      </c>
      <c r="L562" t="str">
        <f t="shared" si="138"/>
        <v>R1013</v>
      </c>
      <c r="M562">
        <f t="shared" si="139"/>
        <v>32</v>
      </c>
      <c r="N562" t="str">
        <f t="shared" si="140"/>
        <v>tier - 3</v>
      </c>
      <c r="O562" t="str">
        <f t="shared" si="141"/>
        <v>tier - 3</v>
      </c>
      <c r="P562" t="str">
        <f t="shared" si="142"/>
        <v>R1013</v>
      </c>
      <c r="Q562">
        <f t="shared" si="143"/>
        <v>32</v>
      </c>
    </row>
    <row r="563" spans="1:17" ht="18.75" x14ac:dyDescent="0.3">
      <c r="A563" s="4" t="s">
        <v>1809</v>
      </c>
      <c r="B563" t="str">
        <f t="shared" si="128"/>
        <v xml:space="preserve"> Bobby E.</v>
      </c>
      <c r="C563">
        <f t="shared" si="129"/>
        <v>49.09</v>
      </c>
      <c r="D563">
        <f t="shared" si="130"/>
        <v>8.3800000000000008</v>
      </c>
      <c r="E563" t="str">
        <f t="shared" si="131"/>
        <v>Yes</v>
      </c>
      <c r="F563" t="str">
        <f t="shared" si="132"/>
        <v>No</v>
      </c>
      <c r="G563" t="str">
        <f t="shared" si="133"/>
        <v>No</v>
      </c>
      <c r="H563">
        <f t="shared" si="134"/>
        <v>2</v>
      </c>
      <c r="I563" t="str">
        <f t="shared" si="135"/>
        <v>No</v>
      </c>
      <c r="J563" t="str">
        <f t="shared" si="136"/>
        <v>Obesity</v>
      </c>
      <c r="K563" t="str">
        <f t="shared" si="137"/>
        <v>Diabetes</v>
      </c>
      <c r="L563" t="str">
        <f t="shared" si="138"/>
        <v>R1012</v>
      </c>
      <c r="M563">
        <f t="shared" si="139"/>
        <v>52</v>
      </c>
      <c r="N563" t="str">
        <f t="shared" si="140"/>
        <v>tier - 3</v>
      </c>
      <c r="O563" t="str">
        <f t="shared" si="141"/>
        <v>tier - 3</v>
      </c>
      <c r="P563" t="str">
        <f t="shared" si="142"/>
        <v>R1012</v>
      </c>
      <c r="Q563">
        <f t="shared" si="143"/>
        <v>52</v>
      </c>
    </row>
    <row r="564" spans="1:17" ht="18.75" x14ac:dyDescent="0.3">
      <c r="A564" s="4" t="s">
        <v>1808</v>
      </c>
      <c r="B564" t="str">
        <f t="shared" si="128"/>
        <v xml:space="preserve"> Daniel P.</v>
      </c>
      <c r="C564">
        <f t="shared" si="129"/>
        <v>28.024999999999999</v>
      </c>
      <c r="D564">
        <f t="shared" si="130"/>
        <v>7.03</v>
      </c>
      <c r="E564" t="str">
        <f t="shared" si="131"/>
        <v>No</v>
      </c>
      <c r="F564" t="str">
        <f t="shared" si="132"/>
        <v>No</v>
      </c>
      <c r="G564" t="str">
        <f t="shared" si="133"/>
        <v>No</v>
      </c>
      <c r="H564">
        <f t="shared" si="134"/>
        <v>0</v>
      </c>
      <c r="I564" t="str">
        <f t="shared" si="135"/>
        <v>Yes</v>
      </c>
      <c r="J564" t="str">
        <f t="shared" si="136"/>
        <v>Obesity</v>
      </c>
      <c r="K564" t="str">
        <f t="shared" si="137"/>
        <v>Diabetes</v>
      </c>
      <c r="L564" t="str">
        <f t="shared" si="138"/>
        <v>R1012</v>
      </c>
      <c r="M564">
        <f t="shared" si="139"/>
        <v>20</v>
      </c>
      <c r="N564" t="str">
        <f t="shared" si="140"/>
        <v>tier - 1</v>
      </c>
      <c r="O564" t="str">
        <f t="shared" si="141"/>
        <v>tier - 1</v>
      </c>
      <c r="P564" t="str">
        <f t="shared" si="142"/>
        <v>R1012</v>
      </c>
      <c r="Q564">
        <f t="shared" si="143"/>
        <v>20</v>
      </c>
    </row>
    <row r="565" spans="1:17" ht="18.75" x14ac:dyDescent="0.3">
      <c r="A565" s="4" t="s">
        <v>1807</v>
      </c>
      <c r="B565" t="str">
        <f t="shared" si="128"/>
        <v xml:space="preserve"> Marie E.</v>
      </c>
      <c r="C565">
        <f t="shared" si="129"/>
        <v>43.32</v>
      </c>
      <c r="D565">
        <f t="shared" si="130"/>
        <v>8.75</v>
      </c>
      <c r="E565" t="str">
        <f t="shared" si="131"/>
        <v>Yes</v>
      </c>
      <c r="F565" t="str">
        <f t="shared" si="132"/>
        <v>No</v>
      </c>
      <c r="G565" t="str">
        <f t="shared" si="133"/>
        <v>Yes</v>
      </c>
      <c r="H565">
        <f t="shared" si="134"/>
        <v>1</v>
      </c>
      <c r="I565" t="str">
        <f t="shared" si="135"/>
        <v>No</v>
      </c>
      <c r="J565" t="str">
        <f t="shared" si="136"/>
        <v>Obesity</v>
      </c>
      <c r="K565" t="str">
        <f t="shared" si="137"/>
        <v>Diabetes</v>
      </c>
      <c r="L565" t="str">
        <f t="shared" si="138"/>
        <v>R1012</v>
      </c>
      <c r="M565">
        <f t="shared" si="139"/>
        <v>59</v>
      </c>
      <c r="N565" t="str">
        <f t="shared" si="140"/>
        <v>tier - 2</v>
      </c>
      <c r="O565" t="str">
        <f t="shared" si="141"/>
        <v>tier - 2</v>
      </c>
      <c r="P565" t="str">
        <f t="shared" si="142"/>
        <v>R1012</v>
      </c>
      <c r="Q565">
        <f t="shared" si="143"/>
        <v>59</v>
      </c>
    </row>
    <row r="566" spans="1:17" ht="18.75" x14ac:dyDescent="0.3">
      <c r="A566" s="4" t="s">
        <v>1806</v>
      </c>
      <c r="B566" t="str">
        <f t="shared" si="128"/>
        <v xml:space="preserve"> Katie</v>
      </c>
      <c r="C566">
        <f t="shared" si="129"/>
        <v>45.92</v>
      </c>
      <c r="D566">
        <f t="shared" si="130"/>
        <v>9.51</v>
      </c>
      <c r="E566" t="str">
        <f t="shared" si="131"/>
        <v>No</v>
      </c>
      <c r="F566" t="str">
        <f t="shared" si="132"/>
        <v>No</v>
      </c>
      <c r="G566" t="str">
        <f t="shared" si="133"/>
        <v>No</v>
      </c>
      <c r="H566">
        <f t="shared" si="134"/>
        <v>0</v>
      </c>
      <c r="I566" t="str">
        <f t="shared" si="135"/>
        <v>No</v>
      </c>
      <c r="J566" t="str">
        <f t="shared" si="136"/>
        <v>Obesity</v>
      </c>
      <c r="K566" t="str">
        <f t="shared" si="137"/>
        <v>Diabetes</v>
      </c>
      <c r="L566" t="str">
        <f t="shared" si="138"/>
        <v>R1026</v>
      </c>
      <c r="M566">
        <f t="shared" si="139"/>
        <v>54</v>
      </c>
      <c r="N566" t="str">
        <f t="shared" si="140"/>
        <v>tier - 1</v>
      </c>
      <c r="O566" t="str">
        <f t="shared" si="141"/>
        <v>tier - 1</v>
      </c>
      <c r="P566" t="str">
        <f t="shared" si="142"/>
        <v>R1026</v>
      </c>
      <c r="Q566">
        <f t="shared" si="143"/>
        <v>54</v>
      </c>
    </row>
    <row r="567" spans="1:17" ht="18.75" x14ac:dyDescent="0.3">
      <c r="A567" s="4" t="s">
        <v>1805</v>
      </c>
      <c r="B567" t="str">
        <f t="shared" si="128"/>
        <v xml:space="preserve"> Eric D</v>
      </c>
      <c r="C567">
        <f t="shared" si="129"/>
        <v>44.03</v>
      </c>
      <c r="D567">
        <f t="shared" si="130"/>
        <v>9.36</v>
      </c>
      <c r="E567" t="str">
        <f t="shared" si="131"/>
        <v>No</v>
      </c>
      <c r="F567" t="str">
        <f t="shared" si="132"/>
        <v>No</v>
      </c>
      <c r="G567" t="str">
        <f t="shared" si="133"/>
        <v>No</v>
      </c>
      <c r="H567">
        <f t="shared" si="134"/>
        <v>0</v>
      </c>
      <c r="I567" t="str">
        <f t="shared" si="135"/>
        <v>No</v>
      </c>
      <c r="J567" t="str">
        <f t="shared" si="136"/>
        <v>Obesity</v>
      </c>
      <c r="K567" t="str">
        <f t="shared" si="137"/>
        <v>Diabetes</v>
      </c>
      <c r="L567" t="str">
        <f t="shared" si="138"/>
        <v>R1023</v>
      </c>
      <c r="M567">
        <f t="shared" si="139"/>
        <v>57</v>
      </c>
      <c r="N567" t="str">
        <f t="shared" si="140"/>
        <v>tier - 2</v>
      </c>
      <c r="O567" t="str">
        <f t="shared" si="141"/>
        <v>tier - 2</v>
      </c>
      <c r="P567" t="str">
        <f t="shared" si="142"/>
        <v>R1023</v>
      </c>
      <c r="Q567">
        <f t="shared" si="143"/>
        <v>57</v>
      </c>
    </row>
    <row r="568" spans="1:17" ht="18.75" x14ac:dyDescent="0.3">
      <c r="A568" s="4" t="s">
        <v>1804</v>
      </c>
      <c r="B568" t="str">
        <f t="shared" si="128"/>
        <v xml:space="preserve"> Tara</v>
      </c>
      <c r="C568">
        <f t="shared" si="129"/>
        <v>24.6</v>
      </c>
      <c r="D568">
        <f t="shared" si="130"/>
        <v>4.8099999999999996</v>
      </c>
      <c r="E568" t="str">
        <f t="shared" si="131"/>
        <v>No</v>
      </c>
      <c r="F568" t="str">
        <f t="shared" si="132"/>
        <v>No</v>
      </c>
      <c r="G568" t="str">
        <f t="shared" si="133"/>
        <v>No</v>
      </c>
      <c r="H568">
        <f t="shared" si="134"/>
        <v>0</v>
      </c>
      <c r="I568" t="str">
        <f t="shared" si="135"/>
        <v>Yes</v>
      </c>
      <c r="J568" t="str">
        <f t="shared" si="136"/>
        <v>Normol Weight</v>
      </c>
      <c r="K568" t="str">
        <f t="shared" si="137"/>
        <v>Normal</v>
      </c>
      <c r="L568" t="str">
        <f t="shared" si="138"/>
        <v>R1011</v>
      </c>
      <c r="M568">
        <f t="shared" si="139"/>
        <v>32</v>
      </c>
      <c r="N568" t="str">
        <f t="shared" si="140"/>
        <v>tier - 2</v>
      </c>
      <c r="O568" t="str">
        <f t="shared" si="141"/>
        <v>tier - 2</v>
      </c>
      <c r="P568" t="str">
        <f t="shared" si="142"/>
        <v>R1011</v>
      </c>
      <c r="Q568">
        <f t="shared" si="143"/>
        <v>32</v>
      </c>
    </row>
    <row r="569" spans="1:17" ht="18.75" x14ac:dyDescent="0.3">
      <c r="A569" s="4" t="s">
        <v>1803</v>
      </c>
      <c r="B569" t="str">
        <f t="shared" si="128"/>
        <v xml:space="preserve"> Haley L</v>
      </c>
      <c r="C569">
        <f t="shared" si="129"/>
        <v>49.15</v>
      </c>
      <c r="D569">
        <f t="shared" si="130"/>
        <v>8.08</v>
      </c>
      <c r="E569" t="str">
        <f t="shared" si="131"/>
        <v>No</v>
      </c>
      <c r="F569" t="str">
        <f t="shared" si="132"/>
        <v>No</v>
      </c>
      <c r="G569" t="str">
        <f t="shared" si="133"/>
        <v>No</v>
      </c>
      <c r="H569">
        <f t="shared" si="134"/>
        <v>0</v>
      </c>
      <c r="I569" t="str">
        <f t="shared" si="135"/>
        <v>No</v>
      </c>
      <c r="J569" t="str">
        <f t="shared" si="136"/>
        <v>Obesity</v>
      </c>
      <c r="K569" t="str">
        <f t="shared" si="137"/>
        <v>Diabetes</v>
      </c>
      <c r="L569" t="str">
        <f t="shared" si="138"/>
        <v>R1012</v>
      </c>
      <c r="M569">
        <f t="shared" si="139"/>
        <v>52</v>
      </c>
      <c r="N569" t="str">
        <f t="shared" si="140"/>
        <v>tier - 1</v>
      </c>
      <c r="O569" t="str">
        <f t="shared" si="141"/>
        <v>tier - 1</v>
      </c>
      <c r="P569" t="str">
        <f t="shared" si="142"/>
        <v>R1012</v>
      </c>
      <c r="Q569">
        <f t="shared" si="143"/>
        <v>52</v>
      </c>
    </row>
    <row r="570" spans="1:17" ht="18.75" x14ac:dyDescent="0.3">
      <c r="A570" s="4" t="s">
        <v>1802</v>
      </c>
      <c r="B570" t="str">
        <f t="shared" si="128"/>
        <v xml:space="preserve"> Kayla B.</v>
      </c>
      <c r="C570">
        <f t="shared" si="129"/>
        <v>28.31</v>
      </c>
      <c r="D570">
        <f t="shared" si="130"/>
        <v>6.29</v>
      </c>
      <c r="E570" t="str">
        <f t="shared" si="131"/>
        <v>No</v>
      </c>
      <c r="F570" t="str">
        <f t="shared" si="132"/>
        <v>No</v>
      </c>
      <c r="G570" t="str">
        <f t="shared" si="133"/>
        <v>Yes</v>
      </c>
      <c r="H570">
        <f t="shared" si="134"/>
        <v>1</v>
      </c>
      <c r="I570" t="str">
        <f t="shared" si="135"/>
        <v>Yes</v>
      </c>
      <c r="J570" t="str">
        <f t="shared" si="136"/>
        <v>Obesity</v>
      </c>
      <c r="K570" t="str">
        <f t="shared" si="137"/>
        <v>Diabetes</v>
      </c>
      <c r="L570" t="str">
        <f t="shared" si="138"/>
        <v>R1012</v>
      </c>
      <c r="M570">
        <f t="shared" si="139"/>
        <v>19</v>
      </c>
      <c r="N570" t="str">
        <f t="shared" si="140"/>
        <v>tier - 1</v>
      </c>
      <c r="O570" t="str">
        <f t="shared" si="141"/>
        <v>tier - 1</v>
      </c>
      <c r="P570" t="str">
        <f t="shared" si="142"/>
        <v>R1012</v>
      </c>
      <c r="Q570">
        <f t="shared" si="143"/>
        <v>19</v>
      </c>
    </row>
    <row r="571" spans="1:17" ht="18.75" x14ac:dyDescent="0.3">
      <c r="A571" s="4" t="s">
        <v>1801</v>
      </c>
      <c r="B571" t="str">
        <f t="shared" si="128"/>
        <v xml:space="preserve"> Mark D.</v>
      </c>
      <c r="C571">
        <f t="shared" si="129"/>
        <v>22.99</v>
      </c>
      <c r="D571">
        <f t="shared" si="130"/>
        <v>6.29</v>
      </c>
      <c r="E571" t="str">
        <f t="shared" si="131"/>
        <v>No</v>
      </c>
      <c r="F571" t="str">
        <f t="shared" si="132"/>
        <v>No</v>
      </c>
      <c r="G571" t="str">
        <f t="shared" si="133"/>
        <v>No</v>
      </c>
      <c r="H571">
        <f t="shared" si="134"/>
        <v>1</v>
      </c>
      <c r="I571" t="str">
        <f t="shared" si="135"/>
        <v>Yes</v>
      </c>
      <c r="J571" t="str">
        <f t="shared" si="136"/>
        <v>Normol Weight</v>
      </c>
      <c r="K571" t="str">
        <f t="shared" si="137"/>
        <v>Diabetes</v>
      </c>
      <c r="L571" t="str">
        <f t="shared" si="138"/>
        <v>R1012</v>
      </c>
      <c r="M571">
        <f t="shared" si="139"/>
        <v>30</v>
      </c>
      <c r="N571" t="str">
        <f t="shared" si="140"/>
        <v>tier - 1</v>
      </c>
      <c r="O571" t="str">
        <f t="shared" si="141"/>
        <v>tier - 1</v>
      </c>
      <c r="P571" t="str">
        <f t="shared" si="142"/>
        <v>R1012</v>
      </c>
      <c r="Q571">
        <f t="shared" si="143"/>
        <v>30</v>
      </c>
    </row>
    <row r="572" spans="1:17" ht="18.75" x14ac:dyDescent="0.3">
      <c r="A572" s="4" t="s">
        <v>1800</v>
      </c>
      <c r="B572" t="str">
        <f t="shared" si="128"/>
        <v xml:space="preserve"> Patrick J.</v>
      </c>
      <c r="C572">
        <f t="shared" si="129"/>
        <v>29.07</v>
      </c>
      <c r="D572">
        <f t="shared" si="130"/>
        <v>5.12</v>
      </c>
      <c r="E572" t="str">
        <f t="shared" si="131"/>
        <v>No</v>
      </c>
      <c r="F572" t="str">
        <f t="shared" si="132"/>
        <v>No</v>
      </c>
      <c r="G572" t="str">
        <f t="shared" si="133"/>
        <v>Yes</v>
      </c>
      <c r="H572">
        <f t="shared" si="134"/>
        <v>1</v>
      </c>
      <c r="I572" t="str">
        <f t="shared" si="135"/>
        <v>Yes</v>
      </c>
      <c r="J572" t="str">
        <f t="shared" si="136"/>
        <v>Obesity</v>
      </c>
      <c r="K572" t="str">
        <f t="shared" si="137"/>
        <v>Normal</v>
      </c>
      <c r="L572" t="str">
        <f t="shared" si="138"/>
        <v>R1012</v>
      </c>
      <c r="M572">
        <f t="shared" si="139"/>
        <v>19</v>
      </c>
      <c r="N572" t="str">
        <f t="shared" si="140"/>
        <v>tier - 3</v>
      </c>
      <c r="O572" t="str">
        <f t="shared" si="141"/>
        <v>tier - 3</v>
      </c>
      <c r="P572" t="str">
        <f t="shared" si="142"/>
        <v>R1012</v>
      </c>
      <c r="Q572">
        <f t="shared" si="143"/>
        <v>19</v>
      </c>
    </row>
    <row r="573" spans="1:17" ht="18.75" x14ac:dyDescent="0.3">
      <c r="A573" s="4" t="s">
        <v>1799</v>
      </c>
      <c r="B573" t="str">
        <f t="shared" si="128"/>
        <v xml:space="preserve"> Alejandro</v>
      </c>
      <c r="C573">
        <f t="shared" si="129"/>
        <v>42.02</v>
      </c>
      <c r="D573">
        <f t="shared" si="130"/>
        <v>9.9499999999999993</v>
      </c>
      <c r="E573" t="str">
        <f t="shared" si="131"/>
        <v>Yes</v>
      </c>
      <c r="F573" t="str">
        <f t="shared" si="132"/>
        <v>No</v>
      </c>
      <c r="G573" t="str">
        <f t="shared" si="133"/>
        <v>Yes</v>
      </c>
      <c r="H573">
        <f t="shared" si="134"/>
        <v>1</v>
      </c>
      <c r="I573" t="str">
        <f t="shared" si="135"/>
        <v>No</v>
      </c>
      <c r="J573" t="str">
        <f t="shared" si="136"/>
        <v>Obesity</v>
      </c>
      <c r="K573" t="str">
        <f t="shared" si="137"/>
        <v>Diabetes</v>
      </c>
      <c r="L573" t="str">
        <f t="shared" si="138"/>
        <v>R1023</v>
      </c>
      <c r="M573">
        <f t="shared" si="139"/>
        <v>59</v>
      </c>
      <c r="N573" t="str">
        <f t="shared" si="140"/>
        <v>tier - 3</v>
      </c>
      <c r="O573" t="str">
        <f t="shared" si="141"/>
        <v>tier - 3</v>
      </c>
      <c r="P573" t="str">
        <f t="shared" si="142"/>
        <v>R1023</v>
      </c>
      <c r="Q573">
        <f t="shared" si="143"/>
        <v>59</v>
      </c>
    </row>
    <row r="574" spans="1:17" ht="18.75" x14ac:dyDescent="0.3">
      <c r="A574" s="4" t="s">
        <v>1798</v>
      </c>
      <c r="B574" t="str">
        <f t="shared" si="128"/>
        <v xml:space="preserve"> Beth A</v>
      </c>
      <c r="C574">
        <f t="shared" si="129"/>
        <v>49.07</v>
      </c>
      <c r="D574">
        <f t="shared" si="130"/>
        <v>9.08</v>
      </c>
      <c r="E574" t="str">
        <f t="shared" si="131"/>
        <v>Yes</v>
      </c>
      <c r="F574" t="str">
        <f t="shared" si="132"/>
        <v>No</v>
      </c>
      <c r="G574" t="str">
        <f t="shared" si="133"/>
        <v>No</v>
      </c>
      <c r="H574">
        <f t="shared" si="134"/>
        <v>1</v>
      </c>
      <c r="I574" t="str">
        <f t="shared" si="135"/>
        <v>No</v>
      </c>
      <c r="J574" t="str">
        <f t="shared" si="136"/>
        <v>Obesity</v>
      </c>
      <c r="K574" t="str">
        <f t="shared" si="137"/>
        <v>Diabetes</v>
      </c>
      <c r="L574" t="str">
        <f t="shared" si="138"/>
        <v>R1026</v>
      </c>
      <c r="M574">
        <f t="shared" si="139"/>
        <v>47</v>
      </c>
      <c r="N574" t="str">
        <f t="shared" si="140"/>
        <v>tier - 3</v>
      </c>
      <c r="O574" t="str">
        <f t="shared" si="141"/>
        <v>tier - 3</v>
      </c>
      <c r="P574" t="str">
        <f t="shared" si="142"/>
        <v>R1026</v>
      </c>
      <c r="Q574">
        <f t="shared" si="143"/>
        <v>47</v>
      </c>
    </row>
    <row r="575" spans="1:17" ht="18.75" x14ac:dyDescent="0.3">
      <c r="A575" s="4" t="s">
        <v>1797</v>
      </c>
      <c r="B575" t="str">
        <f t="shared" si="128"/>
        <v xml:space="preserve"> Jason R</v>
      </c>
      <c r="C575">
        <f t="shared" si="129"/>
        <v>19.8</v>
      </c>
      <c r="D575">
        <f t="shared" si="130"/>
        <v>4.82</v>
      </c>
      <c r="E575" t="str">
        <f t="shared" si="131"/>
        <v>No</v>
      </c>
      <c r="F575" t="str">
        <f t="shared" si="132"/>
        <v>No</v>
      </c>
      <c r="G575" t="str">
        <f t="shared" si="133"/>
        <v>No</v>
      </c>
      <c r="H575">
        <f t="shared" si="134"/>
        <v>0</v>
      </c>
      <c r="I575" t="str">
        <f t="shared" si="135"/>
        <v>Yes</v>
      </c>
      <c r="J575" t="str">
        <f t="shared" si="136"/>
        <v>Normol Weight</v>
      </c>
      <c r="K575" t="str">
        <f t="shared" si="137"/>
        <v>Normal</v>
      </c>
      <c r="L575" t="str">
        <f t="shared" si="138"/>
        <v>R1013</v>
      </c>
      <c r="M575">
        <f t="shared" si="139"/>
        <v>40</v>
      </c>
      <c r="N575" t="str">
        <f t="shared" si="140"/>
        <v>tier - 1</v>
      </c>
      <c r="O575" t="str">
        <f t="shared" si="141"/>
        <v>tier - 1</v>
      </c>
      <c r="P575" t="str">
        <f t="shared" si="142"/>
        <v>R1013</v>
      </c>
      <c r="Q575">
        <f t="shared" si="143"/>
        <v>40</v>
      </c>
    </row>
    <row r="576" spans="1:17" ht="18.75" x14ac:dyDescent="0.3">
      <c r="A576" s="4" t="s">
        <v>1796</v>
      </c>
      <c r="B576" t="str">
        <f t="shared" si="128"/>
        <v xml:space="preserve"> Yoshinori</v>
      </c>
      <c r="C576">
        <f t="shared" si="129"/>
        <v>27.36</v>
      </c>
      <c r="D576">
        <f t="shared" si="130"/>
        <v>4.6500000000000004</v>
      </c>
      <c r="E576" t="str">
        <f t="shared" si="131"/>
        <v>No</v>
      </c>
      <c r="F576" t="str">
        <f t="shared" si="132"/>
        <v>Yes</v>
      </c>
      <c r="G576" t="str">
        <f t="shared" si="133"/>
        <v>No</v>
      </c>
      <c r="H576">
        <f t="shared" si="134"/>
        <v>1</v>
      </c>
      <c r="I576" t="str">
        <f t="shared" si="135"/>
        <v>Yes</v>
      </c>
      <c r="J576" t="str">
        <f t="shared" si="136"/>
        <v>Obesity</v>
      </c>
      <c r="K576" t="str">
        <f t="shared" si="137"/>
        <v>Normal</v>
      </c>
      <c r="L576" t="str">
        <f t="shared" si="138"/>
        <v>R1019</v>
      </c>
      <c r="M576">
        <f t="shared" si="139"/>
        <v>18</v>
      </c>
      <c r="N576" t="str">
        <f t="shared" si="140"/>
        <v>tier - 2</v>
      </c>
      <c r="O576" t="str">
        <f t="shared" si="141"/>
        <v>tier - 2</v>
      </c>
      <c r="P576" t="str">
        <f t="shared" si="142"/>
        <v>R1019</v>
      </c>
      <c r="Q576">
        <f t="shared" si="143"/>
        <v>18</v>
      </c>
    </row>
    <row r="577" spans="1:17" ht="18.75" x14ac:dyDescent="0.3">
      <c r="A577" s="4" t="s">
        <v>1795</v>
      </c>
      <c r="B577" t="str">
        <f t="shared" si="128"/>
        <v xml:space="preserve"> Adrienne G.</v>
      </c>
      <c r="C577">
        <f t="shared" si="129"/>
        <v>42.95</v>
      </c>
      <c r="D577">
        <f t="shared" si="130"/>
        <v>5.16</v>
      </c>
      <c r="E577" t="str">
        <f t="shared" si="131"/>
        <v>Yes</v>
      </c>
      <c r="F577" t="str">
        <f t="shared" si="132"/>
        <v>No</v>
      </c>
      <c r="G577" t="str">
        <f t="shared" si="133"/>
        <v>No</v>
      </c>
      <c r="H577">
        <f t="shared" si="134"/>
        <v>1</v>
      </c>
      <c r="I577" t="str">
        <f t="shared" si="135"/>
        <v>No</v>
      </c>
      <c r="J577" t="str">
        <f t="shared" si="136"/>
        <v>Obesity</v>
      </c>
      <c r="K577" t="str">
        <f t="shared" si="137"/>
        <v>Normal</v>
      </c>
      <c r="L577" t="str">
        <f t="shared" si="138"/>
        <v>R1012</v>
      </c>
      <c r="M577">
        <f t="shared" si="139"/>
        <v>59</v>
      </c>
      <c r="N577" t="str">
        <f t="shared" si="140"/>
        <v>tier - 2</v>
      </c>
      <c r="O577" t="str">
        <f t="shared" si="141"/>
        <v>tier - 2</v>
      </c>
      <c r="P577" t="str">
        <f t="shared" si="142"/>
        <v>R1012</v>
      </c>
      <c r="Q577">
        <f t="shared" si="143"/>
        <v>59</v>
      </c>
    </row>
    <row r="578" spans="1:17" ht="18.75" x14ac:dyDescent="0.3">
      <c r="A578" s="4" t="s">
        <v>1794</v>
      </c>
      <c r="B578" t="str">
        <f t="shared" ref="B578:B641" si="144">VLOOKUP($A578,vetri,4,FALSE)</f>
        <v xml:space="preserve"> Meredith</v>
      </c>
      <c r="C578">
        <f t="shared" ref="C578:C641" si="145">VLOOKUP($A578,vel,2,FALSE)</f>
        <v>42.66</v>
      </c>
      <c r="D578">
        <f t="shared" ref="D578:D641" si="146">VLOOKUP($A578,vel,3,FALSE)</f>
        <v>10.44</v>
      </c>
      <c r="E578" t="str">
        <f t="shared" ref="E578:E641" si="147">VLOOKUP($A578,vel,4,FALSE)</f>
        <v>No</v>
      </c>
      <c r="F578" t="str">
        <f t="shared" ref="F578:F641" si="148">VLOOKUP($A578,vel,5,FALSE)</f>
        <v>No</v>
      </c>
      <c r="G578" t="str">
        <f t="shared" ref="G578:G641" si="149">VLOOKUP($A578,vel,6,FALSE)</f>
        <v>No</v>
      </c>
      <c r="H578">
        <f t="shared" ref="H578:H641" si="150">VLOOKUP($A578,vel,9,FALSE)</f>
        <v>0</v>
      </c>
      <c r="I578" t="str">
        <f t="shared" ref="I578:I641" si="151">VLOOKUP($A578,vel,10,FALSE)</f>
        <v>No</v>
      </c>
      <c r="J578" t="str">
        <f t="shared" ref="J578:J641" si="152">VLOOKUP($A578,vel,11,FALSE)</f>
        <v>Obesity</v>
      </c>
      <c r="K578" t="str">
        <f t="shared" ref="K578:K641" si="153">VLOOKUP($A578,vel,12,FALSE)</f>
        <v>Diabetes</v>
      </c>
      <c r="L578" t="str">
        <f t="shared" ref="L578:L641" si="154">VLOOKUP($A578,v,14,FALSE)</f>
        <v>R1026</v>
      </c>
      <c r="M578">
        <f t="shared" ref="M578:M641" si="155">VLOOKUP($A578,v,16,FALSE)</f>
        <v>57</v>
      </c>
      <c r="N578" t="str">
        <f t="shared" ref="N578:N641" si="156">VLOOKUP($A578,v,12,FALSE)</f>
        <v>tier - 2</v>
      </c>
      <c r="O578" t="str">
        <f t="shared" ref="O578:O641" si="157">VLOOKUP($A578,m,13,FALSE)</f>
        <v>tier - 2</v>
      </c>
      <c r="P578" t="str">
        <f t="shared" ref="P578:P641" si="158">VLOOKUP($A578,v,14,FALSE)</f>
        <v>R1026</v>
      </c>
      <c r="Q578">
        <f t="shared" ref="Q578:Q641" si="159">VLOOKUP($A578,v,16,FALSE)</f>
        <v>57</v>
      </c>
    </row>
    <row r="579" spans="1:17" ht="18.75" x14ac:dyDescent="0.3">
      <c r="A579" s="4" t="s">
        <v>1793</v>
      </c>
      <c r="B579" t="str">
        <f t="shared" si="144"/>
        <v xml:space="preserve"> Junyong</v>
      </c>
      <c r="C579">
        <f t="shared" si="145"/>
        <v>33.630000000000003</v>
      </c>
      <c r="D579">
        <f t="shared" si="146"/>
        <v>5.69</v>
      </c>
      <c r="E579" t="str">
        <f t="shared" si="147"/>
        <v>No</v>
      </c>
      <c r="F579" t="str">
        <f t="shared" si="148"/>
        <v>No</v>
      </c>
      <c r="G579" t="str">
        <f t="shared" si="149"/>
        <v>No</v>
      </c>
      <c r="H579">
        <f t="shared" si="150"/>
        <v>1</v>
      </c>
      <c r="I579" t="str">
        <f t="shared" si="151"/>
        <v>No</v>
      </c>
      <c r="J579" t="str">
        <f t="shared" si="152"/>
        <v>Obesity</v>
      </c>
      <c r="K579" t="str">
        <f t="shared" si="153"/>
        <v>Normal</v>
      </c>
      <c r="L579" t="str">
        <f t="shared" si="154"/>
        <v>R1016</v>
      </c>
      <c r="M579">
        <f t="shared" si="155"/>
        <v>25</v>
      </c>
      <c r="N579" t="str">
        <f t="shared" si="156"/>
        <v>tier - 3</v>
      </c>
      <c r="O579" t="str">
        <f t="shared" si="157"/>
        <v>tier - 3</v>
      </c>
      <c r="P579" t="str">
        <f t="shared" si="158"/>
        <v>R1016</v>
      </c>
      <c r="Q579">
        <f t="shared" si="159"/>
        <v>25</v>
      </c>
    </row>
    <row r="580" spans="1:17" ht="18.75" x14ac:dyDescent="0.3">
      <c r="A580" s="4" t="s">
        <v>1792</v>
      </c>
      <c r="B580" t="str">
        <f t="shared" si="144"/>
        <v xml:space="preserve"> Kristen A.</v>
      </c>
      <c r="C580">
        <f t="shared" si="145"/>
        <v>26.84</v>
      </c>
      <c r="D580">
        <f t="shared" si="146"/>
        <v>6.5</v>
      </c>
      <c r="E580" t="str">
        <f t="shared" si="147"/>
        <v>No</v>
      </c>
      <c r="F580" t="str">
        <f t="shared" si="148"/>
        <v>No</v>
      </c>
      <c r="G580" t="str">
        <f t="shared" si="149"/>
        <v>No</v>
      </c>
      <c r="H580">
        <f t="shared" si="150"/>
        <v>0</v>
      </c>
      <c r="I580" t="str">
        <f t="shared" si="151"/>
        <v>Yes</v>
      </c>
      <c r="J580" t="str">
        <f t="shared" si="152"/>
        <v>Obesity</v>
      </c>
      <c r="K580" t="str">
        <f t="shared" si="153"/>
        <v>Diabetes</v>
      </c>
      <c r="L580" t="str">
        <f t="shared" si="154"/>
        <v>R1013</v>
      </c>
      <c r="M580">
        <f t="shared" si="155"/>
        <v>20</v>
      </c>
      <c r="N580" t="str">
        <f t="shared" si="156"/>
        <v>tier - 3</v>
      </c>
      <c r="O580" t="str">
        <f t="shared" si="157"/>
        <v>tier - 3</v>
      </c>
      <c r="P580" t="str">
        <f t="shared" si="158"/>
        <v>R1013</v>
      </c>
      <c r="Q580">
        <f t="shared" si="159"/>
        <v>20</v>
      </c>
    </row>
    <row r="581" spans="1:17" ht="18.75" x14ac:dyDescent="0.3">
      <c r="A581" s="4" t="s">
        <v>1791</v>
      </c>
      <c r="B581" t="str">
        <f t="shared" si="144"/>
        <v xml:space="preserve"> Maria I.</v>
      </c>
      <c r="C581">
        <f t="shared" si="145"/>
        <v>28.3</v>
      </c>
      <c r="D581">
        <f t="shared" si="146"/>
        <v>5.73</v>
      </c>
      <c r="E581" t="str">
        <f t="shared" si="147"/>
        <v>No</v>
      </c>
      <c r="F581" t="str">
        <f t="shared" si="148"/>
        <v>No</v>
      </c>
      <c r="G581" t="str">
        <f t="shared" si="149"/>
        <v>Yes</v>
      </c>
      <c r="H581">
        <f t="shared" si="150"/>
        <v>1</v>
      </c>
      <c r="I581" t="str">
        <f t="shared" si="151"/>
        <v>Yes</v>
      </c>
      <c r="J581" t="str">
        <f t="shared" si="152"/>
        <v>Obesity</v>
      </c>
      <c r="K581" t="str">
        <f t="shared" si="153"/>
        <v>Diabetes</v>
      </c>
      <c r="L581" t="str">
        <f t="shared" si="154"/>
        <v>R1011</v>
      </c>
      <c r="M581">
        <f t="shared" si="155"/>
        <v>19</v>
      </c>
      <c r="N581" t="str">
        <f t="shared" si="156"/>
        <v>tier - 2</v>
      </c>
      <c r="O581" t="str">
        <f t="shared" si="157"/>
        <v>tier - 2</v>
      </c>
      <c r="P581" t="str">
        <f t="shared" si="158"/>
        <v>R1011</v>
      </c>
      <c r="Q581">
        <f t="shared" si="159"/>
        <v>19</v>
      </c>
    </row>
    <row r="582" spans="1:17" ht="18.75" x14ac:dyDescent="0.3">
      <c r="A582" s="4" t="s">
        <v>1790</v>
      </c>
      <c r="B582" t="str">
        <f t="shared" si="144"/>
        <v xml:space="preserve"> Jonathan</v>
      </c>
      <c r="C582">
        <f t="shared" si="145"/>
        <v>27.06</v>
      </c>
      <c r="D582">
        <f t="shared" si="146"/>
        <v>5.74</v>
      </c>
      <c r="E582" t="str">
        <f t="shared" si="147"/>
        <v>Yes</v>
      </c>
      <c r="F582" t="str">
        <f t="shared" si="148"/>
        <v>No</v>
      </c>
      <c r="G582" t="str">
        <f t="shared" si="149"/>
        <v>No</v>
      </c>
      <c r="H582">
        <f t="shared" si="150"/>
        <v>0</v>
      </c>
      <c r="I582" t="str">
        <f t="shared" si="151"/>
        <v>Yes</v>
      </c>
      <c r="J582" t="str">
        <f t="shared" si="152"/>
        <v>Obesity</v>
      </c>
      <c r="K582" t="str">
        <f t="shared" si="153"/>
        <v>Diabetes</v>
      </c>
      <c r="L582" t="str">
        <f t="shared" si="154"/>
        <v>R1013</v>
      </c>
      <c r="M582">
        <f t="shared" si="155"/>
        <v>26</v>
      </c>
      <c r="N582" t="str">
        <f t="shared" si="156"/>
        <v>tier - 3</v>
      </c>
      <c r="O582" t="str">
        <f t="shared" si="157"/>
        <v>tier - 3</v>
      </c>
      <c r="P582" t="str">
        <f t="shared" si="158"/>
        <v>R1013</v>
      </c>
      <c r="Q582">
        <f t="shared" si="159"/>
        <v>26</v>
      </c>
    </row>
    <row r="583" spans="1:17" ht="18.75" x14ac:dyDescent="0.3">
      <c r="A583" s="4" t="s">
        <v>1789</v>
      </c>
      <c r="B583" t="str">
        <f t="shared" si="144"/>
        <v xml:space="preserve"> Phil</v>
      </c>
      <c r="C583">
        <f t="shared" si="145"/>
        <v>47.13</v>
      </c>
      <c r="D583">
        <f t="shared" si="146"/>
        <v>8.6999999999999993</v>
      </c>
      <c r="E583" t="str">
        <f t="shared" si="147"/>
        <v>No</v>
      </c>
      <c r="F583" t="str">
        <f t="shared" si="148"/>
        <v>No</v>
      </c>
      <c r="G583" t="str">
        <f t="shared" si="149"/>
        <v>No</v>
      </c>
      <c r="H583">
        <f t="shared" si="150"/>
        <v>0</v>
      </c>
      <c r="I583" t="str">
        <f t="shared" si="151"/>
        <v>No</v>
      </c>
      <c r="J583" t="str">
        <f t="shared" si="152"/>
        <v>Obesity</v>
      </c>
      <c r="K583" t="str">
        <f t="shared" si="153"/>
        <v>Diabetes</v>
      </c>
      <c r="L583" t="str">
        <f t="shared" si="154"/>
        <v>R1023</v>
      </c>
      <c r="M583">
        <f t="shared" si="155"/>
        <v>51</v>
      </c>
      <c r="N583" t="str">
        <f t="shared" si="156"/>
        <v>tier - 2</v>
      </c>
      <c r="O583" t="str">
        <f t="shared" si="157"/>
        <v>tier - 2</v>
      </c>
      <c r="P583" t="str">
        <f t="shared" si="158"/>
        <v>R1023</v>
      </c>
      <c r="Q583">
        <f t="shared" si="159"/>
        <v>51</v>
      </c>
    </row>
    <row r="584" spans="1:17" ht="18.75" x14ac:dyDescent="0.3">
      <c r="A584" s="4" t="s">
        <v>1788</v>
      </c>
      <c r="B584" t="str">
        <f t="shared" si="144"/>
        <v xml:space="preserve"> Benjamina C</v>
      </c>
      <c r="C584">
        <f t="shared" si="145"/>
        <v>51.72</v>
      </c>
      <c r="D584">
        <f t="shared" si="146"/>
        <v>5.09</v>
      </c>
      <c r="E584" t="str">
        <f t="shared" si="147"/>
        <v>No</v>
      </c>
      <c r="F584" t="str">
        <f t="shared" si="148"/>
        <v>No</v>
      </c>
      <c r="G584" t="str">
        <f t="shared" si="149"/>
        <v>No</v>
      </c>
      <c r="H584">
        <f t="shared" si="150"/>
        <v>0</v>
      </c>
      <c r="I584" t="str">
        <f t="shared" si="151"/>
        <v>No</v>
      </c>
      <c r="J584" t="str">
        <f t="shared" si="152"/>
        <v>Obesity</v>
      </c>
      <c r="K584" t="str">
        <f t="shared" si="153"/>
        <v>Normal</v>
      </c>
      <c r="L584" t="str">
        <f t="shared" si="154"/>
        <v>R1012</v>
      </c>
      <c r="M584">
        <f t="shared" si="155"/>
        <v>42</v>
      </c>
      <c r="N584" t="str">
        <f t="shared" si="156"/>
        <v>tier - 3</v>
      </c>
      <c r="O584" t="str">
        <f t="shared" si="157"/>
        <v>tier - 3</v>
      </c>
      <c r="P584" t="str">
        <f t="shared" si="158"/>
        <v>R1012</v>
      </c>
      <c r="Q584">
        <f t="shared" si="159"/>
        <v>42</v>
      </c>
    </row>
    <row r="585" spans="1:17" ht="18.75" x14ac:dyDescent="0.3">
      <c r="A585" s="4" t="s">
        <v>1787</v>
      </c>
      <c r="B585" t="str">
        <f t="shared" si="144"/>
        <v xml:space="preserve"> Christopher</v>
      </c>
      <c r="C585">
        <f t="shared" si="145"/>
        <v>48.59</v>
      </c>
      <c r="D585">
        <f t="shared" si="146"/>
        <v>5.57</v>
      </c>
      <c r="E585" t="str">
        <f t="shared" si="147"/>
        <v>No</v>
      </c>
      <c r="F585" t="str">
        <f t="shared" si="148"/>
        <v>No</v>
      </c>
      <c r="G585" t="str">
        <f t="shared" si="149"/>
        <v>No</v>
      </c>
      <c r="H585">
        <f t="shared" si="150"/>
        <v>0</v>
      </c>
      <c r="I585" t="str">
        <f t="shared" si="151"/>
        <v>No</v>
      </c>
      <c r="J585" t="str">
        <f t="shared" si="152"/>
        <v>Obesity</v>
      </c>
      <c r="K585" t="str">
        <f t="shared" si="153"/>
        <v>Normal</v>
      </c>
      <c r="L585" t="str">
        <f t="shared" si="154"/>
        <v>R1023</v>
      </c>
      <c r="M585">
        <f t="shared" si="155"/>
        <v>45</v>
      </c>
      <c r="N585" t="str">
        <f t="shared" si="156"/>
        <v>tier - 3</v>
      </c>
      <c r="O585" t="str">
        <f t="shared" si="157"/>
        <v>tier - 3</v>
      </c>
      <c r="P585" t="str">
        <f t="shared" si="158"/>
        <v>R1023</v>
      </c>
      <c r="Q585">
        <f t="shared" si="159"/>
        <v>45</v>
      </c>
    </row>
    <row r="586" spans="1:17" ht="18.75" x14ac:dyDescent="0.3">
      <c r="A586" s="4" t="s">
        <v>1786</v>
      </c>
      <c r="B586" t="str">
        <f t="shared" si="144"/>
        <v xml:space="preserve"> Alison B</v>
      </c>
      <c r="C586">
        <f t="shared" si="145"/>
        <v>45.18</v>
      </c>
      <c r="D586">
        <f t="shared" si="146"/>
        <v>10.87</v>
      </c>
      <c r="E586" t="str">
        <f t="shared" si="147"/>
        <v>No</v>
      </c>
      <c r="F586" t="str">
        <f t="shared" si="148"/>
        <v>No</v>
      </c>
      <c r="G586" t="str">
        <f t="shared" si="149"/>
        <v>No</v>
      </c>
      <c r="H586">
        <f t="shared" si="150"/>
        <v>0</v>
      </c>
      <c r="I586" t="str">
        <f t="shared" si="151"/>
        <v>No</v>
      </c>
      <c r="J586" t="str">
        <f t="shared" si="152"/>
        <v>Obesity</v>
      </c>
      <c r="K586" t="str">
        <f t="shared" si="153"/>
        <v>Diabetes</v>
      </c>
      <c r="L586" t="str">
        <f t="shared" si="154"/>
        <v>R1012</v>
      </c>
      <c r="M586">
        <f t="shared" si="155"/>
        <v>54</v>
      </c>
      <c r="N586" t="str">
        <f t="shared" si="156"/>
        <v>tier - 3</v>
      </c>
      <c r="O586" t="str">
        <f t="shared" si="157"/>
        <v>tier - 3</v>
      </c>
      <c r="P586" t="str">
        <f t="shared" si="158"/>
        <v>R1012</v>
      </c>
      <c r="Q586">
        <f t="shared" si="159"/>
        <v>54</v>
      </c>
    </row>
    <row r="587" spans="1:17" ht="18.75" x14ac:dyDescent="0.3">
      <c r="A587" s="4" t="s">
        <v>1785</v>
      </c>
      <c r="B587" t="str">
        <f t="shared" si="144"/>
        <v xml:space="preserve"> Caroline</v>
      </c>
      <c r="C587">
        <f t="shared" si="145"/>
        <v>27.9</v>
      </c>
      <c r="D587">
        <f t="shared" si="146"/>
        <v>6.02</v>
      </c>
      <c r="E587" t="str">
        <f t="shared" si="147"/>
        <v>No</v>
      </c>
      <c r="F587" t="str">
        <f t="shared" si="148"/>
        <v>No</v>
      </c>
      <c r="G587" t="str">
        <f t="shared" si="149"/>
        <v>Yes</v>
      </c>
      <c r="H587">
        <f t="shared" si="150"/>
        <v>1</v>
      </c>
      <c r="I587" t="str">
        <f t="shared" si="151"/>
        <v>Yes</v>
      </c>
      <c r="J587" t="str">
        <f t="shared" si="152"/>
        <v>Obesity</v>
      </c>
      <c r="K587" t="str">
        <f t="shared" si="153"/>
        <v>Diabetes</v>
      </c>
      <c r="L587" t="str">
        <f t="shared" si="154"/>
        <v>R1011</v>
      </c>
      <c r="M587">
        <f t="shared" si="155"/>
        <v>19</v>
      </c>
      <c r="N587" t="str">
        <f t="shared" si="156"/>
        <v>tier - 2</v>
      </c>
      <c r="O587" t="str">
        <f t="shared" si="157"/>
        <v>tier - 2</v>
      </c>
      <c r="P587" t="str">
        <f t="shared" si="158"/>
        <v>R1011</v>
      </c>
      <c r="Q587">
        <f t="shared" si="159"/>
        <v>19</v>
      </c>
    </row>
    <row r="588" spans="1:17" ht="18.75" x14ac:dyDescent="0.3">
      <c r="A588" s="4" t="s">
        <v>1784</v>
      </c>
      <c r="B588" t="str">
        <f t="shared" si="144"/>
        <v xml:space="preserve"> Alexis N</v>
      </c>
      <c r="C588">
        <f t="shared" si="145"/>
        <v>51.33</v>
      </c>
      <c r="D588">
        <f t="shared" si="146"/>
        <v>7</v>
      </c>
      <c r="E588" t="str">
        <f t="shared" si="147"/>
        <v>No</v>
      </c>
      <c r="F588" t="str">
        <f t="shared" si="148"/>
        <v>No</v>
      </c>
      <c r="G588" t="str">
        <f t="shared" si="149"/>
        <v>No</v>
      </c>
      <c r="H588">
        <f t="shared" si="150"/>
        <v>0</v>
      </c>
      <c r="I588" t="str">
        <f t="shared" si="151"/>
        <v>No</v>
      </c>
      <c r="J588" t="str">
        <f t="shared" si="152"/>
        <v>Obesity</v>
      </c>
      <c r="K588" t="str">
        <f t="shared" si="153"/>
        <v>Diabetes</v>
      </c>
      <c r="L588" t="str">
        <f t="shared" si="154"/>
        <v>R1011</v>
      </c>
      <c r="M588">
        <f t="shared" si="155"/>
        <v>48</v>
      </c>
      <c r="N588" t="str">
        <f t="shared" si="156"/>
        <v>tier - 3</v>
      </c>
      <c r="O588" t="str">
        <f t="shared" si="157"/>
        <v>tier - 3</v>
      </c>
      <c r="P588" t="str">
        <f t="shared" si="158"/>
        <v>R1011</v>
      </c>
      <c r="Q588">
        <f t="shared" si="159"/>
        <v>48</v>
      </c>
    </row>
    <row r="589" spans="1:17" ht="18.75" x14ac:dyDescent="0.3">
      <c r="A589" s="4" t="s">
        <v>1783</v>
      </c>
      <c r="B589" t="str">
        <f t="shared" si="144"/>
        <v xml:space="preserve"> Shanda L</v>
      </c>
      <c r="C589">
        <f t="shared" si="145"/>
        <v>30.59</v>
      </c>
      <c r="D589">
        <f t="shared" si="146"/>
        <v>5.56</v>
      </c>
      <c r="E589" t="str">
        <f t="shared" si="147"/>
        <v>Yes</v>
      </c>
      <c r="F589" t="str">
        <f t="shared" si="148"/>
        <v>No</v>
      </c>
      <c r="G589" t="str">
        <f t="shared" si="149"/>
        <v>No</v>
      </c>
      <c r="H589">
        <f t="shared" si="150"/>
        <v>1</v>
      </c>
      <c r="I589" t="str">
        <f t="shared" si="151"/>
        <v>No</v>
      </c>
      <c r="J589" t="str">
        <f t="shared" si="152"/>
        <v>Obesity</v>
      </c>
      <c r="K589" t="str">
        <f t="shared" si="153"/>
        <v>Normal</v>
      </c>
      <c r="L589" t="str">
        <f t="shared" si="154"/>
        <v>R1024</v>
      </c>
      <c r="M589">
        <f t="shared" si="155"/>
        <v>27</v>
      </c>
      <c r="N589" t="str">
        <f t="shared" si="156"/>
        <v>tier - 3</v>
      </c>
      <c r="O589" t="str">
        <f t="shared" si="157"/>
        <v>tier - 3</v>
      </c>
      <c r="P589" t="str">
        <f t="shared" si="158"/>
        <v>R1024</v>
      </c>
      <c r="Q589">
        <f t="shared" si="159"/>
        <v>27</v>
      </c>
    </row>
    <row r="590" spans="1:17" ht="18.75" x14ac:dyDescent="0.3">
      <c r="A590" s="4" t="s">
        <v>1782</v>
      </c>
      <c r="B590" t="str">
        <f t="shared" si="144"/>
        <v xml:space="preserve"> Lacey</v>
      </c>
      <c r="C590">
        <f t="shared" si="145"/>
        <v>39.229999999999997</v>
      </c>
      <c r="D590">
        <f t="shared" si="146"/>
        <v>8.4499999999999993</v>
      </c>
      <c r="E590" t="str">
        <f t="shared" si="147"/>
        <v>No</v>
      </c>
      <c r="F590" t="str">
        <f t="shared" si="148"/>
        <v>No</v>
      </c>
      <c r="G590" t="str">
        <f t="shared" si="149"/>
        <v>No</v>
      </c>
      <c r="H590">
        <f t="shared" si="150"/>
        <v>0</v>
      </c>
      <c r="I590" t="str">
        <f t="shared" si="151"/>
        <v>No</v>
      </c>
      <c r="J590" t="str">
        <f t="shared" si="152"/>
        <v>Obesity</v>
      </c>
      <c r="K590" t="str">
        <f t="shared" si="153"/>
        <v>Diabetes</v>
      </c>
      <c r="L590" t="str">
        <f t="shared" si="154"/>
        <v>R1026</v>
      </c>
      <c r="M590">
        <f t="shared" si="155"/>
        <v>60</v>
      </c>
      <c r="N590" t="str">
        <f t="shared" si="156"/>
        <v>tier - 2</v>
      </c>
      <c r="O590" t="str">
        <f t="shared" si="157"/>
        <v>tier - 2</v>
      </c>
      <c r="P590" t="str">
        <f t="shared" si="158"/>
        <v>R1026</v>
      </c>
      <c r="Q590">
        <f t="shared" si="159"/>
        <v>60</v>
      </c>
    </row>
    <row r="591" spans="1:17" ht="18.75" x14ac:dyDescent="0.3">
      <c r="A591" s="4" t="s">
        <v>1781</v>
      </c>
      <c r="B591" t="str">
        <f t="shared" si="144"/>
        <v xml:space="preserve"> Laurette</v>
      </c>
      <c r="C591">
        <f t="shared" si="145"/>
        <v>19.094999999999999</v>
      </c>
      <c r="D591">
        <f t="shared" si="146"/>
        <v>6.19</v>
      </c>
      <c r="E591" t="str">
        <f t="shared" si="147"/>
        <v>No</v>
      </c>
      <c r="F591" t="str">
        <f t="shared" si="148"/>
        <v>No</v>
      </c>
      <c r="G591" t="str">
        <f t="shared" si="149"/>
        <v>No</v>
      </c>
      <c r="H591">
        <f t="shared" si="150"/>
        <v>0</v>
      </c>
      <c r="I591" t="str">
        <f t="shared" si="151"/>
        <v>Yes</v>
      </c>
      <c r="J591" t="str">
        <f t="shared" si="152"/>
        <v>Normol Weight</v>
      </c>
      <c r="K591" t="str">
        <f t="shared" si="153"/>
        <v>Diabetes</v>
      </c>
      <c r="L591" t="str">
        <f t="shared" si="154"/>
        <v>R1024</v>
      </c>
      <c r="M591">
        <f t="shared" si="155"/>
        <v>33</v>
      </c>
      <c r="N591" t="str">
        <f t="shared" si="156"/>
        <v>tier - 2</v>
      </c>
      <c r="O591" t="str">
        <f t="shared" si="157"/>
        <v>tier - 2</v>
      </c>
      <c r="P591" t="str">
        <f t="shared" si="158"/>
        <v>R1024</v>
      </c>
      <c r="Q591">
        <f t="shared" si="159"/>
        <v>33</v>
      </c>
    </row>
    <row r="592" spans="1:17" ht="18.75" x14ac:dyDescent="0.3">
      <c r="A592" s="4" t="s">
        <v>1780</v>
      </c>
      <c r="B592" t="str">
        <f t="shared" si="144"/>
        <v xml:space="preserve"> Jason</v>
      </c>
      <c r="C592">
        <f t="shared" si="145"/>
        <v>49.72</v>
      </c>
      <c r="D592">
        <f t="shared" si="146"/>
        <v>7.71</v>
      </c>
      <c r="E592" t="str">
        <f t="shared" si="147"/>
        <v>No</v>
      </c>
      <c r="F592" t="str">
        <f t="shared" si="148"/>
        <v>No</v>
      </c>
      <c r="G592" t="str">
        <f t="shared" si="149"/>
        <v>No</v>
      </c>
      <c r="H592">
        <f t="shared" si="150"/>
        <v>0</v>
      </c>
      <c r="I592" t="str">
        <f t="shared" si="151"/>
        <v>No</v>
      </c>
      <c r="J592" t="str">
        <f t="shared" si="152"/>
        <v>Obesity</v>
      </c>
      <c r="K592" t="str">
        <f t="shared" si="153"/>
        <v>Diabetes</v>
      </c>
      <c r="L592" t="str">
        <f t="shared" si="154"/>
        <v>R1012</v>
      </c>
      <c r="M592">
        <f t="shared" si="155"/>
        <v>48</v>
      </c>
      <c r="N592" t="str">
        <f t="shared" si="156"/>
        <v>tier - 1</v>
      </c>
      <c r="O592" t="str">
        <f t="shared" si="157"/>
        <v>tier - 1</v>
      </c>
      <c r="P592" t="str">
        <f t="shared" si="158"/>
        <v>R1012</v>
      </c>
      <c r="Q592">
        <f t="shared" si="159"/>
        <v>48</v>
      </c>
    </row>
    <row r="593" spans="1:17" ht="18.75" x14ac:dyDescent="0.3">
      <c r="A593" s="4" t="s">
        <v>1779</v>
      </c>
      <c r="B593" t="str">
        <f t="shared" si="144"/>
        <v xml:space="preserve"> Mary</v>
      </c>
      <c r="C593">
        <f t="shared" si="145"/>
        <v>21.754999999999999</v>
      </c>
      <c r="D593">
        <f t="shared" si="146"/>
        <v>4.63</v>
      </c>
      <c r="E593" t="str">
        <f t="shared" si="147"/>
        <v>No</v>
      </c>
      <c r="F593" t="str">
        <f t="shared" si="148"/>
        <v>No</v>
      </c>
      <c r="G593" t="str">
        <f t="shared" si="149"/>
        <v>Yes</v>
      </c>
      <c r="H593">
        <f t="shared" si="150"/>
        <v>1</v>
      </c>
      <c r="I593" t="str">
        <f t="shared" si="151"/>
        <v>Yes</v>
      </c>
      <c r="J593" t="str">
        <f t="shared" si="152"/>
        <v>Normol Weight</v>
      </c>
      <c r="K593" t="str">
        <f t="shared" si="153"/>
        <v>Normal</v>
      </c>
      <c r="L593" t="str">
        <f t="shared" si="154"/>
        <v>R1024</v>
      </c>
      <c r="M593">
        <f t="shared" si="155"/>
        <v>29</v>
      </c>
      <c r="N593" t="str">
        <f t="shared" si="156"/>
        <v>tier - 1</v>
      </c>
      <c r="O593" t="str">
        <f t="shared" si="157"/>
        <v>tier - 1</v>
      </c>
      <c r="P593" t="str">
        <f t="shared" si="158"/>
        <v>R1024</v>
      </c>
      <c r="Q593">
        <f t="shared" si="159"/>
        <v>29</v>
      </c>
    </row>
    <row r="594" spans="1:17" ht="18.75" x14ac:dyDescent="0.3">
      <c r="A594" s="4" t="s">
        <v>1778</v>
      </c>
      <c r="B594" t="str">
        <f t="shared" si="144"/>
        <v xml:space="preserve"> Kati A</v>
      </c>
      <c r="C594">
        <f t="shared" si="145"/>
        <v>48.39</v>
      </c>
      <c r="D594">
        <f t="shared" si="146"/>
        <v>4.6100000000000003</v>
      </c>
      <c r="E594" t="str">
        <f t="shared" si="147"/>
        <v>No</v>
      </c>
      <c r="F594" t="str">
        <f t="shared" si="148"/>
        <v>No</v>
      </c>
      <c r="G594" t="str">
        <f t="shared" si="149"/>
        <v>No</v>
      </c>
      <c r="H594">
        <f t="shared" si="150"/>
        <v>0</v>
      </c>
      <c r="I594" t="str">
        <f t="shared" si="151"/>
        <v>No</v>
      </c>
      <c r="J594" t="str">
        <f t="shared" si="152"/>
        <v>Obesity</v>
      </c>
      <c r="K594" t="str">
        <f t="shared" si="153"/>
        <v>Normal</v>
      </c>
      <c r="L594" t="str">
        <f t="shared" si="154"/>
        <v>R1012</v>
      </c>
      <c r="M594">
        <f t="shared" si="155"/>
        <v>45</v>
      </c>
      <c r="N594" t="str">
        <f t="shared" si="156"/>
        <v>tier - 1</v>
      </c>
      <c r="O594" t="str">
        <f t="shared" si="157"/>
        <v>tier - 1</v>
      </c>
      <c r="P594" t="str">
        <f t="shared" si="158"/>
        <v>R1012</v>
      </c>
      <c r="Q594">
        <f t="shared" si="159"/>
        <v>45</v>
      </c>
    </row>
    <row r="595" spans="1:17" ht="18.75" x14ac:dyDescent="0.3">
      <c r="A595" s="4" t="s">
        <v>1777</v>
      </c>
      <c r="B595" t="str">
        <f t="shared" si="144"/>
        <v xml:space="preserve"> Kelly J</v>
      </c>
      <c r="C595">
        <f t="shared" si="145"/>
        <v>47.15</v>
      </c>
      <c r="D595">
        <f t="shared" si="146"/>
        <v>9.5299999999999994</v>
      </c>
      <c r="E595" t="str">
        <f t="shared" si="147"/>
        <v>Yes</v>
      </c>
      <c r="F595" t="str">
        <f t="shared" si="148"/>
        <v>No</v>
      </c>
      <c r="G595" t="str">
        <f t="shared" si="149"/>
        <v>No</v>
      </c>
      <c r="H595">
        <f t="shared" si="150"/>
        <v>1</v>
      </c>
      <c r="I595" t="str">
        <f t="shared" si="151"/>
        <v>No</v>
      </c>
      <c r="J595" t="str">
        <f t="shared" si="152"/>
        <v>Obesity</v>
      </c>
      <c r="K595" t="str">
        <f t="shared" si="153"/>
        <v>Diabetes</v>
      </c>
      <c r="L595" t="str">
        <f t="shared" si="154"/>
        <v>R1026</v>
      </c>
      <c r="M595">
        <f t="shared" si="155"/>
        <v>47</v>
      </c>
      <c r="N595" t="str">
        <f t="shared" si="156"/>
        <v>tier - 1</v>
      </c>
      <c r="O595" t="str">
        <f t="shared" si="157"/>
        <v>tier - 1</v>
      </c>
      <c r="P595" t="str">
        <f t="shared" si="158"/>
        <v>R1026</v>
      </c>
      <c r="Q595">
        <f t="shared" si="159"/>
        <v>47</v>
      </c>
    </row>
    <row r="596" spans="1:17" ht="18.75" x14ac:dyDescent="0.3">
      <c r="A596" s="4" t="s">
        <v>1776</v>
      </c>
      <c r="B596" t="str">
        <f t="shared" si="144"/>
        <v xml:space="preserve"> Greer D</v>
      </c>
      <c r="C596">
        <f t="shared" si="145"/>
        <v>47.59</v>
      </c>
      <c r="D596">
        <f t="shared" si="146"/>
        <v>11.43</v>
      </c>
      <c r="E596" t="str">
        <f t="shared" si="147"/>
        <v>Yes</v>
      </c>
      <c r="F596" t="str">
        <f t="shared" si="148"/>
        <v>No</v>
      </c>
      <c r="G596" t="str">
        <f t="shared" si="149"/>
        <v>No</v>
      </c>
      <c r="H596">
        <f t="shared" si="150"/>
        <v>2</v>
      </c>
      <c r="I596" t="str">
        <f t="shared" si="151"/>
        <v>No</v>
      </c>
      <c r="J596" t="str">
        <f t="shared" si="152"/>
        <v>Obesity</v>
      </c>
      <c r="K596" t="str">
        <f t="shared" si="153"/>
        <v>Diabetes</v>
      </c>
      <c r="L596" t="str">
        <f t="shared" si="154"/>
        <v>R1011</v>
      </c>
      <c r="M596">
        <f t="shared" si="155"/>
        <v>52</v>
      </c>
      <c r="N596" t="str">
        <f t="shared" si="156"/>
        <v>tier - 2</v>
      </c>
      <c r="O596" t="str">
        <f t="shared" si="157"/>
        <v>tier - 2</v>
      </c>
      <c r="P596" t="str">
        <f t="shared" si="158"/>
        <v>R1011</v>
      </c>
      <c r="Q596">
        <f t="shared" si="159"/>
        <v>52</v>
      </c>
    </row>
    <row r="597" spans="1:17" ht="18.75" x14ac:dyDescent="0.3">
      <c r="A597" s="4" t="s">
        <v>1775</v>
      </c>
      <c r="B597" t="str">
        <f t="shared" si="144"/>
        <v xml:space="preserve"> Brent</v>
      </c>
      <c r="C597">
        <f t="shared" si="145"/>
        <v>39.81</v>
      </c>
      <c r="D597">
        <f t="shared" si="146"/>
        <v>7.65</v>
      </c>
      <c r="E597" t="str">
        <f t="shared" si="147"/>
        <v>Yes</v>
      </c>
      <c r="F597" t="str">
        <f t="shared" si="148"/>
        <v>No</v>
      </c>
      <c r="G597" t="str">
        <f t="shared" si="149"/>
        <v>Yes</v>
      </c>
      <c r="H597">
        <f t="shared" si="150"/>
        <v>1</v>
      </c>
      <c r="I597" t="str">
        <f t="shared" si="151"/>
        <v>No</v>
      </c>
      <c r="J597" t="str">
        <f t="shared" si="152"/>
        <v>Obesity</v>
      </c>
      <c r="K597" t="str">
        <f t="shared" si="153"/>
        <v>Diabetes</v>
      </c>
      <c r="L597" t="str">
        <f t="shared" si="154"/>
        <v>R1023</v>
      </c>
      <c r="M597">
        <f t="shared" si="155"/>
        <v>59</v>
      </c>
      <c r="N597" t="str">
        <f t="shared" si="156"/>
        <v>tier - 2</v>
      </c>
      <c r="O597" t="str">
        <f t="shared" si="157"/>
        <v>tier - 2</v>
      </c>
      <c r="P597" t="str">
        <f t="shared" si="158"/>
        <v>R1023</v>
      </c>
      <c r="Q597">
        <f t="shared" si="159"/>
        <v>59</v>
      </c>
    </row>
    <row r="598" spans="1:17" ht="18.75" x14ac:dyDescent="0.3">
      <c r="A598" s="4" t="s">
        <v>1774</v>
      </c>
      <c r="B598" t="str">
        <f t="shared" si="144"/>
        <v xml:space="preserve"> Eugene M</v>
      </c>
      <c r="C598">
        <f t="shared" si="145"/>
        <v>31.02</v>
      </c>
      <c r="D598">
        <f t="shared" si="146"/>
        <v>5.87</v>
      </c>
      <c r="E598" t="str">
        <f t="shared" si="147"/>
        <v>Yes</v>
      </c>
      <c r="F598" t="str">
        <f t="shared" si="148"/>
        <v>No</v>
      </c>
      <c r="G598" t="str">
        <f t="shared" si="149"/>
        <v>No</v>
      </c>
      <c r="H598">
        <f t="shared" si="150"/>
        <v>0</v>
      </c>
      <c r="I598" t="str">
        <f t="shared" si="151"/>
        <v>No</v>
      </c>
      <c r="J598" t="str">
        <f t="shared" si="152"/>
        <v>Obesity</v>
      </c>
      <c r="K598" t="str">
        <f t="shared" si="153"/>
        <v>Diabetes</v>
      </c>
      <c r="L598" t="str">
        <f t="shared" si="154"/>
        <v>R1013</v>
      </c>
      <c r="M598">
        <f t="shared" si="155"/>
        <v>21</v>
      </c>
      <c r="N598" t="str">
        <f t="shared" si="156"/>
        <v>tier - 1</v>
      </c>
      <c r="O598" t="str">
        <f t="shared" si="157"/>
        <v>tier - 1</v>
      </c>
      <c r="P598" t="str">
        <f t="shared" si="158"/>
        <v>R1013</v>
      </c>
      <c r="Q598">
        <f t="shared" si="159"/>
        <v>21</v>
      </c>
    </row>
    <row r="599" spans="1:17" ht="18.75" x14ac:dyDescent="0.3">
      <c r="A599" s="4" t="s">
        <v>1773</v>
      </c>
      <c r="B599" t="str">
        <f t="shared" si="144"/>
        <v xml:space="preserve"> Erin D</v>
      </c>
      <c r="C599">
        <f t="shared" si="145"/>
        <v>24.75</v>
      </c>
      <c r="D599">
        <f t="shared" si="146"/>
        <v>4.3600000000000003</v>
      </c>
      <c r="E599" t="str">
        <f t="shared" si="147"/>
        <v>Yes</v>
      </c>
      <c r="F599" t="str">
        <f t="shared" si="148"/>
        <v>No</v>
      </c>
      <c r="G599" t="str">
        <f t="shared" si="149"/>
        <v>No</v>
      </c>
      <c r="H599">
        <f t="shared" si="150"/>
        <v>1</v>
      </c>
      <c r="I599" t="str">
        <f t="shared" si="151"/>
        <v>Yes</v>
      </c>
      <c r="J599" t="str">
        <f t="shared" si="152"/>
        <v>Normol Weight</v>
      </c>
      <c r="K599" t="str">
        <f t="shared" si="153"/>
        <v>Normal</v>
      </c>
      <c r="L599" t="str">
        <f t="shared" si="154"/>
        <v>R1013</v>
      </c>
      <c r="M599">
        <f t="shared" si="155"/>
        <v>27</v>
      </c>
      <c r="N599" t="str">
        <f t="shared" si="156"/>
        <v>tier - 1</v>
      </c>
      <c r="O599" t="str">
        <f t="shared" si="157"/>
        <v>tier - 1</v>
      </c>
      <c r="P599" t="str">
        <f t="shared" si="158"/>
        <v>R1013</v>
      </c>
      <c r="Q599">
        <f t="shared" si="159"/>
        <v>27</v>
      </c>
    </row>
    <row r="600" spans="1:17" ht="18.75" x14ac:dyDescent="0.3">
      <c r="A600" s="4" t="s">
        <v>1772</v>
      </c>
      <c r="B600" t="str">
        <f t="shared" si="144"/>
        <v xml:space="preserve"> Kamilla</v>
      </c>
      <c r="C600">
        <f t="shared" si="145"/>
        <v>30.114999999999998</v>
      </c>
      <c r="D600">
        <f t="shared" si="146"/>
        <v>10.119999999999999</v>
      </c>
      <c r="E600" t="str">
        <f t="shared" si="147"/>
        <v>No</v>
      </c>
      <c r="F600" t="str">
        <f t="shared" si="148"/>
        <v>No</v>
      </c>
      <c r="G600" t="str">
        <f t="shared" si="149"/>
        <v>No</v>
      </c>
      <c r="H600">
        <f t="shared" si="150"/>
        <v>3</v>
      </c>
      <c r="I600" t="str">
        <f t="shared" si="151"/>
        <v>No</v>
      </c>
      <c r="J600" t="str">
        <f t="shared" si="152"/>
        <v>Obesity</v>
      </c>
      <c r="K600" t="str">
        <f t="shared" si="153"/>
        <v>Diabetes</v>
      </c>
      <c r="L600" t="str">
        <f t="shared" si="154"/>
        <v>R1012</v>
      </c>
      <c r="M600">
        <f t="shared" si="155"/>
        <v>64</v>
      </c>
      <c r="N600" t="str">
        <f t="shared" si="156"/>
        <v>tier - 2</v>
      </c>
      <c r="O600" t="str">
        <f t="shared" si="157"/>
        <v>tier - 2</v>
      </c>
      <c r="P600" t="str">
        <f t="shared" si="158"/>
        <v>R1012</v>
      </c>
      <c r="Q600">
        <f t="shared" si="159"/>
        <v>64</v>
      </c>
    </row>
    <row r="601" spans="1:17" ht="18.75" x14ac:dyDescent="0.3">
      <c r="A601" s="4" t="s">
        <v>1771</v>
      </c>
      <c r="B601" t="str">
        <f t="shared" si="144"/>
        <v xml:space="preserve"> Wayne I.</v>
      </c>
      <c r="C601">
        <f t="shared" si="145"/>
        <v>26.03</v>
      </c>
      <c r="D601">
        <f t="shared" si="146"/>
        <v>4.01</v>
      </c>
      <c r="E601" t="str">
        <f t="shared" si="147"/>
        <v>No</v>
      </c>
      <c r="F601" t="str">
        <f t="shared" si="148"/>
        <v>No</v>
      </c>
      <c r="G601" t="str">
        <f t="shared" si="149"/>
        <v>Yes</v>
      </c>
      <c r="H601">
        <f t="shared" si="150"/>
        <v>1</v>
      </c>
      <c r="I601" t="str">
        <f t="shared" si="151"/>
        <v>Yes</v>
      </c>
      <c r="J601" t="str">
        <f t="shared" si="152"/>
        <v>Obesity</v>
      </c>
      <c r="K601" t="str">
        <f t="shared" si="153"/>
        <v>Normal</v>
      </c>
      <c r="L601" t="str">
        <f t="shared" si="154"/>
        <v>R1012</v>
      </c>
      <c r="M601">
        <f t="shared" si="155"/>
        <v>19</v>
      </c>
      <c r="N601" t="str">
        <f t="shared" si="156"/>
        <v>tier - 1</v>
      </c>
      <c r="O601" t="str">
        <f t="shared" si="157"/>
        <v>tier - 1</v>
      </c>
      <c r="P601" t="str">
        <f t="shared" si="158"/>
        <v>R1012</v>
      </c>
      <c r="Q601">
        <f t="shared" si="159"/>
        <v>19</v>
      </c>
    </row>
    <row r="602" spans="1:17" ht="18.75" x14ac:dyDescent="0.3">
      <c r="A602" s="4" t="s">
        <v>1770</v>
      </c>
      <c r="B602" t="str">
        <f t="shared" si="144"/>
        <v xml:space="preserve"> Tracy L</v>
      </c>
      <c r="C602">
        <f t="shared" si="145"/>
        <v>20.045000000000002</v>
      </c>
      <c r="D602">
        <f t="shared" si="146"/>
        <v>4.7699999999999996</v>
      </c>
      <c r="E602" t="str">
        <f t="shared" si="147"/>
        <v>Yes</v>
      </c>
      <c r="F602" t="str">
        <f t="shared" si="148"/>
        <v>No</v>
      </c>
      <c r="G602" t="str">
        <f t="shared" si="149"/>
        <v>No</v>
      </c>
      <c r="H602">
        <f t="shared" si="150"/>
        <v>1</v>
      </c>
      <c r="I602" t="str">
        <f t="shared" si="151"/>
        <v>Yes</v>
      </c>
      <c r="J602" t="str">
        <f t="shared" si="152"/>
        <v>Normol Weight</v>
      </c>
      <c r="K602" t="str">
        <f t="shared" si="153"/>
        <v>Normal</v>
      </c>
      <c r="L602" t="str">
        <f t="shared" si="154"/>
        <v>R1012</v>
      </c>
      <c r="M602">
        <f t="shared" si="155"/>
        <v>27</v>
      </c>
      <c r="N602" t="str">
        <f t="shared" si="156"/>
        <v>tier - 3</v>
      </c>
      <c r="O602" t="str">
        <f t="shared" si="157"/>
        <v>tier - 3</v>
      </c>
      <c r="P602" t="str">
        <f t="shared" si="158"/>
        <v>R1012</v>
      </c>
      <c r="Q602">
        <f t="shared" si="159"/>
        <v>27</v>
      </c>
    </row>
    <row r="603" spans="1:17" ht="18.75" x14ac:dyDescent="0.3">
      <c r="A603" s="4" t="s">
        <v>1769</v>
      </c>
      <c r="B603" t="str">
        <f t="shared" si="144"/>
        <v xml:space="preserve"> Heather</v>
      </c>
      <c r="C603">
        <f t="shared" si="145"/>
        <v>40.24</v>
      </c>
      <c r="D603">
        <f t="shared" si="146"/>
        <v>6.83</v>
      </c>
      <c r="E603" t="str">
        <f t="shared" si="147"/>
        <v>No</v>
      </c>
      <c r="F603" t="str">
        <f t="shared" si="148"/>
        <v>No</v>
      </c>
      <c r="G603" t="str">
        <f t="shared" si="149"/>
        <v>No</v>
      </c>
      <c r="H603">
        <f t="shared" si="150"/>
        <v>0</v>
      </c>
      <c r="I603" t="str">
        <f t="shared" si="151"/>
        <v>No</v>
      </c>
      <c r="J603" t="str">
        <f t="shared" si="152"/>
        <v>Obesity</v>
      </c>
      <c r="K603" t="str">
        <f t="shared" si="153"/>
        <v>Diabetes</v>
      </c>
      <c r="L603" t="str">
        <f t="shared" si="154"/>
        <v>R1026</v>
      </c>
      <c r="M603">
        <f t="shared" si="155"/>
        <v>57</v>
      </c>
      <c r="N603" t="str">
        <f t="shared" si="156"/>
        <v>tier - 3</v>
      </c>
      <c r="O603" t="str">
        <f t="shared" si="157"/>
        <v>tier - 3</v>
      </c>
      <c r="P603" t="str">
        <f t="shared" si="158"/>
        <v>R1026</v>
      </c>
      <c r="Q603">
        <f t="shared" si="159"/>
        <v>57</v>
      </c>
    </row>
    <row r="604" spans="1:17" ht="18.75" x14ac:dyDescent="0.3">
      <c r="A604" s="4" t="s">
        <v>1768</v>
      </c>
      <c r="B604" t="str">
        <f t="shared" si="144"/>
        <v xml:space="preserve"> Megan C</v>
      </c>
      <c r="C604">
        <f t="shared" si="145"/>
        <v>43.15</v>
      </c>
      <c r="D604">
        <f t="shared" si="146"/>
        <v>6.14</v>
      </c>
      <c r="E604" t="str">
        <f t="shared" si="147"/>
        <v>Yes</v>
      </c>
      <c r="F604" t="str">
        <f t="shared" si="148"/>
        <v>No</v>
      </c>
      <c r="G604" t="str">
        <f t="shared" si="149"/>
        <v>Yes</v>
      </c>
      <c r="H604">
        <f t="shared" si="150"/>
        <v>1</v>
      </c>
      <c r="I604" t="str">
        <f t="shared" si="151"/>
        <v>No</v>
      </c>
      <c r="J604" t="str">
        <f t="shared" si="152"/>
        <v>Obesity</v>
      </c>
      <c r="K604" t="str">
        <f t="shared" si="153"/>
        <v>Diabetes</v>
      </c>
      <c r="L604" t="str">
        <f t="shared" si="154"/>
        <v>R1026</v>
      </c>
      <c r="M604">
        <f t="shared" si="155"/>
        <v>53</v>
      </c>
      <c r="N604" t="str">
        <f t="shared" si="156"/>
        <v>tier - 3</v>
      </c>
      <c r="O604" t="str">
        <f t="shared" si="157"/>
        <v>tier - 3</v>
      </c>
      <c r="P604" t="str">
        <f t="shared" si="158"/>
        <v>R1026</v>
      </c>
      <c r="Q604">
        <f t="shared" si="159"/>
        <v>53</v>
      </c>
    </row>
    <row r="605" spans="1:17" ht="18.75" x14ac:dyDescent="0.3">
      <c r="A605" s="4" t="s">
        <v>1767</v>
      </c>
      <c r="B605" t="str">
        <f t="shared" si="144"/>
        <v xml:space="preserve"> Jonathan</v>
      </c>
      <c r="C605">
        <f t="shared" si="145"/>
        <v>27.7</v>
      </c>
      <c r="D605">
        <f t="shared" si="146"/>
        <v>5.6</v>
      </c>
      <c r="E605" t="str">
        <f t="shared" si="147"/>
        <v>No</v>
      </c>
      <c r="F605" t="str">
        <f t="shared" si="148"/>
        <v>No</v>
      </c>
      <c r="G605" t="str">
        <f t="shared" si="149"/>
        <v>Yes</v>
      </c>
      <c r="H605">
        <f t="shared" si="150"/>
        <v>1</v>
      </c>
      <c r="I605" t="str">
        <f t="shared" si="151"/>
        <v>Yes</v>
      </c>
      <c r="J605" t="str">
        <f t="shared" si="152"/>
        <v>Obesity</v>
      </c>
      <c r="K605" t="str">
        <f t="shared" si="153"/>
        <v>Normal</v>
      </c>
      <c r="L605" t="str">
        <f t="shared" si="154"/>
        <v>R1011</v>
      </c>
      <c r="M605">
        <f t="shared" si="155"/>
        <v>19</v>
      </c>
      <c r="N605" t="str">
        <f t="shared" si="156"/>
        <v>tier - 3</v>
      </c>
      <c r="O605" t="str">
        <f t="shared" si="157"/>
        <v>tier - 3</v>
      </c>
      <c r="P605" t="str">
        <f t="shared" si="158"/>
        <v>R1011</v>
      </c>
      <c r="Q605">
        <f t="shared" si="159"/>
        <v>19</v>
      </c>
    </row>
    <row r="606" spans="1:17" ht="18.75" x14ac:dyDescent="0.3">
      <c r="A606" s="4" t="s">
        <v>1766</v>
      </c>
      <c r="B606" t="str">
        <f t="shared" si="144"/>
        <v xml:space="preserve"> Greg D.</v>
      </c>
      <c r="C606">
        <f t="shared" si="145"/>
        <v>45.68</v>
      </c>
      <c r="D606">
        <f t="shared" si="146"/>
        <v>4.8</v>
      </c>
      <c r="E606" t="str">
        <f t="shared" si="147"/>
        <v>No</v>
      </c>
      <c r="F606" t="str">
        <f t="shared" si="148"/>
        <v>No</v>
      </c>
      <c r="G606" t="str">
        <f t="shared" si="149"/>
        <v>No</v>
      </c>
      <c r="H606">
        <f t="shared" si="150"/>
        <v>2</v>
      </c>
      <c r="I606" t="str">
        <f t="shared" si="151"/>
        <v>No</v>
      </c>
      <c r="J606" t="str">
        <f t="shared" si="152"/>
        <v>Obesity</v>
      </c>
      <c r="K606" t="str">
        <f t="shared" si="153"/>
        <v>Normal</v>
      </c>
      <c r="L606" t="str">
        <f t="shared" si="154"/>
        <v>R1023</v>
      </c>
      <c r="M606">
        <f t="shared" si="155"/>
        <v>50</v>
      </c>
      <c r="N606" t="str">
        <f t="shared" si="156"/>
        <v>tier - 2</v>
      </c>
      <c r="O606" t="str">
        <f t="shared" si="157"/>
        <v>tier - 2</v>
      </c>
      <c r="P606" t="str">
        <f t="shared" si="158"/>
        <v>R1023</v>
      </c>
      <c r="Q606">
        <f t="shared" si="159"/>
        <v>50</v>
      </c>
    </row>
    <row r="607" spans="1:17" ht="18.75" x14ac:dyDescent="0.3">
      <c r="A607" s="4" t="s">
        <v>1765</v>
      </c>
      <c r="B607" t="str">
        <f t="shared" si="144"/>
        <v xml:space="preserve"> Steven L.</v>
      </c>
      <c r="C607">
        <f t="shared" si="145"/>
        <v>27.3</v>
      </c>
      <c r="D607">
        <f t="shared" si="146"/>
        <v>11.89</v>
      </c>
      <c r="E607" t="str">
        <f t="shared" si="147"/>
        <v>No</v>
      </c>
      <c r="F607" t="str">
        <f t="shared" si="148"/>
        <v>No</v>
      </c>
      <c r="G607" t="str">
        <f t="shared" si="149"/>
        <v>No</v>
      </c>
      <c r="H607">
        <f t="shared" si="150"/>
        <v>0</v>
      </c>
      <c r="I607" t="str">
        <f t="shared" si="151"/>
        <v>Yes</v>
      </c>
      <c r="J607" t="str">
        <f t="shared" si="152"/>
        <v>Obesity</v>
      </c>
      <c r="K607" t="str">
        <f t="shared" si="153"/>
        <v>Diabetes</v>
      </c>
      <c r="L607" t="str">
        <f t="shared" si="154"/>
        <v>R1011</v>
      </c>
      <c r="M607">
        <f t="shared" si="155"/>
        <v>20</v>
      </c>
      <c r="N607" t="str">
        <f t="shared" si="156"/>
        <v>tier - 1</v>
      </c>
      <c r="O607" t="str">
        <f t="shared" si="157"/>
        <v>tier - 1</v>
      </c>
      <c r="P607" t="str">
        <f t="shared" si="158"/>
        <v>R1011</v>
      </c>
      <c r="Q607">
        <f t="shared" si="159"/>
        <v>20</v>
      </c>
    </row>
    <row r="608" spans="1:17" ht="18.75" x14ac:dyDescent="0.3">
      <c r="A608" s="4" t="s">
        <v>1764</v>
      </c>
      <c r="B608" t="str">
        <f t="shared" si="144"/>
        <v xml:space="preserve"> Gianfilippo</v>
      </c>
      <c r="C608">
        <f t="shared" si="145"/>
        <v>54.45</v>
      </c>
      <c r="D608">
        <f t="shared" si="146"/>
        <v>4.7300000000000004</v>
      </c>
      <c r="E608" t="str">
        <f t="shared" si="147"/>
        <v>Yes</v>
      </c>
      <c r="F608" t="str">
        <f t="shared" si="148"/>
        <v>No</v>
      </c>
      <c r="G608" t="str">
        <f t="shared" si="149"/>
        <v>No</v>
      </c>
      <c r="H608">
        <f t="shared" si="150"/>
        <v>1</v>
      </c>
      <c r="I608" t="str">
        <f t="shared" si="151"/>
        <v>No</v>
      </c>
      <c r="J608" t="str">
        <f t="shared" si="152"/>
        <v>Obesity</v>
      </c>
      <c r="K608" t="str">
        <f t="shared" si="153"/>
        <v>Normal</v>
      </c>
      <c r="L608" t="str">
        <f t="shared" si="154"/>
        <v>R1012</v>
      </c>
      <c r="M608">
        <f t="shared" si="155"/>
        <v>34</v>
      </c>
      <c r="N608" t="str">
        <f t="shared" si="156"/>
        <v>tier - 1</v>
      </c>
      <c r="O608" t="str">
        <f t="shared" si="157"/>
        <v>tier - 1</v>
      </c>
      <c r="P608" t="str">
        <f t="shared" si="158"/>
        <v>R1012</v>
      </c>
      <c r="Q608">
        <f t="shared" si="159"/>
        <v>34</v>
      </c>
    </row>
    <row r="609" spans="1:17" ht="18.75" x14ac:dyDescent="0.3">
      <c r="A609" s="4" t="s">
        <v>1763</v>
      </c>
      <c r="B609" t="str">
        <f t="shared" si="144"/>
        <v xml:space="preserve"> Hector</v>
      </c>
      <c r="C609">
        <f t="shared" si="145"/>
        <v>54.43</v>
      </c>
      <c r="D609">
        <f t="shared" si="146"/>
        <v>4.6100000000000003</v>
      </c>
      <c r="E609" t="str">
        <f t="shared" si="147"/>
        <v>Yes</v>
      </c>
      <c r="F609" t="str">
        <f t="shared" si="148"/>
        <v>No</v>
      </c>
      <c r="G609" t="str">
        <f t="shared" si="149"/>
        <v>No</v>
      </c>
      <c r="H609">
        <f t="shared" si="150"/>
        <v>1</v>
      </c>
      <c r="I609" t="str">
        <f t="shared" si="151"/>
        <v>No</v>
      </c>
      <c r="J609" t="str">
        <f t="shared" si="152"/>
        <v>Obesity</v>
      </c>
      <c r="K609" t="str">
        <f t="shared" si="153"/>
        <v>Normal</v>
      </c>
      <c r="L609" t="str">
        <f t="shared" si="154"/>
        <v>R1012</v>
      </c>
      <c r="M609">
        <f t="shared" si="155"/>
        <v>34</v>
      </c>
      <c r="N609" t="str">
        <f t="shared" si="156"/>
        <v>tier - 2</v>
      </c>
      <c r="O609" t="str">
        <f t="shared" si="157"/>
        <v>tier - 2</v>
      </c>
      <c r="P609" t="str">
        <f t="shared" si="158"/>
        <v>R1012</v>
      </c>
      <c r="Q609">
        <f t="shared" si="159"/>
        <v>34</v>
      </c>
    </row>
    <row r="610" spans="1:17" ht="18.75" x14ac:dyDescent="0.3">
      <c r="A610" s="4" t="s">
        <v>1762</v>
      </c>
      <c r="B610" t="str">
        <f t="shared" si="144"/>
        <v xml:space="preserve"> Mark W.</v>
      </c>
      <c r="C610">
        <f t="shared" si="145"/>
        <v>48.01</v>
      </c>
      <c r="D610">
        <f t="shared" si="146"/>
        <v>7.3</v>
      </c>
      <c r="E610" t="str">
        <f t="shared" si="147"/>
        <v>No</v>
      </c>
      <c r="F610" t="str">
        <f t="shared" si="148"/>
        <v>No</v>
      </c>
      <c r="G610" t="str">
        <f t="shared" si="149"/>
        <v>No</v>
      </c>
      <c r="H610">
        <f t="shared" si="150"/>
        <v>0</v>
      </c>
      <c r="I610" t="str">
        <f t="shared" si="151"/>
        <v>No</v>
      </c>
      <c r="J610" t="str">
        <f t="shared" si="152"/>
        <v>Obesity</v>
      </c>
      <c r="K610" t="str">
        <f t="shared" si="153"/>
        <v>Diabetes</v>
      </c>
      <c r="L610" t="str">
        <f t="shared" si="154"/>
        <v>R1012</v>
      </c>
      <c r="M610">
        <f t="shared" si="155"/>
        <v>48</v>
      </c>
      <c r="N610" t="str">
        <f t="shared" si="156"/>
        <v>tier - 3</v>
      </c>
      <c r="O610" t="str">
        <f t="shared" si="157"/>
        <v>tier - 3</v>
      </c>
      <c r="P610" t="str">
        <f t="shared" si="158"/>
        <v>R1012</v>
      </c>
      <c r="Q610">
        <f t="shared" si="159"/>
        <v>48</v>
      </c>
    </row>
    <row r="611" spans="1:17" ht="18.75" x14ac:dyDescent="0.3">
      <c r="A611" s="4" t="s">
        <v>1761</v>
      </c>
      <c r="B611" t="str">
        <f t="shared" si="144"/>
        <v xml:space="preserve"> Aubri</v>
      </c>
      <c r="C611">
        <f t="shared" si="145"/>
        <v>48.32</v>
      </c>
      <c r="D611">
        <f t="shared" si="146"/>
        <v>5.88</v>
      </c>
      <c r="E611" t="str">
        <f t="shared" si="147"/>
        <v>No</v>
      </c>
      <c r="F611" t="str">
        <f t="shared" si="148"/>
        <v>No</v>
      </c>
      <c r="G611" t="str">
        <f t="shared" si="149"/>
        <v>No</v>
      </c>
      <c r="H611">
        <f t="shared" si="150"/>
        <v>0</v>
      </c>
      <c r="I611" t="str">
        <f t="shared" si="151"/>
        <v>No</v>
      </c>
      <c r="J611" t="str">
        <f t="shared" si="152"/>
        <v>Obesity</v>
      </c>
      <c r="K611" t="str">
        <f t="shared" si="153"/>
        <v>Diabetes</v>
      </c>
      <c r="L611" t="str">
        <f t="shared" si="154"/>
        <v>R1026</v>
      </c>
      <c r="M611">
        <f t="shared" si="155"/>
        <v>40</v>
      </c>
      <c r="N611" t="str">
        <f t="shared" si="156"/>
        <v>tier - 1</v>
      </c>
      <c r="O611" t="str">
        <f t="shared" si="157"/>
        <v>tier - 1</v>
      </c>
      <c r="P611" t="str">
        <f t="shared" si="158"/>
        <v>R1026</v>
      </c>
      <c r="Q611">
        <f t="shared" si="159"/>
        <v>40</v>
      </c>
    </row>
    <row r="612" spans="1:17" ht="18.75" x14ac:dyDescent="0.3">
      <c r="A612" s="4" t="s">
        <v>1760</v>
      </c>
      <c r="B612" t="str">
        <f t="shared" si="144"/>
        <v xml:space="preserve"> Justin</v>
      </c>
      <c r="C612">
        <f t="shared" si="145"/>
        <v>22.895</v>
      </c>
      <c r="D612">
        <f t="shared" si="146"/>
        <v>4.0599999999999996</v>
      </c>
      <c r="E612" t="str">
        <f t="shared" si="147"/>
        <v>No</v>
      </c>
      <c r="F612" t="str">
        <f t="shared" si="148"/>
        <v>No</v>
      </c>
      <c r="G612" t="str">
        <f t="shared" si="149"/>
        <v>Yes</v>
      </c>
      <c r="H612">
        <f t="shared" si="150"/>
        <v>1</v>
      </c>
      <c r="I612" t="str">
        <f t="shared" si="151"/>
        <v>Yes</v>
      </c>
      <c r="J612" t="str">
        <f t="shared" si="152"/>
        <v>Normol Weight</v>
      </c>
      <c r="K612" t="str">
        <f t="shared" si="153"/>
        <v>Normal</v>
      </c>
      <c r="L612" t="str">
        <f t="shared" si="154"/>
        <v>R1017</v>
      </c>
      <c r="M612">
        <f t="shared" si="155"/>
        <v>29</v>
      </c>
      <c r="N612" t="str">
        <f t="shared" si="156"/>
        <v>tier - 3</v>
      </c>
      <c r="O612" t="str">
        <f t="shared" si="157"/>
        <v>tier - 3</v>
      </c>
      <c r="P612" t="str">
        <f t="shared" si="158"/>
        <v>R1017</v>
      </c>
      <c r="Q612">
        <f t="shared" si="159"/>
        <v>29</v>
      </c>
    </row>
    <row r="613" spans="1:17" ht="18.75" x14ac:dyDescent="0.3">
      <c r="A613" s="4" t="s">
        <v>1759</v>
      </c>
      <c r="B613" t="str">
        <f t="shared" si="144"/>
        <v xml:space="preserve"> Megan A.</v>
      </c>
      <c r="C613">
        <f t="shared" si="145"/>
        <v>54.85</v>
      </c>
      <c r="D613">
        <f t="shared" si="146"/>
        <v>4.9000000000000004</v>
      </c>
      <c r="E613" t="str">
        <f t="shared" si="147"/>
        <v>No</v>
      </c>
      <c r="F613" t="str">
        <f t="shared" si="148"/>
        <v>No</v>
      </c>
      <c r="G613" t="str">
        <f t="shared" si="149"/>
        <v>No</v>
      </c>
      <c r="H613">
        <f t="shared" si="150"/>
        <v>1</v>
      </c>
      <c r="I613" t="str">
        <f t="shared" si="151"/>
        <v>No</v>
      </c>
      <c r="J613" t="str">
        <f t="shared" si="152"/>
        <v>Obesity</v>
      </c>
      <c r="K613" t="str">
        <f t="shared" si="153"/>
        <v>Normal</v>
      </c>
      <c r="L613" t="str">
        <f t="shared" si="154"/>
        <v>R1011</v>
      </c>
      <c r="M613">
        <f t="shared" si="155"/>
        <v>35</v>
      </c>
      <c r="N613" t="str">
        <f t="shared" si="156"/>
        <v>tier - 1</v>
      </c>
      <c r="O613" t="str">
        <f t="shared" si="157"/>
        <v>tier - 1</v>
      </c>
      <c r="P613" t="str">
        <f t="shared" si="158"/>
        <v>R1011</v>
      </c>
      <c r="Q613">
        <f t="shared" si="159"/>
        <v>35</v>
      </c>
    </row>
    <row r="614" spans="1:17" ht="18.75" x14ac:dyDescent="0.3">
      <c r="A614" s="4" t="s">
        <v>1758</v>
      </c>
      <c r="B614" t="str">
        <f t="shared" si="144"/>
        <v xml:space="preserve"> Erika M.</v>
      </c>
      <c r="C614">
        <f t="shared" si="145"/>
        <v>21.85</v>
      </c>
      <c r="D614">
        <f t="shared" si="146"/>
        <v>5.52</v>
      </c>
      <c r="E614" t="str">
        <f t="shared" si="147"/>
        <v>No</v>
      </c>
      <c r="F614" t="str">
        <f t="shared" si="148"/>
        <v>No</v>
      </c>
      <c r="G614" t="str">
        <f t="shared" si="149"/>
        <v>Yes</v>
      </c>
      <c r="H614">
        <f t="shared" si="150"/>
        <v>1</v>
      </c>
      <c r="I614" t="str">
        <f t="shared" si="151"/>
        <v>Yes</v>
      </c>
      <c r="J614" t="str">
        <f t="shared" si="152"/>
        <v>Normol Weight</v>
      </c>
      <c r="K614" t="str">
        <f t="shared" si="153"/>
        <v>Normal</v>
      </c>
      <c r="L614" t="str">
        <f t="shared" si="154"/>
        <v>R1024</v>
      </c>
      <c r="M614">
        <f t="shared" si="155"/>
        <v>29</v>
      </c>
      <c r="N614" t="str">
        <f t="shared" si="156"/>
        <v>tier - 1</v>
      </c>
      <c r="O614" t="str">
        <f t="shared" si="157"/>
        <v>tier - 1</v>
      </c>
      <c r="P614" t="str">
        <f t="shared" si="158"/>
        <v>R1024</v>
      </c>
      <c r="Q614">
        <f t="shared" si="159"/>
        <v>29</v>
      </c>
    </row>
    <row r="615" spans="1:17" ht="18.75" x14ac:dyDescent="0.3">
      <c r="A615" s="4" t="s">
        <v>1757</v>
      </c>
      <c r="B615" t="str">
        <f t="shared" si="144"/>
        <v xml:space="preserve"> Daniel G.</v>
      </c>
      <c r="C615">
        <f t="shared" si="145"/>
        <v>51.86</v>
      </c>
      <c r="D615">
        <f t="shared" si="146"/>
        <v>5.2</v>
      </c>
      <c r="E615" t="str">
        <f t="shared" si="147"/>
        <v>Yes</v>
      </c>
      <c r="F615" t="str">
        <f t="shared" si="148"/>
        <v>No</v>
      </c>
      <c r="G615" t="str">
        <f t="shared" si="149"/>
        <v>No</v>
      </c>
      <c r="H615">
        <f t="shared" si="150"/>
        <v>0</v>
      </c>
      <c r="I615" t="str">
        <f t="shared" si="151"/>
        <v>No</v>
      </c>
      <c r="J615" t="str">
        <f t="shared" si="152"/>
        <v>Obesity</v>
      </c>
      <c r="K615" t="str">
        <f t="shared" si="153"/>
        <v>Normal</v>
      </c>
      <c r="L615" t="str">
        <f t="shared" si="154"/>
        <v>R1012</v>
      </c>
      <c r="M615">
        <f t="shared" si="155"/>
        <v>37</v>
      </c>
      <c r="N615" t="str">
        <f t="shared" si="156"/>
        <v>tier - 3</v>
      </c>
      <c r="O615" t="str">
        <f t="shared" si="157"/>
        <v>tier - 3</v>
      </c>
      <c r="P615" t="str">
        <f t="shared" si="158"/>
        <v>R1012</v>
      </c>
      <c r="Q615">
        <f t="shared" si="159"/>
        <v>37</v>
      </c>
    </row>
    <row r="616" spans="1:17" ht="18.75" x14ac:dyDescent="0.3">
      <c r="A616" s="4" t="s">
        <v>1756</v>
      </c>
      <c r="B616" t="str">
        <f t="shared" si="144"/>
        <v xml:space="preserve"> Devin C.</v>
      </c>
      <c r="C616">
        <f t="shared" si="145"/>
        <v>39.049999999999997</v>
      </c>
      <c r="D616">
        <f t="shared" si="146"/>
        <v>7.59</v>
      </c>
      <c r="E616" t="str">
        <f t="shared" si="147"/>
        <v>No</v>
      </c>
      <c r="F616" t="str">
        <f t="shared" si="148"/>
        <v>No</v>
      </c>
      <c r="G616" t="str">
        <f t="shared" si="149"/>
        <v>No</v>
      </c>
      <c r="H616">
        <f t="shared" si="150"/>
        <v>3</v>
      </c>
      <c r="I616" t="str">
        <f t="shared" si="151"/>
        <v>No</v>
      </c>
      <c r="J616" t="str">
        <f t="shared" si="152"/>
        <v>Obesity</v>
      </c>
      <c r="K616" t="str">
        <f t="shared" si="153"/>
        <v>Diabetes</v>
      </c>
      <c r="L616" t="str">
        <f t="shared" si="154"/>
        <v>R1013</v>
      </c>
      <c r="M616">
        <f t="shared" si="155"/>
        <v>64</v>
      </c>
      <c r="N616" t="str">
        <f t="shared" si="156"/>
        <v>tier - 2</v>
      </c>
      <c r="O616" t="str">
        <f t="shared" si="157"/>
        <v>tier - 2</v>
      </c>
      <c r="P616" t="str">
        <f t="shared" si="158"/>
        <v>R1013</v>
      </c>
      <c r="Q616">
        <f t="shared" si="159"/>
        <v>64</v>
      </c>
    </row>
    <row r="617" spans="1:17" ht="18.75" x14ac:dyDescent="0.3">
      <c r="A617" s="4" t="s">
        <v>1755</v>
      </c>
      <c r="B617" t="str">
        <f t="shared" si="144"/>
        <v xml:space="preserve"> Louise A</v>
      </c>
      <c r="C617">
        <f t="shared" si="145"/>
        <v>31.824999999999999</v>
      </c>
      <c r="D617">
        <f t="shared" si="146"/>
        <v>8.2799999999999994</v>
      </c>
      <c r="E617" t="str">
        <f t="shared" si="147"/>
        <v>No</v>
      </c>
      <c r="F617" t="str">
        <f t="shared" si="148"/>
        <v>No</v>
      </c>
      <c r="G617" t="str">
        <f t="shared" si="149"/>
        <v>No</v>
      </c>
      <c r="H617">
        <f t="shared" si="150"/>
        <v>3</v>
      </c>
      <c r="I617" t="str">
        <f t="shared" si="151"/>
        <v>No</v>
      </c>
      <c r="J617" t="str">
        <f t="shared" si="152"/>
        <v>Obesity</v>
      </c>
      <c r="K617" t="str">
        <f t="shared" si="153"/>
        <v>Diabetes</v>
      </c>
      <c r="L617" t="str">
        <f t="shared" si="154"/>
        <v>R1024</v>
      </c>
      <c r="M617">
        <f t="shared" si="155"/>
        <v>64</v>
      </c>
      <c r="N617" t="str">
        <f t="shared" si="156"/>
        <v>tier - 2</v>
      </c>
      <c r="O617" t="str">
        <f t="shared" si="157"/>
        <v>tier - 2</v>
      </c>
      <c r="P617" t="str">
        <f t="shared" si="158"/>
        <v>R1024</v>
      </c>
      <c r="Q617">
        <f t="shared" si="159"/>
        <v>64</v>
      </c>
    </row>
    <row r="618" spans="1:17" ht="18.75" x14ac:dyDescent="0.3">
      <c r="A618" s="4" t="s">
        <v>1754</v>
      </c>
      <c r="B618" t="str">
        <f t="shared" si="144"/>
        <v xml:space="preserve"> Sarah</v>
      </c>
      <c r="C618">
        <f t="shared" si="145"/>
        <v>46.43</v>
      </c>
      <c r="D618">
        <f t="shared" si="146"/>
        <v>6.72</v>
      </c>
      <c r="E618" t="str">
        <f t="shared" si="147"/>
        <v>No</v>
      </c>
      <c r="F618" t="str">
        <f t="shared" si="148"/>
        <v>No</v>
      </c>
      <c r="G618" t="str">
        <f t="shared" si="149"/>
        <v>No</v>
      </c>
      <c r="H618">
        <f t="shared" si="150"/>
        <v>0</v>
      </c>
      <c r="I618" t="str">
        <f t="shared" si="151"/>
        <v>No</v>
      </c>
      <c r="J618" t="str">
        <f t="shared" si="152"/>
        <v>Obesity</v>
      </c>
      <c r="K618" t="str">
        <f t="shared" si="153"/>
        <v>Diabetes</v>
      </c>
      <c r="L618" t="str">
        <f t="shared" si="154"/>
        <v>R1026</v>
      </c>
      <c r="M618">
        <f t="shared" si="155"/>
        <v>44</v>
      </c>
      <c r="N618" t="str">
        <f t="shared" si="156"/>
        <v>tier - 2</v>
      </c>
      <c r="O618" t="str">
        <f t="shared" si="157"/>
        <v>tier - 2</v>
      </c>
      <c r="P618" t="str">
        <f t="shared" si="158"/>
        <v>R1026</v>
      </c>
      <c r="Q618">
        <f t="shared" si="159"/>
        <v>44</v>
      </c>
    </row>
    <row r="619" spans="1:17" ht="18.75" x14ac:dyDescent="0.3">
      <c r="A619" s="4" t="s">
        <v>1753</v>
      </c>
      <c r="B619" t="str">
        <f t="shared" si="144"/>
        <v xml:space="preserve"> Amy</v>
      </c>
      <c r="C619">
        <f t="shared" si="145"/>
        <v>53.63</v>
      </c>
      <c r="D619">
        <f t="shared" si="146"/>
        <v>5.47</v>
      </c>
      <c r="E619" t="str">
        <f t="shared" si="147"/>
        <v>Yes</v>
      </c>
      <c r="F619" t="str">
        <f t="shared" si="148"/>
        <v>No</v>
      </c>
      <c r="G619" t="str">
        <f t="shared" si="149"/>
        <v>No</v>
      </c>
      <c r="H619">
        <f t="shared" si="150"/>
        <v>1</v>
      </c>
      <c r="I619" t="str">
        <f t="shared" si="151"/>
        <v>No</v>
      </c>
      <c r="J619" t="str">
        <f t="shared" si="152"/>
        <v>Obesity</v>
      </c>
      <c r="K619" t="str">
        <f t="shared" si="153"/>
        <v>Normal</v>
      </c>
      <c r="L619" t="str">
        <f t="shared" si="154"/>
        <v>R1012</v>
      </c>
      <c r="M619">
        <f t="shared" si="155"/>
        <v>34</v>
      </c>
      <c r="N619" t="str">
        <f t="shared" si="156"/>
        <v>tier - 3</v>
      </c>
      <c r="O619" t="str">
        <f t="shared" si="157"/>
        <v>tier - 3</v>
      </c>
      <c r="P619" t="str">
        <f t="shared" si="158"/>
        <v>R1012</v>
      </c>
      <c r="Q619">
        <f t="shared" si="159"/>
        <v>34</v>
      </c>
    </row>
    <row r="620" spans="1:17" ht="18.75" x14ac:dyDescent="0.3">
      <c r="A620" s="4" t="s">
        <v>1752</v>
      </c>
      <c r="B620" t="str">
        <f t="shared" si="144"/>
        <v xml:space="preserve"> Brittany L.</v>
      </c>
      <c r="C620">
        <f t="shared" si="145"/>
        <v>48.7</v>
      </c>
      <c r="D620">
        <f t="shared" si="146"/>
        <v>4.71</v>
      </c>
      <c r="E620" t="str">
        <f t="shared" si="147"/>
        <v>No</v>
      </c>
      <c r="F620" t="str">
        <f t="shared" si="148"/>
        <v>No</v>
      </c>
      <c r="G620" t="str">
        <f t="shared" si="149"/>
        <v>No</v>
      </c>
      <c r="H620">
        <f t="shared" si="150"/>
        <v>0</v>
      </c>
      <c r="I620" t="str">
        <f t="shared" si="151"/>
        <v>No</v>
      </c>
      <c r="J620" t="str">
        <f t="shared" si="152"/>
        <v>Obesity</v>
      </c>
      <c r="K620" t="str">
        <f t="shared" si="153"/>
        <v>Normal</v>
      </c>
      <c r="L620" t="str">
        <f t="shared" si="154"/>
        <v>R1012</v>
      </c>
      <c r="M620">
        <f t="shared" si="155"/>
        <v>42</v>
      </c>
      <c r="N620" t="str">
        <f t="shared" si="156"/>
        <v>tier - 2</v>
      </c>
      <c r="O620" t="str">
        <f t="shared" si="157"/>
        <v>tier - 2</v>
      </c>
      <c r="P620" t="str">
        <f t="shared" si="158"/>
        <v>R1012</v>
      </c>
      <c r="Q620">
        <f t="shared" si="159"/>
        <v>42</v>
      </c>
    </row>
    <row r="621" spans="1:17" ht="18.75" x14ac:dyDescent="0.3">
      <c r="A621" s="4" t="s">
        <v>1751</v>
      </c>
      <c r="B621" t="str">
        <f t="shared" si="144"/>
        <v xml:space="preserve"> Jessica L</v>
      </c>
      <c r="C621">
        <f t="shared" si="145"/>
        <v>48.81</v>
      </c>
      <c r="D621">
        <f t="shared" si="146"/>
        <v>5.49</v>
      </c>
      <c r="E621" t="str">
        <f t="shared" si="147"/>
        <v>No</v>
      </c>
      <c r="F621" t="str">
        <f t="shared" si="148"/>
        <v>No</v>
      </c>
      <c r="G621" t="str">
        <f t="shared" si="149"/>
        <v>No</v>
      </c>
      <c r="H621">
        <f t="shared" si="150"/>
        <v>0</v>
      </c>
      <c r="I621" t="str">
        <f t="shared" si="151"/>
        <v>No</v>
      </c>
      <c r="J621" t="str">
        <f t="shared" si="152"/>
        <v>Obesity</v>
      </c>
      <c r="K621" t="str">
        <f t="shared" si="153"/>
        <v>Normal</v>
      </c>
      <c r="L621" t="str">
        <f t="shared" si="154"/>
        <v>R1012</v>
      </c>
      <c r="M621">
        <f t="shared" si="155"/>
        <v>40</v>
      </c>
      <c r="N621" t="str">
        <f t="shared" si="156"/>
        <v>tier - 1</v>
      </c>
      <c r="O621" t="str">
        <f t="shared" si="157"/>
        <v>tier - 1</v>
      </c>
      <c r="P621" t="str">
        <f t="shared" si="158"/>
        <v>R1012</v>
      </c>
      <c r="Q621">
        <f t="shared" si="159"/>
        <v>40</v>
      </c>
    </row>
    <row r="622" spans="1:17" ht="18.75" x14ac:dyDescent="0.3">
      <c r="A622" s="4" t="s">
        <v>1750</v>
      </c>
      <c r="B622" t="str">
        <f t="shared" si="144"/>
        <v xml:space="preserve"> Kristina K</v>
      </c>
      <c r="C622">
        <f t="shared" si="145"/>
        <v>47.53</v>
      </c>
      <c r="D622">
        <f t="shared" si="146"/>
        <v>4.72</v>
      </c>
      <c r="E622" t="str">
        <f t="shared" si="147"/>
        <v>No</v>
      </c>
      <c r="F622" t="str">
        <f t="shared" si="148"/>
        <v>No</v>
      </c>
      <c r="G622" t="str">
        <f t="shared" si="149"/>
        <v>No</v>
      </c>
      <c r="H622">
        <f t="shared" si="150"/>
        <v>0</v>
      </c>
      <c r="I622" t="str">
        <f t="shared" si="151"/>
        <v>No</v>
      </c>
      <c r="J622" t="str">
        <f t="shared" si="152"/>
        <v>Obesity</v>
      </c>
      <c r="K622" t="str">
        <f t="shared" si="153"/>
        <v>Normal</v>
      </c>
      <c r="L622" t="str">
        <f t="shared" si="154"/>
        <v>R1026</v>
      </c>
      <c r="M622">
        <f t="shared" si="155"/>
        <v>42</v>
      </c>
      <c r="N622" t="str">
        <f t="shared" si="156"/>
        <v>tier - 3</v>
      </c>
      <c r="O622" t="str">
        <f t="shared" si="157"/>
        <v>tier - 3</v>
      </c>
      <c r="P622" t="str">
        <f t="shared" si="158"/>
        <v>R1026</v>
      </c>
      <c r="Q622">
        <f t="shared" si="159"/>
        <v>42</v>
      </c>
    </row>
    <row r="623" spans="1:17" ht="18.75" x14ac:dyDescent="0.3">
      <c r="A623" s="4" t="s">
        <v>1749</v>
      </c>
      <c r="B623" t="str">
        <f t="shared" si="144"/>
        <v xml:space="preserve"> Brad</v>
      </c>
      <c r="C623">
        <f t="shared" si="145"/>
        <v>36.85</v>
      </c>
      <c r="D623">
        <f t="shared" si="146"/>
        <v>6.7</v>
      </c>
      <c r="E623" t="str">
        <f t="shared" si="147"/>
        <v>No</v>
      </c>
      <c r="F623" t="str">
        <f t="shared" si="148"/>
        <v>No</v>
      </c>
      <c r="G623" t="str">
        <f t="shared" si="149"/>
        <v>No</v>
      </c>
      <c r="H623">
        <f t="shared" si="150"/>
        <v>0</v>
      </c>
      <c r="I623" t="str">
        <f t="shared" si="151"/>
        <v>No</v>
      </c>
      <c r="J623" t="str">
        <f t="shared" si="152"/>
        <v>Obesity</v>
      </c>
      <c r="K623" t="str">
        <f t="shared" si="153"/>
        <v>Diabetes</v>
      </c>
      <c r="L623" t="str">
        <f t="shared" si="154"/>
        <v>R1022</v>
      </c>
      <c r="M623">
        <f t="shared" si="155"/>
        <v>60</v>
      </c>
      <c r="N623" t="str">
        <f t="shared" si="156"/>
        <v>tier - 1</v>
      </c>
      <c r="O623" t="str">
        <f t="shared" si="157"/>
        <v>tier - 1</v>
      </c>
      <c r="P623" t="str">
        <f t="shared" si="158"/>
        <v>R1022</v>
      </c>
      <c r="Q623">
        <f t="shared" si="159"/>
        <v>60</v>
      </c>
    </row>
    <row r="624" spans="1:17" ht="18.75" x14ac:dyDescent="0.3">
      <c r="A624" s="4" t="s">
        <v>1748</v>
      </c>
      <c r="B624" t="str">
        <f t="shared" si="144"/>
        <v xml:space="preserve"> Margaret O</v>
      </c>
      <c r="C624">
        <f t="shared" si="145"/>
        <v>29.3</v>
      </c>
      <c r="D624">
        <f t="shared" si="146"/>
        <v>5.5</v>
      </c>
      <c r="E624" t="str">
        <f t="shared" si="147"/>
        <v>No</v>
      </c>
      <c r="F624" t="str">
        <f t="shared" si="148"/>
        <v>No</v>
      </c>
      <c r="G624" t="str">
        <f t="shared" si="149"/>
        <v>No</v>
      </c>
      <c r="H624">
        <f t="shared" si="150"/>
        <v>0</v>
      </c>
      <c r="I624" t="str">
        <f t="shared" si="151"/>
        <v>No</v>
      </c>
      <c r="J624" t="str">
        <f t="shared" si="152"/>
        <v>Obesity</v>
      </c>
      <c r="K624" t="str">
        <f t="shared" si="153"/>
        <v>Normal</v>
      </c>
      <c r="L624" t="str">
        <f t="shared" si="154"/>
        <v>R1011</v>
      </c>
      <c r="M624">
        <f t="shared" si="155"/>
        <v>40</v>
      </c>
      <c r="N624" t="str">
        <f t="shared" si="156"/>
        <v>tier - 3</v>
      </c>
      <c r="O624" t="str">
        <f t="shared" si="157"/>
        <v>tier - 3</v>
      </c>
      <c r="P624" t="str">
        <f t="shared" si="158"/>
        <v>R1011</v>
      </c>
      <c r="Q624">
        <f t="shared" si="159"/>
        <v>40</v>
      </c>
    </row>
    <row r="625" spans="1:17" ht="18.75" x14ac:dyDescent="0.3">
      <c r="A625" s="4" t="s">
        <v>1747</v>
      </c>
      <c r="B625" t="str">
        <f t="shared" si="144"/>
        <v xml:space="preserve"> Craig R.</v>
      </c>
      <c r="C625">
        <f t="shared" si="145"/>
        <v>19.3</v>
      </c>
      <c r="D625">
        <f t="shared" si="146"/>
        <v>4.46</v>
      </c>
      <c r="E625" t="str">
        <f t="shared" si="147"/>
        <v>No</v>
      </c>
      <c r="F625" t="str">
        <f t="shared" si="148"/>
        <v>No</v>
      </c>
      <c r="G625" t="str">
        <f t="shared" si="149"/>
        <v>No</v>
      </c>
      <c r="H625">
        <f t="shared" si="150"/>
        <v>1</v>
      </c>
      <c r="I625" t="str">
        <f t="shared" si="151"/>
        <v>Yes</v>
      </c>
      <c r="J625" t="str">
        <f t="shared" si="152"/>
        <v>Normol Weight</v>
      </c>
      <c r="K625" t="str">
        <f t="shared" si="153"/>
        <v>Normal</v>
      </c>
      <c r="L625" t="str">
        <f t="shared" si="154"/>
        <v>R1011</v>
      </c>
      <c r="M625">
        <f t="shared" si="155"/>
        <v>38</v>
      </c>
      <c r="N625" t="str">
        <f t="shared" si="156"/>
        <v>tier - 3</v>
      </c>
      <c r="O625" t="str">
        <f t="shared" si="157"/>
        <v>tier - 3</v>
      </c>
      <c r="P625" t="str">
        <f t="shared" si="158"/>
        <v>R1011</v>
      </c>
      <c r="Q625">
        <f t="shared" si="159"/>
        <v>38</v>
      </c>
    </row>
    <row r="626" spans="1:17" ht="18.75" x14ac:dyDescent="0.3">
      <c r="A626" s="4" t="s">
        <v>1746</v>
      </c>
      <c r="B626" t="str">
        <f t="shared" si="144"/>
        <v xml:space="preserve"> Simo</v>
      </c>
      <c r="C626">
        <f t="shared" si="145"/>
        <v>24.13</v>
      </c>
      <c r="D626">
        <f t="shared" si="146"/>
        <v>5.29</v>
      </c>
      <c r="E626" t="str">
        <f t="shared" si="147"/>
        <v>Yes</v>
      </c>
      <c r="F626" t="str">
        <f t="shared" si="148"/>
        <v>No</v>
      </c>
      <c r="G626" t="str">
        <f t="shared" si="149"/>
        <v>Yes</v>
      </c>
      <c r="H626">
        <f t="shared" si="150"/>
        <v>1</v>
      </c>
      <c r="I626" t="str">
        <f t="shared" si="151"/>
        <v>Yes</v>
      </c>
      <c r="J626" t="str">
        <f t="shared" si="152"/>
        <v>Normol Weight</v>
      </c>
      <c r="K626" t="str">
        <f t="shared" si="153"/>
        <v>Normal</v>
      </c>
      <c r="L626" t="str">
        <f t="shared" si="154"/>
        <v>R1012</v>
      </c>
      <c r="M626">
        <f t="shared" si="155"/>
        <v>25</v>
      </c>
      <c r="N626" t="str">
        <f t="shared" si="156"/>
        <v>tier - 2</v>
      </c>
      <c r="O626" t="str">
        <f t="shared" si="157"/>
        <v>tier - 2</v>
      </c>
      <c r="P626" t="str">
        <f t="shared" si="158"/>
        <v>R1012</v>
      </c>
      <c r="Q626">
        <f t="shared" si="159"/>
        <v>25</v>
      </c>
    </row>
    <row r="627" spans="1:17" ht="18.75" x14ac:dyDescent="0.3">
      <c r="A627" s="4" t="s">
        <v>1745</v>
      </c>
      <c r="B627" t="str">
        <f t="shared" si="144"/>
        <v xml:space="preserve"> Christopher J</v>
      </c>
      <c r="C627">
        <f t="shared" si="145"/>
        <v>46.7</v>
      </c>
      <c r="D627">
        <f t="shared" si="146"/>
        <v>10.99</v>
      </c>
      <c r="E627" t="str">
        <f t="shared" si="147"/>
        <v>No</v>
      </c>
      <c r="F627" t="str">
        <f t="shared" si="148"/>
        <v>No</v>
      </c>
      <c r="G627" t="str">
        <f t="shared" si="149"/>
        <v>No</v>
      </c>
      <c r="H627">
        <f t="shared" si="150"/>
        <v>0</v>
      </c>
      <c r="I627" t="str">
        <f t="shared" si="151"/>
        <v>No</v>
      </c>
      <c r="J627" t="str">
        <f t="shared" si="152"/>
        <v>Obesity</v>
      </c>
      <c r="K627" t="str">
        <f t="shared" si="153"/>
        <v>Diabetes</v>
      </c>
      <c r="L627" t="str">
        <f t="shared" si="154"/>
        <v>R1012</v>
      </c>
      <c r="M627">
        <f t="shared" si="155"/>
        <v>48</v>
      </c>
      <c r="N627" t="str">
        <f t="shared" si="156"/>
        <v>tier - 1</v>
      </c>
      <c r="O627" t="str">
        <f t="shared" si="157"/>
        <v>tier - 1</v>
      </c>
      <c r="P627" t="str">
        <f t="shared" si="158"/>
        <v>R1012</v>
      </c>
      <c r="Q627">
        <f t="shared" si="159"/>
        <v>48</v>
      </c>
    </row>
    <row r="628" spans="1:17" ht="18.75" x14ac:dyDescent="0.3">
      <c r="A628" s="4" t="s">
        <v>1744</v>
      </c>
      <c r="B628" t="str">
        <f t="shared" si="144"/>
        <v xml:space="preserve"> Mario Sr.</v>
      </c>
      <c r="C628">
        <f t="shared" si="145"/>
        <v>45.27</v>
      </c>
      <c r="D628">
        <f t="shared" si="146"/>
        <v>5.2</v>
      </c>
      <c r="E628" t="str">
        <f t="shared" si="147"/>
        <v>Yes</v>
      </c>
      <c r="F628" t="str">
        <f t="shared" si="148"/>
        <v>No</v>
      </c>
      <c r="G628" t="str">
        <f t="shared" si="149"/>
        <v>No</v>
      </c>
      <c r="H628">
        <f t="shared" si="150"/>
        <v>0</v>
      </c>
      <c r="I628" t="str">
        <f t="shared" si="151"/>
        <v>No</v>
      </c>
      <c r="J628" t="str">
        <f t="shared" si="152"/>
        <v>Obesity</v>
      </c>
      <c r="K628" t="str">
        <f t="shared" si="153"/>
        <v>Normal</v>
      </c>
      <c r="L628" t="str">
        <f t="shared" si="154"/>
        <v>R1012</v>
      </c>
      <c r="M628">
        <f t="shared" si="155"/>
        <v>46</v>
      </c>
      <c r="N628" t="str">
        <f t="shared" si="156"/>
        <v>tier - 2</v>
      </c>
      <c r="O628" t="str">
        <f t="shared" si="157"/>
        <v>tier - 2</v>
      </c>
      <c r="P628" t="str">
        <f t="shared" si="158"/>
        <v>R1012</v>
      </c>
      <c r="Q628">
        <f t="shared" si="159"/>
        <v>46</v>
      </c>
    </row>
    <row r="629" spans="1:17" ht="18.75" x14ac:dyDescent="0.3">
      <c r="A629" s="4" t="s">
        <v>1743</v>
      </c>
      <c r="B629" t="str">
        <f t="shared" si="144"/>
        <v xml:space="preserve"> Meghann R.</v>
      </c>
      <c r="C629">
        <f t="shared" si="145"/>
        <v>44.29</v>
      </c>
      <c r="D629">
        <f t="shared" si="146"/>
        <v>9.66</v>
      </c>
      <c r="E629" t="str">
        <f t="shared" si="147"/>
        <v>No</v>
      </c>
      <c r="F629" t="str">
        <f t="shared" si="148"/>
        <v>No</v>
      </c>
      <c r="G629" t="str">
        <f t="shared" si="149"/>
        <v>No</v>
      </c>
      <c r="H629">
        <f t="shared" si="150"/>
        <v>2</v>
      </c>
      <c r="I629" t="str">
        <f t="shared" si="151"/>
        <v>No</v>
      </c>
      <c r="J629" t="str">
        <f t="shared" si="152"/>
        <v>Obesity</v>
      </c>
      <c r="K629" t="str">
        <f t="shared" si="153"/>
        <v>Diabetes</v>
      </c>
      <c r="L629" t="str">
        <f t="shared" si="154"/>
        <v>R1026</v>
      </c>
      <c r="M629">
        <f t="shared" si="155"/>
        <v>49</v>
      </c>
      <c r="N629" t="str">
        <f t="shared" si="156"/>
        <v>tier - 2</v>
      </c>
      <c r="O629" t="str">
        <f t="shared" si="157"/>
        <v>tier - 2</v>
      </c>
      <c r="P629" t="str">
        <f t="shared" si="158"/>
        <v>R1026</v>
      </c>
      <c r="Q629">
        <f t="shared" si="159"/>
        <v>49</v>
      </c>
    </row>
    <row r="630" spans="1:17" ht="18.75" x14ac:dyDescent="0.3">
      <c r="A630" s="4" t="s">
        <v>1742</v>
      </c>
      <c r="B630" t="str">
        <f t="shared" si="144"/>
        <v xml:space="preserve"> Scott M</v>
      </c>
      <c r="C630">
        <f t="shared" si="145"/>
        <v>54.59</v>
      </c>
      <c r="D630">
        <f t="shared" si="146"/>
        <v>4.22</v>
      </c>
      <c r="E630" t="str">
        <f t="shared" si="147"/>
        <v>Yes</v>
      </c>
      <c r="F630" t="str">
        <f t="shared" si="148"/>
        <v>No</v>
      </c>
      <c r="G630" t="str">
        <f t="shared" si="149"/>
        <v>No</v>
      </c>
      <c r="H630">
        <f t="shared" si="150"/>
        <v>1</v>
      </c>
      <c r="I630" t="str">
        <f t="shared" si="151"/>
        <v>No</v>
      </c>
      <c r="J630" t="str">
        <f t="shared" si="152"/>
        <v>Obesity</v>
      </c>
      <c r="K630" t="str">
        <f t="shared" si="153"/>
        <v>Normal</v>
      </c>
      <c r="L630" t="str">
        <f t="shared" si="154"/>
        <v>R1011</v>
      </c>
      <c r="M630">
        <f t="shared" si="155"/>
        <v>34</v>
      </c>
      <c r="N630" t="str">
        <f t="shared" si="156"/>
        <v>tier - 2</v>
      </c>
      <c r="O630" t="str">
        <f t="shared" si="157"/>
        <v>tier - 2</v>
      </c>
      <c r="P630" t="str">
        <f t="shared" si="158"/>
        <v>R1011</v>
      </c>
      <c r="Q630">
        <f t="shared" si="159"/>
        <v>34</v>
      </c>
    </row>
    <row r="631" spans="1:17" ht="18.75" x14ac:dyDescent="0.3">
      <c r="A631" s="4" t="s">
        <v>1741</v>
      </c>
      <c r="B631" t="str">
        <f t="shared" si="144"/>
        <v xml:space="preserve"> Caitlin E.</v>
      </c>
      <c r="C631">
        <f t="shared" si="145"/>
        <v>32.965000000000003</v>
      </c>
      <c r="D631">
        <f t="shared" si="146"/>
        <v>11.78</v>
      </c>
      <c r="E631" t="str">
        <f t="shared" si="147"/>
        <v>No</v>
      </c>
      <c r="F631" t="str">
        <f t="shared" si="148"/>
        <v>No</v>
      </c>
      <c r="G631" t="str">
        <f t="shared" si="149"/>
        <v>No</v>
      </c>
      <c r="H631">
        <f t="shared" si="150"/>
        <v>0</v>
      </c>
      <c r="I631" t="str">
        <f t="shared" si="151"/>
        <v>No</v>
      </c>
      <c r="J631" t="str">
        <f t="shared" si="152"/>
        <v>Obesity</v>
      </c>
      <c r="K631" t="str">
        <f t="shared" si="153"/>
        <v>Diabetes</v>
      </c>
      <c r="L631" t="str">
        <f t="shared" si="154"/>
        <v>R1012</v>
      </c>
      <c r="M631">
        <f t="shared" si="155"/>
        <v>63</v>
      </c>
      <c r="N631" t="str">
        <f t="shared" si="156"/>
        <v>tier - 2</v>
      </c>
      <c r="O631" t="str">
        <f t="shared" si="157"/>
        <v>tier - 2</v>
      </c>
      <c r="P631" t="str">
        <f t="shared" si="158"/>
        <v>R1012</v>
      </c>
      <c r="Q631">
        <f t="shared" si="159"/>
        <v>63</v>
      </c>
    </row>
    <row r="632" spans="1:17" ht="18.75" x14ac:dyDescent="0.3">
      <c r="A632" s="4" t="s">
        <v>1740</v>
      </c>
      <c r="B632" t="str">
        <f t="shared" si="144"/>
        <v xml:space="preserve"> Samantha A.</v>
      </c>
      <c r="C632">
        <f t="shared" si="145"/>
        <v>38.049999999999997</v>
      </c>
      <c r="D632">
        <f t="shared" si="146"/>
        <v>9.6199999999999992</v>
      </c>
      <c r="E632" t="str">
        <f t="shared" si="147"/>
        <v>No</v>
      </c>
      <c r="F632" t="str">
        <f t="shared" si="148"/>
        <v>No</v>
      </c>
      <c r="G632" t="str">
        <f t="shared" si="149"/>
        <v>No</v>
      </c>
      <c r="H632">
        <f t="shared" si="150"/>
        <v>0</v>
      </c>
      <c r="I632" t="str">
        <f t="shared" si="151"/>
        <v>No</v>
      </c>
      <c r="J632" t="str">
        <f t="shared" si="152"/>
        <v>Obesity</v>
      </c>
      <c r="K632" t="str">
        <f t="shared" si="153"/>
        <v>Diabetes</v>
      </c>
      <c r="L632" t="str">
        <f t="shared" si="154"/>
        <v>R1026</v>
      </c>
      <c r="M632">
        <f t="shared" si="155"/>
        <v>57</v>
      </c>
      <c r="N632" t="str">
        <f t="shared" si="156"/>
        <v>tier - 2</v>
      </c>
      <c r="O632" t="str">
        <f t="shared" si="157"/>
        <v>tier - 2</v>
      </c>
      <c r="P632" t="str">
        <f t="shared" si="158"/>
        <v>R1026</v>
      </c>
      <c r="Q632">
        <f t="shared" si="159"/>
        <v>57</v>
      </c>
    </row>
    <row r="633" spans="1:17" ht="18.75" x14ac:dyDescent="0.3">
      <c r="A633" s="4" t="s">
        <v>1739</v>
      </c>
      <c r="B633" t="str">
        <f t="shared" si="144"/>
        <v xml:space="preserve"> Erik</v>
      </c>
      <c r="C633">
        <f t="shared" si="145"/>
        <v>46.14</v>
      </c>
      <c r="D633">
        <f t="shared" si="146"/>
        <v>10.78</v>
      </c>
      <c r="E633" t="str">
        <f t="shared" si="147"/>
        <v>No</v>
      </c>
      <c r="F633" t="str">
        <f t="shared" si="148"/>
        <v>No</v>
      </c>
      <c r="G633" t="str">
        <f t="shared" si="149"/>
        <v>No</v>
      </c>
      <c r="H633">
        <f t="shared" si="150"/>
        <v>0</v>
      </c>
      <c r="I633" t="str">
        <f t="shared" si="151"/>
        <v>No</v>
      </c>
      <c r="J633" t="str">
        <f t="shared" si="152"/>
        <v>Obesity</v>
      </c>
      <c r="K633" t="str">
        <f t="shared" si="153"/>
        <v>Diabetes</v>
      </c>
      <c r="L633" t="str">
        <f t="shared" si="154"/>
        <v>R1012</v>
      </c>
      <c r="M633">
        <f t="shared" si="155"/>
        <v>48</v>
      </c>
      <c r="N633" t="str">
        <f t="shared" si="156"/>
        <v>tier - 2</v>
      </c>
      <c r="O633" t="str">
        <f t="shared" si="157"/>
        <v>tier - 2</v>
      </c>
      <c r="P633" t="str">
        <f t="shared" si="158"/>
        <v>R1012</v>
      </c>
      <c r="Q633">
        <f t="shared" si="159"/>
        <v>48</v>
      </c>
    </row>
    <row r="634" spans="1:17" ht="18.75" x14ac:dyDescent="0.3">
      <c r="A634" s="4" t="s">
        <v>1738</v>
      </c>
      <c r="B634" t="str">
        <f t="shared" si="144"/>
        <v xml:space="preserve"> Christopher</v>
      </c>
      <c r="C634">
        <f t="shared" si="145"/>
        <v>41.325000000000003</v>
      </c>
      <c r="D634">
        <f t="shared" si="146"/>
        <v>5.1100000000000003</v>
      </c>
      <c r="E634" t="str">
        <f t="shared" si="147"/>
        <v>Yes</v>
      </c>
      <c r="F634" t="str">
        <f t="shared" si="148"/>
        <v>No</v>
      </c>
      <c r="G634" t="str">
        <f t="shared" si="149"/>
        <v>No</v>
      </c>
      <c r="H634">
        <f t="shared" si="150"/>
        <v>2</v>
      </c>
      <c r="I634" t="str">
        <f t="shared" si="151"/>
        <v>No</v>
      </c>
      <c r="J634" t="str">
        <f t="shared" si="152"/>
        <v>Obesity</v>
      </c>
      <c r="K634" t="str">
        <f t="shared" si="153"/>
        <v>Normal</v>
      </c>
      <c r="L634" t="str">
        <f t="shared" si="154"/>
        <v>R1012</v>
      </c>
      <c r="M634">
        <f t="shared" si="155"/>
        <v>63</v>
      </c>
      <c r="N634" t="str">
        <f t="shared" si="156"/>
        <v>tier - 3</v>
      </c>
      <c r="O634" t="str">
        <f t="shared" si="157"/>
        <v>tier - 3</v>
      </c>
      <c r="P634" t="str">
        <f t="shared" si="158"/>
        <v>R1012</v>
      </c>
      <c r="Q634">
        <f t="shared" si="159"/>
        <v>63</v>
      </c>
    </row>
    <row r="635" spans="1:17" ht="18.75" x14ac:dyDescent="0.3">
      <c r="A635" s="4" t="s">
        <v>1737</v>
      </c>
      <c r="B635" t="str">
        <f t="shared" si="144"/>
        <v xml:space="preserve"> Maya</v>
      </c>
      <c r="C635">
        <f t="shared" si="145"/>
        <v>44.64</v>
      </c>
      <c r="D635">
        <f t="shared" si="146"/>
        <v>7.18</v>
      </c>
      <c r="E635" t="str">
        <f t="shared" si="147"/>
        <v>No</v>
      </c>
      <c r="F635" t="str">
        <f t="shared" si="148"/>
        <v>No</v>
      </c>
      <c r="G635" t="str">
        <f t="shared" si="149"/>
        <v>No</v>
      </c>
      <c r="H635">
        <f t="shared" si="150"/>
        <v>0</v>
      </c>
      <c r="I635" t="str">
        <f t="shared" si="151"/>
        <v>No</v>
      </c>
      <c r="J635" t="str">
        <f t="shared" si="152"/>
        <v>Obesity</v>
      </c>
      <c r="K635" t="str">
        <f t="shared" si="153"/>
        <v>Diabetes</v>
      </c>
      <c r="L635" t="str">
        <f t="shared" si="154"/>
        <v>R1026</v>
      </c>
      <c r="M635">
        <f t="shared" si="155"/>
        <v>48</v>
      </c>
      <c r="N635" t="str">
        <f t="shared" si="156"/>
        <v>tier - 2</v>
      </c>
      <c r="O635" t="str">
        <f t="shared" si="157"/>
        <v>tier - 2</v>
      </c>
      <c r="P635" t="str">
        <f t="shared" si="158"/>
        <v>R1026</v>
      </c>
      <c r="Q635">
        <f t="shared" si="159"/>
        <v>48</v>
      </c>
    </row>
    <row r="636" spans="1:17" ht="18.75" x14ac:dyDescent="0.3">
      <c r="A636" s="4" t="s">
        <v>1736</v>
      </c>
      <c r="B636" t="str">
        <f t="shared" si="144"/>
        <v xml:space="preserve"> Zachary T</v>
      </c>
      <c r="C636">
        <f t="shared" si="145"/>
        <v>25.175000000000001</v>
      </c>
      <c r="D636">
        <f t="shared" si="146"/>
        <v>4.96</v>
      </c>
      <c r="E636" t="str">
        <f t="shared" si="147"/>
        <v>No</v>
      </c>
      <c r="F636" t="str">
        <f t="shared" si="148"/>
        <v>Yes</v>
      </c>
      <c r="G636" t="str">
        <f t="shared" si="149"/>
        <v>No</v>
      </c>
      <c r="H636">
        <f t="shared" si="150"/>
        <v>1</v>
      </c>
      <c r="I636" t="str">
        <f t="shared" si="151"/>
        <v>No</v>
      </c>
      <c r="J636" t="str">
        <f t="shared" si="152"/>
        <v>Obesity</v>
      </c>
      <c r="K636" t="str">
        <f t="shared" si="153"/>
        <v>Normal</v>
      </c>
      <c r="L636" t="str">
        <f t="shared" si="154"/>
        <v>R1015</v>
      </c>
      <c r="M636">
        <f t="shared" si="155"/>
        <v>18</v>
      </c>
      <c r="N636" t="str">
        <f t="shared" si="156"/>
        <v>tier - 3</v>
      </c>
      <c r="O636" t="str">
        <f t="shared" si="157"/>
        <v>tier - 3</v>
      </c>
      <c r="P636" t="str">
        <f t="shared" si="158"/>
        <v>R1015</v>
      </c>
      <c r="Q636">
        <f t="shared" si="159"/>
        <v>18</v>
      </c>
    </row>
    <row r="637" spans="1:17" ht="18.75" x14ac:dyDescent="0.3">
      <c r="A637" s="4" t="s">
        <v>1735</v>
      </c>
      <c r="B637" t="str">
        <f t="shared" si="144"/>
        <v xml:space="preserve"> Hilda</v>
      </c>
      <c r="C637">
        <f t="shared" si="145"/>
        <v>43.11</v>
      </c>
      <c r="D637">
        <f t="shared" si="146"/>
        <v>4.67</v>
      </c>
      <c r="E637" t="str">
        <f t="shared" si="147"/>
        <v>Yes</v>
      </c>
      <c r="F637" t="str">
        <f t="shared" si="148"/>
        <v>No</v>
      </c>
      <c r="G637" t="str">
        <f t="shared" si="149"/>
        <v>No</v>
      </c>
      <c r="H637">
        <f t="shared" si="150"/>
        <v>0</v>
      </c>
      <c r="I637" t="str">
        <f t="shared" si="151"/>
        <v>No</v>
      </c>
      <c r="J637" t="str">
        <f t="shared" si="152"/>
        <v>Obesity</v>
      </c>
      <c r="K637" t="str">
        <f t="shared" si="153"/>
        <v>Normal</v>
      </c>
      <c r="L637" t="str">
        <f t="shared" si="154"/>
        <v>R1026</v>
      </c>
      <c r="M637">
        <f t="shared" si="155"/>
        <v>46</v>
      </c>
      <c r="N637" t="str">
        <f t="shared" si="156"/>
        <v>tier - 1</v>
      </c>
      <c r="O637" t="str">
        <f t="shared" si="157"/>
        <v>tier - 1</v>
      </c>
      <c r="P637" t="str">
        <f t="shared" si="158"/>
        <v>R1026</v>
      </c>
      <c r="Q637">
        <f t="shared" si="159"/>
        <v>46</v>
      </c>
    </row>
    <row r="638" spans="1:17" ht="18.75" x14ac:dyDescent="0.3">
      <c r="A638" s="4" t="s">
        <v>1734</v>
      </c>
      <c r="B638" t="str">
        <f t="shared" si="144"/>
        <v xml:space="preserve"> Stephanie</v>
      </c>
      <c r="C638">
        <f t="shared" si="145"/>
        <v>53.32</v>
      </c>
      <c r="D638">
        <f t="shared" si="146"/>
        <v>5.0599999999999996</v>
      </c>
      <c r="E638" t="str">
        <f t="shared" si="147"/>
        <v>No</v>
      </c>
      <c r="F638" t="str">
        <f t="shared" si="148"/>
        <v>No</v>
      </c>
      <c r="G638" t="str">
        <f t="shared" si="149"/>
        <v>No</v>
      </c>
      <c r="H638">
        <f t="shared" si="150"/>
        <v>0</v>
      </c>
      <c r="I638" t="str">
        <f t="shared" si="151"/>
        <v>No</v>
      </c>
      <c r="J638" t="str">
        <f t="shared" si="152"/>
        <v>Obesity</v>
      </c>
      <c r="K638" t="str">
        <f t="shared" si="153"/>
        <v>Normal</v>
      </c>
      <c r="L638" t="str">
        <f t="shared" si="154"/>
        <v>R1012</v>
      </c>
      <c r="M638">
        <f t="shared" si="155"/>
        <v>32</v>
      </c>
      <c r="N638" t="str">
        <f t="shared" si="156"/>
        <v>tier - 1</v>
      </c>
      <c r="O638" t="str">
        <f t="shared" si="157"/>
        <v>tier - 1</v>
      </c>
      <c r="P638" t="str">
        <f t="shared" si="158"/>
        <v>R1012</v>
      </c>
      <c r="Q638">
        <f t="shared" si="159"/>
        <v>32</v>
      </c>
    </row>
    <row r="639" spans="1:17" ht="18.75" x14ac:dyDescent="0.3">
      <c r="A639" s="4" t="s">
        <v>1733</v>
      </c>
      <c r="B639" t="str">
        <f t="shared" si="144"/>
        <v xml:space="preserve"> Doug</v>
      </c>
      <c r="C639">
        <f t="shared" si="145"/>
        <v>38.04</v>
      </c>
      <c r="D639">
        <f t="shared" si="146"/>
        <v>5.0199999999999996</v>
      </c>
      <c r="E639" t="str">
        <f t="shared" si="147"/>
        <v>Yes</v>
      </c>
      <c r="F639" t="str">
        <f t="shared" si="148"/>
        <v>No</v>
      </c>
      <c r="G639" t="str">
        <f t="shared" si="149"/>
        <v>No</v>
      </c>
      <c r="H639">
        <f t="shared" si="150"/>
        <v>1</v>
      </c>
      <c r="I639" t="str">
        <f t="shared" si="151"/>
        <v>No</v>
      </c>
      <c r="J639" t="str">
        <f t="shared" si="152"/>
        <v>Obesity</v>
      </c>
      <c r="K639" t="str">
        <f t="shared" si="153"/>
        <v>Normal</v>
      </c>
      <c r="L639" t="str">
        <f t="shared" si="154"/>
        <v>R1012</v>
      </c>
      <c r="M639">
        <f t="shared" si="155"/>
        <v>58</v>
      </c>
      <c r="N639" t="str">
        <f t="shared" si="156"/>
        <v>tier - 2</v>
      </c>
      <c r="O639" t="str">
        <f t="shared" si="157"/>
        <v>tier - 2</v>
      </c>
      <c r="P639" t="str">
        <f t="shared" si="158"/>
        <v>R1012</v>
      </c>
      <c r="Q639">
        <f t="shared" si="159"/>
        <v>58</v>
      </c>
    </row>
    <row r="640" spans="1:17" ht="18.75" x14ac:dyDescent="0.3">
      <c r="A640" s="4" t="s">
        <v>1732</v>
      </c>
      <c r="B640" t="str">
        <f t="shared" si="144"/>
        <v xml:space="preserve"> Bethany N.</v>
      </c>
      <c r="C640">
        <f t="shared" si="145"/>
        <v>37.9</v>
      </c>
      <c r="D640">
        <f t="shared" si="146"/>
        <v>7.76</v>
      </c>
      <c r="E640" t="str">
        <f t="shared" si="147"/>
        <v>No</v>
      </c>
      <c r="F640" t="str">
        <f t="shared" si="148"/>
        <v>No</v>
      </c>
      <c r="G640" t="str">
        <f t="shared" si="149"/>
        <v>No</v>
      </c>
      <c r="H640">
        <f t="shared" si="150"/>
        <v>0</v>
      </c>
      <c r="I640" t="str">
        <f t="shared" si="151"/>
        <v>No</v>
      </c>
      <c r="J640" t="str">
        <f t="shared" si="152"/>
        <v>Obesity</v>
      </c>
      <c r="K640" t="str">
        <f t="shared" si="153"/>
        <v>Diabetes</v>
      </c>
      <c r="L640" t="str">
        <f t="shared" si="154"/>
        <v>R1011</v>
      </c>
      <c r="M640">
        <f t="shared" si="155"/>
        <v>60</v>
      </c>
      <c r="N640" t="str">
        <f t="shared" si="156"/>
        <v>tier - 2</v>
      </c>
      <c r="O640" t="str">
        <f t="shared" si="157"/>
        <v>tier - 2</v>
      </c>
      <c r="P640" t="str">
        <f t="shared" si="158"/>
        <v>R1011</v>
      </c>
      <c r="Q640">
        <f t="shared" si="159"/>
        <v>60</v>
      </c>
    </row>
    <row r="641" spans="1:17" ht="18.75" x14ac:dyDescent="0.3">
      <c r="A641" s="4" t="s">
        <v>1731</v>
      </c>
      <c r="B641" t="str">
        <f t="shared" si="144"/>
        <v xml:space="preserve"> Sandra H</v>
      </c>
      <c r="C641">
        <f t="shared" si="145"/>
        <v>39.6</v>
      </c>
      <c r="D641">
        <f t="shared" si="146"/>
        <v>9.32</v>
      </c>
      <c r="E641" t="str">
        <f t="shared" si="147"/>
        <v>No</v>
      </c>
      <c r="F641" t="str">
        <f t="shared" si="148"/>
        <v>No</v>
      </c>
      <c r="G641" t="str">
        <f t="shared" si="149"/>
        <v>No</v>
      </c>
      <c r="H641">
        <f t="shared" si="150"/>
        <v>0</v>
      </c>
      <c r="I641" t="str">
        <f t="shared" si="151"/>
        <v>No</v>
      </c>
      <c r="J641" t="str">
        <f t="shared" si="152"/>
        <v>Obesity</v>
      </c>
      <c r="K641" t="str">
        <f t="shared" si="153"/>
        <v>Diabetes</v>
      </c>
      <c r="L641" t="str">
        <f t="shared" si="154"/>
        <v>R1026</v>
      </c>
      <c r="M641">
        <f t="shared" si="155"/>
        <v>54</v>
      </c>
      <c r="N641" t="str">
        <f t="shared" si="156"/>
        <v>tier - 1</v>
      </c>
      <c r="O641" t="str">
        <f t="shared" si="157"/>
        <v>tier - 1</v>
      </c>
      <c r="P641" t="str">
        <f t="shared" si="158"/>
        <v>R1026</v>
      </c>
      <c r="Q641">
        <f t="shared" si="159"/>
        <v>54</v>
      </c>
    </row>
    <row r="642" spans="1:17" ht="18.75" x14ac:dyDescent="0.3">
      <c r="A642" s="4" t="s">
        <v>1730</v>
      </c>
      <c r="B642" t="str">
        <f t="shared" ref="B642:B705" si="160">VLOOKUP($A642,vetri,4,FALSE)</f>
        <v xml:space="preserve"> Takuo</v>
      </c>
      <c r="C642">
        <f t="shared" ref="C642:C705" si="161">VLOOKUP($A642,vel,2,FALSE)</f>
        <v>50.92</v>
      </c>
      <c r="D642">
        <f t="shared" ref="D642:D705" si="162">VLOOKUP($A642,vel,3,FALSE)</f>
        <v>5.31</v>
      </c>
      <c r="E642" t="str">
        <f t="shared" ref="E642:E705" si="163">VLOOKUP($A642,vel,4,FALSE)</f>
        <v>Yes</v>
      </c>
      <c r="F642" t="str">
        <f t="shared" ref="F642:F705" si="164">VLOOKUP($A642,vel,5,FALSE)</f>
        <v>No</v>
      </c>
      <c r="G642" t="str">
        <f t="shared" ref="G642:G705" si="165">VLOOKUP($A642,vel,6,FALSE)</f>
        <v>No</v>
      </c>
      <c r="H642">
        <f t="shared" ref="H642:H705" si="166">VLOOKUP($A642,vel,9,FALSE)</f>
        <v>1</v>
      </c>
      <c r="I642" t="str">
        <f t="shared" ref="I642:I705" si="167">VLOOKUP($A642,vel,10,FALSE)</f>
        <v>No</v>
      </c>
      <c r="J642" t="str">
        <f t="shared" ref="J642:J705" si="168">VLOOKUP($A642,vel,11,FALSE)</f>
        <v>Obesity</v>
      </c>
      <c r="K642" t="str">
        <f t="shared" ref="K642:K705" si="169">VLOOKUP($A642,vel,12,FALSE)</f>
        <v>Normal</v>
      </c>
      <c r="L642" t="str">
        <f t="shared" ref="L642:L705" si="170">VLOOKUP($A642,v,14,FALSE)</f>
        <v>R1023</v>
      </c>
      <c r="M642">
        <f t="shared" ref="M642:M705" si="171">VLOOKUP($A642,v,16,FALSE)</f>
        <v>34</v>
      </c>
      <c r="N642" t="str">
        <f t="shared" ref="N642:N705" si="172">VLOOKUP($A642,v,12,FALSE)</f>
        <v>tier - 3</v>
      </c>
      <c r="O642" t="str">
        <f t="shared" ref="O642:O705" si="173">VLOOKUP($A642,m,13,FALSE)</f>
        <v>tier - 3</v>
      </c>
      <c r="P642" t="str">
        <f t="shared" ref="P642:P705" si="174">VLOOKUP($A642,v,14,FALSE)</f>
        <v>R1023</v>
      </c>
      <c r="Q642">
        <f t="shared" ref="Q642:Q705" si="175">VLOOKUP($A642,v,16,FALSE)</f>
        <v>34</v>
      </c>
    </row>
    <row r="643" spans="1:17" ht="18.75" x14ac:dyDescent="0.3">
      <c r="A643" s="4" t="s">
        <v>1729</v>
      </c>
      <c r="B643" t="str">
        <f t="shared" si="160"/>
        <v xml:space="preserve"> Kelly A.</v>
      </c>
      <c r="C643">
        <f t="shared" si="161"/>
        <v>21.85</v>
      </c>
      <c r="D643">
        <f t="shared" si="162"/>
        <v>5.56</v>
      </c>
      <c r="E643" t="str">
        <f t="shared" si="163"/>
        <v>Yes</v>
      </c>
      <c r="F643" t="str">
        <f t="shared" si="164"/>
        <v>No</v>
      </c>
      <c r="G643" t="str">
        <f t="shared" si="165"/>
        <v>No</v>
      </c>
      <c r="H643">
        <f t="shared" si="166"/>
        <v>0</v>
      </c>
      <c r="I643" t="str">
        <f t="shared" si="167"/>
        <v>Yes</v>
      </c>
      <c r="J643" t="str">
        <f t="shared" si="168"/>
        <v>Normol Weight</v>
      </c>
      <c r="K643" t="str">
        <f t="shared" si="169"/>
        <v>Normal</v>
      </c>
      <c r="L643" t="str">
        <f t="shared" si="170"/>
        <v>R1024</v>
      </c>
      <c r="M643">
        <f t="shared" si="171"/>
        <v>21</v>
      </c>
      <c r="N643" t="str">
        <f t="shared" si="172"/>
        <v>tier - 3</v>
      </c>
      <c r="O643" t="str">
        <f t="shared" si="173"/>
        <v>tier - 3</v>
      </c>
      <c r="P643" t="str">
        <f t="shared" si="174"/>
        <v>R1024</v>
      </c>
      <c r="Q643">
        <f t="shared" si="175"/>
        <v>21</v>
      </c>
    </row>
    <row r="644" spans="1:17" ht="18.75" x14ac:dyDescent="0.3">
      <c r="A644" s="4" t="s">
        <v>1728</v>
      </c>
      <c r="B644" t="str">
        <f t="shared" si="160"/>
        <v xml:space="preserve"> Scott</v>
      </c>
      <c r="C644">
        <f t="shared" si="161"/>
        <v>36.08</v>
      </c>
      <c r="D644">
        <f t="shared" si="162"/>
        <v>7.11</v>
      </c>
      <c r="E644" t="str">
        <f t="shared" si="163"/>
        <v>Yes</v>
      </c>
      <c r="F644" t="str">
        <f t="shared" si="164"/>
        <v>No</v>
      </c>
      <c r="G644" t="str">
        <f t="shared" si="165"/>
        <v>Yes</v>
      </c>
      <c r="H644">
        <f t="shared" si="166"/>
        <v>1</v>
      </c>
      <c r="I644" t="str">
        <f t="shared" si="167"/>
        <v>No</v>
      </c>
      <c r="J644" t="str">
        <f t="shared" si="168"/>
        <v>Obesity</v>
      </c>
      <c r="K644" t="str">
        <f t="shared" si="169"/>
        <v>Diabetes</v>
      </c>
      <c r="L644" t="str">
        <f t="shared" si="170"/>
        <v>R1021</v>
      </c>
      <c r="M644">
        <f t="shared" si="171"/>
        <v>59</v>
      </c>
      <c r="N644" t="str">
        <f t="shared" si="172"/>
        <v>tier - 3</v>
      </c>
      <c r="O644" t="str">
        <f t="shared" si="173"/>
        <v>tier - 3</v>
      </c>
      <c r="P644" t="str">
        <f t="shared" si="174"/>
        <v>R1021</v>
      </c>
      <c r="Q644">
        <f t="shared" si="175"/>
        <v>59</v>
      </c>
    </row>
    <row r="645" spans="1:17" ht="18.75" x14ac:dyDescent="0.3">
      <c r="A645" s="4" t="s">
        <v>1727</v>
      </c>
      <c r="B645" t="str">
        <f t="shared" si="160"/>
        <v xml:space="preserve"> Benoit</v>
      </c>
      <c r="C645">
        <f t="shared" si="161"/>
        <v>40.44</v>
      </c>
      <c r="D645">
        <f t="shared" si="162"/>
        <v>5.13</v>
      </c>
      <c r="E645" t="str">
        <f t="shared" si="163"/>
        <v>Yes</v>
      </c>
      <c r="F645" t="str">
        <f t="shared" si="164"/>
        <v>No</v>
      </c>
      <c r="G645" t="str">
        <f t="shared" si="165"/>
        <v>Yes</v>
      </c>
      <c r="H645">
        <f t="shared" si="166"/>
        <v>1</v>
      </c>
      <c r="I645" t="str">
        <f t="shared" si="167"/>
        <v>No</v>
      </c>
      <c r="J645" t="str">
        <f t="shared" si="168"/>
        <v>Obesity</v>
      </c>
      <c r="K645" t="str">
        <f t="shared" si="169"/>
        <v>Normal</v>
      </c>
      <c r="L645" t="str">
        <f t="shared" si="170"/>
        <v>R1023</v>
      </c>
      <c r="M645">
        <f t="shared" si="171"/>
        <v>53</v>
      </c>
      <c r="N645" t="str">
        <f t="shared" si="172"/>
        <v>tier - 2</v>
      </c>
      <c r="O645" t="str">
        <f t="shared" si="173"/>
        <v>tier - 2</v>
      </c>
      <c r="P645" t="str">
        <f t="shared" si="174"/>
        <v>R1023</v>
      </c>
      <c r="Q645">
        <f t="shared" si="175"/>
        <v>53</v>
      </c>
    </row>
    <row r="646" spans="1:17" ht="18.75" x14ac:dyDescent="0.3">
      <c r="A646" s="4" t="s">
        <v>1726</v>
      </c>
      <c r="B646" t="str">
        <f t="shared" si="160"/>
        <v xml:space="preserve"> Elizabeth M.</v>
      </c>
      <c r="C646">
        <f t="shared" si="161"/>
        <v>38.094999999999999</v>
      </c>
      <c r="D646">
        <f t="shared" si="162"/>
        <v>10.199999999999999</v>
      </c>
      <c r="E646" t="str">
        <f t="shared" si="163"/>
        <v>No</v>
      </c>
      <c r="F646" t="str">
        <f t="shared" si="164"/>
        <v>No</v>
      </c>
      <c r="G646" t="str">
        <f t="shared" si="165"/>
        <v>No</v>
      </c>
      <c r="H646">
        <f t="shared" si="166"/>
        <v>0</v>
      </c>
      <c r="I646" t="str">
        <f t="shared" si="167"/>
        <v>No</v>
      </c>
      <c r="J646" t="str">
        <f t="shared" si="168"/>
        <v>Obesity</v>
      </c>
      <c r="K646" t="str">
        <f t="shared" si="169"/>
        <v>Diabetes</v>
      </c>
      <c r="L646" t="str">
        <f t="shared" si="170"/>
        <v>R1024</v>
      </c>
      <c r="M646">
        <f t="shared" si="171"/>
        <v>62</v>
      </c>
      <c r="N646" t="str">
        <f t="shared" si="172"/>
        <v>tier - 2</v>
      </c>
      <c r="O646" t="str">
        <f t="shared" si="173"/>
        <v>tier - 2</v>
      </c>
      <c r="P646" t="str">
        <f t="shared" si="174"/>
        <v>R1024</v>
      </c>
      <c r="Q646">
        <f t="shared" si="175"/>
        <v>62</v>
      </c>
    </row>
    <row r="647" spans="1:17" ht="18.75" x14ac:dyDescent="0.3">
      <c r="A647" s="4" t="s">
        <v>1725</v>
      </c>
      <c r="B647" t="str">
        <f t="shared" si="160"/>
        <v xml:space="preserve"> Jessica A.</v>
      </c>
      <c r="C647">
        <f t="shared" si="161"/>
        <v>44.95</v>
      </c>
      <c r="D647">
        <f t="shared" si="162"/>
        <v>10.4</v>
      </c>
      <c r="E647" t="str">
        <f t="shared" si="163"/>
        <v>No</v>
      </c>
      <c r="F647" t="str">
        <f t="shared" si="164"/>
        <v>No</v>
      </c>
      <c r="G647" t="str">
        <f t="shared" si="165"/>
        <v>No</v>
      </c>
      <c r="H647">
        <f t="shared" si="166"/>
        <v>0</v>
      </c>
      <c r="I647" t="str">
        <f t="shared" si="167"/>
        <v>No</v>
      </c>
      <c r="J647" t="str">
        <f t="shared" si="168"/>
        <v>Obesity</v>
      </c>
      <c r="K647" t="str">
        <f t="shared" si="169"/>
        <v>Diabetes</v>
      </c>
      <c r="L647" t="str">
        <f t="shared" si="170"/>
        <v>R1012</v>
      </c>
      <c r="M647">
        <f t="shared" si="171"/>
        <v>44</v>
      </c>
      <c r="N647" t="str">
        <f t="shared" si="172"/>
        <v>tier - 1</v>
      </c>
      <c r="O647" t="str">
        <f t="shared" si="173"/>
        <v>tier - 1</v>
      </c>
      <c r="P647" t="str">
        <f t="shared" si="174"/>
        <v>R1012</v>
      </c>
      <c r="Q647">
        <f t="shared" si="175"/>
        <v>44</v>
      </c>
    </row>
    <row r="648" spans="1:17" ht="18.75" x14ac:dyDescent="0.3">
      <c r="A648" s="4" t="s">
        <v>1724</v>
      </c>
      <c r="B648" t="str">
        <f t="shared" si="160"/>
        <v xml:space="preserve"> Monica K</v>
      </c>
      <c r="C648">
        <f t="shared" si="161"/>
        <v>35.54</v>
      </c>
      <c r="D648">
        <f t="shared" si="162"/>
        <v>10.67</v>
      </c>
      <c r="E648" t="str">
        <f t="shared" si="163"/>
        <v>No</v>
      </c>
      <c r="F648" t="str">
        <f t="shared" si="164"/>
        <v>No</v>
      </c>
      <c r="G648" t="str">
        <f t="shared" si="165"/>
        <v>No</v>
      </c>
      <c r="H648">
        <f t="shared" si="166"/>
        <v>0</v>
      </c>
      <c r="I648" t="str">
        <f t="shared" si="167"/>
        <v>No</v>
      </c>
      <c r="J648" t="str">
        <f t="shared" si="168"/>
        <v>Obesity</v>
      </c>
      <c r="K648" t="str">
        <f t="shared" si="169"/>
        <v>Diabetes</v>
      </c>
      <c r="L648" t="str">
        <f t="shared" si="170"/>
        <v>R1012</v>
      </c>
      <c r="M648">
        <f t="shared" si="171"/>
        <v>60</v>
      </c>
      <c r="N648" t="str">
        <f t="shared" si="172"/>
        <v>tier - 1</v>
      </c>
      <c r="O648" t="str">
        <f t="shared" si="173"/>
        <v>tier - 1</v>
      </c>
      <c r="P648" t="str">
        <f t="shared" si="174"/>
        <v>R1012</v>
      </c>
      <c r="Q648">
        <f t="shared" si="175"/>
        <v>60</v>
      </c>
    </row>
    <row r="649" spans="1:17" ht="18.75" x14ac:dyDescent="0.3">
      <c r="A649" s="4" t="s">
        <v>1723</v>
      </c>
      <c r="B649" t="str">
        <f t="shared" si="160"/>
        <v xml:space="preserve"> Kevin L</v>
      </c>
      <c r="C649">
        <f t="shared" si="161"/>
        <v>39.799999999999997</v>
      </c>
      <c r="D649">
        <f t="shared" si="162"/>
        <v>4.6500000000000004</v>
      </c>
      <c r="E649" t="str">
        <f t="shared" si="163"/>
        <v>Yes</v>
      </c>
      <c r="F649" t="str">
        <f t="shared" si="164"/>
        <v>No</v>
      </c>
      <c r="G649" t="str">
        <f t="shared" si="165"/>
        <v>No</v>
      </c>
      <c r="H649">
        <f t="shared" si="166"/>
        <v>2</v>
      </c>
      <c r="I649" t="str">
        <f t="shared" si="167"/>
        <v>No</v>
      </c>
      <c r="J649" t="str">
        <f t="shared" si="168"/>
        <v>Obesity</v>
      </c>
      <c r="K649" t="str">
        <f t="shared" si="169"/>
        <v>Normal</v>
      </c>
      <c r="L649" t="str">
        <f t="shared" si="170"/>
        <v>R1011</v>
      </c>
      <c r="M649">
        <f t="shared" si="171"/>
        <v>63</v>
      </c>
      <c r="N649" t="str">
        <f t="shared" si="172"/>
        <v>tier - 3</v>
      </c>
      <c r="O649" t="str">
        <f t="shared" si="173"/>
        <v>tier - 3</v>
      </c>
      <c r="P649" t="str">
        <f t="shared" si="174"/>
        <v>R1011</v>
      </c>
      <c r="Q649">
        <f t="shared" si="175"/>
        <v>63</v>
      </c>
    </row>
    <row r="650" spans="1:17" ht="18.75" x14ac:dyDescent="0.3">
      <c r="A650" s="4" t="s">
        <v>1722</v>
      </c>
      <c r="B650" t="str">
        <f t="shared" si="160"/>
        <v xml:space="preserve"> Gregory</v>
      </c>
      <c r="C650">
        <f t="shared" si="161"/>
        <v>33.659999999999997</v>
      </c>
      <c r="D650">
        <f t="shared" si="162"/>
        <v>5.65</v>
      </c>
      <c r="E650" t="str">
        <f t="shared" si="163"/>
        <v>Yes</v>
      </c>
      <c r="F650" t="str">
        <f t="shared" si="164"/>
        <v>No</v>
      </c>
      <c r="G650" t="str">
        <f t="shared" si="165"/>
        <v>No</v>
      </c>
      <c r="H650">
        <f t="shared" si="166"/>
        <v>2</v>
      </c>
      <c r="I650" t="str">
        <f t="shared" si="167"/>
        <v>No</v>
      </c>
      <c r="J650" t="str">
        <f t="shared" si="168"/>
        <v>Obesity</v>
      </c>
      <c r="K650" t="str">
        <f t="shared" si="169"/>
        <v>Normal</v>
      </c>
      <c r="L650" t="str">
        <f t="shared" si="170"/>
        <v>R1013</v>
      </c>
      <c r="M650">
        <f t="shared" si="171"/>
        <v>64</v>
      </c>
      <c r="N650" t="str">
        <f t="shared" si="172"/>
        <v>tier - 1</v>
      </c>
      <c r="O650" t="str">
        <f t="shared" si="173"/>
        <v>tier - 1</v>
      </c>
      <c r="P650" t="str">
        <f t="shared" si="174"/>
        <v>R1013</v>
      </c>
      <c r="Q650">
        <f t="shared" si="175"/>
        <v>64</v>
      </c>
    </row>
    <row r="651" spans="1:17" ht="18.75" x14ac:dyDescent="0.3">
      <c r="A651" s="4" t="s">
        <v>1721</v>
      </c>
      <c r="B651" t="str">
        <f t="shared" si="160"/>
        <v xml:space="preserve"> Della</v>
      </c>
      <c r="C651">
        <f t="shared" si="161"/>
        <v>35.5</v>
      </c>
      <c r="D651">
        <f t="shared" si="162"/>
        <v>11.97</v>
      </c>
      <c r="E651" t="str">
        <f t="shared" si="163"/>
        <v>No</v>
      </c>
      <c r="F651" t="str">
        <f t="shared" si="164"/>
        <v>No</v>
      </c>
      <c r="G651" t="str">
        <f t="shared" si="165"/>
        <v>No</v>
      </c>
      <c r="H651">
        <f t="shared" si="166"/>
        <v>0</v>
      </c>
      <c r="I651" t="str">
        <f t="shared" si="167"/>
        <v>No</v>
      </c>
      <c r="J651" t="str">
        <f t="shared" si="168"/>
        <v>Obesity</v>
      </c>
      <c r="K651" t="str">
        <f t="shared" si="169"/>
        <v>Diabetes</v>
      </c>
      <c r="L651" t="str">
        <f t="shared" si="170"/>
        <v>R1012</v>
      </c>
      <c r="M651">
        <f t="shared" si="171"/>
        <v>60</v>
      </c>
      <c r="N651" t="str">
        <f t="shared" si="172"/>
        <v>tier - 2</v>
      </c>
      <c r="O651" t="str">
        <f t="shared" si="173"/>
        <v>tier - 2</v>
      </c>
      <c r="P651" t="str">
        <f t="shared" si="174"/>
        <v>R1012</v>
      </c>
      <c r="Q651">
        <f t="shared" si="175"/>
        <v>60</v>
      </c>
    </row>
    <row r="652" spans="1:17" ht="18.75" x14ac:dyDescent="0.3">
      <c r="A652" s="4" t="s">
        <v>1720</v>
      </c>
      <c r="B652" t="str">
        <f t="shared" si="160"/>
        <v xml:space="preserve"> David</v>
      </c>
      <c r="C652">
        <f t="shared" si="161"/>
        <v>41.63</v>
      </c>
      <c r="D652">
        <f t="shared" si="162"/>
        <v>6.71</v>
      </c>
      <c r="E652" t="str">
        <f t="shared" si="163"/>
        <v>No</v>
      </c>
      <c r="F652" t="str">
        <f t="shared" si="164"/>
        <v>No</v>
      </c>
      <c r="G652" t="str">
        <f t="shared" si="165"/>
        <v>No</v>
      </c>
      <c r="H652">
        <f t="shared" si="166"/>
        <v>0</v>
      </c>
      <c r="I652" t="str">
        <f t="shared" si="167"/>
        <v>No</v>
      </c>
      <c r="J652" t="str">
        <f t="shared" si="168"/>
        <v>Obesity</v>
      </c>
      <c r="K652" t="str">
        <f t="shared" si="169"/>
        <v>Diabetes</v>
      </c>
      <c r="L652" t="str">
        <f t="shared" si="170"/>
        <v>R1023</v>
      </c>
      <c r="M652">
        <f t="shared" si="171"/>
        <v>51</v>
      </c>
      <c r="N652" t="str">
        <f t="shared" si="172"/>
        <v>tier - 1</v>
      </c>
      <c r="O652" t="str">
        <f t="shared" si="173"/>
        <v>tier - 1</v>
      </c>
      <c r="P652" t="str">
        <f t="shared" si="174"/>
        <v>R1023</v>
      </c>
      <c r="Q652">
        <f t="shared" si="175"/>
        <v>51</v>
      </c>
    </row>
    <row r="653" spans="1:17" ht="18.75" x14ac:dyDescent="0.3">
      <c r="A653" s="4" t="s">
        <v>1719</v>
      </c>
      <c r="B653" t="str">
        <f t="shared" si="160"/>
        <v xml:space="preserve"> Victoria</v>
      </c>
      <c r="C653">
        <f t="shared" si="161"/>
        <v>46.49</v>
      </c>
      <c r="D653">
        <f t="shared" si="162"/>
        <v>11.92</v>
      </c>
      <c r="E653" t="str">
        <f t="shared" si="163"/>
        <v>No</v>
      </c>
      <c r="F653" t="str">
        <f t="shared" si="164"/>
        <v>No</v>
      </c>
      <c r="G653" t="str">
        <f t="shared" si="165"/>
        <v>No</v>
      </c>
      <c r="H653">
        <f t="shared" si="166"/>
        <v>0</v>
      </c>
      <c r="I653" t="str">
        <f t="shared" si="167"/>
        <v>No</v>
      </c>
      <c r="J653" t="str">
        <f t="shared" si="168"/>
        <v>Obesity</v>
      </c>
      <c r="K653" t="str">
        <f t="shared" si="169"/>
        <v>Diabetes</v>
      </c>
      <c r="L653" t="str">
        <f t="shared" si="170"/>
        <v>R1011</v>
      </c>
      <c r="M653">
        <f t="shared" si="171"/>
        <v>44</v>
      </c>
      <c r="N653" t="str">
        <f t="shared" si="172"/>
        <v>tier - 1</v>
      </c>
      <c r="O653" t="str">
        <f t="shared" si="173"/>
        <v>tier - 1</v>
      </c>
      <c r="P653" t="str">
        <f t="shared" si="174"/>
        <v>R1011</v>
      </c>
      <c r="Q653">
        <f t="shared" si="175"/>
        <v>44</v>
      </c>
    </row>
    <row r="654" spans="1:17" ht="18.75" x14ac:dyDescent="0.3">
      <c r="A654" s="4" t="s">
        <v>1718</v>
      </c>
      <c r="B654" t="str">
        <f t="shared" si="160"/>
        <v xml:space="preserve"> Tasos</v>
      </c>
      <c r="C654">
        <f t="shared" si="161"/>
        <v>43.29</v>
      </c>
      <c r="D654">
        <f t="shared" si="162"/>
        <v>5.35</v>
      </c>
      <c r="E654" t="str">
        <f t="shared" si="163"/>
        <v>No</v>
      </c>
      <c r="F654" t="str">
        <f t="shared" si="164"/>
        <v>No</v>
      </c>
      <c r="G654" t="str">
        <f t="shared" si="165"/>
        <v>No</v>
      </c>
      <c r="H654">
        <f t="shared" si="166"/>
        <v>2</v>
      </c>
      <c r="I654" t="str">
        <f t="shared" si="167"/>
        <v>No</v>
      </c>
      <c r="J654" t="str">
        <f t="shared" si="168"/>
        <v>Obesity</v>
      </c>
      <c r="K654" t="str">
        <f t="shared" si="169"/>
        <v>Normal</v>
      </c>
      <c r="L654" t="str">
        <f t="shared" si="170"/>
        <v>R1012</v>
      </c>
      <c r="M654">
        <f t="shared" si="171"/>
        <v>50</v>
      </c>
      <c r="N654" t="str">
        <f t="shared" si="172"/>
        <v>tier - 1</v>
      </c>
      <c r="O654" t="str">
        <f t="shared" si="173"/>
        <v>tier - 1</v>
      </c>
      <c r="P654" t="str">
        <f t="shared" si="174"/>
        <v>R1012</v>
      </c>
      <c r="Q654">
        <f t="shared" si="175"/>
        <v>50</v>
      </c>
    </row>
    <row r="655" spans="1:17" ht="18.75" x14ac:dyDescent="0.3">
      <c r="A655" s="4" t="s">
        <v>1717</v>
      </c>
      <c r="B655" t="str">
        <f t="shared" si="160"/>
        <v xml:space="preserve"> Thomas</v>
      </c>
      <c r="C655">
        <f t="shared" si="161"/>
        <v>43.08</v>
      </c>
      <c r="D655">
        <f t="shared" si="162"/>
        <v>8.9600000000000009</v>
      </c>
      <c r="E655" t="str">
        <f t="shared" si="163"/>
        <v>Yes</v>
      </c>
      <c r="F655" t="str">
        <f t="shared" si="164"/>
        <v>No</v>
      </c>
      <c r="G655" t="str">
        <f t="shared" si="165"/>
        <v>No</v>
      </c>
      <c r="H655">
        <f t="shared" si="166"/>
        <v>1</v>
      </c>
      <c r="I655" t="str">
        <f t="shared" si="167"/>
        <v>No</v>
      </c>
      <c r="J655" t="str">
        <f t="shared" si="168"/>
        <v>Obesity</v>
      </c>
      <c r="K655" t="str">
        <f t="shared" si="169"/>
        <v>Diabetes</v>
      </c>
      <c r="L655" t="str">
        <f t="shared" si="170"/>
        <v>R1023</v>
      </c>
      <c r="M655">
        <f t="shared" si="171"/>
        <v>47</v>
      </c>
      <c r="N655" t="str">
        <f t="shared" si="172"/>
        <v>tier - 1</v>
      </c>
      <c r="O655" t="str">
        <f t="shared" si="173"/>
        <v>tier - 1</v>
      </c>
      <c r="P655" t="str">
        <f t="shared" si="174"/>
        <v>R1023</v>
      </c>
      <c r="Q655">
        <f t="shared" si="175"/>
        <v>47</v>
      </c>
    </row>
    <row r="656" spans="1:17" ht="18.75" x14ac:dyDescent="0.3">
      <c r="A656" s="4" t="s">
        <v>1716</v>
      </c>
      <c r="B656" t="str">
        <f t="shared" si="160"/>
        <v xml:space="preserve"> Lukasz</v>
      </c>
      <c r="C656">
        <f t="shared" si="161"/>
        <v>39.07</v>
      </c>
      <c r="D656">
        <f t="shared" si="162"/>
        <v>11.93</v>
      </c>
      <c r="E656" t="str">
        <f t="shared" si="163"/>
        <v>No</v>
      </c>
      <c r="F656" t="str">
        <f t="shared" si="164"/>
        <v>No</v>
      </c>
      <c r="G656" t="str">
        <f t="shared" si="165"/>
        <v>No</v>
      </c>
      <c r="H656">
        <f t="shared" si="166"/>
        <v>0</v>
      </c>
      <c r="I656" t="str">
        <f t="shared" si="167"/>
        <v>No</v>
      </c>
      <c r="J656" t="str">
        <f t="shared" si="168"/>
        <v>Obesity</v>
      </c>
      <c r="K656" t="str">
        <f t="shared" si="169"/>
        <v>Diabetes</v>
      </c>
      <c r="L656" t="str">
        <f t="shared" si="170"/>
        <v>R1022</v>
      </c>
      <c r="M656">
        <f t="shared" si="171"/>
        <v>54</v>
      </c>
      <c r="N656" t="str">
        <f t="shared" si="172"/>
        <v>tier - 2</v>
      </c>
      <c r="O656" t="str">
        <f t="shared" si="173"/>
        <v>tier - 2</v>
      </c>
      <c r="P656" t="str">
        <f t="shared" si="174"/>
        <v>R1022</v>
      </c>
      <c r="Q656">
        <f t="shared" si="175"/>
        <v>54</v>
      </c>
    </row>
    <row r="657" spans="1:17" ht="18.75" x14ac:dyDescent="0.3">
      <c r="A657" s="4" t="s">
        <v>1715</v>
      </c>
      <c r="B657" t="str">
        <f t="shared" si="160"/>
        <v xml:space="preserve"> Matthew A.</v>
      </c>
      <c r="C657">
        <f t="shared" si="161"/>
        <v>41.3</v>
      </c>
      <c r="D657">
        <f t="shared" si="162"/>
        <v>9.59</v>
      </c>
      <c r="E657" t="str">
        <f t="shared" si="163"/>
        <v>No</v>
      </c>
      <c r="F657" t="str">
        <f t="shared" si="164"/>
        <v>No</v>
      </c>
      <c r="G657" t="str">
        <f t="shared" si="165"/>
        <v>No</v>
      </c>
      <c r="H657">
        <f t="shared" si="166"/>
        <v>0</v>
      </c>
      <c r="I657" t="str">
        <f t="shared" si="167"/>
        <v>No</v>
      </c>
      <c r="J657" t="str">
        <f t="shared" si="168"/>
        <v>Obesity</v>
      </c>
      <c r="K657" t="str">
        <f t="shared" si="169"/>
        <v>Diabetes</v>
      </c>
      <c r="L657" t="str">
        <f t="shared" si="170"/>
        <v>R1023</v>
      </c>
      <c r="M657">
        <f t="shared" si="171"/>
        <v>51</v>
      </c>
      <c r="N657" t="str">
        <f t="shared" si="172"/>
        <v>tier - 3</v>
      </c>
      <c r="O657" t="str">
        <f t="shared" si="173"/>
        <v>tier - 3</v>
      </c>
      <c r="P657" t="str">
        <f t="shared" si="174"/>
        <v>R1023</v>
      </c>
      <c r="Q657">
        <f t="shared" si="175"/>
        <v>51</v>
      </c>
    </row>
    <row r="658" spans="1:17" ht="18.75" x14ac:dyDescent="0.3">
      <c r="A658" s="4" t="s">
        <v>1714</v>
      </c>
      <c r="B658" t="str">
        <f t="shared" si="160"/>
        <v xml:space="preserve"> Meta</v>
      </c>
      <c r="C658">
        <f t="shared" si="161"/>
        <v>42.95</v>
      </c>
      <c r="D658">
        <f t="shared" si="162"/>
        <v>11.88</v>
      </c>
      <c r="E658" t="str">
        <f t="shared" si="163"/>
        <v>Yes</v>
      </c>
      <c r="F658" t="str">
        <f t="shared" si="164"/>
        <v>No</v>
      </c>
      <c r="G658" t="str">
        <f t="shared" si="165"/>
        <v>No</v>
      </c>
      <c r="H658">
        <f t="shared" si="166"/>
        <v>2</v>
      </c>
      <c r="I658" t="str">
        <f t="shared" si="167"/>
        <v>No</v>
      </c>
      <c r="J658" t="str">
        <f t="shared" si="168"/>
        <v>Obesity</v>
      </c>
      <c r="K658" t="str">
        <f t="shared" si="169"/>
        <v>Diabetes</v>
      </c>
      <c r="L658" t="str">
        <f t="shared" si="170"/>
        <v>R1011</v>
      </c>
      <c r="M658">
        <f t="shared" si="171"/>
        <v>52</v>
      </c>
      <c r="N658" t="str">
        <f t="shared" si="172"/>
        <v>tier - 3</v>
      </c>
      <c r="O658" t="str">
        <f t="shared" si="173"/>
        <v>tier - 3</v>
      </c>
      <c r="P658" t="str">
        <f t="shared" si="174"/>
        <v>R1011</v>
      </c>
      <c r="Q658">
        <f t="shared" si="175"/>
        <v>52</v>
      </c>
    </row>
    <row r="659" spans="1:17" ht="18.75" x14ac:dyDescent="0.3">
      <c r="A659" s="4" t="s">
        <v>1713</v>
      </c>
      <c r="B659" t="str">
        <f t="shared" si="160"/>
        <v xml:space="preserve"> Rachel E</v>
      </c>
      <c r="C659">
        <f t="shared" si="161"/>
        <v>46.96</v>
      </c>
      <c r="D659">
        <f t="shared" si="162"/>
        <v>4.6399999999999997</v>
      </c>
      <c r="E659" t="str">
        <f t="shared" si="163"/>
        <v>No</v>
      </c>
      <c r="F659" t="str">
        <f t="shared" si="164"/>
        <v>No</v>
      </c>
      <c r="G659" t="str">
        <f t="shared" si="165"/>
        <v>Yes</v>
      </c>
      <c r="H659">
        <f t="shared" si="166"/>
        <v>1</v>
      </c>
      <c r="I659" t="str">
        <f t="shared" si="167"/>
        <v>No</v>
      </c>
      <c r="J659" t="str">
        <f t="shared" si="168"/>
        <v>Obesity</v>
      </c>
      <c r="K659" t="str">
        <f t="shared" si="169"/>
        <v>Normal</v>
      </c>
      <c r="L659" t="str">
        <f t="shared" si="170"/>
        <v>R1011</v>
      </c>
      <c r="M659">
        <f t="shared" si="171"/>
        <v>43</v>
      </c>
      <c r="N659" t="str">
        <f t="shared" si="172"/>
        <v>tier - 1</v>
      </c>
      <c r="O659" t="str">
        <f t="shared" si="173"/>
        <v>tier - 1</v>
      </c>
      <c r="P659" t="str">
        <f t="shared" si="174"/>
        <v>R1011</v>
      </c>
      <c r="Q659">
        <f t="shared" si="175"/>
        <v>43</v>
      </c>
    </row>
    <row r="660" spans="1:17" ht="18.75" x14ac:dyDescent="0.3">
      <c r="A660" s="4" t="s">
        <v>1712</v>
      </c>
      <c r="B660" t="str">
        <f t="shared" si="160"/>
        <v xml:space="preserve"> Angelica</v>
      </c>
      <c r="C660">
        <f t="shared" si="161"/>
        <v>30.495000000000001</v>
      </c>
      <c r="D660">
        <f t="shared" si="162"/>
        <v>9.5299999999999994</v>
      </c>
      <c r="E660" t="str">
        <f t="shared" si="163"/>
        <v>No</v>
      </c>
      <c r="F660" t="str">
        <f t="shared" si="164"/>
        <v>No</v>
      </c>
      <c r="G660" t="str">
        <f t="shared" si="165"/>
        <v>No</v>
      </c>
      <c r="H660">
        <f t="shared" si="166"/>
        <v>0</v>
      </c>
      <c r="I660" t="str">
        <f t="shared" si="167"/>
        <v>No</v>
      </c>
      <c r="J660" t="str">
        <f t="shared" si="168"/>
        <v>Obesity</v>
      </c>
      <c r="K660" t="str">
        <f t="shared" si="169"/>
        <v>Diabetes</v>
      </c>
      <c r="L660" t="str">
        <f t="shared" si="170"/>
        <v>R1012</v>
      </c>
      <c r="M660">
        <f t="shared" si="171"/>
        <v>62</v>
      </c>
      <c r="N660" t="str">
        <f t="shared" si="172"/>
        <v>tier - 2</v>
      </c>
      <c r="O660" t="str">
        <f t="shared" si="173"/>
        <v>tier - 2</v>
      </c>
      <c r="P660" t="str">
        <f t="shared" si="174"/>
        <v>R1012</v>
      </c>
      <c r="Q660">
        <f t="shared" si="175"/>
        <v>62</v>
      </c>
    </row>
    <row r="661" spans="1:17" ht="18.75" x14ac:dyDescent="0.3">
      <c r="A661" s="4" t="s">
        <v>1711</v>
      </c>
      <c r="B661" t="str">
        <f t="shared" si="160"/>
        <v xml:space="preserve"> Kathleen</v>
      </c>
      <c r="C661">
        <f t="shared" si="161"/>
        <v>17.954999999999998</v>
      </c>
      <c r="D661">
        <f t="shared" si="162"/>
        <v>5.29</v>
      </c>
      <c r="E661" t="str">
        <f t="shared" si="163"/>
        <v>Yes</v>
      </c>
      <c r="F661" t="str">
        <f t="shared" si="164"/>
        <v>No</v>
      </c>
      <c r="G661" t="str">
        <f t="shared" si="165"/>
        <v>No</v>
      </c>
      <c r="H661">
        <f t="shared" si="166"/>
        <v>1</v>
      </c>
      <c r="I661" t="str">
        <f t="shared" si="167"/>
        <v>Yes</v>
      </c>
      <c r="J661" t="str">
        <f t="shared" si="168"/>
        <v>Underweight</v>
      </c>
      <c r="K661" t="str">
        <f t="shared" si="169"/>
        <v>Normal</v>
      </c>
      <c r="L661" t="str">
        <f t="shared" si="170"/>
        <v>R1024</v>
      </c>
      <c r="M661">
        <f t="shared" si="171"/>
        <v>27</v>
      </c>
      <c r="N661" t="str">
        <f t="shared" si="172"/>
        <v>tier - 2</v>
      </c>
      <c r="O661" t="str">
        <f t="shared" si="173"/>
        <v>tier - 2</v>
      </c>
      <c r="P661" t="str">
        <f t="shared" si="174"/>
        <v>R1024</v>
      </c>
      <c r="Q661">
        <f t="shared" si="175"/>
        <v>27</v>
      </c>
    </row>
    <row r="662" spans="1:17" ht="18.75" x14ac:dyDescent="0.3">
      <c r="A662" s="4" t="s">
        <v>1710</v>
      </c>
      <c r="B662" t="str">
        <f t="shared" si="160"/>
        <v xml:space="preserve"> Gabriel D.</v>
      </c>
      <c r="C662">
        <f t="shared" si="161"/>
        <v>25.6</v>
      </c>
      <c r="D662">
        <f t="shared" si="162"/>
        <v>10.95</v>
      </c>
      <c r="E662" t="str">
        <f t="shared" si="163"/>
        <v>No</v>
      </c>
      <c r="F662" t="str">
        <f t="shared" si="164"/>
        <v>No</v>
      </c>
      <c r="G662" t="str">
        <f t="shared" si="165"/>
        <v>No</v>
      </c>
      <c r="H662">
        <f t="shared" si="166"/>
        <v>3</v>
      </c>
      <c r="I662" t="str">
        <f t="shared" si="167"/>
        <v>No</v>
      </c>
      <c r="J662" t="str">
        <f t="shared" si="168"/>
        <v>Obesity</v>
      </c>
      <c r="K662" t="str">
        <f t="shared" si="169"/>
        <v>Diabetes</v>
      </c>
      <c r="L662" t="str">
        <f t="shared" si="170"/>
        <v>R1011</v>
      </c>
      <c r="M662">
        <f t="shared" si="171"/>
        <v>64</v>
      </c>
      <c r="N662" t="str">
        <f t="shared" si="172"/>
        <v>tier - 3</v>
      </c>
      <c r="O662" t="str">
        <f t="shared" si="173"/>
        <v>tier - 3</v>
      </c>
      <c r="P662" t="str">
        <f t="shared" si="174"/>
        <v>R1011</v>
      </c>
      <c r="Q662">
        <f t="shared" si="175"/>
        <v>64</v>
      </c>
    </row>
    <row r="663" spans="1:17" ht="18.75" x14ac:dyDescent="0.3">
      <c r="A663" s="4" t="s">
        <v>1709</v>
      </c>
      <c r="B663" t="str">
        <f t="shared" si="160"/>
        <v xml:space="preserve"> Jeff T</v>
      </c>
      <c r="C663">
        <f t="shared" si="161"/>
        <v>34.21</v>
      </c>
      <c r="D663">
        <f t="shared" si="162"/>
        <v>9.17</v>
      </c>
      <c r="E663" t="str">
        <f t="shared" si="163"/>
        <v>No</v>
      </c>
      <c r="F663" t="str">
        <f t="shared" si="164"/>
        <v>No</v>
      </c>
      <c r="G663" t="str">
        <f t="shared" si="165"/>
        <v>No</v>
      </c>
      <c r="H663">
        <f t="shared" si="166"/>
        <v>0</v>
      </c>
      <c r="I663" t="str">
        <f t="shared" si="167"/>
        <v>No</v>
      </c>
      <c r="J663" t="str">
        <f t="shared" si="168"/>
        <v>Obesity</v>
      </c>
      <c r="K663" t="str">
        <f t="shared" si="169"/>
        <v>Diabetes</v>
      </c>
      <c r="L663" t="str">
        <f t="shared" si="170"/>
        <v>R1021</v>
      </c>
      <c r="M663">
        <f t="shared" si="171"/>
        <v>60</v>
      </c>
      <c r="N663" t="str">
        <f t="shared" si="172"/>
        <v>tier - 1</v>
      </c>
      <c r="O663" t="str">
        <f t="shared" si="173"/>
        <v>tier - 1</v>
      </c>
      <c r="P663" t="str">
        <f t="shared" si="174"/>
        <v>R1021</v>
      </c>
      <c r="Q663">
        <f t="shared" si="175"/>
        <v>60</v>
      </c>
    </row>
    <row r="664" spans="1:17" ht="18.75" x14ac:dyDescent="0.3">
      <c r="A664" s="4" t="s">
        <v>1708</v>
      </c>
      <c r="B664" t="str">
        <f t="shared" si="160"/>
        <v xml:space="preserve"> Neil D</v>
      </c>
      <c r="C664">
        <f t="shared" si="161"/>
        <v>39.74</v>
      </c>
      <c r="D664">
        <f t="shared" si="162"/>
        <v>7.39</v>
      </c>
      <c r="E664" t="str">
        <f t="shared" si="163"/>
        <v>No</v>
      </c>
      <c r="F664" t="str">
        <f t="shared" si="164"/>
        <v>No</v>
      </c>
      <c r="G664" t="str">
        <f t="shared" si="165"/>
        <v>No</v>
      </c>
      <c r="H664">
        <f t="shared" si="166"/>
        <v>0</v>
      </c>
      <c r="I664" t="str">
        <f t="shared" si="167"/>
        <v>No</v>
      </c>
      <c r="J664" t="str">
        <f t="shared" si="168"/>
        <v>Obesity</v>
      </c>
      <c r="K664" t="str">
        <f t="shared" si="169"/>
        <v>Diabetes</v>
      </c>
      <c r="L664" t="str">
        <f t="shared" si="170"/>
        <v>R1012</v>
      </c>
      <c r="M664">
        <f t="shared" si="171"/>
        <v>54</v>
      </c>
      <c r="N664" t="str">
        <f t="shared" si="172"/>
        <v>tier - 2</v>
      </c>
      <c r="O664" t="str">
        <f t="shared" si="173"/>
        <v>tier - 2</v>
      </c>
      <c r="P664" t="str">
        <f t="shared" si="174"/>
        <v>R1012</v>
      </c>
      <c r="Q664">
        <f t="shared" si="175"/>
        <v>54</v>
      </c>
    </row>
    <row r="665" spans="1:17" ht="18.75" x14ac:dyDescent="0.3">
      <c r="A665" s="4" t="s">
        <v>1707</v>
      </c>
      <c r="B665" t="str">
        <f t="shared" si="160"/>
        <v xml:space="preserve"> Katherine L.</v>
      </c>
      <c r="C665">
        <f t="shared" si="161"/>
        <v>49.53</v>
      </c>
      <c r="D665">
        <f t="shared" si="162"/>
        <v>9.1300000000000008</v>
      </c>
      <c r="E665" t="str">
        <f t="shared" si="163"/>
        <v>Yes</v>
      </c>
      <c r="F665" t="str">
        <f t="shared" si="164"/>
        <v>No</v>
      </c>
      <c r="G665" t="str">
        <f t="shared" si="165"/>
        <v>No</v>
      </c>
      <c r="H665">
        <f t="shared" si="166"/>
        <v>0</v>
      </c>
      <c r="I665" t="str">
        <f t="shared" si="167"/>
        <v>No</v>
      </c>
      <c r="J665" t="str">
        <f t="shared" si="168"/>
        <v>Obesity</v>
      </c>
      <c r="K665" t="str">
        <f t="shared" si="169"/>
        <v>Diabetes</v>
      </c>
      <c r="L665" t="str">
        <f t="shared" si="170"/>
        <v>R1011</v>
      </c>
      <c r="M665">
        <f t="shared" si="171"/>
        <v>41</v>
      </c>
      <c r="N665" t="str">
        <f t="shared" si="172"/>
        <v>tier - 1</v>
      </c>
      <c r="O665" t="str">
        <f t="shared" si="173"/>
        <v>tier - 1</v>
      </c>
      <c r="P665" t="str">
        <f t="shared" si="174"/>
        <v>R1011</v>
      </c>
      <c r="Q665">
        <f t="shared" si="175"/>
        <v>41</v>
      </c>
    </row>
    <row r="666" spans="1:17" ht="18.75" x14ac:dyDescent="0.3">
      <c r="A666" s="4" t="s">
        <v>1706</v>
      </c>
      <c r="B666" t="str">
        <f t="shared" si="160"/>
        <v xml:space="preserve"> Ariel E</v>
      </c>
      <c r="C666">
        <f t="shared" si="161"/>
        <v>39.33</v>
      </c>
      <c r="D666">
        <f t="shared" si="162"/>
        <v>10.4</v>
      </c>
      <c r="E666" t="str">
        <f t="shared" si="163"/>
        <v>No</v>
      </c>
      <c r="F666" t="str">
        <f t="shared" si="164"/>
        <v>No</v>
      </c>
      <c r="G666" t="str">
        <f t="shared" si="165"/>
        <v>No</v>
      </c>
      <c r="H666">
        <f t="shared" si="166"/>
        <v>3</v>
      </c>
      <c r="I666" t="str">
        <f t="shared" si="167"/>
        <v>No</v>
      </c>
      <c r="J666" t="str">
        <f t="shared" si="168"/>
        <v>Obesity</v>
      </c>
      <c r="K666" t="str">
        <f t="shared" si="169"/>
        <v>Diabetes</v>
      </c>
      <c r="L666" t="str">
        <f t="shared" si="170"/>
        <v>R1024</v>
      </c>
      <c r="M666">
        <f t="shared" si="171"/>
        <v>64</v>
      </c>
      <c r="N666" t="str">
        <f t="shared" si="172"/>
        <v>tier - 2</v>
      </c>
      <c r="O666" t="str">
        <f t="shared" si="173"/>
        <v>tier - 2</v>
      </c>
      <c r="P666" t="str">
        <f t="shared" si="174"/>
        <v>R1024</v>
      </c>
      <c r="Q666">
        <f t="shared" si="175"/>
        <v>64</v>
      </c>
    </row>
    <row r="667" spans="1:17" ht="18.75" x14ac:dyDescent="0.3">
      <c r="A667" s="4" t="s">
        <v>1705</v>
      </c>
      <c r="B667" t="str">
        <f t="shared" si="160"/>
        <v xml:space="preserve"> Christopher P</v>
      </c>
      <c r="C667">
        <f t="shared" si="161"/>
        <v>39.979999999999997</v>
      </c>
      <c r="D667">
        <f t="shared" si="162"/>
        <v>9.4600000000000009</v>
      </c>
      <c r="E667" t="str">
        <f t="shared" si="163"/>
        <v>Yes</v>
      </c>
      <c r="F667" t="str">
        <f t="shared" si="164"/>
        <v>No</v>
      </c>
      <c r="G667" t="str">
        <f t="shared" si="165"/>
        <v>No</v>
      </c>
      <c r="H667">
        <f t="shared" si="166"/>
        <v>2</v>
      </c>
      <c r="I667" t="str">
        <f t="shared" si="167"/>
        <v>No</v>
      </c>
      <c r="J667" t="str">
        <f t="shared" si="168"/>
        <v>Obesity</v>
      </c>
      <c r="K667" t="str">
        <f t="shared" si="169"/>
        <v>Diabetes</v>
      </c>
      <c r="L667" t="str">
        <f t="shared" si="170"/>
        <v>R1023</v>
      </c>
      <c r="M667">
        <f t="shared" si="171"/>
        <v>52</v>
      </c>
      <c r="N667" t="str">
        <f t="shared" si="172"/>
        <v>tier - 2</v>
      </c>
      <c r="O667" t="str">
        <f t="shared" si="173"/>
        <v>tier - 2</v>
      </c>
      <c r="P667" t="str">
        <f t="shared" si="174"/>
        <v>R1023</v>
      </c>
      <c r="Q667">
        <f t="shared" si="175"/>
        <v>52</v>
      </c>
    </row>
    <row r="668" spans="1:17" ht="18.75" x14ac:dyDescent="0.3">
      <c r="A668" s="4" t="s">
        <v>1704</v>
      </c>
      <c r="B668" t="str">
        <f t="shared" si="160"/>
        <v xml:space="preserve"> Erin M.</v>
      </c>
      <c r="C668">
        <f t="shared" si="161"/>
        <v>46.51</v>
      </c>
      <c r="D668">
        <f t="shared" si="162"/>
        <v>8.69</v>
      </c>
      <c r="E668" t="str">
        <f t="shared" si="163"/>
        <v>Yes</v>
      </c>
      <c r="F668" t="str">
        <f t="shared" si="164"/>
        <v>No</v>
      </c>
      <c r="G668" t="str">
        <f t="shared" si="165"/>
        <v>No</v>
      </c>
      <c r="H668">
        <f t="shared" si="166"/>
        <v>0</v>
      </c>
      <c r="I668" t="str">
        <f t="shared" si="167"/>
        <v>No</v>
      </c>
      <c r="J668" t="str">
        <f t="shared" si="168"/>
        <v>Obesity</v>
      </c>
      <c r="K668" t="str">
        <f t="shared" si="169"/>
        <v>Diabetes</v>
      </c>
      <c r="L668" t="str">
        <f t="shared" si="170"/>
        <v>R1026</v>
      </c>
      <c r="M668">
        <f t="shared" si="171"/>
        <v>42</v>
      </c>
      <c r="N668" t="str">
        <f t="shared" si="172"/>
        <v>tier - 3</v>
      </c>
      <c r="O668" t="str">
        <f t="shared" si="173"/>
        <v>tier - 3</v>
      </c>
      <c r="P668" t="str">
        <f t="shared" si="174"/>
        <v>R1026</v>
      </c>
      <c r="Q668">
        <f t="shared" si="175"/>
        <v>42</v>
      </c>
    </row>
    <row r="669" spans="1:17" ht="18.75" x14ac:dyDescent="0.3">
      <c r="A669" s="4" t="s">
        <v>1703</v>
      </c>
      <c r="B669" t="str">
        <f t="shared" si="160"/>
        <v xml:space="preserve"> Molly K.</v>
      </c>
      <c r="C669">
        <f t="shared" si="161"/>
        <v>43.58</v>
      </c>
      <c r="D669">
        <f t="shared" si="162"/>
        <v>4.2300000000000004</v>
      </c>
      <c r="E669" t="str">
        <f t="shared" si="163"/>
        <v>No</v>
      </c>
      <c r="F669" t="str">
        <f t="shared" si="164"/>
        <v>No</v>
      </c>
      <c r="G669" t="str">
        <f t="shared" si="165"/>
        <v>Yes</v>
      </c>
      <c r="H669">
        <f t="shared" si="166"/>
        <v>1</v>
      </c>
      <c r="I669" t="str">
        <f t="shared" si="167"/>
        <v>No</v>
      </c>
      <c r="J669" t="str">
        <f t="shared" si="168"/>
        <v>Obesity</v>
      </c>
      <c r="K669" t="str">
        <f t="shared" si="169"/>
        <v>Normal</v>
      </c>
      <c r="L669" t="str">
        <f t="shared" si="170"/>
        <v>R1026</v>
      </c>
      <c r="M669">
        <f t="shared" si="171"/>
        <v>43</v>
      </c>
      <c r="N669" t="str">
        <f t="shared" si="172"/>
        <v>tier - 3</v>
      </c>
      <c r="O669" t="str">
        <f t="shared" si="173"/>
        <v>tier - 3</v>
      </c>
      <c r="P669" t="str">
        <f t="shared" si="174"/>
        <v>R1026</v>
      </c>
      <c r="Q669">
        <f t="shared" si="175"/>
        <v>43</v>
      </c>
    </row>
    <row r="670" spans="1:17" ht="18.75" x14ac:dyDescent="0.3">
      <c r="A670" s="4" t="s">
        <v>1702</v>
      </c>
      <c r="B670" t="str">
        <f t="shared" si="160"/>
        <v xml:space="preserve"> Ryan J.</v>
      </c>
      <c r="C670">
        <f t="shared" si="161"/>
        <v>42.28</v>
      </c>
      <c r="D670">
        <f t="shared" si="162"/>
        <v>9.16</v>
      </c>
      <c r="E670" t="str">
        <f t="shared" si="163"/>
        <v>Yes</v>
      </c>
      <c r="F670" t="str">
        <f t="shared" si="164"/>
        <v>No</v>
      </c>
      <c r="G670" t="str">
        <f t="shared" si="165"/>
        <v>No</v>
      </c>
      <c r="H670">
        <f t="shared" si="166"/>
        <v>1</v>
      </c>
      <c r="I670" t="str">
        <f t="shared" si="167"/>
        <v>No</v>
      </c>
      <c r="J670" t="str">
        <f t="shared" si="168"/>
        <v>Obesity</v>
      </c>
      <c r="K670" t="str">
        <f t="shared" si="169"/>
        <v>Diabetes</v>
      </c>
      <c r="L670" t="str">
        <f t="shared" si="170"/>
        <v>R1023</v>
      </c>
      <c r="M670">
        <f t="shared" si="171"/>
        <v>47</v>
      </c>
      <c r="N670" t="str">
        <f t="shared" si="172"/>
        <v>tier - 3</v>
      </c>
      <c r="O670" t="str">
        <f t="shared" si="173"/>
        <v>tier - 3</v>
      </c>
      <c r="P670" t="str">
        <f t="shared" si="174"/>
        <v>R1023</v>
      </c>
      <c r="Q670">
        <f t="shared" si="175"/>
        <v>47</v>
      </c>
    </row>
    <row r="671" spans="1:17" ht="18.75" x14ac:dyDescent="0.3">
      <c r="A671" s="4" t="s">
        <v>1701</v>
      </c>
      <c r="B671" t="str">
        <f t="shared" si="160"/>
        <v xml:space="preserve"> Jennifer</v>
      </c>
      <c r="C671">
        <f t="shared" si="161"/>
        <v>35.520000000000003</v>
      </c>
      <c r="D671">
        <f t="shared" si="162"/>
        <v>8.26</v>
      </c>
      <c r="E671" t="str">
        <f t="shared" si="163"/>
        <v>No</v>
      </c>
      <c r="F671" t="str">
        <f t="shared" si="164"/>
        <v>No</v>
      </c>
      <c r="G671" t="str">
        <f t="shared" si="165"/>
        <v>No</v>
      </c>
      <c r="H671">
        <f t="shared" si="166"/>
        <v>0</v>
      </c>
      <c r="I671" t="str">
        <f t="shared" si="167"/>
        <v>No</v>
      </c>
      <c r="J671" t="str">
        <f t="shared" si="168"/>
        <v>Obesity</v>
      </c>
      <c r="K671" t="str">
        <f t="shared" si="169"/>
        <v>Diabetes</v>
      </c>
      <c r="L671" t="str">
        <f t="shared" si="170"/>
        <v>R1026</v>
      </c>
      <c r="M671">
        <f t="shared" si="171"/>
        <v>57</v>
      </c>
      <c r="N671" t="str">
        <f t="shared" si="172"/>
        <v>tier - 2</v>
      </c>
      <c r="O671" t="str">
        <f t="shared" si="173"/>
        <v>tier - 2</v>
      </c>
      <c r="P671" t="str">
        <f t="shared" si="174"/>
        <v>R1026</v>
      </c>
      <c r="Q671">
        <f t="shared" si="175"/>
        <v>57</v>
      </c>
    </row>
    <row r="672" spans="1:17" ht="18.75" x14ac:dyDescent="0.3">
      <c r="A672" s="4" t="s">
        <v>1700</v>
      </c>
      <c r="B672" t="str">
        <f t="shared" si="160"/>
        <v xml:space="preserve"> Daniel M</v>
      </c>
      <c r="C672">
        <f t="shared" si="161"/>
        <v>33.6</v>
      </c>
      <c r="D672">
        <f t="shared" si="162"/>
        <v>11.25</v>
      </c>
      <c r="E672" t="str">
        <f t="shared" si="163"/>
        <v>No</v>
      </c>
      <c r="F672" t="str">
        <f t="shared" si="164"/>
        <v>No</v>
      </c>
      <c r="G672" t="str">
        <f t="shared" si="165"/>
        <v>No</v>
      </c>
      <c r="H672">
        <f t="shared" si="166"/>
        <v>0</v>
      </c>
      <c r="I672" t="str">
        <f t="shared" si="167"/>
        <v>No</v>
      </c>
      <c r="J672" t="str">
        <f t="shared" si="168"/>
        <v>Obesity</v>
      </c>
      <c r="K672" t="str">
        <f t="shared" si="169"/>
        <v>Diabetes</v>
      </c>
      <c r="L672" t="str">
        <f t="shared" si="170"/>
        <v>R1021</v>
      </c>
      <c r="M672">
        <f t="shared" si="171"/>
        <v>60</v>
      </c>
      <c r="N672" t="str">
        <f t="shared" si="172"/>
        <v>tier - 3</v>
      </c>
      <c r="O672" t="str">
        <f t="shared" si="173"/>
        <v>tier - 3</v>
      </c>
      <c r="P672" t="str">
        <f t="shared" si="174"/>
        <v>R1021</v>
      </c>
      <c r="Q672">
        <f t="shared" si="175"/>
        <v>60</v>
      </c>
    </row>
    <row r="673" spans="1:17" ht="18.75" x14ac:dyDescent="0.3">
      <c r="A673" s="4" t="s">
        <v>1699</v>
      </c>
      <c r="B673" t="str">
        <f t="shared" si="160"/>
        <v xml:space="preserve"> Hiruni</v>
      </c>
      <c r="C673">
        <f t="shared" si="161"/>
        <v>22.42</v>
      </c>
      <c r="D673">
        <f t="shared" si="162"/>
        <v>6.74</v>
      </c>
      <c r="E673" t="str">
        <f t="shared" si="163"/>
        <v>No</v>
      </c>
      <c r="F673" t="str">
        <f t="shared" si="164"/>
        <v>No</v>
      </c>
      <c r="G673" t="str">
        <f t="shared" si="165"/>
        <v>No</v>
      </c>
      <c r="H673">
        <f t="shared" si="166"/>
        <v>0</v>
      </c>
      <c r="I673" t="str">
        <f t="shared" si="167"/>
        <v>Yes</v>
      </c>
      <c r="J673" t="str">
        <f t="shared" si="168"/>
        <v>Normol Weight</v>
      </c>
      <c r="K673" t="str">
        <f t="shared" si="169"/>
        <v>Diabetes</v>
      </c>
      <c r="L673" t="str">
        <f t="shared" si="170"/>
        <v>R1012</v>
      </c>
      <c r="M673">
        <f t="shared" si="171"/>
        <v>20</v>
      </c>
      <c r="N673" t="str">
        <f t="shared" si="172"/>
        <v>tier - 2</v>
      </c>
      <c r="O673" t="str">
        <f t="shared" si="173"/>
        <v>tier - 2</v>
      </c>
      <c r="P673" t="str">
        <f t="shared" si="174"/>
        <v>R1012</v>
      </c>
      <c r="Q673">
        <f t="shared" si="175"/>
        <v>20</v>
      </c>
    </row>
    <row r="674" spans="1:17" ht="18.75" x14ac:dyDescent="0.3">
      <c r="A674" s="4" t="s">
        <v>1698</v>
      </c>
      <c r="B674" t="str">
        <f t="shared" si="160"/>
        <v xml:space="preserve"> Reina H.</v>
      </c>
      <c r="C674">
        <f t="shared" si="161"/>
        <v>46.86</v>
      </c>
      <c r="D674">
        <f t="shared" si="162"/>
        <v>4.87</v>
      </c>
      <c r="E674" t="str">
        <f t="shared" si="163"/>
        <v>No</v>
      </c>
      <c r="F674" t="str">
        <f t="shared" si="164"/>
        <v>No</v>
      </c>
      <c r="G674" t="str">
        <f t="shared" si="165"/>
        <v>No</v>
      </c>
      <c r="H674">
        <f t="shared" si="166"/>
        <v>0</v>
      </c>
      <c r="I674" t="str">
        <f t="shared" si="167"/>
        <v>No</v>
      </c>
      <c r="J674" t="str">
        <f t="shared" si="168"/>
        <v>Obesity</v>
      </c>
      <c r="K674" t="str">
        <f t="shared" si="169"/>
        <v>Normal</v>
      </c>
      <c r="L674" t="str">
        <f t="shared" si="170"/>
        <v>R1011</v>
      </c>
      <c r="M674">
        <f t="shared" si="171"/>
        <v>40</v>
      </c>
      <c r="N674" t="str">
        <f t="shared" si="172"/>
        <v>tier - 2</v>
      </c>
      <c r="O674" t="str">
        <f t="shared" si="173"/>
        <v>tier - 2</v>
      </c>
      <c r="P674" t="str">
        <f t="shared" si="174"/>
        <v>R1011</v>
      </c>
      <c r="Q674">
        <f t="shared" si="175"/>
        <v>40</v>
      </c>
    </row>
    <row r="675" spans="1:17" ht="18.75" x14ac:dyDescent="0.3">
      <c r="A675" s="4" t="s">
        <v>1697</v>
      </c>
      <c r="B675" t="str">
        <f t="shared" si="160"/>
        <v xml:space="preserve"> Kristi</v>
      </c>
      <c r="C675">
        <f t="shared" si="161"/>
        <v>32.965000000000003</v>
      </c>
      <c r="D675">
        <f t="shared" si="162"/>
        <v>6.68</v>
      </c>
      <c r="E675" t="str">
        <f t="shared" si="163"/>
        <v>No</v>
      </c>
      <c r="F675" t="str">
        <f t="shared" si="164"/>
        <v>No</v>
      </c>
      <c r="G675" t="str">
        <f t="shared" si="165"/>
        <v>No</v>
      </c>
      <c r="H675">
        <f t="shared" si="166"/>
        <v>3</v>
      </c>
      <c r="I675" t="str">
        <f t="shared" si="167"/>
        <v>No</v>
      </c>
      <c r="J675" t="str">
        <f t="shared" si="168"/>
        <v>Obesity</v>
      </c>
      <c r="K675" t="str">
        <f t="shared" si="169"/>
        <v>Diabetes</v>
      </c>
      <c r="L675" t="str">
        <f t="shared" si="170"/>
        <v>R1012</v>
      </c>
      <c r="M675">
        <f t="shared" si="171"/>
        <v>64</v>
      </c>
      <c r="N675" t="str">
        <f t="shared" si="172"/>
        <v>tier - 1</v>
      </c>
      <c r="O675" t="str">
        <f t="shared" si="173"/>
        <v>tier - 1</v>
      </c>
      <c r="P675" t="str">
        <f t="shared" si="174"/>
        <v>R1012</v>
      </c>
      <c r="Q675">
        <f t="shared" si="175"/>
        <v>64</v>
      </c>
    </row>
    <row r="676" spans="1:17" ht="18.75" x14ac:dyDescent="0.3">
      <c r="A676" s="4" t="s">
        <v>1696</v>
      </c>
      <c r="B676" t="str">
        <f t="shared" si="160"/>
        <v xml:space="preserve"> Meredith L.</v>
      </c>
      <c r="C676">
        <f t="shared" si="161"/>
        <v>39.340000000000003</v>
      </c>
      <c r="D676">
        <f t="shared" si="162"/>
        <v>5.0199999999999996</v>
      </c>
      <c r="E676" t="str">
        <f t="shared" si="163"/>
        <v>Yes</v>
      </c>
      <c r="F676" t="str">
        <f t="shared" si="164"/>
        <v>No</v>
      </c>
      <c r="G676" t="str">
        <f t="shared" si="165"/>
        <v>Yes</v>
      </c>
      <c r="H676">
        <f t="shared" si="166"/>
        <v>1</v>
      </c>
      <c r="I676" t="str">
        <f t="shared" si="167"/>
        <v>No</v>
      </c>
      <c r="J676" t="str">
        <f t="shared" si="168"/>
        <v>Obesity</v>
      </c>
      <c r="K676" t="str">
        <f t="shared" si="169"/>
        <v>Normal</v>
      </c>
      <c r="L676" t="str">
        <f t="shared" si="170"/>
        <v>R1012</v>
      </c>
      <c r="M676">
        <f t="shared" si="171"/>
        <v>53</v>
      </c>
      <c r="N676" t="str">
        <f t="shared" si="172"/>
        <v>tier - 1</v>
      </c>
      <c r="O676" t="str">
        <f t="shared" si="173"/>
        <v>tier - 1</v>
      </c>
      <c r="P676" t="str">
        <f t="shared" si="174"/>
        <v>R1012</v>
      </c>
      <c r="Q676">
        <f t="shared" si="175"/>
        <v>53</v>
      </c>
    </row>
    <row r="677" spans="1:17" ht="18.75" x14ac:dyDescent="0.3">
      <c r="A677" s="4" t="s">
        <v>1695</v>
      </c>
      <c r="B677" t="str">
        <f t="shared" si="160"/>
        <v xml:space="preserve"> Jocelyn</v>
      </c>
      <c r="C677">
        <f t="shared" si="161"/>
        <v>47</v>
      </c>
      <c r="D677">
        <f t="shared" si="162"/>
        <v>10.64</v>
      </c>
      <c r="E677" t="str">
        <f t="shared" si="163"/>
        <v>Yes</v>
      </c>
      <c r="F677" t="str">
        <f t="shared" si="164"/>
        <v>No</v>
      </c>
      <c r="G677" t="str">
        <f t="shared" si="165"/>
        <v>No</v>
      </c>
      <c r="H677">
        <f t="shared" si="166"/>
        <v>0</v>
      </c>
      <c r="I677" t="str">
        <f t="shared" si="167"/>
        <v>No</v>
      </c>
      <c r="J677" t="str">
        <f t="shared" si="168"/>
        <v>Obesity</v>
      </c>
      <c r="K677" t="str">
        <f t="shared" si="169"/>
        <v>Diabetes</v>
      </c>
      <c r="L677" t="str">
        <f t="shared" si="170"/>
        <v>R1012</v>
      </c>
      <c r="M677">
        <f t="shared" si="171"/>
        <v>41</v>
      </c>
      <c r="N677" t="str">
        <f t="shared" si="172"/>
        <v>tier - 1</v>
      </c>
      <c r="O677" t="str">
        <f t="shared" si="173"/>
        <v>tier - 1</v>
      </c>
      <c r="P677" t="str">
        <f t="shared" si="174"/>
        <v>R1012</v>
      </c>
      <c r="Q677">
        <f t="shared" si="175"/>
        <v>41</v>
      </c>
    </row>
    <row r="678" spans="1:17" ht="18.75" x14ac:dyDescent="0.3">
      <c r="A678" s="4" t="s">
        <v>1694</v>
      </c>
      <c r="B678" t="str">
        <f t="shared" si="160"/>
        <v xml:space="preserve"> Daphne</v>
      </c>
      <c r="C678">
        <f t="shared" si="161"/>
        <v>36.71</v>
      </c>
      <c r="D678">
        <f t="shared" si="162"/>
        <v>8.74</v>
      </c>
      <c r="E678" t="str">
        <f t="shared" si="163"/>
        <v>Yes</v>
      </c>
      <c r="F678" t="str">
        <f t="shared" si="164"/>
        <v>No</v>
      </c>
      <c r="G678" t="str">
        <f t="shared" si="165"/>
        <v>No</v>
      </c>
      <c r="H678">
        <f t="shared" si="166"/>
        <v>0</v>
      </c>
      <c r="I678" t="str">
        <f t="shared" si="167"/>
        <v>No</v>
      </c>
      <c r="J678" t="str">
        <f t="shared" si="168"/>
        <v>Obesity</v>
      </c>
      <c r="K678" t="str">
        <f t="shared" si="169"/>
        <v>Diabetes</v>
      </c>
      <c r="L678" t="str">
        <f t="shared" si="170"/>
        <v>R1026</v>
      </c>
      <c r="M678">
        <f t="shared" si="171"/>
        <v>55</v>
      </c>
      <c r="N678" t="str">
        <f t="shared" si="172"/>
        <v>tier - 3</v>
      </c>
      <c r="O678" t="str">
        <f t="shared" si="173"/>
        <v>tier - 3</v>
      </c>
      <c r="P678" t="str">
        <f t="shared" si="174"/>
        <v>R1026</v>
      </c>
      <c r="Q678">
        <f t="shared" si="175"/>
        <v>55</v>
      </c>
    </row>
    <row r="679" spans="1:17" ht="18.75" x14ac:dyDescent="0.3">
      <c r="A679" s="4" t="s">
        <v>1693</v>
      </c>
      <c r="B679" t="str">
        <f t="shared" si="160"/>
        <v xml:space="preserve"> Margaret E</v>
      </c>
      <c r="C679">
        <f t="shared" si="161"/>
        <v>53.48</v>
      </c>
      <c r="D679">
        <f t="shared" si="162"/>
        <v>5.64</v>
      </c>
      <c r="E679" t="str">
        <f t="shared" si="163"/>
        <v>No</v>
      </c>
      <c r="F679" t="str">
        <f t="shared" si="164"/>
        <v>No</v>
      </c>
      <c r="G679" t="str">
        <f t="shared" si="165"/>
        <v>No</v>
      </c>
      <c r="H679">
        <f t="shared" si="166"/>
        <v>0</v>
      </c>
      <c r="I679" t="str">
        <f t="shared" si="167"/>
        <v>No</v>
      </c>
      <c r="J679" t="str">
        <f t="shared" si="168"/>
        <v>Obesity</v>
      </c>
      <c r="K679" t="str">
        <f t="shared" si="169"/>
        <v>Normal</v>
      </c>
      <c r="L679" t="str">
        <f t="shared" si="170"/>
        <v>R1011</v>
      </c>
      <c r="M679">
        <f t="shared" si="171"/>
        <v>31</v>
      </c>
      <c r="N679" t="str">
        <f t="shared" si="172"/>
        <v>tier - 3</v>
      </c>
      <c r="O679" t="str">
        <f t="shared" si="173"/>
        <v>tier - 3</v>
      </c>
      <c r="P679" t="str">
        <f t="shared" si="174"/>
        <v>R1011</v>
      </c>
      <c r="Q679">
        <f t="shared" si="175"/>
        <v>31</v>
      </c>
    </row>
    <row r="680" spans="1:17" ht="18.75" x14ac:dyDescent="0.3">
      <c r="A680" s="4" t="s">
        <v>1692</v>
      </c>
      <c r="B680" t="str">
        <f t="shared" si="160"/>
        <v xml:space="preserve"> Mario J.</v>
      </c>
      <c r="C680">
        <f t="shared" si="161"/>
        <v>35.5</v>
      </c>
      <c r="D680">
        <f t="shared" si="162"/>
        <v>10.37</v>
      </c>
      <c r="E680" t="str">
        <f t="shared" si="163"/>
        <v>No</v>
      </c>
      <c r="F680" t="str">
        <f t="shared" si="164"/>
        <v>No</v>
      </c>
      <c r="G680" t="str">
        <f t="shared" si="165"/>
        <v>No</v>
      </c>
      <c r="H680">
        <f t="shared" si="166"/>
        <v>0</v>
      </c>
      <c r="I680" t="str">
        <f t="shared" si="167"/>
        <v>No</v>
      </c>
      <c r="J680" t="str">
        <f t="shared" si="168"/>
        <v>Obesity</v>
      </c>
      <c r="K680" t="str">
        <f t="shared" si="169"/>
        <v>Diabetes</v>
      </c>
      <c r="L680" t="str">
        <f t="shared" si="170"/>
        <v>R1021</v>
      </c>
      <c r="M680">
        <f t="shared" si="171"/>
        <v>57</v>
      </c>
      <c r="N680" t="str">
        <f t="shared" si="172"/>
        <v>tier - 3</v>
      </c>
      <c r="O680" t="str">
        <f t="shared" si="173"/>
        <v>tier - 3</v>
      </c>
      <c r="P680" t="str">
        <f t="shared" si="174"/>
        <v>R1021</v>
      </c>
      <c r="Q680">
        <f t="shared" si="175"/>
        <v>57</v>
      </c>
    </row>
    <row r="681" spans="1:17" ht="18.75" x14ac:dyDescent="0.3">
      <c r="A681" s="4" t="s">
        <v>1691</v>
      </c>
      <c r="B681" t="str">
        <f t="shared" si="160"/>
        <v xml:space="preserve"> Peter</v>
      </c>
      <c r="C681">
        <f t="shared" si="161"/>
        <v>36.979999999999997</v>
      </c>
      <c r="D681">
        <f t="shared" si="162"/>
        <v>9.56</v>
      </c>
      <c r="E681" t="str">
        <f t="shared" si="163"/>
        <v>Yes</v>
      </c>
      <c r="F681" t="str">
        <f t="shared" si="164"/>
        <v>No</v>
      </c>
      <c r="G681" t="str">
        <f t="shared" si="165"/>
        <v>No</v>
      </c>
      <c r="H681">
        <f t="shared" si="166"/>
        <v>0</v>
      </c>
      <c r="I681" t="str">
        <f t="shared" si="167"/>
        <v>No</v>
      </c>
      <c r="J681" t="str">
        <f t="shared" si="168"/>
        <v>Obesity</v>
      </c>
      <c r="K681" t="str">
        <f t="shared" si="169"/>
        <v>Diabetes</v>
      </c>
      <c r="L681" t="str">
        <f t="shared" si="170"/>
        <v>R1022</v>
      </c>
      <c r="M681">
        <f t="shared" si="171"/>
        <v>55</v>
      </c>
      <c r="N681" t="str">
        <f t="shared" si="172"/>
        <v>tier - 3</v>
      </c>
      <c r="O681" t="str">
        <f t="shared" si="173"/>
        <v>tier - 3</v>
      </c>
      <c r="P681" t="str">
        <f t="shared" si="174"/>
        <v>R1022</v>
      </c>
      <c r="Q681">
        <f t="shared" si="175"/>
        <v>55</v>
      </c>
    </row>
    <row r="682" spans="1:17" ht="18.75" x14ac:dyDescent="0.3">
      <c r="A682" s="4" t="s">
        <v>1690</v>
      </c>
      <c r="B682" t="str">
        <f t="shared" si="160"/>
        <v xml:space="preserve"> Carolina</v>
      </c>
      <c r="C682">
        <f t="shared" si="161"/>
        <v>32.395000000000003</v>
      </c>
      <c r="D682">
        <f t="shared" si="162"/>
        <v>8.23</v>
      </c>
      <c r="E682" t="str">
        <f t="shared" si="163"/>
        <v>Yes</v>
      </c>
      <c r="F682" t="str">
        <f t="shared" si="164"/>
        <v>No</v>
      </c>
      <c r="G682" t="str">
        <f t="shared" si="165"/>
        <v>Yes</v>
      </c>
      <c r="H682">
        <f t="shared" si="166"/>
        <v>1</v>
      </c>
      <c r="I682" t="str">
        <f t="shared" si="167"/>
        <v>No</v>
      </c>
      <c r="J682" t="str">
        <f t="shared" si="168"/>
        <v>Obesity</v>
      </c>
      <c r="K682" t="str">
        <f t="shared" si="169"/>
        <v>Diabetes</v>
      </c>
      <c r="L682" t="str">
        <f t="shared" si="170"/>
        <v>R1024</v>
      </c>
      <c r="M682">
        <f t="shared" si="171"/>
        <v>59</v>
      </c>
      <c r="N682" t="str">
        <f t="shared" si="172"/>
        <v>tier - 1</v>
      </c>
      <c r="O682" t="str">
        <f t="shared" si="173"/>
        <v>tier - 1</v>
      </c>
      <c r="P682" t="str">
        <f t="shared" si="174"/>
        <v>R1024</v>
      </c>
      <c r="Q682">
        <f t="shared" si="175"/>
        <v>59</v>
      </c>
    </row>
    <row r="683" spans="1:17" ht="18.75" x14ac:dyDescent="0.3">
      <c r="A683" s="4" t="s">
        <v>1689</v>
      </c>
      <c r="B683" t="str">
        <f t="shared" si="160"/>
        <v xml:space="preserve"> Jenny K.</v>
      </c>
      <c r="C683">
        <f t="shared" si="161"/>
        <v>32.729999999999997</v>
      </c>
      <c r="D683">
        <f t="shared" si="162"/>
        <v>7.03</v>
      </c>
      <c r="E683" t="str">
        <f t="shared" si="163"/>
        <v>No</v>
      </c>
      <c r="F683" t="str">
        <f t="shared" si="164"/>
        <v>No</v>
      </c>
      <c r="G683" t="str">
        <f t="shared" si="165"/>
        <v>No</v>
      </c>
      <c r="H683">
        <f t="shared" si="166"/>
        <v>0</v>
      </c>
      <c r="I683" t="str">
        <f t="shared" si="167"/>
        <v>No</v>
      </c>
      <c r="J683" t="str">
        <f t="shared" si="168"/>
        <v>Obesity</v>
      </c>
      <c r="K683" t="str">
        <f t="shared" si="169"/>
        <v>Diabetes</v>
      </c>
      <c r="L683" t="str">
        <f t="shared" si="170"/>
        <v>R1025</v>
      </c>
      <c r="M683">
        <f t="shared" si="171"/>
        <v>60</v>
      </c>
      <c r="N683" t="str">
        <f t="shared" si="172"/>
        <v>tier - 1</v>
      </c>
      <c r="O683" t="str">
        <f t="shared" si="173"/>
        <v>tier - 1</v>
      </c>
      <c r="P683" t="str">
        <f t="shared" si="174"/>
        <v>R1025</v>
      </c>
      <c r="Q683">
        <f t="shared" si="175"/>
        <v>60</v>
      </c>
    </row>
    <row r="684" spans="1:17" ht="18.75" x14ac:dyDescent="0.3">
      <c r="A684" s="4" t="s">
        <v>1688</v>
      </c>
      <c r="B684" t="str">
        <f t="shared" si="160"/>
        <v xml:space="preserve"> Jessica</v>
      </c>
      <c r="C684">
        <f t="shared" si="161"/>
        <v>20.52</v>
      </c>
      <c r="D684">
        <f t="shared" si="162"/>
        <v>5.45</v>
      </c>
      <c r="E684" t="str">
        <f t="shared" si="163"/>
        <v>No</v>
      </c>
      <c r="F684" t="str">
        <f t="shared" si="164"/>
        <v>No</v>
      </c>
      <c r="G684" t="str">
        <f t="shared" si="165"/>
        <v>No</v>
      </c>
      <c r="H684">
        <f t="shared" si="166"/>
        <v>1</v>
      </c>
      <c r="I684" t="str">
        <f t="shared" si="167"/>
        <v>Yes</v>
      </c>
      <c r="J684" t="str">
        <f t="shared" si="168"/>
        <v>Normol Weight</v>
      </c>
      <c r="K684" t="str">
        <f t="shared" si="169"/>
        <v>Normal</v>
      </c>
      <c r="L684" t="str">
        <f t="shared" si="170"/>
        <v>R1024</v>
      </c>
      <c r="M684">
        <f t="shared" si="171"/>
        <v>24</v>
      </c>
      <c r="N684" t="str">
        <f t="shared" si="172"/>
        <v>tier - 1</v>
      </c>
      <c r="O684" t="str">
        <f t="shared" si="173"/>
        <v>tier - 1</v>
      </c>
      <c r="P684" t="str">
        <f t="shared" si="174"/>
        <v>R1024</v>
      </c>
      <c r="Q684">
        <f t="shared" si="175"/>
        <v>24</v>
      </c>
    </row>
    <row r="685" spans="1:17" ht="18.75" x14ac:dyDescent="0.3">
      <c r="A685" s="4" t="s">
        <v>1687</v>
      </c>
      <c r="B685" t="str">
        <f t="shared" si="160"/>
        <v xml:space="preserve"> Kimberly D</v>
      </c>
      <c r="C685">
        <f t="shared" si="161"/>
        <v>51.72</v>
      </c>
      <c r="D685">
        <f t="shared" si="162"/>
        <v>5.76</v>
      </c>
      <c r="E685" t="str">
        <f t="shared" si="163"/>
        <v>No</v>
      </c>
      <c r="F685" t="str">
        <f t="shared" si="164"/>
        <v>No</v>
      </c>
      <c r="G685" t="str">
        <f t="shared" si="165"/>
        <v>No</v>
      </c>
      <c r="H685">
        <f t="shared" si="166"/>
        <v>0</v>
      </c>
      <c r="I685" t="str">
        <f t="shared" si="167"/>
        <v>No</v>
      </c>
      <c r="J685" t="str">
        <f t="shared" si="168"/>
        <v>Obesity</v>
      </c>
      <c r="K685" t="str">
        <f t="shared" si="169"/>
        <v>Diabetes</v>
      </c>
      <c r="L685" t="str">
        <f t="shared" si="170"/>
        <v>R1011</v>
      </c>
      <c r="M685">
        <f t="shared" si="171"/>
        <v>33</v>
      </c>
      <c r="N685" t="str">
        <f t="shared" si="172"/>
        <v>tier - 3</v>
      </c>
      <c r="O685" t="str">
        <f t="shared" si="173"/>
        <v>tier - 3</v>
      </c>
      <c r="P685" t="str">
        <f t="shared" si="174"/>
        <v>R1011</v>
      </c>
      <c r="Q685">
        <f t="shared" si="175"/>
        <v>33</v>
      </c>
    </row>
    <row r="686" spans="1:17" ht="18.75" x14ac:dyDescent="0.3">
      <c r="A686" s="4" t="s">
        <v>1686</v>
      </c>
      <c r="B686" t="str">
        <f t="shared" si="160"/>
        <v xml:space="preserve"> Marc-Olivier</v>
      </c>
      <c r="C686">
        <f t="shared" si="161"/>
        <v>50.2</v>
      </c>
      <c r="D686">
        <f t="shared" si="162"/>
        <v>5.4</v>
      </c>
      <c r="E686" t="str">
        <f t="shared" si="163"/>
        <v>No</v>
      </c>
      <c r="F686" t="str">
        <f t="shared" si="164"/>
        <v>No</v>
      </c>
      <c r="G686" t="str">
        <f t="shared" si="165"/>
        <v>No</v>
      </c>
      <c r="H686">
        <f t="shared" si="166"/>
        <v>0</v>
      </c>
      <c r="I686" t="str">
        <f t="shared" si="167"/>
        <v>No</v>
      </c>
      <c r="J686" t="str">
        <f t="shared" si="168"/>
        <v>Obesity</v>
      </c>
      <c r="K686" t="str">
        <f t="shared" si="169"/>
        <v>Normal</v>
      </c>
      <c r="L686" t="str">
        <f t="shared" si="170"/>
        <v>R1012</v>
      </c>
      <c r="M686">
        <f t="shared" si="171"/>
        <v>33</v>
      </c>
      <c r="N686" t="str">
        <f t="shared" si="172"/>
        <v>tier - 3</v>
      </c>
      <c r="O686" t="str">
        <f t="shared" si="173"/>
        <v>tier - 3</v>
      </c>
      <c r="P686" t="str">
        <f t="shared" si="174"/>
        <v>R1012</v>
      </c>
      <c r="Q686">
        <f t="shared" si="175"/>
        <v>33</v>
      </c>
    </row>
    <row r="687" spans="1:17" ht="18.75" x14ac:dyDescent="0.3">
      <c r="A687" s="4" t="s">
        <v>1685</v>
      </c>
      <c r="B687" t="str">
        <f t="shared" si="160"/>
        <v xml:space="preserve"> Russell J</v>
      </c>
      <c r="C687">
        <f t="shared" si="161"/>
        <v>25.52</v>
      </c>
      <c r="D687">
        <f t="shared" si="162"/>
        <v>6.35</v>
      </c>
      <c r="E687" t="str">
        <f t="shared" si="163"/>
        <v>No</v>
      </c>
      <c r="F687" t="str">
        <f t="shared" si="164"/>
        <v>No</v>
      </c>
      <c r="G687" t="str">
        <f t="shared" si="165"/>
        <v>Yes</v>
      </c>
      <c r="H687">
        <f t="shared" si="166"/>
        <v>1</v>
      </c>
      <c r="I687" t="str">
        <f t="shared" si="167"/>
        <v>No</v>
      </c>
      <c r="J687" t="str">
        <f t="shared" si="168"/>
        <v>Obesity</v>
      </c>
      <c r="K687" t="str">
        <f t="shared" si="169"/>
        <v>Diabetes</v>
      </c>
      <c r="L687" t="str">
        <f t="shared" si="170"/>
        <v>R1013</v>
      </c>
      <c r="M687">
        <f t="shared" si="171"/>
        <v>43</v>
      </c>
      <c r="N687" t="str">
        <f t="shared" si="172"/>
        <v>tier - 2</v>
      </c>
      <c r="O687" t="str">
        <f t="shared" si="173"/>
        <v>tier - 2</v>
      </c>
      <c r="P687" t="str">
        <f t="shared" si="174"/>
        <v>R1013</v>
      </c>
      <c r="Q687">
        <f t="shared" si="175"/>
        <v>43</v>
      </c>
    </row>
    <row r="688" spans="1:17" ht="18.75" x14ac:dyDescent="0.3">
      <c r="A688" s="4" t="s">
        <v>1684</v>
      </c>
      <c r="B688" t="str">
        <f t="shared" si="160"/>
        <v xml:space="preserve"> Karine</v>
      </c>
      <c r="C688">
        <f t="shared" si="161"/>
        <v>35.200000000000003</v>
      </c>
      <c r="D688">
        <f t="shared" si="162"/>
        <v>6.26</v>
      </c>
      <c r="E688" t="str">
        <f t="shared" si="163"/>
        <v>Yes</v>
      </c>
      <c r="F688" t="str">
        <f t="shared" si="164"/>
        <v>No</v>
      </c>
      <c r="G688" t="str">
        <f t="shared" si="165"/>
        <v>No</v>
      </c>
      <c r="H688">
        <f t="shared" si="166"/>
        <v>2</v>
      </c>
      <c r="I688" t="str">
        <f t="shared" si="167"/>
        <v>No</v>
      </c>
      <c r="J688" t="str">
        <f t="shared" si="168"/>
        <v>Obesity</v>
      </c>
      <c r="K688" t="str">
        <f t="shared" si="169"/>
        <v>Diabetes</v>
      </c>
      <c r="L688" t="str">
        <f t="shared" si="170"/>
        <v>R1013</v>
      </c>
      <c r="M688">
        <f t="shared" si="171"/>
        <v>63</v>
      </c>
      <c r="N688" t="str">
        <f t="shared" si="172"/>
        <v>tier - 2</v>
      </c>
      <c r="O688" t="str">
        <f t="shared" si="173"/>
        <v>tier - 2</v>
      </c>
      <c r="P688" t="str">
        <f t="shared" si="174"/>
        <v>R1013</v>
      </c>
      <c r="Q688">
        <f t="shared" si="175"/>
        <v>63</v>
      </c>
    </row>
    <row r="689" spans="1:17" ht="18.75" x14ac:dyDescent="0.3">
      <c r="A689" s="4" t="s">
        <v>1683</v>
      </c>
      <c r="B689" t="str">
        <f t="shared" si="160"/>
        <v>Ms.  Cheryl</v>
      </c>
      <c r="C689">
        <f t="shared" si="161"/>
        <v>41.26</v>
      </c>
      <c r="D689">
        <f t="shared" si="162"/>
        <v>5.97</v>
      </c>
      <c r="E689" t="str">
        <f t="shared" si="163"/>
        <v>Yes</v>
      </c>
      <c r="F689" t="str">
        <f t="shared" si="164"/>
        <v>No</v>
      </c>
      <c r="G689" t="str">
        <f t="shared" si="165"/>
        <v>No</v>
      </c>
      <c r="H689">
        <f t="shared" si="166"/>
        <v>0</v>
      </c>
      <c r="I689" t="str">
        <f t="shared" si="167"/>
        <v>No</v>
      </c>
      <c r="J689" t="str">
        <f t="shared" si="168"/>
        <v>Obesity</v>
      </c>
      <c r="K689" t="str">
        <f t="shared" si="169"/>
        <v>Diabetes</v>
      </c>
      <c r="L689" t="str">
        <f t="shared" si="170"/>
        <v>R1012</v>
      </c>
      <c r="M689">
        <f t="shared" si="171"/>
        <v>46</v>
      </c>
      <c r="N689" t="str">
        <f t="shared" si="172"/>
        <v>tier - 3</v>
      </c>
      <c r="O689" t="str">
        <f t="shared" si="173"/>
        <v>tier - 3</v>
      </c>
      <c r="P689" t="str">
        <f t="shared" si="174"/>
        <v>R1012</v>
      </c>
      <c r="Q689">
        <f t="shared" si="175"/>
        <v>46</v>
      </c>
    </row>
    <row r="690" spans="1:17" ht="18.75" x14ac:dyDescent="0.3">
      <c r="A690" s="4" t="s">
        <v>1682</v>
      </c>
      <c r="B690" t="str">
        <f t="shared" si="160"/>
        <v xml:space="preserve"> Allison M.</v>
      </c>
      <c r="C690">
        <f t="shared" si="161"/>
        <v>17.195</v>
      </c>
      <c r="D690">
        <f t="shared" si="162"/>
        <v>5.29</v>
      </c>
      <c r="E690" t="str">
        <f t="shared" si="163"/>
        <v>Yes</v>
      </c>
      <c r="F690" t="str">
        <f t="shared" si="164"/>
        <v>No</v>
      </c>
      <c r="G690" t="str">
        <f t="shared" si="165"/>
        <v>No</v>
      </c>
      <c r="H690">
        <f t="shared" si="166"/>
        <v>0</v>
      </c>
      <c r="I690" t="str">
        <f t="shared" si="167"/>
        <v>Yes</v>
      </c>
      <c r="J690" t="str">
        <f t="shared" si="168"/>
        <v>Underweight</v>
      </c>
      <c r="K690" t="str">
        <f t="shared" si="169"/>
        <v>Normal</v>
      </c>
      <c r="L690" t="str">
        <f t="shared" si="170"/>
        <v>R1024</v>
      </c>
      <c r="M690">
        <f t="shared" si="171"/>
        <v>26</v>
      </c>
      <c r="N690" t="str">
        <f t="shared" si="172"/>
        <v>tier - 3</v>
      </c>
      <c r="O690" t="str">
        <f t="shared" si="173"/>
        <v>tier - 3</v>
      </c>
      <c r="P690" t="str">
        <f t="shared" si="174"/>
        <v>R1024</v>
      </c>
      <c r="Q690">
        <f t="shared" si="175"/>
        <v>26</v>
      </c>
    </row>
    <row r="691" spans="1:17" ht="18.75" x14ac:dyDescent="0.3">
      <c r="A691" s="4" t="s">
        <v>1681</v>
      </c>
      <c r="B691" t="str">
        <f t="shared" si="160"/>
        <v xml:space="preserve"> Adriana</v>
      </c>
      <c r="C691">
        <f t="shared" si="161"/>
        <v>23.085000000000001</v>
      </c>
      <c r="D691">
        <f t="shared" si="162"/>
        <v>4.2699999999999996</v>
      </c>
      <c r="E691" t="str">
        <f t="shared" si="163"/>
        <v>Yes</v>
      </c>
      <c r="F691" t="str">
        <f t="shared" si="164"/>
        <v>No</v>
      </c>
      <c r="G691" t="str">
        <f t="shared" si="165"/>
        <v>No</v>
      </c>
      <c r="H691">
        <f t="shared" si="166"/>
        <v>2</v>
      </c>
      <c r="I691" t="str">
        <f t="shared" si="167"/>
        <v>No</v>
      </c>
      <c r="J691" t="str">
        <f t="shared" si="168"/>
        <v>Normol Weight</v>
      </c>
      <c r="K691" t="str">
        <f t="shared" si="169"/>
        <v>Normal</v>
      </c>
      <c r="L691" t="str">
        <f t="shared" si="170"/>
        <v>R1023</v>
      </c>
      <c r="M691">
        <f t="shared" si="171"/>
        <v>63</v>
      </c>
      <c r="N691" t="str">
        <f t="shared" si="172"/>
        <v>tier - 3</v>
      </c>
      <c r="O691" t="str">
        <f t="shared" si="173"/>
        <v>tier - 3</v>
      </c>
      <c r="P691" t="str">
        <f t="shared" si="174"/>
        <v>R1023</v>
      </c>
      <c r="Q691">
        <f t="shared" si="175"/>
        <v>63</v>
      </c>
    </row>
    <row r="692" spans="1:17" ht="18.75" x14ac:dyDescent="0.3">
      <c r="A692" s="4" t="s">
        <v>1680</v>
      </c>
      <c r="B692" t="str">
        <f t="shared" si="160"/>
        <v xml:space="preserve"> Miranda J</v>
      </c>
      <c r="C692">
        <f t="shared" si="161"/>
        <v>21.66</v>
      </c>
      <c r="D692">
        <f t="shared" si="162"/>
        <v>5.2</v>
      </c>
      <c r="E692" t="str">
        <f t="shared" si="163"/>
        <v>Yes</v>
      </c>
      <c r="F692" t="str">
        <f t="shared" si="164"/>
        <v>No</v>
      </c>
      <c r="G692" t="str">
        <f t="shared" si="165"/>
        <v>No</v>
      </c>
      <c r="H692">
        <f t="shared" si="166"/>
        <v>2</v>
      </c>
      <c r="I692" t="str">
        <f t="shared" si="167"/>
        <v>No</v>
      </c>
      <c r="J692" t="str">
        <f t="shared" si="168"/>
        <v>Normol Weight</v>
      </c>
      <c r="K692" t="str">
        <f t="shared" si="169"/>
        <v>Normal</v>
      </c>
      <c r="L692" t="str">
        <f t="shared" si="170"/>
        <v>R1024</v>
      </c>
      <c r="M692">
        <f t="shared" si="171"/>
        <v>63</v>
      </c>
      <c r="N692" t="str">
        <f t="shared" si="172"/>
        <v>tier - 1</v>
      </c>
      <c r="O692" t="str">
        <f t="shared" si="173"/>
        <v>tier - 1</v>
      </c>
      <c r="P692" t="str">
        <f t="shared" si="174"/>
        <v>R1024</v>
      </c>
      <c r="Q692">
        <f t="shared" si="175"/>
        <v>63</v>
      </c>
    </row>
    <row r="693" spans="1:17" ht="18.75" x14ac:dyDescent="0.3">
      <c r="A693" s="4" t="s">
        <v>1679</v>
      </c>
      <c r="B693" t="str">
        <f t="shared" si="160"/>
        <v>Mr.  Roberto</v>
      </c>
      <c r="C693">
        <f t="shared" si="161"/>
        <v>36.47</v>
      </c>
      <c r="D693">
        <f t="shared" si="162"/>
        <v>8.23</v>
      </c>
      <c r="E693" t="str">
        <f t="shared" si="163"/>
        <v>Yes</v>
      </c>
      <c r="F693" t="str">
        <f t="shared" si="164"/>
        <v>No</v>
      </c>
      <c r="G693" t="str">
        <f t="shared" si="165"/>
        <v>No</v>
      </c>
      <c r="H693">
        <f t="shared" si="166"/>
        <v>0</v>
      </c>
      <c r="I693" t="str">
        <f t="shared" si="167"/>
        <v>No</v>
      </c>
      <c r="J693" t="str">
        <f t="shared" si="168"/>
        <v>Obesity</v>
      </c>
      <c r="K693" t="str">
        <f t="shared" si="169"/>
        <v>Diabetes</v>
      </c>
      <c r="L693" t="str">
        <f t="shared" si="170"/>
        <v>R1021</v>
      </c>
      <c r="M693">
        <f t="shared" si="171"/>
        <v>55</v>
      </c>
      <c r="N693" t="str">
        <f t="shared" si="172"/>
        <v>tier - 2</v>
      </c>
      <c r="O693" t="str">
        <f t="shared" si="173"/>
        <v>tier - 2</v>
      </c>
      <c r="P693" t="str">
        <f t="shared" si="174"/>
        <v>R1021</v>
      </c>
      <c r="Q693">
        <f t="shared" si="175"/>
        <v>55</v>
      </c>
    </row>
    <row r="694" spans="1:17" ht="18.75" x14ac:dyDescent="0.3">
      <c r="A694" s="4" t="s">
        <v>1678</v>
      </c>
      <c r="B694" t="str">
        <f t="shared" si="160"/>
        <v xml:space="preserve"> Rebecca B.</v>
      </c>
      <c r="C694">
        <f t="shared" si="161"/>
        <v>36.08</v>
      </c>
      <c r="D694">
        <f t="shared" si="162"/>
        <v>10.33</v>
      </c>
      <c r="E694" t="str">
        <f t="shared" si="163"/>
        <v>Yes</v>
      </c>
      <c r="F694" t="str">
        <f t="shared" si="164"/>
        <v>No</v>
      </c>
      <c r="G694" t="str">
        <f t="shared" si="165"/>
        <v>No</v>
      </c>
      <c r="H694">
        <f t="shared" si="166"/>
        <v>0</v>
      </c>
      <c r="I694" t="str">
        <f t="shared" si="167"/>
        <v>No</v>
      </c>
      <c r="J694" t="str">
        <f t="shared" si="168"/>
        <v>Obesity</v>
      </c>
      <c r="K694" t="str">
        <f t="shared" si="169"/>
        <v>Diabetes</v>
      </c>
      <c r="L694" t="str">
        <f t="shared" si="170"/>
        <v>R1026</v>
      </c>
      <c r="M694">
        <f t="shared" si="171"/>
        <v>55</v>
      </c>
      <c r="N694" t="str">
        <f t="shared" si="172"/>
        <v>tier - 2</v>
      </c>
      <c r="O694" t="str">
        <f t="shared" si="173"/>
        <v>tier - 2</v>
      </c>
      <c r="P694" t="str">
        <f t="shared" si="174"/>
        <v>R1026</v>
      </c>
      <c r="Q694">
        <f t="shared" si="175"/>
        <v>55</v>
      </c>
    </row>
    <row r="695" spans="1:17" ht="18.75" x14ac:dyDescent="0.3">
      <c r="A695" s="4" t="s">
        <v>1677</v>
      </c>
      <c r="B695" t="str">
        <f t="shared" si="160"/>
        <v xml:space="preserve"> Tiffany</v>
      </c>
      <c r="C695">
        <f t="shared" si="161"/>
        <v>23.18</v>
      </c>
      <c r="D695">
        <f t="shared" si="162"/>
        <v>6.13</v>
      </c>
      <c r="E695" t="str">
        <f t="shared" si="163"/>
        <v>No</v>
      </c>
      <c r="F695" t="str">
        <f t="shared" si="164"/>
        <v>No</v>
      </c>
      <c r="G695" t="str">
        <f t="shared" si="165"/>
        <v>No</v>
      </c>
      <c r="H695">
        <f t="shared" si="166"/>
        <v>0</v>
      </c>
      <c r="I695" t="str">
        <f t="shared" si="167"/>
        <v>No</v>
      </c>
      <c r="J695" t="str">
        <f t="shared" si="168"/>
        <v>Normol Weight</v>
      </c>
      <c r="K695" t="str">
        <f t="shared" si="169"/>
        <v>Diabetes</v>
      </c>
      <c r="L695" t="str">
        <f t="shared" si="170"/>
        <v>R1012</v>
      </c>
      <c r="M695">
        <f t="shared" si="171"/>
        <v>23</v>
      </c>
      <c r="N695" t="str">
        <f t="shared" si="172"/>
        <v>tier - 1</v>
      </c>
      <c r="O695" t="str">
        <f t="shared" si="173"/>
        <v>tier - 1</v>
      </c>
      <c r="P695" t="str">
        <f t="shared" si="174"/>
        <v>R1012</v>
      </c>
      <c r="Q695">
        <f t="shared" si="175"/>
        <v>23</v>
      </c>
    </row>
    <row r="696" spans="1:17" ht="18.75" x14ac:dyDescent="0.3">
      <c r="A696" s="4" t="s">
        <v>1676</v>
      </c>
      <c r="B696" t="str">
        <f t="shared" si="160"/>
        <v xml:space="preserve"> Alexander</v>
      </c>
      <c r="C696">
        <f t="shared" si="161"/>
        <v>39.159999999999997</v>
      </c>
      <c r="D696">
        <f t="shared" si="162"/>
        <v>8.08</v>
      </c>
      <c r="E696" t="str">
        <f t="shared" si="163"/>
        <v>No</v>
      </c>
      <c r="F696" t="str">
        <f t="shared" si="164"/>
        <v>No</v>
      </c>
      <c r="G696" t="str">
        <f t="shared" si="165"/>
        <v>No</v>
      </c>
      <c r="H696">
        <f t="shared" si="166"/>
        <v>3</v>
      </c>
      <c r="I696" t="str">
        <f t="shared" si="167"/>
        <v>No</v>
      </c>
      <c r="J696" t="str">
        <f t="shared" si="168"/>
        <v>Obesity</v>
      </c>
      <c r="K696" t="str">
        <f t="shared" si="169"/>
        <v>Diabetes</v>
      </c>
      <c r="L696" t="str">
        <f t="shared" si="170"/>
        <v>R1013</v>
      </c>
      <c r="M696">
        <f t="shared" si="171"/>
        <v>64</v>
      </c>
      <c r="N696" t="str">
        <f t="shared" si="172"/>
        <v>tier - 3</v>
      </c>
      <c r="O696" t="str">
        <f t="shared" si="173"/>
        <v>tier - 3</v>
      </c>
      <c r="P696" t="str">
        <f t="shared" si="174"/>
        <v>R1013</v>
      </c>
      <c r="Q696">
        <f t="shared" si="175"/>
        <v>64</v>
      </c>
    </row>
    <row r="697" spans="1:17" ht="18.75" x14ac:dyDescent="0.3">
      <c r="A697" s="4" t="s">
        <v>1675</v>
      </c>
      <c r="B697" t="str">
        <f t="shared" si="160"/>
        <v xml:space="preserve"> Rich M</v>
      </c>
      <c r="C697">
        <f t="shared" si="161"/>
        <v>38.19</v>
      </c>
      <c r="D697">
        <f t="shared" si="162"/>
        <v>10.49</v>
      </c>
      <c r="E697" t="str">
        <f t="shared" si="163"/>
        <v>No</v>
      </c>
      <c r="F697" t="str">
        <f t="shared" si="164"/>
        <v>No</v>
      </c>
      <c r="G697" t="str">
        <f t="shared" si="165"/>
        <v>No</v>
      </c>
      <c r="H697">
        <f t="shared" si="166"/>
        <v>3</v>
      </c>
      <c r="I697" t="str">
        <f t="shared" si="167"/>
        <v>No</v>
      </c>
      <c r="J697" t="str">
        <f t="shared" si="168"/>
        <v>Obesity</v>
      </c>
      <c r="K697" t="str">
        <f t="shared" si="169"/>
        <v>Diabetes</v>
      </c>
      <c r="L697" t="str">
        <f t="shared" si="170"/>
        <v>R1016</v>
      </c>
      <c r="M697">
        <f t="shared" si="171"/>
        <v>64</v>
      </c>
      <c r="N697" t="str">
        <f t="shared" si="172"/>
        <v>tier - 2</v>
      </c>
      <c r="O697" t="str">
        <f t="shared" si="173"/>
        <v>tier - 2</v>
      </c>
      <c r="P697" t="str">
        <f t="shared" si="174"/>
        <v>R1016</v>
      </c>
      <c r="Q697">
        <f t="shared" si="175"/>
        <v>64</v>
      </c>
    </row>
    <row r="698" spans="1:17" ht="18.75" x14ac:dyDescent="0.3">
      <c r="A698" s="4" t="s">
        <v>1674</v>
      </c>
      <c r="B698" t="str">
        <f t="shared" si="160"/>
        <v xml:space="preserve"> Aaron C</v>
      </c>
      <c r="C698">
        <f t="shared" si="161"/>
        <v>26.41</v>
      </c>
      <c r="D698">
        <f t="shared" si="162"/>
        <v>8.11</v>
      </c>
      <c r="E698" t="str">
        <f t="shared" si="163"/>
        <v>No</v>
      </c>
      <c r="F698" t="str">
        <f t="shared" si="164"/>
        <v>No</v>
      </c>
      <c r="G698" t="str">
        <f t="shared" si="165"/>
        <v>No</v>
      </c>
      <c r="H698">
        <f t="shared" si="166"/>
        <v>3</v>
      </c>
      <c r="I698" t="str">
        <f t="shared" si="167"/>
        <v>No</v>
      </c>
      <c r="J698" t="str">
        <f t="shared" si="168"/>
        <v>Obesity</v>
      </c>
      <c r="K698" t="str">
        <f t="shared" si="169"/>
        <v>Diabetes</v>
      </c>
      <c r="L698" t="str">
        <f t="shared" si="170"/>
        <v>R1018</v>
      </c>
      <c r="M698">
        <f t="shared" si="171"/>
        <v>64</v>
      </c>
      <c r="N698" t="str">
        <f t="shared" si="172"/>
        <v>tier - 1</v>
      </c>
      <c r="O698" t="str">
        <f t="shared" si="173"/>
        <v>tier - 1</v>
      </c>
      <c r="P698" t="str">
        <f t="shared" si="174"/>
        <v>R1018</v>
      </c>
      <c r="Q698">
        <f t="shared" si="175"/>
        <v>64</v>
      </c>
    </row>
    <row r="699" spans="1:17" ht="18.75" x14ac:dyDescent="0.3">
      <c r="A699" s="4" t="s">
        <v>1673</v>
      </c>
      <c r="B699" t="str">
        <f t="shared" si="160"/>
        <v xml:space="preserve"> Kate</v>
      </c>
      <c r="C699">
        <f t="shared" si="161"/>
        <v>28.785</v>
      </c>
      <c r="D699">
        <f t="shared" si="162"/>
        <v>6.6</v>
      </c>
      <c r="E699" t="str">
        <f t="shared" si="163"/>
        <v>No</v>
      </c>
      <c r="F699" t="str">
        <f t="shared" si="164"/>
        <v>No</v>
      </c>
      <c r="G699" t="str">
        <f t="shared" si="165"/>
        <v>No</v>
      </c>
      <c r="H699">
        <f t="shared" si="166"/>
        <v>0</v>
      </c>
      <c r="I699" t="str">
        <f t="shared" si="167"/>
        <v>No</v>
      </c>
      <c r="J699" t="str">
        <f t="shared" si="168"/>
        <v>Obesity</v>
      </c>
      <c r="K699" t="str">
        <f t="shared" si="169"/>
        <v>Diabetes</v>
      </c>
      <c r="L699" t="str">
        <f t="shared" si="170"/>
        <v>R1024</v>
      </c>
      <c r="M699">
        <f t="shared" si="171"/>
        <v>57</v>
      </c>
      <c r="N699" t="str">
        <f t="shared" si="172"/>
        <v>tier - 3</v>
      </c>
      <c r="O699" t="str">
        <f t="shared" si="173"/>
        <v>tier - 3</v>
      </c>
      <c r="P699" t="str">
        <f t="shared" si="174"/>
        <v>R1024</v>
      </c>
      <c r="Q699">
        <f t="shared" si="175"/>
        <v>57</v>
      </c>
    </row>
    <row r="700" spans="1:17" ht="18.75" x14ac:dyDescent="0.3">
      <c r="A700" s="4" t="s">
        <v>1672</v>
      </c>
      <c r="B700" t="str">
        <f t="shared" si="160"/>
        <v xml:space="preserve"> Maria M</v>
      </c>
      <c r="C700">
        <f t="shared" si="161"/>
        <v>26.695</v>
      </c>
      <c r="D700">
        <f t="shared" si="162"/>
        <v>10.14</v>
      </c>
      <c r="E700" t="str">
        <f t="shared" si="163"/>
        <v>Yes</v>
      </c>
      <c r="F700" t="str">
        <f t="shared" si="164"/>
        <v>No</v>
      </c>
      <c r="G700" t="str">
        <f t="shared" si="165"/>
        <v>Yes</v>
      </c>
      <c r="H700">
        <f t="shared" si="166"/>
        <v>1</v>
      </c>
      <c r="I700" t="str">
        <f t="shared" si="167"/>
        <v>No</v>
      </c>
      <c r="J700" t="str">
        <f t="shared" si="168"/>
        <v>Obesity</v>
      </c>
      <c r="K700" t="str">
        <f t="shared" si="169"/>
        <v>Diabetes</v>
      </c>
      <c r="L700" t="str">
        <f t="shared" si="170"/>
        <v>R1012</v>
      </c>
      <c r="M700">
        <f t="shared" si="171"/>
        <v>59</v>
      </c>
      <c r="N700" t="str">
        <f t="shared" si="172"/>
        <v>tier - 2</v>
      </c>
      <c r="O700" t="str">
        <f t="shared" si="173"/>
        <v>tier - 2</v>
      </c>
      <c r="P700" t="str">
        <f t="shared" si="174"/>
        <v>R1012</v>
      </c>
      <c r="Q700">
        <f t="shared" si="175"/>
        <v>59</v>
      </c>
    </row>
    <row r="701" spans="1:17" ht="18.75" x14ac:dyDescent="0.3">
      <c r="A701" s="4" t="s">
        <v>1671</v>
      </c>
      <c r="B701" t="str">
        <f t="shared" si="160"/>
        <v xml:space="preserve"> Daven W</v>
      </c>
      <c r="C701">
        <f t="shared" si="161"/>
        <v>32.799999999999997</v>
      </c>
      <c r="D701">
        <f t="shared" si="162"/>
        <v>6.06</v>
      </c>
      <c r="E701" t="str">
        <f t="shared" si="163"/>
        <v>Yes</v>
      </c>
      <c r="F701" t="str">
        <f t="shared" si="164"/>
        <v>No</v>
      </c>
      <c r="G701" t="str">
        <f t="shared" si="165"/>
        <v>No</v>
      </c>
      <c r="H701">
        <f t="shared" si="166"/>
        <v>1</v>
      </c>
      <c r="I701" t="str">
        <f t="shared" si="167"/>
        <v>No</v>
      </c>
      <c r="J701" t="str">
        <f t="shared" si="168"/>
        <v>Obesity</v>
      </c>
      <c r="K701" t="str">
        <f t="shared" si="169"/>
        <v>Diabetes</v>
      </c>
      <c r="L701" t="str">
        <f t="shared" si="170"/>
        <v>R1011</v>
      </c>
      <c r="M701">
        <f t="shared" si="171"/>
        <v>34</v>
      </c>
      <c r="N701" t="str">
        <f t="shared" si="172"/>
        <v>tier - 2</v>
      </c>
      <c r="O701" t="str">
        <f t="shared" si="173"/>
        <v>tier - 2</v>
      </c>
      <c r="P701" t="str">
        <f t="shared" si="174"/>
        <v>R1011</v>
      </c>
      <c r="Q701">
        <f t="shared" si="175"/>
        <v>34</v>
      </c>
    </row>
    <row r="702" spans="1:17" ht="18.75" x14ac:dyDescent="0.3">
      <c r="A702" s="4" t="s">
        <v>1670</v>
      </c>
      <c r="B702" t="str">
        <f t="shared" si="160"/>
        <v xml:space="preserve"> Brianne</v>
      </c>
      <c r="C702">
        <f t="shared" si="161"/>
        <v>35.869999999999997</v>
      </c>
      <c r="D702">
        <f t="shared" si="162"/>
        <v>9.91</v>
      </c>
      <c r="E702" t="str">
        <f t="shared" si="163"/>
        <v>Yes</v>
      </c>
      <c r="F702" t="str">
        <f t="shared" si="164"/>
        <v>No</v>
      </c>
      <c r="G702" t="str">
        <f t="shared" si="165"/>
        <v>No</v>
      </c>
      <c r="H702">
        <f t="shared" si="166"/>
        <v>0</v>
      </c>
      <c r="I702" t="str">
        <f t="shared" si="167"/>
        <v>No</v>
      </c>
      <c r="J702" t="str">
        <f t="shared" si="168"/>
        <v>Obesity</v>
      </c>
      <c r="K702" t="str">
        <f t="shared" si="169"/>
        <v>Diabetes</v>
      </c>
      <c r="L702" t="str">
        <f t="shared" si="170"/>
        <v>R1026</v>
      </c>
      <c r="M702">
        <f t="shared" si="171"/>
        <v>55</v>
      </c>
      <c r="N702" t="str">
        <f t="shared" si="172"/>
        <v>tier - 1</v>
      </c>
      <c r="O702" t="str">
        <f t="shared" si="173"/>
        <v>tier - 1</v>
      </c>
      <c r="P702" t="str">
        <f t="shared" si="174"/>
        <v>R1026</v>
      </c>
      <c r="Q702">
        <f t="shared" si="175"/>
        <v>55</v>
      </c>
    </row>
    <row r="703" spans="1:17" ht="18.75" x14ac:dyDescent="0.3">
      <c r="A703" s="4" t="s">
        <v>1669</v>
      </c>
      <c r="B703" t="str">
        <f t="shared" si="160"/>
        <v xml:space="preserve"> Hiroki</v>
      </c>
      <c r="C703">
        <f t="shared" si="161"/>
        <v>21.66</v>
      </c>
      <c r="D703">
        <f t="shared" si="162"/>
        <v>4.1399999999999997</v>
      </c>
      <c r="E703" t="str">
        <f t="shared" si="163"/>
        <v>Yes</v>
      </c>
      <c r="F703" t="str">
        <f t="shared" si="164"/>
        <v>No</v>
      </c>
      <c r="G703" t="str">
        <f t="shared" si="165"/>
        <v>No</v>
      </c>
      <c r="H703">
        <f t="shared" si="166"/>
        <v>2</v>
      </c>
      <c r="I703" t="str">
        <f t="shared" si="167"/>
        <v>No</v>
      </c>
      <c r="J703" t="str">
        <f t="shared" si="168"/>
        <v>Normol Weight</v>
      </c>
      <c r="K703" t="str">
        <f t="shared" si="169"/>
        <v>Normal</v>
      </c>
      <c r="L703" t="str">
        <f t="shared" si="170"/>
        <v>R1012</v>
      </c>
      <c r="M703">
        <f t="shared" si="171"/>
        <v>63</v>
      </c>
      <c r="N703" t="str">
        <f t="shared" si="172"/>
        <v>tier - 2</v>
      </c>
      <c r="O703" t="str">
        <f t="shared" si="173"/>
        <v>tier - 2</v>
      </c>
      <c r="P703" t="str">
        <f t="shared" si="174"/>
        <v>R1012</v>
      </c>
      <c r="Q703">
        <f t="shared" si="175"/>
        <v>63</v>
      </c>
    </row>
    <row r="704" spans="1:17" ht="18.75" x14ac:dyDescent="0.3">
      <c r="A704" s="4" t="s">
        <v>1668</v>
      </c>
      <c r="B704" t="str">
        <f t="shared" si="160"/>
        <v xml:space="preserve"> Anders</v>
      </c>
      <c r="C704">
        <f t="shared" si="161"/>
        <v>37.72</v>
      </c>
      <c r="D704">
        <f t="shared" si="162"/>
        <v>4.38</v>
      </c>
      <c r="E704" t="str">
        <f t="shared" si="163"/>
        <v>Yes</v>
      </c>
      <c r="F704" t="str">
        <f t="shared" si="164"/>
        <v>No</v>
      </c>
      <c r="G704" t="str">
        <f t="shared" si="165"/>
        <v>Yes</v>
      </c>
      <c r="H704">
        <f t="shared" si="166"/>
        <v>1</v>
      </c>
      <c r="I704" t="str">
        <f t="shared" si="167"/>
        <v>No</v>
      </c>
      <c r="J704" t="str">
        <f t="shared" si="168"/>
        <v>Obesity</v>
      </c>
      <c r="K704" t="str">
        <f t="shared" si="169"/>
        <v>Normal</v>
      </c>
      <c r="L704" t="str">
        <f t="shared" si="170"/>
        <v>R1022</v>
      </c>
      <c r="M704">
        <f t="shared" si="171"/>
        <v>53</v>
      </c>
      <c r="N704" t="str">
        <f t="shared" si="172"/>
        <v>tier - 3</v>
      </c>
      <c r="O704" t="str">
        <f t="shared" si="173"/>
        <v>tier - 3</v>
      </c>
      <c r="P704" t="str">
        <f t="shared" si="174"/>
        <v>R1022</v>
      </c>
      <c r="Q704">
        <f t="shared" si="175"/>
        <v>53</v>
      </c>
    </row>
    <row r="705" spans="1:17" ht="18.75" x14ac:dyDescent="0.3">
      <c r="A705" s="4" t="s">
        <v>1667</v>
      </c>
      <c r="B705" t="str">
        <f t="shared" si="160"/>
        <v xml:space="preserve"> Danielle</v>
      </c>
      <c r="C705">
        <f t="shared" si="161"/>
        <v>39.700000000000003</v>
      </c>
      <c r="D705">
        <f t="shared" si="162"/>
        <v>9.83</v>
      </c>
      <c r="E705" t="str">
        <f t="shared" si="163"/>
        <v>No</v>
      </c>
      <c r="F705" t="str">
        <f t="shared" si="164"/>
        <v>No</v>
      </c>
      <c r="G705" t="str">
        <f t="shared" si="165"/>
        <v>No</v>
      </c>
      <c r="H705">
        <f t="shared" si="166"/>
        <v>3</v>
      </c>
      <c r="I705" t="str">
        <f t="shared" si="167"/>
        <v>No</v>
      </c>
      <c r="J705" t="str">
        <f t="shared" si="168"/>
        <v>Obesity</v>
      </c>
      <c r="K705" t="str">
        <f t="shared" si="169"/>
        <v>Diabetes</v>
      </c>
      <c r="L705" t="str">
        <f t="shared" si="170"/>
        <v>R1011</v>
      </c>
      <c r="M705">
        <f t="shared" si="171"/>
        <v>64</v>
      </c>
      <c r="N705" t="str">
        <f t="shared" si="172"/>
        <v>tier - 2</v>
      </c>
      <c r="O705" t="str">
        <f t="shared" si="173"/>
        <v>tier - 2</v>
      </c>
      <c r="P705" t="str">
        <f t="shared" si="174"/>
        <v>R1011</v>
      </c>
      <c r="Q705">
        <f t="shared" si="175"/>
        <v>64</v>
      </c>
    </row>
    <row r="706" spans="1:17" ht="18.75" x14ac:dyDescent="0.3">
      <c r="A706" s="4" t="s">
        <v>1666</v>
      </c>
      <c r="B706" t="str">
        <f t="shared" ref="B706:B769" si="176">VLOOKUP($A706,vetri,4,FALSE)</f>
        <v xml:space="preserve"> Candace N</v>
      </c>
      <c r="C706">
        <f t="shared" ref="C706:C769" si="177">VLOOKUP($A706,vel,2,FALSE)</f>
        <v>35.97</v>
      </c>
      <c r="D706">
        <f t="shared" ref="D706:D769" si="178">VLOOKUP($A706,vel,3,FALSE)</f>
        <v>11.08</v>
      </c>
      <c r="E706" t="str">
        <f t="shared" ref="E706:E769" si="179">VLOOKUP($A706,vel,4,FALSE)</f>
        <v>No</v>
      </c>
      <c r="F706" t="str">
        <f t="shared" ref="F706:F769" si="180">VLOOKUP($A706,vel,5,FALSE)</f>
        <v>No</v>
      </c>
      <c r="G706" t="str">
        <f t="shared" ref="G706:G769" si="181">VLOOKUP($A706,vel,6,FALSE)</f>
        <v>No</v>
      </c>
      <c r="H706">
        <f t="shared" ref="H706:H769" si="182">VLOOKUP($A706,vel,9,FALSE)</f>
        <v>3</v>
      </c>
      <c r="I706" t="str">
        <f t="shared" ref="I706:I769" si="183">VLOOKUP($A706,vel,10,FALSE)</f>
        <v>No</v>
      </c>
      <c r="J706" t="str">
        <f t="shared" ref="J706:J769" si="184">VLOOKUP($A706,vel,11,FALSE)</f>
        <v>Obesity</v>
      </c>
      <c r="K706" t="str">
        <f t="shared" ref="K706:K769" si="185">VLOOKUP($A706,vel,12,FALSE)</f>
        <v>Diabetes</v>
      </c>
      <c r="L706" t="str">
        <f t="shared" ref="L706:L769" si="186">VLOOKUP($A706,v,14,FALSE)</f>
        <v>R1013</v>
      </c>
      <c r="M706">
        <f t="shared" ref="M706:M769" si="187">VLOOKUP($A706,v,16,FALSE)</f>
        <v>64</v>
      </c>
      <c r="N706" t="str">
        <f t="shared" ref="N706:N769" si="188">VLOOKUP($A706,v,12,FALSE)</f>
        <v>tier - 3</v>
      </c>
      <c r="O706" t="str">
        <f t="shared" ref="O706:O769" si="189">VLOOKUP($A706,m,13,FALSE)</f>
        <v>tier - 3</v>
      </c>
      <c r="P706" t="str">
        <f t="shared" ref="P706:P769" si="190">VLOOKUP($A706,v,14,FALSE)</f>
        <v>R1013</v>
      </c>
      <c r="Q706">
        <f t="shared" ref="Q706:Q769" si="191">VLOOKUP($A706,v,16,FALSE)</f>
        <v>64</v>
      </c>
    </row>
    <row r="707" spans="1:17" ht="18.75" x14ac:dyDescent="0.3">
      <c r="A707" s="4" t="s">
        <v>1665</v>
      </c>
      <c r="B707" t="str">
        <f t="shared" si="176"/>
        <v xml:space="preserve"> Bruno F.</v>
      </c>
      <c r="C707">
        <f t="shared" si="177"/>
        <v>37.85</v>
      </c>
      <c r="D707">
        <f t="shared" si="178"/>
        <v>11.01</v>
      </c>
      <c r="E707" t="str">
        <f t="shared" si="179"/>
        <v>No</v>
      </c>
      <c r="F707" t="str">
        <f t="shared" si="180"/>
        <v>No</v>
      </c>
      <c r="G707" t="str">
        <f t="shared" si="181"/>
        <v>No</v>
      </c>
      <c r="H707">
        <f t="shared" si="182"/>
        <v>0</v>
      </c>
      <c r="I707" t="str">
        <f t="shared" si="183"/>
        <v>No</v>
      </c>
      <c r="J707" t="str">
        <f t="shared" si="184"/>
        <v>Obesity</v>
      </c>
      <c r="K707" t="str">
        <f t="shared" si="185"/>
        <v>Diabetes</v>
      </c>
      <c r="L707" t="str">
        <f t="shared" si="186"/>
        <v>R1012</v>
      </c>
      <c r="M707">
        <f t="shared" si="187"/>
        <v>54</v>
      </c>
      <c r="N707" t="str">
        <f t="shared" si="188"/>
        <v>tier - 3</v>
      </c>
      <c r="O707" t="str">
        <f t="shared" si="189"/>
        <v>tier - 3</v>
      </c>
      <c r="P707" t="str">
        <f t="shared" si="190"/>
        <v>R1012</v>
      </c>
      <c r="Q707">
        <f t="shared" si="191"/>
        <v>54</v>
      </c>
    </row>
    <row r="708" spans="1:17" ht="18.75" x14ac:dyDescent="0.3">
      <c r="A708" s="4" t="s">
        <v>1664</v>
      </c>
      <c r="B708" t="str">
        <f t="shared" si="176"/>
        <v xml:space="preserve"> Emily</v>
      </c>
      <c r="C708">
        <f t="shared" si="177"/>
        <v>21.66</v>
      </c>
      <c r="D708">
        <f t="shared" si="178"/>
        <v>4.37</v>
      </c>
      <c r="E708" t="str">
        <f t="shared" si="179"/>
        <v>No</v>
      </c>
      <c r="F708" t="str">
        <f t="shared" si="180"/>
        <v>Yes</v>
      </c>
      <c r="G708" t="str">
        <f t="shared" si="181"/>
        <v>No</v>
      </c>
      <c r="H708">
        <f t="shared" si="182"/>
        <v>1</v>
      </c>
      <c r="I708" t="str">
        <f t="shared" si="183"/>
        <v>Yes</v>
      </c>
      <c r="J708" t="str">
        <f t="shared" si="184"/>
        <v>Normol Weight</v>
      </c>
      <c r="K708" t="str">
        <f t="shared" si="185"/>
        <v>Normal</v>
      </c>
      <c r="L708" t="str">
        <f t="shared" si="186"/>
        <v>R1024</v>
      </c>
      <c r="M708">
        <f t="shared" si="187"/>
        <v>18</v>
      </c>
      <c r="N708" t="str">
        <f t="shared" si="188"/>
        <v>tier - 2</v>
      </c>
      <c r="O708" t="str">
        <f t="shared" si="189"/>
        <v>tier - 2</v>
      </c>
      <c r="P708" t="str">
        <f t="shared" si="190"/>
        <v>R1024</v>
      </c>
      <c r="Q708">
        <f t="shared" si="191"/>
        <v>18</v>
      </c>
    </row>
    <row r="709" spans="1:17" ht="18.75" x14ac:dyDescent="0.3">
      <c r="A709" s="4" t="s">
        <v>1663</v>
      </c>
      <c r="B709" t="str">
        <f t="shared" si="176"/>
        <v xml:space="preserve"> Katie</v>
      </c>
      <c r="C709">
        <f t="shared" si="177"/>
        <v>39.369999999999997</v>
      </c>
      <c r="D709">
        <f t="shared" si="178"/>
        <v>5.91</v>
      </c>
      <c r="E709" t="str">
        <f t="shared" si="179"/>
        <v>No</v>
      </c>
      <c r="F709" t="str">
        <f t="shared" si="180"/>
        <v>No</v>
      </c>
      <c r="G709" t="str">
        <f t="shared" si="181"/>
        <v>No</v>
      </c>
      <c r="H709">
        <f t="shared" si="182"/>
        <v>2</v>
      </c>
      <c r="I709" t="str">
        <f t="shared" si="183"/>
        <v>No</v>
      </c>
      <c r="J709" t="str">
        <f t="shared" si="184"/>
        <v>Obesity</v>
      </c>
      <c r="K709" t="str">
        <f t="shared" si="185"/>
        <v>Diabetes</v>
      </c>
      <c r="L709" t="str">
        <f t="shared" si="186"/>
        <v>R1026</v>
      </c>
      <c r="M709">
        <f t="shared" si="187"/>
        <v>50</v>
      </c>
      <c r="N709" t="str">
        <f t="shared" si="188"/>
        <v>tier - 2</v>
      </c>
      <c r="O709" t="str">
        <f t="shared" si="189"/>
        <v>tier - 2</v>
      </c>
      <c r="P709" t="str">
        <f t="shared" si="190"/>
        <v>R1026</v>
      </c>
      <c r="Q709">
        <f t="shared" si="191"/>
        <v>50</v>
      </c>
    </row>
    <row r="710" spans="1:17" ht="18.75" x14ac:dyDescent="0.3">
      <c r="A710" s="4" t="s">
        <v>1662</v>
      </c>
      <c r="B710" t="str">
        <f t="shared" si="176"/>
        <v xml:space="preserve"> Sally</v>
      </c>
      <c r="C710">
        <f t="shared" si="177"/>
        <v>40.880000000000003</v>
      </c>
      <c r="D710">
        <f t="shared" si="178"/>
        <v>7.65</v>
      </c>
      <c r="E710" t="str">
        <f t="shared" si="179"/>
        <v>No</v>
      </c>
      <c r="F710" t="str">
        <f t="shared" si="180"/>
        <v>No</v>
      </c>
      <c r="G710" t="str">
        <f t="shared" si="181"/>
        <v>No</v>
      </c>
      <c r="H710">
        <f t="shared" si="182"/>
        <v>0</v>
      </c>
      <c r="I710" t="str">
        <f t="shared" si="183"/>
        <v>No</v>
      </c>
      <c r="J710" t="str">
        <f t="shared" si="184"/>
        <v>Obesity</v>
      </c>
      <c r="K710" t="str">
        <f t="shared" si="185"/>
        <v>Diabetes</v>
      </c>
      <c r="L710" t="str">
        <f t="shared" si="186"/>
        <v>R1026</v>
      </c>
      <c r="M710">
        <f t="shared" si="187"/>
        <v>48</v>
      </c>
      <c r="N710" t="str">
        <f t="shared" si="188"/>
        <v>tier - 2</v>
      </c>
      <c r="O710" t="str">
        <f t="shared" si="189"/>
        <v>tier - 2</v>
      </c>
      <c r="P710" t="str">
        <f t="shared" si="190"/>
        <v>R1026</v>
      </c>
      <c r="Q710">
        <f t="shared" si="191"/>
        <v>48</v>
      </c>
    </row>
    <row r="711" spans="1:17" ht="18.75" x14ac:dyDescent="0.3">
      <c r="A711" s="4" t="s">
        <v>1661</v>
      </c>
      <c r="B711" t="str">
        <f t="shared" si="176"/>
        <v xml:space="preserve"> Meaghan J</v>
      </c>
      <c r="C711">
        <f t="shared" si="177"/>
        <v>26.22</v>
      </c>
      <c r="D711">
        <f t="shared" si="178"/>
        <v>5.37</v>
      </c>
      <c r="E711" t="str">
        <f t="shared" si="179"/>
        <v>Yes</v>
      </c>
      <c r="F711" t="str">
        <f t="shared" si="180"/>
        <v>No</v>
      </c>
      <c r="G711" t="str">
        <f t="shared" si="181"/>
        <v>No</v>
      </c>
      <c r="H711">
        <f t="shared" si="182"/>
        <v>2</v>
      </c>
      <c r="I711" t="str">
        <f t="shared" si="183"/>
        <v>No</v>
      </c>
      <c r="J711" t="str">
        <f t="shared" si="184"/>
        <v>Obesity</v>
      </c>
      <c r="K711" t="str">
        <f t="shared" si="185"/>
        <v>Normal</v>
      </c>
      <c r="L711" t="str">
        <f t="shared" si="186"/>
        <v>R1012</v>
      </c>
      <c r="M711">
        <f t="shared" si="187"/>
        <v>63</v>
      </c>
      <c r="N711" t="str">
        <f t="shared" si="188"/>
        <v>tier - 3</v>
      </c>
      <c r="O711" t="str">
        <f t="shared" si="189"/>
        <v>tier - 3</v>
      </c>
      <c r="P711" t="str">
        <f t="shared" si="190"/>
        <v>R1012</v>
      </c>
      <c r="Q711">
        <f t="shared" si="191"/>
        <v>63</v>
      </c>
    </row>
    <row r="712" spans="1:17" ht="18.75" x14ac:dyDescent="0.3">
      <c r="A712" s="4" t="s">
        <v>1660</v>
      </c>
      <c r="B712" t="str">
        <f t="shared" si="176"/>
        <v xml:space="preserve"> Rina</v>
      </c>
      <c r="C712">
        <f t="shared" si="177"/>
        <v>25.08</v>
      </c>
      <c r="D712">
        <f t="shared" si="178"/>
        <v>5.75</v>
      </c>
      <c r="E712" t="str">
        <f t="shared" si="179"/>
        <v>Yes</v>
      </c>
      <c r="F712" t="str">
        <f t="shared" si="180"/>
        <v>No</v>
      </c>
      <c r="G712" t="str">
        <f t="shared" si="181"/>
        <v>No</v>
      </c>
      <c r="H712">
        <f t="shared" si="182"/>
        <v>2</v>
      </c>
      <c r="I712" t="str">
        <f t="shared" si="183"/>
        <v>No</v>
      </c>
      <c r="J712" t="str">
        <f t="shared" si="184"/>
        <v>Obesity</v>
      </c>
      <c r="K712" t="str">
        <f t="shared" si="185"/>
        <v>Diabetes</v>
      </c>
      <c r="L712" t="str">
        <f t="shared" si="186"/>
        <v>R1012</v>
      </c>
      <c r="M712">
        <f t="shared" si="187"/>
        <v>63</v>
      </c>
      <c r="N712" t="str">
        <f t="shared" si="188"/>
        <v>tier - 1</v>
      </c>
      <c r="O712" t="str">
        <f t="shared" si="189"/>
        <v>tier - 1</v>
      </c>
      <c r="P712" t="str">
        <f t="shared" si="190"/>
        <v>R1012</v>
      </c>
      <c r="Q712">
        <f t="shared" si="191"/>
        <v>63</v>
      </c>
    </row>
    <row r="713" spans="1:17" ht="18.75" x14ac:dyDescent="0.3">
      <c r="A713" s="4" t="s">
        <v>1659</v>
      </c>
      <c r="B713" t="str">
        <f t="shared" si="176"/>
        <v xml:space="preserve"> Kristin P.</v>
      </c>
      <c r="C713">
        <f t="shared" si="177"/>
        <v>39.1</v>
      </c>
      <c r="D713">
        <f t="shared" si="178"/>
        <v>6.79</v>
      </c>
      <c r="E713" t="str">
        <f t="shared" si="179"/>
        <v>Yes</v>
      </c>
      <c r="F713" t="str">
        <f t="shared" si="180"/>
        <v>No</v>
      </c>
      <c r="G713" t="str">
        <f t="shared" si="181"/>
        <v>No</v>
      </c>
      <c r="H713">
        <f t="shared" si="182"/>
        <v>2</v>
      </c>
      <c r="I713" t="str">
        <f t="shared" si="183"/>
        <v>No</v>
      </c>
      <c r="J713" t="str">
        <f t="shared" si="184"/>
        <v>Obesity</v>
      </c>
      <c r="K713" t="str">
        <f t="shared" si="185"/>
        <v>Diabetes</v>
      </c>
      <c r="L713" t="str">
        <f t="shared" si="186"/>
        <v>R1011</v>
      </c>
      <c r="M713">
        <f t="shared" si="187"/>
        <v>61</v>
      </c>
      <c r="N713" t="str">
        <f t="shared" si="188"/>
        <v>tier - 1</v>
      </c>
      <c r="O713" t="str">
        <f t="shared" si="189"/>
        <v>tier - 1</v>
      </c>
      <c r="P713" t="str">
        <f t="shared" si="190"/>
        <v>R1011</v>
      </c>
      <c r="Q713">
        <f t="shared" si="191"/>
        <v>61</v>
      </c>
    </row>
    <row r="714" spans="1:17" ht="18.75" x14ac:dyDescent="0.3">
      <c r="A714" s="4" t="s">
        <v>1658</v>
      </c>
      <c r="B714" t="str">
        <f t="shared" si="176"/>
        <v xml:space="preserve"> Albert</v>
      </c>
      <c r="C714">
        <f t="shared" si="177"/>
        <v>37.905000000000001</v>
      </c>
      <c r="D714">
        <f t="shared" si="178"/>
        <v>7.03</v>
      </c>
      <c r="E714" t="str">
        <f t="shared" si="179"/>
        <v>No</v>
      </c>
      <c r="F714" t="str">
        <f t="shared" si="180"/>
        <v>No</v>
      </c>
      <c r="G714" t="str">
        <f t="shared" si="181"/>
        <v>No</v>
      </c>
      <c r="H714">
        <f t="shared" si="182"/>
        <v>3</v>
      </c>
      <c r="I714" t="str">
        <f t="shared" si="183"/>
        <v>No</v>
      </c>
      <c r="J714" t="str">
        <f t="shared" si="184"/>
        <v>Obesity</v>
      </c>
      <c r="K714" t="str">
        <f t="shared" si="185"/>
        <v>Diabetes</v>
      </c>
      <c r="L714" t="str">
        <f t="shared" si="186"/>
        <v>R1012</v>
      </c>
      <c r="M714">
        <f t="shared" si="187"/>
        <v>64</v>
      </c>
      <c r="N714" t="str">
        <f t="shared" si="188"/>
        <v>tier - 2</v>
      </c>
      <c r="O714" t="str">
        <f t="shared" si="189"/>
        <v>tier - 2</v>
      </c>
      <c r="P714" t="str">
        <f t="shared" si="190"/>
        <v>R1012</v>
      </c>
      <c r="Q714">
        <f t="shared" si="191"/>
        <v>64</v>
      </c>
    </row>
    <row r="715" spans="1:17" ht="18.75" x14ac:dyDescent="0.3">
      <c r="A715" s="4" t="s">
        <v>1657</v>
      </c>
      <c r="B715" t="str">
        <f t="shared" si="176"/>
        <v xml:space="preserve"> Ashley</v>
      </c>
      <c r="C715">
        <f t="shared" si="177"/>
        <v>43.35</v>
      </c>
      <c r="D715">
        <f t="shared" si="178"/>
        <v>5.41</v>
      </c>
      <c r="E715" t="str">
        <f t="shared" si="179"/>
        <v>Yes</v>
      </c>
      <c r="F715" t="str">
        <f t="shared" si="180"/>
        <v>No</v>
      </c>
      <c r="G715" t="str">
        <f t="shared" si="181"/>
        <v>Yes</v>
      </c>
      <c r="H715">
        <f t="shared" si="182"/>
        <v>1</v>
      </c>
      <c r="I715" t="str">
        <f t="shared" si="183"/>
        <v>No</v>
      </c>
      <c r="J715" t="str">
        <f t="shared" si="184"/>
        <v>Obesity</v>
      </c>
      <c r="K715" t="str">
        <f t="shared" si="185"/>
        <v>Normal</v>
      </c>
      <c r="L715" t="str">
        <f t="shared" si="186"/>
        <v>R1026</v>
      </c>
      <c r="M715">
        <f t="shared" si="187"/>
        <v>39</v>
      </c>
      <c r="N715" t="str">
        <f t="shared" si="188"/>
        <v>tier - 1</v>
      </c>
      <c r="O715" t="str">
        <f t="shared" si="189"/>
        <v>tier - 1</v>
      </c>
      <c r="P715" t="str">
        <f t="shared" si="190"/>
        <v>R1026</v>
      </c>
      <c r="Q715">
        <f t="shared" si="191"/>
        <v>39</v>
      </c>
    </row>
    <row r="716" spans="1:17" ht="18.75" x14ac:dyDescent="0.3">
      <c r="A716" s="4" t="s">
        <v>1656</v>
      </c>
      <c r="B716" t="str">
        <f t="shared" si="176"/>
        <v xml:space="preserve"> Shannon L</v>
      </c>
      <c r="C716">
        <f t="shared" si="177"/>
        <v>36.15</v>
      </c>
      <c r="D716">
        <f t="shared" si="178"/>
        <v>8.0500000000000007</v>
      </c>
      <c r="E716" t="str">
        <f t="shared" si="179"/>
        <v>No</v>
      </c>
      <c r="F716" t="str">
        <f t="shared" si="180"/>
        <v>No</v>
      </c>
      <c r="G716" t="str">
        <f t="shared" si="181"/>
        <v>No</v>
      </c>
      <c r="H716">
        <f t="shared" si="182"/>
        <v>0</v>
      </c>
      <c r="I716" t="str">
        <f t="shared" si="183"/>
        <v>No</v>
      </c>
      <c r="J716" t="str">
        <f t="shared" si="184"/>
        <v>Obesity</v>
      </c>
      <c r="K716" t="str">
        <f t="shared" si="185"/>
        <v>Diabetes</v>
      </c>
      <c r="L716" t="str">
        <f t="shared" si="186"/>
        <v>R1026</v>
      </c>
      <c r="M716">
        <f t="shared" si="187"/>
        <v>54</v>
      </c>
      <c r="N716" t="str">
        <f t="shared" si="188"/>
        <v>tier - 1</v>
      </c>
      <c r="O716" t="str">
        <f t="shared" si="189"/>
        <v>tier - 1</v>
      </c>
      <c r="P716" t="str">
        <f t="shared" si="190"/>
        <v>R1026</v>
      </c>
      <c r="Q716">
        <f t="shared" si="191"/>
        <v>54</v>
      </c>
    </row>
    <row r="717" spans="1:17" ht="18.75" x14ac:dyDescent="0.3">
      <c r="A717" s="4" t="s">
        <v>1655</v>
      </c>
      <c r="B717" t="str">
        <f t="shared" si="176"/>
        <v xml:space="preserve"> Amy B</v>
      </c>
      <c r="C717">
        <f t="shared" si="177"/>
        <v>44.98</v>
      </c>
      <c r="D717">
        <f t="shared" si="178"/>
        <v>5.94</v>
      </c>
      <c r="E717" t="str">
        <f t="shared" si="179"/>
        <v>No</v>
      </c>
      <c r="F717" t="str">
        <f t="shared" si="180"/>
        <v>No</v>
      </c>
      <c r="G717" t="str">
        <f t="shared" si="181"/>
        <v>No</v>
      </c>
      <c r="H717">
        <f t="shared" si="182"/>
        <v>1</v>
      </c>
      <c r="I717" t="str">
        <f t="shared" si="183"/>
        <v>No</v>
      </c>
      <c r="J717" t="str">
        <f t="shared" si="184"/>
        <v>Obesity</v>
      </c>
      <c r="K717" t="str">
        <f t="shared" si="185"/>
        <v>Diabetes</v>
      </c>
      <c r="L717" t="str">
        <f t="shared" si="186"/>
        <v>R1012</v>
      </c>
      <c r="M717">
        <f t="shared" si="187"/>
        <v>38</v>
      </c>
      <c r="N717" t="str">
        <f t="shared" si="188"/>
        <v>tier - 1</v>
      </c>
      <c r="O717" t="str">
        <f t="shared" si="189"/>
        <v>tier - 1</v>
      </c>
      <c r="P717" t="str">
        <f t="shared" si="190"/>
        <v>R1012</v>
      </c>
      <c r="Q717">
        <f t="shared" si="191"/>
        <v>38</v>
      </c>
    </row>
    <row r="718" spans="1:17" ht="18.75" x14ac:dyDescent="0.3">
      <c r="A718" s="4" t="s">
        <v>1654</v>
      </c>
      <c r="B718" t="str">
        <f t="shared" si="176"/>
        <v xml:space="preserve"> A Danielle</v>
      </c>
      <c r="C718">
        <f t="shared" si="177"/>
        <v>38.28</v>
      </c>
      <c r="D718">
        <f t="shared" si="178"/>
        <v>5.51</v>
      </c>
      <c r="E718" t="str">
        <f t="shared" si="179"/>
        <v>No</v>
      </c>
      <c r="F718" t="str">
        <f t="shared" si="180"/>
        <v>Yes</v>
      </c>
      <c r="G718" t="str">
        <f t="shared" si="181"/>
        <v>No</v>
      </c>
      <c r="H718">
        <f t="shared" si="182"/>
        <v>1</v>
      </c>
      <c r="I718" t="str">
        <f t="shared" si="183"/>
        <v>No</v>
      </c>
      <c r="J718" t="str">
        <f t="shared" si="184"/>
        <v>Obesity</v>
      </c>
      <c r="K718" t="str">
        <f t="shared" si="185"/>
        <v>Normal</v>
      </c>
      <c r="L718" t="str">
        <f t="shared" si="186"/>
        <v>R1013</v>
      </c>
      <c r="M718">
        <f t="shared" si="187"/>
        <v>18</v>
      </c>
      <c r="N718" t="str">
        <f t="shared" si="188"/>
        <v>tier - 3</v>
      </c>
      <c r="O718" t="str">
        <f t="shared" si="189"/>
        <v>tier - 3</v>
      </c>
      <c r="P718" t="str">
        <f t="shared" si="190"/>
        <v>R1013</v>
      </c>
      <c r="Q718">
        <f t="shared" si="191"/>
        <v>18</v>
      </c>
    </row>
    <row r="719" spans="1:17" ht="18.75" x14ac:dyDescent="0.3">
      <c r="A719" s="4" t="s">
        <v>1653</v>
      </c>
      <c r="B719" t="str">
        <f t="shared" si="176"/>
        <v xml:space="preserve"> Conrad F</v>
      </c>
      <c r="C719">
        <f t="shared" si="177"/>
        <v>32.299999999999997</v>
      </c>
      <c r="D719">
        <f t="shared" si="178"/>
        <v>6.55</v>
      </c>
      <c r="E719" t="str">
        <f t="shared" si="179"/>
        <v>Yes</v>
      </c>
      <c r="F719" t="str">
        <f t="shared" si="180"/>
        <v>No</v>
      </c>
      <c r="G719" t="str">
        <f t="shared" si="181"/>
        <v>No</v>
      </c>
      <c r="H719">
        <f t="shared" si="182"/>
        <v>2</v>
      </c>
      <c r="I719" t="str">
        <f t="shared" si="183"/>
        <v>No</v>
      </c>
      <c r="J719" t="str">
        <f t="shared" si="184"/>
        <v>Obesity</v>
      </c>
      <c r="K719" t="str">
        <f t="shared" si="185"/>
        <v>Diabetes</v>
      </c>
      <c r="L719" t="str">
        <f t="shared" si="186"/>
        <v>R1012</v>
      </c>
      <c r="M719">
        <f t="shared" si="187"/>
        <v>61</v>
      </c>
      <c r="N719" t="str">
        <f t="shared" si="188"/>
        <v>tier - 1</v>
      </c>
      <c r="O719" t="str">
        <f t="shared" si="189"/>
        <v>tier - 1</v>
      </c>
      <c r="P719" t="str">
        <f t="shared" si="190"/>
        <v>R1012</v>
      </c>
      <c r="Q719">
        <f t="shared" si="191"/>
        <v>61</v>
      </c>
    </row>
    <row r="720" spans="1:17" ht="18.75" x14ac:dyDescent="0.3">
      <c r="A720" s="4" t="s">
        <v>1652</v>
      </c>
      <c r="B720" t="str">
        <f t="shared" si="176"/>
        <v xml:space="preserve"> Josh</v>
      </c>
      <c r="C720">
        <f t="shared" si="177"/>
        <v>39.51</v>
      </c>
      <c r="D720">
        <f t="shared" si="178"/>
        <v>5.79</v>
      </c>
      <c r="E720" t="str">
        <f t="shared" si="179"/>
        <v>Yes</v>
      </c>
      <c r="F720" t="str">
        <f t="shared" si="180"/>
        <v>No</v>
      </c>
      <c r="G720" t="str">
        <f t="shared" si="181"/>
        <v>No</v>
      </c>
      <c r="H720">
        <f t="shared" si="182"/>
        <v>0</v>
      </c>
      <c r="I720" t="str">
        <f t="shared" si="183"/>
        <v>No</v>
      </c>
      <c r="J720" t="str">
        <f t="shared" si="184"/>
        <v>Obesity</v>
      </c>
      <c r="K720" t="str">
        <f t="shared" si="185"/>
        <v>Diabetes</v>
      </c>
      <c r="L720" t="str">
        <f t="shared" si="186"/>
        <v>R1023</v>
      </c>
      <c r="M720">
        <f t="shared" si="187"/>
        <v>46</v>
      </c>
      <c r="N720" t="str">
        <f t="shared" si="188"/>
        <v>tier - 3</v>
      </c>
      <c r="O720" t="str">
        <f t="shared" si="189"/>
        <v>tier - 3</v>
      </c>
      <c r="P720" t="str">
        <f t="shared" si="190"/>
        <v>R1023</v>
      </c>
      <c r="Q720">
        <f t="shared" si="191"/>
        <v>46</v>
      </c>
    </row>
    <row r="721" spans="1:17" ht="18.75" x14ac:dyDescent="0.3">
      <c r="A721" s="4" t="s">
        <v>1651</v>
      </c>
      <c r="B721" t="str">
        <f t="shared" si="176"/>
        <v xml:space="preserve"> Maxime</v>
      </c>
      <c r="C721">
        <f t="shared" si="177"/>
        <v>50.46</v>
      </c>
      <c r="D721">
        <f t="shared" si="178"/>
        <v>4.5599999999999996</v>
      </c>
      <c r="E721" t="str">
        <f t="shared" si="179"/>
        <v>No</v>
      </c>
      <c r="F721" t="str">
        <f t="shared" si="180"/>
        <v>No</v>
      </c>
      <c r="G721" t="str">
        <f t="shared" si="181"/>
        <v>No</v>
      </c>
      <c r="H721">
        <f t="shared" si="182"/>
        <v>0</v>
      </c>
      <c r="I721" t="str">
        <f t="shared" si="183"/>
        <v>No</v>
      </c>
      <c r="J721" t="str">
        <f t="shared" si="184"/>
        <v>Obesity</v>
      </c>
      <c r="K721" t="str">
        <f t="shared" si="185"/>
        <v>Normal</v>
      </c>
      <c r="L721" t="str">
        <f t="shared" si="186"/>
        <v>R1012</v>
      </c>
      <c r="M721">
        <f t="shared" si="187"/>
        <v>31</v>
      </c>
      <c r="N721" t="str">
        <f t="shared" si="188"/>
        <v>tier - 3</v>
      </c>
      <c r="O721" t="str">
        <f t="shared" si="189"/>
        <v>tier - 3</v>
      </c>
      <c r="P721" t="str">
        <f t="shared" si="190"/>
        <v>R1012</v>
      </c>
      <c r="Q721">
        <f t="shared" si="191"/>
        <v>31</v>
      </c>
    </row>
    <row r="722" spans="1:17" ht="18.75" x14ac:dyDescent="0.3">
      <c r="A722" s="4" t="s">
        <v>1650</v>
      </c>
      <c r="B722" t="str">
        <f t="shared" si="176"/>
        <v xml:space="preserve"> Natalie</v>
      </c>
      <c r="C722">
        <f t="shared" si="177"/>
        <v>31.73</v>
      </c>
      <c r="D722">
        <f t="shared" si="178"/>
        <v>7</v>
      </c>
      <c r="E722" t="str">
        <f t="shared" si="179"/>
        <v>No</v>
      </c>
      <c r="F722" t="str">
        <f t="shared" si="180"/>
        <v>No</v>
      </c>
      <c r="G722" t="str">
        <f t="shared" si="181"/>
        <v>No</v>
      </c>
      <c r="H722">
        <f t="shared" si="182"/>
        <v>0</v>
      </c>
      <c r="I722" t="str">
        <f t="shared" si="183"/>
        <v>No</v>
      </c>
      <c r="J722" t="str">
        <f t="shared" si="184"/>
        <v>Obesity</v>
      </c>
      <c r="K722" t="str">
        <f t="shared" si="185"/>
        <v>Diabetes</v>
      </c>
      <c r="L722" t="str">
        <f t="shared" si="186"/>
        <v>R1024</v>
      </c>
      <c r="M722">
        <f t="shared" si="187"/>
        <v>62</v>
      </c>
      <c r="N722" t="str">
        <f t="shared" si="188"/>
        <v>tier - 3</v>
      </c>
      <c r="O722" t="str">
        <f t="shared" si="189"/>
        <v>tier - 3</v>
      </c>
      <c r="P722" t="str">
        <f t="shared" si="190"/>
        <v>R1024</v>
      </c>
      <c r="Q722">
        <f t="shared" si="191"/>
        <v>62</v>
      </c>
    </row>
    <row r="723" spans="1:17" ht="18.75" x14ac:dyDescent="0.3">
      <c r="A723" s="4" t="s">
        <v>1649</v>
      </c>
      <c r="B723" t="str">
        <f t="shared" si="176"/>
        <v xml:space="preserve"> Melissa</v>
      </c>
      <c r="C723">
        <f t="shared" si="177"/>
        <v>32.1</v>
      </c>
      <c r="D723">
        <f t="shared" si="178"/>
        <v>6.57</v>
      </c>
      <c r="E723" t="str">
        <f t="shared" si="179"/>
        <v>Yes</v>
      </c>
      <c r="F723" t="str">
        <f t="shared" si="180"/>
        <v>No</v>
      </c>
      <c r="G723" t="str">
        <f t="shared" si="181"/>
        <v>Yes</v>
      </c>
      <c r="H723">
        <f t="shared" si="182"/>
        <v>1</v>
      </c>
      <c r="I723" t="str">
        <f t="shared" si="183"/>
        <v>No</v>
      </c>
      <c r="J723" t="str">
        <f t="shared" si="184"/>
        <v>Obesity</v>
      </c>
      <c r="K723" t="str">
        <f t="shared" si="185"/>
        <v>Diabetes</v>
      </c>
      <c r="L723" t="str">
        <f t="shared" si="186"/>
        <v>R1011</v>
      </c>
      <c r="M723">
        <f t="shared" si="187"/>
        <v>59</v>
      </c>
      <c r="N723" t="str">
        <f t="shared" si="188"/>
        <v>tier - 3</v>
      </c>
      <c r="O723" t="str">
        <f t="shared" si="189"/>
        <v>tier - 3</v>
      </c>
      <c r="P723" t="str">
        <f t="shared" si="190"/>
        <v>R1011</v>
      </c>
      <c r="Q723">
        <f t="shared" si="191"/>
        <v>59</v>
      </c>
    </row>
    <row r="724" spans="1:17" ht="18.75" x14ac:dyDescent="0.3">
      <c r="A724" s="4" t="s">
        <v>1648</v>
      </c>
      <c r="B724" t="str">
        <f t="shared" si="176"/>
        <v xml:space="preserve"> Laura P.</v>
      </c>
      <c r="C724">
        <f t="shared" si="177"/>
        <v>27.83</v>
      </c>
      <c r="D724">
        <f t="shared" si="178"/>
        <v>11.61</v>
      </c>
      <c r="E724" t="str">
        <f t="shared" si="179"/>
        <v>Yes</v>
      </c>
      <c r="F724" t="str">
        <f t="shared" si="180"/>
        <v>No</v>
      </c>
      <c r="G724" t="str">
        <f t="shared" si="181"/>
        <v>Yes</v>
      </c>
      <c r="H724">
        <f t="shared" si="182"/>
        <v>1</v>
      </c>
      <c r="I724" t="str">
        <f t="shared" si="183"/>
        <v>No</v>
      </c>
      <c r="J724" t="str">
        <f t="shared" si="184"/>
        <v>Obesity</v>
      </c>
      <c r="K724" t="str">
        <f t="shared" si="185"/>
        <v>Diabetes</v>
      </c>
      <c r="L724" t="str">
        <f t="shared" si="186"/>
        <v>R1013</v>
      </c>
      <c r="M724">
        <f t="shared" si="187"/>
        <v>59</v>
      </c>
      <c r="N724" t="str">
        <f t="shared" si="188"/>
        <v>tier - 2</v>
      </c>
      <c r="O724" t="str">
        <f t="shared" si="189"/>
        <v>tier - 2</v>
      </c>
      <c r="P724" t="str">
        <f t="shared" si="190"/>
        <v>R1013</v>
      </c>
      <c r="Q724">
        <f t="shared" si="191"/>
        <v>59</v>
      </c>
    </row>
    <row r="725" spans="1:17" ht="18.75" x14ac:dyDescent="0.3">
      <c r="A725" s="4" t="s">
        <v>1647</v>
      </c>
      <c r="B725" t="str">
        <f t="shared" si="176"/>
        <v xml:space="preserve"> Lisa</v>
      </c>
      <c r="C725">
        <f t="shared" si="177"/>
        <v>27.72</v>
      </c>
      <c r="D725">
        <f t="shared" si="178"/>
        <v>8.16</v>
      </c>
      <c r="E725" t="str">
        <f t="shared" si="179"/>
        <v>Yes</v>
      </c>
      <c r="F725" t="str">
        <f t="shared" si="180"/>
        <v>No</v>
      </c>
      <c r="G725" t="str">
        <f t="shared" si="181"/>
        <v>Yes</v>
      </c>
      <c r="H725">
        <f t="shared" si="182"/>
        <v>1</v>
      </c>
      <c r="I725" t="str">
        <f t="shared" si="183"/>
        <v>No</v>
      </c>
      <c r="J725" t="str">
        <f t="shared" si="184"/>
        <v>Obesity</v>
      </c>
      <c r="K725" t="str">
        <f t="shared" si="185"/>
        <v>Diabetes</v>
      </c>
      <c r="L725" t="str">
        <f t="shared" si="186"/>
        <v>R1013</v>
      </c>
      <c r="M725">
        <f t="shared" si="187"/>
        <v>59</v>
      </c>
      <c r="N725" t="str">
        <f t="shared" si="188"/>
        <v>tier - 1</v>
      </c>
      <c r="O725" t="str">
        <f t="shared" si="189"/>
        <v>tier - 1</v>
      </c>
      <c r="P725" t="str">
        <f t="shared" si="190"/>
        <v>R1013</v>
      </c>
      <c r="Q725">
        <f t="shared" si="191"/>
        <v>59</v>
      </c>
    </row>
    <row r="726" spans="1:17" ht="18.75" x14ac:dyDescent="0.3">
      <c r="A726" s="4" t="s">
        <v>1646</v>
      </c>
      <c r="B726" t="str">
        <f t="shared" si="176"/>
        <v xml:space="preserve"> William D. Jr.</v>
      </c>
      <c r="C726">
        <f t="shared" si="177"/>
        <v>36.765000000000001</v>
      </c>
      <c r="D726">
        <f t="shared" si="178"/>
        <v>4.4800000000000004</v>
      </c>
      <c r="E726" t="str">
        <f t="shared" si="179"/>
        <v>Yes</v>
      </c>
      <c r="F726" t="str">
        <f t="shared" si="180"/>
        <v>No</v>
      </c>
      <c r="G726" t="str">
        <f t="shared" si="181"/>
        <v>No</v>
      </c>
      <c r="H726">
        <f t="shared" si="182"/>
        <v>2</v>
      </c>
      <c r="I726" t="str">
        <f t="shared" si="183"/>
        <v>No</v>
      </c>
      <c r="J726" t="str">
        <f t="shared" si="184"/>
        <v>Obesity</v>
      </c>
      <c r="K726" t="str">
        <f t="shared" si="185"/>
        <v>Normal</v>
      </c>
      <c r="L726" t="str">
        <f t="shared" si="186"/>
        <v>R1016</v>
      </c>
      <c r="M726">
        <f t="shared" si="187"/>
        <v>63</v>
      </c>
      <c r="N726" t="str">
        <f t="shared" si="188"/>
        <v>tier - 1</v>
      </c>
      <c r="O726" t="str">
        <f t="shared" si="189"/>
        <v>tier - 1</v>
      </c>
      <c r="P726" t="str">
        <f t="shared" si="190"/>
        <v>R1016</v>
      </c>
      <c r="Q726">
        <f t="shared" si="191"/>
        <v>63</v>
      </c>
    </row>
    <row r="727" spans="1:17" ht="18.75" x14ac:dyDescent="0.3">
      <c r="A727" s="4" t="s">
        <v>1645</v>
      </c>
      <c r="B727" t="str">
        <f t="shared" si="176"/>
        <v xml:space="preserve"> James</v>
      </c>
      <c r="C727">
        <f t="shared" si="177"/>
        <v>48.36</v>
      </c>
      <c r="D727">
        <f t="shared" si="178"/>
        <v>4.08</v>
      </c>
      <c r="E727" t="str">
        <f t="shared" si="179"/>
        <v>No</v>
      </c>
      <c r="F727" t="str">
        <f t="shared" si="180"/>
        <v>No</v>
      </c>
      <c r="G727" t="str">
        <f t="shared" si="181"/>
        <v>No</v>
      </c>
      <c r="H727">
        <f t="shared" si="182"/>
        <v>0</v>
      </c>
      <c r="I727" t="str">
        <f t="shared" si="183"/>
        <v>No</v>
      </c>
      <c r="J727" t="str">
        <f t="shared" si="184"/>
        <v>Obesity</v>
      </c>
      <c r="K727" t="str">
        <f t="shared" si="185"/>
        <v>Normal</v>
      </c>
      <c r="L727" t="str">
        <f t="shared" si="186"/>
        <v>R1023</v>
      </c>
      <c r="M727">
        <f t="shared" si="187"/>
        <v>32</v>
      </c>
      <c r="N727" t="str">
        <f t="shared" si="188"/>
        <v>tier - 1</v>
      </c>
      <c r="O727" t="str">
        <f t="shared" si="189"/>
        <v>tier - 1</v>
      </c>
      <c r="P727" t="str">
        <f t="shared" si="190"/>
        <v>R1023</v>
      </c>
      <c r="Q727">
        <f t="shared" si="191"/>
        <v>32</v>
      </c>
    </row>
    <row r="728" spans="1:17" ht="18.75" x14ac:dyDescent="0.3">
      <c r="A728" s="4" t="s">
        <v>1644</v>
      </c>
      <c r="B728" t="str">
        <f t="shared" si="176"/>
        <v xml:space="preserve"> John</v>
      </c>
      <c r="C728">
        <f t="shared" si="177"/>
        <v>31.445</v>
      </c>
      <c r="D728">
        <f t="shared" si="178"/>
        <v>4.4000000000000004</v>
      </c>
      <c r="E728" t="str">
        <f t="shared" si="179"/>
        <v>Yes</v>
      </c>
      <c r="F728" t="str">
        <f t="shared" si="180"/>
        <v>No</v>
      </c>
      <c r="G728" t="str">
        <f t="shared" si="181"/>
        <v>No</v>
      </c>
      <c r="H728">
        <f t="shared" si="182"/>
        <v>2</v>
      </c>
      <c r="I728" t="str">
        <f t="shared" si="183"/>
        <v>No</v>
      </c>
      <c r="J728" t="str">
        <f t="shared" si="184"/>
        <v>Obesity</v>
      </c>
      <c r="K728" t="str">
        <f t="shared" si="185"/>
        <v>Normal</v>
      </c>
      <c r="L728" t="str">
        <f t="shared" si="186"/>
        <v>R1019</v>
      </c>
      <c r="M728">
        <f t="shared" si="187"/>
        <v>63</v>
      </c>
      <c r="N728" t="str">
        <f t="shared" si="188"/>
        <v>tier - 2</v>
      </c>
      <c r="O728" t="str">
        <f t="shared" si="189"/>
        <v>tier - 2</v>
      </c>
      <c r="P728" t="str">
        <f t="shared" si="190"/>
        <v>R1019</v>
      </c>
      <c r="Q728">
        <f t="shared" si="191"/>
        <v>63</v>
      </c>
    </row>
    <row r="729" spans="1:17" ht="18.75" x14ac:dyDescent="0.3">
      <c r="A729" s="4" t="s">
        <v>1643</v>
      </c>
      <c r="B729" t="str">
        <f t="shared" si="176"/>
        <v xml:space="preserve"> Adam S</v>
      </c>
      <c r="C729">
        <f t="shared" si="177"/>
        <v>27.55</v>
      </c>
      <c r="D729">
        <f t="shared" si="178"/>
        <v>9.02</v>
      </c>
      <c r="E729" t="str">
        <f t="shared" si="179"/>
        <v>No</v>
      </c>
      <c r="F729" t="str">
        <f t="shared" si="180"/>
        <v>No</v>
      </c>
      <c r="G729" t="str">
        <f t="shared" si="181"/>
        <v>No</v>
      </c>
      <c r="H729">
        <f t="shared" si="182"/>
        <v>0</v>
      </c>
      <c r="I729" t="str">
        <f t="shared" si="183"/>
        <v>No</v>
      </c>
      <c r="J729" t="str">
        <f t="shared" si="184"/>
        <v>Obesity</v>
      </c>
      <c r="K729" t="str">
        <f t="shared" si="185"/>
        <v>Diabetes</v>
      </c>
      <c r="L729" t="str">
        <f t="shared" si="186"/>
        <v>R1012</v>
      </c>
      <c r="M729">
        <f t="shared" si="187"/>
        <v>62</v>
      </c>
      <c r="N729" t="str">
        <f t="shared" si="188"/>
        <v>tier - 1</v>
      </c>
      <c r="O729" t="str">
        <f t="shared" si="189"/>
        <v>tier - 1</v>
      </c>
      <c r="P729" t="str">
        <f t="shared" si="190"/>
        <v>R1012</v>
      </c>
      <c r="Q729">
        <f t="shared" si="191"/>
        <v>62</v>
      </c>
    </row>
    <row r="730" spans="1:17" ht="18.75" x14ac:dyDescent="0.3">
      <c r="A730" s="4" t="s">
        <v>1642</v>
      </c>
      <c r="B730" t="str">
        <f t="shared" si="176"/>
        <v xml:space="preserve"> Armando</v>
      </c>
      <c r="C730">
        <f t="shared" si="177"/>
        <v>33.11</v>
      </c>
      <c r="D730">
        <f t="shared" si="178"/>
        <v>8.06</v>
      </c>
      <c r="E730" t="str">
        <f t="shared" si="179"/>
        <v>No</v>
      </c>
      <c r="F730" t="str">
        <f t="shared" si="180"/>
        <v>No</v>
      </c>
      <c r="G730" t="str">
        <f t="shared" si="181"/>
        <v>No</v>
      </c>
      <c r="H730">
        <f t="shared" si="182"/>
        <v>0</v>
      </c>
      <c r="I730" t="str">
        <f t="shared" si="183"/>
        <v>No</v>
      </c>
      <c r="J730" t="str">
        <f t="shared" si="184"/>
        <v>Obesity</v>
      </c>
      <c r="K730" t="str">
        <f t="shared" si="185"/>
        <v>Diabetes</v>
      </c>
      <c r="L730" t="str">
        <f t="shared" si="186"/>
        <v>R1013</v>
      </c>
      <c r="M730">
        <f t="shared" si="187"/>
        <v>60</v>
      </c>
      <c r="N730" t="str">
        <f t="shared" si="188"/>
        <v>tier - 2</v>
      </c>
      <c r="O730" t="str">
        <f t="shared" si="189"/>
        <v>tier - 2</v>
      </c>
      <c r="P730" t="str">
        <f t="shared" si="190"/>
        <v>R1013</v>
      </c>
      <c r="Q730">
        <f t="shared" si="191"/>
        <v>60</v>
      </c>
    </row>
    <row r="731" spans="1:17" ht="18.75" x14ac:dyDescent="0.3">
      <c r="A731" s="4" t="s">
        <v>1641</v>
      </c>
      <c r="B731" t="str">
        <f t="shared" si="176"/>
        <v>Ms.  Dana</v>
      </c>
      <c r="C731">
        <f t="shared" si="177"/>
        <v>36.85</v>
      </c>
      <c r="D731">
        <f t="shared" si="178"/>
        <v>6.21</v>
      </c>
      <c r="E731" t="str">
        <f t="shared" si="179"/>
        <v>Yes</v>
      </c>
      <c r="F731" t="str">
        <f t="shared" si="180"/>
        <v>No</v>
      </c>
      <c r="G731" t="str">
        <f t="shared" si="181"/>
        <v>No</v>
      </c>
      <c r="H731">
        <f t="shared" si="182"/>
        <v>2</v>
      </c>
      <c r="I731" t="str">
        <f t="shared" si="183"/>
        <v>No</v>
      </c>
      <c r="J731" t="str">
        <f t="shared" si="184"/>
        <v>Obesity</v>
      </c>
      <c r="K731" t="str">
        <f t="shared" si="185"/>
        <v>Diabetes</v>
      </c>
      <c r="L731" t="str">
        <f t="shared" si="186"/>
        <v>R1013</v>
      </c>
      <c r="M731">
        <f t="shared" si="187"/>
        <v>63</v>
      </c>
      <c r="N731" t="str">
        <f t="shared" si="188"/>
        <v>tier - 2</v>
      </c>
      <c r="O731" t="str">
        <f t="shared" si="189"/>
        <v>tier - 2</v>
      </c>
      <c r="P731" t="str">
        <f t="shared" si="190"/>
        <v>R1013</v>
      </c>
      <c r="Q731">
        <f t="shared" si="191"/>
        <v>63</v>
      </c>
    </row>
    <row r="732" spans="1:17" ht="18.75" x14ac:dyDescent="0.3">
      <c r="A732" s="4" t="s">
        <v>1640</v>
      </c>
      <c r="B732" t="str">
        <f t="shared" si="176"/>
        <v xml:space="preserve"> Jennifer L</v>
      </c>
      <c r="C732">
        <f t="shared" si="177"/>
        <v>36.299999999999997</v>
      </c>
      <c r="D732">
        <f t="shared" si="178"/>
        <v>5.79</v>
      </c>
      <c r="E732" t="str">
        <f t="shared" si="179"/>
        <v>Yes</v>
      </c>
      <c r="F732" t="str">
        <f t="shared" si="180"/>
        <v>No</v>
      </c>
      <c r="G732" t="str">
        <f t="shared" si="181"/>
        <v>No</v>
      </c>
      <c r="H732">
        <f t="shared" si="182"/>
        <v>2</v>
      </c>
      <c r="I732" t="str">
        <f t="shared" si="183"/>
        <v>No</v>
      </c>
      <c r="J732" t="str">
        <f t="shared" si="184"/>
        <v>Obesity</v>
      </c>
      <c r="K732" t="str">
        <f t="shared" si="185"/>
        <v>Diabetes</v>
      </c>
      <c r="L732" t="str">
        <f t="shared" si="186"/>
        <v>R1013</v>
      </c>
      <c r="M732">
        <f t="shared" si="187"/>
        <v>63</v>
      </c>
      <c r="N732" t="str">
        <f t="shared" si="188"/>
        <v>tier - 3</v>
      </c>
      <c r="O732" t="str">
        <f t="shared" si="189"/>
        <v>tier - 3</v>
      </c>
      <c r="P732" t="str">
        <f t="shared" si="190"/>
        <v>R1013</v>
      </c>
      <c r="Q732">
        <f t="shared" si="191"/>
        <v>63</v>
      </c>
    </row>
    <row r="733" spans="1:17" ht="18.75" x14ac:dyDescent="0.3">
      <c r="A733" s="4" t="s">
        <v>1639</v>
      </c>
      <c r="B733" t="str">
        <f t="shared" si="176"/>
        <v xml:space="preserve"> Benjamin</v>
      </c>
      <c r="C733">
        <f t="shared" si="177"/>
        <v>45.34</v>
      </c>
      <c r="D733">
        <f t="shared" si="178"/>
        <v>5.69</v>
      </c>
      <c r="E733" t="str">
        <f t="shared" si="179"/>
        <v>Yes</v>
      </c>
      <c r="F733" t="str">
        <f t="shared" si="180"/>
        <v>No</v>
      </c>
      <c r="G733" t="str">
        <f t="shared" si="181"/>
        <v>No</v>
      </c>
      <c r="H733">
        <f t="shared" si="182"/>
        <v>0</v>
      </c>
      <c r="I733" t="str">
        <f t="shared" si="183"/>
        <v>No</v>
      </c>
      <c r="J733" t="str">
        <f t="shared" si="184"/>
        <v>Obesity</v>
      </c>
      <c r="K733" t="str">
        <f t="shared" si="185"/>
        <v>Normal</v>
      </c>
      <c r="L733" t="str">
        <f t="shared" si="186"/>
        <v>R1012</v>
      </c>
      <c r="M733">
        <f t="shared" si="187"/>
        <v>37</v>
      </c>
      <c r="N733" t="str">
        <f t="shared" si="188"/>
        <v>tier - 2</v>
      </c>
      <c r="O733" t="str">
        <f t="shared" si="189"/>
        <v>tier - 2</v>
      </c>
      <c r="P733" t="str">
        <f t="shared" si="190"/>
        <v>R1012</v>
      </c>
      <c r="Q733">
        <f t="shared" si="191"/>
        <v>37</v>
      </c>
    </row>
    <row r="734" spans="1:17" ht="18.75" x14ac:dyDescent="0.3">
      <c r="A734" s="4" t="s">
        <v>1638</v>
      </c>
      <c r="B734" t="str">
        <f t="shared" si="176"/>
        <v xml:space="preserve"> Tanya</v>
      </c>
      <c r="C734">
        <f t="shared" si="177"/>
        <v>31.8</v>
      </c>
      <c r="D734">
        <f t="shared" si="178"/>
        <v>5.36</v>
      </c>
      <c r="E734" t="str">
        <f t="shared" si="179"/>
        <v>Yes</v>
      </c>
      <c r="F734" t="str">
        <f t="shared" si="180"/>
        <v>No</v>
      </c>
      <c r="G734" t="str">
        <f t="shared" si="181"/>
        <v>No</v>
      </c>
      <c r="H734">
        <f t="shared" si="182"/>
        <v>2</v>
      </c>
      <c r="I734" t="str">
        <f t="shared" si="183"/>
        <v>No</v>
      </c>
      <c r="J734" t="str">
        <f t="shared" si="184"/>
        <v>Obesity</v>
      </c>
      <c r="K734" t="str">
        <f t="shared" si="185"/>
        <v>Normal</v>
      </c>
      <c r="L734" t="str">
        <f t="shared" si="186"/>
        <v>R1011</v>
      </c>
      <c r="M734">
        <f t="shared" si="187"/>
        <v>63</v>
      </c>
      <c r="N734" t="str">
        <f t="shared" si="188"/>
        <v>tier - 2</v>
      </c>
      <c r="O734" t="str">
        <f t="shared" si="189"/>
        <v>tier - 2</v>
      </c>
      <c r="P734" t="str">
        <f t="shared" si="190"/>
        <v>R1011</v>
      </c>
      <c r="Q734">
        <f t="shared" si="191"/>
        <v>63</v>
      </c>
    </row>
    <row r="735" spans="1:17" ht="18.75" x14ac:dyDescent="0.3">
      <c r="A735" s="4" t="s">
        <v>1637</v>
      </c>
      <c r="B735" t="str">
        <f t="shared" si="176"/>
        <v xml:space="preserve"> Tracy</v>
      </c>
      <c r="C735">
        <f t="shared" si="177"/>
        <v>41.02</v>
      </c>
      <c r="D735">
        <f t="shared" si="178"/>
        <v>11.37</v>
      </c>
      <c r="E735" t="str">
        <f t="shared" si="179"/>
        <v>No</v>
      </c>
      <c r="F735" t="str">
        <f t="shared" si="180"/>
        <v>No</v>
      </c>
      <c r="G735" t="str">
        <f t="shared" si="181"/>
        <v>No</v>
      </c>
      <c r="H735">
        <f t="shared" si="182"/>
        <v>0</v>
      </c>
      <c r="I735" t="str">
        <f t="shared" si="183"/>
        <v>No</v>
      </c>
      <c r="J735" t="str">
        <f t="shared" si="184"/>
        <v>Obesity</v>
      </c>
      <c r="K735" t="str">
        <f t="shared" si="185"/>
        <v>Diabetes</v>
      </c>
      <c r="L735" t="str">
        <f t="shared" si="186"/>
        <v>R1012</v>
      </c>
      <c r="M735">
        <f t="shared" si="187"/>
        <v>44</v>
      </c>
      <c r="N735" t="str">
        <f t="shared" si="188"/>
        <v>tier - 1</v>
      </c>
      <c r="O735" t="str">
        <f t="shared" si="189"/>
        <v>tier - 1</v>
      </c>
      <c r="P735" t="str">
        <f t="shared" si="190"/>
        <v>R1012</v>
      </c>
      <c r="Q735">
        <f t="shared" si="191"/>
        <v>44</v>
      </c>
    </row>
    <row r="736" spans="1:17" ht="18.75" x14ac:dyDescent="0.3">
      <c r="A736" s="4" t="s">
        <v>1636</v>
      </c>
      <c r="B736" t="str">
        <f t="shared" si="176"/>
        <v xml:space="preserve"> Emily S</v>
      </c>
      <c r="C736">
        <f t="shared" si="177"/>
        <v>32.68</v>
      </c>
      <c r="D736">
        <f t="shared" si="178"/>
        <v>11.87</v>
      </c>
      <c r="E736" t="str">
        <f t="shared" si="179"/>
        <v>No</v>
      </c>
      <c r="F736" t="str">
        <f t="shared" si="180"/>
        <v>No</v>
      </c>
      <c r="G736" t="str">
        <f t="shared" si="181"/>
        <v>No</v>
      </c>
      <c r="H736">
        <f t="shared" si="182"/>
        <v>0</v>
      </c>
      <c r="I736" t="str">
        <f t="shared" si="183"/>
        <v>No</v>
      </c>
      <c r="J736" t="str">
        <f t="shared" si="184"/>
        <v>Obesity</v>
      </c>
      <c r="K736" t="str">
        <f t="shared" si="185"/>
        <v>Diabetes</v>
      </c>
      <c r="L736" t="str">
        <f t="shared" si="186"/>
        <v>R1012</v>
      </c>
      <c r="M736">
        <f t="shared" si="187"/>
        <v>62</v>
      </c>
      <c r="N736" t="str">
        <f t="shared" si="188"/>
        <v>tier - 2</v>
      </c>
      <c r="O736" t="str">
        <f t="shared" si="189"/>
        <v>tier - 2</v>
      </c>
      <c r="P736" t="str">
        <f t="shared" si="190"/>
        <v>R1012</v>
      </c>
      <c r="Q736">
        <f t="shared" si="191"/>
        <v>62</v>
      </c>
    </row>
    <row r="737" spans="1:17" ht="18.75" x14ac:dyDescent="0.3">
      <c r="A737" s="4" t="s">
        <v>1635</v>
      </c>
      <c r="B737" t="str">
        <f t="shared" si="176"/>
        <v xml:space="preserve"> Kelly R</v>
      </c>
      <c r="C737">
        <f t="shared" si="177"/>
        <v>21.7</v>
      </c>
      <c r="D737">
        <f t="shared" si="178"/>
        <v>4.9000000000000004</v>
      </c>
      <c r="E737" t="str">
        <f t="shared" si="179"/>
        <v>No</v>
      </c>
      <c r="F737" t="str">
        <f t="shared" si="180"/>
        <v>No</v>
      </c>
      <c r="G737" t="str">
        <f t="shared" si="181"/>
        <v>Yes</v>
      </c>
      <c r="H737">
        <f t="shared" si="182"/>
        <v>1</v>
      </c>
      <c r="I737" t="str">
        <f t="shared" si="183"/>
        <v>Yes</v>
      </c>
      <c r="J737" t="str">
        <f t="shared" si="184"/>
        <v>Normol Weight</v>
      </c>
      <c r="K737" t="str">
        <f t="shared" si="185"/>
        <v>Normal</v>
      </c>
      <c r="L737" t="str">
        <f t="shared" si="186"/>
        <v>R1011</v>
      </c>
      <c r="M737">
        <f t="shared" si="187"/>
        <v>20</v>
      </c>
      <c r="N737" t="str">
        <f t="shared" si="188"/>
        <v>tier - 1</v>
      </c>
      <c r="O737" t="str">
        <f t="shared" si="189"/>
        <v>tier - 1</v>
      </c>
      <c r="P737" t="str">
        <f t="shared" si="190"/>
        <v>R1011</v>
      </c>
      <c r="Q737">
        <f t="shared" si="191"/>
        <v>20</v>
      </c>
    </row>
    <row r="738" spans="1:17" ht="18.75" x14ac:dyDescent="0.3">
      <c r="A738" s="4" t="s">
        <v>1634</v>
      </c>
      <c r="B738" t="str">
        <f t="shared" si="176"/>
        <v xml:space="preserve"> Kyle</v>
      </c>
      <c r="C738">
        <f t="shared" si="177"/>
        <v>40.479999999999997</v>
      </c>
      <c r="D738">
        <f t="shared" si="178"/>
        <v>6.7</v>
      </c>
      <c r="E738" t="str">
        <f t="shared" si="179"/>
        <v>No</v>
      </c>
      <c r="F738" t="str">
        <f t="shared" si="180"/>
        <v>No</v>
      </c>
      <c r="G738" t="str">
        <f t="shared" si="181"/>
        <v>No</v>
      </c>
      <c r="H738">
        <f t="shared" si="182"/>
        <v>3</v>
      </c>
      <c r="I738" t="str">
        <f t="shared" si="183"/>
        <v>No</v>
      </c>
      <c r="J738" t="str">
        <f t="shared" si="184"/>
        <v>Obesity</v>
      </c>
      <c r="K738" t="str">
        <f t="shared" si="185"/>
        <v>Diabetes</v>
      </c>
      <c r="L738" t="str">
        <f t="shared" si="186"/>
        <v>R1013</v>
      </c>
      <c r="M738">
        <f t="shared" si="187"/>
        <v>64</v>
      </c>
      <c r="N738" t="str">
        <f t="shared" si="188"/>
        <v>tier - 1</v>
      </c>
      <c r="O738" t="str">
        <f t="shared" si="189"/>
        <v>tier - 1</v>
      </c>
      <c r="P738" t="str">
        <f t="shared" si="190"/>
        <v>R1013</v>
      </c>
      <c r="Q738">
        <f t="shared" si="191"/>
        <v>64</v>
      </c>
    </row>
    <row r="739" spans="1:17" ht="18.75" x14ac:dyDescent="0.3">
      <c r="A739" s="4" t="s">
        <v>1633</v>
      </c>
      <c r="B739" t="str">
        <f t="shared" si="176"/>
        <v xml:space="preserve"> Bruce A Jr.</v>
      </c>
      <c r="C739">
        <f t="shared" si="177"/>
        <v>34.5</v>
      </c>
      <c r="D739">
        <f t="shared" si="178"/>
        <v>10.3</v>
      </c>
      <c r="E739" t="str">
        <f t="shared" si="179"/>
        <v>No</v>
      </c>
      <c r="F739" t="str">
        <f t="shared" si="180"/>
        <v>No</v>
      </c>
      <c r="G739" t="str">
        <f t="shared" si="181"/>
        <v>No</v>
      </c>
      <c r="H739">
        <f t="shared" si="182"/>
        <v>3</v>
      </c>
      <c r="I739" t="str">
        <f t="shared" si="183"/>
        <v>No</v>
      </c>
      <c r="J739" t="str">
        <f t="shared" si="184"/>
        <v>Obesity</v>
      </c>
      <c r="K739" t="str">
        <f t="shared" si="185"/>
        <v>Diabetes</v>
      </c>
      <c r="L739" t="str">
        <f t="shared" si="186"/>
        <v>R1011</v>
      </c>
      <c r="M739">
        <f t="shared" si="187"/>
        <v>64</v>
      </c>
      <c r="N739" t="str">
        <f t="shared" si="188"/>
        <v>tier - 3</v>
      </c>
      <c r="O739" t="str">
        <f t="shared" si="189"/>
        <v>tier - 3</v>
      </c>
      <c r="P739" t="str">
        <f t="shared" si="190"/>
        <v>R1011</v>
      </c>
      <c r="Q739">
        <f t="shared" si="191"/>
        <v>64</v>
      </c>
    </row>
    <row r="740" spans="1:17" ht="18.75" x14ac:dyDescent="0.3">
      <c r="A740" s="4" t="s">
        <v>1632</v>
      </c>
      <c r="B740" t="str">
        <f t="shared" si="176"/>
        <v xml:space="preserve"> Cary J</v>
      </c>
      <c r="C740">
        <f t="shared" si="177"/>
        <v>45.9</v>
      </c>
      <c r="D740">
        <f t="shared" si="178"/>
        <v>11.14</v>
      </c>
      <c r="E740" t="str">
        <f t="shared" si="179"/>
        <v>Yes</v>
      </c>
      <c r="F740" t="str">
        <f t="shared" si="180"/>
        <v>No</v>
      </c>
      <c r="G740" t="str">
        <f t="shared" si="181"/>
        <v>No</v>
      </c>
      <c r="H740">
        <f t="shared" si="182"/>
        <v>1</v>
      </c>
      <c r="I740" t="str">
        <f t="shared" si="183"/>
        <v>No</v>
      </c>
      <c r="J740" t="str">
        <f t="shared" si="184"/>
        <v>Obesity</v>
      </c>
      <c r="K740" t="str">
        <f t="shared" si="185"/>
        <v>Diabetes</v>
      </c>
      <c r="L740" t="str">
        <f t="shared" si="186"/>
        <v>R1012</v>
      </c>
      <c r="M740">
        <f t="shared" si="187"/>
        <v>36</v>
      </c>
      <c r="N740" t="str">
        <f t="shared" si="188"/>
        <v>tier - 2</v>
      </c>
      <c r="O740" t="str">
        <f t="shared" si="189"/>
        <v>tier - 2</v>
      </c>
      <c r="P740" t="str">
        <f t="shared" si="190"/>
        <v>R1012</v>
      </c>
      <c r="Q740">
        <f t="shared" si="191"/>
        <v>36</v>
      </c>
    </row>
    <row r="741" spans="1:17" ht="18.75" x14ac:dyDescent="0.3">
      <c r="A741" s="4" t="s">
        <v>1631</v>
      </c>
      <c r="B741" t="str">
        <f t="shared" si="176"/>
        <v xml:space="preserve"> Jill M</v>
      </c>
      <c r="C741">
        <f t="shared" si="177"/>
        <v>33.479999999999997</v>
      </c>
      <c r="D741">
        <f t="shared" si="178"/>
        <v>4.74</v>
      </c>
      <c r="E741" t="str">
        <f t="shared" si="179"/>
        <v>Yes</v>
      </c>
      <c r="F741" t="str">
        <f t="shared" si="180"/>
        <v>No</v>
      </c>
      <c r="G741" t="str">
        <f t="shared" si="181"/>
        <v>No</v>
      </c>
      <c r="H741">
        <f t="shared" si="182"/>
        <v>2</v>
      </c>
      <c r="I741" t="str">
        <f t="shared" si="183"/>
        <v>No</v>
      </c>
      <c r="J741" t="str">
        <f t="shared" si="184"/>
        <v>Obesity</v>
      </c>
      <c r="K741" t="str">
        <f t="shared" si="185"/>
        <v>Normal</v>
      </c>
      <c r="L741" t="str">
        <f t="shared" si="186"/>
        <v>R1026</v>
      </c>
      <c r="M741">
        <f t="shared" si="187"/>
        <v>56</v>
      </c>
      <c r="N741" t="str">
        <f t="shared" si="188"/>
        <v>tier - 3</v>
      </c>
      <c r="O741" t="str">
        <f t="shared" si="189"/>
        <v>tier - 3</v>
      </c>
      <c r="P741" t="str">
        <f t="shared" si="190"/>
        <v>R1026</v>
      </c>
      <c r="Q741">
        <f t="shared" si="191"/>
        <v>56</v>
      </c>
    </row>
    <row r="742" spans="1:17" ht="18.75" x14ac:dyDescent="0.3">
      <c r="A742" s="4" t="s">
        <v>1630</v>
      </c>
      <c r="B742" t="str">
        <f t="shared" si="176"/>
        <v xml:space="preserve"> Chris</v>
      </c>
      <c r="C742">
        <f t="shared" si="177"/>
        <v>28.31</v>
      </c>
      <c r="D742">
        <f t="shared" si="178"/>
        <v>5.96</v>
      </c>
      <c r="E742" t="str">
        <f t="shared" si="179"/>
        <v>Yes</v>
      </c>
      <c r="F742" t="str">
        <f t="shared" si="180"/>
        <v>No</v>
      </c>
      <c r="G742" t="str">
        <f t="shared" si="181"/>
        <v>No</v>
      </c>
      <c r="H742">
        <f t="shared" si="182"/>
        <v>2</v>
      </c>
      <c r="I742" t="str">
        <f t="shared" si="183"/>
        <v>No</v>
      </c>
      <c r="J742" t="str">
        <f t="shared" si="184"/>
        <v>Obesity</v>
      </c>
      <c r="K742" t="str">
        <f t="shared" si="185"/>
        <v>Diabetes</v>
      </c>
      <c r="L742" t="str">
        <f t="shared" si="186"/>
        <v>R1012</v>
      </c>
      <c r="M742">
        <f t="shared" si="187"/>
        <v>63</v>
      </c>
      <c r="N742" t="str">
        <f t="shared" si="188"/>
        <v>tier - 1</v>
      </c>
      <c r="O742" t="str">
        <f t="shared" si="189"/>
        <v>tier - 1</v>
      </c>
      <c r="P742" t="str">
        <f t="shared" si="190"/>
        <v>R1012</v>
      </c>
      <c r="Q742">
        <f t="shared" si="191"/>
        <v>63</v>
      </c>
    </row>
    <row r="743" spans="1:17" ht="18.75" x14ac:dyDescent="0.3">
      <c r="A743" s="4" t="s">
        <v>1629</v>
      </c>
      <c r="B743" t="str">
        <f t="shared" si="176"/>
        <v xml:space="preserve"> Michael E.</v>
      </c>
      <c r="C743">
        <f t="shared" si="177"/>
        <v>21.565000000000001</v>
      </c>
      <c r="D743">
        <f t="shared" si="178"/>
        <v>4.95</v>
      </c>
      <c r="E743" t="str">
        <f t="shared" si="179"/>
        <v>No</v>
      </c>
      <c r="F743" t="str">
        <f t="shared" si="180"/>
        <v>Yes</v>
      </c>
      <c r="G743" t="str">
        <f t="shared" si="181"/>
        <v>No</v>
      </c>
      <c r="H743">
        <f t="shared" si="182"/>
        <v>1</v>
      </c>
      <c r="I743" t="str">
        <f t="shared" si="183"/>
        <v>Yes</v>
      </c>
      <c r="J743" t="str">
        <f t="shared" si="184"/>
        <v>Normol Weight</v>
      </c>
      <c r="K743" t="str">
        <f t="shared" si="185"/>
        <v>Normal</v>
      </c>
      <c r="L743" t="str">
        <f t="shared" si="186"/>
        <v>R1018</v>
      </c>
      <c r="M743">
        <f t="shared" si="187"/>
        <v>18</v>
      </c>
      <c r="N743" t="str">
        <f t="shared" si="188"/>
        <v>tier - 2</v>
      </c>
      <c r="O743" t="str">
        <f t="shared" si="189"/>
        <v>tier - 2</v>
      </c>
      <c r="P743" t="str">
        <f t="shared" si="190"/>
        <v>R1018</v>
      </c>
      <c r="Q743">
        <f t="shared" si="191"/>
        <v>18</v>
      </c>
    </row>
    <row r="744" spans="1:17" ht="18.75" x14ac:dyDescent="0.3">
      <c r="A744" s="4" t="s">
        <v>1628</v>
      </c>
      <c r="B744" t="str">
        <f t="shared" si="176"/>
        <v xml:space="preserve"> Lauren</v>
      </c>
      <c r="C744">
        <f t="shared" si="177"/>
        <v>35.590000000000003</v>
      </c>
      <c r="D744">
        <f t="shared" si="178"/>
        <v>5.21</v>
      </c>
      <c r="E744" t="str">
        <f t="shared" si="179"/>
        <v>Yes</v>
      </c>
      <c r="F744" t="str">
        <f t="shared" si="180"/>
        <v>No</v>
      </c>
      <c r="G744" t="str">
        <f t="shared" si="181"/>
        <v>Yes</v>
      </c>
      <c r="H744">
        <f t="shared" si="182"/>
        <v>1</v>
      </c>
      <c r="I744" t="str">
        <f t="shared" si="183"/>
        <v>No</v>
      </c>
      <c r="J744" t="str">
        <f t="shared" si="184"/>
        <v>Obesity</v>
      </c>
      <c r="K744" t="str">
        <f t="shared" si="185"/>
        <v>Normal</v>
      </c>
      <c r="L744" t="str">
        <f t="shared" si="186"/>
        <v>R1026</v>
      </c>
      <c r="M744">
        <f t="shared" si="187"/>
        <v>53</v>
      </c>
      <c r="N744" t="str">
        <f t="shared" si="188"/>
        <v>tier - 2</v>
      </c>
      <c r="O744" t="str">
        <f t="shared" si="189"/>
        <v>tier - 2</v>
      </c>
      <c r="P744" t="str">
        <f t="shared" si="190"/>
        <v>R1026</v>
      </c>
      <c r="Q744">
        <f t="shared" si="191"/>
        <v>53</v>
      </c>
    </row>
    <row r="745" spans="1:17" ht="18.75" x14ac:dyDescent="0.3">
      <c r="A745" s="4" t="s">
        <v>1627</v>
      </c>
      <c r="B745" t="str">
        <f t="shared" si="176"/>
        <v xml:space="preserve"> Kathryn E</v>
      </c>
      <c r="C745">
        <f t="shared" si="177"/>
        <v>43.44</v>
      </c>
      <c r="D745">
        <f t="shared" si="178"/>
        <v>4.8600000000000003</v>
      </c>
      <c r="E745" t="str">
        <f t="shared" si="179"/>
        <v>Yes</v>
      </c>
      <c r="F745" t="str">
        <f t="shared" si="180"/>
        <v>No</v>
      </c>
      <c r="G745" t="str">
        <f t="shared" si="181"/>
        <v>No</v>
      </c>
      <c r="H745">
        <f t="shared" si="182"/>
        <v>0</v>
      </c>
      <c r="I745" t="str">
        <f t="shared" si="183"/>
        <v>No</v>
      </c>
      <c r="J745" t="str">
        <f t="shared" si="184"/>
        <v>Obesity</v>
      </c>
      <c r="K745" t="str">
        <f t="shared" si="185"/>
        <v>Normal</v>
      </c>
      <c r="L745" t="str">
        <f t="shared" si="186"/>
        <v>R1026</v>
      </c>
      <c r="M745">
        <f t="shared" si="187"/>
        <v>37</v>
      </c>
      <c r="N745" t="str">
        <f t="shared" si="188"/>
        <v>tier - 3</v>
      </c>
      <c r="O745" t="str">
        <f t="shared" si="189"/>
        <v>tier - 3</v>
      </c>
      <c r="P745" t="str">
        <f t="shared" si="190"/>
        <v>R1026</v>
      </c>
      <c r="Q745">
        <f t="shared" si="191"/>
        <v>37</v>
      </c>
    </row>
    <row r="746" spans="1:17" ht="18.75" x14ac:dyDescent="0.3">
      <c r="A746" s="4" t="s">
        <v>1626</v>
      </c>
      <c r="B746" t="str">
        <f t="shared" si="176"/>
        <v xml:space="preserve"> Polly</v>
      </c>
      <c r="C746">
        <f t="shared" si="177"/>
        <v>21.754999999999999</v>
      </c>
      <c r="D746">
        <f t="shared" si="178"/>
        <v>7.79</v>
      </c>
      <c r="E746" t="str">
        <f t="shared" si="179"/>
        <v>Yes</v>
      </c>
      <c r="F746" t="str">
        <f t="shared" si="180"/>
        <v>No</v>
      </c>
      <c r="G746" t="str">
        <f t="shared" si="181"/>
        <v>No</v>
      </c>
      <c r="H746">
        <f t="shared" si="182"/>
        <v>0</v>
      </c>
      <c r="I746" t="str">
        <f t="shared" si="183"/>
        <v>No</v>
      </c>
      <c r="J746" t="str">
        <f t="shared" si="184"/>
        <v>Normol Weight</v>
      </c>
      <c r="K746" t="str">
        <f t="shared" si="185"/>
        <v>Diabetes</v>
      </c>
      <c r="L746" t="str">
        <f t="shared" si="186"/>
        <v>R1024</v>
      </c>
      <c r="M746">
        <f t="shared" si="187"/>
        <v>41</v>
      </c>
      <c r="N746" t="str">
        <f t="shared" si="188"/>
        <v>tier - 2</v>
      </c>
      <c r="O746" t="str">
        <f t="shared" si="189"/>
        <v>tier - 2</v>
      </c>
      <c r="P746" t="str">
        <f t="shared" si="190"/>
        <v>R1024</v>
      </c>
      <c r="Q746">
        <f t="shared" si="191"/>
        <v>41</v>
      </c>
    </row>
    <row r="747" spans="1:17" ht="18.75" x14ac:dyDescent="0.3">
      <c r="A747" s="4" t="s">
        <v>1625</v>
      </c>
      <c r="B747" t="str">
        <f t="shared" si="176"/>
        <v xml:space="preserve"> Mark H.</v>
      </c>
      <c r="C747">
        <f t="shared" si="177"/>
        <v>44.55</v>
      </c>
      <c r="D747">
        <f t="shared" si="178"/>
        <v>7.12</v>
      </c>
      <c r="E747" t="str">
        <f t="shared" si="179"/>
        <v>Yes</v>
      </c>
      <c r="F747" t="str">
        <f t="shared" si="180"/>
        <v>No</v>
      </c>
      <c r="G747" t="str">
        <f t="shared" si="181"/>
        <v>No</v>
      </c>
      <c r="H747">
        <f t="shared" si="182"/>
        <v>1</v>
      </c>
      <c r="I747" t="str">
        <f t="shared" si="183"/>
        <v>No</v>
      </c>
      <c r="J747" t="str">
        <f t="shared" si="184"/>
        <v>Obesity</v>
      </c>
      <c r="K747" t="str">
        <f t="shared" si="185"/>
        <v>Diabetes</v>
      </c>
      <c r="L747" t="str">
        <f t="shared" si="186"/>
        <v>R1023</v>
      </c>
      <c r="M747">
        <f t="shared" si="187"/>
        <v>36</v>
      </c>
      <c r="N747" t="str">
        <f t="shared" si="188"/>
        <v>tier - 2</v>
      </c>
      <c r="O747" t="str">
        <f t="shared" si="189"/>
        <v>tier - 2</v>
      </c>
      <c r="P747" t="str">
        <f t="shared" si="190"/>
        <v>R1023</v>
      </c>
      <c r="Q747">
        <f t="shared" si="191"/>
        <v>36</v>
      </c>
    </row>
    <row r="748" spans="1:17" ht="18.75" x14ac:dyDescent="0.3">
      <c r="A748" s="4" t="s">
        <v>1624</v>
      </c>
      <c r="B748" t="str">
        <f t="shared" si="176"/>
        <v xml:space="preserve"> Jessie M.</v>
      </c>
      <c r="C748">
        <f t="shared" si="177"/>
        <v>43.32</v>
      </c>
      <c r="D748">
        <f t="shared" si="178"/>
        <v>4.67</v>
      </c>
      <c r="E748" t="str">
        <f t="shared" si="179"/>
        <v>Yes</v>
      </c>
      <c r="F748" t="str">
        <f t="shared" si="180"/>
        <v>No</v>
      </c>
      <c r="G748" t="str">
        <f t="shared" si="181"/>
        <v>No</v>
      </c>
      <c r="H748">
        <f t="shared" si="182"/>
        <v>0</v>
      </c>
      <c r="I748" t="str">
        <f t="shared" si="183"/>
        <v>No</v>
      </c>
      <c r="J748" t="str">
        <f t="shared" si="184"/>
        <v>Obesity</v>
      </c>
      <c r="K748" t="str">
        <f t="shared" si="185"/>
        <v>Normal</v>
      </c>
      <c r="L748" t="str">
        <f t="shared" si="186"/>
        <v>R1026</v>
      </c>
      <c r="M748">
        <f t="shared" si="187"/>
        <v>37</v>
      </c>
      <c r="N748" t="str">
        <f t="shared" si="188"/>
        <v>tier - 1</v>
      </c>
      <c r="O748" t="str">
        <f t="shared" si="189"/>
        <v>tier - 1</v>
      </c>
      <c r="P748" t="str">
        <f t="shared" si="190"/>
        <v>R1026</v>
      </c>
      <c r="Q748">
        <f t="shared" si="191"/>
        <v>37</v>
      </c>
    </row>
    <row r="749" spans="1:17" ht="18.75" x14ac:dyDescent="0.3">
      <c r="A749" s="4" t="s">
        <v>1623</v>
      </c>
      <c r="B749" t="str">
        <f t="shared" si="176"/>
        <v xml:space="preserve"> Chris</v>
      </c>
      <c r="C749">
        <f t="shared" si="177"/>
        <v>31.23</v>
      </c>
      <c r="D749">
        <f t="shared" si="178"/>
        <v>9.1199999999999992</v>
      </c>
      <c r="E749" t="str">
        <f t="shared" si="179"/>
        <v>Yes</v>
      </c>
      <c r="F749" t="str">
        <f t="shared" si="180"/>
        <v>No</v>
      </c>
      <c r="G749" t="str">
        <f t="shared" si="181"/>
        <v>Yes</v>
      </c>
      <c r="H749">
        <f t="shared" si="182"/>
        <v>1</v>
      </c>
      <c r="I749" t="str">
        <f t="shared" si="183"/>
        <v>No</v>
      </c>
      <c r="J749" t="str">
        <f t="shared" si="184"/>
        <v>Obesity</v>
      </c>
      <c r="K749" t="str">
        <f t="shared" si="185"/>
        <v>Diabetes</v>
      </c>
      <c r="L749" t="str">
        <f t="shared" si="186"/>
        <v>R1021</v>
      </c>
      <c r="M749">
        <f t="shared" si="187"/>
        <v>59</v>
      </c>
      <c r="N749" t="str">
        <f t="shared" si="188"/>
        <v>tier - 2</v>
      </c>
      <c r="O749" t="str">
        <f t="shared" si="189"/>
        <v>tier - 2</v>
      </c>
      <c r="P749" t="str">
        <f t="shared" si="190"/>
        <v>R1021</v>
      </c>
      <c r="Q749">
        <f t="shared" si="191"/>
        <v>59</v>
      </c>
    </row>
    <row r="750" spans="1:17" ht="18.75" x14ac:dyDescent="0.3">
      <c r="A750" s="4" t="s">
        <v>1622</v>
      </c>
      <c r="B750" t="str">
        <f t="shared" si="176"/>
        <v xml:space="preserve"> Daniel</v>
      </c>
      <c r="C750">
        <f t="shared" si="177"/>
        <v>42.81</v>
      </c>
      <c r="D750">
        <f t="shared" si="178"/>
        <v>4.1500000000000004</v>
      </c>
      <c r="E750" t="str">
        <f t="shared" si="179"/>
        <v>No</v>
      </c>
      <c r="F750" t="str">
        <f t="shared" si="180"/>
        <v>No</v>
      </c>
      <c r="G750" t="str">
        <f t="shared" si="181"/>
        <v>No</v>
      </c>
      <c r="H750">
        <f t="shared" si="182"/>
        <v>1</v>
      </c>
      <c r="I750" t="str">
        <f t="shared" si="183"/>
        <v>No</v>
      </c>
      <c r="J750" t="str">
        <f t="shared" si="184"/>
        <v>Obesity</v>
      </c>
      <c r="K750" t="str">
        <f t="shared" si="185"/>
        <v>Normal</v>
      </c>
      <c r="L750" t="str">
        <f t="shared" si="186"/>
        <v>R1023</v>
      </c>
      <c r="M750">
        <f t="shared" si="187"/>
        <v>38</v>
      </c>
      <c r="N750" t="str">
        <f t="shared" si="188"/>
        <v>tier - 3</v>
      </c>
      <c r="O750" t="str">
        <f t="shared" si="189"/>
        <v>tier - 3</v>
      </c>
      <c r="P750" t="str">
        <f t="shared" si="190"/>
        <v>R1023</v>
      </c>
      <c r="Q750">
        <f t="shared" si="191"/>
        <v>38</v>
      </c>
    </row>
    <row r="751" spans="1:17" ht="18.75" x14ac:dyDescent="0.3">
      <c r="A751" s="4" t="s">
        <v>1621</v>
      </c>
      <c r="B751" t="str">
        <f t="shared" si="176"/>
        <v xml:space="preserve"> Megan</v>
      </c>
      <c r="C751">
        <f t="shared" si="177"/>
        <v>35.909999999999997</v>
      </c>
      <c r="D751">
        <f t="shared" si="178"/>
        <v>6.72</v>
      </c>
      <c r="E751" t="str">
        <f t="shared" si="179"/>
        <v>Yes</v>
      </c>
      <c r="F751" t="str">
        <f t="shared" si="180"/>
        <v>No</v>
      </c>
      <c r="G751" t="str">
        <f t="shared" si="181"/>
        <v>No</v>
      </c>
      <c r="H751">
        <f t="shared" si="182"/>
        <v>2</v>
      </c>
      <c r="I751" t="str">
        <f t="shared" si="183"/>
        <v>No</v>
      </c>
      <c r="J751" t="str">
        <f t="shared" si="184"/>
        <v>Obesity</v>
      </c>
      <c r="K751" t="str">
        <f t="shared" si="185"/>
        <v>Diabetes</v>
      </c>
      <c r="L751" t="str">
        <f t="shared" si="186"/>
        <v>R1024</v>
      </c>
      <c r="M751">
        <f t="shared" si="187"/>
        <v>61</v>
      </c>
      <c r="N751" t="str">
        <f t="shared" si="188"/>
        <v>tier - 3</v>
      </c>
      <c r="O751" t="str">
        <f t="shared" si="189"/>
        <v>tier - 3</v>
      </c>
      <c r="P751" t="str">
        <f t="shared" si="190"/>
        <v>R1024</v>
      </c>
      <c r="Q751">
        <f t="shared" si="191"/>
        <v>61</v>
      </c>
    </row>
    <row r="752" spans="1:17" ht="18.75" x14ac:dyDescent="0.3">
      <c r="A752" s="4" t="s">
        <v>1620</v>
      </c>
      <c r="B752" t="str">
        <f t="shared" si="176"/>
        <v xml:space="preserve"> Kevin</v>
      </c>
      <c r="C752">
        <f t="shared" si="177"/>
        <v>36.65</v>
      </c>
      <c r="D752">
        <f t="shared" si="178"/>
        <v>5.01</v>
      </c>
      <c r="E752" t="str">
        <f t="shared" si="179"/>
        <v>Yes</v>
      </c>
      <c r="F752" t="str">
        <f t="shared" si="180"/>
        <v>No</v>
      </c>
      <c r="G752" t="str">
        <f t="shared" si="181"/>
        <v>Yes</v>
      </c>
      <c r="H752">
        <f t="shared" si="182"/>
        <v>1</v>
      </c>
      <c r="I752" t="str">
        <f t="shared" si="183"/>
        <v>No</v>
      </c>
      <c r="J752" t="str">
        <f t="shared" si="184"/>
        <v>Obesity</v>
      </c>
      <c r="K752" t="str">
        <f t="shared" si="185"/>
        <v>Normal</v>
      </c>
      <c r="L752" t="str">
        <f t="shared" si="186"/>
        <v>R1012</v>
      </c>
      <c r="M752">
        <f t="shared" si="187"/>
        <v>53</v>
      </c>
      <c r="N752" t="str">
        <f t="shared" si="188"/>
        <v>tier - 3</v>
      </c>
      <c r="O752" t="str">
        <f t="shared" si="189"/>
        <v>tier - 3</v>
      </c>
      <c r="P752" t="str">
        <f t="shared" si="190"/>
        <v>R1012</v>
      </c>
      <c r="Q752">
        <f t="shared" si="191"/>
        <v>53</v>
      </c>
    </row>
    <row r="753" spans="1:17" ht="18.75" x14ac:dyDescent="0.3">
      <c r="A753" s="4" t="s">
        <v>1619</v>
      </c>
      <c r="B753" t="str">
        <f t="shared" si="176"/>
        <v xml:space="preserve"> Caroline S.</v>
      </c>
      <c r="C753">
        <f t="shared" si="177"/>
        <v>22.04</v>
      </c>
      <c r="D753">
        <f t="shared" si="178"/>
        <v>10.9</v>
      </c>
      <c r="E753" t="str">
        <f t="shared" si="179"/>
        <v>Yes</v>
      </c>
      <c r="F753" t="str">
        <f t="shared" si="180"/>
        <v>No</v>
      </c>
      <c r="G753" t="str">
        <f t="shared" si="181"/>
        <v>No</v>
      </c>
      <c r="H753">
        <f t="shared" si="182"/>
        <v>2</v>
      </c>
      <c r="I753" t="str">
        <f t="shared" si="183"/>
        <v>No</v>
      </c>
      <c r="J753" t="str">
        <f t="shared" si="184"/>
        <v>Normol Weight</v>
      </c>
      <c r="K753" t="str">
        <f t="shared" si="185"/>
        <v>Diabetes</v>
      </c>
      <c r="L753" t="str">
        <f t="shared" si="186"/>
        <v>R1024</v>
      </c>
      <c r="M753">
        <f t="shared" si="187"/>
        <v>61</v>
      </c>
      <c r="N753" t="str">
        <f t="shared" si="188"/>
        <v>tier - 3</v>
      </c>
      <c r="O753" t="str">
        <f t="shared" si="189"/>
        <v>tier - 3</v>
      </c>
      <c r="P753" t="str">
        <f t="shared" si="190"/>
        <v>R1024</v>
      </c>
      <c r="Q753">
        <f t="shared" si="191"/>
        <v>61</v>
      </c>
    </row>
    <row r="754" spans="1:17" ht="18.75" x14ac:dyDescent="0.3">
      <c r="A754" s="4" t="s">
        <v>1618</v>
      </c>
      <c r="B754" t="str">
        <f t="shared" si="176"/>
        <v xml:space="preserve"> Nuta</v>
      </c>
      <c r="C754">
        <f t="shared" si="177"/>
        <v>31.824999999999999</v>
      </c>
      <c r="D754">
        <f t="shared" si="178"/>
        <v>5.52</v>
      </c>
      <c r="E754" t="str">
        <f t="shared" si="179"/>
        <v>Yes</v>
      </c>
      <c r="F754" t="str">
        <f t="shared" si="180"/>
        <v>No</v>
      </c>
      <c r="G754" t="str">
        <f t="shared" si="181"/>
        <v>No</v>
      </c>
      <c r="H754">
        <f t="shared" si="182"/>
        <v>1</v>
      </c>
      <c r="I754" t="str">
        <f t="shared" si="183"/>
        <v>No</v>
      </c>
      <c r="J754" t="str">
        <f t="shared" si="184"/>
        <v>Obesity</v>
      </c>
      <c r="K754" t="str">
        <f t="shared" si="185"/>
        <v>Normal</v>
      </c>
      <c r="L754" t="str">
        <f t="shared" si="186"/>
        <v>R1024</v>
      </c>
      <c r="M754">
        <f t="shared" si="187"/>
        <v>58</v>
      </c>
      <c r="N754" t="str">
        <f t="shared" si="188"/>
        <v>tier - 1</v>
      </c>
      <c r="O754" t="str">
        <f t="shared" si="189"/>
        <v>tier - 1</v>
      </c>
      <c r="P754" t="str">
        <f t="shared" si="190"/>
        <v>R1024</v>
      </c>
      <c r="Q754">
        <f t="shared" si="191"/>
        <v>58</v>
      </c>
    </row>
    <row r="755" spans="1:17" ht="18.75" x14ac:dyDescent="0.3">
      <c r="A755" s="4" t="s">
        <v>1617</v>
      </c>
      <c r="B755" t="str">
        <f t="shared" si="176"/>
        <v xml:space="preserve"> Margie</v>
      </c>
      <c r="C755">
        <f t="shared" si="177"/>
        <v>53.58</v>
      </c>
      <c r="D755">
        <f t="shared" si="178"/>
        <v>4.55</v>
      </c>
      <c r="E755" t="str">
        <f t="shared" si="179"/>
        <v>No</v>
      </c>
      <c r="F755" t="str">
        <f t="shared" si="180"/>
        <v>No</v>
      </c>
      <c r="G755" t="str">
        <f t="shared" si="181"/>
        <v>No</v>
      </c>
      <c r="H755">
        <f t="shared" si="182"/>
        <v>1</v>
      </c>
      <c r="I755" t="str">
        <f t="shared" si="183"/>
        <v>No</v>
      </c>
      <c r="J755" t="str">
        <f t="shared" si="184"/>
        <v>Obesity</v>
      </c>
      <c r="K755" t="str">
        <f t="shared" si="185"/>
        <v>Normal</v>
      </c>
      <c r="L755" t="str">
        <f t="shared" si="186"/>
        <v>R1012</v>
      </c>
      <c r="M755">
        <f t="shared" si="187"/>
        <v>30</v>
      </c>
      <c r="N755" t="str">
        <f t="shared" si="188"/>
        <v>tier - 1</v>
      </c>
      <c r="O755" t="str">
        <f t="shared" si="189"/>
        <v>tier - 1</v>
      </c>
      <c r="P755" t="str">
        <f t="shared" si="190"/>
        <v>R1012</v>
      </c>
      <c r="Q755">
        <f t="shared" si="191"/>
        <v>30</v>
      </c>
    </row>
    <row r="756" spans="1:17" ht="18.75" x14ac:dyDescent="0.3">
      <c r="A756" s="4" t="s">
        <v>1616</v>
      </c>
      <c r="B756" t="str">
        <f t="shared" si="176"/>
        <v xml:space="preserve"> Heidi</v>
      </c>
      <c r="C756">
        <f t="shared" si="177"/>
        <v>34.299999999999997</v>
      </c>
      <c r="D756">
        <f t="shared" si="178"/>
        <v>11.76</v>
      </c>
      <c r="E756" t="str">
        <f t="shared" si="179"/>
        <v>No</v>
      </c>
      <c r="F756" t="str">
        <f t="shared" si="180"/>
        <v>No</v>
      </c>
      <c r="G756" t="str">
        <f t="shared" si="181"/>
        <v>No</v>
      </c>
      <c r="H756">
        <f t="shared" si="182"/>
        <v>0</v>
      </c>
      <c r="I756" t="str">
        <f t="shared" si="183"/>
        <v>No</v>
      </c>
      <c r="J756" t="str">
        <f t="shared" si="184"/>
        <v>Obesity</v>
      </c>
      <c r="K756" t="str">
        <f t="shared" si="185"/>
        <v>Diabetes</v>
      </c>
      <c r="L756" t="str">
        <f t="shared" si="186"/>
        <v>R1026</v>
      </c>
      <c r="M756">
        <f t="shared" si="187"/>
        <v>54</v>
      </c>
      <c r="N756" t="str">
        <f t="shared" si="188"/>
        <v>tier - 3</v>
      </c>
      <c r="O756" t="str">
        <f t="shared" si="189"/>
        <v>tier - 3</v>
      </c>
      <c r="P756" t="str">
        <f t="shared" si="190"/>
        <v>R1026</v>
      </c>
      <c r="Q756">
        <f t="shared" si="191"/>
        <v>54</v>
      </c>
    </row>
    <row r="757" spans="1:17" ht="18.75" x14ac:dyDescent="0.3">
      <c r="A757" s="4" t="s">
        <v>1615</v>
      </c>
      <c r="B757" t="str">
        <f t="shared" si="176"/>
        <v xml:space="preserve"> Diego J</v>
      </c>
      <c r="C757">
        <f t="shared" si="177"/>
        <v>32.11</v>
      </c>
      <c r="D757">
        <f t="shared" si="178"/>
        <v>7.06</v>
      </c>
      <c r="E757" t="str">
        <f t="shared" si="179"/>
        <v>No</v>
      </c>
      <c r="F757" t="str">
        <f t="shared" si="180"/>
        <v>No</v>
      </c>
      <c r="G757" t="str">
        <f t="shared" si="181"/>
        <v>No</v>
      </c>
      <c r="H757">
        <f t="shared" si="182"/>
        <v>0</v>
      </c>
      <c r="I757" t="str">
        <f t="shared" si="183"/>
        <v>No</v>
      </c>
      <c r="J757" t="str">
        <f t="shared" si="184"/>
        <v>Obesity</v>
      </c>
      <c r="K757" t="str">
        <f t="shared" si="185"/>
        <v>Diabetes</v>
      </c>
      <c r="L757" t="str">
        <f t="shared" si="186"/>
        <v>R1017</v>
      </c>
      <c r="M757">
        <f t="shared" si="187"/>
        <v>62</v>
      </c>
      <c r="N757" t="str">
        <f t="shared" si="188"/>
        <v>tier - 3</v>
      </c>
      <c r="O757" t="str">
        <f t="shared" si="189"/>
        <v>tier - 3</v>
      </c>
      <c r="P757" t="str">
        <f t="shared" si="190"/>
        <v>R1017</v>
      </c>
      <c r="Q757">
        <f t="shared" si="191"/>
        <v>62</v>
      </c>
    </row>
    <row r="758" spans="1:17" ht="18.75" x14ac:dyDescent="0.3">
      <c r="A758" s="4" t="s">
        <v>1614</v>
      </c>
      <c r="B758" t="str">
        <f t="shared" si="176"/>
        <v xml:space="preserve"> Enrique M Sr.</v>
      </c>
      <c r="C758">
        <f t="shared" si="177"/>
        <v>31.78</v>
      </c>
      <c r="D758">
        <f t="shared" si="178"/>
        <v>11.35</v>
      </c>
      <c r="E758" t="str">
        <f t="shared" si="179"/>
        <v>Yes</v>
      </c>
      <c r="F758" t="str">
        <f t="shared" si="180"/>
        <v>No</v>
      </c>
      <c r="G758" t="str">
        <f t="shared" si="181"/>
        <v>Yes</v>
      </c>
      <c r="H758">
        <f t="shared" si="182"/>
        <v>1</v>
      </c>
      <c r="I758" t="str">
        <f t="shared" si="183"/>
        <v>No</v>
      </c>
      <c r="J758" t="str">
        <f t="shared" si="184"/>
        <v>Obesity</v>
      </c>
      <c r="K758" t="str">
        <f t="shared" si="185"/>
        <v>Diabetes</v>
      </c>
      <c r="L758" t="str">
        <f t="shared" si="186"/>
        <v>R1012</v>
      </c>
      <c r="M758">
        <f t="shared" si="187"/>
        <v>59</v>
      </c>
      <c r="N758" t="str">
        <f t="shared" si="188"/>
        <v>tier - 1</v>
      </c>
      <c r="O758" t="str">
        <f t="shared" si="189"/>
        <v>tier - 1</v>
      </c>
      <c r="P758" t="str">
        <f t="shared" si="190"/>
        <v>R1012</v>
      </c>
      <c r="Q758">
        <f t="shared" si="191"/>
        <v>59</v>
      </c>
    </row>
    <row r="759" spans="1:17" ht="18.75" x14ac:dyDescent="0.3">
      <c r="A759" s="4" t="s">
        <v>1613</v>
      </c>
      <c r="B759" t="str">
        <f t="shared" si="176"/>
        <v xml:space="preserve"> Greg</v>
      </c>
      <c r="C759">
        <f t="shared" si="177"/>
        <v>46.89</v>
      </c>
      <c r="D759">
        <f t="shared" si="178"/>
        <v>5.52</v>
      </c>
      <c r="E759" t="str">
        <f t="shared" si="179"/>
        <v>No</v>
      </c>
      <c r="F759" t="str">
        <f t="shared" si="180"/>
        <v>No</v>
      </c>
      <c r="G759" t="str">
        <f t="shared" si="181"/>
        <v>No</v>
      </c>
      <c r="H759">
        <f t="shared" si="182"/>
        <v>0</v>
      </c>
      <c r="I759" t="str">
        <f t="shared" si="183"/>
        <v>No</v>
      </c>
      <c r="J759" t="str">
        <f t="shared" si="184"/>
        <v>Obesity</v>
      </c>
      <c r="K759" t="str">
        <f t="shared" si="185"/>
        <v>Normal</v>
      </c>
      <c r="L759" t="str">
        <f t="shared" si="186"/>
        <v>R1023</v>
      </c>
      <c r="M759">
        <f t="shared" si="187"/>
        <v>32</v>
      </c>
      <c r="N759" t="str">
        <f t="shared" si="188"/>
        <v>tier - 2</v>
      </c>
      <c r="O759" t="str">
        <f t="shared" si="189"/>
        <v>tier - 2</v>
      </c>
      <c r="P759" t="str">
        <f t="shared" si="190"/>
        <v>R1023</v>
      </c>
      <c r="Q759">
        <f t="shared" si="191"/>
        <v>32</v>
      </c>
    </row>
    <row r="760" spans="1:17" ht="18.75" x14ac:dyDescent="0.3">
      <c r="A760" s="4" t="s">
        <v>1612</v>
      </c>
      <c r="B760" t="str">
        <f t="shared" si="176"/>
        <v xml:space="preserve"> Filip</v>
      </c>
      <c r="C760">
        <f t="shared" si="177"/>
        <v>39.35</v>
      </c>
      <c r="D760">
        <f t="shared" si="178"/>
        <v>7.86</v>
      </c>
      <c r="E760" t="str">
        <f t="shared" si="179"/>
        <v>Yes</v>
      </c>
      <c r="F760" t="str">
        <f t="shared" si="180"/>
        <v>No</v>
      </c>
      <c r="G760" t="str">
        <f t="shared" si="181"/>
        <v>No</v>
      </c>
      <c r="H760">
        <f t="shared" si="182"/>
        <v>1</v>
      </c>
      <c r="I760" t="str">
        <f t="shared" si="183"/>
        <v>No</v>
      </c>
      <c r="J760" t="str">
        <f t="shared" si="184"/>
        <v>Obesity</v>
      </c>
      <c r="K760" t="str">
        <f t="shared" si="185"/>
        <v>Diabetes</v>
      </c>
      <c r="L760" t="str">
        <f t="shared" si="186"/>
        <v>R1012</v>
      </c>
      <c r="M760">
        <f t="shared" si="187"/>
        <v>47</v>
      </c>
      <c r="N760" t="str">
        <f t="shared" si="188"/>
        <v>tier - 2</v>
      </c>
      <c r="O760" t="str">
        <f t="shared" si="189"/>
        <v>tier - 2</v>
      </c>
      <c r="P760" t="str">
        <f t="shared" si="190"/>
        <v>R1012</v>
      </c>
      <c r="Q760">
        <f t="shared" si="191"/>
        <v>47</v>
      </c>
    </row>
    <row r="761" spans="1:17" ht="18.75" x14ac:dyDescent="0.3">
      <c r="A761" s="4" t="s">
        <v>1611</v>
      </c>
      <c r="B761" t="str">
        <f t="shared" si="176"/>
        <v xml:space="preserve"> Rosemary E.</v>
      </c>
      <c r="C761">
        <f t="shared" si="177"/>
        <v>39.200000000000003</v>
      </c>
      <c r="D761">
        <f t="shared" si="178"/>
        <v>11.38</v>
      </c>
      <c r="E761" t="str">
        <f t="shared" si="179"/>
        <v>No</v>
      </c>
      <c r="F761" t="str">
        <f t="shared" si="180"/>
        <v>No</v>
      </c>
      <c r="G761" t="str">
        <f t="shared" si="181"/>
        <v>No</v>
      </c>
      <c r="H761">
        <f t="shared" si="182"/>
        <v>0</v>
      </c>
      <c r="I761" t="str">
        <f t="shared" si="183"/>
        <v>No</v>
      </c>
      <c r="J761" t="str">
        <f t="shared" si="184"/>
        <v>Obesity</v>
      </c>
      <c r="K761" t="str">
        <f t="shared" si="185"/>
        <v>Diabetes</v>
      </c>
      <c r="L761" t="str">
        <f t="shared" si="186"/>
        <v>R1011</v>
      </c>
      <c r="M761">
        <f t="shared" si="187"/>
        <v>62</v>
      </c>
      <c r="N761" t="str">
        <f t="shared" si="188"/>
        <v>tier - 3</v>
      </c>
      <c r="O761" t="str">
        <f t="shared" si="189"/>
        <v>tier - 3</v>
      </c>
      <c r="P761" t="str">
        <f t="shared" si="190"/>
        <v>R1011</v>
      </c>
      <c r="Q761">
        <f t="shared" si="191"/>
        <v>62</v>
      </c>
    </row>
    <row r="762" spans="1:17" ht="18.75" x14ac:dyDescent="0.3">
      <c r="A762" s="4" t="s">
        <v>1610</v>
      </c>
      <c r="B762" t="str">
        <f t="shared" si="176"/>
        <v xml:space="preserve"> Lisa</v>
      </c>
      <c r="C762">
        <f t="shared" si="177"/>
        <v>39.159999999999997</v>
      </c>
      <c r="D762">
        <f t="shared" si="178"/>
        <v>10.48</v>
      </c>
      <c r="E762" t="str">
        <f t="shared" si="179"/>
        <v>No</v>
      </c>
      <c r="F762" t="str">
        <f t="shared" si="180"/>
        <v>No</v>
      </c>
      <c r="G762" t="str">
        <f t="shared" si="181"/>
        <v>No</v>
      </c>
      <c r="H762">
        <f t="shared" si="182"/>
        <v>0</v>
      </c>
      <c r="I762" t="str">
        <f t="shared" si="183"/>
        <v>No</v>
      </c>
      <c r="J762" t="str">
        <f t="shared" si="184"/>
        <v>Obesity</v>
      </c>
      <c r="K762" t="str">
        <f t="shared" si="185"/>
        <v>Diabetes</v>
      </c>
      <c r="L762" t="str">
        <f t="shared" si="186"/>
        <v>R1013</v>
      </c>
      <c r="M762">
        <f t="shared" si="187"/>
        <v>62</v>
      </c>
      <c r="N762" t="str">
        <f t="shared" si="188"/>
        <v>tier - 2</v>
      </c>
      <c r="O762" t="str">
        <f t="shared" si="189"/>
        <v>tier - 2</v>
      </c>
      <c r="P762" t="str">
        <f t="shared" si="190"/>
        <v>R1013</v>
      </c>
      <c r="Q762">
        <f t="shared" si="191"/>
        <v>62</v>
      </c>
    </row>
    <row r="763" spans="1:17" ht="18.75" x14ac:dyDescent="0.3">
      <c r="A763" s="4" t="s">
        <v>1609</v>
      </c>
      <c r="B763" t="str">
        <f t="shared" si="176"/>
        <v xml:space="preserve"> Jason</v>
      </c>
      <c r="C763">
        <f t="shared" si="177"/>
        <v>44.1</v>
      </c>
      <c r="D763">
        <f t="shared" si="178"/>
        <v>5.04</v>
      </c>
      <c r="E763" t="str">
        <f t="shared" si="179"/>
        <v>Yes</v>
      </c>
      <c r="F763" t="str">
        <f t="shared" si="180"/>
        <v>No</v>
      </c>
      <c r="G763" t="str">
        <f t="shared" si="181"/>
        <v>No</v>
      </c>
      <c r="H763">
        <f t="shared" si="182"/>
        <v>0</v>
      </c>
      <c r="I763" t="str">
        <f t="shared" si="183"/>
        <v>No</v>
      </c>
      <c r="J763" t="str">
        <f t="shared" si="184"/>
        <v>Obesity</v>
      </c>
      <c r="K763" t="str">
        <f t="shared" si="185"/>
        <v>Normal</v>
      </c>
      <c r="L763" t="str">
        <f t="shared" si="186"/>
        <v>R1012</v>
      </c>
      <c r="M763">
        <f t="shared" si="187"/>
        <v>37</v>
      </c>
      <c r="N763" t="str">
        <f t="shared" si="188"/>
        <v>tier - 1</v>
      </c>
      <c r="O763" t="str">
        <f t="shared" si="189"/>
        <v>tier - 1</v>
      </c>
      <c r="P763" t="str">
        <f t="shared" si="190"/>
        <v>R1012</v>
      </c>
      <c r="Q763">
        <f t="shared" si="191"/>
        <v>37</v>
      </c>
    </row>
    <row r="764" spans="1:17" ht="18.75" x14ac:dyDescent="0.3">
      <c r="A764" s="4" t="s">
        <v>1608</v>
      </c>
      <c r="B764" t="str">
        <f t="shared" si="176"/>
        <v xml:space="preserve"> Courtney</v>
      </c>
      <c r="C764">
        <f t="shared" si="177"/>
        <v>33.200000000000003</v>
      </c>
      <c r="D764">
        <f t="shared" si="178"/>
        <v>9.06</v>
      </c>
      <c r="E764" t="str">
        <f t="shared" si="179"/>
        <v>No</v>
      </c>
      <c r="F764" t="str">
        <f t="shared" si="180"/>
        <v>No</v>
      </c>
      <c r="G764" t="str">
        <f t="shared" si="181"/>
        <v>No</v>
      </c>
      <c r="H764">
        <f t="shared" si="182"/>
        <v>0</v>
      </c>
      <c r="I764" t="str">
        <f t="shared" si="183"/>
        <v>No</v>
      </c>
      <c r="J764" t="str">
        <f t="shared" si="184"/>
        <v>Obesity</v>
      </c>
      <c r="K764" t="str">
        <f t="shared" si="185"/>
        <v>Diabetes</v>
      </c>
      <c r="L764" t="str">
        <f t="shared" si="186"/>
        <v>R1011</v>
      </c>
      <c r="M764">
        <f t="shared" si="187"/>
        <v>62</v>
      </c>
      <c r="N764" t="str">
        <f t="shared" si="188"/>
        <v>tier - 2</v>
      </c>
      <c r="O764" t="str">
        <f t="shared" si="189"/>
        <v>tier - 2</v>
      </c>
      <c r="P764" t="str">
        <f t="shared" si="190"/>
        <v>R1011</v>
      </c>
      <c r="Q764">
        <f t="shared" si="191"/>
        <v>62</v>
      </c>
    </row>
    <row r="765" spans="1:17" ht="18.75" x14ac:dyDescent="0.3">
      <c r="A765" s="4" t="s">
        <v>1607</v>
      </c>
      <c r="B765" t="str">
        <f t="shared" si="176"/>
        <v xml:space="preserve"> Jennifer R.</v>
      </c>
      <c r="C765">
        <f t="shared" si="177"/>
        <v>29.92</v>
      </c>
      <c r="D765">
        <f t="shared" si="178"/>
        <v>11.07</v>
      </c>
      <c r="E765" t="str">
        <f t="shared" si="179"/>
        <v>No</v>
      </c>
      <c r="F765" t="str">
        <f t="shared" si="180"/>
        <v>No</v>
      </c>
      <c r="G765" t="str">
        <f t="shared" si="181"/>
        <v>No</v>
      </c>
      <c r="H765">
        <f t="shared" si="182"/>
        <v>0</v>
      </c>
      <c r="I765" t="str">
        <f t="shared" si="183"/>
        <v>No</v>
      </c>
      <c r="J765" t="str">
        <f t="shared" si="184"/>
        <v>Obesity</v>
      </c>
      <c r="K765" t="str">
        <f t="shared" si="185"/>
        <v>Diabetes</v>
      </c>
      <c r="L765" t="str">
        <f t="shared" si="186"/>
        <v>R1013</v>
      </c>
      <c r="M765">
        <f t="shared" si="187"/>
        <v>62</v>
      </c>
      <c r="N765" t="str">
        <f t="shared" si="188"/>
        <v>tier - 1</v>
      </c>
      <c r="O765" t="str">
        <f t="shared" si="189"/>
        <v>tier - 1</v>
      </c>
      <c r="P765" t="str">
        <f t="shared" si="190"/>
        <v>R1013</v>
      </c>
      <c r="Q765">
        <f t="shared" si="191"/>
        <v>62</v>
      </c>
    </row>
    <row r="766" spans="1:17" ht="18.75" x14ac:dyDescent="0.3">
      <c r="A766" s="4" t="s">
        <v>1606</v>
      </c>
      <c r="B766" t="str">
        <f t="shared" si="176"/>
        <v xml:space="preserve"> Lauren E</v>
      </c>
      <c r="C766">
        <f t="shared" si="177"/>
        <v>25</v>
      </c>
      <c r="D766">
        <f t="shared" si="178"/>
        <v>10.45</v>
      </c>
      <c r="E766" t="str">
        <f t="shared" si="179"/>
        <v>No</v>
      </c>
      <c r="F766" t="str">
        <f t="shared" si="180"/>
        <v>No</v>
      </c>
      <c r="G766" t="str">
        <f t="shared" si="181"/>
        <v>No</v>
      </c>
      <c r="H766">
        <f t="shared" si="182"/>
        <v>0</v>
      </c>
      <c r="I766" t="str">
        <f t="shared" si="183"/>
        <v>No</v>
      </c>
      <c r="J766" t="str">
        <f t="shared" si="184"/>
        <v>Obesity</v>
      </c>
      <c r="K766" t="str">
        <f t="shared" si="185"/>
        <v>Diabetes</v>
      </c>
      <c r="L766" t="str">
        <f t="shared" si="186"/>
        <v>R1011</v>
      </c>
      <c r="M766">
        <f t="shared" si="187"/>
        <v>62</v>
      </c>
      <c r="N766" t="str">
        <f t="shared" si="188"/>
        <v>tier - 1</v>
      </c>
      <c r="O766" t="str">
        <f t="shared" si="189"/>
        <v>tier - 1</v>
      </c>
      <c r="P766" t="str">
        <f t="shared" si="190"/>
        <v>R1011</v>
      </c>
      <c r="Q766">
        <f t="shared" si="191"/>
        <v>62</v>
      </c>
    </row>
    <row r="767" spans="1:17" ht="18.75" x14ac:dyDescent="0.3">
      <c r="A767" s="4" t="s">
        <v>1605</v>
      </c>
      <c r="B767" t="str">
        <f t="shared" si="176"/>
        <v xml:space="preserve"> Ashley M.</v>
      </c>
      <c r="C767">
        <f t="shared" si="177"/>
        <v>38.869999999999997</v>
      </c>
      <c r="D767">
        <f t="shared" si="178"/>
        <v>8.6300000000000008</v>
      </c>
      <c r="E767" t="str">
        <f t="shared" si="179"/>
        <v>Yes</v>
      </c>
      <c r="F767" t="str">
        <f t="shared" si="180"/>
        <v>No</v>
      </c>
      <c r="G767" t="str">
        <f t="shared" si="181"/>
        <v>No</v>
      </c>
      <c r="H767">
        <f t="shared" si="182"/>
        <v>1</v>
      </c>
      <c r="I767" t="str">
        <f t="shared" si="183"/>
        <v>No</v>
      </c>
      <c r="J767" t="str">
        <f t="shared" si="184"/>
        <v>Obesity</v>
      </c>
      <c r="K767" t="str">
        <f t="shared" si="185"/>
        <v>Diabetes</v>
      </c>
      <c r="L767" t="str">
        <f t="shared" si="186"/>
        <v>R1012</v>
      </c>
      <c r="M767">
        <f t="shared" si="187"/>
        <v>47</v>
      </c>
      <c r="N767" t="str">
        <f t="shared" si="188"/>
        <v>tier - 2</v>
      </c>
      <c r="O767" t="str">
        <f t="shared" si="189"/>
        <v>tier - 2</v>
      </c>
      <c r="P767" t="str">
        <f t="shared" si="190"/>
        <v>R1012</v>
      </c>
      <c r="Q767">
        <f t="shared" si="191"/>
        <v>47</v>
      </c>
    </row>
    <row r="768" spans="1:17" ht="18.75" x14ac:dyDescent="0.3">
      <c r="A768" s="4" t="s">
        <v>1604</v>
      </c>
      <c r="B768" t="str">
        <f t="shared" si="176"/>
        <v xml:space="preserve"> Alison R.</v>
      </c>
      <c r="C768">
        <f t="shared" si="177"/>
        <v>32.299999999999997</v>
      </c>
      <c r="D768">
        <f t="shared" si="178"/>
        <v>5.28</v>
      </c>
      <c r="E768" t="str">
        <f t="shared" si="179"/>
        <v>Yes</v>
      </c>
      <c r="F768" t="str">
        <f t="shared" si="180"/>
        <v>No</v>
      </c>
      <c r="G768" t="str">
        <f t="shared" si="181"/>
        <v>No</v>
      </c>
      <c r="H768">
        <f t="shared" si="182"/>
        <v>2</v>
      </c>
      <c r="I768" t="str">
        <f t="shared" si="183"/>
        <v>No</v>
      </c>
      <c r="J768" t="str">
        <f t="shared" si="184"/>
        <v>Obesity</v>
      </c>
      <c r="K768" t="str">
        <f t="shared" si="185"/>
        <v>Normal</v>
      </c>
      <c r="L768" t="str">
        <f t="shared" si="186"/>
        <v>R1024</v>
      </c>
      <c r="M768">
        <f t="shared" si="187"/>
        <v>56</v>
      </c>
      <c r="N768" t="str">
        <f t="shared" si="188"/>
        <v>tier - 3</v>
      </c>
      <c r="O768" t="str">
        <f t="shared" si="189"/>
        <v>tier - 3</v>
      </c>
      <c r="P768" t="str">
        <f t="shared" si="190"/>
        <v>R1024</v>
      </c>
      <c r="Q768">
        <f t="shared" si="191"/>
        <v>56</v>
      </c>
    </row>
    <row r="769" spans="1:17" ht="18.75" x14ac:dyDescent="0.3">
      <c r="A769" s="4" t="s">
        <v>1603</v>
      </c>
      <c r="B769" t="str">
        <f t="shared" si="176"/>
        <v xml:space="preserve"> Madeleine</v>
      </c>
      <c r="C769">
        <f t="shared" si="177"/>
        <v>31.16</v>
      </c>
      <c r="D769">
        <f t="shared" si="178"/>
        <v>7.49</v>
      </c>
      <c r="E769" t="str">
        <f t="shared" si="179"/>
        <v>Yes</v>
      </c>
      <c r="F769" t="str">
        <f t="shared" si="180"/>
        <v>No</v>
      </c>
      <c r="G769" t="str">
        <f t="shared" si="181"/>
        <v>No</v>
      </c>
      <c r="H769">
        <f t="shared" si="182"/>
        <v>2</v>
      </c>
      <c r="I769" t="str">
        <f t="shared" si="183"/>
        <v>No</v>
      </c>
      <c r="J769" t="str">
        <f t="shared" si="184"/>
        <v>Obesity</v>
      </c>
      <c r="K769" t="str">
        <f t="shared" si="185"/>
        <v>Diabetes</v>
      </c>
      <c r="L769" t="str">
        <f t="shared" si="186"/>
        <v>R1012</v>
      </c>
      <c r="M769">
        <f t="shared" si="187"/>
        <v>61</v>
      </c>
      <c r="N769" t="str">
        <f t="shared" si="188"/>
        <v>tier - 3</v>
      </c>
      <c r="O769" t="str">
        <f t="shared" si="189"/>
        <v>tier - 3</v>
      </c>
      <c r="P769" t="str">
        <f t="shared" si="190"/>
        <v>R1012</v>
      </c>
      <c r="Q769">
        <f t="shared" si="191"/>
        <v>61</v>
      </c>
    </row>
    <row r="770" spans="1:17" ht="18.75" x14ac:dyDescent="0.3">
      <c r="A770" s="4" t="s">
        <v>1602</v>
      </c>
      <c r="B770" t="str">
        <f t="shared" ref="B770:B833" si="192">VLOOKUP($A770,vetri,4,FALSE)</f>
        <v xml:space="preserve"> Stacey</v>
      </c>
      <c r="C770">
        <f t="shared" ref="C770:C833" si="193">VLOOKUP($A770,vel,2,FALSE)</f>
        <v>54.59</v>
      </c>
      <c r="D770">
        <f t="shared" ref="D770:D833" si="194">VLOOKUP($A770,vel,3,FALSE)</f>
        <v>4.2699999999999996</v>
      </c>
      <c r="E770" t="str">
        <f t="shared" ref="E770:E833" si="195">VLOOKUP($A770,vel,4,FALSE)</f>
        <v>No</v>
      </c>
      <c r="F770" t="str">
        <f t="shared" ref="F770:F833" si="196">VLOOKUP($A770,vel,5,FALSE)</f>
        <v>No</v>
      </c>
      <c r="G770" t="str">
        <f t="shared" ref="G770:G833" si="197">VLOOKUP($A770,vel,6,FALSE)</f>
        <v>No</v>
      </c>
      <c r="H770">
        <f t="shared" ref="H770:H833" si="198">VLOOKUP($A770,vel,9,FALSE)</f>
        <v>0</v>
      </c>
      <c r="I770" t="str">
        <f t="shared" ref="I770:I833" si="199">VLOOKUP($A770,vel,10,FALSE)</f>
        <v>No</v>
      </c>
      <c r="J770" t="str">
        <f t="shared" ref="J770:J833" si="200">VLOOKUP($A770,vel,11,FALSE)</f>
        <v>Obesity</v>
      </c>
      <c r="K770" t="str">
        <f t="shared" ref="K770:K833" si="201">VLOOKUP($A770,vel,12,FALSE)</f>
        <v>Normal</v>
      </c>
      <c r="L770" t="str">
        <f t="shared" ref="L770:L833" si="202">VLOOKUP($A770,v,14,FALSE)</f>
        <v>R1012</v>
      </c>
      <c r="M770">
        <f t="shared" ref="M770:M833" si="203">VLOOKUP($A770,v,16,FALSE)</f>
        <v>28</v>
      </c>
      <c r="N770" t="str">
        <f t="shared" ref="N770:N833" si="204">VLOOKUP($A770,v,12,FALSE)</f>
        <v>tier - 3</v>
      </c>
      <c r="O770" t="str">
        <f t="shared" ref="O770:O833" si="205">VLOOKUP($A770,m,13,FALSE)</f>
        <v>tier - 3</v>
      </c>
      <c r="P770" t="str">
        <f t="shared" ref="P770:P833" si="206">VLOOKUP($A770,v,14,FALSE)</f>
        <v>R1012</v>
      </c>
      <c r="Q770">
        <f t="shared" ref="Q770:Q833" si="207">VLOOKUP($A770,v,16,FALSE)</f>
        <v>28</v>
      </c>
    </row>
    <row r="771" spans="1:17" ht="18.75" x14ac:dyDescent="0.3">
      <c r="A771" s="4" t="s">
        <v>1601</v>
      </c>
      <c r="B771" t="str">
        <f t="shared" si="192"/>
        <v xml:space="preserve"> Kimberly</v>
      </c>
      <c r="C771">
        <f t="shared" si="193"/>
        <v>21.09</v>
      </c>
      <c r="D771">
        <f t="shared" si="194"/>
        <v>9.2200000000000006</v>
      </c>
      <c r="E771" t="str">
        <f t="shared" si="195"/>
        <v>Yes</v>
      </c>
      <c r="F771" t="str">
        <f t="shared" si="196"/>
        <v>No</v>
      </c>
      <c r="G771" t="str">
        <f t="shared" si="197"/>
        <v>No</v>
      </c>
      <c r="H771">
        <f t="shared" si="198"/>
        <v>2</v>
      </c>
      <c r="I771" t="str">
        <f t="shared" si="199"/>
        <v>No</v>
      </c>
      <c r="J771" t="str">
        <f t="shared" si="200"/>
        <v>Normol Weight</v>
      </c>
      <c r="K771" t="str">
        <f t="shared" si="201"/>
        <v>Diabetes</v>
      </c>
      <c r="L771" t="str">
        <f t="shared" si="202"/>
        <v>R1012</v>
      </c>
      <c r="M771">
        <f t="shared" si="203"/>
        <v>61</v>
      </c>
      <c r="N771" t="str">
        <f t="shared" si="204"/>
        <v>tier - 2</v>
      </c>
      <c r="O771" t="str">
        <f t="shared" si="205"/>
        <v>tier - 2</v>
      </c>
      <c r="P771" t="str">
        <f t="shared" si="206"/>
        <v>R1012</v>
      </c>
      <c r="Q771">
        <f t="shared" si="207"/>
        <v>61</v>
      </c>
    </row>
    <row r="772" spans="1:17" ht="18.75" x14ac:dyDescent="0.3">
      <c r="A772" s="4" t="s">
        <v>1600</v>
      </c>
      <c r="B772" t="str">
        <f t="shared" si="192"/>
        <v xml:space="preserve"> Matthew D</v>
      </c>
      <c r="C772">
        <f t="shared" si="193"/>
        <v>52.41</v>
      </c>
      <c r="D772">
        <f t="shared" si="194"/>
        <v>5.99</v>
      </c>
      <c r="E772" t="str">
        <f t="shared" si="195"/>
        <v>No</v>
      </c>
      <c r="F772" t="str">
        <f t="shared" si="196"/>
        <v>No</v>
      </c>
      <c r="G772" t="str">
        <f t="shared" si="197"/>
        <v>No</v>
      </c>
      <c r="H772">
        <f t="shared" si="198"/>
        <v>1</v>
      </c>
      <c r="I772" t="str">
        <f t="shared" si="199"/>
        <v>No</v>
      </c>
      <c r="J772" t="str">
        <f t="shared" si="200"/>
        <v>Obesity</v>
      </c>
      <c r="K772" t="str">
        <f t="shared" si="201"/>
        <v>Diabetes</v>
      </c>
      <c r="L772" t="str">
        <f t="shared" si="202"/>
        <v>R1023</v>
      </c>
      <c r="M772">
        <f t="shared" si="203"/>
        <v>30</v>
      </c>
      <c r="N772" t="str">
        <f t="shared" si="204"/>
        <v>tier - 3</v>
      </c>
      <c r="O772" t="str">
        <f t="shared" si="205"/>
        <v>tier - 3</v>
      </c>
      <c r="P772" t="str">
        <f t="shared" si="206"/>
        <v>R1023</v>
      </c>
      <c r="Q772">
        <f t="shared" si="207"/>
        <v>30</v>
      </c>
    </row>
    <row r="773" spans="1:17" ht="18.75" x14ac:dyDescent="0.3">
      <c r="A773" s="4" t="s">
        <v>1599</v>
      </c>
      <c r="B773" t="str">
        <f t="shared" si="192"/>
        <v xml:space="preserve"> Michael</v>
      </c>
      <c r="C773">
        <f t="shared" si="193"/>
        <v>41.47</v>
      </c>
      <c r="D773">
        <f t="shared" si="194"/>
        <v>5.86</v>
      </c>
      <c r="E773" t="str">
        <f t="shared" si="195"/>
        <v>Yes</v>
      </c>
      <c r="F773" t="str">
        <f t="shared" si="196"/>
        <v>No</v>
      </c>
      <c r="G773" t="str">
        <f t="shared" si="197"/>
        <v>No</v>
      </c>
      <c r="H773">
        <f t="shared" si="198"/>
        <v>2</v>
      </c>
      <c r="I773" t="str">
        <f t="shared" si="199"/>
        <v>No</v>
      </c>
      <c r="J773" t="str">
        <f t="shared" si="200"/>
        <v>Obesity</v>
      </c>
      <c r="K773" t="str">
        <f t="shared" si="201"/>
        <v>Diabetes</v>
      </c>
      <c r="L773" t="str">
        <f t="shared" si="202"/>
        <v>R1013</v>
      </c>
      <c r="M773">
        <f t="shared" si="203"/>
        <v>63</v>
      </c>
      <c r="N773" t="str">
        <f t="shared" si="204"/>
        <v>tier - 3</v>
      </c>
      <c r="O773" t="str">
        <f t="shared" si="205"/>
        <v>tier - 3</v>
      </c>
      <c r="P773" t="str">
        <f t="shared" si="206"/>
        <v>R1013</v>
      </c>
      <c r="Q773">
        <f t="shared" si="207"/>
        <v>63</v>
      </c>
    </row>
    <row r="774" spans="1:17" ht="18.75" x14ac:dyDescent="0.3">
      <c r="A774" s="4" t="s">
        <v>1598</v>
      </c>
      <c r="B774" t="str">
        <f t="shared" si="192"/>
        <v xml:space="preserve"> Ben</v>
      </c>
      <c r="C774">
        <f t="shared" si="193"/>
        <v>33.1</v>
      </c>
      <c r="D774">
        <f t="shared" si="194"/>
        <v>5.19</v>
      </c>
      <c r="E774" t="str">
        <f t="shared" si="195"/>
        <v>Yes</v>
      </c>
      <c r="F774" t="str">
        <f t="shared" si="196"/>
        <v>No</v>
      </c>
      <c r="G774" t="str">
        <f t="shared" si="197"/>
        <v>No</v>
      </c>
      <c r="H774">
        <f t="shared" si="198"/>
        <v>2</v>
      </c>
      <c r="I774" t="str">
        <f t="shared" si="199"/>
        <v>No</v>
      </c>
      <c r="J774" t="str">
        <f t="shared" si="200"/>
        <v>Obesity</v>
      </c>
      <c r="K774" t="str">
        <f t="shared" si="201"/>
        <v>Normal</v>
      </c>
      <c r="L774" t="str">
        <f t="shared" si="202"/>
        <v>R1011</v>
      </c>
      <c r="M774">
        <f t="shared" si="203"/>
        <v>63</v>
      </c>
      <c r="N774" t="str">
        <f t="shared" si="204"/>
        <v>tier - 1</v>
      </c>
      <c r="O774" t="str">
        <f t="shared" si="205"/>
        <v>tier - 1</v>
      </c>
      <c r="P774" t="str">
        <f t="shared" si="206"/>
        <v>R1011</v>
      </c>
      <c r="Q774">
        <f t="shared" si="207"/>
        <v>63</v>
      </c>
    </row>
    <row r="775" spans="1:17" ht="18.75" x14ac:dyDescent="0.3">
      <c r="A775" s="4" t="s">
        <v>1597</v>
      </c>
      <c r="B775" t="str">
        <f t="shared" si="192"/>
        <v xml:space="preserve"> Chris</v>
      </c>
      <c r="C775">
        <f t="shared" si="193"/>
        <v>30.8</v>
      </c>
      <c r="D775">
        <f t="shared" si="194"/>
        <v>4.37</v>
      </c>
      <c r="E775" t="str">
        <f t="shared" si="195"/>
        <v>Yes</v>
      </c>
      <c r="F775" t="str">
        <f t="shared" si="196"/>
        <v>No</v>
      </c>
      <c r="G775" t="str">
        <f t="shared" si="197"/>
        <v>No</v>
      </c>
      <c r="H775">
        <f t="shared" si="198"/>
        <v>2</v>
      </c>
      <c r="I775" t="str">
        <f t="shared" si="199"/>
        <v>No</v>
      </c>
      <c r="J775" t="str">
        <f t="shared" si="200"/>
        <v>Obesity</v>
      </c>
      <c r="K775" t="str">
        <f t="shared" si="201"/>
        <v>Normal</v>
      </c>
      <c r="L775" t="str">
        <f t="shared" si="202"/>
        <v>R1011</v>
      </c>
      <c r="M775">
        <f t="shared" si="203"/>
        <v>63</v>
      </c>
      <c r="N775" t="str">
        <f t="shared" si="204"/>
        <v>tier - 3</v>
      </c>
      <c r="O775" t="str">
        <f t="shared" si="205"/>
        <v>tier - 3</v>
      </c>
      <c r="P775" t="str">
        <f t="shared" si="206"/>
        <v>R1011</v>
      </c>
      <c r="Q775">
        <f t="shared" si="207"/>
        <v>63</v>
      </c>
    </row>
    <row r="776" spans="1:17" ht="18.75" x14ac:dyDescent="0.3">
      <c r="A776" s="4" t="s">
        <v>1596</v>
      </c>
      <c r="B776" t="str">
        <f t="shared" si="192"/>
        <v xml:space="preserve"> Jeremy J</v>
      </c>
      <c r="C776">
        <f t="shared" si="193"/>
        <v>42.06</v>
      </c>
      <c r="D776">
        <f t="shared" si="194"/>
        <v>5.32</v>
      </c>
      <c r="E776" t="str">
        <f t="shared" si="195"/>
        <v>No</v>
      </c>
      <c r="F776" t="str">
        <f t="shared" si="196"/>
        <v>No</v>
      </c>
      <c r="G776" t="str">
        <f t="shared" si="197"/>
        <v>No</v>
      </c>
      <c r="H776">
        <f t="shared" si="198"/>
        <v>1</v>
      </c>
      <c r="I776" t="str">
        <f t="shared" si="199"/>
        <v>No</v>
      </c>
      <c r="J776" t="str">
        <f t="shared" si="200"/>
        <v>Obesity</v>
      </c>
      <c r="K776" t="str">
        <f t="shared" si="201"/>
        <v>Normal</v>
      </c>
      <c r="L776" t="str">
        <f t="shared" si="202"/>
        <v>R1023</v>
      </c>
      <c r="M776">
        <f t="shared" si="203"/>
        <v>39</v>
      </c>
      <c r="N776" t="str">
        <f t="shared" si="204"/>
        <v>tier - 2</v>
      </c>
      <c r="O776" t="str">
        <f t="shared" si="205"/>
        <v>tier - 2</v>
      </c>
      <c r="P776" t="str">
        <f t="shared" si="206"/>
        <v>R1023</v>
      </c>
      <c r="Q776">
        <f t="shared" si="207"/>
        <v>39</v>
      </c>
    </row>
    <row r="777" spans="1:17" ht="18.75" x14ac:dyDescent="0.3">
      <c r="A777" s="4" t="s">
        <v>1595</v>
      </c>
      <c r="B777" t="str">
        <f t="shared" si="192"/>
        <v xml:space="preserve"> Amy L.</v>
      </c>
      <c r="C777">
        <f t="shared" si="193"/>
        <v>39.270000000000003</v>
      </c>
      <c r="D777">
        <f t="shared" si="194"/>
        <v>5.64</v>
      </c>
      <c r="E777" t="str">
        <f t="shared" si="195"/>
        <v>No</v>
      </c>
      <c r="F777" t="str">
        <f t="shared" si="196"/>
        <v>No</v>
      </c>
      <c r="G777" t="str">
        <f t="shared" si="197"/>
        <v>Yes</v>
      </c>
      <c r="H777">
        <f t="shared" si="198"/>
        <v>1</v>
      </c>
      <c r="I777" t="str">
        <f t="shared" si="199"/>
        <v>No</v>
      </c>
      <c r="J777" t="str">
        <f t="shared" si="200"/>
        <v>Obesity</v>
      </c>
      <c r="K777" t="str">
        <f t="shared" si="201"/>
        <v>Normal</v>
      </c>
      <c r="L777" t="str">
        <f t="shared" si="202"/>
        <v>R1026</v>
      </c>
      <c r="M777">
        <f t="shared" si="203"/>
        <v>43</v>
      </c>
      <c r="N777" t="str">
        <f t="shared" si="204"/>
        <v>tier - 3</v>
      </c>
      <c r="O777" t="str">
        <f t="shared" si="205"/>
        <v>tier - 3</v>
      </c>
      <c r="P777" t="str">
        <f t="shared" si="206"/>
        <v>R1026</v>
      </c>
      <c r="Q777">
        <f t="shared" si="207"/>
        <v>43</v>
      </c>
    </row>
    <row r="778" spans="1:17" ht="18.75" x14ac:dyDescent="0.3">
      <c r="A778" s="4" t="s">
        <v>1594</v>
      </c>
      <c r="B778" t="str">
        <f t="shared" si="192"/>
        <v xml:space="preserve"> Karen L.</v>
      </c>
      <c r="C778">
        <f t="shared" si="193"/>
        <v>30.71</v>
      </c>
      <c r="D778">
        <f t="shared" si="194"/>
        <v>5.59</v>
      </c>
      <c r="E778" t="str">
        <f t="shared" si="195"/>
        <v>Yes</v>
      </c>
      <c r="F778" t="str">
        <f t="shared" si="196"/>
        <v>No</v>
      </c>
      <c r="G778" t="str">
        <f t="shared" si="197"/>
        <v>No</v>
      </c>
      <c r="H778">
        <f t="shared" si="198"/>
        <v>1</v>
      </c>
      <c r="I778" t="str">
        <f t="shared" si="199"/>
        <v>No</v>
      </c>
      <c r="J778" t="str">
        <f t="shared" si="200"/>
        <v>Obesity</v>
      </c>
      <c r="K778" t="str">
        <f t="shared" si="201"/>
        <v>Normal</v>
      </c>
      <c r="L778" t="str">
        <f t="shared" si="202"/>
        <v>R1025</v>
      </c>
      <c r="M778">
        <f t="shared" si="203"/>
        <v>58</v>
      </c>
      <c r="N778" t="str">
        <f t="shared" si="204"/>
        <v>tier - 2</v>
      </c>
      <c r="O778" t="str">
        <f t="shared" si="205"/>
        <v>tier - 2</v>
      </c>
      <c r="P778" t="str">
        <f t="shared" si="206"/>
        <v>R1025</v>
      </c>
      <c r="Q778">
        <f t="shared" si="207"/>
        <v>58</v>
      </c>
    </row>
    <row r="779" spans="1:17" ht="18.75" x14ac:dyDescent="0.3">
      <c r="A779" s="4" t="s">
        <v>1593</v>
      </c>
      <c r="B779" t="str">
        <f t="shared" si="192"/>
        <v xml:space="preserve"> Tennille</v>
      </c>
      <c r="C779">
        <f t="shared" si="193"/>
        <v>47.19</v>
      </c>
      <c r="D779">
        <f t="shared" si="194"/>
        <v>5.29</v>
      </c>
      <c r="E779" t="str">
        <f t="shared" si="195"/>
        <v>No</v>
      </c>
      <c r="F779" t="str">
        <f t="shared" si="196"/>
        <v>No</v>
      </c>
      <c r="G779" t="str">
        <f t="shared" si="197"/>
        <v>No</v>
      </c>
      <c r="H779">
        <f t="shared" si="198"/>
        <v>0</v>
      </c>
      <c r="I779" t="str">
        <f t="shared" si="199"/>
        <v>No</v>
      </c>
      <c r="J779" t="str">
        <f t="shared" si="200"/>
        <v>Obesity</v>
      </c>
      <c r="K779" t="str">
        <f t="shared" si="201"/>
        <v>Normal</v>
      </c>
      <c r="L779" t="str">
        <f t="shared" si="202"/>
        <v>R1012</v>
      </c>
      <c r="M779">
        <f t="shared" si="203"/>
        <v>32</v>
      </c>
      <c r="N779" t="str">
        <f t="shared" si="204"/>
        <v>tier - 1</v>
      </c>
      <c r="O779" t="str">
        <f t="shared" si="205"/>
        <v>tier - 1</v>
      </c>
      <c r="P779" t="str">
        <f t="shared" si="206"/>
        <v>R1012</v>
      </c>
      <c r="Q779">
        <f t="shared" si="207"/>
        <v>32</v>
      </c>
    </row>
    <row r="780" spans="1:17" ht="18.75" x14ac:dyDescent="0.3">
      <c r="A780" s="4" t="s">
        <v>1592</v>
      </c>
      <c r="B780" t="str">
        <f t="shared" si="192"/>
        <v xml:space="preserve"> Matt</v>
      </c>
      <c r="C780">
        <f t="shared" si="193"/>
        <v>30.02</v>
      </c>
      <c r="D780">
        <f t="shared" si="194"/>
        <v>6.65</v>
      </c>
      <c r="E780" t="str">
        <f t="shared" si="195"/>
        <v>No</v>
      </c>
      <c r="F780" t="str">
        <f t="shared" si="196"/>
        <v>No</v>
      </c>
      <c r="G780" t="str">
        <f t="shared" si="197"/>
        <v>No</v>
      </c>
      <c r="H780">
        <f t="shared" si="198"/>
        <v>0</v>
      </c>
      <c r="I780" t="str">
        <f t="shared" si="199"/>
        <v>No</v>
      </c>
      <c r="J780" t="str">
        <f t="shared" si="200"/>
        <v>Obesity</v>
      </c>
      <c r="K780" t="str">
        <f t="shared" si="201"/>
        <v>Diabetes</v>
      </c>
      <c r="L780" t="str">
        <f t="shared" si="202"/>
        <v>R1012</v>
      </c>
      <c r="M780">
        <f t="shared" si="203"/>
        <v>62</v>
      </c>
      <c r="N780" t="str">
        <f t="shared" si="204"/>
        <v>tier - 1</v>
      </c>
      <c r="O780" t="str">
        <f t="shared" si="205"/>
        <v>tier - 1</v>
      </c>
      <c r="P780" t="str">
        <f t="shared" si="206"/>
        <v>R1012</v>
      </c>
      <c r="Q780">
        <f t="shared" si="207"/>
        <v>62</v>
      </c>
    </row>
    <row r="781" spans="1:17" ht="18.75" x14ac:dyDescent="0.3">
      <c r="A781" s="4" t="s">
        <v>1591</v>
      </c>
      <c r="B781" t="str">
        <f t="shared" si="192"/>
        <v xml:space="preserve"> Emily</v>
      </c>
      <c r="C781">
        <f t="shared" si="193"/>
        <v>37.909999999999997</v>
      </c>
      <c r="D781">
        <f t="shared" si="194"/>
        <v>5.68</v>
      </c>
      <c r="E781" t="str">
        <f t="shared" si="195"/>
        <v>Yes</v>
      </c>
      <c r="F781" t="str">
        <f t="shared" si="196"/>
        <v>No</v>
      </c>
      <c r="G781" t="str">
        <f t="shared" si="197"/>
        <v>No</v>
      </c>
      <c r="H781">
        <f t="shared" si="198"/>
        <v>0</v>
      </c>
      <c r="I781" t="str">
        <f t="shared" si="199"/>
        <v>No</v>
      </c>
      <c r="J781" t="str">
        <f t="shared" si="200"/>
        <v>Obesity</v>
      </c>
      <c r="K781" t="str">
        <f t="shared" si="201"/>
        <v>Normal</v>
      </c>
      <c r="L781" t="str">
        <f t="shared" si="202"/>
        <v>R1012</v>
      </c>
      <c r="M781">
        <f t="shared" si="203"/>
        <v>46</v>
      </c>
      <c r="N781" t="str">
        <f t="shared" si="204"/>
        <v>tier - 2</v>
      </c>
      <c r="O781" t="str">
        <f t="shared" si="205"/>
        <v>tier - 2</v>
      </c>
      <c r="P781" t="str">
        <f t="shared" si="206"/>
        <v>R1012</v>
      </c>
      <c r="Q781">
        <f t="shared" si="207"/>
        <v>46</v>
      </c>
    </row>
    <row r="782" spans="1:17" ht="18.75" x14ac:dyDescent="0.3">
      <c r="A782" s="4" t="s">
        <v>1590</v>
      </c>
      <c r="B782" t="str">
        <f t="shared" si="192"/>
        <v xml:space="preserve"> Justin E</v>
      </c>
      <c r="C782">
        <f t="shared" si="193"/>
        <v>54.61</v>
      </c>
      <c r="D782">
        <f t="shared" si="194"/>
        <v>4.49</v>
      </c>
      <c r="E782" t="str">
        <f t="shared" si="195"/>
        <v>No</v>
      </c>
      <c r="F782" t="str">
        <f t="shared" si="196"/>
        <v>No</v>
      </c>
      <c r="G782" t="str">
        <f t="shared" si="197"/>
        <v>No</v>
      </c>
      <c r="H782">
        <f t="shared" si="198"/>
        <v>0</v>
      </c>
      <c r="I782" t="str">
        <f t="shared" si="199"/>
        <v>No</v>
      </c>
      <c r="J782" t="str">
        <f t="shared" si="200"/>
        <v>Obesity</v>
      </c>
      <c r="K782" t="str">
        <f t="shared" si="201"/>
        <v>Normal</v>
      </c>
      <c r="L782" t="str">
        <f t="shared" si="202"/>
        <v>R1012</v>
      </c>
      <c r="M782">
        <f t="shared" si="203"/>
        <v>28</v>
      </c>
      <c r="N782" t="str">
        <f t="shared" si="204"/>
        <v>tier - 3</v>
      </c>
      <c r="O782" t="str">
        <f t="shared" si="205"/>
        <v>tier - 3</v>
      </c>
      <c r="P782" t="str">
        <f t="shared" si="206"/>
        <v>R1012</v>
      </c>
      <c r="Q782">
        <f t="shared" si="207"/>
        <v>28</v>
      </c>
    </row>
    <row r="783" spans="1:17" ht="18.75" x14ac:dyDescent="0.3">
      <c r="A783" s="4" t="s">
        <v>1589</v>
      </c>
      <c r="B783" t="str">
        <f t="shared" si="192"/>
        <v xml:space="preserve"> Shalane</v>
      </c>
      <c r="C783">
        <f t="shared" si="193"/>
        <v>36.005000000000003</v>
      </c>
      <c r="D783">
        <f t="shared" si="194"/>
        <v>6.9</v>
      </c>
      <c r="E783" t="str">
        <f t="shared" si="195"/>
        <v>No</v>
      </c>
      <c r="F783" t="str">
        <f t="shared" si="196"/>
        <v>No</v>
      </c>
      <c r="G783" t="str">
        <f t="shared" si="197"/>
        <v>No</v>
      </c>
      <c r="H783">
        <f t="shared" si="198"/>
        <v>0</v>
      </c>
      <c r="I783" t="str">
        <f t="shared" si="199"/>
        <v>No</v>
      </c>
      <c r="J783" t="str">
        <f t="shared" si="200"/>
        <v>Obesity</v>
      </c>
      <c r="K783" t="str">
        <f t="shared" si="201"/>
        <v>Diabetes</v>
      </c>
      <c r="L783" t="str">
        <f t="shared" si="202"/>
        <v>R1023</v>
      </c>
      <c r="M783">
        <f t="shared" si="203"/>
        <v>60</v>
      </c>
      <c r="N783" t="str">
        <f t="shared" si="204"/>
        <v>tier - 3</v>
      </c>
      <c r="O783" t="str">
        <f t="shared" si="205"/>
        <v>tier - 3</v>
      </c>
      <c r="P783" t="str">
        <f t="shared" si="206"/>
        <v>R1023</v>
      </c>
      <c r="Q783">
        <f t="shared" si="207"/>
        <v>60</v>
      </c>
    </row>
    <row r="784" spans="1:17" ht="18.75" x14ac:dyDescent="0.3">
      <c r="A784" s="4" t="s">
        <v>1588</v>
      </c>
      <c r="B784" t="str">
        <f t="shared" si="192"/>
        <v xml:space="preserve"> Jessica N.</v>
      </c>
      <c r="C784">
        <f t="shared" si="193"/>
        <v>28.7</v>
      </c>
      <c r="D784">
        <f t="shared" si="194"/>
        <v>11.52</v>
      </c>
      <c r="E784" t="str">
        <f t="shared" si="195"/>
        <v>No</v>
      </c>
      <c r="F784" t="str">
        <f t="shared" si="196"/>
        <v>No</v>
      </c>
      <c r="G784" t="str">
        <f t="shared" si="197"/>
        <v>No</v>
      </c>
      <c r="H784">
        <f t="shared" si="198"/>
        <v>0</v>
      </c>
      <c r="I784" t="str">
        <f t="shared" si="199"/>
        <v>No</v>
      </c>
      <c r="J784" t="str">
        <f t="shared" si="200"/>
        <v>Obesity</v>
      </c>
      <c r="K784" t="str">
        <f t="shared" si="201"/>
        <v>Diabetes</v>
      </c>
      <c r="L784" t="str">
        <f t="shared" si="202"/>
        <v>R1011</v>
      </c>
      <c r="M784">
        <f t="shared" si="203"/>
        <v>60</v>
      </c>
      <c r="N784" t="str">
        <f t="shared" si="204"/>
        <v>tier - 2</v>
      </c>
      <c r="O784" t="str">
        <f t="shared" si="205"/>
        <v>tier - 2</v>
      </c>
      <c r="P784" t="str">
        <f t="shared" si="206"/>
        <v>R1011</v>
      </c>
      <c r="Q784">
        <f t="shared" si="207"/>
        <v>60</v>
      </c>
    </row>
    <row r="785" spans="1:17" ht="18.75" x14ac:dyDescent="0.3">
      <c r="A785" s="4" t="s">
        <v>1587</v>
      </c>
      <c r="B785" t="str">
        <f t="shared" si="192"/>
        <v xml:space="preserve"> Melanie</v>
      </c>
      <c r="C785">
        <f t="shared" si="193"/>
        <v>34.295000000000002</v>
      </c>
      <c r="D785">
        <f t="shared" si="194"/>
        <v>11.24</v>
      </c>
      <c r="E785" t="str">
        <f t="shared" si="195"/>
        <v>No</v>
      </c>
      <c r="F785" t="str">
        <f t="shared" si="196"/>
        <v>No</v>
      </c>
      <c r="G785" t="str">
        <f t="shared" si="197"/>
        <v>No</v>
      </c>
      <c r="H785">
        <f t="shared" si="198"/>
        <v>0</v>
      </c>
      <c r="I785" t="str">
        <f t="shared" si="199"/>
        <v>No</v>
      </c>
      <c r="J785" t="str">
        <f t="shared" si="200"/>
        <v>Obesity</v>
      </c>
      <c r="K785" t="str">
        <f t="shared" si="201"/>
        <v>Diabetes</v>
      </c>
      <c r="L785" t="str">
        <f t="shared" si="202"/>
        <v>R1024</v>
      </c>
      <c r="M785">
        <f t="shared" si="203"/>
        <v>57</v>
      </c>
      <c r="N785" t="str">
        <f t="shared" si="204"/>
        <v>tier - 3</v>
      </c>
      <c r="O785" t="str">
        <f t="shared" si="205"/>
        <v>tier - 3</v>
      </c>
      <c r="P785" t="str">
        <f t="shared" si="206"/>
        <v>R1024</v>
      </c>
      <c r="Q785">
        <f t="shared" si="207"/>
        <v>57</v>
      </c>
    </row>
    <row r="786" spans="1:17" ht="18.75" x14ac:dyDescent="0.3">
      <c r="A786" s="4" t="s">
        <v>1586</v>
      </c>
      <c r="B786" t="str">
        <f t="shared" si="192"/>
        <v>Ms.  Ruth Angelica</v>
      </c>
      <c r="C786">
        <f t="shared" si="193"/>
        <v>27.55</v>
      </c>
      <c r="D786">
        <f t="shared" si="194"/>
        <v>10.98</v>
      </c>
      <c r="E786" t="str">
        <f t="shared" si="195"/>
        <v>No</v>
      </c>
      <c r="F786" t="str">
        <f t="shared" si="196"/>
        <v>No</v>
      </c>
      <c r="G786" t="str">
        <f t="shared" si="197"/>
        <v>No</v>
      </c>
      <c r="H786">
        <f t="shared" si="198"/>
        <v>0</v>
      </c>
      <c r="I786" t="str">
        <f t="shared" si="199"/>
        <v>No</v>
      </c>
      <c r="J786" t="str">
        <f t="shared" si="200"/>
        <v>Obesity</v>
      </c>
      <c r="K786" t="str">
        <f t="shared" si="201"/>
        <v>Diabetes</v>
      </c>
      <c r="L786" t="str">
        <f t="shared" si="202"/>
        <v>R1024</v>
      </c>
      <c r="M786">
        <f t="shared" si="203"/>
        <v>60</v>
      </c>
      <c r="N786" t="str">
        <f t="shared" si="204"/>
        <v>tier - 1</v>
      </c>
      <c r="O786" t="str">
        <f t="shared" si="205"/>
        <v>tier - 1</v>
      </c>
      <c r="P786" t="str">
        <f t="shared" si="206"/>
        <v>R1024</v>
      </c>
      <c r="Q786">
        <f t="shared" si="207"/>
        <v>60</v>
      </c>
    </row>
    <row r="787" spans="1:17" ht="18.75" x14ac:dyDescent="0.3">
      <c r="A787" s="4" t="s">
        <v>1585</v>
      </c>
      <c r="B787" t="str">
        <f t="shared" si="192"/>
        <v xml:space="preserve"> Una M</v>
      </c>
      <c r="C787">
        <f t="shared" si="193"/>
        <v>40.700000000000003</v>
      </c>
      <c r="D787">
        <f t="shared" si="194"/>
        <v>5.42</v>
      </c>
      <c r="E787" t="str">
        <f t="shared" si="195"/>
        <v>No</v>
      </c>
      <c r="F787" t="str">
        <f t="shared" si="196"/>
        <v>No</v>
      </c>
      <c r="G787" t="str">
        <f t="shared" si="197"/>
        <v>No</v>
      </c>
      <c r="H787">
        <f t="shared" si="198"/>
        <v>0</v>
      </c>
      <c r="I787" t="str">
        <f t="shared" si="199"/>
        <v>No</v>
      </c>
      <c r="J787" t="str">
        <f t="shared" si="200"/>
        <v>Obesity</v>
      </c>
      <c r="K787" t="str">
        <f t="shared" si="201"/>
        <v>Normal</v>
      </c>
      <c r="L787" t="str">
        <f t="shared" si="202"/>
        <v>R1012</v>
      </c>
      <c r="M787">
        <f t="shared" si="203"/>
        <v>40</v>
      </c>
      <c r="N787" t="str">
        <f t="shared" si="204"/>
        <v>tier - 2</v>
      </c>
      <c r="O787" t="str">
        <f t="shared" si="205"/>
        <v>tier - 2</v>
      </c>
      <c r="P787" t="str">
        <f t="shared" si="206"/>
        <v>R1012</v>
      </c>
      <c r="Q787">
        <f t="shared" si="207"/>
        <v>40</v>
      </c>
    </row>
    <row r="788" spans="1:17" ht="18.75" x14ac:dyDescent="0.3">
      <c r="A788" s="4" t="s">
        <v>1584</v>
      </c>
      <c r="B788" t="str">
        <f t="shared" si="192"/>
        <v xml:space="preserve"> Taralyn</v>
      </c>
      <c r="C788">
        <f t="shared" si="193"/>
        <v>18.335000000000001</v>
      </c>
      <c r="D788">
        <f t="shared" si="194"/>
        <v>10.97</v>
      </c>
      <c r="E788" t="str">
        <f t="shared" si="195"/>
        <v>No</v>
      </c>
      <c r="F788" t="str">
        <f t="shared" si="196"/>
        <v>No</v>
      </c>
      <c r="G788" t="str">
        <f t="shared" si="197"/>
        <v>No</v>
      </c>
      <c r="H788">
        <f t="shared" si="198"/>
        <v>0</v>
      </c>
      <c r="I788" t="str">
        <f t="shared" si="199"/>
        <v>No</v>
      </c>
      <c r="J788" t="str">
        <f t="shared" si="200"/>
        <v>Underweight</v>
      </c>
      <c r="K788" t="str">
        <f t="shared" si="201"/>
        <v>Diabetes</v>
      </c>
      <c r="L788" t="str">
        <f t="shared" si="202"/>
        <v>R1024</v>
      </c>
      <c r="M788">
        <f t="shared" si="203"/>
        <v>60</v>
      </c>
      <c r="N788" t="str">
        <f t="shared" si="204"/>
        <v>tier - 1</v>
      </c>
      <c r="O788" t="str">
        <f t="shared" si="205"/>
        <v>tier - 1</v>
      </c>
      <c r="P788" t="str">
        <f t="shared" si="206"/>
        <v>R1024</v>
      </c>
      <c r="Q788">
        <f t="shared" si="207"/>
        <v>60</v>
      </c>
    </row>
    <row r="789" spans="1:17" ht="18.75" x14ac:dyDescent="0.3">
      <c r="A789" s="4" t="s">
        <v>1583</v>
      </c>
      <c r="B789" t="str">
        <f t="shared" si="192"/>
        <v xml:space="preserve"> James A</v>
      </c>
      <c r="C789">
        <f t="shared" si="193"/>
        <v>33.914999999999999</v>
      </c>
      <c r="D789">
        <f t="shared" si="194"/>
        <v>9.56</v>
      </c>
      <c r="E789" t="str">
        <f t="shared" si="195"/>
        <v>Yes</v>
      </c>
      <c r="F789" t="str">
        <f t="shared" si="196"/>
        <v>No</v>
      </c>
      <c r="G789" t="str">
        <f t="shared" si="197"/>
        <v>No</v>
      </c>
      <c r="H789">
        <f t="shared" si="198"/>
        <v>2</v>
      </c>
      <c r="I789" t="str">
        <f t="shared" si="199"/>
        <v>No</v>
      </c>
      <c r="J789" t="str">
        <f t="shared" si="200"/>
        <v>Obesity</v>
      </c>
      <c r="K789" t="str">
        <f t="shared" si="201"/>
        <v>Diabetes</v>
      </c>
      <c r="L789" t="str">
        <f t="shared" si="202"/>
        <v>R1016</v>
      </c>
      <c r="M789">
        <f t="shared" si="203"/>
        <v>61</v>
      </c>
      <c r="N789" t="str">
        <f t="shared" si="204"/>
        <v>tier - 2</v>
      </c>
      <c r="O789" t="str">
        <f t="shared" si="205"/>
        <v>tier - 2</v>
      </c>
      <c r="P789" t="str">
        <f t="shared" si="206"/>
        <v>R1016</v>
      </c>
      <c r="Q789">
        <f t="shared" si="207"/>
        <v>61</v>
      </c>
    </row>
    <row r="790" spans="1:17" ht="18.75" x14ac:dyDescent="0.3">
      <c r="A790" s="4" t="s">
        <v>1582</v>
      </c>
      <c r="B790" t="str">
        <f t="shared" si="192"/>
        <v xml:space="preserve"> Ning</v>
      </c>
      <c r="C790">
        <f t="shared" si="193"/>
        <v>33.534999999999997</v>
      </c>
      <c r="D790">
        <f t="shared" si="194"/>
        <v>9.4</v>
      </c>
      <c r="E790" t="str">
        <f t="shared" si="195"/>
        <v>Yes</v>
      </c>
      <c r="F790" t="str">
        <f t="shared" si="196"/>
        <v>No</v>
      </c>
      <c r="G790" t="str">
        <f t="shared" si="197"/>
        <v>No</v>
      </c>
      <c r="H790">
        <f t="shared" si="198"/>
        <v>2</v>
      </c>
      <c r="I790" t="str">
        <f t="shared" si="199"/>
        <v>No</v>
      </c>
      <c r="J790" t="str">
        <f t="shared" si="200"/>
        <v>Obesity</v>
      </c>
      <c r="K790" t="str">
        <f t="shared" si="201"/>
        <v>Diabetes</v>
      </c>
      <c r="L790" t="str">
        <f t="shared" si="202"/>
        <v>R1020</v>
      </c>
      <c r="M790">
        <f t="shared" si="203"/>
        <v>61</v>
      </c>
      <c r="N790" t="str">
        <f t="shared" si="204"/>
        <v>tier - 2</v>
      </c>
      <c r="O790" t="str">
        <f t="shared" si="205"/>
        <v>tier - 2</v>
      </c>
      <c r="P790" t="str">
        <f t="shared" si="206"/>
        <v>R1020</v>
      </c>
      <c r="Q790">
        <f t="shared" si="207"/>
        <v>61</v>
      </c>
    </row>
    <row r="791" spans="1:17" ht="18.75" x14ac:dyDescent="0.3">
      <c r="A791" s="4" t="s">
        <v>1581</v>
      </c>
      <c r="B791" t="str">
        <f t="shared" si="192"/>
        <v xml:space="preserve"> Joel</v>
      </c>
      <c r="C791">
        <f t="shared" si="193"/>
        <v>23.655000000000001</v>
      </c>
      <c r="D791">
        <f t="shared" si="194"/>
        <v>8.48</v>
      </c>
      <c r="E791" t="str">
        <f t="shared" si="195"/>
        <v>Yes</v>
      </c>
      <c r="F791" t="str">
        <f t="shared" si="196"/>
        <v>No</v>
      </c>
      <c r="G791" t="str">
        <f t="shared" si="197"/>
        <v>No</v>
      </c>
      <c r="H791">
        <f t="shared" si="198"/>
        <v>2</v>
      </c>
      <c r="I791" t="str">
        <f t="shared" si="199"/>
        <v>No</v>
      </c>
      <c r="J791" t="str">
        <f t="shared" si="200"/>
        <v>Normol Weight</v>
      </c>
      <c r="K791" t="str">
        <f t="shared" si="201"/>
        <v>Diabetes</v>
      </c>
      <c r="L791" t="str">
        <f t="shared" si="202"/>
        <v>R1017</v>
      </c>
      <c r="M791">
        <f t="shared" si="203"/>
        <v>61</v>
      </c>
      <c r="N791" t="str">
        <f t="shared" si="204"/>
        <v>tier - 2</v>
      </c>
      <c r="O791" t="str">
        <f t="shared" si="205"/>
        <v>tier - 2</v>
      </c>
      <c r="P791" t="str">
        <f t="shared" si="206"/>
        <v>R1017</v>
      </c>
      <c r="Q791">
        <f t="shared" si="207"/>
        <v>61</v>
      </c>
    </row>
    <row r="792" spans="1:17" ht="18.75" x14ac:dyDescent="0.3">
      <c r="A792" s="4" t="s">
        <v>1580</v>
      </c>
      <c r="B792" t="str">
        <f t="shared" si="192"/>
        <v xml:space="preserve"> Pamela J.</v>
      </c>
      <c r="C792">
        <f t="shared" si="193"/>
        <v>28</v>
      </c>
      <c r="D792">
        <f t="shared" si="194"/>
        <v>5.57</v>
      </c>
      <c r="E792" t="str">
        <f t="shared" si="195"/>
        <v>No</v>
      </c>
      <c r="F792" t="str">
        <f t="shared" si="196"/>
        <v>No</v>
      </c>
      <c r="G792" t="str">
        <f t="shared" si="197"/>
        <v>No</v>
      </c>
      <c r="H792">
        <f t="shared" si="198"/>
        <v>0</v>
      </c>
      <c r="I792" t="str">
        <f t="shared" si="199"/>
        <v>No</v>
      </c>
      <c r="J792" t="str">
        <f t="shared" si="200"/>
        <v>Obesity</v>
      </c>
      <c r="K792" t="str">
        <f t="shared" si="201"/>
        <v>Normal</v>
      </c>
      <c r="L792" t="str">
        <f t="shared" si="202"/>
        <v>R1011</v>
      </c>
      <c r="M792">
        <f t="shared" si="203"/>
        <v>23</v>
      </c>
      <c r="N792" t="str">
        <f t="shared" si="204"/>
        <v>tier - 3</v>
      </c>
      <c r="O792" t="str">
        <f t="shared" si="205"/>
        <v>tier - 3</v>
      </c>
      <c r="P792" t="str">
        <f t="shared" si="206"/>
        <v>R1011</v>
      </c>
      <c r="Q792">
        <f t="shared" si="207"/>
        <v>23</v>
      </c>
    </row>
    <row r="793" spans="1:17" ht="18.75" x14ac:dyDescent="0.3">
      <c r="A793" s="4" t="s">
        <v>1579</v>
      </c>
      <c r="B793" t="str">
        <f t="shared" si="192"/>
        <v xml:space="preserve"> Brittney</v>
      </c>
      <c r="C793">
        <f t="shared" si="193"/>
        <v>30.23</v>
      </c>
      <c r="D793">
        <f t="shared" si="194"/>
        <v>6.94</v>
      </c>
      <c r="E793" t="str">
        <f t="shared" si="195"/>
        <v>Yes</v>
      </c>
      <c r="F793" t="str">
        <f t="shared" si="196"/>
        <v>No</v>
      </c>
      <c r="G793" t="str">
        <f t="shared" si="197"/>
        <v>Yes</v>
      </c>
      <c r="H793">
        <f t="shared" si="198"/>
        <v>1</v>
      </c>
      <c r="I793" t="str">
        <f t="shared" si="199"/>
        <v>No</v>
      </c>
      <c r="J793" t="str">
        <f t="shared" si="200"/>
        <v>Obesity</v>
      </c>
      <c r="K793" t="str">
        <f t="shared" si="201"/>
        <v>Diabetes</v>
      </c>
      <c r="L793" t="str">
        <f t="shared" si="202"/>
        <v>R1012</v>
      </c>
      <c r="M793">
        <f t="shared" si="203"/>
        <v>59</v>
      </c>
      <c r="N793" t="str">
        <f t="shared" si="204"/>
        <v>tier - 1</v>
      </c>
      <c r="O793" t="str">
        <f t="shared" si="205"/>
        <v>tier - 1</v>
      </c>
      <c r="P793" t="str">
        <f t="shared" si="206"/>
        <v>R1012</v>
      </c>
      <c r="Q793">
        <f t="shared" si="207"/>
        <v>59</v>
      </c>
    </row>
    <row r="794" spans="1:17" ht="18.75" x14ac:dyDescent="0.3">
      <c r="A794" s="4" t="s">
        <v>1578</v>
      </c>
      <c r="B794" t="str">
        <f t="shared" si="192"/>
        <v xml:space="preserve"> Sheila</v>
      </c>
      <c r="C794">
        <f t="shared" si="193"/>
        <v>51.14</v>
      </c>
      <c r="D794">
        <f t="shared" si="194"/>
        <v>4.05</v>
      </c>
      <c r="E794" t="str">
        <f t="shared" si="195"/>
        <v>No</v>
      </c>
      <c r="F794" t="str">
        <f t="shared" si="196"/>
        <v>No</v>
      </c>
      <c r="G794" t="str">
        <f t="shared" si="197"/>
        <v>No</v>
      </c>
      <c r="H794">
        <f t="shared" si="198"/>
        <v>1</v>
      </c>
      <c r="I794" t="str">
        <f t="shared" si="199"/>
        <v>No</v>
      </c>
      <c r="J794" t="str">
        <f t="shared" si="200"/>
        <v>Obesity</v>
      </c>
      <c r="K794" t="str">
        <f t="shared" si="201"/>
        <v>Normal</v>
      </c>
      <c r="L794" t="str">
        <f t="shared" si="202"/>
        <v>R1026</v>
      </c>
      <c r="M794">
        <f t="shared" si="203"/>
        <v>30</v>
      </c>
      <c r="N794" t="str">
        <f t="shared" si="204"/>
        <v>tier - 2</v>
      </c>
      <c r="O794" t="str">
        <f t="shared" si="205"/>
        <v>tier - 2</v>
      </c>
      <c r="P794" t="str">
        <f t="shared" si="206"/>
        <v>R1026</v>
      </c>
      <c r="Q794">
        <f t="shared" si="207"/>
        <v>30</v>
      </c>
    </row>
    <row r="795" spans="1:17" ht="18.75" x14ac:dyDescent="0.3">
      <c r="A795" s="4" t="s">
        <v>1577</v>
      </c>
      <c r="B795" t="str">
        <f t="shared" si="192"/>
        <v xml:space="preserve"> Koji</v>
      </c>
      <c r="C795">
        <f t="shared" si="193"/>
        <v>24.32</v>
      </c>
      <c r="D795">
        <f t="shared" si="194"/>
        <v>10.220000000000001</v>
      </c>
      <c r="E795" t="str">
        <f t="shared" si="195"/>
        <v>No</v>
      </c>
      <c r="F795" t="str">
        <f t="shared" si="196"/>
        <v>No</v>
      </c>
      <c r="G795" t="str">
        <f t="shared" si="197"/>
        <v>No</v>
      </c>
      <c r="H795">
        <f t="shared" si="198"/>
        <v>0</v>
      </c>
      <c r="I795" t="str">
        <f t="shared" si="199"/>
        <v>No</v>
      </c>
      <c r="J795" t="str">
        <f t="shared" si="200"/>
        <v>Normol Weight</v>
      </c>
      <c r="K795" t="str">
        <f t="shared" si="201"/>
        <v>Diabetes</v>
      </c>
      <c r="L795" t="str">
        <f t="shared" si="202"/>
        <v>R1012</v>
      </c>
      <c r="M795">
        <f t="shared" si="203"/>
        <v>60</v>
      </c>
      <c r="N795" t="str">
        <f t="shared" si="204"/>
        <v>tier - 3</v>
      </c>
      <c r="O795" t="str">
        <f t="shared" si="205"/>
        <v>tier - 3</v>
      </c>
      <c r="P795" t="str">
        <f t="shared" si="206"/>
        <v>R1012</v>
      </c>
      <c r="Q795">
        <f t="shared" si="207"/>
        <v>60</v>
      </c>
    </row>
    <row r="796" spans="1:17" ht="18.75" x14ac:dyDescent="0.3">
      <c r="A796" s="4" t="s">
        <v>1576</v>
      </c>
      <c r="B796" t="str">
        <f t="shared" si="192"/>
        <v xml:space="preserve"> Sarah</v>
      </c>
      <c r="C796">
        <f t="shared" si="193"/>
        <v>38.06</v>
      </c>
      <c r="D796">
        <f t="shared" si="194"/>
        <v>9.24</v>
      </c>
      <c r="E796" t="str">
        <f t="shared" si="195"/>
        <v>No</v>
      </c>
      <c r="F796" t="str">
        <f t="shared" si="196"/>
        <v>No</v>
      </c>
      <c r="G796" t="str">
        <f t="shared" si="197"/>
        <v>No</v>
      </c>
      <c r="H796">
        <f t="shared" si="198"/>
        <v>0</v>
      </c>
      <c r="I796" t="str">
        <f t="shared" si="199"/>
        <v>No</v>
      </c>
      <c r="J796" t="str">
        <f t="shared" si="200"/>
        <v>Obesity</v>
      </c>
      <c r="K796" t="str">
        <f t="shared" si="201"/>
        <v>Diabetes</v>
      </c>
      <c r="L796" t="str">
        <f t="shared" si="202"/>
        <v>R1011</v>
      </c>
      <c r="M796">
        <f t="shared" si="203"/>
        <v>51</v>
      </c>
      <c r="N796" t="str">
        <f t="shared" si="204"/>
        <v>tier - 2</v>
      </c>
      <c r="O796" t="str">
        <f t="shared" si="205"/>
        <v>tier - 2</v>
      </c>
      <c r="P796" t="str">
        <f t="shared" si="206"/>
        <v>R1011</v>
      </c>
      <c r="Q796">
        <f t="shared" si="207"/>
        <v>51</v>
      </c>
    </row>
    <row r="797" spans="1:17" ht="18.75" x14ac:dyDescent="0.3">
      <c r="A797" s="4" t="s">
        <v>1575</v>
      </c>
      <c r="B797" t="str">
        <f t="shared" si="192"/>
        <v xml:space="preserve"> Colleen M</v>
      </c>
      <c r="C797">
        <f t="shared" si="193"/>
        <v>37.700000000000003</v>
      </c>
      <c r="D797">
        <f t="shared" si="194"/>
        <v>8.6</v>
      </c>
      <c r="E797" t="str">
        <f t="shared" si="195"/>
        <v>No</v>
      </c>
      <c r="F797" t="str">
        <f t="shared" si="196"/>
        <v>No</v>
      </c>
      <c r="G797" t="str">
        <f t="shared" si="197"/>
        <v>No</v>
      </c>
      <c r="H797">
        <f t="shared" si="198"/>
        <v>0</v>
      </c>
      <c r="I797" t="str">
        <f t="shared" si="199"/>
        <v>No</v>
      </c>
      <c r="J797" t="str">
        <f t="shared" si="200"/>
        <v>Obesity</v>
      </c>
      <c r="K797" t="str">
        <f t="shared" si="201"/>
        <v>Diabetes</v>
      </c>
      <c r="L797" t="str">
        <f t="shared" si="202"/>
        <v>R1026</v>
      </c>
      <c r="M797">
        <f t="shared" si="203"/>
        <v>44</v>
      </c>
      <c r="N797" t="str">
        <f t="shared" si="204"/>
        <v>tier - 2</v>
      </c>
      <c r="O797" t="str">
        <f t="shared" si="205"/>
        <v>tier - 2</v>
      </c>
      <c r="P797" t="str">
        <f t="shared" si="206"/>
        <v>R1026</v>
      </c>
      <c r="Q797">
        <f t="shared" si="207"/>
        <v>44</v>
      </c>
    </row>
    <row r="798" spans="1:17" ht="18.75" x14ac:dyDescent="0.3">
      <c r="A798" s="4" t="s">
        <v>1574</v>
      </c>
      <c r="B798" t="str">
        <f t="shared" si="192"/>
        <v xml:space="preserve"> Deedra G.</v>
      </c>
      <c r="C798">
        <f t="shared" si="193"/>
        <v>44</v>
      </c>
      <c r="D798">
        <f t="shared" si="194"/>
        <v>9.32</v>
      </c>
      <c r="E798" t="str">
        <f t="shared" si="195"/>
        <v>Yes</v>
      </c>
      <c r="F798" t="str">
        <f t="shared" si="196"/>
        <v>No</v>
      </c>
      <c r="G798" t="str">
        <f t="shared" si="197"/>
        <v>No</v>
      </c>
      <c r="H798">
        <f t="shared" si="198"/>
        <v>2</v>
      </c>
      <c r="I798" t="str">
        <f t="shared" si="199"/>
        <v>No</v>
      </c>
      <c r="J798" t="str">
        <f t="shared" si="200"/>
        <v>Obesity</v>
      </c>
      <c r="K798" t="str">
        <f t="shared" si="201"/>
        <v>Diabetes</v>
      </c>
      <c r="L798" t="str">
        <f t="shared" si="202"/>
        <v>R1011</v>
      </c>
      <c r="M798">
        <f t="shared" si="203"/>
        <v>61</v>
      </c>
      <c r="N798" t="str">
        <f t="shared" si="204"/>
        <v>tier - 2</v>
      </c>
      <c r="O798" t="str">
        <f t="shared" si="205"/>
        <v>tier - 2</v>
      </c>
      <c r="P798" t="str">
        <f t="shared" si="206"/>
        <v>R1011</v>
      </c>
      <c r="Q798">
        <f t="shared" si="207"/>
        <v>61</v>
      </c>
    </row>
    <row r="799" spans="1:17" ht="18.75" x14ac:dyDescent="0.3">
      <c r="A799" s="4" t="s">
        <v>1573</v>
      </c>
      <c r="B799" t="str">
        <f t="shared" si="192"/>
        <v xml:space="preserve"> Kulwinder</v>
      </c>
      <c r="C799">
        <f t="shared" si="193"/>
        <v>41.45</v>
      </c>
      <c r="D799">
        <f t="shared" si="194"/>
        <v>6.12</v>
      </c>
      <c r="E799" t="str">
        <f t="shared" si="195"/>
        <v>Yes</v>
      </c>
      <c r="F799" t="str">
        <f t="shared" si="196"/>
        <v>No</v>
      </c>
      <c r="G799" t="str">
        <f t="shared" si="197"/>
        <v>No</v>
      </c>
      <c r="H799">
        <f t="shared" si="198"/>
        <v>0</v>
      </c>
      <c r="I799" t="str">
        <f t="shared" si="199"/>
        <v>No</v>
      </c>
      <c r="J799" t="str">
        <f t="shared" si="200"/>
        <v>Obesity</v>
      </c>
      <c r="K799" t="str">
        <f t="shared" si="201"/>
        <v>Diabetes</v>
      </c>
      <c r="L799" t="str">
        <f t="shared" si="202"/>
        <v>R1026</v>
      </c>
      <c r="M799">
        <f t="shared" si="203"/>
        <v>37</v>
      </c>
      <c r="N799" t="str">
        <f t="shared" si="204"/>
        <v>tier - 1</v>
      </c>
      <c r="O799" t="str">
        <f t="shared" si="205"/>
        <v>tier - 1</v>
      </c>
      <c r="P799" t="str">
        <f t="shared" si="206"/>
        <v>R1026</v>
      </c>
      <c r="Q799">
        <f t="shared" si="207"/>
        <v>37</v>
      </c>
    </row>
    <row r="800" spans="1:17" ht="18.75" x14ac:dyDescent="0.3">
      <c r="A800" s="4" t="s">
        <v>1572</v>
      </c>
      <c r="B800" t="str">
        <f t="shared" si="192"/>
        <v xml:space="preserve"> Ann M.</v>
      </c>
      <c r="C800">
        <f t="shared" si="193"/>
        <v>25.364999999999998</v>
      </c>
      <c r="D800">
        <f t="shared" si="194"/>
        <v>9.19</v>
      </c>
      <c r="E800" t="str">
        <f t="shared" si="195"/>
        <v>Yes</v>
      </c>
      <c r="F800" t="str">
        <f t="shared" si="196"/>
        <v>No</v>
      </c>
      <c r="G800" t="str">
        <f t="shared" si="197"/>
        <v>No</v>
      </c>
      <c r="H800">
        <f t="shared" si="198"/>
        <v>0</v>
      </c>
      <c r="I800" t="str">
        <f t="shared" si="199"/>
        <v>No</v>
      </c>
      <c r="J800" t="str">
        <f t="shared" si="200"/>
        <v>Obesity</v>
      </c>
      <c r="K800" t="str">
        <f t="shared" si="201"/>
        <v>Diabetes</v>
      </c>
      <c r="L800" t="str">
        <f t="shared" si="202"/>
        <v>R1024</v>
      </c>
      <c r="M800">
        <f t="shared" si="203"/>
        <v>55</v>
      </c>
      <c r="N800" t="str">
        <f t="shared" si="204"/>
        <v>tier - 3</v>
      </c>
      <c r="O800" t="str">
        <f t="shared" si="205"/>
        <v>tier - 3</v>
      </c>
      <c r="P800" t="str">
        <f t="shared" si="206"/>
        <v>R1024</v>
      </c>
      <c r="Q800">
        <f t="shared" si="207"/>
        <v>55</v>
      </c>
    </row>
    <row r="801" spans="1:17" ht="18.75" x14ac:dyDescent="0.3">
      <c r="A801" s="4" t="s">
        <v>1571</v>
      </c>
      <c r="B801" t="str">
        <f t="shared" si="192"/>
        <v xml:space="preserve"> Sarah E</v>
      </c>
      <c r="C801">
        <f t="shared" si="193"/>
        <v>34.56</v>
      </c>
      <c r="D801">
        <f t="shared" si="194"/>
        <v>5.84</v>
      </c>
      <c r="E801" t="str">
        <f t="shared" si="195"/>
        <v>Yes</v>
      </c>
      <c r="F801" t="str">
        <f t="shared" si="196"/>
        <v>No</v>
      </c>
      <c r="G801" t="str">
        <f t="shared" si="197"/>
        <v>Yes</v>
      </c>
      <c r="H801">
        <f t="shared" si="198"/>
        <v>1</v>
      </c>
      <c r="I801" t="str">
        <f t="shared" si="199"/>
        <v>No</v>
      </c>
      <c r="J801" t="str">
        <f t="shared" si="200"/>
        <v>Obesity</v>
      </c>
      <c r="K801" t="str">
        <f t="shared" si="201"/>
        <v>Diabetes</v>
      </c>
      <c r="L801" t="str">
        <f t="shared" si="202"/>
        <v>R1012</v>
      </c>
      <c r="M801">
        <f t="shared" si="203"/>
        <v>53</v>
      </c>
      <c r="N801" t="str">
        <f t="shared" si="204"/>
        <v>tier - 1</v>
      </c>
      <c r="O801" t="str">
        <f t="shared" si="205"/>
        <v>tier - 1</v>
      </c>
      <c r="P801" t="str">
        <f t="shared" si="206"/>
        <v>R1012</v>
      </c>
      <c r="Q801">
        <f t="shared" si="207"/>
        <v>53</v>
      </c>
    </row>
    <row r="802" spans="1:17" ht="18.75" x14ac:dyDescent="0.3">
      <c r="A802" s="4" t="s">
        <v>1570</v>
      </c>
      <c r="B802" t="str">
        <f t="shared" si="192"/>
        <v xml:space="preserve"> Apryl J.</v>
      </c>
      <c r="C802">
        <f t="shared" si="193"/>
        <v>28.2</v>
      </c>
      <c r="D802">
        <f t="shared" si="194"/>
        <v>7.19</v>
      </c>
      <c r="E802" t="str">
        <f t="shared" si="195"/>
        <v>Yes</v>
      </c>
      <c r="F802" t="str">
        <f t="shared" si="196"/>
        <v>No</v>
      </c>
      <c r="G802" t="str">
        <f t="shared" si="197"/>
        <v>No</v>
      </c>
      <c r="H802">
        <f t="shared" si="198"/>
        <v>2</v>
      </c>
      <c r="I802" t="str">
        <f t="shared" si="199"/>
        <v>No</v>
      </c>
      <c r="J802" t="str">
        <f t="shared" si="200"/>
        <v>Obesity</v>
      </c>
      <c r="K802" t="str">
        <f t="shared" si="201"/>
        <v>Diabetes</v>
      </c>
      <c r="L802" t="str">
        <f t="shared" si="202"/>
        <v>R1011</v>
      </c>
      <c r="M802">
        <f t="shared" si="203"/>
        <v>61</v>
      </c>
      <c r="N802" t="str">
        <f t="shared" si="204"/>
        <v>tier - 1</v>
      </c>
      <c r="O802" t="str">
        <f t="shared" si="205"/>
        <v>tier - 1</v>
      </c>
      <c r="P802" t="str">
        <f t="shared" si="206"/>
        <v>R1011</v>
      </c>
      <c r="Q802">
        <f t="shared" si="207"/>
        <v>61</v>
      </c>
    </row>
    <row r="803" spans="1:17" ht="18.75" x14ac:dyDescent="0.3">
      <c r="A803" s="4" t="s">
        <v>1569</v>
      </c>
      <c r="B803" t="str">
        <f t="shared" si="192"/>
        <v xml:space="preserve"> Ilana</v>
      </c>
      <c r="C803">
        <f t="shared" si="193"/>
        <v>30.43</v>
      </c>
      <c r="D803">
        <f t="shared" si="194"/>
        <v>9.39</v>
      </c>
      <c r="E803" t="str">
        <f t="shared" si="195"/>
        <v>No</v>
      </c>
      <c r="F803" t="str">
        <f t="shared" si="196"/>
        <v>No</v>
      </c>
      <c r="G803" t="str">
        <f t="shared" si="197"/>
        <v>No</v>
      </c>
      <c r="H803">
        <f t="shared" si="198"/>
        <v>0</v>
      </c>
      <c r="I803" t="str">
        <f t="shared" si="199"/>
        <v>No</v>
      </c>
      <c r="J803" t="str">
        <f t="shared" si="200"/>
        <v>Obesity</v>
      </c>
      <c r="K803" t="str">
        <f t="shared" si="201"/>
        <v>Diabetes</v>
      </c>
      <c r="L803" t="str">
        <f t="shared" si="202"/>
        <v>R1025</v>
      </c>
      <c r="M803">
        <f t="shared" si="203"/>
        <v>57</v>
      </c>
      <c r="N803" t="str">
        <f t="shared" si="204"/>
        <v>tier - 2</v>
      </c>
      <c r="O803" t="str">
        <f t="shared" si="205"/>
        <v>tier - 2</v>
      </c>
      <c r="P803" t="str">
        <f t="shared" si="206"/>
        <v>R1025</v>
      </c>
      <c r="Q803">
        <f t="shared" si="207"/>
        <v>57</v>
      </c>
    </row>
    <row r="804" spans="1:17" ht="18.75" x14ac:dyDescent="0.3">
      <c r="A804" s="4" t="s">
        <v>1568</v>
      </c>
      <c r="B804" t="str">
        <f t="shared" si="192"/>
        <v xml:space="preserve"> Katherine</v>
      </c>
      <c r="C804">
        <f t="shared" si="193"/>
        <v>32.395000000000003</v>
      </c>
      <c r="D804">
        <f t="shared" si="194"/>
        <v>4.2699999999999996</v>
      </c>
      <c r="E804" t="str">
        <f t="shared" si="195"/>
        <v>Yes</v>
      </c>
      <c r="F804" t="str">
        <f t="shared" si="196"/>
        <v>No</v>
      </c>
      <c r="G804" t="str">
        <f t="shared" si="197"/>
        <v>No</v>
      </c>
      <c r="H804">
        <f t="shared" si="198"/>
        <v>1</v>
      </c>
      <c r="I804" t="str">
        <f t="shared" si="199"/>
        <v>No</v>
      </c>
      <c r="J804" t="str">
        <f t="shared" si="200"/>
        <v>Obesity</v>
      </c>
      <c r="K804" t="str">
        <f t="shared" si="201"/>
        <v>Normal</v>
      </c>
      <c r="L804" t="str">
        <f t="shared" si="202"/>
        <v>R1024</v>
      </c>
      <c r="M804">
        <f t="shared" si="203"/>
        <v>58</v>
      </c>
      <c r="N804" t="str">
        <f t="shared" si="204"/>
        <v>tier - 1</v>
      </c>
      <c r="O804" t="str">
        <f t="shared" si="205"/>
        <v>tier - 1</v>
      </c>
      <c r="P804" t="str">
        <f t="shared" si="206"/>
        <v>R1024</v>
      </c>
      <c r="Q804">
        <f t="shared" si="207"/>
        <v>58</v>
      </c>
    </row>
    <row r="805" spans="1:17" ht="18.75" x14ac:dyDescent="0.3">
      <c r="A805" s="4" t="s">
        <v>1567</v>
      </c>
      <c r="B805" t="str">
        <f t="shared" si="192"/>
        <v xml:space="preserve"> Katherine</v>
      </c>
      <c r="C805">
        <f t="shared" si="193"/>
        <v>24.035</v>
      </c>
      <c r="D805">
        <f t="shared" si="194"/>
        <v>11.71</v>
      </c>
      <c r="E805" t="str">
        <f t="shared" si="195"/>
        <v>No</v>
      </c>
      <c r="F805" t="str">
        <f t="shared" si="196"/>
        <v>No</v>
      </c>
      <c r="G805" t="str">
        <f t="shared" si="197"/>
        <v>No</v>
      </c>
      <c r="H805">
        <f t="shared" si="198"/>
        <v>0</v>
      </c>
      <c r="I805" t="str">
        <f t="shared" si="199"/>
        <v>No</v>
      </c>
      <c r="J805" t="str">
        <f t="shared" si="200"/>
        <v>Normol Weight</v>
      </c>
      <c r="K805" t="str">
        <f t="shared" si="201"/>
        <v>Diabetes</v>
      </c>
      <c r="L805" t="str">
        <f t="shared" si="202"/>
        <v>R1012</v>
      </c>
      <c r="M805">
        <f t="shared" si="203"/>
        <v>60</v>
      </c>
      <c r="N805" t="str">
        <f t="shared" si="204"/>
        <v>tier - 1</v>
      </c>
      <c r="O805" t="str">
        <f t="shared" si="205"/>
        <v>tier - 1</v>
      </c>
      <c r="P805" t="str">
        <f t="shared" si="206"/>
        <v>R1012</v>
      </c>
      <c r="Q805">
        <f t="shared" si="207"/>
        <v>60</v>
      </c>
    </row>
    <row r="806" spans="1:17" ht="18.75" x14ac:dyDescent="0.3">
      <c r="A806" s="4" t="s">
        <v>1566</v>
      </c>
      <c r="B806" t="str">
        <f t="shared" si="192"/>
        <v xml:space="preserve"> Karl</v>
      </c>
      <c r="C806">
        <f t="shared" si="193"/>
        <v>37.119999999999997</v>
      </c>
      <c r="D806">
        <f t="shared" si="194"/>
        <v>5.29</v>
      </c>
      <c r="E806" t="str">
        <f t="shared" si="195"/>
        <v>No</v>
      </c>
      <c r="F806" t="str">
        <f t="shared" si="196"/>
        <v>No</v>
      </c>
      <c r="G806" t="str">
        <f t="shared" si="197"/>
        <v>No</v>
      </c>
      <c r="H806">
        <f t="shared" si="198"/>
        <v>2</v>
      </c>
      <c r="I806" t="str">
        <f t="shared" si="199"/>
        <v>No</v>
      </c>
      <c r="J806" t="str">
        <f t="shared" si="200"/>
        <v>Obesity</v>
      </c>
      <c r="K806" t="str">
        <f t="shared" si="201"/>
        <v>Normal</v>
      </c>
      <c r="L806" t="str">
        <f t="shared" si="202"/>
        <v>R1012</v>
      </c>
      <c r="M806">
        <f t="shared" si="203"/>
        <v>50</v>
      </c>
      <c r="N806" t="str">
        <f t="shared" si="204"/>
        <v>tier - 2</v>
      </c>
      <c r="O806" t="str">
        <f t="shared" si="205"/>
        <v>tier - 2</v>
      </c>
      <c r="P806" t="str">
        <f t="shared" si="206"/>
        <v>R1012</v>
      </c>
      <c r="Q806">
        <f t="shared" si="207"/>
        <v>50</v>
      </c>
    </row>
    <row r="807" spans="1:17" ht="18.75" x14ac:dyDescent="0.3">
      <c r="A807" s="4" t="s">
        <v>1565</v>
      </c>
      <c r="B807" t="str">
        <f t="shared" si="192"/>
        <v xml:space="preserve"> Stephen</v>
      </c>
      <c r="C807">
        <f t="shared" si="193"/>
        <v>34.840000000000003</v>
      </c>
      <c r="D807">
        <f t="shared" si="194"/>
        <v>6</v>
      </c>
      <c r="E807" t="str">
        <f t="shared" si="195"/>
        <v>Yes</v>
      </c>
      <c r="F807" t="str">
        <f t="shared" si="196"/>
        <v>No</v>
      </c>
      <c r="G807" t="str">
        <f t="shared" si="197"/>
        <v>Yes</v>
      </c>
      <c r="H807">
        <f t="shared" si="198"/>
        <v>1</v>
      </c>
      <c r="I807" t="str">
        <f t="shared" si="199"/>
        <v>No</v>
      </c>
      <c r="J807" t="str">
        <f t="shared" si="200"/>
        <v>Obesity</v>
      </c>
      <c r="K807" t="str">
        <f t="shared" si="201"/>
        <v>Diabetes</v>
      </c>
      <c r="L807" t="str">
        <f t="shared" si="202"/>
        <v>R1012</v>
      </c>
      <c r="M807">
        <f t="shared" si="203"/>
        <v>53</v>
      </c>
      <c r="N807" t="str">
        <f t="shared" si="204"/>
        <v>tier - 3</v>
      </c>
      <c r="O807" t="str">
        <f t="shared" si="205"/>
        <v>tier - 3</v>
      </c>
      <c r="P807" t="str">
        <f t="shared" si="206"/>
        <v>R1012</v>
      </c>
      <c r="Q807">
        <f t="shared" si="207"/>
        <v>53</v>
      </c>
    </row>
    <row r="808" spans="1:17" ht="18.75" x14ac:dyDescent="0.3">
      <c r="A808" s="4" t="s">
        <v>1564</v>
      </c>
      <c r="B808" t="str">
        <f t="shared" si="192"/>
        <v xml:space="preserve"> Will</v>
      </c>
      <c r="C808">
        <f t="shared" si="193"/>
        <v>29.53</v>
      </c>
      <c r="D808">
        <f t="shared" si="194"/>
        <v>10.64</v>
      </c>
      <c r="E808" t="str">
        <f t="shared" si="195"/>
        <v>No</v>
      </c>
      <c r="F808" t="str">
        <f t="shared" si="196"/>
        <v>No</v>
      </c>
      <c r="G808" t="str">
        <f t="shared" si="197"/>
        <v>No</v>
      </c>
      <c r="H808">
        <f t="shared" si="198"/>
        <v>0</v>
      </c>
      <c r="I808" t="str">
        <f t="shared" si="199"/>
        <v>No</v>
      </c>
      <c r="J808" t="str">
        <f t="shared" si="200"/>
        <v>Obesity</v>
      </c>
      <c r="K808" t="str">
        <f t="shared" si="201"/>
        <v>Diabetes</v>
      </c>
      <c r="L808" t="str">
        <f t="shared" si="202"/>
        <v>R1012</v>
      </c>
      <c r="M808">
        <f t="shared" si="203"/>
        <v>60</v>
      </c>
      <c r="N808" t="str">
        <f t="shared" si="204"/>
        <v>tier - 1</v>
      </c>
      <c r="O808" t="str">
        <f t="shared" si="205"/>
        <v>tier - 1</v>
      </c>
      <c r="P808" t="str">
        <f t="shared" si="206"/>
        <v>R1012</v>
      </c>
      <c r="Q808">
        <f t="shared" si="207"/>
        <v>60</v>
      </c>
    </row>
    <row r="809" spans="1:17" ht="18.75" x14ac:dyDescent="0.3">
      <c r="A809" s="4" t="s">
        <v>1563</v>
      </c>
      <c r="B809" t="str">
        <f t="shared" si="192"/>
        <v xml:space="preserve"> Bradley D</v>
      </c>
      <c r="C809">
        <f t="shared" si="193"/>
        <v>42.51</v>
      </c>
      <c r="D809">
        <f t="shared" si="194"/>
        <v>8.2100000000000009</v>
      </c>
      <c r="E809" t="str">
        <f t="shared" si="195"/>
        <v>Yes</v>
      </c>
      <c r="F809" t="str">
        <f t="shared" si="196"/>
        <v>No</v>
      </c>
      <c r="G809" t="str">
        <f t="shared" si="197"/>
        <v>No</v>
      </c>
      <c r="H809">
        <f t="shared" si="198"/>
        <v>0</v>
      </c>
      <c r="I809" t="str">
        <f t="shared" si="199"/>
        <v>No</v>
      </c>
      <c r="J809" t="str">
        <f t="shared" si="200"/>
        <v>Obesity</v>
      </c>
      <c r="K809" t="str">
        <f t="shared" si="201"/>
        <v>Diabetes</v>
      </c>
      <c r="L809" t="str">
        <f t="shared" si="202"/>
        <v>R1012</v>
      </c>
      <c r="M809">
        <f t="shared" si="203"/>
        <v>41</v>
      </c>
      <c r="N809" t="str">
        <f t="shared" si="204"/>
        <v>tier - 1</v>
      </c>
      <c r="O809" t="str">
        <f t="shared" si="205"/>
        <v>tier - 1</v>
      </c>
      <c r="P809" t="str">
        <f t="shared" si="206"/>
        <v>R1012</v>
      </c>
      <c r="Q809">
        <f t="shared" si="207"/>
        <v>41</v>
      </c>
    </row>
    <row r="810" spans="1:17" ht="18.75" x14ac:dyDescent="0.3">
      <c r="A810" s="4" t="s">
        <v>1562</v>
      </c>
      <c r="B810" t="str">
        <f t="shared" si="192"/>
        <v xml:space="preserve"> Amy M</v>
      </c>
      <c r="C810">
        <f t="shared" si="193"/>
        <v>38.14</v>
      </c>
      <c r="D810">
        <f t="shared" si="194"/>
        <v>5.58</v>
      </c>
      <c r="E810" t="str">
        <f t="shared" si="195"/>
        <v>No</v>
      </c>
      <c r="F810" t="str">
        <f t="shared" si="196"/>
        <v>No</v>
      </c>
      <c r="G810" t="str">
        <f t="shared" si="197"/>
        <v>Yes</v>
      </c>
      <c r="H810">
        <f t="shared" si="198"/>
        <v>1</v>
      </c>
      <c r="I810" t="str">
        <f t="shared" si="199"/>
        <v>No</v>
      </c>
      <c r="J810" t="str">
        <f t="shared" si="200"/>
        <v>Obesity</v>
      </c>
      <c r="K810" t="str">
        <f t="shared" si="201"/>
        <v>Normal</v>
      </c>
      <c r="L810" t="str">
        <f t="shared" si="202"/>
        <v>R1026</v>
      </c>
      <c r="M810">
        <f t="shared" si="203"/>
        <v>43</v>
      </c>
      <c r="N810" t="str">
        <f t="shared" si="204"/>
        <v>tier - 2</v>
      </c>
      <c r="O810" t="str">
        <f t="shared" si="205"/>
        <v>tier - 2</v>
      </c>
      <c r="P810" t="str">
        <f t="shared" si="206"/>
        <v>R1026</v>
      </c>
      <c r="Q810">
        <f t="shared" si="207"/>
        <v>43</v>
      </c>
    </row>
    <row r="811" spans="1:17" ht="18.75" x14ac:dyDescent="0.3">
      <c r="A811" s="4" t="s">
        <v>1561</v>
      </c>
      <c r="B811" t="str">
        <f t="shared" si="192"/>
        <v xml:space="preserve"> Matthew W.</v>
      </c>
      <c r="C811">
        <f t="shared" si="193"/>
        <v>39.93</v>
      </c>
      <c r="D811">
        <f t="shared" si="194"/>
        <v>8.75</v>
      </c>
      <c r="E811" t="str">
        <f t="shared" si="195"/>
        <v>No</v>
      </c>
      <c r="F811" t="str">
        <f t="shared" si="196"/>
        <v>No</v>
      </c>
      <c r="G811" t="str">
        <f t="shared" si="197"/>
        <v>No</v>
      </c>
      <c r="H811">
        <f t="shared" si="198"/>
        <v>0</v>
      </c>
      <c r="I811" t="str">
        <f t="shared" si="199"/>
        <v>No</v>
      </c>
      <c r="J811" t="str">
        <f t="shared" si="200"/>
        <v>Obesity</v>
      </c>
      <c r="K811" t="str">
        <f t="shared" si="201"/>
        <v>Diabetes</v>
      </c>
      <c r="L811" t="str">
        <f t="shared" si="202"/>
        <v>R1013</v>
      </c>
      <c r="M811">
        <f t="shared" si="203"/>
        <v>62</v>
      </c>
      <c r="N811" t="str">
        <f t="shared" si="204"/>
        <v>tier - 1</v>
      </c>
      <c r="O811" t="str">
        <f t="shared" si="205"/>
        <v>tier - 1</v>
      </c>
      <c r="P811" t="str">
        <f t="shared" si="206"/>
        <v>R1013</v>
      </c>
      <c r="Q811">
        <f t="shared" si="207"/>
        <v>62</v>
      </c>
    </row>
    <row r="812" spans="1:17" ht="18.75" x14ac:dyDescent="0.3">
      <c r="A812" s="4" t="s">
        <v>1560</v>
      </c>
      <c r="B812" t="str">
        <f t="shared" si="192"/>
        <v xml:space="preserve"> Doug</v>
      </c>
      <c r="C812">
        <f t="shared" si="193"/>
        <v>38.83</v>
      </c>
      <c r="D812">
        <f t="shared" si="194"/>
        <v>11.86</v>
      </c>
      <c r="E812" t="str">
        <f t="shared" si="195"/>
        <v>No</v>
      </c>
      <c r="F812" t="str">
        <f t="shared" si="196"/>
        <v>No</v>
      </c>
      <c r="G812" t="str">
        <f t="shared" si="197"/>
        <v>No</v>
      </c>
      <c r="H812">
        <f t="shared" si="198"/>
        <v>0</v>
      </c>
      <c r="I812" t="str">
        <f t="shared" si="199"/>
        <v>No</v>
      </c>
      <c r="J812" t="str">
        <f t="shared" si="200"/>
        <v>Obesity</v>
      </c>
      <c r="K812" t="str">
        <f t="shared" si="201"/>
        <v>Diabetes</v>
      </c>
      <c r="L812" t="str">
        <f t="shared" si="202"/>
        <v>R1013</v>
      </c>
      <c r="M812">
        <f t="shared" si="203"/>
        <v>62</v>
      </c>
      <c r="N812" t="str">
        <f t="shared" si="204"/>
        <v>tier - 3</v>
      </c>
      <c r="O812" t="str">
        <f t="shared" si="205"/>
        <v>tier - 3</v>
      </c>
      <c r="P812" t="str">
        <f t="shared" si="206"/>
        <v>R1013</v>
      </c>
      <c r="Q812">
        <f t="shared" si="207"/>
        <v>62</v>
      </c>
    </row>
    <row r="813" spans="1:17" ht="18.75" x14ac:dyDescent="0.3">
      <c r="A813" s="4" t="s">
        <v>1559</v>
      </c>
      <c r="B813" t="str">
        <f t="shared" si="192"/>
        <v xml:space="preserve"> Tom</v>
      </c>
      <c r="C813">
        <f t="shared" si="193"/>
        <v>37.4</v>
      </c>
      <c r="D813">
        <f t="shared" si="194"/>
        <v>11.46</v>
      </c>
      <c r="E813" t="str">
        <f t="shared" si="195"/>
        <v>No</v>
      </c>
      <c r="F813" t="str">
        <f t="shared" si="196"/>
        <v>No</v>
      </c>
      <c r="G813" t="str">
        <f t="shared" si="197"/>
        <v>No</v>
      </c>
      <c r="H813">
        <f t="shared" si="198"/>
        <v>0</v>
      </c>
      <c r="I813" t="str">
        <f t="shared" si="199"/>
        <v>No</v>
      </c>
      <c r="J813" t="str">
        <f t="shared" si="200"/>
        <v>Obesity</v>
      </c>
      <c r="K813" t="str">
        <f t="shared" si="201"/>
        <v>Diabetes</v>
      </c>
      <c r="L813" t="str">
        <f t="shared" si="202"/>
        <v>R1011</v>
      </c>
      <c r="M813">
        <f t="shared" si="203"/>
        <v>62</v>
      </c>
      <c r="N813" t="str">
        <f t="shared" si="204"/>
        <v>tier - 1</v>
      </c>
      <c r="O813" t="str">
        <f t="shared" si="205"/>
        <v>tier - 1</v>
      </c>
      <c r="P813" t="str">
        <f t="shared" si="206"/>
        <v>R1011</v>
      </c>
      <c r="Q813">
        <f t="shared" si="207"/>
        <v>62</v>
      </c>
    </row>
    <row r="814" spans="1:17" ht="18.75" x14ac:dyDescent="0.3">
      <c r="A814" s="4" t="s">
        <v>1558</v>
      </c>
      <c r="B814" t="str">
        <f t="shared" si="192"/>
        <v xml:space="preserve"> Jonathan</v>
      </c>
      <c r="C814">
        <f t="shared" si="193"/>
        <v>21.4</v>
      </c>
      <c r="D814">
        <f t="shared" si="194"/>
        <v>9.0299999999999994</v>
      </c>
      <c r="E814" t="str">
        <f t="shared" si="195"/>
        <v>No</v>
      </c>
      <c r="F814" t="str">
        <f t="shared" si="196"/>
        <v>No</v>
      </c>
      <c r="G814" t="str">
        <f t="shared" si="197"/>
        <v>No</v>
      </c>
      <c r="H814">
        <f t="shared" si="198"/>
        <v>0</v>
      </c>
      <c r="I814" t="str">
        <f t="shared" si="199"/>
        <v>No</v>
      </c>
      <c r="J814" t="str">
        <f t="shared" si="200"/>
        <v>Normol Weight</v>
      </c>
      <c r="K814" t="str">
        <f t="shared" si="201"/>
        <v>Diabetes</v>
      </c>
      <c r="L814" t="str">
        <f t="shared" si="202"/>
        <v>R1011</v>
      </c>
      <c r="M814">
        <f t="shared" si="203"/>
        <v>62</v>
      </c>
      <c r="N814" t="str">
        <f t="shared" si="204"/>
        <v>tier - 1</v>
      </c>
      <c r="O814" t="str">
        <f t="shared" si="205"/>
        <v>tier - 1</v>
      </c>
      <c r="P814" t="str">
        <f t="shared" si="206"/>
        <v>R1011</v>
      </c>
      <c r="Q814">
        <f t="shared" si="207"/>
        <v>62</v>
      </c>
    </row>
    <row r="815" spans="1:17" ht="18.75" x14ac:dyDescent="0.3">
      <c r="A815" s="4" t="s">
        <v>1557</v>
      </c>
      <c r="B815" t="str">
        <f t="shared" si="192"/>
        <v xml:space="preserve"> Wayne A.</v>
      </c>
      <c r="C815">
        <f t="shared" si="193"/>
        <v>38.380000000000003</v>
      </c>
      <c r="D815">
        <f t="shared" si="194"/>
        <v>8.26</v>
      </c>
      <c r="E815" t="str">
        <f t="shared" si="195"/>
        <v>Yes</v>
      </c>
      <c r="F815" t="str">
        <f t="shared" si="196"/>
        <v>No</v>
      </c>
      <c r="G815" t="str">
        <f t="shared" si="197"/>
        <v>No</v>
      </c>
      <c r="H815">
        <f t="shared" si="198"/>
        <v>2</v>
      </c>
      <c r="I815" t="str">
        <f t="shared" si="199"/>
        <v>No</v>
      </c>
      <c r="J815" t="str">
        <f t="shared" si="200"/>
        <v>Obesity</v>
      </c>
      <c r="K815" t="str">
        <f t="shared" si="201"/>
        <v>Diabetes</v>
      </c>
      <c r="L815" t="str">
        <f t="shared" si="202"/>
        <v>R1012</v>
      </c>
      <c r="M815">
        <f t="shared" si="203"/>
        <v>61</v>
      </c>
      <c r="N815" t="str">
        <f t="shared" si="204"/>
        <v>tier - 1</v>
      </c>
      <c r="O815" t="str">
        <f t="shared" si="205"/>
        <v>tier - 1</v>
      </c>
      <c r="P815" t="str">
        <f t="shared" si="206"/>
        <v>R1012</v>
      </c>
      <c r="Q815">
        <f t="shared" si="207"/>
        <v>61</v>
      </c>
    </row>
    <row r="816" spans="1:17" ht="18.75" x14ac:dyDescent="0.3">
      <c r="A816" s="4" t="s">
        <v>1556</v>
      </c>
      <c r="B816" t="str">
        <f t="shared" si="192"/>
        <v xml:space="preserve"> Nobuyori</v>
      </c>
      <c r="C816">
        <f t="shared" si="193"/>
        <v>33.659999999999997</v>
      </c>
      <c r="D816">
        <f t="shared" si="194"/>
        <v>5.42</v>
      </c>
      <c r="E816" t="str">
        <f t="shared" si="195"/>
        <v>Yes</v>
      </c>
      <c r="F816" t="str">
        <f t="shared" si="196"/>
        <v>No</v>
      </c>
      <c r="G816" t="str">
        <f t="shared" si="197"/>
        <v>No</v>
      </c>
      <c r="H816">
        <f t="shared" si="198"/>
        <v>2</v>
      </c>
      <c r="I816" t="str">
        <f t="shared" si="199"/>
        <v>No</v>
      </c>
      <c r="J816" t="str">
        <f t="shared" si="200"/>
        <v>Obesity</v>
      </c>
      <c r="K816" t="str">
        <f t="shared" si="201"/>
        <v>Normal</v>
      </c>
      <c r="L816" t="str">
        <f t="shared" si="202"/>
        <v>R1013</v>
      </c>
      <c r="M816">
        <f t="shared" si="203"/>
        <v>56</v>
      </c>
      <c r="N816" t="str">
        <f t="shared" si="204"/>
        <v>tier - 3</v>
      </c>
      <c r="O816" t="str">
        <f t="shared" si="205"/>
        <v>tier - 3</v>
      </c>
      <c r="P816" t="str">
        <f t="shared" si="206"/>
        <v>R1013</v>
      </c>
      <c r="Q816">
        <f t="shared" si="207"/>
        <v>56</v>
      </c>
    </row>
    <row r="817" spans="1:17" ht="18.75" x14ac:dyDescent="0.3">
      <c r="A817" s="4" t="s">
        <v>1555</v>
      </c>
      <c r="B817" t="str">
        <f t="shared" si="192"/>
        <v xml:space="preserve"> Rich</v>
      </c>
      <c r="C817">
        <f t="shared" si="193"/>
        <v>31.79</v>
      </c>
      <c r="D817">
        <f t="shared" si="194"/>
        <v>11.33</v>
      </c>
      <c r="E817" t="str">
        <f t="shared" si="195"/>
        <v>Yes</v>
      </c>
      <c r="F817" t="str">
        <f t="shared" si="196"/>
        <v>No</v>
      </c>
      <c r="G817" t="str">
        <f t="shared" si="197"/>
        <v>Yes</v>
      </c>
      <c r="H817">
        <f t="shared" si="198"/>
        <v>1</v>
      </c>
      <c r="I817" t="str">
        <f t="shared" si="199"/>
        <v>No</v>
      </c>
      <c r="J817" t="str">
        <f t="shared" si="200"/>
        <v>Obesity</v>
      </c>
      <c r="K817" t="str">
        <f t="shared" si="201"/>
        <v>Diabetes</v>
      </c>
      <c r="L817" t="str">
        <f t="shared" si="202"/>
        <v>R1013</v>
      </c>
      <c r="M817">
        <f t="shared" si="203"/>
        <v>59</v>
      </c>
      <c r="N817" t="str">
        <f t="shared" si="204"/>
        <v>tier - 2</v>
      </c>
      <c r="O817" t="str">
        <f t="shared" si="205"/>
        <v>tier - 2</v>
      </c>
      <c r="P817" t="str">
        <f t="shared" si="206"/>
        <v>R1013</v>
      </c>
      <c r="Q817">
        <f t="shared" si="207"/>
        <v>59</v>
      </c>
    </row>
    <row r="818" spans="1:17" ht="18.75" x14ac:dyDescent="0.3">
      <c r="A818" s="4" t="s">
        <v>1554</v>
      </c>
      <c r="B818" t="str">
        <f t="shared" si="192"/>
        <v xml:space="preserve"> Marcos S</v>
      </c>
      <c r="C818">
        <f t="shared" si="193"/>
        <v>29.7</v>
      </c>
      <c r="D818">
        <f t="shared" si="194"/>
        <v>7.69</v>
      </c>
      <c r="E818" t="str">
        <f t="shared" si="195"/>
        <v>Yes</v>
      </c>
      <c r="F818" t="str">
        <f t="shared" si="196"/>
        <v>No</v>
      </c>
      <c r="G818" t="str">
        <f t="shared" si="197"/>
        <v>Yes</v>
      </c>
      <c r="H818">
        <f t="shared" si="198"/>
        <v>1</v>
      </c>
      <c r="I818" t="str">
        <f t="shared" si="199"/>
        <v>No</v>
      </c>
      <c r="J818" t="str">
        <f t="shared" si="200"/>
        <v>Obesity</v>
      </c>
      <c r="K818" t="str">
        <f t="shared" si="201"/>
        <v>Diabetes</v>
      </c>
      <c r="L818" t="str">
        <f t="shared" si="202"/>
        <v>R1013</v>
      </c>
      <c r="M818">
        <f t="shared" si="203"/>
        <v>59</v>
      </c>
      <c r="N818" t="str">
        <f t="shared" si="204"/>
        <v>tier - 2</v>
      </c>
      <c r="O818" t="str">
        <f t="shared" si="205"/>
        <v>tier - 2</v>
      </c>
      <c r="P818" t="str">
        <f t="shared" si="206"/>
        <v>R1013</v>
      </c>
      <c r="Q818">
        <f t="shared" si="207"/>
        <v>59</v>
      </c>
    </row>
    <row r="819" spans="1:17" ht="18.75" x14ac:dyDescent="0.3">
      <c r="A819" s="4" t="s">
        <v>1553</v>
      </c>
      <c r="B819" t="str">
        <f t="shared" si="192"/>
        <v xml:space="preserve"> Dave</v>
      </c>
      <c r="C819">
        <f t="shared" si="193"/>
        <v>25.46</v>
      </c>
      <c r="D819">
        <f t="shared" si="194"/>
        <v>8.77</v>
      </c>
      <c r="E819" t="str">
        <f t="shared" si="195"/>
        <v>Yes</v>
      </c>
      <c r="F819" t="str">
        <f t="shared" si="196"/>
        <v>No</v>
      </c>
      <c r="G819" t="str">
        <f t="shared" si="197"/>
        <v>Yes</v>
      </c>
      <c r="H819">
        <f t="shared" si="198"/>
        <v>1</v>
      </c>
      <c r="I819" t="str">
        <f t="shared" si="199"/>
        <v>No</v>
      </c>
      <c r="J819" t="str">
        <f t="shared" si="200"/>
        <v>Obesity</v>
      </c>
      <c r="K819" t="str">
        <f t="shared" si="201"/>
        <v>Diabetes</v>
      </c>
      <c r="L819" t="str">
        <f t="shared" si="202"/>
        <v>R1016</v>
      </c>
      <c r="M819">
        <f t="shared" si="203"/>
        <v>59</v>
      </c>
      <c r="N819" t="str">
        <f t="shared" si="204"/>
        <v>tier - 2</v>
      </c>
      <c r="O819" t="str">
        <f t="shared" si="205"/>
        <v>tier - 2</v>
      </c>
      <c r="P819" t="str">
        <f t="shared" si="206"/>
        <v>R1016</v>
      </c>
      <c r="Q819">
        <f t="shared" si="207"/>
        <v>59</v>
      </c>
    </row>
    <row r="820" spans="1:17" ht="18.75" x14ac:dyDescent="0.3">
      <c r="A820" s="4" t="s">
        <v>1552</v>
      </c>
      <c r="B820" t="str">
        <f t="shared" si="192"/>
        <v xml:space="preserve"> Andy</v>
      </c>
      <c r="C820">
        <f t="shared" si="193"/>
        <v>39.14</v>
      </c>
      <c r="D820">
        <f t="shared" si="194"/>
        <v>4.91</v>
      </c>
      <c r="E820" t="str">
        <f t="shared" si="195"/>
        <v>No</v>
      </c>
      <c r="F820" t="str">
        <f t="shared" si="196"/>
        <v>Yes</v>
      </c>
      <c r="G820" t="str">
        <f t="shared" si="197"/>
        <v>No</v>
      </c>
      <c r="H820">
        <f t="shared" si="198"/>
        <v>1</v>
      </c>
      <c r="I820" t="str">
        <f t="shared" si="199"/>
        <v>No</v>
      </c>
      <c r="J820" t="str">
        <f t="shared" si="200"/>
        <v>Obesity</v>
      </c>
      <c r="K820" t="str">
        <f t="shared" si="201"/>
        <v>Normal</v>
      </c>
      <c r="L820" t="str">
        <f t="shared" si="202"/>
        <v>R1019</v>
      </c>
      <c r="M820">
        <f t="shared" si="203"/>
        <v>18</v>
      </c>
      <c r="N820" t="str">
        <f t="shared" si="204"/>
        <v>tier - 1</v>
      </c>
      <c r="O820" t="str">
        <f t="shared" si="205"/>
        <v>tier - 1</v>
      </c>
      <c r="P820" t="str">
        <f t="shared" si="206"/>
        <v>R1019</v>
      </c>
      <c r="Q820">
        <f t="shared" si="207"/>
        <v>18</v>
      </c>
    </row>
    <row r="821" spans="1:17" ht="18.75" x14ac:dyDescent="0.3">
      <c r="A821" s="4" t="s">
        <v>1551</v>
      </c>
      <c r="B821" t="str">
        <f t="shared" si="192"/>
        <v xml:space="preserve"> Mary</v>
      </c>
      <c r="C821">
        <f t="shared" si="193"/>
        <v>41.2</v>
      </c>
      <c r="D821">
        <f t="shared" si="194"/>
        <v>4.95</v>
      </c>
      <c r="E821" t="str">
        <f t="shared" si="195"/>
        <v>No</v>
      </c>
      <c r="F821" t="str">
        <f t="shared" si="196"/>
        <v>No</v>
      </c>
      <c r="G821" t="str">
        <f t="shared" si="197"/>
        <v>No</v>
      </c>
      <c r="H821">
        <f t="shared" si="198"/>
        <v>1</v>
      </c>
      <c r="I821" t="str">
        <f t="shared" si="199"/>
        <v>No</v>
      </c>
      <c r="J821" t="str">
        <f t="shared" si="200"/>
        <v>Obesity</v>
      </c>
      <c r="K821" t="str">
        <f t="shared" si="201"/>
        <v>Normal</v>
      </c>
      <c r="L821" t="str">
        <f t="shared" si="202"/>
        <v>R1012</v>
      </c>
      <c r="M821">
        <f t="shared" si="203"/>
        <v>38</v>
      </c>
      <c r="N821" t="str">
        <f t="shared" si="204"/>
        <v>tier - 3</v>
      </c>
      <c r="O821" t="str">
        <f t="shared" si="205"/>
        <v>tier - 3</v>
      </c>
      <c r="P821" t="str">
        <f t="shared" si="206"/>
        <v>R1012</v>
      </c>
      <c r="Q821">
        <f t="shared" si="207"/>
        <v>38</v>
      </c>
    </row>
    <row r="822" spans="1:17" ht="18.75" x14ac:dyDescent="0.3">
      <c r="A822" s="4" t="s">
        <v>1550</v>
      </c>
      <c r="B822" t="str">
        <f t="shared" si="192"/>
        <v xml:space="preserve"> Marcus B</v>
      </c>
      <c r="C822">
        <f t="shared" si="193"/>
        <v>28.81</v>
      </c>
      <c r="D822">
        <f t="shared" si="194"/>
        <v>10.8</v>
      </c>
      <c r="E822" t="str">
        <f t="shared" si="195"/>
        <v>Yes</v>
      </c>
      <c r="F822" t="str">
        <f t="shared" si="196"/>
        <v>No</v>
      </c>
      <c r="G822" t="str">
        <f t="shared" si="197"/>
        <v>Yes</v>
      </c>
      <c r="H822">
        <f t="shared" si="198"/>
        <v>1</v>
      </c>
      <c r="I822" t="str">
        <f t="shared" si="199"/>
        <v>No</v>
      </c>
      <c r="J822" t="str">
        <f t="shared" si="200"/>
        <v>Obesity</v>
      </c>
      <c r="K822" t="str">
        <f t="shared" si="201"/>
        <v>Diabetes</v>
      </c>
      <c r="L822" t="str">
        <f t="shared" si="202"/>
        <v>R1021</v>
      </c>
      <c r="M822">
        <f t="shared" si="203"/>
        <v>59</v>
      </c>
      <c r="N822" t="str">
        <f t="shared" si="204"/>
        <v>tier - 3</v>
      </c>
      <c r="O822" t="str">
        <f t="shared" si="205"/>
        <v>tier - 3</v>
      </c>
      <c r="P822" t="str">
        <f t="shared" si="206"/>
        <v>R1021</v>
      </c>
      <c r="Q822">
        <f t="shared" si="207"/>
        <v>59</v>
      </c>
    </row>
    <row r="823" spans="1:17" ht="18.75" x14ac:dyDescent="0.3">
      <c r="A823" s="4" t="s">
        <v>1549</v>
      </c>
      <c r="B823" t="str">
        <f t="shared" si="192"/>
        <v xml:space="preserve"> Thomas K.</v>
      </c>
      <c r="C823">
        <f t="shared" si="193"/>
        <v>37.409999999999997</v>
      </c>
      <c r="D823">
        <f t="shared" si="194"/>
        <v>7.21</v>
      </c>
      <c r="E823" t="str">
        <f t="shared" si="195"/>
        <v>No</v>
      </c>
      <c r="F823" t="str">
        <f t="shared" si="196"/>
        <v>No</v>
      </c>
      <c r="G823" t="str">
        <f t="shared" si="197"/>
        <v>No</v>
      </c>
      <c r="H823">
        <f t="shared" si="198"/>
        <v>2</v>
      </c>
      <c r="I823" t="str">
        <f t="shared" si="199"/>
        <v>No</v>
      </c>
      <c r="J823" t="str">
        <f t="shared" si="200"/>
        <v>Obesity</v>
      </c>
      <c r="K823" t="str">
        <f t="shared" si="201"/>
        <v>Diabetes</v>
      </c>
      <c r="L823" t="str">
        <f t="shared" si="202"/>
        <v>R1012</v>
      </c>
      <c r="M823">
        <f t="shared" si="203"/>
        <v>49</v>
      </c>
      <c r="N823" t="str">
        <f t="shared" si="204"/>
        <v>tier - 1</v>
      </c>
      <c r="O823" t="str">
        <f t="shared" si="205"/>
        <v>tier - 1</v>
      </c>
      <c r="P823" t="str">
        <f t="shared" si="206"/>
        <v>R1012</v>
      </c>
      <c r="Q823">
        <f t="shared" si="207"/>
        <v>49</v>
      </c>
    </row>
    <row r="824" spans="1:17" ht="18.75" x14ac:dyDescent="0.3">
      <c r="A824" s="4" t="s">
        <v>1548</v>
      </c>
      <c r="B824" t="str">
        <f t="shared" si="192"/>
        <v xml:space="preserve"> Robert</v>
      </c>
      <c r="C824">
        <f t="shared" si="193"/>
        <v>52.54</v>
      </c>
      <c r="D824">
        <f t="shared" si="194"/>
        <v>5.12</v>
      </c>
      <c r="E824" t="str">
        <f t="shared" si="195"/>
        <v>No</v>
      </c>
      <c r="F824" t="str">
        <f t="shared" si="196"/>
        <v>No</v>
      </c>
      <c r="G824" t="str">
        <f t="shared" si="197"/>
        <v>Yes</v>
      </c>
      <c r="H824">
        <f t="shared" si="198"/>
        <v>1</v>
      </c>
      <c r="I824" t="str">
        <f t="shared" si="199"/>
        <v>No</v>
      </c>
      <c r="J824" t="str">
        <f t="shared" si="200"/>
        <v>Obesity</v>
      </c>
      <c r="K824" t="str">
        <f t="shared" si="201"/>
        <v>Normal</v>
      </c>
      <c r="L824" t="str">
        <f t="shared" si="202"/>
        <v>R1012</v>
      </c>
      <c r="M824">
        <f t="shared" si="203"/>
        <v>29</v>
      </c>
      <c r="N824" t="str">
        <f t="shared" si="204"/>
        <v>tier - 2</v>
      </c>
      <c r="O824" t="str">
        <f t="shared" si="205"/>
        <v>tier - 2</v>
      </c>
      <c r="P824" t="str">
        <f t="shared" si="206"/>
        <v>R1012</v>
      </c>
      <c r="Q824">
        <f t="shared" si="207"/>
        <v>29</v>
      </c>
    </row>
    <row r="825" spans="1:17" ht="18.75" x14ac:dyDescent="0.3">
      <c r="A825" s="4" t="s">
        <v>1547</v>
      </c>
      <c r="B825" t="str">
        <f t="shared" si="192"/>
        <v xml:space="preserve"> Geoff</v>
      </c>
      <c r="C825">
        <f t="shared" si="193"/>
        <v>17.29</v>
      </c>
      <c r="D825">
        <f t="shared" si="194"/>
        <v>4.62</v>
      </c>
      <c r="E825" t="str">
        <f t="shared" si="195"/>
        <v>No</v>
      </c>
      <c r="F825" t="str">
        <f t="shared" si="196"/>
        <v>Yes</v>
      </c>
      <c r="G825" t="str">
        <f t="shared" si="197"/>
        <v>No</v>
      </c>
      <c r="H825">
        <f t="shared" si="198"/>
        <v>1</v>
      </c>
      <c r="I825" t="str">
        <f t="shared" si="199"/>
        <v>Yes</v>
      </c>
      <c r="J825" t="str">
        <f t="shared" si="200"/>
        <v>Underweight</v>
      </c>
      <c r="K825" t="str">
        <f t="shared" si="201"/>
        <v>Normal</v>
      </c>
      <c r="L825" t="str">
        <f t="shared" si="202"/>
        <v>R1016</v>
      </c>
      <c r="M825">
        <f t="shared" si="203"/>
        <v>18</v>
      </c>
      <c r="N825" t="str">
        <f t="shared" si="204"/>
        <v>tier - 3</v>
      </c>
      <c r="O825" t="str">
        <f t="shared" si="205"/>
        <v>tier - 3</v>
      </c>
      <c r="P825" t="str">
        <f t="shared" si="206"/>
        <v>R1016</v>
      </c>
      <c r="Q825">
        <f t="shared" si="207"/>
        <v>18</v>
      </c>
    </row>
    <row r="826" spans="1:17" ht="18.75" x14ac:dyDescent="0.3">
      <c r="A826" s="4" t="s">
        <v>1546</v>
      </c>
      <c r="B826" t="str">
        <f t="shared" si="192"/>
        <v xml:space="preserve"> Chris J.</v>
      </c>
      <c r="C826">
        <f t="shared" si="193"/>
        <v>31.74</v>
      </c>
      <c r="D826">
        <f t="shared" si="194"/>
        <v>7.68</v>
      </c>
      <c r="E826" t="str">
        <f t="shared" si="195"/>
        <v>Yes</v>
      </c>
      <c r="F826" t="str">
        <f t="shared" si="196"/>
        <v>No</v>
      </c>
      <c r="G826" t="str">
        <f t="shared" si="197"/>
        <v>No</v>
      </c>
      <c r="H826">
        <f t="shared" si="198"/>
        <v>0</v>
      </c>
      <c r="I826" t="str">
        <f t="shared" si="199"/>
        <v>No</v>
      </c>
      <c r="J826" t="str">
        <f t="shared" si="200"/>
        <v>Obesity</v>
      </c>
      <c r="K826" t="str">
        <f t="shared" si="201"/>
        <v>Diabetes</v>
      </c>
      <c r="L826" t="str">
        <f t="shared" si="202"/>
        <v>R1021</v>
      </c>
      <c r="M826">
        <f t="shared" si="203"/>
        <v>55</v>
      </c>
      <c r="N826" t="str">
        <f t="shared" si="204"/>
        <v>tier - 3</v>
      </c>
      <c r="O826" t="str">
        <f t="shared" si="205"/>
        <v>tier - 3</v>
      </c>
      <c r="P826" t="str">
        <f t="shared" si="206"/>
        <v>R1021</v>
      </c>
      <c r="Q826">
        <f t="shared" si="207"/>
        <v>55</v>
      </c>
    </row>
    <row r="827" spans="1:17" ht="18.75" x14ac:dyDescent="0.3">
      <c r="A827" s="4" t="s">
        <v>1545</v>
      </c>
      <c r="B827" t="str">
        <f t="shared" si="192"/>
        <v xml:space="preserve"> Kate A.</v>
      </c>
      <c r="C827">
        <f t="shared" si="193"/>
        <v>26.504999999999999</v>
      </c>
      <c r="D827">
        <f t="shared" si="194"/>
        <v>6.79</v>
      </c>
      <c r="E827" t="str">
        <f t="shared" si="195"/>
        <v>Yes</v>
      </c>
      <c r="F827" t="str">
        <f t="shared" si="196"/>
        <v>No</v>
      </c>
      <c r="G827" t="str">
        <f t="shared" si="197"/>
        <v>Yes</v>
      </c>
      <c r="H827">
        <f t="shared" si="198"/>
        <v>1</v>
      </c>
      <c r="I827" t="str">
        <f t="shared" si="199"/>
        <v>No</v>
      </c>
      <c r="J827" t="str">
        <f t="shared" si="200"/>
        <v>Obesity</v>
      </c>
      <c r="K827" t="str">
        <f t="shared" si="201"/>
        <v>Diabetes</v>
      </c>
      <c r="L827" t="str">
        <f t="shared" si="202"/>
        <v>R1024</v>
      </c>
      <c r="M827">
        <f t="shared" si="203"/>
        <v>59</v>
      </c>
      <c r="N827" t="str">
        <f t="shared" si="204"/>
        <v>tier - 3</v>
      </c>
      <c r="O827" t="str">
        <f t="shared" si="205"/>
        <v>tier - 3</v>
      </c>
      <c r="P827" t="str">
        <f t="shared" si="206"/>
        <v>R1024</v>
      </c>
      <c r="Q827">
        <f t="shared" si="207"/>
        <v>59</v>
      </c>
    </row>
    <row r="828" spans="1:17" ht="18.75" x14ac:dyDescent="0.3">
      <c r="A828" s="4" t="s">
        <v>1544</v>
      </c>
      <c r="B828" t="str">
        <f t="shared" si="192"/>
        <v xml:space="preserve"> Kelli</v>
      </c>
      <c r="C828">
        <f t="shared" si="193"/>
        <v>36.479999999999997</v>
      </c>
      <c r="D828">
        <f t="shared" si="194"/>
        <v>11.09</v>
      </c>
      <c r="E828" t="str">
        <f t="shared" si="195"/>
        <v>No</v>
      </c>
      <c r="F828" t="str">
        <f t="shared" si="196"/>
        <v>No</v>
      </c>
      <c r="G828" t="str">
        <f t="shared" si="197"/>
        <v>No</v>
      </c>
      <c r="H828">
        <f t="shared" si="198"/>
        <v>0</v>
      </c>
      <c r="I828" t="str">
        <f t="shared" si="199"/>
        <v>No</v>
      </c>
      <c r="J828" t="str">
        <f t="shared" si="200"/>
        <v>Obesity</v>
      </c>
      <c r="K828" t="str">
        <f t="shared" si="201"/>
        <v>Diabetes</v>
      </c>
      <c r="L828" t="str">
        <f t="shared" si="202"/>
        <v>R1024</v>
      </c>
      <c r="M828">
        <f t="shared" si="203"/>
        <v>44</v>
      </c>
      <c r="N828" t="str">
        <f t="shared" si="204"/>
        <v>tier - 1</v>
      </c>
      <c r="O828" t="str">
        <f t="shared" si="205"/>
        <v>tier - 1</v>
      </c>
      <c r="P828" t="str">
        <f t="shared" si="206"/>
        <v>R1024</v>
      </c>
      <c r="Q828">
        <f t="shared" si="207"/>
        <v>44</v>
      </c>
    </row>
    <row r="829" spans="1:17" ht="18.75" x14ac:dyDescent="0.3">
      <c r="A829" s="4" t="s">
        <v>1543</v>
      </c>
      <c r="B829" t="str">
        <f t="shared" si="192"/>
        <v xml:space="preserve"> Maggie M</v>
      </c>
      <c r="C829">
        <f t="shared" si="193"/>
        <v>39.159999999999997</v>
      </c>
      <c r="D829">
        <f t="shared" si="194"/>
        <v>5.24</v>
      </c>
      <c r="E829" t="str">
        <f t="shared" si="195"/>
        <v>Yes</v>
      </c>
      <c r="F829" t="str">
        <f t="shared" si="196"/>
        <v>No</v>
      </c>
      <c r="G829" t="str">
        <f t="shared" si="197"/>
        <v>Yes</v>
      </c>
      <c r="H829">
        <f t="shared" si="198"/>
        <v>1</v>
      </c>
      <c r="I829" t="str">
        <f t="shared" si="199"/>
        <v>No</v>
      </c>
      <c r="J829" t="str">
        <f t="shared" si="200"/>
        <v>Obesity</v>
      </c>
      <c r="K829" t="str">
        <f t="shared" si="201"/>
        <v>Normal</v>
      </c>
      <c r="L829" t="str">
        <f t="shared" si="202"/>
        <v>R1026</v>
      </c>
      <c r="M829">
        <f t="shared" si="203"/>
        <v>39</v>
      </c>
      <c r="N829" t="str">
        <f t="shared" si="204"/>
        <v>tier - 1</v>
      </c>
      <c r="O829" t="str">
        <f t="shared" si="205"/>
        <v>tier - 1</v>
      </c>
      <c r="P829" t="str">
        <f t="shared" si="206"/>
        <v>R1026</v>
      </c>
      <c r="Q829">
        <f t="shared" si="207"/>
        <v>39</v>
      </c>
    </row>
    <row r="830" spans="1:17" ht="18.75" x14ac:dyDescent="0.3">
      <c r="A830" s="4" t="s">
        <v>1542</v>
      </c>
      <c r="B830" t="str">
        <f t="shared" si="192"/>
        <v xml:space="preserve"> Michelle L.</v>
      </c>
      <c r="C830">
        <f t="shared" si="193"/>
        <v>28.22</v>
      </c>
      <c r="D830">
        <f t="shared" si="194"/>
        <v>7.51</v>
      </c>
      <c r="E830" t="str">
        <f t="shared" si="195"/>
        <v>Yes</v>
      </c>
      <c r="F830" t="str">
        <f t="shared" si="196"/>
        <v>No</v>
      </c>
      <c r="G830" t="str">
        <f t="shared" si="197"/>
        <v>Yes</v>
      </c>
      <c r="H830">
        <f t="shared" si="198"/>
        <v>1</v>
      </c>
      <c r="I830" t="str">
        <f t="shared" si="199"/>
        <v>No</v>
      </c>
      <c r="J830" t="str">
        <f t="shared" si="200"/>
        <v>Obesity</v>
      </c>
      <c r="K830" t="str">
        <f t="shared" si="201"/>
        <v>Diabetes</v>
      </c>
      <c r="L830" t="str">
        <f t="shared" si="202"/>
        <v>R1025</v>
      </c>
      <c r="M830">
        <f t="shared" si="203"/>
        <v>59</v>
      </c>
      <c r="N830" t="str">
        <f t="shared" si="204"/>
        <v>tier - 3</v>
      </c>
      <c r="O830" t="str">
        <f t="shared" si="205"/>
        <v>tier - 3</v>
      </c>
      <c r="P830" t="str">
        <f t="shared" si="206"/>
        <v>R1025</v>
      </c>
      <c r="Q830">
        <f t="shared" si="207"/>
        <v>59</v>
      </c>
    </row>
    <row r="831" spans="1:17" ht="18.75" x14ac:dyDescent="0.3">
      <c r="A831" s="4" t="s">
        <v>1541</v>
      </c>
      <c r="B831" t="str">
        <f t="shared" si="192"/>
        <v xml:space="preserve"> Ashley K</v>
      </c>
      <c r="C831">
        <f t="shared" si="193"/>
        <v>35</v>
      </c>
      <c r="D831">
        <f t="shared" si="194"/>
        <v>4.13</v>
      </c>
      <c r="E831" t="str">
        <f t="shared" si="195"/>
        <v>No</v>
      </c>
      <c r="F831" t="str">
        <f t="shared" si="196"/>
        <v>No</v>
      </c>
      <c r="G831" t="str">
        <f t="shared" si="197"/>
        <v>No</v>
      </c>
      <c r="H831">
        <f t="shared" si="198"/>
        <v>2</v>
      </c>
      <c r="I831" t="str">
        <f t="shared" si="199"/>
        <v>No</v>
      </c>
      <c r="J831" t="str">
        <f t="shared" si="200"/>
        <v>Obesity</v>
      </c>
      <c r="K831" t="str">
        <f t="shared" si="201"/>
        <v>Normal</v>
      </c>
      <c r="L831" t="str">
        <f t="shared" si="202"/>
        <v>R1026</v>
      </c>
      <c r="M831">
        <f t="shared" si="203"/>
        <v>50</v>
      </c>
      <c r="N831" t="str">
        <f t="shared" si="204"/>
        <v>tier - 3</v>
      </c>
      <c r="O831" t="str">
        <f t="shared" si="205"/>
        <v>tier - 3</v>
      </c>
      <c r="P831" t="str">
        <f t="shared" si="206"/>
        <v>R1026</v>
      </c>
      <c r="Q831">
        <f t="shared" si="207"/>
        <v>50</v>
      </c>
    </row>
    <row r="832" spans="1:17" ht="18.75" x14ac:dyDescent="0.3">
      <c r="A832" s="4" t="s">
        <v>1540</v>
      </c>
      <c r="B832" t="str">
        <f t="shared" si="192"/>
        <v xml:space="preserve"> Michael</v>
      </c>
      <c r="C832">
        <f t="shared" si="193"/>
        <v>36.24</v>
      </c>
      <c r="D832">
        <f t="shared" si="194"/>
        <v>8.3800000000000008</v>
      </c>
      <c r="E832" t="str">
        <f t="shared" si="195"/>
        <v>Yes</v>
      </c>
      <c r="F832" t="str">
        <f t="shared" si="196"/>
        <v>No</v>
      </c>
      <c r="G832" t="str">
        <f t="shared" si="197"/>
        <v>No</v>
      </c>
      <c r="H832">
        <f t="shared" si="198"/>
        <v>1</v>
      </c>
      <c r="I832" t="str">
        <f t="shared" si="199"/>
        <v>No</v>
      </c>
      <c r="J832" t="str">
        <f t="shared" si="200"/>
        <v>Obesity</v>
      </c>
      <c r="K832" t="str">
        <f t="shared" si="201"/>
        <v>Diabetes</v>
      </c>
      <c r="L832" t="str">
        <f t="shared" si="202"/>
        <v>R1021</v>
      </c>
      <c r="M832">
        <f t="shared" si="203"/>
        <v>47</v>
      </c>
      <c r="N832" t="str">
        <f t="shared" si="204"/>
        <v>tier - 3</v>
      </c>
      <c r="O832" t="str">
        <f t="shared" si="205"/>
        <v>tier - 3</v>
      </c>
      <c r="P832" t="str">
        <f t="shared" si="206"/>
        <v>R1021</v>
      </c>
      <c r="Q832">
        <f t="shared" si="207"/>
        <v>47</v>
      </c>
    </row>
    <row r="833" spans="1:17" ht="18.75" x14ac:dyDescent="0.3">
      <c r="A833" s="4" t="s">
        <v>1539</v>
      </c>
      <c r="B833" t="str">
        <f t="shared" si="192"/>
        <v xml:space="preserve"> Ryan K.</v>
      </c>
      <c r="C833">
        <f t="shared" si="193"/>
        <v>36.954999999999998</v>
      </c>
      <c r="D833">
        <f t="shared" si="194"/>
        <v>8.07</v>
      </c>
      <c r="E833" t="str">
        <f t="shared" si="195"/>
        <v>No</v>
      </c>
      <c r="F833" t="str">
        <f t="shared" si="196"/>
        <v>No</v>
      </c>
      <c r="G833" t="str">
        <f t="shared" si="197"/>
        <v>No</v>
      </c>
      <c r="H833">
        <f t="shared" si="198"/>
        <v>0</v>
      </c>
      <c r="I833" t="str">
        <f t="shared" si="199"/>
        <v>No</v>
      </c>
      <c r="J833" t="str">
        <f t="shared" si="200"/>
        <v>Obesity</v>
      </c>
      <c r="K833" t="str">
        <f t="shared" si="201"/>
        <v>Diabetes</v>
      </c>
      <c r="L833" t="str">
        <f t="shared" si="202"/>
        <v>R1017</v>
      </c>
      <c r="M833">
        <f t="shared" si="203"/>
        <v>60</v>
      </c>
      <c r="N833" t="str">
        <f t="shared" si="204"/>
        <v>tier - 1</v>
      </c>
      <c r="O833" t="str">
        <f t="shared" si="205"/>
        <v>tier - 1</v>
      </c>
      <c r="P833" t="str">
        <f t="shared" si="206"/>
        <v>R1017</v>
      </c>
      <c r="Q833">
        <f t="shared" si="207"/>
        <v>60</v>
      </c>
    </row>
    <row r="834" spans="1:17" ht="18.75" x14ac:dyDescent="0.3">
      <c r="A834" s="4" t="s">
        <v>1538</v>
      </c>
      <c r="B834" t="str">
        <f t="shared" ref="B834:B897" si="208">VLOOKUP($A834,vetri,4,FALSE)</f>
        <v xml:space="preserve"> Matthew J</v>
      </c>
      <c r="C834">
        <f t="shared" ref="C834:C897" si="209">VLOOKUP($A834,vel,2,FALSE)</f>
        <v>29.64</v>
      </c>
      <c r="D834">
        <f t="shared" ref="D834:D897" si="210">VLOOKUP($A834,vel,3,FALSE)</f>
        <v>8.9499999999999993</v>
      </c>
      <c r="E834" t="str">
        <f t="shared" ref="E834:E897" si="211">VLOOKUP($A834,vel,4,FALSE)</f>
        <v>No</v>
      </c>
      <c r="F834" t="str">
        <f t="shared" ref="F834:F897" si="212">VLOOKUP($A834,vel,5,FALSE)</f>
        <v>No</v>
      </c>
      <c r="G834" t="str">
        <f t="shared" ref="G834:G897" si="213">VLOOKUP($A834,vel,6,FALSE)</f>
        <v>No</v>
      </c>
      <c r="H834">
        <f t="shared" ref="H834:H897" si="214">VLOOKUP($A834,vel,9,FALSE)</f>
        <v>0</v>
      </c>
      <c r="I834" t="str">
        <f t="shared" ref="I834:I897" si="215">VLOOKUP($A834,vel,10,FALSE)</f>
        <v>No</v>
      </c>
      <c r="J834" t="str">
        <f t="shared" ref="J834:J897" si="216">VLOOKUP($A834,vel,11,FALSE)</f>
        <v>Obesity</v>
      </c>
      <c r="K834" t="str">
        <f t="shared" ref="K834:K897" si="217">VLOOKUP($A834,vel,12,FALSE)</f>
        <v>Diabetes</v>
      </c>
      <c r="L834" t="str">
        <f t="shared" ref="L834:L897" si="218">VLOOKUP($A834,v,14,FALSE)</f>
        <v>R1016</v>
      </c>
      <c r="M834">
        <f t="shared" ref="M834:M897" si="219">VLOOKUP($A834,v,16,FALSE)</f>
        <v>60</v>
      </c>
      <c r="N834" t="str">
        <f t="shared" ref="N834:N897" si="220">VLOOKUP($A834,v,12,FALSE)</f>
        <v>tier - 3</v>
      </c>
      <c r="O834" t="str">
        <f t="shared" ref="O834:O897" si="221">VLOOKUP($A834,m,13,FALSE)</f>
        <v>tier - 3</v>
      </c>
      <c r="P834" t="str">
        <f t="shared" ref="P834:P897" si="222">VLOOKUP($A834,v,14,FALSE)</f>
        <v>R1016</v>
      </c>
      <c r="Q834">
        <f t="shared" ref="Q834:Q897" si="223">VLOOKUP($A834,v,16,FALSE)</f>
        <v>60</v>
      </c>
    </row>
    <row r="835" spans="1:17" ht="18.75" x14ac:dyDescent="0.3">
      <c r="A835" s="4" t="s">
        <v>1537</v>
      </c>
      <c r="B835" t="str">
        <f t="shared" si="208"/>
        <v xml:space="preserve"> Karine</v>
      </c>
      <c r="C835">
        <f t="shared" si="209"/>
        <v>42.74</v>
      </c>
      <c r="D835">
        <f t="shared" si="210"/>
        <v>6.31</v>
      </c>
      <c r="E835" t="str">
        <f t="shared" si="211"/>
        <v>Yes</v>
      </c>
      <c r="F835" t="str">
        <f t="shared" si="212"/>
        <v>No</v>
      </c>
      <c r="G835" t="str">
        <f t="shared" si="213"/>
        <v>No</v>
      </c>
      <c r="H835">
        <f t="shared" si="214"/>
        <v>1</v>
      </c>
      <c r="I835" t="str">
        <f t="shared" si="215"/>
        <v>No</v>
      </c>
      <c r="J835" t="str">
        <f t="shared" si="216"/>
        <v>Obesity</v>
      </c>
      <c r="K835" t="str">
        <f t="shared" si="217"/>
        <v>Diabetes</v>
      </c>
      <c r="L835" t="str">
        <f t="shared" si="218"/>
        <v>R1026</v>
      </c>
      <c r="M835">
        <f t="shared" si="219"/>
        <v>34</v>
      </c>
      <c r="N835" t="str">
        <f t="shared" si="220"/>
        <v>tier - 1</v>
      </c>
      <c r="O835" t="str">
        <f t="shared" si="221"/>
        <v>tier - 1</v>
      </c>
      <c r="P835" t="str">
        <f t="shared" si="222"/>
        <v>R1026</v>
      </c>
      <c r="Q835">
        <f t="shared" si="223"/>
        <v>34</v>
      </c>
    </row>
    <row r="836" spans="1:17" ht="18.75" x14ac:dyDescent="0.3">
      <c r="A836" s="4" t="s">
        <v>1536</v>
      </c>
      <c r="B836" t="str">
        <f t="shared" si="208"/>
        <v xml:space="preserve"> Antonia G</v>
      </c>
      <c r="C836">
        <f t="shared" si="209"/>
        <v>36.130000000000003</v>
      </c>
      <c r="D836">
        <f t="shared" si="210"/>
        <v>7.19</v>
      </c>
      <c r="E836" t="str">
        <f t="shared" si="211"/>
        <v>Yes</v>
      </c>
      <c r="F836" t="str">
        <f t="shared" si="212"/>
        <v>No</v>
      </c>
      <c r="G836" t="str">
        <f t="shared" si="213"/>
        <v>No</v>
      </c>
      <c r="H836">
        <f t="shared" si="214"/>
        <v>2</v>
      </c>
      <c r="I836" t="str">
        <f t="shared" si="215"/>
        <v>No</v>
      </c>
      <c r="J836" t="str">
        <f t="shared" si="216"/>
        <v>Obesity</v>
      </c>
      <c r="K836" t="str">
        <f t="shared" si="217"/>
        <v>Diabetes</v>
      </c>
      <c r="L836" t="str">
        <f t="shared" si="218"/>
        <v>R1011</v>
      </c>
      <c r="M836">
        <f t="shared" si="219"/>
        <v>52</v>
      </c>
      <c r="N836" t="str">
        <f t="shared" si="220"/>
        <v>tier - 1</v>
      </c>
      <c r="O836" t="str">
        <f t="shared" si="221"/>
        <v>tier - 1</v>
      </c>
      <c r="P836" t="str">
        <f t="shared" si="222"/>
        <v>R1011</v>
      </c>
      <c r="Q836">
        <f t="shared" si="223"/>
        <v>52</v>
      </c>
    </row>
    <row r="837" spans="1:17" ht="18.75" x14ac:dyDescent="0.3">
      <c r="A837" s="4" t="s">
        <v>1535</v>
      </c>
      <c r="B837" t="str">
        <f t="shared" si="208"/>
        <v xml:space="preserve"> Casondra L</v>
      </c>
      <c r="C837">
        <f t="shared" si="209"/>
        <v>31.55</v>
      </c>
      <c r="D837">
        <f t="shared" si="210"/>
        <v>6.11</v>
      </c>
      <c r="E837" t="str">
        <f t="shared" si="211"/>
        <v>Yes</v>
      </c>
      <c r="F837" t="str">
        <f t="shared" si="212"/>
        <v>No</v>
      </c>
      <c r="G837" t="str">
        <f t="shared" si="213"/>
        <v>No</v>
      </c>
      <c r="H837">
        <f t="shared" si="214"/>
        <v>1</v>
      </c>
      <c r="I837" t="str">
        <f t="shared" si="215"/>
        <v>No</v>
      </c>
      <c r="J837" t="str">
        <f t="shared" si="216"/>
        <v>Obesity</v>
      </c>
      <c r="K837" t="str">
        <f t="shared" si="217"/>
        <v>Diabetes</v>
      </c>
      <c r="L837" t="str">
        <f t="shared" si="218"/>
        <v>R1011</v>
      </c>
      <c r="M837">
        <f t="shared" si="219"/>
        <v>58</v>
      </c>
      <c r="N837" t="str">
        <f t="shared" si="220"/>
        <v>tier - 3</v>
      </c>
      <c r="O837" t="str">
        <f t="shared" si="221"/>
        <v>tier - 3</v>
      </c>
      <c r="P837" t="str">
        <f t="shared" si="222"/>
        <v>R1011</v>
      </c>
      <c r="Q837">
        <f t="shared" si="223"/>
        <v>58</v>
      </c>
    </row>
    <row r="838" spans="1:17" ht="18.75" x14ac:dyDescent="0.3">
      <c r="A838" s="4" t="s">
        <v>1534</v>
      </c>
      <c r="B838" t="str">
        <f t="shared" si="208"/>
        <v xml:space="preserve"> Wendy</v>
      </c>
      <c r="C838">
        <f t="shared" si="209"/>
        <v>52.75</v>
      </c>
      <c r="D838">
        <f t="shared" si="210"/>
        <v>6.02</v>
      </c>
      <c r="E838" t="str">
        <f t="shared" si="211"/>
        <v>No</v>
      </c>
      <c r="F838" t="str">
        <f t="shared" si="212"/>
        <v>No</v>
      </c>
      <c r="G838" t="str">
        <f t="shared" si="213"/>
        <v>No</v>
      </c>
      <c r="H838">
        <f t="shared" si="214"/>
        <v>1</v>
      </c>
      <c r="I838" t="str">
        <f t="shared" si="215"/>
        <v>No</v>
      </c>
      <c r="J838" t="str">
        <f t="shared" si="216"/>
        <v>Obesity</v>
      </c>
      <c r="K838" t="str">
        <f t="shared" si="217"/>
        <v>Diabetes</v>
      </c>
      <c r="L838" t="str">
        <f t="shared" si="218"/>
        <v>R1011</v>
      </c>
      <c r="M838">
        <f t="shared" si="219"/>
        <v>30</v>
      </c>
      <c r="N838" t="str">
        <f t="shared" si="220"/>
        <v>tier - 2</v>
      </c>
      <c r="O838" t="str">
        <f t="shared" si="221"/>
        <v>tier - 2</v>
      </c>
      <c r="P838" t="str">
        <f t="shared" si="222"/>
        <v>R1011</v>
      </c>
      <c r="Q838">
        <f t="shared" si="223"/>
        <v>30</v>
      </c>
    </row>
    <row r="839" spans="1:17" ht="18.75" x14ac:dyDescent="0.3">
      <c r="A839" s="4" t="s">
        <v>1533</v>
      </c>
      <c r="B839" t="str">
        <f t="shared" si="208"/>
        <v xml:space="preserve"> Eric D</v>
      </c>
      <c r="C839">
        <f t="shared" si="209"/>
        <v>36.67</v>
      </c>
      <c r="D839">
        <f t="shared" si="210"/>
        <v>11.86</v>
      </c>
      <c r="E839" t="str">
        <f t="shared" si="211"/>
        <v>No</v>
      </c>
      <c r="F839" t="str">
        <f t="shared" si="212"/>
        <v>No</v>
      </c>
      <c r="G839" t="str">
        <f t="shared" si="213"/>
        <v>No</v>
      </c>
      <c r="H839">
        <f t="shared" si="214"/>
        <v>0</v>
      </c>
      <c r="I839" t="str">
        <f t="shared" si="215"/>
        <v>No</v>
      </c>
      <c r="J839" t="str">
        <f t="shared" si="216"/>
        <v>Obesity</v>
      </c>
      <c r="K839" t="str">
        <f t="shared" si="217"/>
        <v>Diabetes</v>
      </c>
      <c r="L839" t="str">
        <f t="shared" si="218"/>
        <v>R1021</v>
      </c>
      <c r="M839">
        <f t="shared" si="219"/>
        <v>48</v>
      </c>
      <c r="N839" t="str">
        <f t="shared" si="220"/>
        <v>tier - 3</v>
      </c>
      <c r="O839" t="str">
        <f t="shared" si="221"/>
        <v>tier - 3</v>
      </c>
      <c r="P839" t="str">
        <f t="shared" si="222"/>
        <v>R1021</v>
      </c>
      <c r="Q839">
        <f t="shared" si="223"/>
        <v>48</v>
      </c>
    </row>
    <row r="840" spans="1:17" ht="18.75" x14ac:dyDescent="0.3">
      <c r="A840" s="4" t="s">
        <v>1532</v>
      </c>
      <c r="B840" t="str">
        <f t="shared" si="208"/>
        <v xml:space="preserve"> Elizabeth</v>
      </c>
      <c r="C840">
        <f t="shared" si="209"/>
        <v>38.06</v>
      </c>
      <c r="D840">
        <f t="shared" si="210"/>
        <v>8.25</v>
      </c>
      <c r="E840" t="str">
        <f t="shared" si="211"/>
        <v>No</v>
      </c>
      <c r="F840" t="str">
        <f t="shared" si="212"/>
        <v>No</v>
      </c>
      <c r="G840" t="str">
        <f t="shared" si="213"/>
        <v>No</v>
      </c>
      <c r="H840">
        <f t="shared" si="214"/>
        <v>0</v>
      </c>
      <c r="I840" t="str">
        <f t="shared" si="215"/>
        <v>No</v>
      </c>
      <c r="J840" t="str">
        <f t="shared" si="216"/>
        <v>Obesity</v>
      </c>
      <c r="K840" t="str">
        <f t="shared" si="217"/>
        <v>Diabetes</v>
      </c>
      <c r="L840" t="str">
        <f t="shared" si="218"/>
        <v>R1013</v>
      </c>
      <c r="M840">
        <f t="shared" si="219"/>
        <v>60</v>
      </c>
      <c r="N840" t="str">
        <f t="shared" si="220"/>
        <v>tier - 2</v>
      </c>
      <c r="O840" t="str">
        <f t="shared" si="221"/>
        <v>tier - 2</v>
      </c>
      <c r="P840" t="str">
        <f t="shared" si="222"/>
        <v>R1013</v>
      </c>
      <c r="Q840">
        <f t="shared" si="223"/>
        <v>60</v>
      </c>
    </row>
    <row r="841" spans="1:17" ht="18.75" x14ac:dyDescent="0.3">
      <c r="A841" s="4" t="s">
        <v>1531</v>
      </c>
      <c r="B841" t="str">
        <f t="shared" si="208"/>
        <v xml:space="preserve"> Laura F</v>
      </c>
      <c r="C841">
        <f t="shared" si="209"/>
        <v>38</v>
      </c>
      <c r="D841">
        <f t="shared" si="210"/>
        <v>8.1300000000000008</v>
      </c>
      <c r="E841" t="str">
        <f t="shared" si="211"/>
        <v>No</v>
      </c>
      <c r="F841" t="str">
        <f t="shared" si="212"/>
        <v>No</v>
      </c>
      <c r="G841" t="str">
        <f t="shared" si="213"/>
        <v>No</v>
      </c>
      <c r="H841">
        <f t="shared" si="214"/>
        <v>0</v>
      </c>
      <c r="I841" t="str">
        <f t="shared" si="215"/>
        <v>No</v>
      </c>
      <c r="J841" t="str">
        <f t="shared" si="216"/>
        <v>Obesity</v>
      </c>
      <c r="K841" t="str">
        <f t="shared" si="217"/>
        <v>Diabetes</v>
      </c>
      <c r="L841" t="str">
        <f t="shared" si="218"/>
        <v>R1011</v>
      </c>
      <c r="M841">
        <f t="shared" si="219"/>
        <v>57</v>
      </c>
      <c r="N841" t="str">
        <f t="shared" si="220"/>
        <v>tier - 2</v>
      </c>
      <c r="O841" t="str">
        <f t="shared" si="221"/>
        <v>tier - 2</v>
      </c>
      <c r="P841" t="str">
        <f t="shared" si="222"/>
        <v>R1011</v>
      </c>
      <c r="Q841">
        <f t="shared" si="223"/>
        <v>57</v>
      </c>
    </row>
    <row r="842" spans="1:17" ht="18.75" x14ac:dyDescent="0.3">
      <c r="A842" s="4" t="s">
        <v>1530</v>
      </c>
      <c r="B842" t="str">
        <f t="shared" si="208"/>
        <v xml:space="preserve"> Amelia F.</v>
      </c>
      <c r="C842">
        <f t="shared" si="209"/>
        <v>35.1</v>
      </c>
      <c r="D842">
        <f t="shared" si="210"/>
        <v>10.1</v>
      </c>
      <c r="E842" t="str">
        <f t="shared" si="211"/>
        <v>No</v>
      </c>
      <c r="F842" t="str">
        <f t="shared" si="212"/>
        <v>No</v>
      </c>
      <c r="G842" t="str">
        <f t="shared" si="213"/>
        <v>No</v>
      </c>
      <c r="H842">
        <f t="shared" si="214"/>
        <v>0</v>
      </c>
      <c r="I842" t="str">
        <f t="shared" si="215"/>
        <v>No</v>
      </c>
      <c r="J842" t="str">
        <f t="shared" si="216"/>
        <v>Obesity</v>
      </c>
      <c r="K842" t="str">
        <f t="shared" si="217"/>
        <v>Diabetes</v>
      </c>
      <c r="L842" t="str">
        <f t="shared" si="218"/>
        <v>R1011</v>
      </c>
      <c r="M842">
        <f t="shared" si="219"/>
        <v>60</v>
      </c>
      <c r="N842" t="str">
        <f t="shared" si="220"/>
        <v>tier - 2</v>
      </c>
      <c r="O842" t="str">
        <f t="shared" si="221"/>
        <v>tier - 2</v>
      </c>
      <c r="P842" t="str">
        <f t="shared" si="222"/>
        <v>R1011</v>
      </c>
      <c r="Q842">
        <f t="shared" si="223"/>
        <v>60</v>
      </c>
    </row>
    <row r="843" spans="1:17" ht="18.75" x14ac:dyDescent="0.3">
      <c r="A843" s="4" t="s">
        <v>1529</v>
      </c>
      <c r="B843" t="str">
        <f t="shared" si="208"/>
        <v xml:space="preserve"> Amy L.</v>
      </c>
      <c r="C843">
        <f t="shared" si="209"/>
        <v>33.82</v>
      </c>
      <c r="D843">
        <f t="shared" si="210"/>
        <v>5.89</v>
      </c>
      <c r="E843" t="str">
        <f t="shared" si="211"/>
        <v>Yes</v>
      </c>
      <c r="F843" t="str">
        <f t="shared" si="212"/>
        <v>No</v>
      </c>
      <c r="G843" t="str">
        <f t="shared" si="213"/>
        <v>No</v>
      </c>
      <c r="H843">
        <f t="shared" si="214"/>
        <v>2</v>
      </c>
      <c r="I843" t="str">
        <f t="shared" si="215"/>
        <v>No</v>
      </c>
      <c r="J843" t="str">
        <f t="shared" si="216"/>
        <v>Obesity</v>
      </c>
      <c r="K843" t="str">
        <f t="shared" si="217"/>
        <v>Diabetes</v>
      </c>
      <c r="L843" t="str">
        <f t="shared" si="218"/>
        <v>R1012</v>
      </c>
      <c r="M843">
        <f t="shared" si="219"/>
        <v>56</v>
      </c>
      <c r="N843" t="str">
        <f t="shared" si="220"/>
        <v>tier - 1</v>
      </c>
      <c r="O843" t="str">
        <f t="shared" si="221"/>
        <v>tier - 1</v>
      </c>
      <c r="P843" t="str">
        <f t="shared" si="222"/>
        <v>R1012</v>
      </c>
      <c r="Q843">
        <f t="shared" si="223"/>
        <v>56</v>
      </c>
    </row>
    <row r="844" spans="1:17" ht="18.75" x14ac:dyDescent="0.3">
      <c r="A844" s="4" t="s">
        <v>1528</v>
      </c>
      <c r="B844" t="str">
        <f t="shared" si="208"/>
        <v xml:space="preserve"> Katie J</v>
      </c>
      <c r="C844">
        <f t="shared" si="209"/>
        <v>37.43</v>
      </c>
      <c r="D844">
        <f t="shared" si="210"/>
        <v>4.97</v>
      </c>
      <c r="E844" t="str">
        <f t="shared" si="211"/>
        <v>No</v>
      </c>
      <c r="F844" t="str">
        <f t="shared" si="212"/>
        <v>No</v>
      </c>
      <c r="G844" t="str">
        <f t="shared" si="213"/>
        <v>No</v>
      </c>
      <c r="H844">
        <f t="shared" si="214"/>
        <v>2</v>
      </c>
      <c r="I844" t="str">
        <f t="shared" si="215"/>
        <v>No</v>
      </c>
      <c r="J844" t="str">
        <f t="shared" si="216"/>
        <v>Obesity</v>
      </c>
      <c r="K844" t="str">
        <f t="shared" si="217"/>
        <v>Normal</v>
      </c>
      <c r="L844" t="str">
        <f t="shared" si="218"/>
        <v>R1011</v>
      </c>
      <c r="M844">
        <f t="shared" si="219"/>
        <v>50</v>
      </c>
      <c r="N844" t="str">
        <f t="shared" si="220"/>
        <v>tier - 1</v>
      </c>
      <c r="O844" t="str">
        <f t="shared" si="221"/>
        <v>tier - 1</v>
      </c>
      <c r="P844" t="str">
        <f t="shared" si="222"/>
        <v>R1011</v>
      </c>
      <c r="Q844">
        <f t="shared" si="223"/>
        <v>50</v>
      </c>
    </row>
    <row r="845" spans="1:17" ht="18.75" x14ac:dyDescent="0.3">
      <c r="A845" s="4" t="s">
        <v>1527</v>
      </c>
      <c r="B845" t="str">
        <f t="shared" si="208"/>
        <v xml:space="preserve"> Laura E.</v>
      </c>
      <c r="C845">
        <f t="shared" si="209"/>
        <v>30.5</v>
      </c>
      <c r="D845">
        <f t="shared" si="210"/>
        <v>9.9</v>
      </c>
      <c r="E845" t="str">
        <f t="shared" si="211"/>
        <v>No</v>
      </c>
      <c r="F845" t="str">
        <f t="shared" si="212"/>
        <v>No</v>
      </c>
      <c r="G845" t="str">
        <f t="shared" si="213"/>
        <v>No</v>
      </c>
      <c r="H845">
        <f t="shared" si="214"/>
        <v>0</v>
      </c>
      <c r="I845" t="str">
        <f t="shared" si="215"/>
        <v>No</v>
      </c>
      <c r="J845" t="str">
        <f t="shared" si="216"/>
        <v>Obesity</v>
      </c>
      <c r="K845" t="str">
        <f t="shared" si="217"/>
        <v>Diabetes</v>
      </c>
      <c r="L845" t="str">
        <f t="shared" si="218"/>
        <v>R1011</v>
      </c>
      <c r="M845">
        <f t="shared" si="219"/>
        <v>60</v>
      </c>
      <c r="N845" t="str">
        <f t="shared" si="220"/>
        <v>tier - 1</v>
      </c>
      <c r="O845" t="str">
        <f t="shared" si="221"/>
        <v>tier - 1</v>
      </c>
      <c r="P845" t="str">
        <f t="shared" si="222"/>
        <v>R1011</v>
      </c>
      <c r="Q845">
        <f t="shared" si="223"/>
        <v>60</v>
      </c>
    </row>
    <row r="846" spans="1:17" ht="18.75" x14ac:dyDescent="0.3">
      <c r="A846" s="4" t="s">
        <v>1526</v>
      </c>
      <c r="B846" t="str">
        <f t="shared" si="208"/>
        <v xml:space="preserve"> Mayumi</v>
      </c>
      <c r="C846">
        <f t="shared" si="209"/>
        <v>24.53</v>
      </c>
      <c r="D846">
        <f t="shared" si="210"/>
        <v>9.0500000000000007</v>
      </c>
      <c r="E846" t="str">
        <f t="shared" si="211"/>
        <v>No</v>
      </c>
      <c r="F846" t="str">
        <f t="shared" si="212"/>
        <v>No</v>
      </c>
      <c r="G846" t="str">
        <f t="shared" si="213"/>
        <v>No</v>
      </c>
      <c r="H846">
        <f t="shared" si="214"/>
        <v>0</v>
      </c>
      <c r="I846" t="str">
        <f t="shared" si="215"/>
        <v>No</v>
      </c>
      <c r="J846" t="str">
        <f t="shared" si="216"/>
        <v>Normol Weight</v>
      </c>
      <c r="K846" t="str">
        <f t="shared" si="217"/>
        <v>Diabetes</v>
      </c>
      <c r="L846" t="str">
        <f t="shared" si="218"/>
        <v>R1013</v>
      </c>
      <c r="M846">
        <f t="shared" si="219"/>
        <v>60</v>
      </c>
      <c r="N846" t="str">
        <f t="shared" si="220"/>
        <v>tier - 3</v>
      </c>
      <c r="O846" t="str">
        <f t="shared" si="221"/>
        <v>tier - 3</v>
      </c>
      <c r="P846" t="str">
        <f t="shared" si="222"/>
        <v>R1013</v>
      </c>
      <c r="Q846">
        <f t="shared" si="223"/>
        <v>60</v>
      </c>
    </row>
    <row r="847" spans="1:17" ht="18.75" x14ac:dyDescent="0.3">
      <c r="A847" s="4" t="s">
        <v>1525</v>
      </c>
      <c r="B847" t="str">
        <f t="shared" si="208"/>
        <v xml:space="preserve"> Vanessa</v>
      </c>
      <c r="C847">
        <f t="shared" si="209"/>
        <v>25.74</v>
      </c>
      <c r="D847">
        <f t="shared" si="210"/>
        <v>10.93</v>
      </c>
      <c r="E847" t="str">
        <f t="shared" si="211"/>
        <v>No</v>
      </c>
      <c r="F847" t="str">
        <f t="shared" si="212"/>
        <v>No</v>
      </c>
      <c r="G847" t="str">
        <f t="shared" si="213"/>
        <v>No</v>
      </c>
      <c r="H847">
        <f t="shared" si="214"/>
        <v>0</v>
      </c>
      <c r="I847" t="str">
        <f t="shared" si="215"/>
        <v>No</v>
      </c>
      <c r="J847" t="str">
        <f t="shared" si="216"/>
        <v>Obesity</v>
      </c>
      <c r="K847" t="str">
        <f t="shared" si="217"/>
        <v>Diabetes</v>
      </c>
      <c r="L847" t="str">
        <f t="shared" si="218"/>
        <v>R1013</v>
      </c>
      <c r="M847">
        <f t="shared" si="219"/>
        <v>57</v>
      </c>
      <c r="N847" t="str">
        <f t="shared" si="220"/>
        <v>tier - 1</v>
      </c>
      <c r="O847" t="str">
        <f t="shared" si="221"/>
        <v>tier - 1</v>
      </c>
      <c r="P847" t="str">
        <f t="shared" si="222"/>
        <v>R1013</v>
      </c>
      <c r="Q847">
        <f t="shared" si="223"/>
        <v>57</v>
      </c>
    </row>
    <row r="848" spans="1:17" ht="18.75" x14ac:dyDescent="0.3">
      <c r="A848" s="4" t="s">
        <v>1524</v>
      </c>
      <c r="B848" t="str">
        <f t="shared" si="208"/>
        <v xml:space="preserve"> Natali N</v>
      </c>
      <c r="C848">
        <f t="shared" si="209"/>
        <v>34.08</v>
      </c>
      <c r="D848">
        <f t="shared" si="210"/>
        <v>7.58</v>
      </c>
      <c r="E848" t="str">
        <f t="shared" si="211"/>
        <v>Yes</v>
      </c>
      <c r="F848" t="str">
        <f t="shared" si="212"/>
        <v>No</v>
      </c>
      <c r="G848" t="str">
        <f t="shared" si="213"/>
        <v>No</v>
      </c>
      <c r="H848">
        <f t="shared" si="214"/>
        <v>2</v>
      </c>
      <c r="I848" t="str">
        <f t="shared" si="215"/>
        <v>No</v>
      </c>
      <c r="J848" t="str">
        <f t="shared" si="216"/>
        <v>Obesity</v>
      </c>
      <c r="K848" t="str">
        <f t="shared" si="217"/>
        <v>Diabetes</v>
      </c>
      <c r="L848" t="str">
        <f t="shared" si="218"/>
        <v>R1012</v>
      </c>
      <c r="M848">
        <f t="shared" si="219"/>
        <v>52</v>
      </c>
      <c r="N848" t="str">
        <f t="shared" si="220"/>
        <v>tier - 1</v>
      </c>
      <c r="O848" t="str">
        <f t="shared" si="221"/>
        <v>tier - 1</v>
      </c>
      <c r="P848" t="str">
        <f t="shared" si="222"/>
        <v>R1012</v>
      </c>
      <c r="Q848">
        <f t="shared" si="223"/>
        <v>52</v>
      </c>
    </row>
    <row r="849" spans="1:17" ht="18.75" x14ac:dyDescent="0.3">
      <c r="A849" s="4" t="s">
        <v>1523</v>
      </c>
      <c r="B849" t="str">
        <f t="shared" si="208"/>
        <v xml:space="preserve"> Beth</v>
      </c>
      <c r="C849">
        <f t="shared" si="209"/>
        <v>31.35</v>
      </c>
      <c r="D849">
        <f t="shared" si="210"/>
        <v>11</v>
      </c>
      <c r="E849" t="str">
        <f t="shared" si="211"/>
        <v>Yes</v>
      </c>
      <c r="F849" t="str">
        <f t="shared" si="212"/>
        <v>No</v>
      </c>
      <c r="G849" t="str">
        <f t="shared" si="213"/>
        <v>Yes</v>
      </c>
      <c r="H849">
        <f t="shared" si="214"/>
        <v>1</v>
      </c>
      <c r="I849" t="str">
        <f t="shared" si="215"/>
        <v>No</v>
      </c>
      <c r="J849" t="str">
        <f t="shared" si="216"/>
        <v>Obesity</v>
      </c>
      <c r="K849" t="str">
        <f t="shared" si="217"/>
        <v>Diabetes</v>
      </c>
      <c r="L849" t="str">
        <f t="shared" si="218"/>
        <v>R1012</v>
      </c>
      <c r="M849">
        <f t="shared" si="219"/>
        <v>59</v>
      </c>
      <c r="N849" t="str">
        <f t="shared" si="220"/>
        <v>tier - 1</v>
      </c>
      <c r="O849" t="str">
        <f t="shared" si="221"/>
        <v>tier - 1</v>
      </c>
      <c r="P849" t="str">
        <f t="shared" si="222"/>
        <v>R1012</v>
      </c>
      <c r="Q849">
        <f t="shared" si="223"/>
        <v>59</v>
      </c>
    </row>
    <row r="850" spans="1:17" ht="18.75" x14ac:dyDescent="0.3">
      <c r="A850" s="4" t="s">
        <v>1522</v>
      </c>
      <c r="B850" t="str">
        <f t="shared" si="208"/>
        <v xml:space="preserve"> Alex</v>
      </c>
      <c r="C850">
        <f t="shared" si="209"/>
        <v>26.79</v>
      </c>
      <c r="D850">
        <f t="shared" si="210"/>
        <v>5.0599999999999996</v>
      </c>
      <c r="E850" t="str">
        <f t="shared" si="211"/>
        <v>No</v>
      </c>
      <c r="F850" t="str">
        <f t="shared" si="212"/>
        <v>No</v>
      </c>
      <c r="G850" t="str">
        <f t="shared" si="213"/>
        <v>No</v>
      </c>
      <c r="H850">
        <f t="shared" si="214"/>
        <v>1</v>
      </c>
      <c r="I850" t="str">
        <f t="shared" si="215"/>
        <v>No</v>
      </c>
      <c r="J850" t="str">
        <f t="shared" si="216"/>
        <v>Obesity</v>
      </c>
      <c r="K850" t="str">
        <f t="shared" si="217"/>
        <v>Normal</v>
      </c>
      <c r="L850" t="str">
        <f t="shared" si="218"/>
        <v>R1012</v>
      </c>
      <c r="M850">
        <f t="shared" si="219"/>
        <v>24</v>
      </c>
      <c r="N850" t="str">
        <f t="shared" si="220"/>
        <v>tier - 3</v>
      </c>
      <c r="O850" t="str">
        <f t="shared" si="221"/>
        <v>tier - 3</v>
      </c>
      <c r="P850" t="str">
        <f t="shared" si="222"/>
        <v>R1012</v>
      </c>
      <c r="Q850">
        <f t="shared" si="223"/>
        <v>24</v>
      </c>
    </row>
    <row r="851" spans="1:17" ht="18.75" x14ac:dyDescent="0.3">
      <c r="A851" s="4" t="s">
        <v>1521</v>
      </c>
      <c r="B851" t="str">
        <f t="shared" si="208"/>
        <v xml:space="preserve"> Spencer</v>
      </c>
      <c r="C851">
        <f t="shared" si="209"/>
        <v>42.78</v>
      </c>
      <c r="D851">
        <f t="shared" si="210"/>
        <v>6.11</v>
      </c>
      <c r="E851" t="str">
        <f t="shared" si="211"/>
        <v>Yes</v>
      </c>
      <c r="F851" t="str">
        <f t="shared" si="212"/>
        <v>No</v>
      </c>
      <c r="G851" t="str">
        <f t="shared" si="213"/>
        <v>No</v>
      </c>
      <c r="H851">
        <f t="shared" si="214"/>
        <v>1</v>
      </c>
      <c r="I851" t="str">
        <f t="shared" si="215"/>
        <v>No</v>
      </c>
      <c r="J851" t="str">
        <f t="shared" si="216"/>
        <v>Obesity</v>
      </c>
      <c r="K851" t="str">
        <f t="shared" si="217"/>
        <v>Diabetes</v>
      </c>
      <c r="L851" t="str">
        <f t="shared" si="218"/>
        <v>R1023</v>
      </c>
      <c r="M851">
        <f t="shared" si="219"/>
        <v>34</v>
      </c>
      <c r="N851" t="str">
        <f t="shared" si="220"/>
        <v>tier - 1</v>
      </c>
      <c r="O851" t="str">
        <f t="shared" si="221"/>
        <v>tier - 1</v>
      </c>
      <c r="P851" t="str">
        <f t="shared" si="222"/>
        <v>R1023</v>
      </c>
      <c r="Q851">
        <f t="shared" si="223"/>
        <v>34</v>
      </c>
    </row>
    <row r="852" spans="1:17" ht="18.75" x14ac:dyDescent="0.3">
      <c r="A852" s="4" t="s">
        <v>1520</v>
      </c>
      <c r="B852" t="str">
        <f t="shared" si="208"/>
        <v xml:space="preserve"> Andee W.</v>
      </c>
      <c r="C852">
        <f t="shared" si="209"/>
        <v>46.75</v>
      </c>
      <c r="D852">
        <f t="shared" si="210"/>
        <v>6.66</v>
      </c>
      <c r="E852" t="str">
        <f t="shared" si="211"/>
        <v>Yes</v>
      </c>
      <c r="F852" t="str">
        <f t="shared" si="212"/>
        <v>No</v>
      </c>
      <c r="G852" t="str">
        <f t="shared" si="213"/>
        <v>No</v>
      </c>
      <c r="H852">
        <f t="shared" si="214"/>
        <v>2</v>
      </c>
      <c r="I852" t="str">
        <f t="shared" si="215"/>
        <v>No</v>
      </c>
      <c r="J852" t="str">
        <f t="shared" si="216"/>
        <v>Obesity</v>
      </c>
      <c r="K852" t="str">
        <f t="shared" si="217"/>
        <v>Diabetes</v>
      </c>
      <c r="L852" t="str">
        <f t="shared" si="218"/>
        <v>R1013</v>
      </c>
      <c r="M852">
        <f t="shared" si="219"/>
        <v>52</v>
      </c>
      <c r="N852" t="str">
        <f t="shared" si="220"/>
        <v>tier - 2</v>
      </c>
      <c r="O852" t="str">
        <f t="shared" si="221"/>
        <v>tier - 2</v>
      </c>
      <c r="P852" t="str">
        <f t="shared" si="222"/>
        <v>R1013</v>
      </c>
      <c r="Q852">
        <f t="shared" si="223"/>
        <v>52</v>
      </c>
    </row>
    <row r="853" spans="1:17" ht="18.75" x14ac:dyDescent="0.3">
      <c r="A853" s="4" t="s">
        <v>1519</v>
      </c>
      <c r="B853" t="str">
        <f t="shared" si="208"/>
        <v xml:space="preserve"> Amy</v>
      </c>
      <c r="C853">
        <f t="shared" si="209"/>
        <v>32.15</v>
      </c>
      <c r="D853">
        <f t="shared" si="210"/>
        <v>4.0199999999999996</v>
      </c>
      <c r="E853" t="str">
        <f t="shared" si="211"/>
        <v>Yes</v>
      </c>
      <c r="F853" t="str">
        <f t="shared" si="212"/>
        <v>No</v>
      </c>
      <c r="G853" t="str">
        <f t="shared" si="213"/>
        <v>Yes</v>
      </c>
      <c r="H853">
        <f t="shared" si="214"/>
        <v>1</v>
      </c>
      <c r="I853" t="str">
        <f t="shared" si="215"/>
        <v>No</v>
      </c>
      <c r="J853" t="str">
        <f t="shared" si="216"/>
        <v>Obesity</v>
      </c>
      <c r="K853" t="str">
        <f t="shared" si="217"/>
        <v>Normal</v>
      </c>
      <c r="L853" t="str">
        <f t="shared" si="218"/>
        <v>R1025</v>
      </c>
      <c r="M853">
        <f t="shared" si="219"/>
        <v>53</v>
      </c>
      <c r="N853" t="str">
        <f t="shared" si="220"/>
        <v>tier - 1</v>
      </c>
      <c r="O853" t="str">
        <f t="shared" si="221"/>
        <v>tier - 1</v>
      </c>
      <c r="P853" t="str">
        <f t="shared" si="222"/>
        <v>R1025</v>
      </c>
      <c r="Q853">
        <f t="shared" si="223"/>
        <v>53</v>
      </c>
    </row>
    <row r="854" spans="1:17" ht="18.75" x14ac:dyDescent="0.3">
      <c r="A854" s="4" t="s">
        <v>1518</v>
      </c>
      <c r="B854" t="str">
        <f t="shared" si="208"/>
        <v xml:space="preserve"> Joshua</v>
      </c>
      <c r="C854">
        <f t="shared" si="209"/>
        <v>43.4</v>
      </c>
      <c r="D854">
        <f t="shared" si="210"/>
        <v>8.81</v>
      </c>
      <c r="E854" t="str">
        <f t="shared" si="211"/>
        <v>Yes</v>
      </c>
      <c r="F854" t="str">
        <f t="shared" si="212"/>
        <v>No</v>
      </c>
      <c r="G854" t="str">
        <f t="shared" si="213"/>
        <v>No</v>
      </c>
      <c r="H854">
        <f t="shared" si="214"/>
        <v>2</v>
      </c>
      <c r="I854" t="str">
        <f t="shared" si="215"/>
        <v>No</v>
      </c>
      <c r="J854" t="str">
        <f t="shared" si="216"/>
        <v>Obesity</v>
      </c>
      <c r="K854" t="str">
        <f t="shared" si="217"/>
        <v>Diabetes</v>
      </c>
      <c r="L854" t="str">
        <f t="shared" si="218"/>
        <v>R1011</v>
      </c>
      <c r="M854">
        <f t="shared" si="219"/>
        <v>61</v>
      </c>
      <c r="N854" t="str">
        <f t="shared" si="220"/>
        <v>tier - 1</v>
      </c>
      <c r="O854" t="str">
        <f t="shared" si="221"/>
        <v>tier - 1</v>
      </c>
      <c r="P854" t="str">
        <f t="shared" si="222"/>
        <v>R1011</v>
      </c>
      <c r="Q854">
        <f t="shared" si="223"/>
        <v>61</v>
      </c>
    </row>
    <row r="855" spans="1:17" ht="18.75" x14ac:dyDescent="0.3">
      <c r="A855" s="4" t="s">
        <v>1517</v>
      </c>
      <c r="B855" t="str">
        <f t="shared" si="208"/>
        <v xml:space="preserve"> C Fred</v>
      </c>
      <c r="C855">
        <f t="shared" si="209"/>
        <v>31.57</v>
      </c>
      <c r="D855">
        <f t="shared" si="210"/>
        <v>7.92</v>
      </c>
      <c r="E855" t="str">
        <f t="shared" si="211"/>
        <v>Yes</v>
      </c>
      <c r="F855" t="str">
        <f t="shared" si="212"/>
        <v>No</v>
      </c>
      <c r="G855" t="str">
        <f t="shared" si="213"/>
        <v>No</v>
      </c>
      <c r="H855">
        <f t="shared" si="214"/>
        <v>2</v>
      </c>
      <c r="I855" t="str">
        <f t="shared" si="215"/>
        <v>No</v>
      </c>
      <c r="J855" t="str">
        <f t="shared" si="216"/>
        <v>Obesity</v>
      </c>
      <c r="K855" t="str">
        <f t="shared" si="217"/>
        <v>Diabetes</v>
      </c>
      <c r="L855" t="str">
        <f t="shared" si="218"/>
        <v>R1013</v>
      </c>
      <c r="M855">
        <f t="shared" si="219"/>
        <v>61</v>
      </c>
      <c r="N855" t="str">
        <f t="shared" si="220"/>
        <v>tier - 3</v>
      </c>
      <c r="O855" t="str">
        <f t="shared" si="221"/>
        <v>tier - 3</v>
      </c>
      <c r="P855" t="str">
        <f t="shared" si="222"/>
        <v>R1013</v>
      </c>
      <c r="Q855">
        <f t="shared" si="223"/>
        <v>61</v>
      </c>
    </row>
    <row r="856" spans="1:17" ht="18.75" x14ac:dyDescent="0.3">
      <c r="A856" s="4" t="s">
        <v>1516</v>
      </c>
      <c r="B856" t="str">
        <f t="shared" si="208"/>
        <v xml:space="preserve"> Jeremy</v>
      </c>
      <c r="C856">
        <f t="shared" si="209"/>
        <v>24.32</v>
      </c>
      <c r="D856">
        <f t="shared" si="210"/>
        <v>7.48</v>
      </c>
      <c r="E856" t="str">
        <f t="shared" si="211"/>
        <v>No</v>
      </c>
      <c r="F856" t="str">
        <f t="shared" si="212"/>
        <v>No</v>
      </c>
      <c r="G856" t="str">
        <f t="shared" si="213"/>
        <v>No</v>
      </c>
      <c r="H856">
        <f t="shared" si="214"/>
        <v>0</v>
      </c>
      <c r="I856" t="str">
        <f t="shared" si="215"/>
        <v>No</v>
      </c>
      <c r="J856" t="str">
        <f t="shared" si="216"/>
        <v>Normol Weight</v>
      </c>
      <c r="K856" t="str">
        <f t="shared" si="217"/>
        <v>Diabetes</v>
      </c>
      <c r="L856" t="str">
        <f t="shared" si="218"/>
        <v>R1012</v>
      </c>
      <c r="M856">
        <f t="shared" si="219"/>
        <v>60</v>
      </c>
      <c r="N856" t="str">
        <f t="shared" si="220"/>
        <v>tier - 3</v>
      </c>
      <c r="O856" t="str">
        <f t="shared" si="221"/>
        <v>tier - 3</v>
      </c>
      <c r="P856" t="str">
        <f t="shared" si="222"/>
        <v>R1012</v>
      </c>
      <c r="Q856">
        <f t="shared" si="223"/>
        <v>60</v>
      </c>
    </row>
    <row r="857" spans="1:17" ht="18.75" x14ac:dyDescent="0.3">
      <c r="A857" s="4" t="s">
        <v>1515</v>
      </c>
      <c r="B857" t="str">
        <f t="shared" si="208"/>
        <v xml:space="preserve"> Patrick Sr.</v>
      </c>
      <c r="C857">
        <f t="shared" si="209"/>
        <v>31.07</v>
      </c>
      <c r="D857">
        <f t="shared" si="210"/>
        <v>4.62</v>
      </c>
      <c r="E857" t="str">
        <f t="shared" si="211"/>
        <v>Yes</v>
      </c>
      <c r="F857" t="str">
        <f t="shared" si="212"/>
        <v>No</v>
      </c>
      <c r="G857" t="str">
        <f t="shared" si="213"/>
        <v>No</v>
      </c>
      <c r="H857">
        <f t="shared" si="214"/>
        <v>2</v>
      </c>
      <c r="I857" t="str">
        <f t="shared" si="215"/>
        <v>No</v>
      </c>
      <c r="J857" t="str">
        <f t="shared" si="216"/>
        <v>Obesity</v>
      </c>
      <c r="K857" t="str">
        <f t="shared" si="217"/>
        <v>Normal</v>
      </c>
      <c r="L857" t="str">
        <f t="shared" si="218"/>
        <v>R1012</v>
      </c>
      <c r="M857">
        <f t="shared" si="219"/>
        <v>56</v>
      </c>
      <c r="N857" t="str">
        <f t="shared" si="220"/>
        <v>tier - 2</v>
      </c>
      <c r="O857" t="str">
        <f t="shared" si="221"/>
        <v>tier - 2</v>
      </c>
      <c r="P857" t="str">
        <f t="shared" si="222"/>
        <v>R1012</v>
      </c>
      <c r="Q857">
        <f t="shared" si="223"/>
        <v>56</v>
      </c>
    </row>
    <row r="858" spans="1:17" ht="18.75" x14ac:dyDescent="0.3">
      <c r="A858" s="4" t="s">
        <v>1514</v>
      </c>
      <c r="B858" t="str">
        <f t="shared" si="208"/>
        <v xml:space="preserve"> Kelly M.</v>
      </c>
      <c r="C858">
        <f t="shared" si="209"/>
        <v>35.814999999999998</v>
      </c>
      <c r="D858">
        <f t="shared" si="210"/>
        <v>8.4700000000000006</v>
      </c>
      <c r="E858" t="str">
        <f t="shared" si="211"/>
        <v>No</v>
      </c>
      <c r="F858" t="str">
        <f t="shared" si="212"/>
        <v>No</v>
      </c>
      <c r="G858" t="str">
        <f t="shared" si="213"/>
        <v>No</v>
      </c>
      <c r="H858">
        <f t="shared" si="214"/>
        <v>0</v>
      </c>
      <c r="I858" t="str">
        <f t="shared" si="215"/>
        <v>No</v>
      </c>
      <c r="J858" t="str">
        <f t="shared" si="216"/>
        <v>Obesity</v>
      </c>
      <c r="K858" t="str">
        <f t="shared" si="217"/>
        <v>Diabetes</v>
      </c>
      <c r="L858" t="str">
        <f t="shared" si="218"/>
        <v>R1012</v>
      </c>
      <c r="M858">
        <f t="shared" si="219"/>
        <v>54</v>
      </c>
      <c r="N858" t="str">
        <f t="shared" si="220"/>
        <v>tier - 3</v>
      </c>
      <c r="O858" t="str">
        <f t="shared" si="221"/>
        <v>tier - 3</v>
      </c>
      <c r="P858" t="str">
        <f t="shared" si="222"/>
        <v>R1012</v>
      </c>
      <c r="Q858">
        <f t="shared" si="223"/>
        <v>54</v>
      </c>
    </row>
    <row r="859" spans="1:17" ht="18.75" x14ac:dyDescent="0.3">
      <c r="A859" s="4" t="s">
        <v>1513</v>
      </c>
      <c r="B859" t="str">
        <f t="shared" si="208"/>
        <v xml:space="preserve"> Katherine</v>
      </c>
      <c r="C859">
        <f t="shared" si="209"/>
        <v>40.81</v>
      </c>
      <c r="D859">
        <f t="shared" si="210"/>
        <v>10.58</v>
      </c>
      <c r="E859" t="str">
        <f t="shared" si="211"/>
        <v>Yes</v>
      </c>
      <c r="F859" t="str">
        <f t="shared" si="212"/>
        <v>No</v>
      </c>
      <c r="G859" t="str">
        <f t="shared" si="213"/>
        <v>No</v>
      </c>
      <c r="H859">
        <f t="shared" si="214"/>
        <v>0</v>
      </c>
      <c r="I859" t="str">
        <f t="shared" si="215"/>
        <v>No</v>
      </c>
      <c r="J859" t="str">
        <f t="shared" si="216"/>
        <v>Obesity</v>
      </c>
      <c r="K859" t="str">
        <f t="shared" si="217"/>
        <v>Diabetes</v>
      </c>
      <c r="L859" t="str">
        <f t="shared" si="218"/>
        <v>R1013</v>
      </c>
      <c r="M859">
        <f t="shared" si="219"/>
        <v>55</v>
      </c>
      <c r="N859" t="str">
        <f t="shared" si="220"/>
        <v>tier - 3</v>
      </c>
      <c r="O859" t="str">
        <f t="shared" si="221"/>
        <v>tier - 3</v>
      </c>
      <c r="P859" t="str">
        <f t="shared" si="222"/>
        <v>R1013</v>
      </c>
      <c r="Q859">
        <f t="shared" si="223"/>
        <v>55</v>
      </c>
    </row>
    <row r="860" spans="1:17" ht="18.75" x14ac:dyDescent="0.3">
      <c r="A860" s="4" t="s">
        <v>1512</v>
      </c>
      <c r="B860" t="str">
        <f t="shared" si="208"/>
        <v xml:space="preserve"> Keila L</v>
      </c>
      <c r="C860">
        <f t="shared" si="209"/>
        <v>24.605</v>
      </c>
      <c r="D860">
        <f t="shared" si="210"/>
        <v>7.48</v>
      </c>
      <c r="E860" t="str">
        <f t="shared" si="211"/>
        <v>No</v>
      </c>
      <c r="F860" t="str">
        <f t="shared" si="212"/>
        <v>No</v>
      </c>
      <c r="G860" t="str">
        <f t="shared" si="213"/>
        <v>No</v>
      </c>
      <c r="H860">
        <f t="shared" si="214"/>
        <v>0</v>
      </c>
      <c r="I860" t="str">
        <f t="shared" si="215"/>
        <v>No</v>
      </c>
      <c r="J860" t="str">
        <f t="shared" si="216"/>
        <v>Normol Weight</v>
      </c>
      <c r="K860" t="str">
        <f t="shared" si="217"/>
        <v>Diabetes</v>
      </c>
      <c r="L860" t="str">
        <f t="shared" si="218"/>
        <v>R1012</v>
      </c>
      <c r="M860">
        <f t="shared" si="219"/>
        <v>54</v>
      </c>
      <c r="N860" t="str">
        <f t="shared" si="220"/>
        <v>tier - 3</v>
      </c>
      <c r="O860" t="str">
        <f t="shared" si="221"/>
        <v>tier - 3</v>
      </c>
      <c r="P860" t="str">
        <f t="shared" si="222"/>
        <v>R1012</v>
      </c>
      <c r="Q860">
        <f t="shared" si="223"/>
        <v>54</v>
      </c>
    </row>
    <row r="861" spans="1:17" ht="18.75" x14ac:dyDescent="0.3">
      <c r="A861" s="4" t="s">
        <v>1511</v>
      </c>
      <c r="B861" t="str">
        <f t="shared" si="208"/>
        <v xml:space="preserve"> Zanae E</v>
      </c>
      <c r="C861">
        <f t="shared" si="209"/>
        <v>21.47</v>
      </c>
      <c r="D861">
        <f t="shared" si="210"/>
        <v>7.82</v>
      </c>
      <c r="E861" t="str">
        <f t="shared" si="211"/>
        <v>No</v>
      </c>
      <c r="F861" t="str">
        <f t="shared" si="212"/>
        <v>No</v>
      </c>
      <c r="G861" t="str">
        <f t="shared" si="213"/>
        <v>No</v>
      </c>
      <c r="H861">
        <f t="shared" si="214"/>
        <v>0</v>
      </c>
      <c r="I861" t="str">
        <f t="shared" si="215"/>
        <v>No</v>
      </c>
      <c r="J861" t="str">
        <f t="shared" si="216"/>
        <v>Normol Weight</v>
      </c>
      <c r="K861" t="str">
        <f t="shared" si="217"/>
        <v>Diabetes</v>
      </c>
      <c r="L861" t="str">
        <f t="shared" si="218"/>
        <v>R1012</v>
      </c>
      <c r="M861">
        <f t="shared" si="219"/>
        <v>54</v>
      </c>
      <c r="N861" t="str">
        <f t="shared" si="220"/>
        <v>tier - 1</v>
      </c>
      <c r="O861" t="str">
        <f t="shared" si="221"/>
        <v>tier - 1</v>
      </c>
      <c r="P861" t="str">
        <f t="shared" si="222"/>
        <v>R1012</v>
      </c>
      <c r="Q861">
        <f t="shared" si="223"/>
        <v>54</v>
      </c>
    </row>
    <row r="862" spans="1:17" ht="18.75" x14ac:dyDescent="0.3">
      <c r="A862" s="4" t="s">
        <v>1510</v>
      </c>
      <c r="B862" t="str">
        <f t="shared" si="208"/>
        <v xml:space="preserve"> Alex</v>
      </c>
      <c r="C862">
        <f t="shared" si="209"/>
        <v>52.89</v>
      </c>
      <c r="D862">
        <f t="shared" si="210"/>
        <v>4.96</v>
      </c>
      <c r="E862" t="str">
        <f t="shared" si="211"/>
        <v>Yes</v>
      </c>
      <c r="F862" t="str">
        <f t="shared" si="212"/>
        <v>No</v>
      </c>
      <c r="G862" t="str">
        <f t="shared" si="213"/>
        <v>No</v>
      </c>
      <c r="H862">
        <f t="shared" si="214"/>
        <v>1</v>
      </c>
      <c r="I862" t="str">
        <f t="shared" si="215"/>
        <v>No</v>
      </c>
      <c r="J862" t="str">
        <f t="shared" si="216"/>
        <v>Obesity</v>
      </c>
      <c r="K862" t="str">
        <f t="shared" si="217"/>
        <v>Normal</v>
      </c>
      <c r="L862" t="str">
        <f t="shared" si="218"/>
        <v>R1012</v>
      </c>
      <c r="M862">
        <f t="shared" si="219"/>
        <v>27</v>
      </c>
      <c r="N862" t="str">
        <f t="shared" si="220"/>
        <v>tier - 3</v>
      </c>
      <c r="O862" t="str">
        <f t="shared" si="221"/>
        <v>tier - 3</v>
      </c>
      <c r="P862" t="str">
        <f t="shared" si="222"/>
        <v>R1012</v>
      </c>
      <c r="Q862">
        <f t="shared" si="223"/>
        <v>27</v>
      </c>
    </row>
    <row r="863" spans="1:17" ht="18.75" x14ac:dyDescent="0.3">
      <c r="A863" s="4" t="s">
        <v>1509</v>
      </c>
      <c r="B863" t="str">
        <f t="shared" si="208"/>
        <v xml:space="preserve"> Kathryn</v>
      </c>
      <c r="C863">
        <f t="shared" si="209"/>
        <v>32.965000000000003</v>
      </c>
      <c r="D863">
        <f t="shared" si="210"/>
        <v>6.15</v>
      </c>
      <c r="E863" t="str">
        <f t="shared" si="211"/>
        <v>Yes</v>
      </c>
      <c r="F863" t="str">
        <f t="shared" si="212"/>
        <v>No</v>
      </c>
      <c r="G863" t="str">
        <f t="shared" si="213"/>
        <v>No</v>
      </c>
      <c r="H863">
        <f t="shared" si="214"/>
        <v>1</v>
      </c>
      <c r="I863" t="str">
        <f t="shared" si="215"/>
        <v>No</v>
      </c>
      <c r="J863" t="str">
        <f t="shared" si="216"/>
        <v>Obesity</v>
      </c>
      <c r="K863" t="str">
        <f t="shared" si="217"/>
        <v>Diabetes</v>
      </c>
      <c r="L863" t="str">
        <f t="shared" si="218"/>
        <v>R1024</v>
      </c>
      <c r="M863">
        <f t="shared" si="219"/>
        <v>58</v>
      </c>
      <c r="N863" t="str">
        <f t="shared" si="220"/>
        <v>tier - 3</v>
      </c>
      <c r="O863" t="str">
        <f t="shared" si="221"/>
        <v>tier - 3</v>
      </c>
      <c r="P863" t="str">
        <f t="shared" si="222"/>
        <v>R1024</v>
      </c>
      <c r="Q863">
        <f t="shared" si="223"/>
        <v>58</v>
      </c>
    </row>
    <row r="864" spans="1:17" ht="18.75" x14ac:dyDescent="0.3">
      <c r="A864" s="4" t="s">
        <v>1508</v>
      </c>
      <c r="B864" t="str">
        <f t="shared" si="208"/>
        <v xml:space="preserve"> Jason L.</v>
      </c>
      <c r="C864">
        <f t="shared" si="209"/>
        <v>36.799999999999997</v>
      </c>
      <c r="D864">
        <f t="shared" si="210"/>
        <v>4.62</v>
      </c>
      <c r="E864" t="str">
        <f t="shared" si="211"/>
        <v>No</v>
      </c>
      <c r="F864" t="str">
        <f t="shared" si="212"/>
        <v>No</v>
      </c>
      <c r="G864" t="str">
        <f t="shared" si="213"/>
        <v>Yes</v>
      </c>
      <c r="H864">
        <f t="shared" si="214"/>
        <v>1</v>
      </c>
      <c r="I864" t="str">
        <f t="shared" si="215"/>
        <v>No</v>
      </c>
      <c r="J864" t="str">
        <f t="shared" si="216"/>
        <v>Obesity</v>
      </c>
      <c r="K864" t="str">
        <f t="shared" si="217"/>
        <v>Normal</v>
      </c>
      <c r="L864" t="str">
        <f t="shared" si="218"/>
        <v>R1022</v>
      </c>
      <c r="M864">
        <f t="shared" si="219"/>
        <v>43</v>
      </c>
      <c r="N864" t="str">
        <f t="shared" si="220"/>
        <v>tier - 1</v>
      </c>
      <c r="O864" t="str">
        <f t="shared" si="221"/>
        <v>tier - 1</v>
      </c>
      <c r="P864" t="str">
        <f t="shared" si="222"/>
        <v>R1022</v>
      </c>
      <c r="Q864">
        <f t="shared" si="223"/>
        <v>43</v>
      </c>
    </row>
    <row r="865" spans="1:17" ht="18.75" x14ac:dyDescent="0.3">
      <c r="A865" s="4" t="s">
        <v>1507</v>
      </c>
      <c r="B865" t="str">
        <f t="shared" si="208"/>
        <v xml:space="preserve"> Benjamin J.</v>
      </c>
      <c r="C865">
        <f t="shared" si="209"/>
        <v>34.299999999999997</v>
      </c>
      <c r="D865">
        <f t="shared" si="210"/>
        <v>4.87</v>
      </c>
      <c r="E865" t="str">
        <f t="shared" si="211"/>
        <v>No</v>
      </c>
      <c r="F865" t="str">
        <f t="shared" si="212"/>
        <v>No</v>
      </c>
      <c r="G865" t="str">
        <f t="shared" si="213"/>
        <v>No</v>
      </c>
      <c r="H865">
        <f t="shared" si="214"/>
        <v>2</v>
      </c>
      <c r="I865" t="str">
        <f t="shared" si="215"/>
        <v>No</v>
      </c>
      <c r="J865" t="str">
        <f t="shared" si="216"/>
        <v>Obesity</v>
      </c>
      <c r="K865" t="str">
        <f t="shared" si="217"/>
        <v>Normal</v>
      </c>
      <c r="L865" t="str">
        <f t="shared" si="218"/>
        <v>R1021</v>
      </c>
      <c r="M865">
        <f t="shared" si="219"/>
        <v>50</v>
      </c>
      <c r="N865" t="str">
        <f t="shared" si="220"/>
        <v>tier - 2</v>
      </c>
      <c r="O865" t="str">
        <f t="shared" si="221"/>
        <v>tier - 2</v>
      </c>
      <c r="P865" t="str">
        <f t="shared" si="222"/>
        <v>R1021</v>
      </c>
      <c r="Q865">
        <f t="shared" si="223"/>
        <v>50</v>
      </c>
    </row>
    <row r="866" spans="1:17" ht="18.75" x14ac:dyDescent="0.3">
      <c r="A866" s="4" t="s">
        <v>1506</v>
      </c>
      <c r="B866" t="str">
        <f t="shared" si="208"/>
        <v xml:space="preserve"> Steven M.</v>
      </c>
      <c r="C866">
        <f t="shared" si="209"/>
        <v>35.244999999999997</v>
      </c>
      <c r="D866">
        <f t="shared" si="210"/>
        <v>4.63</v>
      </c>
      <c r="E866" t="str">
        <f t="shared" si="211"/>
        <v>No</v>
      </c>
      <c r="F866" t="str">
        <f t="shared" si="212"/>
        <v>No</v>
      </c>
      <c r="G866" t="str">
        <f t="shared" si="213"/>
        <v>No</v>
      </c>
      <c r="H866">
        <f t="shared" si="214"/>
        <v>0</v>
      </c>
      <c r="I866" t="str">
        <f t="shared" si="215"/>
        <v>No</v>
      </c>
      <c r="J866" t="str">
        <f t="shared" si="216"/>
        <v>Obesity</v>
      </c>
      <c r="K866" t="str">
        <f t="shared" si="217"/>
        <v>Normal</v>
      </c>
      <c r="L866" t="str">
        <f t="shared" si="218"/>
        <v>R1016</v>
      </c>
      <c r="M866">
        <f t="shared" si="219"/>
        <v>33</v>
      </c>
      <c r="N866" t="str">
        <f t="shared" si="220"/>
        <v>tier - 3</v>
      </c>
      <c r="O866" t="str">
        <f t="shared" si="221"/>
        <v>tier - 3</v>
      </c>
      <c r="P866" t="str">
        <f t="shared" si="222"/>
        <v>R1016</v>
      </c>
      <c r="Q866">
        <f t="shared" si="223"/>
        <v>33</v>
      </c>
    </row>
    <row r="867" spans="1:17" ht="18.75" x14ac:dyDescent="0.3">
      <c r="A867" s="4" t="s">
        <v>1505</v>
      </c>
      <c r="B867" t="str">
        <f t="shared" si="208"/>
        <v xml:space="preserve"> Erika</v>
      </c>
      <c r="C867">
        <f t="shared" si="209"/>
        <v>26.23</v>
      </c>
      <c r="D867">
        <f t="shared" si="210"/>
        <v>11.93</v>
      </c>
      <c r="E867" t="str">
        <f t="shared" si="211"/>
        <v>No</v>
      </c>
      <c r="F867" t="str">
        <f t="shared" si="212"/>
        <v>No</v>
      </c>
      <c r="G867" t="str">
        <f t="shared" si="213"/>
        <v>No</v>
      </c>
      <c r="H867">
        <f t="shared" si="214"/>
        <v>0</v>
      </c>
      <c r="I867" t="str">
        <f t="shared" si="215"/>
        <v>No</v>
      </c>
      <c r="J867" t="str">
        <f t="shared" si="216"/>
        <v>Obesity</v>
      </c>
      <c r="K867" t="str">
        <f t="shared" si="217"/>
        <v>Diabetes</v>
      </c>
      <c r="L867" t="str">
        <f t="shared" si="218"/>
        <v>R1024</v>
      </c>
      <c r="M867">
        <f t="shared" si="219"/>
        <v>60</v>
      </c>
      <c r="N867" t="str">
        <f t="shared" si="220"/>
        <v>tier - 2</v>
      </c>
      <c r="O867" t="str">
        <f t="shared" si="221"/>
        <v>tier - 2</v>
      </c>
      <c r="P867" t="str">
        <f t="shared" si="222"/>
        <v>R1024</v>
      </c>
      <c r="Q867">
        <f t="shared" si="223"/>
        <v>60</v>
      </c>
    </row>
    <row r="868" spans="1:17" ht="18.75" x14ac:dyDescent="0.3">
      <c r="A868" s="4" t="s">
        <v>1504</v>
      </c>
      <c r="B868" t="str">
        <f t="shared" si="208"/>
        <v xml:space="preserve"> Chad</v>
      </c>
      <c r="C868">
        <f t="shared" si="209"/>
        <v>36.1</v>
      </c>
      <c r="D868">
        <f t="shared" si="210"/>
        <v>5.65</v>
      </c>
      <c r="E868" t="str">
        <f t="shared" si="211"/>
        <v>Yes</v>
      </c>
      <c r="F868" t="str">
        <f t="shared" si="212"/>
        <v>No</v>
      </c>
      <c r="G868" t="str">
        <f t="shared" si="213"/>
        <v>No</v>
      </c>
      <c r="H868">
        <f t="shared" si="214"/>
        <v>2</v>
      </c>
      <c r="I868" t="str">
        <f t="shared" si="215"/>
        <v>No</v>
      </c>
      <c r="J868" t="str">
        <f t="shared" si="216"/>
        <v>Obesity</v>
      </c>
      <c r="K868" t="str">
        <f t="shared" si="217"/>
        <v>Normal</v>
      </c>
      <c r="L868" t="str">
        <f t="shared" si="218"/>
        <v>R1011</v>
      </c>
      <c r="M868">
        <f t="shared" si="219"/>
        <v>56</v>
      </c>
      <c r="N868" t="str">
        <f t="shared" si="220"/>
        <v>tier - 3</v>
      </c>
      <c r="O868" t="str">
        <f t="shared" si="221"/>
        <v>tier - 3</v>
      </c>
      <c r="P868" t="str">
        <f t="shared" si="222"/>
        <v>R1011</v>
      </c>
      <c r="Q868">
        <f t="shared" si="223"/>
        <v>56</v>
      </c>
    </row>
    <row r="869" spans="1:17" ht="18.75" x14ac:dyDescent="0.3">
      <c r="A869" s="4" t="s">
        <v>1503</v>
      </c>
      <c r="B869" t="str">
        <f t="shared" si="208"/>
        <v xml:space="preserve"> Mark</v>
      </c>
      <c r="C869">
        <f t="shared" si="209"/>
        <v>37.1</v>
      </c>
      <c r="D869">
        <f t="shared" si="210"/>
        <v>11.21</v>
      </c>
      <c r="E869" t="str">
        <f t="shared" si="211"/>
        <v>Yes</v>
      </c>
      <c r="F869" t="str">
        <f t="shared" si="212"/>
        <v>No</v>
      </c>
      <c r="G869" t="str">
        <f t="shared" si="213"/>
        <v>Yes</v>
      </c>
      <c r="H869">
        <f t="shared" si="214"/>
        <v>1</v>
      </c>
      <c r="I869" t="str">
        <f t="shared" si="215"/>
        <v>No</v>
      </c>
      <c r="J869" t="str">
        <f t="shared" si="216"/>
        <v>Obesity</v>
      </c>
      <c r="K869" t="str">
        <f t="shared" si="217"/>
        <v>Diabetes</v>
      </c>
      <c r="L869" t="str">
        <f t="shared" si="218"/>
        <v>R1011</v>
      </c>
      <c r="M869">
        <f t="shared" si="219"/>
        <v>59</v>
      </c>
      <c r="N869" t="str">
        <f t="shared" si="220"/>
        <v>tier - 3</v>
      </c>
      <c r="O869" t="str">
        <f t="shared" si="221"/>
        <v>tier - 3</v>
      </c>
      <c r="P869" t="str">
        <f t="shared" si="222"/>
        <v>R1011</v>
      </c>
      <c r="Q869">
        <f t="shared" si="223"/>
        <v>59</v>
      </c>
    </row>
    <row r="870" spans="1:17" ht="18.75" x14ac:dyDescent="0.3">
      <c r="A870" s="4" t="s">
        <v>1502</v>
      </c>
      <c r="B870" t="str">
        <f t="shared" si="208"/>
        <v xml:space="preserve"> David</v>
      </c>
      <c r="C870">
        <f t="shared" si="209"/>
        <v>27.5</v>
      </c>
      <c r="D870">
        <f t="shared" si="210"/>
        <v>10.62</v>
      </c>
      <c r="E870" t="str">
        <f t="shared" si="211"/>
        <v>Yes</v>
      </c>
      <c r="F870" t="str">
        <f t="shared" si="212"/>
        <v>No</v>
      </c>
      <c r="G870" t="str">
        <f t="shared" si="213"/>
        <v>Yes</v>
      </c>
      <c r="H870">
        <f t="shared" si="214"/>
        <v>1</v>
      </c>
      <c r="I870" t="str">
        <f t="shared" si="215"/>
        <v>No</v>
      </c>
      <c r="J870" t="str">
        <f t="shared" si="216"/>
        <v>Obesity</v>
      </c>
      <c r="K870" t="str">
        <f t="shared" si="217"/>
        <v>Diabetes</v>
      </c>
      <c r="L870" t="str">
        <f t="shared" si="218"/>
        <v>R1011</v>
      </c>
      <c r="M870">
        <f t="shared" si="219"/>
        <v>59</v>
      </c>
      <c r="N870" t="str">
        <f t="shared" si="220"/>
        <v>tier - 2</v>
      </c>
      <c r="O870" t="str">
        <f t="shared" si="221"/>
        <v>tier - 2</v>
      </c>
      <c r="P870" t="str">
        <f t="shared" si="222"/>
        <v>R1011</v>
      </c>
      <c r="Q870">
        <f t="shared" si="223"/>
        <v>59</v>
      </c>
    </row>
    <row r="871" spans="1:17" ht="18.75" x14ac:dyDescent="0.3">
      <c r="A871" s="4" t="s">
        <v>1501</v>
      </c>
      <c r="B871" t="str">
        <f t="shared" si="208"/>
        <v xml:space="preserve"> Matthew R</v>
      </c>
      <c r="C871">
        <f t="shared" si="209"/>
        <v>24.7</v>
      </c>
      <c r="D871">
        <f t="shared" si="210"/>
        <v>10.7</v>
      </c>
      <c r="E871" t="str">
        <f t="shared" si="211"/>
        <v>Yes</v>
      </c>
      <c r="F871" t="str">
        <f t="shared" si="212"/>
        <v>No</v>
      </c>
      <c r="G871" t="str">
        <f t="shared" si="213"/>
        <v>Yes</v>
      </c>
      <c r="H871">
        <f t="shared" si="214"/>
        <v>1</v>
      </c>
      <c r="I871" t="str">
        <f t="shared" si="215"/>
        <v>No</v>
      </c>
      <c r="J871" t="str">
        <f t="shared" si="216"/>
        <v>Normol Weight</v>
      </c>
      <c r="K871" t="str">
        <f t="shared" si="217"/>
        <v>Diabetes</v>
      </c>
      <c r="L871" t="str">
        <f t="shared" si="218"/>
        <v>R1017</v>
      </c>
      <c r="M871">
        <f t="shared" si="219"/>
        <v>59</v>
      </c>
      <c r="N871" t="str">
        <f t="shared" si="220"/>
        <v>tier - 3</v>
      </c>
      <c r="O871" t="str">
        <f t="shared" si="221"/>
        <v>tier - 3</v>
      </c>
      <c r="P871" t="str">
        <f t="shared" si="222"/>
        <v>R1017</v>
      </c>
      <c r="Q871">
        <f t="shared" si="223"/>
        <v>59</v>
      </c>
    </row>
    <row r="872" spans="1:17" ht="18.75" x14ac:dyDescent="0.3">
      <c r="A872" s="4" t="s">
        <v>1500</v>
      </c>
      <c r="B872" t="str">
        <f t="shared" si="208"/>
        <v xml:space="preserve"> Orla</v>
      </c>
      <c r="C872">
        <f t="shared" si="209"/>
        <v>26.78</v>
      </c>
      <c r="D872">
        <f t="shared" si="210"/>
        <v>10.02</v>
      </c>
      <c r="E872" t="str">
        <f t="shared" si="211"/>
        <v>Yes</v>
      </c>
      <c r="F872" t="str">
        <f t="shared" si="212"/>
        <v>No</v>
      </c>
      <c r="G872" t="str">
        <f t="shared" si="213"/>
        <v>Yes</v>
      </c>
      <c r="H872">
        <f t="shared" si="214"/>
        <v>1</v>
      </c>
      <c r="I872" t="str">
        <f t="shared" si="215"/>
        <v>No</v>
      </c>
      <c r="J872" t="str">
        <f t="shared" si="216"/>
        <v>Obesity</v>
      </c>
      <c r="K872" t="str">
        <f t="shared" si="217"/>
        <v>Diabetes</v>
      </c>
      <c r="L872" t="str">
        <f t="shared" si="218"/>
        <v>R1025</v>
      </c>
      <c r="M872">
        <f t="shared" si="219"/>
        <v>59</v>
      </c>
      <c r="N872" t="str">
        <f t="shared" si="220"/>
        <v>tier - 1</v>
      </c>
      <c r="O872" t="str">
        <f t="shared" si="221"/>
        <v>tier - 1</v>
      </c>
      <c r="P872" t="str">
        <f t="shared" si="222"/>
        <v>R1025</v>
      </c>
      <c r="Q872">
        <f t="shared" si="223"/>
        <v>59</v>
      </c>
    </row>
    <row r="873" spans="1:17" ht="18.75" x14ac:dyDescent="0.3">
      <c r="A873" s="4" t="s">
        <v>1499</v>
      </c>
      <c r="B873" t="str">
        <f t="shared" si="208"/>
        <v xml:space="preserve"> Shaista S</v>
      </c>
      <c r="C873">
        <f t="shared" si="209"/>
        <v>45.8</v>
      </c>
      <c r="D873">
        <f t="shared" si="210"/>
        <v>4.8499999999999996</v>
      </c>
      <c r="E873" t="str">
        <f t="shared" si="211"/>
        <v>No</v>
      </c>
      <c r="F873" t="str">
        <f t="shared" si="212"/>
        <v>No</v>
      </c>
      <c r="G873" t="str">
        <f t="shared" si="213"/>
        <v>No</v>
      </c>
      <c r="H873">
        <f t="shared" si="214"/>
        <v>0</v>
      </c>
      <c r="I873" t="str">
        <f t="shared" si="215"/>
        <v>No</v>
      </c>
      <c r="J873" t="str">
        <f t="shared" si="216"/>
        <v>Obesity</v>
      </c>
      <c r="K873" t="str">
        <f t="shared" si="217"/>
        <v>Normal</v>
      </c>
      <c r="L873" t="str">
        <f t="shared" si="218"/>
        <v>R1011</v>
      </c>
      <c r="M873">
        <f t="shared" si="219"/>
        <v>32</v>
      </c>
      <c r="N873" t="str">
        <f t="shared" si="220"/>
        <v>tier - 1</v>
      </c>
      <c r="O873" t="str">
        <f t="shared" si="221"/>
        <v>tier - 1</v>
      </c>
      <c r="P873" t="str">
        <f t="shared" si="222"/>
        <v>R1011</v>
      </c>
      <c r="Q873">
        <f t="shared" si="223"/>
        <v>32</v>
      </c>
    </row>
    <row r="874" spans="1:17" ht="18.75" x14ac:dyDescent="0.3">
      <c r="A874" s="4" t="s">
        <v>1498</v>
      </c>
      <c r="B874" t="str">
        <f t="shared" si="208"/>
        <v xml:space="preserve"> Emily</v>
      </c>
      <c r="C874">
        <f t="shared" si="209"/>
        <v>29</v>
      </c>
      <c r="D874">
        <f t="shared" si="210"/>
        <v>4.3899999999999997</v>
      </c>
      <c r="E874" t="str">
        <f t="shared" si="211"/>
        <v>Yes</v>
      </c>
      <c r="F874" t="str">
        <f t="shared" si="212"/>
        <v>No</v>
      </c>
      <c r="G874" t="str">
        <f t="shared" si="213"/>
        <v>No</v>
      </c>
      <c r="H874">
        <f t="shared" si="214"/>
        <v>2</v>
      </c>
      <c r="I874" t="str">
        <f t="shared" si="215"/>
        <v>No</v>
      </c>
      <c r="J874" t="str">
        <f t="shared" si="216"/>
        <v>Obesity</v>
      </c>
      <c r="K874" t="str">
        <f t="shared" si="217"/>
        <v>Normal</v>
      </c>
      <c r="L874" t="str">
        <f t="shared" si="218"/>
        <v>R1025</v>
      </c>
      <c r="M874">
        <f t="shared" si="219"/>
        <v>56</v>
      </c>
      <c r="N874" t="str">
        <f t="shared" si="220"/>
        <v>tier - 1</v>
      </c>
      <c r="O874" t="str">
        <f t="shared" si="221"/>
        <v>tier - 1</v>
      </c>
      <c r="P874" t="str">
        <f t="shared" si="222"/>
        <v>R1025</v>
      </c>
      <c r="Q874">
        <f t="shared" si="223"/>
        <v>56</v>
      </c>
    </row>
    <row r="875" spans="1:17" ht="18.75" x14ac:dyDescent="0.3">
      <c r="A875" s="4" t="s">
        <v>1497</v>
      </c>
      <c r="B875" t="str">
        <f t="shared" si="208"/>
        <v xml:space="preserve"> Julie A.</v>
      </c>
      <c r="C875">
        <f t="shared" si="209"/>
        <v>33.534999999999997</v>
      </c>
      <c r="D875">
        <f t="shared" si="210"/>
        <v>8.24</v>
      </c>
      <c r="E875" t="str">
        <f t="shared" si="211"/>
        <v>Yes</v>
      </c>
      <c r="F875" t="str">
        <f t="shared" si="212"/>
        <v>No</v>
      </c>
      <c r="G875" t="str">
        <f t="shared" si="213"/>
        <v>No</v>
      </c>
      <c r="H875">
        <f t="shared" si="214"/>
        <v>0</v>
      </c>
      <c r="I875" t="str">
        <f t="shared" si="215"/>
        <v>No</v>
      </c>
      <c r="J875" t="str">
        <f t="shared" si="216"/>
        <v>Obesity</v>
      </c>
      <c r="K875" t="str">
        <f t="shared" si="217"/>
        <v>Diabetes</v>
      </c>
      <c r="L875" t="str">
        <f t="shared" si="218"/>
        <v>R1012</v>
      </c>
      <c r="M875">
        <f t="shared" si="219"/>
        <v>55</v>
      </c>
      <c r="N875" t="str">
        <f t="shared" si="220"/>
        <v>tier - 2</v>
      </c>
      <c r="O875" t="str">
        <f t="shared" si="221"/>
        <v>tier - 2</v>
      </c>
      <c r="P875" t="str">
        <f t="shared" si="222"/>
        <v>R1012</v>
      </c>
      <c r="Q875">
        <f t="shared" si="223"/>
        <v>55</v>
      </c>
    </row>
    <row r="876" spans="1:17" ht="18.75" x14ac:dyDescent="0.3">
      <c r="A876" s="4" t="s">
        <v>1496</v>
      </c>
      <c r="B876" t="str">
        <f t="shared" si="208"/>
        <v xml:space="preserve"> Megumi</v>
      </c>
      <c r="C876">
        <f t="shared" si="209"/>
        <v>32.774999999999999</v>
      </c>
      <c r="D876">
        <f t="shared" si="210"/>
        <v>9.77</v>
      </c>
      <c r="E876" t="str">
        <f t="shared" si="211"/>
        <v>Yes</v>
      </c>
      <c r="F876" t="str">
        <f t="shared" si="212"/>
        <v>No</v>
      </c>
      <c r="G876" t="str">
        <f t="shared" si="213"/>
        <v>No</v>
      </c>
      <c r="H876">
        <f t="shared" si="214"/>
        <v>0</v>
      </c>
      <c r="I876" t="str">
        <f t="shared" si="215"/>
        <v>No</v>
      </c>
      <c r="J876" t="str">
        <f t="shared" si="216"/>
        <v>Obesity</v>
      </c>
      <c r="K876" t="str">
        <f t="shared" si="217"/>
        <v>Diabetes</v>
      </c>
      <c r="L876" t="str">
        <f t="shared" si="218"/>
        <v>R1012</v>
      </c>
      <c r="M876">
        <f t="shared" si="219"/>
        <v>55</v>
      </c>
      <c r="N876" t="str">
        <f t="shared" si="220"/>
        <v>tier - 1</v>
      </c>
      <c r="O876" t="str">
        <f t="shared" si="221"/>
        <v>tier - 1</v>
      </c>
      <c r="P876" t="str">
        <f t="shared" si="222"/>
        <v>R1012</v>
      </c>
      <c r="Q876">
        <f t="shared" si="223"/>
        <v>55</v>
      </c>
    </row>
    <row r="877" spans="1:17" ht="18.75" x14ac:dyDescent="0.3">
      <c r="A877" s="4" t="s">
        <v>1495</v>
      </c>
      <c r="B877" t="str">
        <f t="shared" si="208"/>
        <v xml:space="preserve"> Skylar</v>
      </c>
      <c r="C877">
        <f t="shared" si="209"/>
        <v>37.51</v>
      </c>
      <c r="D877">
        <f t="shared" si="210"/>
        <v>5.5</v>
      </c>
      <c r="E877" t="str">
        <f t="shared" si="211"/>
        <v>Yes</v>
      </c>
      <c r="F877" t="str">
        <f t="shared" si="212"/>
        <v>No</v>
      </c>
      <c r="G877" t="str">
        <f t="shared" si="213"/>
        <v>No</v>
      </c>
      <c r="H877">
        <f t="shared" si="214"/>
        <v>2</v>
      </c>
      <c r="I877" t="str">
        <f t="shared" si="215"/>
        <v>No</v>
      </c>
      <c r="J877" t="str">
        <f t="shared" si="216"/>
        <v>Obesity</v>
      </c>
      <c r="K877" t="str">
        <f t="shared" si="217"/>
        <v>Normal</v>
      </c>
      <c r="L877" t="str">
        <f t="shared" si="218"/>
        <v>R1013</v>
      </c>
      <c r="M877">
        <f t="shared" si="219"/>
        <v>56</v>
      </c>
      <c r="N877" t="str">
        <f t="shared" si="220"/>
        <v>tier - 3</v>
      </c>
      <c r="O877" t="str">
        <f t="shared" si="221"/>
        <v>tier - 3</v>
      </c>
      <c r="P877" t="str">
        <f t="shared" si="222"/>
        <v>R1013</v>
      </c>
      <c r="Q877">
        <f t="shared" si="223"/>
        <v>56</v>
      </c>
    </row>
    <row r="878" spans="1:17" ht="18.75" x14ac:dyDescent="0.3">
      <c r="A878" s="4" t="s">
        <v>1494</v>
      </c>
      <c r="B878" t="str">
        <f t="shared" si="208"/>
        <v xml:space="preserve"> Victoria</v>
      </c>
      <c r="C878">
        <f t="shared" si="209"/>
        <v>39.86</v>
      </c>
      <c r="D878">
        <f t="shared" si="210"/>
        <v>11.84</v>
      </c>
      <c r="E878" t="str">
        <f t="shared" si="211"/>
        <v>Yes</v>
      </c>
      <c r="F878" t="str">
        <f t="shared" si="212"/>
        <v>No</v>
      </c>
      <c r="G878" t="str">
        <f t="shared" si="213"/>
        <v>No</v>
      </c>
      <c r="H878">
        <f t="shared" si="214"/>
        <v>1</v>
      </c>
      <c r="I878" t="str">
        <f t="shared" si="215"/>
        <v>No</v>
      </c>
      <c r="J878" t="str">
        <f t="shared" si="216"/>
        <v>Obesity</v>
      </c>
      <c r="K878" t="str">
        <f t="shared" si="217"/>
        <v>Diabetes</v>
      </c>
      <c r="L878" t="str">
        <f t="shared" si="218"/>
        <v>R1026</v>
      </c>
      <c r="M878">
        <f t="shared" si="219"/>
        <v>36</v>
      </c>
      <c r="N878" t="str">
        <f t="shared" si="220"/>
        <v>tier - 2</v>
      </c>
      <c r="O878" t="str">
        <f t="shared" si="221"/>
        <v>tier - 2</v>
      </c>
      <c r="P878" t="str">
        <f t="shared" si="222"/>
        <v>R1026</v>
      </c>
      <c r="Q878">
        <f t="shared" si="223"/>
        <v>36</v>
      </c>
    </row>
    <row r="879" spans="1:17" ht="18.75" x14ac:dyDescent="0.3">
      <c r="A879" s="4" t="s">
        <v>1493</v>
      </c>
      <c r="B879" t="str">
        <f t="shared" si="208"/>
        <v xml:space="preserve"> Amanda L</v>
      </c>
      <c r="C879">
        <f t="shared" si="209"/>
        <v>42.13</v>
      </c>
      <c r="D879">
        <f t="shared" si="210"/>
        <v>4.66</v>
      </c>
      <c r="E879" t="str">
        <f t="shared" si="211"/>
        <v>No</v>
      </c>
      <c r="F879" t="str">
        <f t="shared" si="212"/>
        <v>No</v>
      </c>
      <c r="G879" t="str">
        <f t="shared" si="213"/>
        <v>No</v>
      </c>
      <c r="H879">
        <f t="shared" si="214"/>
        <v>0</v>
      </c>
      <c r="I879" t="str">
        <f t="shared" si="215"/>
        <v>No</v>
      </c>
      <c r="J879" t="str">
        <f t="shared" si="216"/>
        <v>Obesity</v>
      </c>
      <c r="K879" t="str">
        <f t="shared" si="217"/>
        <v>Normal</v>
      </c>
      <c r="L879" t="str">
        <f t="shared" si="218"/>
        <v>R1026</v>
      </c>
      <c r="M879">
        <f t="shared" si="219"/>
        <v>33</v>
      </c>
      <c r="N879" t="str">
        <f t="shared" si="220"/>
        <v>tier - 3</v>
      </c>
      <c r="O879" t="str">
        <f t="shared" si="221"/>
        <v>tier - 3</v>
      </c>
      <c r="P879" t="str">
        <f t="shared" si="222"/>
        <v>R1026</v>
      </c>
      <c r="Q879">
        <f t="shared" si="223"/>
        <v>33</v>
      </c>
    </row>
    <row r="880" spans="1:17" ht="18.75" x14ac:dyDescent="0.3">
      <c r="A880" s="4" t="s">
        <v>1492</v>
      </c>
      <c r="B880" t="str">
        <f t="shared" si="208"/>
        <v>Ms.  Renee</v>
      </c>
      <c r="C880">
        <f t="shared" si="209"/>
        <v>35.99</v>
      </c>
      <c r="D880">
        <f t="shared" si="210"/>
        <v>11.11</v>
      </c>
      <c r="E880" t="str">
        <f t="shared" si="211"/>
        <v>No</v>
      </c>
      <c r="F880" t="str">
        <f t="shared" si="212"/>
        <v>No</v>
      </c>
      <c r="G880" t="str">
        <f t="shared" si="213"/>
        <v>No</v>
      </c>
      <c r="H880">
        <f t="shared" si="214"/>
        <v>0</v>
      </c>
      <c r="I880" t="str">
        <f t="shared" si="215"/>
        <v>No</v>
      </c>
      <c r="J880" t="str">
        <f t="shared" si="216"/>
        <v>Obesity</v>
      </c>
      <c r="K880" t="str">
        <f t="shared" si="217"/>
        <v>Diabetes</v>
      </c>
      <c r="L880" t="str">
        <f t="shared" si="218"/>
        <v>R1012</v>
      </c>
      <c r="M880">
        <f t="shared" si="219"/>
        <v>48</v>
      </c>
      <c r="N880" t="str">
        <f t="shared" si="220"/>
        <v>tier - 1</v>
      </c>
      <c r="O880" t="str">
        <f t="shared" si="221"/>
        <v>tier - 1</v>
      </c>
      <c r="P880" t="str">
        <f t="shared" si="222"/>
        <v>R1012</v>
      </c>
      <c r="Q880">
        <f t="shared" si="223"/>
        <v>48</v>
      </c>
    </row>
    <row r="881" spans="1:17" ht="18.75" x14ac:dyDescent="0.3">
      <c r="A881" s="4" t="s">
        <v>1491</v>
      </c>
      <c r="B881" t="str">
        <f t="shared" si="208"/>
        <v xml:space="preserve"> Nellie A.</v>
      </c>
      <c r="C881">
        <f t="shared" si="209"/>
        <v>35.200000000000003</v>
      </c>
      <c r="D881">
        <f t="shared" si="210"/>
        <v>7.72</v>
      </c>
      <c r="E881" t="str">
        <f t="shared" si="211"/>
        <v>Yes</v>
      </c>
      <c r="F881" t="str">
        <f t="shared" si="212"/>
        <v>No</v>
      </c>
      <c r="G881" t="str">
        <f t="shared" si="213"/>
        <v>Yes</v>
      </c>
      <c r="H881">
        <f t="shared" si="214"/>
        <v>1</v>
      </c>
      <c r="I881" t="str">
        <f t="shared" si="215"/>
        <v>No</v>
      </c>
      <c r="J881" t="str">
        <f t="shared" si="216"/>
        <v>Obesity</v>
      </c>
      <c r="K881" t="str">
        <f t="shared" si="217"/>
        <v>Diabetes</v>
      </c>
      <c r="L881" t="str">
        <f t="shared" si="218"/>
        <v>R1013</v>
      </c>
      <c r="M881">
        <f t="shared" si="219"/>
        <v>59</v>
      </c>
      <c r="N881" t="str">
        <f t="shared" si="220"/>
        <v>tier - 1</v>
      </c>
      <c r="O881" t="str">
        <f t="shared" si="221"/>
        <v>tier - 1</v>
      </c>
      <c r="P881" t="str">
        <f t="shared" si="222"/>
        <v>R1013</v>
      </c>
      <c r="Q881">
        <f t="shared" si="223"/>
        <v>59</v>
      </c>
    </row>
    <row r="882" spans="1:17" ht="18.75" x14ac:dyDescent="0.3">
      <c r="A882" s="4" t="s">
        <v>1490</v>
      </c>
      <c r="B882" t="str">
        <f t="shared" si="208"/>
        <v xml:space="preserve"> Tamara</v>
      </c>
      <c r="C882">
        <f t="shared" si="209"/>
        <v>29.91</v>
      </c>
      <c r="D882">
        <f t="shared" si="210"/>
        <v>5.55</v>
      </c>
      <c r="E882" t="str">
        <f t="shared" si="211"/>
        <v>Yes</v>
      </c>
      <c r="F882" t="str">
        <f t="shared" si="212"/>
        <v>No</v>
      </c>
      <c r="G882" t="str">
        <f t="shared" si="213"/>
        <v>No</v>
      </c>
      <c r="H882">
        <f t="shared" si="214"/>
        <v>2</v>
      </c>
      <c r="I882" t="str">
        <f t="shared" si="215"/>
        <v>No</v>
      </c>
      <c r="J882" t="str">
        <f t="shared" si="216"/>
        <v>Obesity</v>
      </c>
      <c r="K882" t="str">
        <f t="shared" si="217"/>
        <v>Normal</v>
      </c>
      <c r="L882" t="str">
        <f t="shared" si="218"/>
        <v>R1012</v>
      </c>
      <c r="M882">
        <f t="shared" si="219"/>
        <v>56</v>
      </c>
      <c r="N882" t="str">
        <f t="shared" si="220"/>
        <v>tier - 3</v>
      </c>
      <c r="O882" t="str">
        <f t="shared" si="221"/>
        <v>tier - 3</v>
      </c>
      <c r="P882" t="str">
        <f t="shared" si="222"/>
        <v>R1012</v>
      </c>
      <c r="Q882">
        <f t="shared" si="223"/>
        <v>56</v>
      </c>
    </row>
    <row r="883" spans="1:17" ht="18.75" x14ac:dyDescent="0.3">
      <c r="A883" s="4" t="s">
        <v>1489</v>
      </c>
      <c r="B883" t="str">
        <f t="shared" si="208"/>
        <v xml:space="preserve"> Joan</v>
      </c>
      <c r="C883">
        <f t="shared" si="209"/>
        <v>36.479999999999997</v>
      </c>
      <c r="D883">
        <f t="shared" si="210"/>
        <v>5.05</v>
      </c>
      <c r="E883" t="str">
        <f t="shared" si="211"/>
        <v>Yes</v>
      </c>
      <c r="F883" t="str">
        <f t="shared" si="212"/>
        <v>No</v>
      </c>
      <c r="G883" t="str">
        <f t="shared" si="213"/>
        <v>No</v>
      </c>
      <c r="H883">
        <f t="shared" si="214"/>
        <v>1</v>
      </c>
      <c r="I883" t="str">
        <f t="shared" si="215"/>
        <v>No</v>
      </c>
      <c r="J883" t="str">
        <f t="shared" si="216"/>
        <v>Obesity</v>
      </c>
      <c r="K883" t="str">
        <f t="shared" si="217"/>
        <v>Normal</v>
      </c>
      <c r="L883" t="str">
        <f t="shared" si="218"/>
        <v>R1012</v>
      </c>
      <c r="M883">
        <f t="shared" si="219"/>
        <v>58</v>
      </c>
      <c r="N883" t="str">
        <f t="shared" si="220"/>
        <v>tier - 3</v>
      </c>
      <c r="O883" t="str">
        <f t="shared" si="221"/>
        <v>tier - 3</v>
      </c>
      <c r="P883" t="str">
        <f t="shared" si="222"/>
        <v>R1012</v>
      </c>
      <c r="Q883">
        <f t="shared" si="223"/>
        <v>58</v>
      </c>
    </row>
    <row r="884" spans="1:17" ht="18.75" x14ac:dyDescent="0.3">
      <c r="A884" s="4" t="s">
        <v>1488</v>
      </c>
      <c r="B884" t="str">
        <f t="shared" si="208"/>
        <v xml:space="preserve"> Aimee J.</v>
      </c>
      <c r="C884">
        <f t="shared" si="209"/>
        <v>27.5</v>
      </c>
      <c r="D884">
        <f t="shared" si="210"/>
        <v>8.69</v>
      </c>
      <c r="E884" t="str">
        <f t="shared" si="211"/>
        <v>Yes</v>
      </c>
      <c r="F884" t="str">
        <f t="shared" si="212"/>
        <v>No</v>
      </c>
      <c r="G884" t="str">
        <f t="shared" si="213"/>
        <v>Yes</v>
      </c>
      <c r="H884">
        <f t="shared" si="214"/>
        <v>1</v>
      </c>
      <c r="I884" t="str">
        <f t="shared" si="215"/>
        <v>No</v>
      </c>
      <c r="J884" t="str">
        <f t="shared" si="216"/>
        <v>Obesity</v>
      </c>
      <c r="K884" t="str">
        <f t="shared" si="217"/>
        <v>Diabetes</v>
      </c>
      <c r="L884" t="str">
        <f t="shared" si="218"/>
        <v>R1011</v>
      </c>
      <c r="M884">
        <f t="shared" si="219"/>
        <v>59</v>
      </c>
      <c r="N884" t="str">
        <f t="shared" si="220"/>
        <v>tier - 1</v>
      </c>
      <c r="O884" t="str">
        <f t="shared" si="221"/>
        <v>tier - 1</v>
      </c>
      <c r="P884" t="str">
        <f t="shared" si="222"/>
        <v>R1011</v>
      </c>
      <c r="Q884">
        <f t="shared" si="223"/>
        <v>59</v>
      </c>
    </row>
    <row r="885" spans="1:17" ht="18.75" x14ac:dyDescent="0.3">
      <c r="A885" s="4" t="s">
        <v>1487</v>
      </c>
      <c r="B885" t="str">
        <f t="shared" si="208"/>
        <v xml:space="preserve"> Suzanne</v>
      </c>
      <c r="C885">
        <f t="shared" si="209"/>
        <v>33.44</v>
      </c>
      <c r="D885">
        <f t="shared" si="210"/>
        <v>5.9</v>
      </c>
      <c r="E885" t="str">
        <f t="shared" si="211"/>
        <v>Yes</v>
      </c>
      <c r="F885" t="str">
        <f t="shared" si="212"/>
        <v>No</v>
      </c>
      <c r="G885" t="str">
        <f t="shared" si="213"/>
        <v>No</v>
      </c>
      <c r="H885">
        <f t="shared" si="214"/>
        <v>1</v>
      </c>
      <c r="I885" t="str">
        <f t="shared" si="215"/>
        <v>No</v>
      </c>
      <c r="J885" t="str">
        <f t="shared" si="216"/>
        <v>Obesity</v>
      </c>
      <c r="K885" t="str">
        <f t="shared" si="217"/>
        <v>Diabetes</v>
      </c>
      <c r="L885" t="str">
        <f t="shared" si="218"/>
        <v>R1012</v>
      </c>
      <c r="M885">
        <f t="shared" si="219"/>
        <v>58</v>
      </c>
      <c r="N885" t="str">
        <f t="shared" si="220"/>
        <v>tier - 3</v>
      </c>
      <c r="O885" t="str">
        <f t="shared" si="221"/>
        <v>tier - 3</v>
      </c>
      <c r="P885" t="str">
        <f t="shared" si="222"/>
        <v>R1012</v>
      </c>
      <c r="Q885">
        <f t="shared" si="223"/>
        <v>58</v>
      </c>
    </row>
    <row r="886" spans="1:17" ht="18.75" x14ac:dyDescent="0.3">
      <c r="A886" s="4" t="s">
        <v>1486</v>
      </c>
      <c r="B886" t="str">
        <f t="shared" si="208"/>
        <v xml:space="preserve"> Kristin A.</v>
      </c>
      <c r="C886">
        <f t="shared" si="209"/>
        <v>28.215</v>
      </c>
      <c r="D886">
        <f t="shared" si="210"/>
        <v>6.29</v>
      </c>
      <c r="E886" t="str">
        <f t="shared" si="211"/>
        <v>Yes</v>
      </c>
      <c r="F886" t="str">
        <f t="shared" si="212"/>
        <v>No</v>
      </c>
      <c r="G886" t="str">
        <f t="shared" si="213"/>
        <v>No</v>
      </c>
      <c r="H886">
        <f t="shared" si="214"/>
        <v>1</v>
      </c>
      <c r="I886" t="str">
        <f t="shared" si="215"/>
        <v>No</v>
      </c>
      <c r="J886" t="str">
        <f t="shared" si="216"/>
        <v>Obesity</v>
      </c>
      <c r="K886" t="str">
        <f t="shared" si="217"/>
        <v>Diabetes</v>
      </c>
      <c r="L886" t="str">
        <f t="shared" si="218"/>
        <v>R1012</v>
      </c>
      <c r="M886">
        <f t="shared" si="219"/>
        <v>58</v>
      </c>
      <c r="N886" t="str">
        <f t="shared" si="220"/>
        <v>tier - 1</v>
      </c>
      <c r="O886" t="str">
        <f t="shared" si="221"/>
        <v>tier - 1</v>
      </c>
      <c r="P886" t="str">
        <f t="shared" si="222"/>
        <v>R1012</v>
      </c>
      <c r="Q886">
        <f t="shared" si="223"/>
        <v>58</v>
      </c>
    </row>
    <row r="887" spans="1:17" ht="18.75" x14ac:dyDescent="0.3">
      <c r="A887" s="4" t="s">
        <v>1485</v>
      </c>
      <c r="B887" t="str">
        <f t="shared" si="208"/>
        <v>Ms.  Bronwyn</v>
      </c>
      <c r="C887">
        <f t="shared" si="209"/>
        <v>27.17</v>
      </c>
      <c r="D887">
        <f t="shared" si="210"/>
        <v>5.84</v>
      </c>
      <c r="E887" t="str">
        <f t="shared" si="211"/>
        <v>Yes</v>
      </c>
      <c r="F887" t="str">
        <f t="shared" si="212"/>
        <v>No</v>
      </c>
      <c r="G887" t="str">
        <f t="shared" si="213"/>
        <v>No</v>
      </c>
      <c r="H887">
        <f t="shared" si="214"/>
        <v>1</v>
      </c>
      <c r="I887" t="str">
        <f t="shared" si="215"/>
        <v>No</v>
      </c>
      <c r="J887" t="str">
        <f t="shared" si="216"/>
        <v>Obesity</v>
      </c>
      <c r="K887" t="str">
        <f t="shared" si="217"/>
        <v>Diabetes</v>
      </c>
      <c r="L887" t="str">
        <f t="shared" si="218"/>
        <v>R1012</v>
      </c>
      <c r="M887">
        <f t="shared" si="219"/>
        <v>58</v>
      </c>
      <c r="N887" t="str">
        <f t="shared" si="220"/>
        <v>tier - 2</v>
      </c>
      <c r="O887" t="str">
        <f t="shared" si="221"/>
        <v>tier - 2</v>
      </c>
      <c r="P887" t="str">
        <f t="shared" si="222"/>
        <v>R1012</v>
      </c>
      <c r="Q887">
        <f t="shared" si="223"/>
        <v>58</v>
      </c>
    </row>
    <row r="888" spans="1:17" ht="18.75" x14ac:dyDescent="0.3">
      <c r="A888" s="4" t="s">
        <v>1484</v>
      </c>
      <c r="B888" t="str">
        <f t="shared" si="208"/>
        <v xml:space="preserve"> Taylor J</v>
      </c>
      <c r="C888">
        <f t="shared" si="209"/>
        <v>35.380000000000003</v>
      </c>
      <c r="D888">
        <f t="shared" si="210"/>
        <v>6.12</v>
      </c>
      <c r="E888" t="str">
        <f t="shared" si="211"/>
        <v>No</v>
      </c>
      <c r="F888" t="str">
        <f t="shared" si="212"/>
        <v>No</v>
      </c>
      <c r="G888" t="str">
        <f t="shared" si="213"/>
        <v>No</v>
      </c>
      <c r="H888">
        <f t="shared" si="214"/>
        <v>0</v>
      </c>
      <c r="I888" t="str">
        <f t="shared" si="215"/>
        <v>No</v>
      </c>
      <c r="J888" t="str">
        <f t="shared" si="216"/>
        <v>Obesity</v>
      </c>
      <c r="K888" t="str">
        <f t="shared" si="217"/>
        <v>Diabetes</v>
      </c>
      <c r="L888" t="str">
        <f t="shared" si="218"/>
        <v>R1012</v>
      </c>
      <c r="M888">
        <f t="shared" si="219"/>
        <v>45</v>
      </c>
      <c r="N888" t="str">
        <f t="shared" si="220"/>
        <v>tier - 1</v>
      </c>
      <c r="O888" t="str">
        <f t="shared" si="221"/>
        <v>tier - 1</v>
      </c>
      <c r="P888" t="str">
        <f t="shared" si="222"/>
        <v>R1012</v>
      </c>
      <c r="Q888">
        <f t="shared" si="223"/>
        <v>45</v>
      </c>
    </row>
    <row r="889" spans="1:17" ht="18.75" x14ac:dyDescent="0.3">
      <c r="A889" s="4" t="s">
        <v>1483</v>
      </c>
      <c r="B889" t="str">
        <f t="shared" si="208"/>
        <v xml:space="preserve"> Kimberly M.</v>
      </c>
      <c r="C889">
        <f t="shared" si="209"/>
        <v>43.48</v>
      </c>
      <c r="D889">
        <f t="shared" si="210"/>
        <v>6.24</v>
      </c>
      <c r="E889" t="str">
        <f t="shared" si="211"/>
        <v>No</v>
      </c>
      <c r="F889" t="str">
        <f t="shared" si="212"/>
        <v>No</v>
      </c>
      <c r="G889" t="str">
        <f t="shared" si="213"/>
        <v>No</v>
      </c>
      <c r="H889">
        <f t="shared" si="214"/>
        <v>0</v>
      </c>
      <c r="I889" t="str">
        <f t="shared" si="215"/>
        <v>No</v>
      </c>
      <c r="J889" t="str">
        <f t="shared" si="216"/>
        <v>Obesity</v>
      </c>
      <c r="K889" t="str">
        <f t="shared" si="217"/>
        <v>Diabetes</v>
      </c>
      <c r="L889" t="str">
        <f t="shared" si="218"/>
        <v>R1026</v>
      </c>
      <c r="M889">
        <f t="shared" si="219"/>
        <v>31</v>
      </c>
      <c r="N889" t="str">
        <f t="shared" si="220"/>
        <v>tier - 3</v>
      </c>
      <c r="O889" t="str">
        <f t="shared" si="221"/>
        <v>tier - 3</v>
      </c>
      <c r="P889" t="str">
        <f t="shared" si="222"/>
        <v>R1026</v>
      </c>
      <c r="Q889">
        <f t="shared" si="223"/>
        <v>31</v>
      </c>
    </row>
    <row r="890" spans="1:17" ht="18.75" x14ac:dyDescent="0.3">
      <c r="A890" s="4" t="s">
        <v>1482</v>
      </c>
      <c r="B890" t="str">
        <f t="shared" si="208"/>
        <v xml:space="preserve"> Joshua E.</v>
      </c>
      <c r="C890">
        <f t="shared" si="209"/>
        <v>41.73</v>
      </c>
      <c r="D890">
        <f t="shared" si="210"/>
        <v>6.25</v>
      </c>
      <c r="E890" t="str">
        <f t="shared" si="211"/>
        <v>No</v>
      </c>
      <c r="F890" t="str">
        <f t="shared" si="212"/>
        <v>No</v>
      </c>
      <c r="G890" t="str">
        <f t="shared" si="213"/>
        <v>No</v>
      </c>
      <c r="H890">
        <f t="shared" si="214"/>
        <v>1</v>
      </c>
      <c r="I890" t="str">
        <f t="shared" si="215"/>
        <v>No</v>
      </c>
      <c r="J890" t="str">
        <f t="shared" si="216"/>
        <v>Obesity</v>
      </c>
      <c r="K890" t="str">
        <f t="shared" si="217"/>
        <v>Diabetes</v>
      </c>
      <c r="L890" t="str">
        <f t="shared" si="218"/>
        <v>R1012</v>
      </c>
      <c r="M890">
        <f t="shared" si="219"/>
        <v>35</v>
      </c>
      <c r="N890" t="str">
        <f t="shared" si="220"/>
        <v>tier - 3</v>
      </c>
      <c r="O890" t="str">
        <f t="shared" si="221"/>
        <v>tier - 3</v>
      </c>
      <c r="P890" t="str">
        <f t="shared" si="222"/>
        <v>R1012</v>
      </c>
      <c r="Q890">
        <f t="shared" si="223"/>
        <v>35</v>
      </c>
    </row>
    <row r="891" spans="1:17" ht="18.75" x14ac:dyDescent="0.3">
      <c r="A891" s="4" t="s">
        <v>1481</v>
      </c>
      <c r="B891" t="str">
        <f t="shared" si="208"/>
        <v xml:space="preserve"> Jeffrey</v>
      </c>
      <c r="C891">
        <f t="shared" si="209"/>
        <v>28.9</v>
      </c>
      <c r="D891">
        <f t="shared" si="210"/>
        <v>11.96</v>
      </c>
      <c r="E891" t="str">
        <f t="shared" si="211"/>
        <v>No</v>
      </c>
      <c r="F891" t="str">
        <f t="shared" si="212"/>
        <v>No</v>
      </c>
      <c r="G891" t="str">
        <f t="shared" si="213"/>
        <v>No</v>
      </c>
      <c r="H891">
        <f t="shared" si="214"/>
        <v>0</v>
      </c>
      <c r="I891" t="str">
        <f t="shared" si="215"/>
        <v>No</v>
      </c>
      <c r="J891" t="str">
        <f t="shared" si="216"/>
        <v>Obesity</v>
      </c>
      <c r="K891" t="str">
        <f t="shared" si="217"/>
        <v>Diabetes</v>
      </c>
      <c r="L891" t="str">
        <f t="shared" si="218"/>
        <v>R1011</v>
      </c>
      <c r="M891">
        <f t="shared" si="219"/>
        <v>60</v>
      </c>
      <c r="N891" t="str">
        <f t="shared" si="220"/>
        <v>tier - 3</v>
      </c>
      <c r="O891" t="str">
        <f t="shared" si="221"/>
        <v>tier - 3</v>
      </c>
      <c r="P891" t="str">
        <f t="shared" si="222"/>
        <v>R1011</v>
      </c>
      <c r="Q891">
        <f t="shared" si="223"/>
        <v>60</v>
      </c>
    </row>
    <row r="892" spans="1:17" ht="18.75" x14ac:dyDescent="0.3">
      <c r="A892" s="4" t="s">
        <v>1480</v>
      </c>
      <c r="B892" t="str">
        <f t="shared" si="208"/>
        <v xml:space="preserve"> Andrew R</v>
      </c>
      <c r="C892">
        <f t="shared" si="209"/>
        <v>25.74</v>
      </c>
      <c r="D892">
        <f t="shared" si="210"/>
        <v>7.69</v>
      </c>
      <c r="E892" t="str">
        <f t="shared" si="211"/>
        <v>No</v>
      </c>
      <c r="F892" t="str">
        <f t="shared" si="212"/>
        <v>No</v>
      </c>
      <c r="G892" t="str">
        <f t="shared" si="213"/>
        <v>No</v>
      </c>
      <c r="H892">
        <f t="shared" si="214"/>
        <v>0</v>
      </c>
      <c r="I892" t="str">
        <f t="shared" si="215"/>
        <v>No</v>
      </c>
      <c r="J892" t="str">
        <f t="shared" si="216"/>
        <v>Obesity</v>
      </c>
      <c r="K892" t="str">
        <f t="shared" si="217"/>
        <v>Diabetes</v>
      </c>
      <c r="L892" t="str">
        <f t="shared" si="218"/>
        <v>R1013</v>
      </c>
      <c r="M892">
        <f t="shared" si="219"/>
        <v>60</v>
      </c>
      <c r="N892" t="str">
        <f t="shared" si="220"/>
        <v>tier - 2</v>
      </c>
      <c r="O892" t="str">
        <f t="shared" si="221"/>
        <v>tier - 2</v>
      </c>
      <c r="P892" t="str">
        <f t="shared" si="222"/>
        <v>R1013</v>
      </c>
      <c r="Q892">
        <f t="shared" si="223"/>
        <v>60</v>
      </c>
    </row>
    <row r="893" spans="1:17" ht="18.75" x14ac:dyDescent="0.3">
      <c r="A893" s="4" t="s">
        <v>1479</v>
      </c>
      <c r="B893" t="str">
        <f t="shared" si="208"/>
        <v xml:space="preserve"> Francisco J. Sr.</v>
      </c>
      <c r="C893">
        <f t="shared" si="209"/>
        <v>36.06</v>
      </c>
      <c r="D893">
        <f t="shared" si="210"/>
        <v>8.83</v>
      </c>
      <c r="E893" t="str">
        <f t="shared" si="211"/>
        <v>No</v>
      </c>
      <c r="F893" t="str">
        <f t="shared" si="212"/>
        <v>No</v>
      </c>
      <c r="G893" t="str">
        <f t="shared" si="213"/>
        <v>No</v>
      </c>
      <c r="H893">
        <f t="shared" si="214"/>
        <v>0</v>
      </c>
      <c r="I893" t="str">
        <f t="shared" si="215"/>
        <v>No</v>
      </c>
      <c r="J893" t="str">
        <f t="shared" si="216"/>
        <v>Obesity</v>
      </c>
      <c r="K893" t="str">
        <f t="shared" si="217"/>
        <v>Diabetes</v>
      </c>
      <c r="L893" t="str">
        <f t="shared" si="218"/>
        <v>R1012</v>
      </c>
      <c r="M893">
        <f t="shared" si="219"/>
        <v>48</v>
      </c>
      <c r="N893" t="str">
        <f t="shared" si="220"/>
        <v>tier - 3</v>
      </c>
      <c r="O893" t="str">
        <f t="shared" si="221"/>
        <v>tier - 3</v>
      </c>
      <c r="P893" t="str">
        <f t="shared" si="222"/>
        <v>R1012</v>
      </c>
      <c r="Q893">
        <f t="shared" si="223"/>
        <v>48</v>
      </c>
    </row>
    <row r="894" spans="1:17" ht="18.75" x14ac:dyDescent="0.3">
      <c r="A894" s="4" t="s">
        <v>1478</v>
      </c>
      <c r="B894" t="str">
        <f t="shared" si="208"/>
        <v xml:space="preserve"> Rhonda</v>
      </c>
      <c r="C894">
        <f t="shared" si="209"/>
        <v>43.28</v>
      </c>
      <c r="D894">
        <f t="shared" si="210"/>
        <v>4.41</v>
      </c>
      <c r="E894" t="str">
        <f t="shared" si="211"/>
        <v>No</v>
      </c>
      <c r="F894" t="str">
        <f t="shared" si="212"/>
        <v>No</v>
      </c>
      <c r="G894" t="str">
        <f t="shared" si="213"/>
        <v>No</v>
      </c>
      <c r="H894">
        <f t="shared" si="214"/>
        <v>0</v>
      </c>
      <c r="I894" t="str">
        <f t="shared" si="215"/>
        <v>No</v>
      </c>
      <c r="J894" t="str">
        <f t="shared" si="216"/>
        <v>Obesity</v>
      </c>
      <c r="K894" t="str">
        <f t="shared" si="217"/>
        <v>Normal</v>
      </c>
      <c r="L894" t="str">
        <f t="shared" si="218"/>
        <v>R1026</v>
      </c>
      <c r="M894">
        <f t="shared" si="219"/>
        <v>31</v>
      </c>
      <c r="N894" t="str">
        <f t="shared" si="220"/>
        <v>tier - 3</v>
      </c>
      <c r="O894" t="str">
        <f t="shared" si="221"/>
        <v>tier - 3</v>
      </c>
      <c r="P894" t="str">
        <f t="shared" si="222"/>
        <v>R1026</v>
      </c>
      <c r="Q894">
        <f t="shared" si="223"/>
        <v>31</v>
      </c>
    </row>
    <row r="895" spans="1:17" ht="18.75" x14ac:dyDescent="0.3">
      <c r="A895" s="4" t="s">
        <v>1477</v>
      </c>
      <c r="B895" t="str">
        <f t="shared" si="208"/>
        <v xml:space="preserve"> John</v>
      </c>
      <c r="C895">
        <f t="shared" si="209"/>
        <v>28.785</v>
      </c>
      <c r="D895">
        <f t="shared" si="210"/>
        <v>9.1</v>
      </c>
      <c r="E895" t="str">
        <f t="shared" si="211"/>
        <v>Yes</v>
      </c>
      <c r="F895" t="str">
        <f t="shared" si="212"/>
        <v>No</v>
      </c>
      <c r="G895" t="str">
        <f t="shared" si="213"/>
        <v>Yes</v>
      </c>
      <c r="H895">
        <f t="shared" si="214"/>
        <v>1</v>
      </c>
      <c r="I895" t="str">
        <f t="shared" si="215"/>
        <v>No</v>
      </c>
      <c r="J895" t="str">
        <f t="shared" si="216"/>
        <v>Obesity</v>
      </c>
      <c r="K895" t="str">
        <f t="shared" si="217"/>
        <v>Diabetes</v>
      </c>
      <c r="L895" t="str">
        <f t="shared" si="218"/>
        <v>R1012</v>
      </c>
      <c r="M895">
        <f t="shared" si="219"/>
        <v>60</v>
      </c>
      <c r="N895" t="str">
        <f t="shared" si="220"/>
        <v>tier - 1</v>
      </c>
      <c r="O895" t="str">
        <f t="shared" si="221"/>
        <v>tier - 1</v>
      </c>
      <c r="P895" t="str">
        <f t="shared" si="222"/>
        <v>R1012</v>
      </c>
      <c r="Q895">
        <f t="shared" si="223"/>
        <v>60</v>
      </c>
    </row>
    <row r="896" spans="1:17" ht="18.75" x14ac:dyDescent="0.3">
      <c r="A896" s="4" t="s">
        <v>1476</v>
      </c>
      <c r="B896" t="str">
        <f t="shared" si="208"/>
        <v xml:space="preserve"> Miles J.</v>
      </c>
      <c r="C896">
        <f t="shared" si="209"/>
        <v>25.46</v>
      </c>
      <c r="D896">
        <f t="shared" si="210"/>
        <v>11.52</v>
      </c>
      <c r="E896" t="str">
        <f t="shared" si="211"/>
        <v>Yes</v>
      </c>
      <c r="F896" t="str">
        <f t="shared" si="212"/>
        <v>No</v>
      </c>
      <c r="G896" t="str">
        <f t="shared" si="213"/>
        <v>Yes</v>
      </c>
      <c r="H896">
        <f t="shared" si="214"/>
        <v>1</v>
      </c>
      <c r="I896" t="str">
        <f t="shared" si="215"/>
        <v>No</v>
      </c>
      <c r="J896" t="str">
        <f t="shared" si="216"/>
        <v>Obesity</v>
      </c>
      <c r="K896" t="str">
        <f t="shared" si="217"/>
        <v>Diabetes</v>
      </c>
      <c r="L896" t="str">
        <f t="shared" si="218"/>
        <v>R1012</v>
      </c>
      <c r="M896">
        <f t="shared" si="219"/>
        <v>59</v>
      </c>
      <c r="N896" t="str">
        <f t="shared" si="220"/>
        <v>tier - 1</v>
      </c>
      <c r="O896" t="str">
        <f t="shared" si="221"/>
        <v>tier - 1</v>
      </c>
      <c r="P896" t="str">
        <f t="shared" si="222"/>
        <v>R1012</v>
      </c>
      <c r="Q896">
        <f t="shared" si="223"/>
        <v>59</v>
      </c>
    </row>
    <row r="897" spans="1:17" ht="18.75" x14ac:dyDescent="0.3">
      <c r="A897" s="4" t="s">
        <v>1475</v>
      </c>
      <c r="B897" t="str">
        <f t="shared" si="208"/>
        <v xml:space="preserve"> Justyna I.</v>
      </c>
      <c r="C897">
        <f t="shared" si="209"/>
        <v>30.8</v>
      </c>
      <c r="D897">
        <f t="shared" si="210"/>
        <v>10.95</v>
      </c>
      <c r="E897" t="str">
        <f t="shared" si="211"/>
        <v>No</v>
      </c>
      <c r="F897" t="str">
        <f t="shared" si="212"/>
        <v>No</v>
      </c>
      <c r="G897" t="str">
        <f t="shared" si="213"/>
        <v>No</v>
      </c>
      <c r="H897">
        <f t="shared" si="214"/>
        <v>0</v>
      </c>
      <c r="I897" t="str">
        <f t="shared" si="215"/>
        <v>No</v>
      </c>
      <c r="J897" t="str">
        <f t="shared" si="216"/>
        <v>Obesity</v>
      </c>
      <c r="K897" t="str">
        <f t="shared" si="217"/>
        <v>Diabetes</v>
      </c>
      <c r="L897" t="str">
        <f t="shared" si="218"/>
        <v>R1011</v>
      </c>
      <c r="M897">
        <f t="shared" si="219"/>
        <v>54</v>
      </c>
      <c r="N897" t="str">
        <f t="shared" si="220"/>
        <v>tier - 3</v>
      </c>
      <c r="O897" t="str">
        <f t="shared" si="221"/>
        <v>tier - 3</v>
      </c>
      <c r="P897" t="str">
        <f t="shared" si="222"/>
        <v>R1011</v>
      </c>
      <c r="Q897">
        <f t="shared" si="223"/>
        <v>54</v>
      </c>
    </row>
    <row r="898" spans="1:17" ht="18.75" x14ac:dyDescent="0.3">
      <c r="A898" s="4" t="s">
        <v>1474</v>
      </c>
      <c r="B898" t="str">
        <f t="shared" ref="B898:B961" si="224">VLOOKUP($A898,vetri,4,FALSE)</f>
        <v xml:space="preserve"> Lucille</v>
      </c>
      <c r="C898">
        <f t="shared" ref="C898:C961" si="225">VLOOKUP($A898,vel,2,FALSE)</f>
        <v>28.88</v>
      </c>
      <c r="D898">
        <f t="shared" ref="D898:D961" si="226">VLOOKUP($A898,vel,3,FALSE)</f>
        <v>11.5</v>
      </c>
      <c r="E898" t="str">
        <f t="shared" ref="E898:E961" si="227">VLOOKUP($A898,vel,4,FALSE)</f>
        <v>No</v>
      </c>
      <c r="F898" t="str">
        <f t="shared" ref="F898:F961" si="228">VLOOKUP($A898,vel,5,FALSE)</f>
        <v>No</v>
      </c>
      <c r="G898" t="str">
        <f t="shared" ref="G898:G961" si="229">VLOOKUP($A898,vel,6,FALSE)</f>
        <v>No</v>
      </c>
      <c r="H898">
        <f t="shared" ref="H898:H961" si="230">VLOOKUP($A898,vel,9,FALSE)</f>
        <v>0</v>
      </c>
      <c r="I898" t="str">
        <f t="shared" ref="I898:I961" si="231">VLOOKUP($A898,vel,10,FALSE)</f>
        <v>No</v>
      </c>
      <c r="J898" t="str">
        <f t="shared" ref="J898:J961" si="232">VLOOKUP($A898,vel,11,FALSE)</f>
        <v>Obesity</v>
      </c>
      <c r="K898" t="str">
        <f t="shared" ref="K898:K961" si="233">VLOOKUP($A898,vel,12,FALSE)</f>
        <v>Diabetes</v>
      </c>
      <c r="L898" t="str">
        <f t="shared" ref="L898:L961" si="234">VLOOKUP($A898,v,14,FALSE)</f>
        <v>R1024</v>
      </c>
      <c r="M898">
        <f t="shared" ref="M898:M961" si="235">VLOOKUP($A898,v,16,FALSE)</f>
        <v>54</v>
      </c>
      <c r="N898" t="str">
        <f t="shared" ref="N898:N961" si="236">VLOOKUP($A898,v,12,FALSE)</f>
        <v>tier - 1</v>
      </c>
      <c r="O898" t="str">
        <f t="shared" ref="O898:O961" si="237">VLOOKUP($A898,m,13,FALSE)</f>
        <v>tier - 1</v>
      </c>
      <c r="P898" t="str">
        <f t="shared" ref="P898:P961" si="238">VLOOKUP($A898,v,14,FALSE)</f>
        <v>R1024</v>
      </c>
      <c r="Q898">
        <f t="shared" ref="Q898:Q961" si="239">VLOOKUP($A898,v,16,FALSE)</f>
        <v>54</v>
      </c>
    </row>
    <row r="899" spans="1:17" ht="18.75" x14ac:dyDescent="0.3">
      <c r="A899" s="4" t="s">
        <v>1473</v>
      </c>
      <c r="B899" t="str">
        <f t="shared" si="224"/>
        <v xml:space="preserve"> April</v>
      </c>
      <c r="C899">
        <f t="shared" si="225"/>
        <v>23</v>
      </c>
      <c r="D899">
        <f t="shared" si="226"/>
        <v>9.8800000000000008</v>
      </c>
      <c r="E899" t="str">
        <f t="shared" si="227"/>
        <v>No</v>
      </c>
      <c r="F899" t="str">
        <f t="shared" si="228"/>
        <v>No</v>
      </c>
      <c r="G899" t="str">
        <f t="shared" si="229"/>
        <v>No</v>
      </c>
      <c r="H899">
        <f t="shared" si="230"/>
        <v>0</v>
      </c>
      <c r="I899" t="str">
        <f t="shared" si="231"/>
        <v>No</v>
      </c>
      <c r="J899" t="str">
        <f t="shared" si="232"/>
        <v>Normol Weight</v>
      </c>
      <c r="K899" t="str">
        <f t="shared" si="233"/>
        <v>Diabetes</v>
      </c>
      <c r="L899" t="str">
        <f t="shared" si="234"/>
        <v>R1011</v>
      </c>
      <c r="M899">
        <f t="shared" si="235"/>
        <v>54</v>
      </c>
      <c r="N899" t="str">
        <f t="shared" si="236"/>
        <v>tier - 3</v>
      </c>
      <c r="O899" t="str">
        <f t="shared" si="237"/>
        <v>tier - 3</v>
      </c>
      <c r="P899" t="str">
        <f t="shared" si="238"/>
        <v>R1011</v>
      </c>
      <c r="Q899">
        <f t="shared" si="239"/>
        <v>54</v>
      </c>
    </row>
    <row r="900" spans="1:17" ht="18.75" x14ac:dyDescent="0.3">
      <c r="A900" s="4" t="s">
        <v>1472</v>
      </c>
      <c r="B900" t="str">
        <f t="shared" si="224"/>
        <v xml:space="preserve"> Robert</v>
      </c>
      <c r="C900">
        <f t="shared" si="225"/>
        <v>38.25</v>
      </c>
      <c r="D900">
        <f t="shared" si="226"/>
        <v>6.2</v>
      </c>
      <c r="E900" t="str">
        <f t="shared" si="227"/>
        <v>No</v>
      </c>
      <c r="F900" t="str">
        <f t="shared" si="228"/>
        <v>No</v>
      </c>
      <c r="G900" t="str">
        <f t="shared" si="229"/>
        <v>No</v>
      </c>
      <c r="H900">
        <f t="shared" si="230"/>
        <v>1</v>
      </c>
      <c r="I900" t="str">
        <f t="shared" si="231"/>
        <v>No</v>
      </c>
      <c r="J900" t="str">
        <f t="shared" si="232"/>
        <v>Obesity</v>
      </c>
      <c r="K900" t="str">
        <f t="shared" si="233"/>
        <v>Diabetes</v>
      </c>
      <c r="L900" t="str">
        <f t="shared" si="234"/>
        <v>R1022</v>
      </c>
      <c r="M900">
        <f t="shared" si="235"/>
        <v>38</v>
      </c>
      <c r="N900" t="str">
        <f t="shared" si="236"/>
        <v>tier - 2</v>
      </c>
      <c r="O900" t="str">
        <f t="shared" si="237"/>
        <v>tier - 2</v>
      </c>
      <c r="P900" t="str">
        <f t="shared" si="238"/>
        <v>R1022</v>
      </c>
      <c r="Q900">
        <f t="shared" si="239"/>
        <v>38</v>
      </c>
    </row>
    <row r="901" spans="1:17" ht="18.75" x14ac:dyDescent="0.3">
      <c r="A901" s="4" t="s">
        <v>1471</v>
      </c>
      <c r="B901" t="str">
        <f t="shared" si="224"/>
        <v xml:space="preserve"> Alyssa</v>
      </c>
      <c r="C901">
        <f t="shared" si="225"/>
        <v>39.25</v>
      </c>
      <c r="D901">
        <f t="shared" si="226"/>
        <v>8.41</v>
      </c>
      <c r="E901" t="str">
        <f t="shared" si="227"/>
        <v>Yes</v>
      </c>
      <c r="F901" t="str">
        <f t="shared" si="228"/>
        <v>No</v>
      </c>
      <c r="G901" t="str">
        <f t="shared" si="229"/>
        <v>No</v>
      </c>
      <c r="H901">
        <f t="shared" si="230"/>
        <v>1</v>
      </c>
      <c r="I901" t="str">
        <f t="shared" si="231"/>
        <v>No</v>
      </c>
      <c r="J901" t="str">
        <f t="shared" si="232"/>
        <v>Obesity</v>
      </c>
      <c r="K901" t="str">
        <f t="shared" si="233"/>
        <v>Diabetes</v>
      </c>
      <c r="L901" t="str">
        <f t="shared" si="234"/>
        <v>R1026</v>
      </c>
      <c r="M901">
        <f t="shared" si="235"/>
        <v>36</v>
      </c>
      <c r="N901" t="str">
        <f t="shared" si="236"/>
        <v>tier - 2</v>
      </c>
      <c r="O901" t="str">
        <f t="shared" si="237"/>
        <v>tier - 2</v>
      </c>
      <c r="P901" t="str">
        <f t="shared" si="238"/>
        <v>R1026</v>
      </c>
      <c r="Q901">
        <f t="shared" si="239"/>
        <v>36</v>
      </c>
    </row>
    <row r="902" spans="1:17" ht="18.75" x14ac:dyDescent="0.3">
      <c r="A902" s="4" t="s">
        <v>1470</v>
      </c>
      <c r="B902" t="str">
        <f t="shared" si="224"/>
        <v xml:space="preserve"> Jessica E.</v>
      </c>
      <c r="C902">
        <f t="shared" si="225"/>
        <v>26.6</v>
      </c>
      <c r="D902">
        <f t="shared" si="226"/>
        <v>5.07</v>
      </c>
      <c r="E902" t="str">
        <f t="shared" si="227"/>
        <v>Yes</v>
      </c>
      <c r="F902" t="str">
        <f t="shared" si="228"/>
        <v>No</v>
      </c>
      <c r="G902" t="str">
        <f t="shared" si="229"/>
        <v>No</v>
      </c>
      <c r="H902">
        <f t="shared" si="230"/>
        <v>2</v>
      </c>
      <c r="I902" t="str">
        <f t="shared" si="231"/>
        <v>No</v>
      </c>
      <c r="J902" t="str">
        <f t="shared" si="232"/>
        <v>Obesity</v>
      </c>
      <c r="K902" t="str">
        <f t="shared" si="233"/>
        <v>Normal</v>
      </c>
      <c r="L902" t="str">
        <f t="shared" si="234"/>
        <v>R1012</v>
      </c>
      <c r="M902">
        <f t="shared" si="235"/>
        <v>56</v>
      </c>
      <c r="N902" t="str">
        <f t="shared" si="236"/>
        <v>tier - 1</v>
      </c>
      <c r="O902" t="str">
        <f t="shared" si="237"/>
        <v>tier - 1</v>
      </c>
      <c r="P902" t="str">
        <f t="shared" si="238"/>
        <v>R1012</v>
      </c>
      <c r="Q902">
        <f t="shared" si="239"/>
        <v>56</v>
      </c>
    </row>
    <row r="903" spans="1:17" ht="18.75" x14ac:dyDescent="0.3">
      <c r="A903" s="4" t="s">
        <v>1469</v>
      </c>
      <c r="B903" t="str">
        <f t="shared" si="224"/>
        <v xml:space="preserve"> Patrick J.</v>
      </c>
      <c r="C903">
        <f t="shared" si="225"/>
        <v>35.700000000000003</v>
      </c>
      <c r="D903">
        <f t="shared" si="226"/>
        <v>4.0599999999999996</v>
      </c>
      <c r="E903" t="str">
        <f t="shared" si="227"/>
        <v>No</v>
      </c>
      <c r="F903" t="str">
        <f t="shared" si="228"/>
        <v>No</v>
      </c>
      <c r="G903" t="str">
        <f t="shared" si="229"/>
        <v>Yes</v>
      </c>
      <c r="H903">
        <f t="shared" si="230"/>
        <v>1</v>
      </c>
      <c r="I903" t="str">
        <f t="shared" si="231"/>
        <v>No</v>
      </c>
      <c r="J903" t="str">
        <f t="shared" si="232"/>
        <v>Obesity</v>
      </c>
      <c r="K903" t="str">
        <f t="shared" si="233"/>
        <v>Normal</v>
      </c>
      <c r="L903" t="str">
        <f t="shared" si="234"/>
        <v>R1021</v>
      </c>
      <c r="M903">
        <f t="shared" si="235"/>
        <v>43</v>
      </c>
      <c r="N903" t="str">
        <f t="shared" si="236"/>
        <v>tier - 3</v>
      </c>
      <c r="O903" t="str">
        <f t="shared" si="237"/>
        <v>tier - 3</v>
      </c>
      <c r="P903" t="str">
        <f t="shared" si="238"/>
        <v>R1021</v>
      </c>
      <c r="Q903">
        <f t="shared" si="239"/>
        <v>43</v>
      </c>
    </row>
    <row r="904" spans="1:17" ht="18.75" x14ac:dyDescent="0.3">
      <c r="A904" s="4" t="s">
        <v>1468</v>
      </c>
      <c r="B904" t="str">
        <f t="shared" si="224"/>
        <v xml:space="preserve"> Emilie</v>
      </c>
      <c r="C904">
        <f t="shared" si="225"/>
        <v>20.100000000000001</v>
      </c>
      <c r="D904">
        <f t="shared" si="226"/>
        <v>10.52</v>
      </c>
      <c r="E904" t="str">
        <f t="shared" si="227"/>
        <v>No</v>
      </c>
      <c r="F904" t="str">
        <f t="shared" si="228"/>
        <v>No</v>
      </c>
      <c r="G904" t="str">
        <f t="shared" si="229"/>
        <v>No</v>
      </c>
      <c r="H904">
        <f t="shared" si="230"/>
        <v>0</v>
      </c>
      <c r="I904" t="str">
        <f t="shared" si="231"/>
        <v>No</v>
      </c>
      <c r="J904" t="str">
        <f t="shared" si="232"/>
        <v>Normol Weight</v>
      </c>
      <c r="K904" t="str">
        <f t="shared" si="233"/>
        <v>Diabetes</v>
      </c>
      <c r="L904" t="str">
        <f t="shared" si="234"/>
        <v>R1011</v>
      </c>
      <c r="M904">
        <f t="shared" si="235"/>
        <v>57</v>
      </c>
      <c r="N904" t="str">
        <f t="shared" si="236"/>
        <v>tier - 1</v>
      </c>
      <c r="O904" t="str">
        <f t="shared" si="237"/>
        <v>tier - 1</v>
      </c>
      <c r="P904" t="str">
        <f t="shared" si="238"/>
        <v>R1011</v>
      </c>
      <c r="Q904">
        <f t="shared" si="239"/>
        <v>57</v>
      </c>
    </row>
    <row r="905" spans="1:17" ht="18.75" x14ac:dyDescent="0.3">
      <c r="A905" s="4" t="s">
        <v>1467</v>
      </c>
      <c r="B905" t="str">
        <f t="shared" si="224"/>
        <v xml:space="preserve"> Caitlin B.</v>
      </c>
      <c r="C905">
        <f t="shared" si="225"/>
        <v>22.23</v>
      </c>
      <c r="D905">
        <f t="shared" si="226"/>
        <v>9.65</v>
      </c>
      <c r="E905" t="str">
        <f t="shared" si="227"/>
        <v>No</v>
      </c>
      <c r="F905" t="str">
        <f t="shared" si="228"/>
        <v>No</v>
      </c>
      <c r="G905" t="str">
        <f t="shared" si="229"/>
        <v>No</v>
      </c>
      <c r="H905">
        <f t="shared" si="230"/>
        <v>0</v>
      </c>
      <c r="I905" t="str">
        <f t="shared" si="231"/>
        <v>No</v>
      </c>
      <c r="J905" t="str">
        <f t="shared" si="232"/>
        <v>Normol Weight</v>
      </c>
      <c r="K905" t="str">
        <f t="shared" si="233"/>
        <v>Diabetes</v>
      </c>
      <c r="L905" t="str">
        <f t="shared" si="234"/>
        <v>R1024</v>
      </c>
      <c r="M905">
        <f t="shared" si="235"/>
        <v>57</v>
      </c>
      <c r="N905" t="str">
        <f t="shared" si="236"/>
        <v>tier - 2</v>
      </c>
      <c r="O905" t="str">
        <f t="shared" si="237"/>
        <v>tier - 2</v>
      </c>
      <c r="P905" t="str">
        <f t="shared" si="238"/>
        <v>R1024</v>
      </c>
      <c r="Q905">
        <f t="shared" si="239"/>
        <v>57</v>
      </c>
    </row>
    <row r="906" spans="1:17" ht="18.75" x14ac:dyDescent="0.3">
      <c r="A906" s="4" t="s">
        <v>1466</v>
      </c>
      <c r="B906" t="str">
        <f t="shared" si="224"/>
        <v xml:space="preserve"> Joseph W</v>
      </c>
      <c r="C906">
        <f t="shared" si="225"/>
        <v>36.47</v>
      </c>
      <c r="D906">
        <f t="shared" si="226"/>
        <v>6.21</v>
      </c>
      <c r="E906" t="str">
        <f t="shared" si="227"/>
        <v>No</v>
      </c>
      <c r="F906" t="str">
        <f t="shared" si="228"/>
        <v>No</v>
      </c>
      <c r="G906" t="str">
        <f t="shared" si="229"/>
        <v>No</v>
      </c>
      <c r="H906">
        <f t="shared" si="230"/>
        <v>0</v>
      </c>
      <c r="I906" t="str">
        <f t="shared" si="231"/>
        <v>No</v>
      </c>
      <c r="J906" t="str">
        <f t="shared" si="232"/>
        <v>Obesity</v>
      </c>
      <c r="K906" t="str">
        <f t="shared" si="233"/>
        <v>Diabetes</v>
      </c>
      <c r="L906" t="str">
        <f t="shared" si="234"/>
        <v>R1021</v>
      </c>
      <c r="M906">
        <f t="shared" si="235"/>
        <v>40</v>
      </c>
      <c r="N906" t="str">
        <f t="shared" si="236"/>
        <v>tier - 3</v>
      </c>
      <c r="O906" t="str">
        <f t="shared" si="237"/>
        <v>tier - 3</v>
      </c>
      <c r="P906" t="str">
        <f t="shared" si="238"/>
        <v>R1021</v>
      </c>
      <c r="Q906">
        <f t="shared" si="239"/>
        <v>40</v>
      </c>
    </row>
    <row r="907" spans="1:17" ht="18.75" x14ac:dyDescent="0.3">
      <c r="A907" s="4" t="s">
        <v>1465</v>
      </c>
      <c r="B907" t="str">
        <f t="shared" si="224"/>
        <v xml:space="preserve"> Wendy</v>
      </c>
      <c r="C907">
        <f t="shared" si="225"/>
        <v>49.64</v>
      </c>
      <c r="D907">
        <f t="shared" si="226"/>
        <v>4.76</v>
      </c>
      <c r="E907" t="str">
        <f t="shared" si="227"/>
        <v>No</v>
      </c>
      <c r="F907" t="str">
        <f t="shared" si="228"/>
        <v>No</v>
      </c>
      <c r="G907" t="str">
        <f t="shared" si="229"/>
        <v>Yes</v>
      </c>
      <c r="H907">
        <f t="shared" si="230"/>
        <v>1</v>
      </c>
      <c r="I907" t="str">
        <f t="shared" si="231"/>
        <v>No</v>
      </c>
      <c r="J907" t="str">
        <f t="shared" si="232"/>
        <v>Obesity</v>
      </c>
      <c r="K907" t="str">
        <f t="shared" si="233"/>
        <v>Normal</v>
      </c>
      <c r="L907" t="str">
        <f t="shared" si="234"/>
        <v>R1012</v>
      </c>
      <c r="M907">
        <f t="shared" si="235"/>
        <v>29</v>
      </c>
      <c r="N907" t="str">
        <f t="shared" si="236"/>
        <v>tier - 2</v>
      </c>
      <c r="O907" t="str">
        <f t="shared" si="237"/>
        <v>tier - 2</v>
      </c>
      <c r="P907" t="str">
        <f t="shared" si="238"/>
        <v>R1012</v>
      </c>
      <c r="Q907">
        <f t="shared" si="239"/>
        <v>29</v>
      </c>
    </row>
    <row r="908" spans="1:17" ht="18.75" x14ac:dyDescent="0.3">
      <c r="A908" s="4" t="s">
        <v>1464</v>
      </c>
      <c r="B908" t="str">
        <f t="shared" si="224"/>
        <v xml:space="preserve"> Leah L.</v>
      </c>
      <c r="C908">
        <f t="shared" si="225"/>
        <v>36.799999999999997</v>
      </c>
      <c r="D908">
        <f t="shared" si="226"/>
        <v>5.73</v>
      </c>
      <c r="E908" t="str">
        <f t="shared" si="227"/>
        <v>Yes</v>
      </c>
      <c r="F908" t="str">
        <f t="shared" si="228"/>
        <v>No</v>
      </c>
      <c r="G908" t="str">
        <f t="shared" si="229"/>
        <v>Yes</v>
      </c>
      <c r="H908">
        <f t="shared" si="230"/>
        <v>1</v>
      </c>
      <c r="I908" t="str">
        <f t="shared" si="231"/>
        <v>No</v>
      </c>
      <c r="J908" t="str">
        <f t="shared" si="232"/>
        <v>Obesity</v>
      </c>
      <c r="K908" t="str">
        <f t="shared" si="233"/>
        <v>Diabetes</v>
      </c>
      <c r="L908" t="str">
        <f t="shared" si="234"/>
        <v>R1026</v>
      </c>
      <c r="M908">
        <f t="shared" si="235"/>
        <v>39</v>
      </c>
      <c r="N908" t="str">
        <f t="shared" si="236"/>
        <v>tier - 2</v>
      </c>
      <c r="O908" t="str">
        <f t="shared" si="237"/>
        <v>tier - 2</v>
      </c>
      <c r="P908" t="str">
        <f t="shared" si="238"/>
        <v>R1026</v>
      </c>
      <c r="Q908">
        <f t="shared" si="239"/>
        <v>39</v>
      </c>
    </row>
    <row r="909" spans="1:17" ht="18.75" x14ac:dyDescent="0.3">
      <c r="A909" s="4" t="s">
        <v>1463</v>
      </c>
      <c r="B909" t="str">
        <f t="shared" si="224"/>
        <v xml:space="preserve"> Wayne L.</v>
      </c>
      <c r="C909">
        <f t="shared" si="225"/>
        <v>33.880000000000003</v>
      </c>
      <c r="D909">
        <f t="shared" si="226"/>
        <v>10.78</v>
      </c>
      <c r="E909" t="str">
        <f t="shared" si="227"/>
        <v>Yes</v>
      </c>
      <c r="F909" t="str">
        <f t="shared" si="228"/>
        <v>No</v>
      </c>
      <c r="G909" t="str">
        <f t="shared" si="229"/>
        <v>No</v>
      </c>
      <c r="H909">
        <f t="shared" si="230"/>
        <v>0</v>
      </c>
      <c r="I909" t="str">
        <f t="shared" si="231"/>
        <v>No</v>
      </c>
      <c r="J909" t="str">
        <f t="shared" si="232"/>
        <v>Obesity</v>
      </c>
      <c r="K909" t="str">
        <f t="shared" si="233"/>
        <v>Diabetes</v>
      </c>
      <c r="L909" t="str">
        <f t="shared" si="234"/>
        <v>R1013</v>
      </c>
      <c r="M909">
        <f t="shared" si="235"/>
        <v>55</v>
      </c>
      <c r="N909" t="str">
        <f t="shared" si="236"/>
        <v>tier - 3</v>
      </c>
      <c r="O909" t="str">
        <f t="shared" si="237"/>
        <v>tier - 3</v>
      </c>
      <c r="P909" t="str">
        <f t="shared" si="238"/>
        <v>R1013</v>
      </c>
      <c r="Q909">
        <f t="shared" si="239"/>
        <v>55</v>
      </c>
    </row>
    <row r="910" spans="1:17" ht="18.75" x14ac:dyDescent="0.3">
      <c r="A910" s="4" t="s">
        <v>1462</v>
      </c>
      <c r="B910" t="str">
        <f t="shared" si="224"/>
        <v xml:space="preserve"> Jason M.</v>
      </c>
      <c r="C910">
        <f t="shared" si="225"/>
        <v>32.01</v>
      </c>
      <c r="D910">
        <f t="shared" si="226"/>
        <v>5.08</v>
      </c>
      <c r="E910" t="str">
        <f t="shared" si="227"/>
        <v>Yes</v>
      </c>
      <c r="F910" t="str">
        <f t="shared" si="228"/>
        <v>No</v>
      </c>
      <c r="G910" t="str">
        <f t="shared" si="229"/>
        <v>No</v>
      </c>
      <c r="H910">
        <f t="shared" si="230"/>
        <v>1</v>
      </c>
      <c r="I910" t="str">
        <f t="shared" si="231"/>
        <v>No</v>
      </c>
      <c r="J910" t="str">
        <f t="shared" si="232"/>
        <v>Obesity</v>
      </c>
      <c r="K910" t="str">
        <f t="shared" si="233"/>
        <v>Normal</v>
      </c>
      <c r="L910" t="str">
        <f t="shared" si="234"/>
        <v>R1013</v>
      </c>
      <c r="M910">
        <f t="shared" si="235"/>
        <v>58</v>
      </c>
      <c r="N910" t="str">
        <f t="shared" si="236"/>
        <v>tier - 2</v>
      </c>
      <c r="O910" t="str">
        <f t="shared" si="237"/>
        <v>tier - 2</v>
      </c>
      <c r="P910" t="str">
        <f t="shared" si="238"/>
        <v>R1013</v>
      </c>
      <c r="Q910">
        <f t="shared" si="239"/>
        <v>58</v>
      </c>
    </row>
    <row r="911" spans="1:17" ht="18.75" x14ac:dyDescent="0.3">
      <c r="A911" s="4" t="s">
        <v>1461</v>
      </c>
      <c r="B911" t="str">
        <f t="shared" si="224"/>
        <v xml:space="preserve"> Floris</v>
      </c>
      <c r="C911">
        <f t="shared" si="225"/>
        <v>33.630000000000003</v>
      </c>
      <c r="D911">
        <f t="shared" si="226"/>
        <v>11.39</v>
      </c>
      <c r="E911" t="str">
        <f t="shared" si="227"/>
        <v>No</v>
      </c>
      <c r="F911" t="str">
        <f t="shared" si="228"/>
        <v>No</v>
      </c>
      <c r="G911" t="str">
        <f t="shared" si="229"/>
        <v>No</v>
      </c>
      <c r="H911">
        <f t="shared" si="230"/>
        <v>0</v>
      </c>
      <c r="I911" t="str">
        <f t="shared" si="231"/>
        <v>No</v>
      </c>
      <c r="J911" t="str">
        <f t="shared" si="232"/>
        <v>Obesity</v>
      </c>
      <c r="K911" t="str">
        <f t="shared" si="233"/>
        <v>Diabetes</v>
      </c>
      <c r="L911" t="str">
        <f t="shared" si="234"/>
        <v>R1012</v>
      </c>
      <c r="M911">
        <f t="shared" si="235"/>
        <v>57</v>
      </c>
      <c r="N911" t="str">
        <f t="shared" si="236"/>
        <v>tier - 2</v>
      </c>
      <c r="O911" t="str">
        <f t="shared" si="237"/>
        <v>tier - 2</v>
      </c>
      <c r="P911" t="str">
        <f t="shared" si="238"/>
        <v>R1012</v>
      </c>
      <c r="Q911">
        <f t="shared" si="239"/>
        <v>57</v>
      </c>
    </row>
    <row r="912" spans="1:17" ht="18.75" x14ac:dyDescent="0.3">
      <c r="A912" s="4" t="s">
        <v>1460</v>
      </c>
      <c r="B912" t="str">
        <f t="shared" si="224"/>
        <v xml:space="preserve"> Marc</v>
      </c>
      <c r="C912">
        <f t="shared" si="225"/>
        <v>34.865000000000002</v>
      </c>
      <c r="D912">
        <f t="shared" si="226"/>
        <v>5.35</v>
      </c>
      <c r="E912" t="str">
        <f t="shared" si="227"/>
        <v>Yes</v>
      </c>
      <c r="F912" t="str">
        <f t="shared" si="228"/>
        <v>No</v>
      </c>
      <c r="G912" t="str">
        <f t="shared" si="229"/>
        <v>No</v>
      </c>
      <c r="H912">
        <f t="shared" si="230"/>
        <v>1</v>
      </c>
      <c r="I912" t="str">
        <f t="shared" si="231"/>
        <v>No</v>
      </c>
      <c r="J912" t="str">
        <f t="shared" si="232"/>
        <v>Obesity</v>
      </c>
      <c r="K912" t="str">
        <f t="shared" si="233"/>
        <v>Normal</v>
      </c>
      <c r="L912" t="str">
        <f t="shared" si="234"/>
        <v>R1016</v>
      </c>
      <c r="M912">
        <f t="shared" si="235"/>
        <v>58</v>
      </c>
      <c r="N912" t="str">
        <f t="shared" si="236"/>
        <v>tier - 2</v>
      </c>
      <c r="O912" t="str">
        <f t="shared" si="237"/>
        <v>tier - 2</v>
      </c>
      <c r="P912" t="str">
        <f t="shared" si="238"/>
        <v>R1016</v>
      </c>
      <c r="Q912">
        <f t="shared" si="239"/>
        <v>58</v>
      </c>
    </row>
    <row r="913" spans="1:17" ht="18.75" x14ac:dyDescent="0.3">
      <c r="A913" s="4" t="s">
        <v>1459</v>
      </c>
      <c r="B913" t="str">
        <f t="shared" si="224"/>
        <v xml:space="preserve"> Christopher</v>
      </c>
      <c r="C913">
        <f t="shared" si="225"/>
        <v>43.11</v>
      </c>
      <c r="D913">
        <f t="shared" si="226"/>
        <v>5.6</v>
      </c>
      <c r="E913" t="str">
        <f t="shared" si="227"/>
        <v>No</v>
      </c>
      <c r="F913" t="str">
        <f t="shared" si="228"/>
        <v>No</v>
      </c>
      <c r="G913" t="str">
        <f t="shared" si="229"/>
        <v>No</v>
      </c>
      <c r="H913">
        <f t="shared" si="230"/>
        <v>0</v>
      </c>
      <c r="I913" t="str">
        <f t="shared" si="231"/>
        <v>No</v>
      </c>
      <c r="J913" t="str">
        <f t="shared" si="232"/>
        <v>Obesity</v>
      </c>
      <c r="K913" t="str">
        <f t="shared" si="233"/>
        <v>Normal</v>
      </c>
      <c r="L913" t="str">
        <f t="shared" si="234"/>
        <v>R1023</v>
      </c>
      <c r="M913">
        <f t="shared" si="235"/>
        <v>31</v>
      </c>
      <c r="N913" t="str">
        <f t="shared" si="236"/>
        <v>tier - 1</v>
      </c>
      <c r="O913" t="str">
        <f t="shared" si="237"/>
        <v>tier - 1</v>
      </c>
      <c r="P913" t="str">
        <f t="shared" si="238"/>
        <v>R1023</v>
      </c>
      <c r="Q913">
        <f t="shared" si="239"/>
        <v>31</v>
      </c>
    </row>
    <row r="914" spans="1:17" ht="18.75" x14ac:dyDescent="0.3">
      <c r="A914" s="4" t="s">
        <v>1458</v>
      </c>
      <c r="B914" t="str">
        <f t="shared" si="224"/>
        <v xml:space="preserve"> Kevin</v>
      </c>
      <c r="C914">
        <f t="shared" si="225"/>
        <v>30.305</v>
      </c>
      <c r="D914">
        <f t="shared" si="226"/>
        <v>4.2699999999999996</v>
      </c>
      <c r="E914" t="str">
        <f t="shared" si="227"/>
        <v>Yes</v>
      </c>
      <c r="F914" t="str">
        <f t="shared" si="228"/>
        <v>No</v>
      </c>
      <c r="G914" t="str">
        <f t="shared" si="229"/>
        <v>No</v>
      </c>
      <c r="H914">
        <f t="shared" si="230"/>
        <v>1</v>
      </c>
      <c r="I914" t="str">
        <f t="shared" si="231"/>
        <v>No</v>
      </c>
      <c r="J914" t="str">
        <f t="shared" si="232"/>
        <v>Obesity</v>
      </c>
      <c r="K914" t="str">
        <f t="shared" si="233"/>
        <v>Normal</v>
      </c>
      <c r="L914" t="str">
        <f t="shared" si="234"/>
        <v>R1019</v>
      </c>
      <c r="M914">
        <f t="shared" si="235"/>
        <v>58</v>
      </c>
      <c r="N914" t="str">
        <f t="shared" si="236"/>
        <v>tier - 3</v>
      </c>
      <c r="O914" t="str">
        <f t="shared" si="237"/>
        <v>tier - 3</v>
      </c>
      <c r="P914" t="str">
        <f t="shared" si="238"/>
        <v>R1019</v>
      </c>
      <c r="Q914">
        <f t="shared" si="239"/>
        <v>58</v>
      </c>
    </row>
    <row r="915" spans="1:17" ht="18.75" x14ac:dyDescent="0.3">
      <c r="A915" s="4" t="s">
        <v>1457</v>
      </c>
      <c r="B915" t="str">
        <f t="shared" si="224"/>
        <v xml:space="preserve"> Aharon N</v>
      </c>
      <c r="C915">
        <f t="shared" si="225"/>
        <v>25.175000000000001</v>
      </c>
      <c r="D915">
        <f t="shared" si="226"/>
        <v>5.57</v>
      </c>
      <c r="E915" t="str">
        <f t="shared" si="227"/>
        <v>Yes</v>
      </c>
      <c r="F915" t="str">
        <f t="shared" si="228"/>
        <v>No</v>
      </c>
      <c r="G915" t="str">
        <f t="shared" si="229"/>
        <v>No</v>
      </c>
      <c r="H915">
        <f t="shared" si="230"/>
        <v>1</v>
      </c>
      <c r="I915" t="str">
        <f t="shared" si="231"/>
        <v>No</v>
      </c>
      <c r="J915" t="str">
        <f t="shared" si="232"/>
        <v>Obesity</v>
      </c>
      <c r="K915" t="str">
        <f t="shared" si="233"/>
        <v>Normal</v>
      </c>
      <c r="L915" t="str">
        <f t="shared" si="234"/>
        <v>R1019</v>
      </c>
      <c r="M915">
        <f t="shared" si="235"/>
        <v>58</v>
      </c>
      <c r="N915" t="str">
        <f t="shared" si="236"/>
        <v>tier - 1</v>
      </c>
      <c r="O915" t="str">
        <f t="shared" si="237"/>
        <v>tier - 1</v>
      </c>
      <c r="P915" t="str">
        <f t="shared" si="238"/>
        <v>R1019</v>
      </c>
      <c r="Q915">
        <f t="shared" si="239"/>
        <v>58</v>
      </c>
    </row>
    <row r="916" spans="1:17" ht="18.75" x14ac:dyDescent="0.3">
      <c r="A916" s="4" t="s">
        <v>1456</v>
      </c>
      <c r="B916" t="str">
        <f t="shared" si="224"/>
        <v xml:space="preserve"> Lawrence D.</v>
      </c>
      <c r="C916">
        <f t="shared" si="225"/>
        <v>26.8</v>
      </c>
      <c r="D916">
        <f t="shared" si="226"/>
        <v>5.68</v>
      </c>
      <c r="E916" t="str">
        <f t="shared" si="227"/>
        <v>Yes</v>
      </c>
      <c r="F916" t="str">
        <f t="shared" si="228"/>
        <v>No</v>
      </c>
      <c r="G916" t="str">
        <f t="shared" si="229"/>
        <v>No</v>
      </c>
      <c r="H916">
        <f t="shared" si="230"/>
        <v>1</v>
      </c>
      <c r="I916" t="str">
        <f t="shared" si="231"/>
        <v>No</v>
      </c>
      <c r="J916" t="str">
        <f t="shared" si="232"/>
        <v>Obesity</v>
      </c>
      <c r="K916" t="str">
        <f t="shared" si="233"/>
        <v>Normal</v>
      </c>
      <c r="L916" t="str">
        <f t="shared" si="234"/>
        <v>R1021</v>
      </c>
      <c r="M916">
        <f t="shared" si="235"/>
        <v>58</v>
      </c>
      <c r="N916" t="str">
        <f t="shared" si="236"/>
        <v>tier - 1</v>
      </c>
      <c r="O916" t="str">
        <f t="shared" si="237"/>
        <v>tier - 1</v>
      </c>
      <c r="P916" t="str">
        <f t="shared" si="238"/>
        <v>R1021</v>
      </c>
      <c r="Q916">
        <f t="shared" si="239"/>
        <v>58</v>
      </c>
    </row>
    <row r="917" spans="1:17" ht="18.75" x14ac:dyDescent="0.3">
      <c r="A917" s="4" t="s">
        <v>1455</v>
      </c>
      <c r="B917" t="str">
        <f t="shared" si="224"/>
        <v xml:space="preserve"> Malcolm</v>
      </c>
      <c r="C917">
        <f t="shared" si="225"/>
        <v>21.78</v>
      </c>
      <c r="D917">
        <f t="shared" si="226"/>
        <v>5.3</v>
      </c>
      <c r="E917" t="str">
        <f t="shared" si="227"/>
        <v>No</v>
      </c>
      <c r="F917" t="str">
        <f t="shared" si="228"/>
        <v>Yes</v>
      </c>
      <c r="G917" t="str">
        <f t="shared" si="229"/>
        <v>No</v>
      </c>
      <c r="H917">
        <f t="shared" si="230"/>
        <v>1</v>
      </c>
      <c r="I917" t="str">
        <f t="shared" si="231"/>
        <v>No</v>
      </c>
      <c r="J917" t="str">
        <f t="shared" si="232"/>
        <v>Normol Weight</v>
      </c>
      <c r="K917" t="str">
        <f t="shared" si="233"/>
        <v>Normal</v>
      </c>
      <c r="L917" t="str">
        <f t="shared" si="234"/>
        <v>R1013</v>
      </c>
      <c r="M917">
        <f t="shared" si="235"/>
        <v>19</v>
      </c>
      <c r="N917" t="str">
        <f t="shared" si="236"/>
        <v>tier - 3</v>
      </c>
      <c r="O917" t="str">
        <f t="shared" si="237"/>
        <v>tier - 3</v>
      </c>
      <c r="P917" t="str">
        <f t="shared" si="238"/>
        <v>R1013</v>
      </c>
      <c r="Q917">
        <f t="shared" si="239"/>
        <v>19</v>
      </c>
    </row>
    <row r="918" spans="1:17" ht="18.75" x14ac:dyDescent="0.3">
      <c r="A918" s="4" t="s">
        <v>1454</v>
      </c>
      <c r="B918" t="str">
        <f t="shared" si="224"/>
        <v xml:space="preserve"> Anna E.</v>
      </c>
      <c r="C918">
        <f t="shared" si="225"/>
        <v>30.14</v>
      </c>
      <c r="D918">
        <f t="shared" si="226"/>
        <v>9.4499999999999993</v>
      </c>
      <c r="E918" t="str">
        <f t="shared" si="227"/>
        <v>Yes</v>
      </c>
      <c r="F918" t="str">
        <f t="shared" si="228"/>
        <v>No</v>
      </c>
      <c r="G918" t="str">
        <f t="shared" si="229"/>
        <v>No</v>
      </c>
      <c r="H918">
        <f t="shared" si="230"/>
        <v>0</v>
      </c>
      <c r="I918" t="str">
        <f t="shared" si="231"/>
        <v>No</v>
      </c>
      <c r="J918" t="str">
        <f t="shared" si="232"/>
        <v>Obesity</v>
      </c>
      <c r="K918" t="str">
        <f t="shared" si="233"/>
        <v>Diabetes</v>
      </c>
      <c r="L918" t="str">
        <f t="shared" si="234"/>
        <v>R1013</v>
      </c>
      <c r="M918">
        <f t="shared" si="235"/>
        <v>55</v>
      </c>
      <c r="N918" t="str">
        <f t="shared" si="236"/>
        <v>tier - 1</v>
      </c>
      <c r="O918" t="str">
        <f t="shared" si="237"/>
        <v>tier - 1</v>
      </c>
      <c r="P918" t="str">
        <f t="shared" si="238"/>
        <v>R1013</v>
      </c>
      <c r="Q918">
        <f t="shared" si="239"/>
        <v>55</v>
      </c>
    </row>
    <row r="919" spans="1:17" ht="18.75" x14ac:dyDescent="0.3">
      <c r="A919" s="4" t="s">
        <v>1453</v>
      </c>
      <c r="B919" t="str">
        <f t="shared" si="224"/>
        <v xml:space="preserve"> Jenny</v>
      </c>
      <c r="C919">
        <f t="shared" si="225"/>
        <v>29.7</v>
      </c>
      <c r="D919">
        <f t="shared" si="226"/>
        <v>6.79</v>
      </c>
      <c r="E919" t="str">
        <f t="shared" si="227"/>
        <v>Yes</v>
      </c>
      <c r="F919" t="str">
        <f t="shared" si="228"/>
        <v>No</v>
      </c>
      <c r="G919" t="str">
        <f t="shared" si="229"/>
        <v>No</v>
      </c>
      <c r="H919">
        <f t="shared" si="230"/>
        <v>0</v>
      </c>
      <c r="I919" t="str">
        <f t="shared" si="231"/>
        <v>No</v>
      </c>
      <c r="J919" t="str">
        <f t="shared" si="232"/>
        <v>Obesity</v>
      </c>
      <c r="K919" t="str">
        <f t="shared" si="233"/>
        <v>Diabetes</v>
      </c>
      <c r="L919" t="str">
        <f t="shared" si="234"/>
        <v>R1011</v>
      </c>
      <c r="M919">
        <f t="shared" si="235"/>
        <v>55</v>
      </c>
      <c r="N919" t="str">
        <f t="shared" si="236"/>
        <v>tier - 2</v>
      </c>
      <c r="O919" t="str">
        <f t="shared" si="237"/>
        <v>tier - 2</v>
      </c>
      <c r="P919" t="str">
        <f t="shared" si="238"/>
        <v>R1011</v>
      </c>
      <c r="Q919">
        <f t="shared" si="239"/>
        <v>55</v>
      </c>
    </row>
    <row r="920" spans="1:17" ht="18.75" x14ac:dyDescent="0.3">
      <c r="A920" s="4" t="s">
        <v>1452</v>
      </c>
      <c r="B920" t="str">
        <f t="shared" si="224"/>
        <v xml:space="preserve"> Melissa L</v>
      </c>
      <c r="C920">
        <f t="shared" si="225"/>
        <v>32.395000000000003</v>
      </c>
      <c r="D920">
        <f t="shared" si="226"/>
        <v>11.1</v>
      </c>
      <c r="E920" t="str">
        <f t="shared" si="227"/>
        <v>Yes</v>
      </c>
      <c r="F920" t="str">
        <f t="shared" si="228"/>
        <v>No</v>
      </c>
      <c r="G920" t="str">
        <f t="shared" si="229"/>
        <v>No</v>
      </c>
      <c r="H920">
        <f t="shared" si="230"/>
        <v>0</v>
      </c>
      <c r="I920" t="str">
        <f t="shared" si="231"/>
        <v>No</v>
      </c>
      <c r="J920" t="str">
        <f t="shared" si="232"/>
        <v>Obesity</v>
      </c>
      <c r="K920" t="str">
        <f t="shared" si="233"/>
        <v>Diabetes</v>
      </c>
      <c r="L920" t="str">
        <f t="shared" si="234"/>
        <v>R1024</v>
      </c>
      <c r="M920">
        <f t="shared" si="235"/>
        <v>55</v>
      </c>
      <c r="N920" t="str">
        <f t="shared" si="236"/>
        <v>tier - 3</v>
      </c>
      <c r="O920" t="str">
        <f t="shared" si="237"/>
        <v>tier - 3</v>
      </c>
      <c r="P920" t="str">
        <f t="shared" si="238"/>
        <v>R1024</v>
      </c>
      <c r="Q920">
        <f t="shared" si="239"/>
        <v>55</v>
      </c>
    </row>
    <row r="921" spans="1:17" ht="18.75" x14ac:dyDescent="0.3">
      <c r="A921" s="4" t="s">
        <v>1451</v>
      </c>
      <c r="B921" t="str">
        <f t="shared" si="224"/>
        <v xml:space="preserve"> Chia J.</v>
      </c>
      <c r="C921">
        <f t="shared" si="225"/>
        <v>36.64</v>
      </c>
      <c r="D921">
        <f t="shared" si="226"/>
        <v>7.26</v>
      </c>
      <c r="E921" t="str">
        <f t="shared" si="227"/>
        <v>No</v>
      </c>
      <c r="F921" t="str">
        <f t="shared" si="228"/>
        <v>No</v>
      </c>
      <c r="G921" t="str">
        <f t="shared" si="229"/>
        <v>No</v>
      </c>
      <c r="H921">
        <f t="shared" si="230"/>
        <v>0</v>
      </c>
      <c r="I921" t="str">
        <f t="shared" si="231"/>
        <v>No</v>
      </c>
      <c r="J921" t="str">
        <f t="shared" si="232"/>
        <v>Obesity</v>
      </c>
      <c r="K921" t="str">
        <f t="shared" si="233"/>
        <v>Diabetes</v>
      </c>
      <c r="L921" t="str">
        <f t="shared" si="234"/>
        <v>R1011</v>
      </c>
      <c r="M921">
        <f t="shared" si="235"/>
        <v>48</v>
      </c>
      <c r="N921" t="str">
        <f t="shared" si="236"/>
        <v>tier - 3</v>
      </c>
      <c r="O921" t="str">
        <f t="shared" si="237"/>
        <v>tier - 3</v>
      </c>
      <c r="P921" t="str">
        <f t="shared" si="238"/>
        <v>R1011</v>
      </c>
      <c r="Q921">
        <f t="shared" si="239"/>
        <v>48</v>
      </c>
    </row>
    <row r="922" spans="1:17" ht="18.75" x14ac:dyDescent="0.3">
      <c r="A922" s="4" t="s">
        <v>1450</v>
      </c>
      <c r="B922" t="str">
        <f t="shared" si="224"/>
        <v xml:space="preserve"> Laura A</v>
      </c>
      <c r="C922">
        <f t="shared" si="225"/>
        <v>39.049999999999997</v>
      </c>
      <c r="D922">
        <f t="shared" si="226"/>
        <v>5.27</v>
      </c>
      <c r="E922" t="str">
        <f t="shared" si="227"/>
        <v>Yes</v>
      </c>
      <c r="F922" t="str">
        <f t="shared" si="228"/>
        <v>No</v>
      </c>
      <c r="G922" t="str">
        <f t="shared" si="229"/>
        <v>No</v>
      </c>
      <c r="H922">
        <f t="shared" si="230"/>
        <v>1</v>
      </c>
      <c r="I922" t="str">
        <f t="shared" si="231"/>
        <v>No</v>
      </c>
      <c r="J922" t="str">
        <f t="shared" si="232"/>
        <v>Obesity</v>
      </c>
      <c r="K922" t="str">
        <f t="shared" si="233"/>
        <v>Normal</v>
      </c>
      <c r="L922" t="str">
        <f t="shared" si="234"/>
        <v>R1013</v>
      </c>
      <c r="M922">
        <f t="shared" si="235"/>
        <v>58</v>
      </c>
      <c r="N922" t="str">
        <f t="shared" si="236"/>
        <v>tier - 2</v>
      </c>
      <c r="O922" t="str">
        <f t="shared" si="237"/>
        <v>tier - 2</v>
      </c>
      <c r="P922" t="str">
        <f t="shared" si="238"/>
        <v>R1013</v>
      </c>
      <c r="Q922">
        <f t="shared" si="239"/>
        <v>58</v>
      </c>
    </row>
    <row r="923" spans="1:17" ht="18.75" x14ac:dyDescent="0.3">
      <c r="A923" s="4" t="s">
        <v>1449</v>
      </c>
      <c r="B923" t="str">
        <f t="shared" si="224"/>
        <v xml:space="preserve"> Aditi</v>
      </c>
      <c r="C923">
        <f t="shared" si="225"/>
        <v>33.1</v>
      </c>
      <c r="D923">
        <f t="shared" si="226"/>
        <v>5.46</v>
      </c>
      <c r="E923" t="str">
        <f t="shared" si="227"/>
        <v>Yes</v>
      </c>
      <c r="F923" t="str">
        <f t="shared" si="228"/>
        <v>No</v>
      </c>
      <c r="G923" t="str">
        <f t="shared" si="229"/>
        <v>No</v>
      </c>
      <c r="H923">
        <f t="shared" si="230"/>
        <v>1</v>
      </c>
      <c r="I923" t="str">
        <f t="shared" si="231"/>
        <v>No</v>
      </c>
      <c r="J923" t="str">
        <f t="shared" si="232"/>
        <v>Obesity</v>
      </c>
      <c r="K923" t="str">
        <f t="shared" si="233"/>
        <v>Normal</v>
      </c>
      <c r="L923" t="str">
        <f t="shared" si="234"/>
        <v>R1011</v>
      </c>
      <c r="M923">
        <f t="shared" si="235"/>
        <v>58</v>
      </c>
      <c r="N923" t="str">
        <f t="shared" si="236"/>
        <v>tier - 2</v>
      </c>
      <c r="O923" t="str">
        <f t="shared" si="237"/>
        <v>tier - 2</v>
      </c>
      <c r="P923" t="str">
        <f t="shared" si="238"/>
        <v>R1011</v>
      </c>
      <c r="Q923">
        <f t="shared" si="239"/>
        <v>58</v>
      </c>
    </row>
    <row r="924" spans="1:17" ht="18.75" x14ac:dyDescent="0.3">
      <c r="A924" s="4" t="s">
        <v>1448</v>
      </c>
      <c r="B924" t="str">
        <f t="shared" si="224"/>
        <v xml:space="preserve"> Leah A.</v>
      </c>
      <c r="C924">
        <f t="shared" si="225"/>
        <v>31.824999999999999</v>
      </c>
      <c r="D924">
        <f t="shared" si="226"/>
        <v>8.1300000000000008</v>
      </c>
      <c r="E924" t="str">
        <f t="shared" si="227"/>
        <v>No</v>
      </c>
      <c r="F924" t="str">
        <f t="shared" si="228"/>
        <v>No</v>
      </c>
      <c r="G924" t="str">
        <f t="shared" si="229"/>
        <v>No</v>
      </c>
      <c r="H924">
        <f t="shared" si="230"/>
        <v>0</v>
      </c>
      <c r="I924" t="str">
        <f t="shared" si="231"/>
        <v>No</v>
      </c>
      <c r="J924" t="str">
        <f t="shared" si="232"/>
        <v>Obesity</v>
      </c>
      <c r="K924" t="str">
        <f t="shared" si="233"/>
        <v>Diabetes</v>
      </c>
      <c r="L924" t="str">
        <f t="shared" si="234"/>
        <v>R1012</v>
      </c>
      <c r="M924">
        <f t="shared" si="235"/>
        <v>57</v>
      </c>
      <c r="N924" t="str">
        <f t="shared" si="236"/>
        <v>tier - 3</v>
      </c>
      <c r="O924" t="str">
        <f t="shared" si="237"/>
        <v>tier - 3</v>
      </c>
      <c r="P924" t="str">
        <f t="shared" si="238"/>
        <v>R1012</v>
      </c>
      <c r="Q924">
        <f t="shared" si="239"/>
        <v>57</v>
      </c>
    </row>
    <row r="925" spans="1:17" ht="18.75" x14ac:dyDescent="0.3">
      <c r="A925" s="4" t="s">
        <v>1447</v>
      </c>
      <c r="B925" t="str">
        <f t="shared" si="224"/>
        <v xml:space="preserve"> Marianne</v>
      </c>
      <c r="C925">
        <f t="shared" si="225"/>
        <v>29</v>
      </c>
      <c r="D925">
        <f t="shared" si="226"/>
        <v>4.25</v>
      </c>
      <c r="E925" t="str">
        <f t="shared" si="227"/>
        <v>Yes</v>
      </c>
      <c r="F925" t="str">
        <f t="shared" si="228"/>
        <v>No</v>
      </c>
      <c r="G925" t="str">
        <f t="shared" si="229"/>
        <v>No</v>
      </c>
      <c r="H925">
        <f t="shared" si="230"/>
        <v>1</v>
      </c>
      <c r="I925" t="str">
        <f t="shared" si="231"/>
        <v>No</v>
      </c>
      <c r="J925" t="str">
        <f t="shared" si="232"/>
        <v>Obesity</v>
      </c>
      <c r="K925" t="str">
        <f t="shared" si="233"/>
        <v>Normal</v>
      </c>
      <c r="L925" t="str">
        <f t="shared" si="234"/>
        <v>R1011</v>
      </c>
      <c r="M925">
        <f t="shared" si="235"/>
        <v>58</v>
      </c>
      <c r="N925" t="str">
        <f t="shared" si="236"/>
        <v>tier - 2</v>
      </c>
      <c r="O925" t="str">
        <f t="shared" si="237"/>
        <v>tier - 2</v>
      </c>
      <c r="P925" t="str">
        <f t="shared" si="238"/>
        <v>R1011</v>
      </c>
      <c r="Q925">
        <f t="shared" si="239"/>
        <v>58</v>
      </c>
    </row>
    <row r="926" spans="1:17" ht="18.75" x14ac:dyDescent="0.3">
      <c r="A926" s="4" t="s">
        <v>1446</v>
      </c>
      <c r="B926" t="str">
        <f t="shared" si="224"/>
        <v xml:space="preserve"> Carla</v>
      </c>
      <c r="C926">
        <f t="shared" si="225"/>
        <v>30.495000000000001</v>
      </c>
      <c r="D926">
        <f t="shared" si="226"/>
        <v>8.68</v>
      </c>
      <c r="E926" t="str">
        <f t="shared" si="227"/>
        <v>No</v>
      </c>
      <c r="F926" t="str">
        <f t="shared" si="228"/>
        <v>No</v>
      </c>
      <c r="G926" t="str">
        <f t="shared" si="229"/>
        <v>No</v>
      </c>
      <c r="H926">
        <f t="shared" si="230"/>
        <v>0</v>
      </c>
      <c r="I926" t="str">
        <f t="shared" si="231"/>
        <v>No</v>
      </c>
      <c r="J926" t="str">
        <f t="shared" si="232"/>
        <v>Obesity</v>
      </c>
      <c r="K926" t="str">
        <f t="shared" si="233"/>
        <v>Diabetes</v>
      </c>
      <c r="L926" t="str">
        <f t="shared" si="234"/>
        <v>R1012</v>
      </c>
      <c r="M926">
        <f t="shared" si="235"/>
        <v>57</v>
      </c>
      <c r="N926" t="str">
        <f t="shared" si="236"/>
        <v>tier - 2</v>
      </c>
      <c r="O926" t="str">
        <f t="shared" si="237"/>
        <v>tier - 2</v>
      </c>
      <c r="P926" t="str">
        <f t="shared" si="238"/>
        <v>R1012</v>
      </c>
      <c r="Q926">
        <f t="shared" si="239"/>
        <v>57</v>
      </c>
    </row>
    <row r="927" spans="1:17" ht="18.75" x14ac:dyDescent="0.3">
      <c r="A927" s="4" t="s">
        <v>1445</v>
      </c>
      <c r="B927" t="str">
        <f t="shared" si="224"/>
        <v xml:space="preserve"> Oksana</v>
      </c>
      <c r="C927">
        <f t="shared" si="225"/>
        <v>25.2</v>
      </c>
      <c r="D927">
        <f t="shared" si="226"/>
        <v>6.25</v>
      </c>
      <c r="E927" t="str">
        <f t="shared" si="227"/>
        <v>Yes</v>
      </c>
      <c r="F927" t="str">
        <f t="shared" si="228"/>
        <v>No</v>
      </c>
      <c r="G927" t="str">
        <f t="shared" si="229"/>
        <v>No</v>
      </c>
      <c r="H927">
        <f t="shared" si="230"/>
        <v>1</v>
      </c>
      <c r="I927" t="str">
        <f t="shared" si="231"/>
        <v>No</v>
      </c>
      <c r="J927" t="str">
        <f t="shared" si="232"/>
        <v>Obesity</v>
      </c>
      <c r="K927" t="str">
        <f t="shared" si="233"/>
        <v>Diabetes</v>
      </c>
      <c r="L927" t="str">
        <f t="shared" si="234"/>
        <v>R1011</v>
      </c>
      <c r="M927">
        <f t="shared" si="235"/>
        <v>58</v>
      </c>
      <c r="N927" t="str">
        <f t="shared" si="236"/>
        <v>tier - 3</v>
      </c>
      <c r="O927" t="str">
        <f t="shared" si="237"/>
        <v>tier - 3</v>
      </c>
      <c r="P927" t="str">
        <f t="shared" si="238"/>
        <v>R1011</v>
      </c>
      <c r="Q927">
        <f t="shared" si="239"/>
        <v>58</v>
      </c>
    </row>
    <row r="928" spans="1:17" ht="18.75" x14ac:dyDescent="0.3">
      <c r="A928" s="4" t="s">
        <v>1444</v>
      </c>
      <c r="B928" t="str">
        <f t="shared" si="224"/>
        <v xml:space="preserve"> Rebecca B.</v>
      </c>
      <c r="C928">
        <f t="shared" si="225"/>
        <v>22.77</v>
      </c>
      <c r="D928">
        <f t="shared" si="226"/>
        <v>4.47</v>
      </c>
      <c r="E928" t="str">
        <f t="shared" si="227"/>
        <v>Yes</v>
      </c>
      <c r="F928" t="str">
        <f t="shared" si="228"/>
        <v>No</v>
      </c>
      <c r="G928" t="str">
        <f t="shared" si="229"/>
        <v>No</v>
      </c>
      <c r="H928">
        <f t="shared" si="230"/>
        <v>1</v>
      </c>
      <c r="I928" t="str">
        <f t="shared" si="231"/>
        <v>No</v>
      </c>
      <c r="J928" t="str">
        <f t="shared" si="232"/>
        <v>Normol Weight</v>
      </c>
      <c r="K928" t="str">
        <f t="shared" si="233"/>
        <v>Normal</v>
      </c>
      <c r="L928" t="str">
        <f t="shared" si="234"/>
        <v>R1013</v>
      </c>
      <c r="M928">
        <f t="shared" si="235"/>
        <v>58</v>
      </c>
      <c r="N928" t="str">
        <f t="shared" si="236"/>
        <v>tier - 3</v>
      </c>
      <c r="O928" t="str">
        <f t="shared" si="237"/>
        <v>tier - 3</v>
      </c>
      <c r="P928" t="str">
        <f t="shared" si="238"/>
        <v>R1013</v>
      </c>
      <c r="Q928">
        <f t="shared" si="239"/>
        <v>58</v>
      </c>
    </row>
    <row r="929" spans="1:17" ht="18.75" x14ac:dyDescent="0.3">
      <c r="A929" s="4" t="s">
        <v>1443</v>
      </c>
      <c r="B929" t="str">
        <f t="shared" si="224"/>
        <v xml:space="preserve"> Maria A.</v>
      </c>
      <c r="C929">
        <f t="shared" si="225"/>
        <v>23.18</v>
      </c>
      <c r="D929">
        <f t="shared" si="226"/>
        <v>8.31</v>
      </c>
      <c r="E929" t="str">
        <f t="shared" si="227"/>
        <v>No</v>
      </c>
      <c r="F929" t="str">
        <f t="shared" si="228"/>
        <v>No</v>
      </c>
      <c r="G929" t="str">
        <f t="shared" si="229"/>
        <v>No</v>
      </c>
      <c r="H929">
        <f t="shared" si="230"/>
        <v>0</v>
      </c>
      <c r="I929" t="str">
        <f t="shared" si="231"/>
        <v>No</v>
      </c>
      <c r="J929" t="str">
        <f t="shared" si="232"/>
        <v>Normol Weight</v>
      </c>
      <c r="K929" t="str">
        <f t="shared" si="233"/>
        <v>Diabetes</v>
      </c>
      <c r="L929" t="str">
        <f t="shared" si="234"/>
        <v>R1012</v>
      </c>
      <c r="M929">
        <f t="shared" si="235"/>
        <v>57</v>
      </c>
      <c r="N929" t="str">
        <f t="shared" si="236"/>
        <v>tier - 1</v>
      </c>
      <c r="O929" t="str">
        <f t="shared" si="237"/>
        <v>tier - 1</v>
      </c>
      <c r="P929" t="str">
        <f t="shared" si="238"/>
        <v>R1012</v>
      </c>
      <c r="Q929">
        <f t="shared" si="239"/>
        <v>57</v>
      </c>
    </row>
    <row r="930" spans="1:17" ht="18.75" x14ac:dyDescent="0.3">
      <c r="A930" s="4" t="s">
        <v>1442</v>
      </c>
      <c r="B930" t="str">
        <f t="shared" si="224"/>
        <v xml:space="preserve"> Lisa M</v>
      </c>
      <c r="C930">
        <f t="shared" si="225"/>
        <v>35.409999999999997</v>
      </c>
      <c r="D930">
        <f t="shared" si="226"/>
        <v>5.68</v>
      </c>
      <c r="E930" t="str">
        <f t="shared" si="227"/>
        <v>No</v>
      </c>
      <c r="F930" t="str">
        <f t="shared" si="228"/>
        <v>No</v>
      </c>
      <c r="G930" t="str">
        <f t="shared" si="229"/>
        <v>No</v>
      </c>
      <c r="H930">
        <f t="shared" si="230"/>
        <v>0</v>
      </c>
      <c r="I930" t="str">
        <f t="shared" si="231"/>
        <v>No</v>
      </c>
      <c r="J930" t="str">
        <f t="shared" si="232"/>
        <v>Obesity</v>
      </c>
      <c r="K930" t="str">
        <f t="shared" si="233"/>
        <v>Normal</v>
      </c>
      <c r="L930" t="str">
        <f t="shared" si="234"/>
        <v>R1026</v>
      </c>
      <c r="M930">
        <f t="shared" si="235"/>
        <v>40</v>
      </c>
      <c r="N930" t="str">
        <f t="shared" si="236"/>
        <v>tier - 3</v>
      </c>
      <c r="O930" t="str">
        <f t="shared" si="237"/>
        <v>tier - 3</v>
      </c>
      <c r="P930" t="str">
        <f t="shared" si="238"/>
        <v>R1026</v>
      </c>
      <c r="Q930">
        <f t="shared" si="239"/>
        <v>40</v>
      </c>
    </row>
    <row r="931" spans="1:17" ht="18.75" x14ac:dyDescent="0.3">
      <c r="A931" s="4" t="s">
        <v>1441</v>
      </c>
      <c r="B931" t="str">
        <f t="shared" si="224"/>
        <v xml:space="preserve"> Steve Jr.</v>
      </c>
      <c r="C931">
        <f t="shared" si="225"/>
        <v>32.11</v>
      </c>
      <c r="D931">
        <f t="shared" si="226"/>
        <v>4.75</v>
      </c>
      <c r="E931" t="str">
        <f t="shared" si="227"/>
        <v>Yes</v>
      </c>
      <c r="F931" t="str">
        <f t="shared" si="228"/>
        <v>No</v>
      </c>
      <c r="G931" t="str">
        <f t="shared" si="229"/>
        <v>No</v>
      </c>
      <c r="H931">
        <f t="shared" si="230"/>
        <v>2</v>
      </c>
      <c r="I931" t="str">
        <f t="shared" si="231"/>
        <v>No</v>
      </c>
      <c r="J931" t="str">
        <f t="shared" si="232"/>
        <v>Obesity</v>
      </c>
      <c r="K931" t="str">
        <f t="shared" si="233"/>
        <v>Normal</v>
      </c>
      <c r="L931" t="str">
        <f t="shared" si="234"/>
        <v>R1016</v>
      </c>
      <c r="M931">
        <f t="shared" si="235"/>
        <v>56</v>
      </c>
      <c r="N931" t="str">
        <f t="shared" si="236"/>
        <v>tier - 3</v>
      </c>
      <c r="O931" t="str">
        <f t="shared" si="237"/>
        <v>tier - 3</v>
      </c>
      <c r="P931" t="str">
        <f t="shared" si="238"/>
        <v>R1016</v>
      </c>
      <c r="Q931">
        <f t="shared" si="239"/>
        <v>56</v>
      </c>
    </row>
    <row r="932" spans="1:17" ht="18.75" x14ac:dyDescent="0.3">
      <c r="A932" s="4" t="s">
        <v>1440</v>
      </c>
      <c r="B932" t="str">
        <f t="shared" si="224"/>
        <v xml:space="preserve"> Tiffany</v>
      </c>
      <c r="C932">
        <f t="shared" si="225"/>
        <v>34.479999999999997</v>
      </c>
      <c r="D932">
        <f t="shared" si="226"/>
        <v>6.31</v>
      </c>
      <c r="E932" t="str">
        <f t="shared" si="227"/>
        <v>No</v>
      </c>
      <c r="F932" t="str">
        <f t="shared" si="228"/>
        <v>No</v>
      </c>
      <c r="G932" t="str">
        <f t="shared" si="229"/>
        <v>Yes</v>
      </c>
      <c r="H932">
        <f t="shared" si="230"/>
        <v>1</v>
      </c>
      <c r="I932" t="str">
        <f t="shared" si="231"/>
        <v>No</v>
      </c>
      <c r="J932" t="str">
        <f t="shared" si="232"/>
        <v>Obesity</v>
      </c>
      <c r="K932" t="str">
        <f t="shared" si="233"/>
        <v>Diabetes</v>
      </c>
      <c r="L932" t="str">
        <f t="shared" si="234"/>
        <v>R1026</v>
      </c>
      <c r="M932">
        <f t="shared" si="235"/>
        <v>43</v>
      </c>
      <c r="N932" t="str">
        <f t="shared" si="236"/>
        <v>tier - 1</v>
      </c>
      <c r="O932" t="str">
        <f t="shared" si="237"/>
        <v>tier - 1</v>
      </c>
      <c r="P932" t="str">
        <f t="shared" si="238"/>
        <v>R1026</v>
      </c>
      <c r="Q932">
        <f t="shared" si="239"/>
        <v>43</v>
      </c>
    </row>
    <row r="933" spans="1:17" ht="18.75" x14ac:dyDescent="0.3">
      <c r="A933" s="4" t="s">
        <v>1439</v>
      </c>
      <c r="B933" t="str">
        <f t="shared" si="224"/>
        <v xml:space="preserve"> Greg</v>
      </c>
      <c r="C933">
        <f t="shared" si="225"/>
        <v>34.39</v>
      </c>
      <c r="D933">
        <f t="shared" si="226"/>
        <v>6.28</v>
      </c>
      <c r="E933" t="str">
        <f t="shared" si="227"/>
        <v>Yes</v>
      </c>
      <c r="F933" t="str">
        <f t="shared" si="228"/>
        <v>No</v>
      </c>
      <c r="G933" t="str">
        <f t="shared" si="229"/>
        <v>No</v>
      </c>
      <c r="H933">
        <f t="shared" si="230"/>
        <v>1</v>
      </c>
      <c r="I933" t="str">
        <f t="shared" si="231"/>
        <v>No</v>
      </c>
      <c r="J933" t="str">
        <f t="shared" si="232"/>
        <v>Obesity</v>
      </c>
      <c r="K933" t="str">
        <f t="shared" si="233"/>
        <v>Diabetes</v>
      </c>
      <c r="L933" t="str">
        <f t="shared" si="234"/>
        <v>R1012</v>
      </c>
      <c r="M933">
        <f t="shared" si="235"/>
        <v>58</v>
      </c>
      <c r="N933" t="str">
        <f t="shared" si="236"/>
        <v>tier - 1</v>
      </c>
      <c r="O933" t="str">
        <f t="shared" si="237"/>
        <v>tier - 1</v>
      </c>
      <c r="P933" t="str">
        <f t="shared" si="238"/>
        <v>R1012</v>
      </c>
      <c r="Q933">
        <f t="shared" si="239"/>
        <v>58</v>
      </c>
    </row>
    <row r="934" spans="1:17" ht="18.75" x14ac:dyDescent="0.3">
      <c r="A934" s="4" t="s">
        <v>1438</v>
      </c>
      <c r="B934" t="str">
        <f t="shared" si="224"/>
        <v xml:space="preserve"> Dale</v>
      </c>
      <c r="C934">
        <f t="shared" si="225"/>
        <v>26.4</v>
      </c>
      <c r="D934">
        <f t="shared" si="226"/>
        <v>9.2899999999999991</v>
      </c>
      <c r="E934" t="str">
        <f t="shared" si="227"/>
        <v>Yes</v>
      </c>
      <c r="F934" t="str">
        <f t="shared" si="228"/>
        <v>No</v>
      </c>
      <c r="G934" t="str">
        <f t="shared" si="229"/>
        <v>Yes</v>
      </c>
      <c r="H934">
        <f t="shared" si="230"/>
        <v>1</v>
      </c>
      <c r="I934" t="str">
        <f t="shared" si="231"/>
        <v>No</v>
      </c>
      <c r="J934" t="str">
        <f t="shared" si="232"/>
        <v>Obesity</v>
      </c>
      <c r="K934" t="str">
        <f t="shared" si="233"/>
        <v>Diabetes</v>
      </c>
      <c r="L934" t="str">
        <f t="shared" si="234"/>
        <v>R1013</v>
      </c>
      <c r="M934">
        <f t="shared" si="235"/>
        <v>59</v>
      </c>
      <c r="N934" t="str">
        <f t="shared" si="236"/>
        <v>tier - 3</v>
      </c>
      <c r="O934" t="str">
        <f t="shared" si="237"/>
        <v>tier - 3</v>
      </c>
      <c r="P934" t="str">
        <f t="shared" si="238"/>
        <v>R1013</v>
      </c>
      <c r="Q934">
        <f t="shared" si="239"/>
        <v>59</v>
      </c>
    </row>
    <row r="935" spans="1:17" ht="18.75" x14ac:dyDescent="0.3">
      <c r="A935" s="4" t="s">
        <v>1437</v>
      </c>
      <c r="B935" t="str">
        <f t="shared" si="224"/>
        <v xml:space="preserve"> Brittany A.</v>
      </c>
      <c r="C935">
        <f t="shared" si="225"/>
        <v>28.1</v>
      </c>
      <c r="D935">
        <f t="shared" si="226"/>
        <v>5.79</v>
      </c>
      <c r="E935" t="str">
        <f t="shared" si="227"/>
        <v>Yes</v>
      </c>
      <c r="F935" t="str">
        <f t="shared" si="228"/>
        <v>No</v>
      </c>
      <c r="G935" t="str">
        <f t="shared" si="229"/>
        <v>Yes</v>
      </c>
      <c r="H935">
        <f t="shared" si="230"/>
        <v>1</v>
      </c>
      <c r="I935" t="str">
        <f t="shared" si="231"/>
        <v>No</v>
      </c>
      <c r="J935" t="str">
        <f t="shared" si="232"/>
        <v>Obesity</v>
      </c>
      <c r="K935" t="str">
        <f t="shared" si="233"/>
        <v>Diabetes</v>
      </c>
      <c r="L935" t="str">
        <f t="shared" si="234"/>
        <v>R1011</v>
      </c>
      <c r="M935">
        <f t="shared" si="235"/>
        <v>53</v>
      </c>
      <c r="N935" t="str">
        <f t="shared" si="236"/>
        <v>tier - 1</v>
      </c>
      <c r="O935" t="str">
        <f t="shared" si="237"/>
        <v>tier - 1</v>
      </c>
      <c r="P935" t="str">
        <f t="shared" si="238"/>
        <v>R1011</v>
      </c>
      <c r="Q935">
        <f t="shared" si="239"/>
        <v>53</v>
      </c>
    </row>
    <row r="936" spans="1:17" ht="18.75" x14ac:dyDescent="0.3">
      <c r="A936" s="4" t="s">
        <v>1436</v>
      </c>
      <c r="B936" t="str">
        <f t="shared" si="224"/>
        <v xml:space="preserve"> Robert S</v>
      </c>
      <c r="C936">
        <f t="shared" si="225"/>
        <v>27</v>
      </c>
      <c r="D936">
        <f t="shared" si="226"/>
        <v>4.54</v>
      </c>
      <c r="E936" t="str">
        <f t="shared" si="227"/>
        <v>Yes</v>
      </c>
      <c r="F936" t="str">
        <f t="shared" si="228"/>
        <v>No</v>
      </c>
      <c r="G936" t="str">
        <f t="shared" si="229"/>
        <v>No</v>
      </c>
      <c r="H936">
        <f t="shared" si="230"/>
        <v>1</v>
      </c>
      <c r="I936" t="str">
        <f t="shared" si="231"/>
        <v>No</v>
      </c>
      <c r="J936" t="str">
        <f t="shared" si="232"/>
        <v>Obesity</v>
      </c>
      <c r="K936" t="str">
        <f t="shared" si="233"/>
        <v>Normal</v>
      </c>
      <c r="L936" t="str">
        <f t="shared" si="234"/>
        <v>R1011</v>
      </c>
      <c r="M936">
        <f t="shared" si="235"/>
        <v>34</v>
      </c>
      <c r="N936" t="str">
        <f t="shared" si="236"/>
        <v>tier - 1</v>
      </c>
      <c r="O936" t="str">
        <f t="shared" si="237"/>
        <v>tier - 1</v>
      </c>
      <c r="P936" t="str">
        <f t="shared" si="238"/>
        <v>R1011</v>
      </c>
      <c r="Q936">
        <f t="shared" si="239"/>
        <v>34</v>
      </c>
    </row>
    <row r="937" spans="1:17" ht="18.75" x14ac:dyDescent="0.3">
      <c r="A937" s="4" t="s">
        <v>1435</v>
      </c>
      <c r="B937" t="str">
        <f t="shared" si="224"/>
        <v xml:space="preserve"> Cameron</v>
      </c>
      <c r="C937">
        <f t="shared" si="225"/>
        <v>28.594999999999999</v>
      </c>
      <c r="D937">
        <f t="shared" si="226"/>
        <v>4.68</v>
      </c>
      <c r="E937" t="str">
        <f t="shared" si="227"/>
        <v>Yes</v>
      </c>
      <c r="F937" t="str">
        <f t="shared" si="228"/>
        <v>No</v>
      </c>
      <c r="G937" t="str">
        <f t="shared" si="229"/>
        <v>No</v>
      </c>
      <c r="H937">
        <f t="shared" si="230"/>
        <v>1</v>
      </c>
      <c r="I937" t="str">
        <f t="shared" si="231"/>
        <v>No</v>
      </c>
      <c r="J937" t="str">
        <f t="shared" si="232"/>
        <v>Obesity</v>
      </c>
      <c r="K937" t="str">
        <f t="shared" si="233"/>
        <v>Normal</v>
      </c>
      <c r="L937" t="str">
        <f t="shared" si="234"/>
        <v>R1012</v>
      </c>
      <c r="M937">
        <f t="shared" si="235"/>
        <v>58</v>
      </c>
      <c r="N937" t="str">
        <f t="shared" si="236"/>
        <v>tier - 1</v>
      </c>
      <c r="O937" t="str">
        <f t="shared" si="237"/>
        <v>tier - 1</v>
      </c>
      <c r="P937" t="str">
        <f t="shared" si="238"/>
        <v>R1012</v>
      </c>
      <c r="Q937">
        <f t="shared" si="239"/>
        <v>58</v>
      </c>
    </row>
    <row r="938" spans="1:17" ht="18.75" x14ac:dyDescent="0.3">
      <c r="A938" s="4" t="s">
        <v>1434</v>
      </c>
      <c r="B938" t="str">
        <f t="shared" si="224"/>
        <v xml:space="preserve"> Ulrike</v>
      </c>
      <c r="C938">
        <f t="shared" si="225"/>
        <v>36.799999999999997</v>
      </c>
      <c r="D938">
        <f t="shared" si="226"/>
        <v>5.88</v>
      </c>
      <c r="E938" t="str">
        <f t="shared" si="227"/>
        <v>No</v>
      </c>
      <c r="F938" t="str">
        <f t="shared" si="228"/>
        <v>No</v>
      </c>
      <c r="G938" t="str">
        <f t="shared" si="229"/>
        <v>No</v>
      </c>
      <c r="H938">
        <f t="shared" si="230"/>
        <v>1</v>
      </c>
      <c r="I938" t="str">
        <f t="shared" si="231"/>
        <v>No</v>
      </c>
      <c r="J938" t="str">
        <f t="shared" si="232"/>
        <v>Obesity</v>
      </c>
      <c r="K938" t="str">
        <f t="shared" si="233"/>
        <v>Diabetes</v>
      </c>
      <c r="L938" t="str">
        <f t="shared" si="234"/>
        <v>R1026</v>
      </c>
      <c r="M938">
        <f t="shared" si="235"/>
        <v>38</v>
      </c>
      <c r="N938" t="str">
        <f t="shared" si="236"/>
        <v>tier - 3</v>
      </c>
      <c r="O938" t="str">
        <f t="shared" si="237"/>
        <v>tier - 3</v>
      </c>
      <c r="P938" t="str">
        <f t="shared" si="238"/>
        <v>R1026</v>
      </c>
      <c r="Q938">
        <f t="shared" si="239"/>
        <v>38</v>
      </c>
    </row>
    <row r="939" spans="1:17" ht="18.75" x14ac:dyDescent="0.3">
      <c r="A939" s="4" t="s">
        <v>1433</v>
      </c>
      <c r="B939" t="str">
        <f t="shared" si="224"/>
        <v xml:space="preserve"> Katlyn A.</v>
      </c>
      <c r="C939">
        <f t="shared" si="225"/>
        <v>23.75</v>
      </c>
      <c r="D939">
        <f t="shared" si="226"/>
        <v>5.42</v>
      </c>
      <c r="E939" t="str">
        <f t="shared" si="227"/>
        <v>Yes</v>
      </c>
      <c r="F939" t="str">
        <f t="shared" si="228"/>
        <v>No</v>
      </c>
      <c r="G939" t="str">
        <f t="shared" si="229"/>
        <v>Yes</v>
      </c>
      <c r="H939">
        <f t="shared" si="230"/>
        <v>1</v>
      </c>
      <c r="I939" t="str">
        <f t="shared" si="231"/>
        <v>No</v>
      </c>
      <c r="J939" t="str">
        <f t="shared" si="232"/>
        <v>Normol Weight</v>
      </c>
      <c r="K939" t="str">
        <f t="shared" si="233"/>
        <v>Normal</v>
      </c>
      <c r="L939" t="str">
        <f t="shared" si="234"/>
        <v>R1024</v>
      </c>
      <c r="M939">
        <f t="shared" si="235"/>
        <v>53</v>
      </c>
      <c r="N939" t="str">
        <f t="shared" si="236"/>
        <v>tier - 1</v>
      </c>
      <c r="O939" t="str">
        <f t="shared" si="237"/>
        <v>tier - 1</v>
      </c>
      <c r="P939" t="str">
        <f t="shared" si="238"/>
        <v>R1024</v>
      </c>
      <c r="Q939">
        <f t="shared" si="239"/>
        <v>53</v>
      </c>
    </row>
    <row r="940" spans="1:17" ht="18.75" x14ac:dyDescent="0.3">
      <c r="A940" s="4" t="s">
        <v>1432</v>
      </c>
      <c r="B940" t="str">
        <f t="shared" si="224"/>
        <v xml:space="preserve"> Morgan B.</v>
      </c>
      <c r="C940">
        <f t="shared" si="225"/>
        <v>35.619999999999997</v>
      </c>
      <c r="D940">
        <f t="shared" si="226"/>
        <v>4.16</v>
      </c>
      <c r="E940" t="str">
        <f t="shared" si="227"/>
        <v>No</v>
      </c>
      <c r="F940" t="str">
        <f t="shared" si="228"/>
        <v>No</v>
      </c>
      <c r="G940" t="str">
        <f t="shared" si="229"/>
        <v>No</v>
      </c>
      <c r="H940">
        <f t="shared" si="230"/>
        <v>0</v>
      </c>
      <c r="I940" t="str">
        <f t="shared" si="231"/>
        <v>No</v>
      </c>
      <c r="J940" t="str">
        <f t="shared" si="232"/>
        <v>Obesity</v>
      </c>
      <c r="K940" t="str">
        <f t="shared" si="233"/>
        <v>Normal</v>
      </c>
      <c r="L940" t="str">
        <f t="shared" si="234"/>
        <v>R1021</v>
      </c>
      <c r="M940">
        <f t="shared" si="235"/>
        <v>40</v>
      </c>
      <c r="N940" t="str">
        <f t="shared" si="236"/>
        <v>tier - 2</v>
      </c>
      <c r="O940" t="str">
        <f t="shared" si="237"/>
        <v>tier - 2</v>
      </c>
      <c r="P940" t="str">
        <f t="shared" si="238"/>
        <v>R1021</v>
      </c>
      <c r="Q940">
        <f t="shared" si="239"/>
        <v>40</v>
      </c>
    </row>
    <row r="941" spans="1:17" ht="18.75" x14ac:dyDescent="0.3">
      <c r="A941" s="4" t="s">
        <v>1431</v>
      </c>
      <c r="B941" t="str">
        <f t="shared" si="224"/>
        <v xml:space="preserve"> Peter</v>
      </c>
      <c r="C941">
        <f t="shared" si="225"/>
        <v>30.69</v>
      </c>
      <c r="D941">
        <f t="shared" si="226"/>
        <v>7.05</v>
      </c>
      <c r="E941" t="str">
        <f t="shared" si="227"/>
        <v>Yes</v>
      </c>
      <c r="F941" t="str">
        <f t="shared" si="228"/>
        <v>No</v>
      </c>
      <c r="G941" t="str">
        <f t="shared" si="229"/>
        <v>No</v>
      </c>
      <c r="H941">
        <f t="shared" si="230"/>
        <v>2</v>
      </c>
      <c r="I941" t="str">
        <f t="shared" si="231"/>
        <v>No</v>
      </c>
      <c r="J941" t="str">
        <f t="shared" si="232"/>
        <v>Obesity</v>
      </c>
      <c r="K941" t="str">
        <f t="shared" si="233"/>
        <v>Diabetes</v>
      </c>
      <c r="L941" t="str">
        <f t="shared" si="234"/>
        <v>R1021</v>
      </c>
      <c r="M941">
        <f t="shared" si="235"/>
        <v>52</v>
      </c>
      <c r="N941" t="str">
        <f t="shared" si="236"/>
        <v>tier - 1</v>
      </c>
      <c r="O941" t="str">
        <f t="shared" si="237"/>
        <v>tier - 1</v>
      </c>
      <c r="P941" t="str">
        <f t="shared" si="238"/>
        <v>R1021</v>
      </c>
      <c r="Q941">
        <f t="shared" si="239"/>
        <v>52</v>
      </c>
    </row>
    <row r="942" spans="1:17" ht="18.75" x14ac:dyDescent="0.3">
      <c r="A942" s="4" t="s">
        <v>1430</v>
      </c>
      <c r="B942" t="str">
        <f t="shared" si="224"/>
        <v xml:space="preserve"> Chandler</v>
      </c>
      <c r="C942">
        <f t="shared" si="225"/>
        <v>35.799999999999997</v>
      </c>
      <c r="D942">
        <f t="shared" si="226"/>
        <v>5.63</v>
      </c>
      <c r="E942" t="str">
        <f t="shared" si="227"/>
        <v>Yes</v>
      </c>
      <c r="F942" t="str">
        <f t="shared" si="228"/>
        <v>No</v>
      </c>
      <c r="G942" t="str">
        <f t="shared" si="229"/>
        <v>No</v>
      </c>
      <c r="H942">
        <f t="shared" si="230"/>
        <v>2</v>
      </c>
      <c r="I942" t="str">
        <f t="shared" si="231"/>
        <v>No</v>
      </c>
      <c r="J942" t="str">
        <f t="shared" si="232"/>
        <v>Obesity</v>
      </c>
      <c r="K942" t="str">
        <f t="shared" si="233"/>
        <v>Normal</v>
      </c>
      <c r="L942" t="str">
        <f t="shared" si="234"/>
        <v>R1011</v>
      </c>
      <c r="M942">
        <f t="shared" si="235"/>
        <v>56</v>
      </c>
      <c r="N942" t="str">
        <f t="shared" si="236"/>
        <v>tier - 1</v>
      </c>
      <c r="O942" t="str">
        <f t="shared" si="237"/>
        <v>tier - 1</v>
      </c>
      <c r="P942" t="str">
        <f t="shared" si="238"/>
        <v>R1011</v>
      </c>
      <c r="Q942">
        <f t="shared" si="239"/>
        <v>56</v>
      </c>
    </row>
    <row r="943" spans="1:17" ht="18.75" x14ac:dyDescent="0.3">
      <c r="A943" s="4" t="s">
        <v>1429</v>
      </c>
      <c r="B943" t="str">
        <f t="shared" si="224"/>
        <v xml:space="preserve"> Silvana M.</v>
      </c>
      <c r="C943">
        <f t="shared" si="225"/>
        <v>28.785</v>
      </c>
      <c r="D943">
        <f t="shared" si="226"/>
        <v>4.24</v>
      </c>
      <c r="E943" t="str">
        <f t="shared" si="227"/>
        <v>Yes</v>
      </c>
      <c r="F943" t="str">
        <f t="shared" si="228"/>
        <v>No</v>
      </c>
      <c r="G943" t="str">
        <f t="shared" si="229"/>
        <v>No</v>
      </c>
      <c r="H943">
        <f t="shared" si="230"/>
        <v>2</v>
      </c>
      <c r="I943" t="str">
        <f t="shared" si="231"/>
        <v>No</v>
      </c>
      <c r="J943" t="str">
        <f t="shared" si="232"/>
        <v>Obesity</v>
      </c>
      <c r="K943" t="str">
        <f t="shared" si="233"/>
        <v>Normal</v>
      </c>
      <c r="L943" t="str">
        <f t="shared" si="234"/>
        <v>R1024</v>
      </c>
      <c r="M943">
        <f t="shared" si="235"/>
        <v>56</v>
      </c>
      <c r="N943" t="str">
        <f t="shared" si="236"/>
        <v>tier - 3</v>
      </c>
      <c r="O943" t="str">
        <f t="shared" si="237"/>
        <v>tier - 3</v>
      </c>
      <c r="P943" t="str">
        <f t="shared" si="238"/>
        <v>R1024</v>
      </c>
      <c r="Q943">
        <f t="shared" si="239"/>
        <v>56</v>
      </c>
    </row>
    <row r="944" spans="1:17" ht="18.75" x14ac:dyDescent="0.3">
      <c r="A944" s="4" t="s">
        <v>1428</v>
      </c>
      <c r="B944" t="str">
        <f t="shared" si="224"/>
        <v xml:space="preserve"> Natty</v>
      </c>
      <c r="C944">
        <f t="shared" si="225"/>
        <v>28.594999999999999</v>
      </c>
      <c r="D944">
        <f t="shared" si="226"/>
        <v>4.96</v>
      </c>
      <c r="E944" t="str">
        <f t="shared" si="227"/>
        <v>Yes</v>
      </c>
      <c r="F944" t="str">
        <f t="shared" si="228"/>
        <v>No</v>
      </c>
      <c r="G944" t="str">
        <f t="shared" si="229"/>
        <v>No</v>
      </c>
      <c r="H944">
        <f t="shared" si="230"/>
        <v>2</v>
      </c>
      <c r="I944" t="str">
        <f t="shared" si="231"/>
        <v>No</v>
      </c>
      <c r="J944" t="str">
        <f t="shared" si="232"/>
        <v>Obesity</v>
      </c>
      <c r="K944" t="str">
        <f t="shared" si="233"/>
        <v>Normal</v>
      </c>
      <c r="L944" t="str">
        <f t="shared" si="234"/>
        <v>R1024</v>
      </c>
      <c r="M944">
        <f t="shared" si="235"/>
        <v>56</v>
      </c>
      <c r="N944" t="str">
        <f t="shared" si="236"/>
        <v>tier - 1</v>
      </c>
      <c r="O944" t="str">
        <f t="shared" si="237"/>
        <v>tier - 1</v>
      </c>
      <c r="P944" t="str">
        <f t="shared" si="238"/>
        <v>R1024</v>
      </c>
      <c r="Q944">
        <f t="shared" si="239"/>
        <v>56</v>
      </c>
    </row>
    <row r="945" spans="1:17" ht="18.75" x14ac:dyDescent="0.3">
      <c r="A945" s="4" t="s">
        <v>1427</v>
      </c>
      <c r="B945" t="str">
        <f t="shared" si="224"/>
        <v xml:space="preserve"> Nicholas T</v>
      </c>
      <c r="C945">
        <f t="shared" si="225"/>
        <v>48.75</v>
      </c>
      <c r="D945">
        <f t="shared" si="226"/>
        <v>4.34</v>
      </c>
      <c r="E945" t="str">
        <f t="shared" si="227"/>
        <v>No</v>
      </c>
      <c r="F945" t="str">
        <f t="shared" si="228"/>
        <v>No</v>
      </c>
      <c r="G945" t="str">
        <f t="shared" si="229"/>
        <v>No</v>
      </c>
      <c r="H945">
        <f t="shared" si="230"/>
        <v>0</v>
      </c>
      <c r="I945" t="str">
        <f t="shared" si="231"/>
        <v>No</v>
      </c>
      <c r="J945" t="str">
        <f t="shared" si="232"/>
        <v>Obesity</v>
      </c>
      <c r="K945" t="str">
        <f t="shared" si="233"/>
        <v>Normal</v>
      </c>
      <c r="L945" t="str">
        <f t="shared" si="234"/>
        <v>R1023</v>
      </c>
      <c r="M945">
        <f t="shared" si="235"/>
        <v>28</v>
      </c>
      <c r="N945" t="str">
        <f t="shared" si="236"/>
        <v>tier - 2</v>
      </c>
      <c r="O945" t="str">
        <f t="shared" si="237"/>
        <v>tier - 2</v>
      </c>
      <c r="P945" t="str">
        <f t="shared" si="238"/>
        <v>R1023</v>
      </c>
      <c r="Q945">
        <f t="shared" si="239"/>
        <v>28</v>
      </c>
    </row>
    <row r="946" spans="1:17" ht="18.75" x14ac:dyDescent="0.3">
      <c r="A946" s="4" t="s">
        <v>1426</v>
      </c>
      <c r="B946" t="str">
        <f t="shared" si="224"/>
        <v xml:space="preserve"> Rebecca</v>
      </c>
      <c r="C946">
        <f t="shared" si="225"/>
        <v>28.31</v>
      </c>
      <c r="D946">
        <f t="shared" si="226"/>
        <v>5.43</v>
      </c>
      <c r="E946" t="str">
        <f t="shared" si="227"/>
        <v>Yes</v>
      </c>
      <c r="F946" t="str">
        <f t="shared" si="228"/>
        <v>No</v>
      </c>
      <c r="G946" t="str">
        <f t="shared" si="229"/>
        <v>No</v>
      </c>
      <c r="H946">
        <f t="shared" si="230"/>
        <v>2</v>
      </c>
      <c r="I946" t="str">
        <f t="shared" si="231"/>
        <v>No</v>
      </c>
      <c r="J946" t="str">
        <f t="shared" si="232"/>
        <v>Obesity</v>
      </c>
      <c r="K946" t="str">
        <f t="shared" si="233"/>
        <v>Normal</v>
      </c>
      <c r="L946" t="str">
        <f t="shared" si="234"/>
        <v>R1024</v>
      </c>
      <c r="M946">
        <f t="shared" si="235"/>
        <v>56</v>
      </c>
      <c r="N946" t="str">
        <f t="shared" si="236"/>
        <v>tier - 2</v>
      </c>
      <c r="O946" t="str">
        <f t="shared" si="237"/>
        <v>tier - 2</v>
      </c>
      <c r="P946" t="str">
        <f t="shared" si="238"/>
        <v>R1024</v>
      </c>
      <c r="Q946">
        <f t="shared" si="239"/>
        <v>56</v>
      </c>
    </row>
    <row r="947" spans="1:17" ht="18.75" x14ac:dyDescent="0.3">
      <c r="A947" s="4" t="s">
        <v>1425</v>
      </c>
      <c r="B947" t="str">
        <f t="shared" si="224"/>
        <v xml:space="preserve"> John</v>
      </c>
      <c r="C947">
        <f t="shared" si="225"/>
        <v>38.39</v>
      </c>
      <c r="D947">
        <f t="shared" si="226"/>
        <v>8.33</v>
      </c>
      <c r="E947" t="str">
        <f t="shared" si="227"/>
        <v>Yes</v>
      </c>
      <c r="F947" t="str">
        <f t="shared" si="228"/>
        <v>No</v>
      </c>
      <c r="G947" t="str">
        <f t="shared" si="229"/>
        <v>No</v>
      </c>
      <c r="H947">
        <f t="shared" si="230"/>
        <v>1</v>
      </c>
      <c r="I947" t="str">
        <f t="shared" si="231"/>
        <v>No</v>
      </c>
      <c r="J947" t="str">
        <f t="shared" si="232"/>
        <v>Obesity</v>
      </c>
      <c r="K947" t="str">
        <f t="shared" si="233"/>
        <v>Diabetes</v>
      </c>
      <c r="L947" t="str">
        <f t="shared" si="234"/>
        <v>R1022</v>
      </c>
      <c r="M947">
        <f t="shared" si="235"/>
        <v>36</v>
      </c>
      <c r="N947" t="str">
        <f t="shared" si="236"/>
        <v>tier - 3</v>
      </c>
      <c r="O947" t="str">
        <f t="shared" si="237"/>
        <v>tier - 3</v>
      </c>
      <c r="P947" t="str">
        <f t="shared" si="238"/>
        <v>R1022</v>
      </c>
      <c r="Q947">
        <f t="shared" si="239"/>
        <v>36</v>
      </c>
    </row>
    <row r="948" spans="1:17" ht="18.75" x14ac:dyDescent="0.3">
      <c r="A948" s="4" t="s">
        <v>1424</v>
      </c>
      <c r="B948" t="str">
        <f t="shared" si="224"/>
        <v xml:space="preserve"> Antony G</v>
      </c>
      <c r="C948">
        <f t="shared" si="225"/>
        <v>25.87</v>
      </c>
      <c r="D948">
        <f t="shared" si="226"/>
        <v>5.63</v>
      </c>
      <c r="E948" t="str">
        <f t="shared" si="227"/>
        <v>Yes</v>
      </c>
      <c r="F948" t="str">
        <f t="shared" si="228"/>
        <v>No</v>
      </c>
      <c r="G948" t="str">
        <f t="shared" si="229"/>
        <v>No</v>
      </c>
      <c r="H948">
        <f t="shared" si="230"/>
        <v>1</v>
      </c>
      <c r="I948" t="str">
        <f t="shared" si="231"/>
        <v>No</v>
      </c>
      <c r="J948" t="str">
        <f t="shared" si="232"/>
        <v>Obesity</v>
      </c>
      <c r="K948" t="str">
        <f t="shared" si="233"/>
        <v>Normal</v>
      </c>
      <c r="L948" t="str">
        <f t="shared" si="234"/>
        <v>R1020</v>
      </c>
      <c r="M948">
        <f t="shared" si="235"/>
        <v>58</v>
      </c>
      <c r="N948" t="str">
        <f t="shared" si="236"/>
        <v>tier - 1</v>
      </c>
      <c r="O948" t="str">
        <f t="shared" si="237"/>
        <v>tier - 1</v>
      </c>
      <c r="P948" t="str">
        <f t="shared" si="238"/>
        <v>R1020</v>
      </c>
      <c r="Q948">
        <f t="shared" si="239"/>
        <v>58</v>
      </c>
    </row>
    <row r="949" spans="1:17" ht="18.75" x14ac:dyDescent="0.3">
      <c r="A949" s="4" t="s">
        <v>1423</v>
      </c>
      <c r="B949" t="str">
        <f t="shared" si="224"/>
        <v xml:space="preserve"> Eric</v>
      </c>
      <c r="C949">
        <f t="shared" si="225"/>
        <v>43.7</v>
      </c>
      <c r="D949">
        <f t="shared" si="226"/>
        <v>7.23</v>
      </c>
      <c r="E949" t="str">
        <f t="shared" si="227"/>
        <v>No</v>
      </c>
      <c r="F949" t="str">
        <f t="shared" si="228"/>
        <v>No</v>
      </c>
      <c r="G949" t="str">
        <f t="shared" si="229"/>
        <v>No</v>
      </c>
      <c r="H949">
        <f t="shared" si="230"/>
        <v>0</v>
      </c>
      <c r="I949" t="str">
        <f t="shared" si="231"/>
        <v>No</v>
      </c>
      <c r="J949" t="str">
        <f t="shared" si="232"/>
        <v>Obesity</v>
      </c>
      <c r="K949" t="str">
        <f t="shared" si="233"/>
        <v>Diabetes</v>
      </c>
      <c r="L949" t="str">
        <f t="shared" si="234"/>
        <v>R1011</v>
      </c>
      <c r="M949">
        <f t="shared" si="235"/>
        <v>57</v>
      </c>
      <c r="N949" t="str">
        <f t="shared" si="236"/>
        <v>tier - 3</v>
      </c>
      <c r="O949" t="str">
        <f t="shared" si="237"/>
        <v>tier - 3</v>
      </c>
      <c r="P949" t="str">
        <f t="shared" si="238"/>
        <v>R1011</v>
      </c>
      <c r="Q949">
        <f t="shared" si="239"/>
        <v>57</v>
      </c>
    </row>
    <row r="950" spans="1:17" ht="18.75" x14ac:dyDescent="0.3">
      <c r="A950" s="4" t="s">
        <v>1422</v>
      </c>
      <c r="B950" t="str">
        <f t="shared" si="224"/>
        <v xml:space="preserve"> Erik</v>
      </c>
      <c r="C950">
        <f t="shared" si="225"/>
        <v>40.945</v>
      </c>
      <c r="D950">
        <f t="shared" si="226"/>
        <v>10.57</v>
      </c>
      <c r="E950" t="str">
        <f t="shared" si="227"/>
        <v>No</v>
      </c>
      <c r="F950" t="str">
        <f t="shared" si="228"/>
        <v>No</v>
      </c>
      <c r="G950" t="str">
        <f t="shared" si="229"/>
        <v>No</v>
      </c>
      <c r="H950">
        <f t="shared" si="230"/>
        <v>0</v>
      </c>
      <c r="I950" t="str">
        <f t="shared" si="231"/>
        <v>No</v>
      </c>
      <c r="J950" t="str">
        <f t="shared" si="232"/>
        <v>Obesity</v>
      </c>
      <c r="K950" t="str">
        <f t="shared" si="233"/>
        <v>Diabetes</v>
      </c>
      <c r="L950" t="str">
        <f t="shared" si="234"/>
        <v>R1016</v>
      </c>
      <c r="M950">
        <f t="shared" si="235"/>
        <v>57</v>
      </c>
      <c r="N950" t="str">
        <f t="shared" si="236"/>
        <v>tier - 3</v>
      </c>
      <c r="O950" t="str">
        <f t="shared" si="237"/>
        <v>tier - 3</v>
      </c>
      <c r="P950" t="str">
        <f t="shared" si="238"/>
        <v>R1016</v>
      </c>
      <c r="Q950">
        <f t="shared" si="239"/>
        <v>57</v>
      </c>
    </row>
    <row r="951" spans="1:17" ht="18.75" x14ac:dyDescent="0.3">
      <c r="A951" s="4" t="s">
        <v>1421</v>
      </c>
      <c r="B951" t="str">
        <f t="shared" si="224"/>
        <v xml:space="preserve"> Matthew T</v>
      </c>
      <c r="C951">
        <f t="shared" si="225"/>
        <v>27.94</v>
      </c>
      <c r="D951">
        <f t="shared" si="226"/>
        <v>7.92</v>
      </c>
      <c r="E951" t="str">
        <f t="shared" si="227"/>
        <v>No</v>
      </c>
      <c r="F951" t="str">
        <f t="shared" si="228"/>
        <v>No</v>
      </c>
      <c r="G951" t="str">
        <f t="shared" si="229"/>
        <v>No</v>
      </c>
      <c r="H951">
        <f t="shared" si="230"/>
        <v>0</v>
      </c>
      <c r="I951" t="str">
        <f t="shared" si="231"/>
        <v>No</v>
      </c>
      <c r="J951" t="str">
        <f t="shared" si="232"/>
        <v>Obesity</v>
      </c>
      <c r="K951" t="str">
        <f t="shared" si="233"/>
        <v>Diabetes</v>
      </c>
      <c r="L951" t="str">
        <f t="shared" si="234"/>
        <v>R1013</v>
      </c>
      <c r="M951">
        <f t="shared" si="235"/>
        <v>57</v>
      </c>
      <c r="N951" t="str">
        <f t="shared" si="236"/>
        <v>tier - 1</v>
      </c>
      <c r="O951" t="str">
        <f t="shared" si="237"/>
        <v>tier - 1</v>
      </c>
      <c r="P951" t="str">
        <f t="shared" si="238"/>
        <v>R1013</v>
      </c>
      <c r="Q951">
        <f t="shared" si="239"/>
        <v>57</v>
      </c>
    </row>
    <row r="952" spans="1:17" ht="18.75" x14ac:dyDescent="0.3">
      <c r="A952" s="4" t="s">
        <v>1420</v>
      </c>
      <c r="B952" t="str">
        <f t="shared" si="224"/>
        <v xml:space="preserve"> Cassandra</v>
      </c>
      <c r="C952">
        <f t="shared" si="225"/>
        <v>31.9</v>
      </c>
      <c r="D952">
        <f t="shared" si="226"/>
        <v>10.119999999999999</v>
      </c>
      <c r="E952" t="str">
        <f t="shared" si="227"/>
        <v>No</v>
      </c>
      <c r="F952" t="str">
        <f t="shared" si="228"/>
        <v>No</v>
      </c>
      <c r="G952" t="str">
        <f t="shared" si="229"/>
        <v>No</v>
      </c>
      <c r="H952">
        <f t="shared" si="230"/>
        <v>2</v>
      </c>
      <c r="I952" t="str">
        <f t="shared" si="231"/>
        <v>No</v>
      </c>
      <c r="J952" t="str">
        <f t="shared" si="232"/>
        <v>Obesity</v>
      </c>
      <c r="K952" t="str">
        <f t="shared" si="233"/>
        <v>Diabetes</v>
      </c>
      <c r="L952" t="str">
        <f t="shared" si="234"/>
        <v>R1011</v>
      </c>
      <c r="M952">
        <f t="shared" si="235"/>
        <v>49</v>
      </c>
      <c r="N952" t="str">
        <f t="shared" si="236"/>
        <v>tier - 2</v>
      </c>
      <c r="O952" t="str">
        <f t="shared" si="237"/>
        <v>tier - 2</v>
      </c>
      <c r="P952" t="str">
        <f t="shared" si="238"/>
        <v>R1011</v>
      </c>
      <c r="Q952">
        <f t="shared" si="239"/>
        <v>49</v>
      </c>
    </row>
    <row r="953" spans="1:17" ht="18.75" x14ac:dyDescent="0.3">
      <c r="A953" s="4" t="s">
        <v>1419</v>
      </c>
      <c r="B953" t="str">
        <f t="shared" si="224"/>
        <v xml:space="preserve"> Rosemary C</v>
      </c>
      <c r="C953">
        <f t="shared" si="225"/>
        <v>31.64</v>
      </c>
      <c r="D953">
        <f t="shared" si="226"/>
        <v>7.91</v>
      </c>
      <c r="E953" t="str">
        <f t="shared" si="227"/>
        <v>No</v>
      </c>
      <c r="F953" t="str">
        <f t="shared" si="228"/>
        <v>No</v>
      </c>
      <c r="G953" t="str">
        <f t="shared" si="229"/>
        <v>No</v>
      </c>
      <c r="H953">
        <f t="shared" si="230"/>
        <v>0</v>
      </c>
      <c r="I953" t="str">
        <f t="shared" si="231"/>
        <v>No</v>
      </c>
      <c r="J953" t="str">
        <f t="shared" si="232"/>
        <v>Obesity</v>
      </c>
      <c r="K953" t="str">
        <f t="shared" si="233"/>
        <v>Diabetes</v>
      </c>
      <c r="L953" t="str">
        <f t="shared" si="234"/>
        <v>R1012</v>
      </c>
      <c r="M953">
        <f t="shared" si="235"/>
        <v>51</v>
      </c>
      <c r="N953" t="str">
        <f t="shared" si="236"/>
        <v>tier - 1</v>
      </c>
      <c r="O953" t="str">
        <f t="shared" si="237"/>
        <v>tier - 1</v>
      </c>
      <c r="P953" t="str">
        <f t="shared" si="238"/>
        <v>R1012</v>
      </c>
      <c r="Q953">
        <f t="shared" si="239"/>
        <v>51</v>
      </c>
    </row>
    <row r="954" spans="1:17" ht="18.75" x14ac:dyDescent="0.3">
      <c r="A954" s="4" t="s">
        <v>1418</v>
      </c>
      <c r="B954" t="str">
        <f t="shared" si="224"/>
        <v xml:space="preserve"> Carrie A.</v>
      </c>
      <c r="C954">
        <f t="shared" si="225"/>
        <v>46.7</v>
      </c>
      <c r="D954">
        <f t="shared" si="226"/>
        <v>10.9</v>
      </c>
      <c r="E954" t="str">
        <f t="shared" si="227"/>
        <v>No</v>
      </c>
      <c r="F954" t="str">
        <f t="shared" si="228"/>
        <v>No</v>
      </c>
      <c r="G954" t="str">
        <f t="shared" si="229"/>
        <v>No</v>
      </c>
      <c r="H954">
        <f t="shared" si="230"/>
        <v>0</v>
      </c>
      <c r="I954" t="str">
        <f t="shared" si="231"/>
        <v>No</v>
      </c>
      <c r="J954" t="str">
        <f t="shared" si="232"/>
        <v>Obesity</v>
      </c>
      <c r="K954" t="str">
        <f t="shared" si="233"/>
        <v>Diabetes</v>
      </c>
      <c r="L954" t="str">
        <f t="shared" si="234"/>
        <v>R1011</v>
      </c>
      <c r="M954">
        <f t="shared" si="235"/>
        <v>54</v>
      </c>
      <c r="N954" t="str">
        <f t="shared" si="236"/>
        <v>tier - 1</v>
      </c>
      <c r="O954" t="str">
        <f t="shared" si="237"/>
        <v>tier - 1</v>
      </c>
      <c r="P954" t="str">
        <f t="shared" si="238"/>
        <v>R1011</v>
      </c>
      <c r="Q954">
        <f t="shared" si="239"/>
        <v>54</v>
      </c>
    </row>
    <row r="955" spans="1:17" ht="18.75" x14ac:dyDescent="0.3">
      <c r="A955" s="4" t="s">
        <v>1417</v>
      </c>
      <c r="B955" t="str">
        <f t="shared" si="224"/>
        <v xml:space="preserve"> Gerardo Sr.</v>
      </c>
      <c r="C955">
        <f t="shared" si="225"/>
        <v>18.335000000000001</v>
      </c>
      <c r="D955">
        <f t="shared" si="226"/>
        <v>11.83</v>
      </c>
      <c r="E955" t="str">
        <f t="shared" si="227"/>
        <v>No</v>
      </c>
      <c r="F955" t="str">
        <f t="shared" si="228"/>
        <v>No</v>
      </c>
      <c r="G955" t="str">
        <f t="shared" si="229"/>
        <v>No</v>
      </c>
      <c r="H955">
        <f t="shared" si="230"/>
        <v>0</v>
      </c>
      <c r="I955" t="str">
        <f t="shared" si="231"/>
        <v>No</v>
      </c>
      <c r="J955" t="str">
        <f t="shared" si="232"/>
        <v>Underweight</v>
      </c>
      <c r="K955" t="str">
        <f t="shared" si="233"/>
        <v>Diabetes</v>
      </c>
      <c r="L955" t="str">
        <f t="shared" si="234"/>
        <v>R1017</v>
      </c>
      <c r="M955">
        <f t="shared" si="235"/>
        <v>57</v>
      </c>
      <c r="N955" t="str">
        <f t="shared" si="236"/>
        <v>tier - 1</v>
      </c>
      <c r="O955" t="str">
        <f t="shared" si="237"/>
        <v>tier - 1</v>
      </c>
      <c r="P955" t="str">
        <f t="shared" si="238"/>
        <v>R1017</v>
      </c>
      <c r="Q955">
        <f t="shared" si="239"/>
        <v>57</v>
      </c>
    </row>
    <row r="956" spans="1:17" ht="18.75" x14ac:dyDescent="0.3">
      <c r="A956" s="4" t="s">
        <v>1416</v>
      </c>
      <c r="B956" t="str">
        <f t="shared" si="224"/>
        <v xml:space="preserve"> Matthew R.</v>
      </c>
      <c r="C956">
        <f t="shared" si="225"/>
        <v>31.24</v>
      </c>
      <c r="D956">
        <f t="shared" si="226"/>
        <v>7.42</v>
      </c>
      <c r="E956" t="str">
        <f t="shared" si="227"/>
        <v>Yes</v>
      </c>
      <c r="F956" t="str">
        <f t="shared" si="228"/>
        <v>No</v>
      </c>
      <c r="G956" t="str">
        <f t="shared" si="229"/>
        <v>No</v>
      </c>
      <c r="H956">
        <f t="shared" si="230"/>
        <v>2</v>
      </c>
      <c r="I956" t="str">
        <f t="shared" si="231"/>
        <v>No</v>
      </c>
      <c r="J956" t="str">
        <f t="shared" si="232"/>
        <v>Obesity</v>
      </c>
      <c r="K956" t="str">
        <f t="shared" si="233"/>
        <v>Diabetes</v>
      </c>
      <c r="L956" t="str">
        <f t="shared" si="234"/>
        <v>R1012</v>
      </c>
      <c r="M956">
        <f t="shared" si="235"/>
        <v>52</v>
      </c>
      <c r="N956" t="str">
        <f t="shared" si="236"/>
        <v>tier - 1</v>
      </c>
      <c r="O956" t="str">
        <f t="shared" si="237"/>
        <v>tier - 1</v>
      </c>
      <c r="P956" t="str">
        <f t="shared" si="238"/>
        <v>R1012</v>
      </c>
      <c r="Q956">
        <f t="shared" si="239"/>
        <v>52</v>
      </c>
    </row>
    <row r="957" spans="1:17" ht="18.75" x14ac:dyDescent="0.3">
      <c r="A957" s="4" t="s">
        <v>1415</v>
      </c>
      <c r="B957" t="str">
        <f t="shared" si="224"/>
        <v xml:space="preserve"> Meghan E</v>
      </c>
      <c r="C957">
        <f t="shared" si="225"/>
        <v>39.22</v>
      </c>
      <c r="D957">
        <f t="shared" si="226"/>
        <v>5.62</v>
      </c>
      <c r="E957" t="str">
        <f t="shared" si="227"/>
        <v>Yes</v>
      </c>
      <c r="F957" t="str">
        <f t="shared" si="228"/>
        <v>No</v>
      </c>
      <c r="G957" t="str">
        <f t="shared" si="229"/>
        <v>No</v>
      </c>
      <c r="H957">
        <f t="shared" si="230"/>
        <v>1</v>
      </c>
      <c r="I957" t="str">
        <f t="shared" si="231"/>
        <v>No</v>
      </c>
      <c r="J957" t="str">
        <f t="shared" si="232"/>
        <v>Obesity</v>
      </c>
      <c r="K957" t="str">
        <f t="shared" si="233"/>
        <v>Normal</v>
      </c>
      <c r="L957" t="str">
        <f t="shared" si="234"/>
        <v>R1026</v>
      </c>
      <c r="M957">
        <f t="shared" si="235"/>
        <v>34</v>
      </c>
      <c r="N957" t="str">
        <f t="shared" si="236"/>
        <v>tier - 1</v>
      </c>
      <c r="O957" t="str">
        <f t="shared" si="237"/>
        <v>tier - 1</v>
      </c>
      <c r="P957" t="str">
        <f t="shared" si="238"/>
        <v>R1026</v>
      </c>
      <c r="Q957">
        <f t="shared" si="239"/>
        <v>34</v>
      </c>
    </row>
    <row r="958" spans="1:17" ht="18.75" x14ac:dyDescent="0.3">
      <c r="A958" s="4" t="s">
        <v>1414</v>
      </c>
      <c r="B958" t="str">
        <f t="shared" si="224"/>
        <v xml:space="preserve"> Eric</v>
      </c>
      <c r="C958">
        <f t="shared" si="225"/>
        <v>24.414999999999999</v>
      </c>
      <c r="D958">
        <f t="shared" si="226"/>
        <v>7.16</v>
      </c>
      <c r="E958" t="str">
        <f t="shared" si="227"/>
        <v>No</v>
      </c>
      <c r="F958" t="str">
        <f t="shared" si="228"/>
        <v>No</v>
      </c>
      <c r="G958" t="str">
        <f t="shared" si="229"/>
        <v>No</v>
      </c>
      <c r="H958">
        <f t="shared" si="230"/>
        <v>0</v>
      </c>
      <c r="I958" t="str">
        <f t="shared" si="231"/>
        <v>No</v>
      </c>
      <c r="J958" t="str">
        <f t="shared" si="232"/>
        <v>Normol Weight</v>
      </c>
      <c r="K958" t="str">
        <f t="shared" si="233"/>
        <v>Diabetes</v>
      </c>
      <c r="L958" t="str">
        <f t="shared" si="234"/>
        <v>R1012</v>
      </c>
      <c r="M958">
        <f t="shared" si="235"/>
        <v>51</v>
      </c>
      <c r="N958" t="str">
        <f t="shared" si="236"/>
        <v>tier - 1</v>
      </c>
      <c r="O958" t="str">
        <f t="shared" si="237"/>
        <v>tier - 1</v>
      </c>
      <c r="P958" t="str">
        <f t="shared" si="238"/>
        <v>R1012</v>
      </c>
      <c r="Q958">
        <f t="shared" si="239"/>
        <v>51</v>
      </c>
    </row>
    <row r="959" spans="1:17" ht="18.75" x14ac:dyDescent="0.3">
      <c r="A959" s="4" t="s">
        <v>1413</v>
      </c>
      <c r="B959" t="str">
        <f t="shared" si="224"/>
        <v xml:space="preserve"> Lisa B</v>
      </c>
      <c r="C959">
        <f t="shared" si="225"/>
        <v>32.299999999999997</v>
      </c>
      <c r="D959">
        <f t="shared" si="226"/>
        <v>9.89</v>
      </c>
      <c r="E959" t="str">
        <f t="shared" si="227"/>
        <v>No</v>
      </c>
      <c r="F959" t="str">
        <f t="shared" si="228"/>
        <v>No</v>
      </c>
      <c r="G959" t="str">
        <f t="shared" si="229"/>
        <v>No</v>
      </c>
      <c r="H959">
        <f t="shared" si="230"/>
        <v>0</v>
      </c>
      <c r="I959" t="str">
        <f t="shared" si="231"/>
        <v>No</v>
      </c>
      <c r="J959" t="str">
        <f t="shared" si="232"/>
        <v>Obesity</v>
      </c>
      <c r="K959" t="str">
        <f t="shared" si="233"/>
        <v>Diabetes</v>
      </c>
      <c r="L959" t="str">
        <f t="shared" si="234"/>
        <v>R1024</v>
      </c>
      <c r="M959">
        <f t="shared" si="235"/>
        <v>54</v>
      </c>
      <c r="N959" t="str">
        <f t="shared" si="236"/>
        <v>tier - 1</v>
      </c>
      <c r="O959" t="str">
        <f t="shared" si="237"/>
        <v>tier - 1</v>
      </c>
      <c r="P959" t="str">
        <f t="shared" si="238"/>
        <v>R1024</v>
      </c>
      <c r="Q959">
        <f t="shared" si="239"/>
        <v>54</v>
      </c>
    </row>
    <row r="960" spans="1:17" ht="18.75" x14ac:dyDescent="0.3">
      <c r="A960" s="4" t="s">
        <v>1412</v>
      </c>
      <c r="B960" t="str">
        <f t="shared" si="224"/>
        <v xml:space="preserve"> Jane R.</v>
      </c>
      <c r="C960">
        <f t="shared" si="225"/>
        <v>39.94</v>
      </c>
      <c r="D960">
        <f t="shared" si="226"/>
        <v>5.14</v>
      </c>
      <c r="E960" t="str">
        <f t="shared" si="227"/>
        <v>No</v>
      </c>
      <c r="F960" t="str">
        <f t="shared" si="228"/>
        <v>No</v>
      </c>
      <c r="G960" t="str">
        <f t="shared" si="229"/>
        <v>No</v>
      </c>
      <c r="H960">
        <f t="shared" si="230"/>
        <v>0</v>
      </c>
      <c r="I960" t="str">
        <f t="shared" si="231"/>
        <v>No</v>
      </c>
      <c r="J960" t="str">
        <f t="shared" si="232"/>
        <v>Obesity</v>
      </c>
      <c r="K960" t="str">
        <f t="shared" si="233"/>
        <v>Normal</v>
      </c>
      <c r="L960" t="str">
        <f t="shared" si="234"/>
        <v>R1026</v>
      </c>
      <c r="M960">
        <f t="shared" si="235"/>
        <v>33</v>
      </c>
      <c r="N960" t="str">
        <f t="shared" si="236"/>
        <v>tier - 3</v>
      </c>
      <c r="O960" t="str">
        <f t="shared" si="237"/>
        <v>tier - 3</v>
      </c>
      <c r="P960" t="str">
        <f t="shared" si="238"/>
        <v>R1026</v>
      </c>
      <c r="Q960">
        <f t="shared" si="239"/>
        <v>33</v>
      </c>
    </row>
    <row r="961" spans="1:17" ht="18.75" x14ac:dyDescent="0.3">
      <c r="A961" s="4" t="s">
        <v>1411</v>
      </c>
      <c r="B961" t="str">
        <f t="shared" si="224"/>
        <v xml:space="preserve"> Allison M</v>
      </c>
      <c r="C961">
        <f t="shared" si="225"/>
        <v>30</v>
      </c>
      <c r="D961">
        <f t="shared" si="226"/>
        <v>5.61</v>
      </c>
      <c r="E961" t="str">
        <f t="shared" si="227"/>
        <v>Yes</v>
      </c>
      <c r="F961" t="str">
        <f t="shared" si="228"/>
        <v>No</v>
      </c>
      <c r="G961" t="str">
        <f t="shared" si="229"/>
        <v>Yes</v>
      </c>
      <c r="H961">
        <f t="shared" si="230"/>
        <v>1</v>
      </c>
      <c r="I961" t="str">
        <f t="shared" si="231"/>
        <v>No</v>
      </c>
      <c r="J961" t="str">
        <f t="shared" si="232"/>
        <v>Obesity</v>
      </c>
      <c r="K961" t="str">
        <f t="shared" si="233"/>
        <v>Normal</v>
      </c>
      <c r="L961" t="str">
        <f t="shared" si="234"/>
        <v>R1012</v>
      </c>
      <c r="M961">
        <f t="shared" si="235"/>
        <v>53</v>
      </c>
      <c r="N961" t="str">
        <f t="shared" si="236"/>
        <v>tier - 1</v>
      </c>
      <c r="O961" t="str">
        <f t="shared" si="237"/>
        <v>tier - 1</v>
      </c>
      <c r="P961" t="str">
        <f t="shared" si="238"/>
        <v>R1012</v>
      </c>
      <c r="Q961">
        <f t="shared" si="239"/>
        <v>53</v>
      </c>
    </row>
    <row r="962" spans="1:17" ht="18.75" x14ac:dyDescent="0.3">
      <c r="A962" s="4" t="s">
        <v>1410</v>
      </c>
      <c r="B962" t="str">
        <f t="shared" ref="B962:B1025" si="240">VLOOKUP($A962,vetri,4,FALSE)</f>
        <v xml:space="preserve"> Sarah E.</v>
      </c>
      <c r="C962">
        <f t="shared" ref="C962:C1025" si="241">VLOOKUP($A962,vel,2,FALSE)</f>
        <v>35.340000000000003</v>
      </c>
      <c r="D962">
        <f t="shared" ref="D962:D1025" si="242">VLOOKUP($A962,vel,3,FALSE)</f>
        <v>5.51</v>
      </c>
      <c r="E962" t="str">
        <f t="shared" ref="E962:E1025" si="243">VLOOKUP($A962,vel,4,FALSE)</f>
        <v>Yes</v>
      </c>
      <c r="F962" t="str">
        <f t="shared" ref="F962:F1025" si="244">VLOOKUP($A962,vel,5,FALSE)</f>
        <v>No</v>
      </c>
      <c r="G962" t="str">
        <f t="shared" ref="G962:G1025" si="245">VLOOKUP($A962,vel,6,FALSE)</f>
        <v>Yes</v>
      </c>
      <c r="H962">
        <f t="shared" ref="H962:H1025" si="246">VLOOKUP($A962,vel,9,FALSE)</f>
        <v>1</v>
      </c>
      <c r="I962" t="str">
        <f t="shared" ref="I962:I1025" si="247">VLOOKUP($A962,vel,10,FALSE)</f>
        <v>No</v>
      </c>
      <c r="J962" t="str">
        <f t="shared" ref="J962:J1025" si="248">VLOOKUP($A962,vel,11,FALSE)</f>
        <v>Obesity</v>
      </c>
      <c r="K962" t="str">
        <f t="shared" ref="K962:K1025" si="249">VLOOKUP($A962,vel,12,FALSE)</f>
        <v>Normal</v>
      </c>
      <c r="L962" t="str">
        <f t="shared" ref="L962:L1025" si="250">VLOOKUP($A962,v,14,FALSE)</f>
        <v>R1026</v>
      </c>
      <c r="M962">
        <f t="shared" ref="M962:M1025" si="251">VLOOKUP($A962,v,16,FALSE)</f>
        <v>40</v>
      </c>
      <c r="N962" t="str">
        <f t="shared" ref="N962:N1025" si="252">VLOOKUP($A962,v,12,FALSE)</f>
        <v>tier - 3</v>
      </c>
      <c r="O962" t="str">
        <f t="shared" ref="O962:O1025" si="253">VLOOKUP($A962,m,13,FALSE)</f>
        <v>tier - 3</v>
      </c>
      <c r="P962" t="str">
        <f t="shared" ref="P962:P1025" si="254">VLOOKUP($A962,v,14,FALSE)</f>
        <v>R1026</v>
      </c>
      <c r="Q962">
        <f t="shared" ref="Q962:Q1025" si="255">VLOOKUP($A962,v,16,FALSE)</f>
        <v>40</v>
      </c>
    </row>
    <row r="963" spans="1:17" ht="18.75" x14ac:dyDescent="0.3">
      <c r="A963" s="4" t="s">
        <v>1409</v>
      </c>
      <c r="B963" t="str">
        <f t="shared" si="240"/>
        <v xml:space="preserve"> Philip J</v>
      </c>
      <c r="C963">
        <f t="shared" si="241"/>
        <v>32.204999999999998</v>
      </c>
      <c r="D963">
        <f t="shared" si="242"/>
        <v>8.3800000000000008</v>
      </c>
      <c r="E963" t="str">
        <f t="shared" si="243"/>
        <v>Yes</v>
      </c>
      <c r="F963" t="str">
        <f t="shared" si="244"/>
        <v>No</v>
      </c>
      <c r="G963" t="str">
        <f t="shared" si="245"/>
        <v>No</v>
      </c>
      <c r="H963">
        <f t="shared" si="246"/>
        <v>2</v>
      </c>
      <c r="I963" t="str">
        <f t="shared" si="247"/>
        <v>No</v>
      </c>
      <c r="J963" t="str">
        <f t="shared" si="248"/>
        <v>Obesity</v>
      </c>
      <c r="K963" t="str">
        <f t="shared" si="249"/>
        <v>Diabetes</v>
      </c>
      <c r="L963" t="str">
        <f t="shared" si="250"/>
        <v>R1014</v>
      </c>
      <c r="M963">
        <f t="shared" si="251"/>
        <v>52</v>
      </c>
      <c r="N963" t="str">
        <f t="shared" si="252"/>
        <v>tier - 1</v>
      </c>
      <c r="O963" t="str">
        <f t="shared" si="253"/>
        <v>tier - 1</v>
      </c>
      <c r="P963" t="str">
        <f t="shared" si="254"/>
        <v>R1014</v>
      </c>
      <c r="Q963">
        <f t="shared" si="255"/>
        <v>52</v>
      </c>
    </row>
    <row r="964" spans="1:17" ht="18.75" x14ac:dyDescent="0.3">
      <c r="A964" s="4" t="s">
        <v>1408</v>
      </c>
      <c r="B964" t="str">
        <f t="shared" si="240"/>
        <v xml:space="preserve"> Jillian A.</v>
      </c>
      <c r="C964">
        <f t="shared" si="241"/>
        <v>33.880000000000003</v>
      </c>
      <c r="D964">
        <f t="shared" si="242"/>
        <v>4.68</v>
      </c>
      <c r="E964" t="str">
        <f t="shared" si="243"/>
        <v>No</v>
      </c>
      <c r="F964" t="str">
        <f t="shared" si="244"/>
        <v>Yes</v>
      </c>
      <c r="G964" t="str">
        <f t="shared" si="245"/>
        <v>No</v>
      </c>
      <c r="H964">
        <f t="shared" si="246"/>
        <v>1</v>
      </c>
      <c r="I964" t="str">
        <f t="shared" si="247"/>
        <v>No</v>
      </c>
      <c r="J964" t="str">
        <f t="shared" si="248"/>
        <v>Obesity</v>
      </c>
      <c r="K964" t="str">
        <f t="shared" si="249"/>
        <v>Normal</v>
      </c>
      <c r="L964" t="str">
        <f t="shared" si="250"/>
        <v>R1013</v>
      </c>
      <c r="M964">
        <f t="shared" si="251"/>
        <v>18</v>
      </c>
      <c r="N964" t="str">
        <f t="shared" si="252"/>
        <v>tier - 2</v>
      </c>
      <c r="O964" t="str">
        <f t="shared" si="253"/>
        <v>tier - 2</v>
      </c>
      <c r="P964" t="str">
        <f t="shared" si="254"/>
        <v>R1013</v>
      </c>
      <c r="Q964">
        <f t="shared" si="255"/>
        <v>18</v>
      </c>
    </row>
    <row r="965" spans="1:17" ht="18.75" x14ac:dyDescent="0.3">
      <c r="A965" s="4" t="s">
        <v>1407</v>
      </c>
      <c r="B965" t="str">
        <f t="shared" si="240"/>
        <v xml:space="preserve"> Laura D</v>
      </c>
      <c r="C965">
        <f t="shared" si="241"/>
        <v>26.63</v>
      </c>
      <c r="D965">
        <f t="shared" si="242"/>
        <v>4.3600000000000003</v>
      </c>
      <c r="E965" t="str">
        <f t="shared" si="243"/>
        <v>Yes</v>
      </c>
      <c r="F965" t="str">
        <f t="shared" si="244"/>
        <v>No</v>
      </c>
      <c r="G965" t="str">
        <f t="shared" si="245"/>
        <v>No</v>
      </c>
      <c r="H965">
        <f t="shared" si="246"/>
        <v>2</v>
      </c>
      <c r="I965" t="str">
        <f t="shared" si="247"/>
        <v>No</v>
      </c>
      <c r="J965" t="str">
        <f t="shared" si="248"/>
        <v>Obesity</v>
      </c>
      <c r="K965" t="str">
        <f t="shared" si="249"/>
        <v>Normal</v>
      </c>
      <c r="L965" t="str">
        <f t="shared" si="250"/>
        <v>R1025</v>
      </c>
      <c r="M965">
        <f t="shared" si="251"/>
        <v>56</v>
      </c>
      <c r="N965" t="str">
        <f t="shared" si="252"/>
        <v>tier - 2</v>
      </c>
      <c r="O965" t="str">
        <f t="shared" si="253"/>
        <v>tier - 2</v>
      </c>
      <c r="P965" t="str">
        <f t="shared" si="254"/>
        <v>R1025</v>
      </c>
      <c r="Q965">
        <f t="shared" si="255"/>
        <v>56</v>
      </c>
    </row>
    <row r="966" spans="1:17" ht="18.75" x14ac:dyDescent="0.3">
      <c r="A966" s="4" t="s">
        <v>1406</v>
      </c>
      <c r="B966" t="str">
        <f t="shared" si="240"/>
        <v xml:space="preserve"> Megan E.</v>
      </c>
      <c r="C966">
        <f t="shared" si="241"/>
        <v>28.7</v>
      </c>
      <c r="D966">
        <f t="shared" si="242"/>
        <v>7.74</v>
      </c>
      <c r="E966" t="str">
        <f t="shared" si="243"/>
        <v>No</v>
      </c>
      <c r="F966" t="str">
        <f t="shared" si="244"/>
        <v>No</v>
      </c>
      <c r="G966" t="str">
        <f t="shared" si="245"/>
        <v>No</v>
      </c>
      <c r="H966">
        <f t="shared" si="246"/>
        <v>0</v>
      </c>
      <c r="I966" t="str">
        <f t="shared" si="247"/>
        <v>No</v>
      </c>
      <c r="J966" t="str">
        <f t="shared" si="248"/>
        <v>Obesity</v>
      </c>
      <c r="K966" t="str">
        <f t="shared" si="249"/>
        <v>Diabetes</v>
      </c>
      <c r="L966" t="str">
        <f t="shared" si="250"/>
        <v>R1011</v>
      </c>
      <c r="M966">
        <f t="shared" si="251"/>
        <v>57</v>
      </c>
      <c r="N966" t="str">
        <f t="shared" si="252"/>
        <v>tier - 2</v>
      </c>
      <c r="O966" t="str">
        <f t="shared" si="253"/>
        <v>tier - 2</v>
      </c>
      <c r="P966" t="str">
        <f t="shared" si="254"/>
        <v>R1011</v>
      </c>
      <c r="Q966">
        <f t="shared" si="255"/>
        <v>57</v>
      </c>
    </row>
    <row r="967" spans="1:17" ht="18.75" x14ac:dyDescent="0.3">
      <c r="A967" s="4" t="s">
        <v>1405</v>
      </c>
      <c r="B967" t="str">
        <f t="shared" si="240"/>
        <v xml:space="preserve"> Shannon J.</v>
      </c>
      <c r="C967">
        <f t="shared" si="241"/>
        <v>25.65</v>
      </c>
      <c r="D967">
        <f t="shared" si="242"/>
        <v>4.05</v>
      </c>
      <c r="E967" t="str">
        <f t="shared" si="243"/>
        <v>Yes</v>
      </c>
      <c r="F967" t="str">
        <f t="shared" si="244"/>
        <v>No</v>
      </c>
      <c r="G967" t="str">
        <f t="shared" si="245"/>
        <v>No</v>
      </c>
      <c r="H967">
        <f t="shared" si="246"/>
        <v>2</v>
      </c>
      <c r="I967" t="str">
        <f t="shared" si="247"/>
        <v>No</v>
      </c>
      <c r="J967" t="str">
        <f t="shared" si="248"/>
        <v>Obesity</v>
      </c>
      <c r="K967" t="str">
        <f t="shared" si="249"/>
        <v>Normal</v>
      </c>
      <c r="L967" t="str">
        <f t="shared" si="250"/>
        <v>R1012</v>
      </c>
      <c r="M967">
        <f t="shared" si="251"/>
        <v>56</v>
      </c>
      <c r="N967" t="str">
        <f t="shared" si="252"/>
        <v>tier - 1</v>
      </c>
      <c r="O967" t="str">
        <f t="shared" si="253"/>
        <v>tier - 1</v>
      </c>
      <c r="P967" t="str">
        <f t="shared" si="254"/>
        <v>R1012</v>
      </c>
      <c r="Q967">
        <f t="shared" si="255"/>
        <v>56</v>
      </c>
    </row>
    <row r="968" spans="1:17" ht="18.75" x14ac:dyDescent="0.3">
      <c r="A968" s="4" t="s">
        <v>1404</v>
      </c>
      <c r="B968" t="str">
        <f t="shared" si="240"/>
        <v xml:space="preserve"> Rachelle M</v>
      </c>
      <c r="C968">
        <f t="shared" si="241"/>
        <v>36.384999999999998</v>
      </c>
      <c r="D968">
        <f t="shared" si="242"/>
        <v>11.49</v>
      </c>
      <c r="E968" t="str">
        <f t="shared" si="243"/>
        <v>No</v>
      </c>
      <c r="F968" t="str">
        <f t="shared" si="244"/>
        <v>No</v>
      </c>
      <c r="G968" t="str">
        <f t="shared" si="245"/>
        <v>No</v>
      </c>
      <c r="H968">
        <f t="shared" si="246"/>
        <v>0</v>
      </c>
      <c r="I968" t="str">
        <f t="shared" si="247"/>
        <v>No</v>
      </c>
      <c r="J968" t="str">
        <f t="shared" si="248"/>
        <v>Obesity</v>
      </c>
      <c r="K968" t="str">
        <f t="shared" si="249"/>
        <v>Diabetes</v>
      </c>
      <c r="L968" t="str">
        <f t="shared" si="250"/>
        <v>R1012</v>
      </c>
      <c r="M968">
        <f t="shared" si="251"/>
        <v>51</v>
      </c>
      <c r="N968" t="str">
        <f t="shared" si="252"/>
        <v>tier - 3</v>
      </c>
      <c r="O968" t="str">
        <f t="shared" si="253"/>
        <v>tier - 3</v>
      </c>
      <c r="P968" t="str">
        <f t="shared" si="254"/>
        <v>R1012</v>
      </c>
      <c r="Q968">
        <f t="shared" si="255"/>
        <v>51</v>
      </c>
    </row>
    <row r="969" spans="1:17" ht="18.75" x14ac:dyDescent="0.3">
      <c r="A969" s="4" t="s">
        <v>1403</v>
      </c>
      <c r="B969" t="str">
        <f t="shared" si="240"/>
        <v xml:space="preserve"> Casey</v>
      </c>
      <c r="C969">
        <f t="shared" si="241"/>
        <v>34.69</v>
      </c>
      <c r="D969">
        <f t="shared" si="242"/>
        <v>5.65</v>
      </c>
      <c r="E969" t="str">
        <f t="shared" si="243"/>
        <v>No</v>
      </c>
      <c r="F969" t="str">
        <f t="shared" si="244"/>
        <v>No</v>
      </c>
      <c r="G969" t="str">
        <f t="shared" si="245"/>
        <v>No</v>
      </c>
      <c r="H969">
        <f t="shared" si="246"/>
        <v>0</v>
      </c>
      <c r="I969" t="str">
        <f t="shared" si="247"/>
        <v>No</v>
      </c>
      <c r="J969" t="str">
        <f t="shared" si="248"/>
        <v>Obesity</v>
      </c>
      <c r="K969" t="str">
        <f t="shared" si="249"/>
        <v>Normal</v>
      </c>
      <c r="L969" t="str">
        <f t="shared" si="250"/>
        <v>R1021</v>
      </c>
      <c r="M969">
        <f t="shared" si="251"/>
        <v>42</v>
      </c>
      <c r="N969" t="str">
        <f t="shared" si="252"/>
        <v>tier - 3</v>
      </c>
      <c r="O969" t="str">
        <f t="shared" si="253"/>
        <v>tier - 3</v>
      </c>
      <c r="P969" t="str">
        <f t="shared" si="254"/>
        <v>R1021</v>
      </c>
      <c r="Q969">
        <f t="shared" si="255"/>
        <v>42</v>
      </c>
    </row>
    <row r="970" spans="1:17" ht="18.75" x14ac:dyDescent="0.3">
      <c r="A970" s="4" t="s">
        <v>1402</v>
      </c>
      <c r="B970" t="str">
        <f t="shared" si="240"/>
        <v xml:space="preserve"> Jessica L</v>
      </c>
      <c r="C970">
        <f t="shared" si="241"/>
        <v>37.68</v>
      </c>
      <c r="D970">
        <f t="shared" si="242"/>
        <v>4.29</v>
      </c>
      <c r="E970" t="str">
        <f t="shared" si="243"/>
        <v>Yes</v>
      </c>
      <c r="F970" t="str">
        <f t="shared" si="244"/>
        <v>No</v>
      </c>
      <c r="G970" t="str">
        <f t="shared" si="245"/>
        <v>No</v>
      </c>
      <c r="H970">
        <f t="shared" si="246"/>
        <v>0</v>
      </c>
      <c r="I970" t="str">
        <f t="shared" si="247"/>
        <v>No</v>
      </c>
      <c r="J970" t="str">
        <f t="shared" si="248"/>
        <v>Obesity</v>
      </c>
      <c r="K970" t="str">
        <f t="shared" si="249"/>
        <v>Normal</v>
      </c>
      <c r="L970" t="str">
        <f t="shared" si="250"/>
        <v>R1012</v>
      </c>
      <c r="M970">
        <f t="shared" si="251"/>
        <v>37</v>
      </c>
      <c r="N970" t="str">
        <f t="shared" si="252"/>
        <v>tier - 1</v>
      </c>
      <c r="O970" t="str">
        <f t="shared" si="253"/>
        <v>tier - 1</v>
      </c>
      <c r="P970" t="str">
        <f t="shared" si="254"/>
        <v>R1012</v>
      </c>
      <c r="Q970">
        <f t="shared" si="255"/>
        <v>37</v>
      </c>
    </row>
    <row r="971" spans="1:17" ht="18.75" x14ac:dyDescent="0.3">
      <c r="A971" s="4" t="s">
        <v>1401</v>
      </c>
      <c r="B971" t="str">
        <f t="shared" si="240"/>
        <v xml:space="preserve"> Brandon F</v>
      </c>
      <c r="C971">
        <f t="shared" si="241"/>
        <v>35.49</v>
      </c>
      <c r="D971">
        <f t="shared" si="242"/>
        <v>4.74</v>
      </c>
      <c r="E971" t="str">
        <f t="shared" si="243"/>
        <v>Yes</v>
      </c>
      <c r="F971" t="str">
        <f t="shared" si="244"/>
        <v>No</v>
      </c>
      <c r="G971" t="str">
        <f t="shared" si="245"/>
        <v>Yes</v>
      </c>
      <c r="H971">
        <f t="shared" si="246"/>
        <v>1</v>
      </c>
      <c r="I971" t="str">
        <f t="shared" si="247"/>
        <v>No</v>
      </c>
      <c r="J971" t="str">
        <f t="shared" si="248"/>
        <v>Obesity</v>
      </c>
      <c r="K971" t="str">
        <f t="shared" si="249"/>
        <v>Normal</v>
      </c>
      <c r="L971" t="str">
        <f t="shared" si="250"/>
        <v>R1021</v>
      </c>
      <c r="M971">
        <f t="shared" si="251"/>
        <v>39</v>
      </c>
      <c r="N971" t="str">
        <f t="shared" si="252"/>
        <v>tier - 1</v>
      </c>
      <c r="O971" t="str">
        <f t="shared" si="253"/>
        <v>tier - 1</v>
      </c>
      <c r="P971" t="str">
        <f t="shared" si="254"/>
        <v>R1021</v>
      </c>
      <c r="Q971">
        <f t="shared" si="255"/>
        <v>39</v>
      </c>
    </row>
    <row r="972" spans="1:17" ht="18.75" x14ac:dyDescent="0.3">
      <c r="A972" s="4" t="s">
        <v>1400</v>
      </c>
      <c r="B972" t="str">
        <f t="shared" si="240"/>
        <v xml:space="preserve"> Melissa</v>
      </c>
      <c r="C972">
        <f t="shared" si="241"/>
        <v>44.7</v>
      </c>
      <c r="D972">
        <f t="shared" si="242"/>
        <v>7.6</v>
      </c>
      <c r="E972" t="str">
        <f t="shared" si="243"/>
        <v>Yes</v>
      </c>
      <c r="F972" t="str">
        <f t="shared" si="244"/>
        <v>No</v>
      </c>
      <c r="G972" t="str">
        <f t="shared" si="245"/>
        <v>No</v>
      </c>
      <c r="H972">
        <f t="shared" si="246"/>
        <v>2</v>
      </c>
      <c r="I972" t="str">
        <f t="shared" si="247"/>
        <v>No</v>
      </c>
      <c r="J972" t="str">
        <f t="shared" si="248"/>
        <v>Obesity</v>
      </c>
      <c r="K972" t="str">
        <f t="shared" si="249"/>
        <v>Diabetes</v>
      </c>
      <c r="L972" t="str">
        <f t="shared" si="250"/>
        <v>R1011</v>
      </c>
      <c r="M972">
        <f t="shared" si="251"/>
        <v>52</v>
      </c>
      <c r="N972" t="str">
        <f t="shared" si="252"/>
        <v>tier - 2</v>
      </c>
      <c r="O972" t="str">
        <f t="shared" si="253"/>
        <v>tier - 2</v>
      </c>
      <c r="P972" t="str">
        <f t="shared" si="254"/>
        <v>R1011</v>
      </c>
      <c r="Q972">
        <f t="shared" si="255"/>
        <v>52</v>
      </c>
    </row>
    <row r="973" spans="1:17" ht="18.75" x14ac:dyDescent="0.3">
      <c r="A973" s="4" t="s">
        <v>1399</v>
      </c>
      <c r="B973" t="str">
        <f t="shared" si="240"/>
        <v xml:space="preserve"> Danielle N</v>
      </c>
      <c r="C973">
        <f t="shared" si="241"/>
        <v>38.380000000000003</v>
      </c>
      <c r="D973">
        <f t="shared" si="242"/>
        <v>8.5</v>
      </c>
      <c r="E973" t="str">
        <f t="shared" si="243"/>
        <v>Yes</v>
      </c>
      <c r="F973" t="str">
        <f t="shared" si="244"/>
        <v>No</v>
      </c>
      <c r="G973" t="str">
        <f t="shared" si="245"/>
        <v>No</v>
      </c>
      <c r="H973">
        <f t="shared" si="246"/>
        <v>2</v>
      </c>
      <c r="I973" t="str">
        <f t="shared" si="247"/>
        <v>No</v>
      </c>
      <c r="J973" t="str">
        <f t="shared" si="248"/>
        <v>Obesity</v>
      </c>
      <c r="K973" t="str">
        <f t="shared" si="249"/>
        <v>Diabetes</v>
      </c>
      <c r="L973" t="str">
        <f t="shared" si="250"/>
        <v>R1024</v>
      </c>
      <c r="M973">
        <f t="shared" si="251"/>
        <v>52</v>
      </c>
      <c r="N973" t="str">
        <f t="shared" si="252"/>
        <v>tier - 3</v>
      </c>
      <c r="O973" t="str">
        <f t="shared" si="253"/>
        <v>tier - 3</v>
      </c>
      <c r="P973" t="str">
        <f t="shared" si="254"/>
        <v>R1024</v>
      </c>
      <c r="Q973">
        <f t="shared" si="255"/>
        <v>52</v>
      </c>
    </row>
    <row r="974" spans="1:17" ht="18.75" x14ac:dyDescent="0.3">
      <c r="A974" s="4" t="s">
        <v>1398</v>
      </c>
      <c r="B974" t="str">
        <f t="shared" si="240"/>
        <v xml:space="preserve"> Matthew</v>
      </c>
      <c r="C974">
        <f t="shared" si="241"/>
        <v>35.244999999999997</v>
      </c>
      <c r="D974">
        <f t="shared" si="242"/>
        <v>11.22</v>
      </c>
      <c r="E974" t="str">
        <f t="shared" si="243"/>
        <v>Yes</v>
      </c>
      <c r="F974" t="str">
        <f t="shared" si="244"/>
        <v>No</v>
      </c>
      <c r="G974" t="str">
        <f t="shared" si="245"/>
        <v>No</v>
      </c>
      <c r="H974">
        <f t="shared" si="246"/>
        <v>0</v>
      </c>
      <c r="I974" t="str">
        <f t="shared" si="247"/>
        <v>No</v>
      </c>
      <c r="J974" t="str">
        <f t="shared" si="248"/>
        <v>Obesity</v>
      </c>
      <c r="K974" t="str">
        <f t="shared" si="249"/>
        <v>Diabetes</v>
      </c>
      <c r="L974" t="str">
        <f t="shared" si="250"/>
        <v>R1018</v>
      </c>
      <c r="M974">
        <f t="shared" si="251"/>
        <v>55</v>
      </c>
      <c r="N974" t="str">
        <f t="shared" si="252"/>
        <v>tier - 1</v>
      </c>
      <c r="O974" t="str">
        <f t="shared" si="253"/>
        <v>tier - 1</v>
      </c>
      <c r="P974" t="str">
        <f t="shared" si="254"/>
        <v>R1018</v>
      </c>
      <c r="Q974">
        <f t="shared" si="255"/>
        <v>55</v>
      </c>
    </row>
    <row r="975" spans="1:17" ht="18.75" x14ac:dyDescent="0.3">
      <c r="A975" s="4" t="s">
        <v>1397</v>
      </c>
      <c r="B975" t="str">
        <f t="shared" si="240"/>
        <v xml:space="preserve"> Bettina</v>
      </c>
      <c r="C975">
        <f t="shared" si="241"/>
        <v>49.84</v>
      </c>
      <c r="D975">
        <f t="shared" si="242"/>
        <v>5.0999999999999996</v>
      </c>
      <c r="E975" t="str">
        <f t="shared" si="243"/>
        <v>Yes</v>
      </c>
      <c r="F975" t="str">
        <f t="shared" si="244"/>
        <v>No</v>
      </c>
      <c r="G975" t="str">
        <f t="shared" si="245"/>
        <v>Yes</v>
      </c>
      <c r="H975">
        <f t="shared" si="246"/>
        <v>1</v>
      </c>
      <c r="I975" t="str">
        <f t="shared" si="247"/>
        <v>No</v>
      </c>
      <c r="J975" t="str">
        <f t="shared" si="248"/>
        <v>Obesity</v>
      </c>
      <c r="K975" t="str">
        <f t="shared" si="249"/>
        <v>Normal</v>
      </c>
      <c r="L975" t="str">
        <f t="shared" si="250"/>
        <v>R1026</v>
      </c>
      <c r="M975">
        <f t="shared" si="251"/>
        <v>25</v>
      </c>
      <c r="N975" t="str">
        <f t="shared" si="252"/>
        <v>tier - 2</v>
      </c>
      <c r="O975" t="str">
        <f t="shared" si="253"/>
        <v>tier - 2</v>
      </c>
      <c r="P975" t="str">
        <f t="shared" si="254"/>
        <v>R1026</v>
      </c>
      <c r="Q975">
        <f t="shared" si="255"/>
        <v>25</v>
      </c>
    </row>
    <row r="976" spans="1:17" ht="18.75" x14ac:dyDescent="0.3">
      <c r="A976" s="4" t="s">
        <v>1396</v>
      </c>
      <c r="B976" t="str">
        <f t="shared" si="240"/>
        <v xml:space="preserve"> Alexander</v>
      </c>
      <c r="C976">
        <f t="shared" si="241"/>
        <v>49.06</v>
      </c>
      <c r="D976">
        <f t="shared" si="242"/>
        <v>5.43</v>
      </c>
      <c r="E976" t="str">
        <f t="shared" si="243"/>
        <v>Yes</v>
      </c>
      <c r="F976" t="str">
        <f t="shared" si="244"/>
        <v>No</v>
      </c>
      <c r="G976" t="str">
        <f t="shared" si="245"/>
        <v>No</v>
      </c>
      <c r="H976">
        <f t="shared" si="246"/>
        <v>1</v>
      </c>
      <c r="I976" t="str">
        <f t="shared" si="247"/>
        <v>No</v>
      </c>
      <c r="J976" t="str">
        <f t="shared" si="248"/>
        <v>Obesity</v>
      </c>
      <c r="K976" t="str">
        <f t="shared" si="249"/>
        <v>Normal</v>
      </c>
      <c r="L976" t="str">
        <f t="shared" si="250"/>
        <v>R1013</v>
      </c>
      <c r="M976">
        <f t="shared" si="251"/>
        <v>58</v>
      </c>
      <c r="N976" t="str">
        <f t="shared" si="252"/>
        <v>tier - 2</v>
      </c>
      <c r="O976" t="str">
        <f t="shared" si="253"/>
        <v>tier - 2</v>
      </c>
      <c r="P976" t="str">
        <f t="shared" si="254"/>
        <v>R1013</v>
      </c>
      <c r="Q976">
        <f t="shared" si="255"/>
        <v>58</v>
      </c>
    </row>
    <row r="977" spans="1:17" ht="18.75" x14ac:dyDescent="0.3">
      <c r="A977" s="4" t="s">
        <v>1395</v>
      </c>
      <c r="B977" t="str">
        <f t="shared" si="240"/>
        <v xml:space="preserve"> Holli</v>
      </c>
      <c r="C977">
        <f t="shared" si="241"/>
        <v>30.88</v>
      </c>
      <c r="D977">
        <f t="shared" si="242"/>
        <v>5.82</v>
      </c>
      <c r="E977" t="str">
        <f t="shared" si="243"/>
        <v>No</v>
      </c>
      <c r="F977" t="str">
        <f t="shared" si="244"/>
        <v>No</v>
      </c>
      <c r="G977" t="str">
        <f t="shared" si="245"/>
        <v>No</v>
      </c>
      <c r="H977">
        <f t="shared" si="246"/>
        <v>2</v>
      </c>
      <c r="I977" t="str">
        <f t="shared" si="247"/>
        <v>No</v>
      </c>
      <c r="J977" t="str">
        <f t="shared" si="248"/>
        <v>Obesity</v>
      </c>
      <c r="K977" t="str">
        <f t="shared" si="249"/>
        <v>Diabetes</v>
      </c>
      <c r="L977" t="str">
        <f t="shared" si="250"/>
        <v>R1025</v>
      </c>
      <c r="M977">
        <f t="shared" si="251"/>
        <v>50</v>
      </c>
      <c r="N977" t="str">
        <f t="shared" si="252"/>
        <v>tier - 2</v>
      </c>
      <c r="O977" t="str">
        <f t="shared" si="253"/>
        <v>tier - 2</v>
      </c>
      <c r="P977" t="str">
        <f t="shared" si="254"/>
        <v>R1025</v>
      </c>
      <c r="Q977">
        <f t="shared" si="255"/>
        <v>50</v>
      </c>
    </row>
    <row r="978" spans="1:17" ht="18.75" x14ac:dyDescent="0.3">
      <c r="A978" s="4" t="s">
        <v>1394</v>
      </c>
      <c r="B978" t="str">
        <f t="shared" si="240"/>
        <v xml:space="preserve"> Heather C</v>
      </c>
      <c r="C978">
        <f t="shared" si="241"/>
        <v>33.35</v>
      </c>
      <c r="D978">
        <f t="shared" si="242"/>
        <v>6.05</v>
      </c>
      <c r="E978" t="str">
        <f t="shared" si="243"/>
        <v>No</v>
      </c>
      <c r="F978" t="str">
        <f t="shared" si="244"/>
        <v>No</v>
      </c>
      <c r="G978" t="str">
        <f t="shared" si="245"/>
        <v>Yes</v>
      </c>
      <c r="H978">
        <f t="shared" si="246"/>
        <v>1</v>
      </c>
      <c r="I978" t="str">
        <f t="shared" si="247"/>
        <v>No</v>
      </c>
      <c r="J978" t="str">
        <f t="shared" si="248"/>
        <v>Obesity</v>
      </c>
      <c r="K978" t="str">
        <f t="shared" si="249"/>
        <v>Diabetes</v>
      </c>
      <c r="L978" t="str">
        <f t="shared" si="250"/>
        <v>R1026</v>
      </c>
      <c r="M978">
        <f t="shared" si="251"/>
        <v>44</v>
      </c>
      <c r="N978" t="str">
        <f t="shared" si="252"/>
        <v>tier - 1</v>
      </c>
      <c r="O978" t="str">
        <f t="shared" si="253"/>
        <v>tier - 1</v>
      </c>
      <c r="P978" t="str">
        <f t="shared" si="254"/>
        <v>R1026</v>
      </c>
      <c r="Q978">
        <f t="shared" si="255"/>
        <v>44</v>
      </c>
    </row>
    <row r="979" spans="1:17" ht="18.75" x14ac:dyDescent="0.3">
      <c r="A979" s="4" t="s">
        <v>1393</v>
      </c>
      <c r="B979" t="str">
        <f t="shared" si="240"/>
        <v xml:space="preserve"> Kyle</v>
      </c>
      <c r="C979">
        <f t="shared" si="241"/>
        <v>38</v>
      </c>
      <c r="D979">
        <f t="shared" si="242"/>
        <v>6.38</v>
      </c>
      <c r="E979" t="str">
        <f t="shared" si="243"/>
        <v>Yes</v>
      </c>
      <c r="F979" t="str">
        <f t="shared" si="244"/>
        <v>No</v>
      </c>
      <c r="G979" t="str">
        <f t="shared" si="245"/>
        <v>No</v>
      </c>
      <c r="H979">
        <f t="shared" si="246"/>
        <v>1</v>
      </c>
      <c r="I979" t="str">
        <f t="shared" si="247"/>
        <v>No</v>
      </c>
      <c r="J979" t="str">
        <f t="shared" si="248"/>
        <v>Obesity</v>
      </c>
      <c r="K979" t="str">
        <f t="shared" si="249"/>
        <v>Diabetes</v>
      </c>
      <c r="L979" t="str">
        <f t="shared" si="250"/>
        <v>R1011</v>
      </c>
      <c r="M979">
        <f t="shared" si="251"/>
        <v>58</v>
      </c>
      <c r="N979" t="str">
        <f t="shared" si="252"/>
        <v>tier - 2</v>
      </c>
      <c r="O979" t="str">
        <f t="shared" si="253"/>
        <v>tier - 2</v>
      </c>
      <c r="P979" t="str">
        <f t="shared" si="254"/>
        <v>R1011</v>
      </c>
      <c r="Q979">
        <f t="shared" si="255"/>
        <v>58</v>
      </c>
    </row>
    <row r="980" spans="1:17" ht="18.75" x14ac:dyDescent="0.3">
      <c r="A980" s="4" t="s">
        <v>1392</v>
      </c>
      <c r="B980" t="str">
        <f t="shared" si="240"/>
        <v xml:space="preserve"> Thomas J</v>
      </c>
      <c r="C980">
        <f t="shared" si="241"/>
        <v>36.08</v>
      </c>
      <c r="D980">
        <f t="shared" si="242"/>
        <v>5.73</v>
      </c>
      <c r="E980" t="str">
        <f t="shared" si="243"/>
        <v>Yes</v>
      </c>
      <c r="F980" t="str">
        <f t="shared" si="244"/>
        <v>No</v>
      </c>
      <c r="G980" t="str">
        <f t="shared" si="245"/>
        <v>No</v>
      </c>
      <c r="H980">
        <f t="shared" si="246"/>
        <v>1</v>
      </c>
      <c r="I980" t="str">
        <f t="shared" si="247"/>
        <v>No</v>
      </c>
      <c r="J980" t="str">
        <f t="shared" si="248"/>
        <v>Obesity</v>
      </c>
      <c r="K980" t="str">
        <f t="shared" si="249"/>
        <v>Diabetes</v>
      </c>
      <c r="L980" t="str">
        <f t="shared" si="250"/>
        <v>R1013</v>
      </c>
      <c r="M980">
        <f t="shared" si="251"/>
        <v>58</v>
      </c>
      <c r="N980" t="str">
        <f t="shared" si="252"/>
        <v>tier - 1</v>
      </c>
      <c r="O980" t="str">
        <f t="shared" si="253"/>
        <v>tier - 1</v>
      </c>
      <c r="P980" t="str">
        <f t="shared" si="254"/>
        <v>R1013</v>
      </c>
      <c r="Q980">
        <f t="shared" si="255"/>
        <v>58</v>
      </c>
    </row>
    <row r="981" spans="1:17" ht="18.75" x14ac:dyDescent="0.3">
      <c r="A981" s="4" t="s">
        <v>1391</v>
      </c>
      <c r="B981" t="str">
        <f t="shared" si="240"/>
        <v xml:space="preserve"> Chris</v>
      </c>
      <c r="C981">
        <f t="shared" si="241"/>
        <v>35.700000000000003</v>
      </c>
      <c r="D981">
        <f t="shared" si="242"/>
        <v>5.47</v>
      </c>
      <c r="E981" t="str">
        <f t="shared" si="243"/>
        <v>Yes</v>
      </c>
      <c r="F981" t="str">
        <f t="shared" si="244"/>
        <v>No</v>
      </c>
      <c r="G981" t="str">
        <f t="shared" si="245"/>
        <v>No</v>
      </c>
      <c r="H981">
        <f t="shared" si="246"/>
        <v>1</v>
      </c>
      <c r="I981" t="str">
        <f t="shared" si="247"/>
        <v>No</v>
      </c>
      <c r="J981" t="str">
        <f t="shared" si="248"/>
        <v>Obesity</v>
      </c>
      <c r="K981" t="str">
        <f t="shared" si="249"/>
        <v>Normal</v>
      </c>
      <c r="L981" t="str">
        <f t="shared" si="250"/>
        <v>R1011</v>
      </c>
      <c r="M981">
        <f t="shared" si="251"/>
        <v>58</v>
      </c>
      <c r="N981" t="str">
        <f t="shared" si="252"/>
        <v>tier - 1</v>
      </c>
      <c r="O981" t="str">
        <f t="shared" si="253"/>
        <v>tier - 1</v>
      </c>
      <c r="P981" t="str">
        <f t="shared" si="254"/>
        <v>R1011</v>
      </c>
      <c r="Q981">
        <f t="shared" si="255"/>
        <v>58</v>
      </c>
    </row>
    <row r="982" spans="1:17" ht="18.75" x14ac:dyDescent="0.3">
      <c r="A982" s="4" t="s">
        <v>1390</v>
      </c>
      <c r="B982" t="str">
        <f t="shared" si="240"/>
        <v xml:space="preserve"> Graham</v>
      </c>
      <c r="C982">
        <f t="shared" si="241"/>
        <v>34.01</v>
      </c>
      <c r="D982">
        <f t="shared" si="242"/>
        <v>11.3</v>
      </c>
      <c r="E982" t="str">
        <f t="shared" si="243"/>
        <v>No</v>
      </c>
      <c r="F982" t="str">
        <f t="shared" si="244"/>
        <v>No</v>
      </c>
      <c r="G982" t="str">
        <f t="shared" si="245"/>
        <v>No</v>
      </c>
      <c r="H982">
        <f t="shared" si="246"/>
        <v>0</v>
      </c>
      <c r="I982" t="str">
        <f t="shared" si="247"/>
        <v>No</v>
      </c>
      <c r="J982" t="str">
        <f t="shared" si="248"/>
        <v>Obesity</v>
      </c>
      <c r="K982" t="str">
        <f t="shared" si="249"/>
        <v>Diabetes</v>
      </c>
      <c r="L982" t="str">
        <f t="shared" si="250"/>
        <v>R1012</v>
      </c>
      <c r="M982">
        <f t="shared" si="251"/>
        <v>57</v>
      </c>
      <c r="N982" t="str">
        <f t="shared" si="252"/>
        <v>tier - 3</v>
      </c>
      <c r="O982" t="str">
        <f t="shared" si="253"/>
        <v>tier - 3</v>
      </c>
      <c r="P982" t="str">
        <f t="shared" si="254"/>
        <v>R1012</v>
      </c>
      <c r="Q982">
        <f t="shared" si="255"/>
        <v>57</v>
      </c>
    </row>
    <row r="983" spans="1:17" ht="18.75" x14ac:dyDescent="0.3">
      <c r="A983" s="4" t="s">
        <v>1389</v>
      </c>
      <c r="B983" t="str">
        <f t="shared" si="240"/>
        <v xml:space="preserve"> Garrett</v>
      </c>
      <c r="C983">
        <f t="shared" si="241"/>
        <v>31.54</v>
      </c>
      <c r="D983">
        <f t="shared" si="242"/>
        <v>6.72</v>
      </c>
      <c r="E983" t="str">
        <f t="shared" si="243"/>
        <v>No</v>
      </c>
      <c r="F983" t="str">
        <f t="shared" si="244"/>
        <v>No</v>
      </c>
      <c r="G983" t="str">
        <f t="shared" si="245"/>
        <v>No</v>
      </c>
      <c r="H983">
        <f t="shared" si="246"/>
        <v>0</v>
      </c>
      <c r="I983" t="str">
        <f t="shared" si="247"/>
        <v>No</v>
      </c>
      <c r="J983" t="str">
        <f t="shared" si="248"/>
        <v>Obesity</v>
      </c>
      <c r="K983" t="str">
        <f t="shared" si="249"/>
        <v>Diabetes</v>
      </c>
      <c r="L983" t="str">
        <f t="shared" si="250"/>
        <v>R1012</v>
      </c>
      <c r="M983">
        <f t="shared" si="251"/>
        <v>57</v>
      </c>
      <c r="N983" t="str">
        <f t="shared" si="252"/>
        <v>tier - 1</v>
      </c>
      <c r="O983" t="str">
        <f t="shared" si="253"/>
        <v>tier - 1</v>
      </c>
      <c r="P983" t="str">
        <f t="shared" si="254"/>
        <v>R1012</v>
      </c>
      <c r="Q983">
        <f t="shared" si="255"/>
        <v>57</v>
      </c>
    </row>
    <row r="984" spans="1:17" ht="18.75" x14ac:dyDescent="0.3">
      <c r="A984" s="4" t="s">
        <v>1388</v>
      </c>
      <c r="B984" t="str">
        <f t="shared" si="240"/>
        <v xml:space="preserve"> Andrew</v>
      </c>
      <c r="C984">
        <f t="shared" si="241"/>
        <v>23.3</v>
      </c>
      <c r="D984">
        <f t="shared" si="242"/>
        <v>5.36</v>
      </c>
      <c r="E984" t="str">
        <f t="shared" si="243"/>
        <v>Yes</v>
      </c>
      <c r="F984" t="str">
        <f t="shared" si="244"/>
        <v>No</v>
      </c>
      <c r="G984" t="str">
        <f t="shared" si="245"/>
        <v>No</v>
      </c>
      <c r="H984">
        <f t="shared" si="246"/>
        <v>1</v>
      </c>
      <c r="I984" t="str">
        <f t="shared" si="247"/>
        <v>No</v>
      </c>
      <c r="J984" t="str">
        <f t="shared" si="248"/>
        <v>Normol Weight</v>
      </c>
      <c r="K984" t="str">
        <f t="shared" si="249"/>
        <v>Normal</v>
      </c>
      <c r="L984" t="str">
        <f t="shared" si="250"/>
        <v>R1011</v>
      </c>
      <c r="M984">
        <f t="shared" si="251"/>
        <v>58</v>
      </c>
      <c r="N984" t="str">
        <f t="shared" si="252"/>
        <v>tier - 3</v>
      </c>
      <c r="O984" t="str">
        <f t="shared" si="253"/>
        <v>tier - 3</v>
      </c>
      <c r="P984" t="str">
        <f t="shared" si="254"/>
        <v>R1011</v>
      </c>
      <c r="Q984">
        <f t="shared" si="255"/>
        <v>58</v>
      </c>
    </row>
    <row r="985" spans="1:17" ht="18.75" x14ac:dyDescent="0.3">
      <c r="A985" s="4" t="s">
        <v>1387</v>
      </c>
      <c r="B985" t="str">
        <f t="shared" si="240"/>
        <v xml:space="preserve"> Annabelle M</v>
      </c>
      <c r="C985">
        <f t="shared" si="241"/>
        <v>27.75</v>
      </c>
      <c r="D985">
        <f t="shared" si="242"/>
        <v>9.8800000000000008</v>
      </c>
      <c r="E985" t="str">
        <f t="shared" si="243"/>
        <v>No</v>
      </c>
      <c r="F985" t="str">
        <f t="shared" si="244"/>
        <v>No</v>
      </c>
      <c r="G985" t="str">
        <f t="shared" si="245"/>
        <v>No</v>
      </c>
      <c r="H985">
        <f t="shared" si="246"/>
        <v>0</v>
      </c>
      <c r="I985" t="str">
        <f t="shared" si="247"/>
        <v>No</v>
      </c>
      <c r="J985" t="str">
        <f t="shared" si="248"/>
        <v>Obesity</v>
      </c>
      <c r="K985" t="str">
        <f t="shared" si="249"/>
        <v>Diabetes</v>
      </c>
      <c r="L985" t="str">
        <f t="shared" si="250"/>
        <v>R1025</v>
      </c>
      <c r="M985">
        <f t="shared" si="251"/>
        <v>54</v>
      </c>
      <c r="N985" t="str">
        <f t="shared" si="252"/>
        <v>tier - 2</v>
      </c>
      <c r="O985" t="str">
        <f t="shared" si="253"/>
        <v>tier - 2</v>
      </c>
      <c r="P985" t="str">
        <f t="shared" si="254"/>
        <v>R1025</v>
      </c>
      <c r="Q985">
        <f t="shared" si="255"/>
        <v>54</v>
      </c>
    </row>
    <row r="986" spans="1:17" ht="18.75" x14ac:dyDescent="0.3">
      <c r="A986" s="4" t="s">
        <v>1386</v>
      </c>
      <c r="B986" t="str">
        <f t="shared" si="240"/>
        <v xml:space="preserve"> Daniel T.</v>
      </c>
      <c r="C986">
        <f t="shared" si="241"/>
        <v>42.46</v>
      </c>
      <c r="D986">
        <f t="shared" si="242"/>
        <v>4.1100000000000003</v>
      </c>
      <c r="E986" t="str">
        <f t="shared" si="243"/>
        <v>No</v>
      </c>
      <c r="F986" t="str">
        <f t="shared" si="244"/>
        <v>No</v>
      </c>
      <c r="G986" t="str">
        <f t="shared" si="245"/>
        <v>No</v>
      </c>
      <c r="H986">
        <f t="shared" si="246"/>
        <v>0</v>
      </c>
      <c r="I986" t="str">
        <f t="shared" si="247"/>
        <v>No</v>
      </c>
      <c r="J986" t="str">
        <f t="shared" si="248"/>
        <v>Obesity</v>
      </c>
      <c r="K986" t="str">
        <f t="shared" si="249"/>
        <v>Normal</v>
      </c>
      <c r="L986" t="str">
        <f t="shared" si="250"/>
        <v>R1013</v>
      </c>
      <c r="M986">
        <f t="shared" si="251"/>
        <v>33</v>
      </c>
      <c r="N986" t="str">
        <f t="shared" si="252"/>
        <v>tier - 3</v>
      </c>
      <c r="O986" t="str">
        <f t="shared" si="253"/>
        <v>tier - 3</v>
      </c>
      <c r="P986" t="str">
        <f t="shared" si="254"/>
        <v>R1013</v>
      </c>
      <c r="Q986">
        <f t="shared" si="255"/>
        <v>33</v>
      </c>
    </row>
    <row r="987" spans="1:17" ht="18.75" x14ac:dyDescent="0.3">
      <c r="A987" s="4" t="s">
        <v>1385</v>
      </c>
      <c r="B987" t="str">
        <f t="shared" si="240"/>
        <v xml:space="preserve"> Deanne</v>
      </c>
      <c r="C987">
        <f t="shared" si="241"/>
        <v>54.47</v>
      </c>
      <c r="D987">
        <f t="shared" si="242"/>
        <v>7.48</v>
      </c>
      <c r="E987" t="str">
        <f t="shared" si="243"/>
        <v>No</v>
      </c>
      <c r="F987" t="str">
        <f t="shared" si="244"/>
        <v>No</v>
      </c>
      <c r="G987" t="str">
        <f t="shared" si="245"/>
        <v>No</v>
      </c>
      <c r="H987">
        <f t="shared" si="246"/>
        <v>0</v>
      </c>
      <c r="I987" t="str">
        <f t="shared" si="247"/>
        <v>No</v>
      </c>
      <c r="J987" t="str">
        <f t="shared" si="248"/>
        <v>Obesity</v>
      </c>
      <c r="K987" t="str">
        <f t="shared" si="249"/>
        <v>Diabetes</v>
      </c>
      <c r="L987" t="str">
        <f t="shared" si="250"/>
        <v>R1012</v>
      </c>
      <c r="M987">
        <f t="shared" si="251"/>
        <v>20</v>
      </c>
      <c r="N987" t="str">
        <f t="shared" si="252"/>
        <v>tier - 3</v>
      </c>
      <c r="O987" t="str">
        <f t="shared" si="253"/>
        <v>tier - 3</v>
      </c>
      <c r="P987" t="str">
        <f t="shared" si="254"/>
        <v>R1012</v>
      </c>
      <c r="Q987">
        <f t="shared" si="255"/>
        <v>20</v>
      </c>
    </row>
    <row r="988" spans="1:17" ht="18.75" x14ac:dyDescent="0.3">
      <c r="A988" s="4" t="s">
        <v>1384</v>
      </c>
      <c r="B988" t="str">
        <f t="shared" si="240"/>
        <v xml:space="preserve"> Carrie</v>
      </c>
      <c r="C988">
        <f t="shared" si="241"/>
        <v>24.93</v>
      </c>
      <c r="D988">
        <f t="shared" si="242"/>
        <v>9.18</v>
      </c>
      <c r="E988" t="str">
        <f t="shared" si="243"/>
        <v>Yes</v>
      </c>
      <c r="F988" t="str">
        <f t="shared" si="244"/>
        <v>No</v>
      </c>
      <c r="G988" t="str">
        <f t="shared" si="245"/>
        <v>Yes</v>
      </c>
      <c r="H988">
        <f t="shared" si="246"/>
        <v>1</v>
      </c>
      <c r="I988" t="str">
        <f t="shared" si="247"/>
        <v>No</v>
      </c>
      <c r="J988" t="str">
        <f t="shared" si="248"/>
        <v>Obesity</v>
      </c>
      <c r="K988" t="str">
        <f t="shared" si="249"/>
        <v>Diabetes</v>
      </c>
      <c r="L988" t="str">
        <f t="shared" si="250"/>
        <v>R1012</v>
      </c>
      <c r="M988">
        <f t="shared" si="251"/>
        <v>59</v>
      </c>
      <c r="N988" t="str">
        <f t="shared" si="252"/>
        <v>tier - 1</v>
      </c>
      <c r="O988" t="str">
        <f t="shared" si="253"/>
        <v>tier - 1</v>
      </c>
      <c r="P988" t="str">
        <f t="shared" si="254"/>
        <v>R1012</v>
      </c>
      <c r="Q988">
        <f t="shared" si="255"/>
        <v>59</v>
      </c>
    </row>
    <row r="989" spans="1:17" ht="18.75" x14ac:dyDescent="0.3">
      <c r="A989" s="4" t="s">
        <v>1383</v>
      </c>
      <c r="B989" t="str">
        <f t="shared" si="240"/>
        <v xml:space="preserve"> Suzanne</v>
      </c>
      <c r="C989">
        <f t="shared" si="241"/>
        <v>48.12</v>
      </c>
      <c r="D989">
        <f t="shared" si="242"/>
        <v>4.51</v>
      </c>
      <c r="E989" t="str">
        <f t="shared" si="243"/>
        <v>Yes</v>
      </c>
      <c r="F989" t="str">
        <f t="shared" si="244"/>
        <v>No</v>
      </c>
      <c r="G989" t="str">
        <f t="shared" si="245"/>
        <v>No</v>
      </c>
      <c r="H989">
        <f t="shared" si="246"/>
        <v>1</v>
      </c>
      <c r="I989" t="str">
        <f t="shared" si="247"/>
        <v>No</v>
      </c>
      <c r="J989" t="str">
        <f t="shared" si="248"/>
        <v>Obesity</v>
      </c>
      <c r="K989" t="str">
        <f t="shared" si="249"/>
        <v>Normal</v>
      </c>
      <c r="L989" t="str">
        <f t="shared" si="250"/>
        <v>R1026</v>
      </c>
      <c r="M989">
        <f t="shared" si="251"/>
        <v>27</v>
      </c>
      <c r="N989" t="str">
        <f t="shared" si="252"/>
        <v>tier - 2</v>
      </c>
      <c r="O989" t="str">
        <f t="shared" si="253"/>
        <v>tier - 2</v>
      </c>
      <c r="P989" t="str">
        <f t="shared" si="254"/>
        <v>R1026</v>
      </c>
      <c r="Q989">
        <f t="shared" si="255"/>
        <v>27</v>
      </c>
    </row>
    <row r="990" spans="1:17" ht="18.75" x14ac:dyDescent="0.3">
      <c r="A990" s="4" t="s">
        <v>1382</v>
      </c>
      <c r="B990" t="str">
        <f t="shared" si="240"/>
        <v xml:space="preserve"> Jasmine P.</v>
      </c>
      <c r="C990">
        <f t="shared" si="241"/>
        <v>24.91</v>
      </c>
      <c r="D990">
        <f t="shared" si="242"/>
        <v>7.33</v>
      </c>
      <c r="E990" t="str">
        <f t="shared" si="243"/>
        <v>Yes</v>
      </c>
      <c r="F990" t="str">
        <f t="shared" si="244"/>
        <v>No</v>
      </c>
      <c r="G990" t="str">
        <f t="shared" si="245"/>
        <v>Yes</v>
      </c>
      <c r="H990">
        <f t="shared" si="246"/>
        <v>1</v>
      </c>
      <c r="I990" t="str">
        <f t="shared" si="247"/>
        <v>No</v>
      </c>
      <c r="J990" t="str">
        <f t="shared" si="248"/>
        <v>Obesity</v>
      </c>
      <c r="K990" t="str">
        <f t="shared" si="249"/>
        <v>Diabetes</v>
      </c>
      <c r="L990" t="str">
        <f t="shared" si="250"/>
        <v>R1012</v>
      </c>
      <c r="M990">
        <f t="shared" si="251"/>
        <v>59</v>
      </c>
      <c r="N990" t="str">
        <f t="shared" si="252"/>
        <v>tier - 3</v>
      </c>
      <c r="O990" t="str">
        <f t="shared" si="253"/>
        <v>tier - 3</v>
      </c>
      <c r="P990" t="str">
        <f t="shared" si="254"/>
        <v>R1012</v>
      </c>
      <c r="Q990">
        <f t="shared" si="255"/>
        <v>59</v>
      </c>
    </row>
    <row r="991" spans="1:17" ht="18.75" x14ac:dyDescent="0.3">
      <c r="A991" s="4" t="s">
        <v>1381</v>
      </c>
      <c r="B991" t="str">
        <f t="shared" si="240"/>
        <v xml:space="preserve"> Jennifer</v>
      </c>
      <c r="C991">
        <f t="shared" si="241"/>
        <v>27.645</v>
      </c>
      <c r="D991">
        <f t="shared" si="242"/>
        <v>10.56</v>
      </c>
      <c r="E991" t="str">
        <f t="shared" si="243"/>
        <v>No</v>
      </c>
      <c r="F991" t="str">
        <f t="shared" si="244"/>
        <v>No</v>
      </c>
      <c r="G991" t="str">
        <f t="shared" si="245"/>
        <v>No</v>
      </c>
      <c r="H991">
        <f t="shared" si="246"/>
        <v>0</v>
      </c>
      <c r="I991" t="str">
        <f t="shared" si="247"/>
        <v>No</v>
      </c>
      <c r="J991" t="str">
        <f t="shared" si="248"/>
        <v>Obesity</v>
      </c>
      <c r="K991" t="str">
        <f t="shared" si="249"/>
        <v>Diabetes</v>
      </c>
      <c r="L991" t="str">
        <f t="shared" si="250"/>
        <v>R1012</v>
      </c>
      <c r="M991">
        <f t="shared" si="251"/>
        <v>54</v>
      </c>
      <c r="N991" t="str">
        <f t="shared" si="252"/>
        <v>tier - 1</v>
      </c>
      <c r="O991" t="str">
        <f t="shared" si="253"/>
        <v>tier - 1</v>
      </c>
      <c r="P991" t="str">
        <f t="shared" si="254"/>
        <v>R1012</v>
      </c>
      <c r="Q991">
        <f t="shared" si="255"/>
        <v>54</v>
      </c>
    </row>
    <row r="992" spans="1:17" ht="18.75" x14ac:dyDescent="0.3">
      <c r="A992" s="4" t="s">
        <v>1380</v>
      </c>
      <c r="B992" t="str">
        <f t="shared" si="240"/>
        <v xml:space="preserve"> Tracie</v>
      </c>
      <c r="C992">
        <f t="shared" si="241"/>
        <v>33.700000000000003</v>
      </c>
      <c r="D992">
        <f t="shared" si="242"/>
        <v>4.01</v>
      </c>
      <c r="E992" t="str">
        <f t="shared" si="243"/>
        <v>No</v>
      </c>
      <c r="F992" t="str">
        <f t="shared" si="244"/>
        <v>No</v>
      </c>
      <c r="G992" t="str">
        <f t="shared" si="245"/>
        <v>No</v>
      </c>
      <c r="H992">
        <f t="shared" si="246"/>
        <v>2</v>
      </c>
      <c r="I992" t="str">
        <f t="shared" si="247"/>
        <v>No</v>
      </c>
      <c r="J992" t="str">
        <f t="shared" si="248"/>
        <v>Obesity</v>
      </c>
      <c r="K992" t="str">
        <f t="shared" si="249"/>
        <v>Normal</v>
      </c>
      <c r="L992" t="str">
        <f t="shared" si="250"/>
        <v>R1011</v>
      </c>
      <c r="M992">
        <f t="shared" si="251"/>
        <v>50</v>
      </c>
      <c r="N992" t="str">
        <f t="shared" si="252"/>
        <v>tier - 2</v>
      </c>
      <c r="O992" t="str">
        <f t="shared" si="253"/>
        <v>tier - 2</v>
      </c>
      <c r="P992" t="str">
        <f t="shared" si="254"/>
        <v>R1011</v>
      </c>
      <c r="Q992">
        <f t="shared" si="255"/>
        <v>50</v>
      </c>
    </row>
    <row r="993" spans="1:17" ht="18.75" x14ac:dyDescent="0.3">
      <c r="A993" s="4" t="s">
        <v>1379</v>
      </c>
      <c r="B993" t="str">
        <f t="shared" si="240"/>
        <v xml:space="preserve"> Tristan D.</v>
      </c>
      <c r="C993">
        <f t="shared" si="241"/>
        <v>38.93</v>
      </c>
      <c r="D993">
        <f t="shared" si="242"/>
        <v>5.64</v>
      </c>
      <c r="E993" t="str">
        <f t="shared" si="243"/>
        <v>Yes</v>
      </c>
      <c r="F993" t="str">
        <f t="shared" si="244"/>
        <v>No</v>
      </c>
      <c r="G993" t="str">
        <f t="shared" si="245"/>
        <v>No</v>
      </c>
      <c r="H993">
        <f t="shared" si="246"/>
        <v>1</v>
      </c>
      <c r="I993" t="str">
        <f t="shared" si="247"/>
        <v>No</v>
      </c>
      <c r="J993" t="str">
        <f t="shared" si="248"/>
        <v>Obesity</v>
      </c>
      <c r="K993" t="str">
        <f t="shared" si="249"/>
        <v>Normal</v>
      </c>
      <c r="L993" t="str">
        <f t="shared" si="250"/>
        <v>R1022</v>
      </c>
      <c r="M993">
        <f t="shared" si="251"/>
        <v>34</v>
      </c>
      <c r="N993" t="str">
        <f t="shared" si="252"/>
        <v>tier - 1</v>
      </c>
      <c r="O993" t="str">
        <f t="shared" si="253"/>
        <v>tier - 1</v>
      </c>
      <c r="P993" t="str">
        <f t="shared" si="254"/>
        <v>R1022</v>
      </c>
      <c r="Q993">
        <f t="shared" si="255"/>
        <v>34</v>
      </c>
    </row>
    <row r="994" spans="1:17" ht="18.75" x14ac:dyDescent="0.3">
      <c r="A994" s="4" t="s">
        <v>1378</v>
      </c>
      <c r="B994" t="str">
        <f t="shared" si="240"/>
        <v xml:space="preserve"> Peiweng</v>
      </c>
      <c r="C994">
        <f t="shared" si="241"/>
        <v>32.774999999999999</v>
      </c>
      <c r="D994">
        <f t="shared" si="242"/>
        <v>8.02</v>
      </c>
      <c r="E994" t="str">
        <f t="shared" si="243"/>
        <v>Yes</v>
      </c>
      <c r="F994" t="str">
        <f t="shared" si="244"/>
        <v>No</v>
      </c>
      <c r="G994" t="str">
        <f t="shared" si="245"/>
        <v>No</v>
      </c>
      <c r="H994">
        <f t="shared" si="246"/>
        <v>2</v>
      </c>
      <c r="I994" t="str">
        <f t="shared" si="247"/>
        <v>No</v>
      </c>
      <c r="J994" t="str">
        <f t="shared" si="248"/>
        <v>Obesity</v>
      </c>
      <c r="K994" t="str">
        <f t="shared" si="249"/>
        <v>Diabetes</v>
      </c>
      <c r="L994" t="str">
        <f t="shared" si="250"/>
        <v>R1012</v>
      </c>
      <c r="M994">
        <f t="shared" si="251"/>
        <v>52</v>
      </c>
      <c r="N994" t="str">
        <f t="shared" si="252"/>
        <v>tier - 1</v>
      </c>
      <c r="O994" t="str">
        <f t="shared" si="253"/>
        <v>tier - 1</v>
      </c>
      <c r="P994" t="str">
        <f t="shared" si="254"/>
        <v>R1012</v>
      </c>
      <c r="Q994">
        <f t="shared" si="255"/>
        <v>52</v>
      </c>
    </row>
    <row r="995" spans="1:17" ht="18.75" x14ac:dyDescent="0.3">
      <c r="A995" s="4" t="s">
        <v>1377</v>
      </c>
      <c r="B995" t="str">
        <f t="shared" si="240"/>
        <v xml:space="preserve"> Theresa M.</v>
      </c>
      <c r="C995">
        <f t="shared" si="241"/>
        <v>29.83</v>
      </c>
      <c r="D995">
        <f t="shared" si="242"/>
        <v>7.2</v>
      </c>
      <c r="E995" t="str">
        <f t="shared" si="243"/>
        <v>Yes</v>
      </c>
      <c r="F995" t="str">
        <f t="shared" si="244"/>
        <v>No</v>
      </c>
      <c r="G995" t="str">
        <f t="shared" si="245"/>
        <v>No</v>
      </c>
      <c r="H995">
        <f t="shared" si="246"/>
        <v>0</v>
      </c>
      <c r="I995" t="str">
        <f t="shared" si="247"/>
        <v>No</v>
      </c>
      <c r="J995" t="str">
        <f t="shared" si="248"/>
        <v>Obesity</v>
      </c>
      <c r="K995" t="str">
        <f t="shared" si="249"/>
        <v>Diabetes</v>
      </c>
      <c r="L995" t="str">
        <f t="shared" si="250"/>
        <v>R1024</v>
      </c>
      <c r="M995">
        <f t="shared" si="251"/>
        <v>55</v>
      </c>
      <c r="N995" t="str">
        <f t="shared" si="252"/>
        <v>tier - 3</v>
      </c>
      <c r="O995" t="str">
        <f t="shared" si="253"/>
        <v>tier - 3</v>
      </c>
      <c r="P995" t="str">
        <f t="shared" si="254"/>
        <v>R1024</v>
      </c>
      <c r="Q995">
        <f t="shared" si="255"/>
        <v>55</v>
      </c>
    </row>
    <row r="996" spans="1:17" ht="18.75" x14ac:dyDescent="0.3">
      <c r="A996" s="4" t="s">
        <v>1376</v>
      </c>
      <c r="B996" t="str">
        <f t="shared" si="240"/>
        <v xml:space="preserve"> Daniel J</v>
      </c>
      <c r="C996">
        <f t="shared" si="241"/>
        <v>28.31</v>
      </c>
      <c r="D996">
        <f t="shared" si="242"/>
        <v>4.55</v>
      </c>
      <c r="E996" t="str">
        <f t="shared" si="243"/>
        <v>No</v>
      </c>
      <c r="F996" t="str">
        <f t="shared" si="244"/>
        <v>Yes</v>
      </c>
      <c r="G996" t="str">
        <f t="shared" si="245"/>
        <v>No</v>
      </c>
      <c r="H996">
        <f t="shared" si="246"/>
        <v>1</v>
      </c>
      <c r="I996" t="str">
        <f t="shared" si="247"/>
        <v>No</v>
      </c>
      <c r="J996" t="str">
        <f t="shared" si="248"/>
        <v>Obesity</v>
      </c>
      <c r="K996" t="str">
        <f t="shared" si="249"/>
        <v>Normal</v>
      </c>
      <c r="L996" t="str">
        <f t="shared" si="250"/>
        <v>R1019</v>
      </c>
      <c r="M996">
        <f t="shared" si="251"/>
        <v>18</v>
      </c>
      <c r="N996" t="str">
        <f t="shared" si="252"/>
        <v>tier - 2</v>
      </c>
      <c r="O996" t="str">
        <f t="shared" si="253"/>
        <v>tier - 2</v>
      </c>
      <c r="P996" t="str">
        <f t="shared" si="254"/>
        <v>R1019</v>
      </c>
      <c r="Q996">
        <f t="shared" si="255"/>
        <v>18</v>
      </c>
    </row>
    <row r="997" spans="1:17" ht="18.75" x14ac:dyDescent="0.3">
      <c r="A997" s="4" t="s">
        <v>1375</v>
      </c>
      <c r="B997" t="str">
        <f t="shared" si="240"/>
        <v xml:space="preserve"> Courtney M.</v>
      </c>
      <c r="C997">
        <f t="shared" si="241"/>
        <v>29.79</v>
      </c>
      <c r="D997">
        <f t="shared" si="242"/>
        <v>9.0299999999999994</v>
      </c>
      <c r="E997" t="str">
        <f t="shared" si="243"/>
        <v>No</v>
      </c>
      <c r="F997" t="str">
        <f t="shared" si="244"/>
        <v>No</v>
      </c>
      <c r="G997" t="str">
        <f t="shared" si="245"/>
        <v>No</v>
      </c>
      <c r="H997">
        <f t="shared" si="246"/>
        <v>0</v>
      </c>
      <c r="I997" t="str">
        <f t="shared" si="247"/>
        <v>No</v>
      </c>
      <c r="J997" t="str">
        <f t="shared" si="248"/>
        <v>Obesity</v>
      </c>
      <c r="K997" t="str">
        <f t="shared" si="249"/>
        <v>Diabetes</v>
      </c>
      <c r="L997" t="str">
        <f t="shared" si="250"/>
        <v>R1025</v>
      </c>
      <c r="M997">
        <f t="shared" si="251"/>
        <v>51</v>
      </c>
      <c r="N997" t="str">
        <f t="shared" si="252"/>
        <v>tier - 1</v>
      </c>
      <c r="O997" t="str">
        <f t="shared" si="253"/>
        <v>tier - 1</v>
      </c>
      <c r="P997" t="str">
        <f t="shared" si="254"/>
        <v>R1025</v>
      </c>
      <c r="Q997">
        <f t="shared" si="255"/>
        <v>51</v>
      </c>
    </row>
    <row r="998" spans="1:17" ht="18.75" x14ac:dyDescent="0.3">
      <c r="A998" s="4" t="s">
        <v>1374</v>
      </c>
      <c r="B998" t="str">
        <f t="shared" si="240"/>
        <v xml:space="preserve"> Jose A.</v>
      </c>
      <c r="C998">
        <f t="shared" si="241"/>
        <v>36.6</v>
      </c>
      <c r="D998">
        <f t="shared" si="242"/>
        <v>5.2</v>
      </c>
      <c r="E998" t="str">
        <f t="shared" si="243"/>
        <v>Yes</v>
      </c>
      <c r="F998" t="str">
        <f t="shared" si="244"/>
        <v>No</v>
      </c>
      <c r="G998" t="str">
        <f t="shared" si="245"/>
        <v>Yes</v>
      </c>
      <c r="H998">
        <f t="shared" si="246"/>
        <v>1</v>
      </c>
      <c r="I998" t="str">
        <f t="shared" si="247"/>
        <v>No</v>
      </c>
      <c r="J998" t="str">
        <f t="shared" si="248"/>
        <v>Obesity</v>
      </c>
      <c r="K998" t="str">
        <f t="shared" si="249"/>
        <v>Normal</v>
      </c>
      <c r="L998" t="str">
        <f t="shared" si="250"/>
        <v>R1011</v>
      </c>
      <c r="M998">
        <f t="shared" si="251"/>
        <v>53</v>
      </c>
      <c r="N998" t="str">
        <f t="shared" si="252"/>
        <v>tier - 2</v>
      </c>
      <c r="O998" t="str">
        <f t="shared" si="253"/>
        <v>tier - 2</v>
      </c>
      <c r="P998" t="str">
        <f t="shared" si="254"/>
        <v>R1011</v>
      </c>
      <c r="Q998">
        <f t="shared" si="255"/>
        <v>53</v>
      </c>
    </row>
    <row r="999" spans="1:17" ht="18.75" x14ac:dyDescent="0.3">
      <c r="A999" s="4" t="s">
        <v>1373</v>
      </c>
      <c r="B999" t="str">
        <f t="shared" si="240"/>
        <v xml:space="preserve"> Lauren</v>
      </c>
      <c r="C999">
        <f t="shared" si="241"/>
        <v>35.93</v>
      </c>
      <c r="D999">
        <f t="shared" si="242"/>
        <v>8.3000000000000007</v>
      </c>
      <c r="E999" t="str">
        <f t="shared" si="243"/>
        <v>Yes</v>
      </c>
      <c r="F999" t="str">
        <f t="shared" si="244"/>
        <v>No</v>
      </c>
      <c r="G999" t="str">
        <f t="shared" si="245"/>
        <v>No</v>
      </c>
      <c r="H999">
        <f t="shared" si="246"/>
        <v>0</v>
      </c>
      <c r="I999" t="str">
        <f t="shared" si="247"/>
        <v>No</v>
      </c>
      <c r="J999" t="str">
        <f t="shared" si="248"/>
        <v>Obesity</v>
      </c>
      <c r="K999" t="str">
        <f t="shared" si="249"/>
        <v>Diabetes</v>
      </c>
      <c r="L999" t="str">
        <f t="shared" si="250"/>
        <v>R1026</v>
      </c>
      <c r="M999">
        <f t="shared" si="251"/>
        <v>41</v>
      </c>
      <c r="N999" t="str">
        <f t="shared" si="252"/>
        <v>tier - 1</v>
      </c>
      <c r="O999" t="str">
        <f t="shared" si="253"/>
        <v>tier - 1</v>
      </c>
      <c r="P999" t="str">
        <f t="shared" si="254"/>
        <v>R1026</v>
      </c>
      <c r="Q999">
        <f t="shared" si="255"/>
        <v>41</v>
      </c>
    </row>
    <row r="1000" spans="1:17" ht="18.75" x14ac:dyDescent="0.3">
      <c r="A1000" s="4" t="s">
        <v>1372</v>
      </c>
      <c r="B1000" t="str">
        <f t="shared" si="240"/>
        <v xml:space="preserve"> Jonathon M.</v>
      </c>
      <c r="C1000">
        <f t="shared" si="241"/>
        <v>28.6</v>
      </c>
      <c r="D1000">
        <f t="shared" si="242"/>
        <v>5.56</v>
      </c>
      <c r="E1000" t="str">
        <f t="shared" si="243"/>
        <v>Yes</v>
      </c>
      <c r="F1000" t="str">
        <f t="shared" si="244"/>
        <v>No</v>
      </c>
      <c r="G1000" t="str">
        <f t="shared" si="245"/>
        <v>Yes</v>
      </c>
      <c r="H1000">
        <f t="shared" si="246"/>
        <v>1</v>
      </c>
      <c r="I1000" t="str">
        <f t="shared" si="247"/>
        <v>No</v>
      </c>
      <c r="J1000" t="str">
        <f t="shared" si="248"/>
        <v>Obesity</v>
      </c>
      <c r="K1000" t="str">
        <f t="shared" si="249"/>
        <v>Normal</v>
      </c>
      <c r="L1000" t="str">
        <f t="shared" si="250"/>
        <v>R1011</v>
      </c>
      <c r="M1000">
        <f t="shared" si="251"/>
        <v>53</v>
      </c>
      <c r="N1000" t="str">
        <f t="shared" si="252"/>
        <v>tier - 1</v>
      </c>
      <c r="O1000" t="str">
        <f t="shared" si="253"/>
        <v>tier - 1</v>
      </c>
      <c r="P1000" t="str">
        <f t="shared" si="254"/>
        <v>R1011</v>
      </c>
      <c r="Q1000">
        <f t="shared" si="255"/>
        <v>53</v>
      </c>
    </row>
    <row r="1001" spans="1:17" ht="18.75" x14ac:dyDescent="0.3">
      <c r="A1001" s="4" t="s">
        <v>1371</v>
      </c>
      <c r="B1001" t="str">
        <f t="shared" si="240"/>
        <v xml:space="preserve"> Stephanie A</v>
      </c>
      <c r="C1001">
        <f t="shared" si="241"/>
        <v>39.17</v>
      </c>
      <c r="D1001">
        <f t="shared" si="242"/>
        <v>4.1500000000000004</v>
      </c>
      <c r="E1001" t="str">
        <f t="shared" si="243"/>
        <v>No</v>
      </c>
      <c r="F1001" t="str">
        <f t="shared" si="244"/>
        <v>No</v>
      </c>
      <c r="G1001" t="str">
        <f t="shared" si="245"/>
        <v>No</v>
      </c>
      <c r="H1001">
        <f t="shared" si="246"/>
        <v>0</v>
      </c>
      <c r="I1001" t="str">
        <f t="shared" si="247"/>
        <v>No</v>
      </c>
      <c r="J1001" t="str">
        <f t="shared" si="248"/>
        <v>Obesity</v>
      </c>
      <c r="K1001" t="str">
        <f t="shared" si="249"/>
        <v>Normal</v>
      </c>
      <c r="L1001" t="str">
        <f t="shared" si="250"/>
        <v>R1026</v>
      </c>
      <c r="M1001">
        <f t="shared" si="251"/>
        <v>33</v>
      </c>
      <c r="N1001" t="str">
        <f t="shared" si="252"/>
        <v>tier - 2</v>
      </c>
      <c r="O1001" t="str">
        <f t="shared" si="253"/>
        <v>tier - 2</v>
      </c>
      <c r="P1001" t="str">
        <f t="shared" si="254"/>
        <v>R1026</v>
      </c>
      <c r="Q1001">
        <f t="shared" si="255"/>
        <v>33</v>
      </c>
    </row>
    <row r="1002" spans="1:17" ht="18.75" x14ac:dyDescent="0.3">
      <c r="A1002" s="4" t="s">
        <v>1370</v>
      </c>
      <c r="B1002" t="str">
        <f t="shared" si="240"/>
        <v xml:space="preserve"> Patrick</v>
      </c>
      <c r="C1002">
        <f t="shared" si="241"/>
        <v>26.41</v>
      </c>
      <c r="D1002">
        <f t="shared" si="242"/>
        <v>5.99</v>
      </c>
      <c r="E1002" t="str">
        <f t="shared" si="243"/>
        <v>Yes</v>
      </c>
      <c r="F1002" t="str">
        <f t="shared" si="244"/>
        <v>No</v>
      </c>
      <c r="G1002" t="str">
        <f t="shared" si="245"/>
        <v>Yes</v>
      </c>
      <c r="H1002">
        <f t="shared" si="246"/>
        <v>1</v>
      </c>
      <c r="I1002" t="str">
        <f t="shared" si="247"/>
        <v>No</v>
      </c>
      <c r="J1002" t="str">
        <f t="shared" si="248"/>
        <v>Obesity</v>
      </c>
      <c r="K1002" t="str">
        <f t="shared" si="249"/>
        <v>Diabetes</v>
      </c>
      <c r="L1002" t="str">
        <f t="shared" si="250"/>
        <v>R1016</v>
      </c>
      <c r="M1002">
        <f t="shared" si="251"/>
        <v>53</v>
      </c>
      <c r="N1002" t="str">
        <f t="shared" si="252"/>
        <v>tier - 1</v>
      </c>
      <c r="O1002" t="str">
        <f t="shared" si="253"/>
        <v>tier - 1</v>
      </c>
      <c r="P1002" t="str">
        <f t="shared" si="254"/>
        <v>R1016</v>
      </c>
      <c r="Q1002">
        <f t="shared" si="255"/>
        <v>53</v>
      </c>
    </row>
    <row r="1003" spans="1:17" ht="18.75" x14ac:dyDescent="0.3">
      <c r="A1003" s="4" t="s">
        <v>1369</v>
      </c>
      <c r="B1003" t="str">
        <f t="shared" si="240"/>
        <v xml:space="preserve"> Krista</v>
      </c>
      <c r="C1003">
        <f t="shared" si="241"/>
        <v>30.63</v>
      </c>
      <c r="D1003">
        <f t="shared" si="242"/>
        <v>5.8</v>
      </c>
      <c r="E1003" t="str">
        <f t="shared" si="243"/>
        <v>Yes</v>
      </c>
      <c r="F1003" t="str">
        <f t="shared" si="244"/>
        <v>No</v>
      </c>
      <c r="G1003" t="str">
        <f t="shared" si="245"/>
        <v>No</v>
      </c>
      <c r="H1003">
        <f t="shared" si="246"/>
        <v>0</v>
      </c>
      <c r="I1003" t="str">
        <f t="shared" si="247"/>
        <v>No</v>
      </c>
      <c r="J1003" t="str">
        <f t="shared" si="248"/>
        <v>Obesity</v>
      </c>
      <c r="K1003" t="str">
        <f t="shared" si="249"/>
        <v>Diabetes</v>
      </c>
      <c r="L1003" t="str">
        <f t="shared" si="250"/>
        <v>R1025</v>
      </c>
      <c r="M1003">
        <f t="shared" si="251"/>
        <v>46</v>
      </c>
      <c r="N1003" t="str">
        <f t="shared" si="252"/>
        <v>tier - 2</v>
      </c>
      <c r="O1003" t="str">
        <f t="shared" si="253"/>
        <v>tier - 2</v>
      </c>
      <c r="P1003" t="str">
        <f t="shared" si="254"/>
        <v>R1025</v>
      </c>
      <c r="Q1003">
        <f t="shared" si="255"/>
        <v>46</v>
      </c>
    </row>
    <row r="1004" spans="1:17" ht="18.75" x14ac:dyDescent="0.3">
      <c r="A1004" s="4" t="s">
        <v>1368</v>
      </c>
      <c r="B1004" t="str">
        <f t="shared" si="240"/>
        <v xml:space="preserve"> Jenessa</v>
      </c>
      <c r="C1004">
        <f t="shared" si="241"/>
        <v>31.73</v>
      </c>
      <c r="D1004">
        <f t="shared" si="242"/>
        <v>7.32</v>
      </c>
      <c r="E1004" t="str">
        <f t="shared" si="243"/>
        <v>Yes</v>
      </c>
      <c r="F1004" t="str">
        <f t="shared" si="244"/>
        <v>No</v>
      </c>
      <c r="G1004" t="str">
        <f t="shared" si="245"/>
        <v>No</v>
      </c>
      <c r="H1004">
        <f t="shared" si="246"/>
        <v>2</v>
      </c>
      <c r="I1004" t="str">
        <f t="shared" si="247"/>
        <v>No</v>
      </c>
      <c r="J1004" t="str">
        <f t="shared" si="248"/>
        <v>Obesity</v>
      </c>
      <c r="K1004" t="str">
        <f t="shared" si="249"/>
        <v>Diabetes</v>
      </c>
      <c r="L1004" t="str">
        <f t="shared" si="250"/>
        <v>R1012</v>
      </c>
      <c r="M1004">
        <f t="shared" si="251"/>
        <v>52</v>
      </c>
      <c r="N1004" t="str">
        <f t="shared" si="252"/>
        <v>tier - 2</v>
      </c>
      <c r="O1004" t="str">
        <f t="shared" si="253"/>
        <v>tier - 2</v>
      </c>
      <c r="P1004" t="str">
        <f t="shared" si="254"/>
        <v>R1012</v>
      </c>
      <c r="Q1004">
        <f t="shared" si="255"/>
        <v>52</v>
      </c>
    </row>
    <row r="1005" spans="1:17" ht="18.75" x14ac:dyDescent="0.3">
      <c r="A1005" s="4" t="s">
        <v>1367</v>
      </c>
      <c r="B1005" t="str">
        <f t="shared" si="240"/>
        <v xml:space="preserve"> Ryan M.</v>
      </c>
      <c r="C1005">
        <f t="shared" si="241"/>
        <v>30.7</v>
      </c>
      <c r="D1005">
        <f t="shared" si="242"/>
        <v>5.16</v>
      </c>
      <c r="E1005" t="str">
        <f t="shared" si="243"/>
        <v>No</v>
      </c>
      <c r="F1005" t="str">
        <f t="shared" si="244"/>
        <v>No</v>
      </c>
      <c r="G1005" t="str">
        <f t="shared" si="245"/>
        <v>No</v>
      </c>
      <c r="H1005">
        <f t="shared" si="246"/>
        <v>2</v>
      </c>
      <c r="I1005" t="str">
        <f t="shared" si="247"/>
        <v>No</v>
      </c>
      <c r="J1005" t="str">
        <f t="shared" si="248"/>
        <v>Obesity</v>
      </c>
      <c r="K1005" t="str">
        <f t="shared" si="249"/>
        <v>Normal</v>
      </c>
      <c r="L1005" t="str">
        <f t="shared" si="250"/>
        <v>R1021</v>
      </c>
      <c r="M1005">
        <f t="shared" si="251"/>
        <v>50</v>
      </c>
      <c r="N1005" t="str">
        <f t="shared" si="252"/>
        <v>tier - 2</v>
      </c>
      <c r="O1005" t="str">
        <f t="shared" si="253"/>
        <v>tier - 2</v>
      </c>
      <c r="P1005" t="str">
        <f t="shared" si="254"/>
        <v>R1021</v>
      </c>
      <c r="Q1005">
        <f t="shared" si="255"/>
        <v>50</v>
      </c>
    </row>
    <row r="1006" spans="1:17" ht="18.75" x14ac:dyDescent="0.3">
      <c r="A1006" s="4" t="s">
        <v>1366</v>
      </c>
      <c r="B1006" t="str">
        <f t="shared" si="240"/>
        <v xml:space="preserve"> Thomas</v>
      </c>
      <c r="C1006">
        <f t="shared" si="241"/>
        <v>25.934999999999999</v>
      </c>
      <c r="D1006">
        <f t="shared" si="242"/>
        <v>5.96</v>
      </c>
      <c r="E1006" t="str">
        <f t="shared" si="243"/>
        <v>Yes</v>
      </c>
      <c r="F1006" t="str">
        <f t="shared" si="244"/>
        <v>No</v>
      </c>
      <c r="G1006" t="str">
        <f t="shared" si="245"/>
        <v>No</v>
      </c>
      <c r="H1006">
        <f t="shared" si="246"/>
        <v>2</v>
      </c>
      <c r="I1006" t="str">
        <f t="shared" si="247"/>
        <v>No</v>
      </c>
      <c r="J1006" t="str">
        <f t="shared" si="248"/>
        <v>Obesity</v>
      </c>
      <c r="K1006" t="str">
        <f t="shared" si="249"/>
        <v>Diabetes</v>
      </c>
      <c r="L1006" t="str">
        <f t="shared" si="250"/>
        <v>R1016</v>
      </c>
      <c r="M1006">
        <f t="shared" si="251"/>
        <v>56</v>
      </c>
      <c r="N1006" t="str">
        <f t="shared" si="252"/>
        <v>tier - 1</v>
      </c>
      <c r="O1006" t="str">
        <f t="shared" si="253"/>
        <v>tier - 1</v>
      </c>
      <c r="P1006" t="str">
        <f t="shared" si="254"/>
        <v>R1016</v>
      </c>
      <c r="Q1006">
        <f t="shared" si="255"/>
        <v>56</v>
      </c>
    </row>
    <row r="1007" spans="1:17" ht="18.75" x14ac:dyDescent="0.3">
      <c r="A1007" s="4" t="s">
        <v>1365</v>
      </c>
      <c r="B1007" t="str">
        <f t="shared" si="240"/>
        <v xml:space="preserve"> Amanda N.</v>
      </c>
      <c r="C1007">
        <f t="shared" si="241"/>
        <v>35.9</v>
      </c>
      <c r="D1007">
        <f t="shared" si="242"/>
        <v>4.8499999999999996</v>
      </c>
      <c r="E1007" t="str">
        <f t="shared" si="243"/>
        <v>Yes</v>
      </c>
      <c r="F1007" t="str">
        <f t="shared" si="244"/>
        <v>No</v>
      </c>
      <c r="G1007" t="str">
        <f t="shared" si="245"/>
        <v>Yes</v>
      </c>
      <c r="H1007">
        <f t="shared" si="246"/>
        <v>1</v>
      </c>
      <c r="I1007" t="str">
        <f t="shared" si="247"/>
        <v>No</v>
      </c>
      <c r="J1007" t="str">
        <f t="shared" si="248"/>
        <v>Obesity</v>
      </c>
      <c r="K1007" t="str">
        <f t="shared" si="249"/>
        <v>Normal</v>
      </c>
      <c r="L1007" t="str">
        <f t="shared" si="250"/>
        <v>R1011</v>
      </c>
      <c r="M1007">
        <f t="shared" si="251"/>
        <v>53</v>
      </c>
      <c r="N1007" t="str">
        <f t="shared" si="252"/>
        <v>tier - 2</v>
      </c>
      <c r="O1007" t="str">
        <f t="shared" si="253"/>
        <v>tier - 2</v>
      </c>
      <c r="P1007" t="str">
        <f t="shared" si="254"/>
        <v>R1011</v>
      </c>
      <c r="Q1007">
        <f t="shared" si="255"/>
        <v>53</v>
      </c>
    </row>
    <row r="1008" spans="1:17" ht="18.75" x14ac:dyDescent="0.3">
      <c r="A1008" s="4" t="s">
        <v>1364</v>
      </c>
      <c r="B1008" t="str">
        <f t="shared" si="240"/>
        <v xml:space="preserve"> Teresa P.</v>
      </c>
      <c r="C1008">
        <f t="shared" si="241"/>
        <v>26.7</v>
      </c>
      <c r="D1008">
        <f t="shared" si="242"/>
        <v>5.09</v>
      </c>
      <c r="E1008" t="str">
        <f t="shared" si="243"/>
        <v>Yes</v>
      </c>
      <c r="F1008" t="str">
        <f t="shared" si="244"/>
        <v>No</v>
      </c>
      <c r="G1008" t="str">
        <f t="shared" si="245"/>
        <v>Yes</v>
      </c>
      <c r="H1008">
        <f t="shared" si="246"/>
        <v>1</v>
      </c>
      <c r="I1008" t="str">
        <f t="shared" si="247"/>
        <v>No</v>
      </c>
      <c r="J1008" t="str">
        <f t="shared" si="248"/>
        <v>Obesity</v>
      </c>
      <c r="K1008" t="str">
        <f t="shared" si="249"/>
        <v>Normal</v>
      </c>
      <c r="L1008" t="str">
        <f t="shared" si="250"/>
        <v>R1011</v>
      </c>
      <c r="M1008">
        <f t="shared" si="251"/>
        <v>53</v>
      </c>
      <c r="N1008" t="str">
        <f t="shared" si="252"/>
        <v>tier - 2</v>
      </c>
      <c r="O1008" t="str">
        <f t="shared" si="253"/>
        <v>tier - 2</v>
      </c>
      <c r="P1008" t="str">
        <f t="shared" si="254"/>
        <v>R1011</v>
      </c>
      <c r="Q1008">
        <f t="shared" si="255"/>
        <v>53</v>
      </c>
    </row>
    <row r="1009" spans="1:17" ht="18.75" x14ac:dyDescent="0.3">
      <c r="A1009" s="4" t="s">
        <v>1363</v>
      </c>
      <c r="B1009" t="str">
        <f t="shared" si="240"/>
        <v xml:space="preserve"> Dorian</v>
      </c>
      <c r="C1009">
        <f t="shared" si="241"/>
        <v>33.71</v>
      </c>
      <c r="D1009">
        <f t="shared" si="242"/>
        <v>4.9400000000000004</v>
      </c>
      <c r="E1009" t="str">
        <f t="shared" si="243"/>
        <v>No</v>
      </c>
      <c r="F1009" t="str">
        <f t="shared" si="244"/>
        <v>No</v>
      </c>
      <c r="G1009" t="str">
        <f t="shared" si="245"/>
        <v>No</v>
      </c>
      <c r="H1009">
        <f t="shared" si="246"/>
        <v>0</v>
      </c>
      <c r="I1009" t="str">
        <f t="shared" si="247"/>
        <v>No</v>
      </c>
      <c r="J1009" t="str">
        <f t="shared" si="248"/>
        <v>Obesity</v>
      </c>
      <c r="K1009" t="str">
        <f t="shared" si="249"/>
        <v>Normal</v>
      </c>
      <c r="L1009" t="str">
        <f t="shared" si="250"/>
        <v>R1021</v>
      </c>
      <c r="M1009">
        <f t="shared" si="251"/>
        <v>42</v>
      </c>
      <c r="N1009" t="str">
        <f t="shared" si="252"/>
        <v>tier - 1</v>
      </c>
      <c r="O1009" t="str">
        <f t="shared" si="253"/>
        <v>tier - 1</v>
      </c>
      <c r="P1009" t="str">
        <f t="shared" si="254"/>
        <v>R1021</v>
      </c>
      <c r="Q1009">
        <f t="shared" si="255"/>
        <v>42</v>
      </c>
    </row>
    <row r="1010" spans="1:17" ht="18.75" x14ac:dyDescent="0.3">
      <c r="A1010" s="4" t="s">
        <v>1362</v>
      </c>
      <c r="B1010" t="str">
        <f t="shared" si="240"/>
        <v xml:space="preserve"> Amy</v>
      </c>
      <c r="C1010">
        <f t="shared" si="241"/>
        <v>41.91</v>
      </c>
      <c r="D1010">
        <f t="shared" si="242"/>
        <v>4.92</v>
      </c>
      <c r="E1010" t="str">
        <f t="shared" si="243"/>
        <v>Yes</v>
      </c>
      <c r="F1010" t="str">
        <f t="shared" si="244"/>
        <v>No</v>
      </c>
      <c r="G1010" t="str">
        <f t="shared" si="245"/>
        <v>No</v>
      </c>
      <c r="H1010">
        <f t="shared" si="246"/>
        <v>2</v>
      </c>
      <c r="I1010" t="str">
        <f t="shared" si="247"/>
        <v>No</v>
      </c>
      <c r="J1010" t="str">
        <f t="shared" si="248"/>
        <v>Obesity</v>
      </c>
      <c r="K1010" t="str">
        <f t="shared" si="249"/>
        <v>Normal</v>
      </c>
      <c r="L1010" t="str">
        <f t="shared" si="250"/>
        <v>R1013</v>
      </c>
      <c r="M1010">
        <f t="shared" si="251"/>
        <v>56</v>
      </c>
      <c r="N1010" t="str">
        <f t="shared" si="252"/>
        <v>tier - 1</v>
      </c>
      <c r="O1010" t="str">
        <f t="shared" si="253"/>
        <v>tier - 1</v>
      </c>
      <c r="P1010" t="str">
        <f t="shared" si="254"/>
        <v>R1013</v>
      </c>
      <c r="Q1010">
        <f t="shared" si="255"/>
        <v>56</v>
      </c>
    </row>
    <row r="1011" spans="1:17" ht="18.75" x14ac:dyDescent="0.3">
      <c r="A1011" s="4" t="s">
        <v>1361</v>
      </c>
      <c r="B1011" t="str">
        <f t="shared" si="240"/>
        <v xml:space="preserve"> Aberu</v>
      </c>
      <c r="C1011">
        <f t="shared" si="241"/>
        <v>39.82</v>
      </c>
      <c r="D1011">
        <f t="shared" si="242"/>
        <v>6.05</v>
      </c>
      <c r="E1011" t="str">
        <f t="shared" si="243"/>
        <v>Yes</v>
      </c>
      <c r="F1011" t="str">
        <f t="shared" si="244"/>
        <v>No</v>
      </c>
      <c r="G1011" t="str">
        <f t="shared" si="245"/>
        <v>No</v>
      </c>
      <c r="H1011">
        <f t="shared" si="246"/>
        <v>2</v>
      </c>
      <c r="I1011" t="str">
        <f t="shared" si="247"/>
        <v>No</v>
      </c>
      <c r="J1011" t="str">
        <f t="shared" si="248"/>
        <v>Obesity</v>
      </c>
      <c r="K1011" t="str">
        <f t="shared" si="249"/>
        <v>Diabetes</v>
      </c>
      <c r="L1011" t="str">
        <f t="shared" si="250"/>
        <v>R1013</v>
      </c>
      <c r="M1011">
        <f t="shared" si="251"/>
        <v>56</v>
      </c>
      <c r="N1011" t="str">
        <f t="shared" si="252"/>
        <v>tier - 1</v>
      </c>
      <c r="O1011" t="str">
        <f t="shared" si="253"/>
        <v>tier - 1</v>
      </c>
      <c r="P1011" t="str">
        <f t="shared" si="254"/>
        <v>R1013</v>
      </c>
      <c r="Q1011">
        <f t="shared" si="255"/>
        <v>56</v>
      </c>
    </row>
    <row r="1012" spans="1:17" ht="18.75" x14ac:dyDescent="0.3">
      <c r="A1012" s="4" t="s">
        <v>1360</v>
      </c>
      <c r="B1012" t="str">
        <f t="shared" si="240"/>
        <v xml:space="preserve"> Ashley</v>
      </c>
      <c r="C1012">
        <f t="shared" si="241"/>
        <v>28.12</v>
      </c>
      <c r="D1012">
        <f t="shared" si="242"/>
        <v>4.67</v>
      </c>
      <c r="E1012" t="str">
        <f t="shared" si="243"/>
        <v>No</v>
      </c>
      <c r="F1012" t="str">
        <f t="shared" si="244"/>
        <v>No</v>
      </c>
      <c r="G1012" t="str">
        <f t="shared" si="245"/>
        <v>No</v>
      </c>
      <c r="H1012">
        <f t="shared" si="246"/>
        <v>2</v>
      </c>
      <c r="I1012" t="str">
        <f t="shared" si="247"/>
        <v>No</v>
      </c>
      <c r="J1012" t="str">
        <f t="shared" si="248"/>
        <v>Obesity</v>
      </c>
      <c r="K1012" t="str">
        <f t="shared" si="249"/>
        <v>Normal</v>
      </c>
      <c r="L1012" t="str">
        <f t="shared" si="250"/>
        <v>R1012</v>
      </c>
      <c r="M1012">
        <f t="shared" si="251"/>
        <v>50</v>
      </c>
      <c r="N1012" t="str">
        <f t="shared" si="252"/>
        <v>tier - 2</v>
      </c>
      <c r="O1012" t="str">
        <f t="shared" si="253"/>
        <v>tier - 2</v>
      </c>
      <c r="P1012" t="str">
        <f t="shared" si="254"/>
        <v>R1012</v>
      </c>
      <c r="Q1012">
        <f t="shared" si="255"/>
        <v>50</v>
      </c>
    </row>
    <row r="1013" spans="1:17" ht="18.75" x14ac:dyDescent="0.3">
      <c r="A1013" s="4" t="s">
        <v>1359</v>
      </c>
      <c r="B1013" t="str">
        <f t="shared" si="240"/>
        <v xml:space="preserve"> Anna E</v>
      </c>
      <c r="C1013">
        <f t="shared" si="241"/>
        <v>26.98</v>
      </c>
      <c r="D1013">
        <f t="shared" si="242"/>
        <v>9.81</v>
      </c>
      <c r="E1013" t="str">
        <f t="shared" si="243"/>
        <v>Yes</v>
      </c>
      <c r="F1013" t="str">
        <f t="shared" si="244"/>
        <v>No</v>
      </c>
      <c r="G1013" t="str">
        <f t="shared" si="245"/>
        <v>No</v>
      </c>
      <c r="H1013">
        <f t="shared" si="246"/>
        <v>0</v>
      </c>
      <c r="I1013" t="str">
        <f t="shared" si="247"/>
        <v>No</v>
      </c>
      <c r="J1013" t="str">
        <f t="shared" si="248"/>
        <v>Obesity</v>
      </c>
      <c r="K1013" t="str">
        <f t="shared" si="249"/>
        <v>Diabetes</v>
      </c>
      <c r="L1013" t="str">
        <f t="shared" si="250"/>
        <v>R1012</v>
      </c>
      <c r="M1013">
        <f t="shared" si="251"/>
        <v>55</v>
      </c>
      <c r="N1013" t="str">
        <f t="shared" si="252"/>
        <v>tier - 2</v>
      </c>
      <c r="O1013" t="str">
        <f t="shared" si="253"/>
        <v>tier - 2</v>
      </c>
      <c r="P1013" t="str">
        <f t="shared" si="254"/>
        <v>R1012</v>
      </c>
      <c r="Q1013">
        <f t="shared" si="255"/>
        <v>55</v>
      </c>
    </row>
    <row r="1014" spans="1:17" ht="18.75" x14ac:dyDescent="0.3">
      <c r="A1014" s="4" t="s">
        <v>1358</v>
      </c>
      <c r="B1014" t="str">
        <f t="shared" si="240"/>
        <v xml:space="preserve"> Tania K.</v>
      </c>
      <c r="C1014">
        <f t="shared" si="241"/>
        <v>27.2</v>
      </c>
      <c r="D1014">
        <f t="shared" si="242"/>
        <v>6.06</v>
      </c>
      <c r="E1014" t="str">
        <f t="shared" si="243"/>
        <v>Yes</v>
      </c>
      <c r="F1014" t="str">
        <f t="shared" si="244"/>
        <v>No</v>
      </c>
      <c r="G1014" t="str">
        <f t="shared" si="245"/>
        <v>No</v>
      </c>
      <c r="H1014">
        <f t="shared" si="246"/>
        <v>2</v>
      </c>
      <c r="I1014" t="str">
        <f t="shared" si="247"/>
        <v>No</v>
      </c>
      <c r="J1014" t="str">
        <f t="shared" si="248"/>
        <v>Obesity</v>
      </c>
      <c r="K1014" t="str">
        <f t="shared" si="249"/>
        <v>Diabetes</v>
      </c>
      <c r="L1014" t="str">
        <f t="shared" si="250"/>
        <v>R1011</v>
      </c>
      <c r="M1014">
        <f t="shared" si="251"/>
        <v>56</v>
      </c>
      <c r="N1014" t="str">
        <f t="shared" si="252"/>
        <v>tier - 3</v>
      </c>
      <c r="O1014" t="str">
        <f t="shared" si="253"/>
        <v>tier - 3</v>
      </c>
      <c r="P1014" t="str">
        <f t="shared" si="254"/>
        <v>R1011</v>
      </c>
      <c r="Q1014">
        <f t="shared" si="255"/>
        <v>56</v>
      </c>
    </row>
    <row r="1015" spans="1:17" ht="18.75" x14ac:dyDescent="0.3">
      <c r="A1015" s="4" t="s">
        <v>1357</v>
      </c>
      <c r="B1015" t="str">
        <f t="shared" si="240"/>
        <v xml:space="preserve"> Ashley E</v>
      </c>
      <c r="C1015">
        <f t="shared" si="241"/>
        <v>25.3</v>
      </c>
      <c r="D1015">
        <f t="shared" si="242"/>
        <v>5.19</v>
      </c>
      <c r="E1015" t="str">
        <f t="shared" si="243"/>
        <v>Yes</v>
      </c>
      <c r="F1015" t="str">
        <f t="shared" si="244"/>
        <v>No</v>
      </c>
      <c r="G1015" t="str">
        <f t="shared" si="245"/>
        <v>No</v>
      </c>
      <c r="H1015">
        <f t="shared" si="246"/>
        <v>2</v>
      </c>
      <c r="I1015" t="str">
        <f t="shared" si="247"/>
        <v>No</v>
      </c>
      <c r="J1015" t="str">
        <f t="shared" si="248"/>
        <v>Obesity</v>
      </c>
      <c r="K1015" t="str">
        <f t="shared" si="249"/>
        <v>Normal</v>
      </c>
      <c r="L1015" t="str">
        <f t="shared" si="250"/>
        <v>R1011</v>
      </c>
      <c r="M1015">
        <f t="shared" si="251"/>
        <v>56</v>
      </c>
      <c r="N1015" t="str">
        <f t="shared" si="252"/>
        <v>tier - 3</v>
      </c>
      <c r="O1015" t="str">
        <f t="shared" si="253"/>
        <v>tier - 3</v>
      </c>
      <c r="P1015" t="str">
        <f t="shared" si="254"/>
        <v>R1011</v>
      </c>
      <c r="Q1015">
        <f t="shared" si="255"/>
        <v>56</v>
      </c>
    </row>
    <row r="1016" spans="1:17" ht="18.75" x14ac:dyDescent="0.3">
      <c r="A1016" s="4" t="s">
        <v>1356</v>
      </c>
      <c r="B1016" t="str">
        <f t="shared" si="240"/>
        <v xml:space="preserve"> Aleksandra</v>
      </c>
      <c r="C1016">
        <f t="shared" si="241"/>
        <v>30.25</v>
      </c>
      <c r="D1016">
        <f t="shared" si="242"/>
        <v>10.16</v>
      </c>
      <c r="E1016" t="str">
        <f t="shared" si="243"/>
        <v>No</v>
      </c>
      <c r="F1016" t="str">
        <f t="shared" si="244"/>
        <v>No</v>
      </c>
      <c r="G1016" t="str">
        <f t="shared" si="245"/>
        <v>No</v>
      </c>
      <c r="H1016">
        <f t="shared" si="246"/>
        <v>0</v>
      </c>
      <c r="I1016" t="str">
        <f t="shared" si="247"/>
        <v>No</v>
      </c>
      <c r="J1016" t="str">
        <f t="shared" si="248"/>
        <v>Obesity</v>
      </c>
      <c r="K1016" t="str">
        <f t="shared" si="249"/>
        <v>Diabetes</v>
      </c>
      <c r="L1016" t="str">
        <f t="shared" si="250"/>
        <v>R1012</v>
      </c>
      <c r="M1016">
        <f t="shared" si="251"/>
        <v>51</v>
      </c>
      <c r="N1016" t="str">
        <f t="shared" si="252"/>
        <v>tier - 2</v>
      </c>
      <c r="O1016" t="str">
        <f t="shared" si="253"/>
        <v>tier - 2</v>
      </c>
      <c r="P1016" t="str">
        <f t="shared" si="254"/>
        <v>R1012</v>
      </c>
      <c r="Q1016">
        <f t="shared" si="255"/>
        <v>51</v>
      </c>
    </row>
    <row r="1017" spans="1:17" ht="18.75" x14ac:dyDescent="0.3">
      <c r="A1017" s="4" t="s">
        <v>1355</v>
      </c>
      <c r="B1017" t="str">
        <f t="shared" si="240"/>
        <v xml:space="preserve"> Valery L</v>
      </c>
      <c r="C1017">
        <f t="shared" si="241"/>
        <v>54</v>
      </c>
      <c r="D1017">
        <f t="shared" si="242"/>
        <v>4.68</v>
      </c>
      <c r="E1017" t="str">
        <f t="shared" si="243"/>
        <v>Yes</v>
      </c>
      <c r="F1017" t="str">
        <f t="shared" si="244"/>
        <v>Yes</v>
      </c>
      <c r="G1017" t="str">
        <f t="shared" si="245"/>
        <v>No</v>
      </c>
      <c r="H1017">
        <f t="shared" si="246"/>
        <v>2</v>
      </c>
      <c r="I1017" t="str">
        <f t="shared" si="247"/>
        <v>No</v>
      </c>
      <c r="J1017" t="str">
        <f t="shared" si="248"/>
        <v>Obesity</v>
      </c>
      <c r="K1017" t="str">
        <f t="shared" si="249"/>
        <v>Normal</v>
      </c>
      <c r="L1017" t="str">
        <f t="shared" si="250"/>
        <v>R1011</v>
      </c>
      <c r="M1017">
        <f t="shared" si="251"/>
        <v>22</v>
      </c>
      <c r="N1017" t="str">
        <f t="shared" si="252"/>
        <v>tier - 1</v>
      </c>
      <c r="O1017" t="str">
        <f t="shared" si="253"/>
        <v>tier - 1</v>
      </c>
      <c r="P1017" t="str">
        <f t="shared" si="254"/>
        <v>R1011</v>
      </c>
      <c r="Q1017">
        <f t="shared" si="255"/>
        <v>22</v>
      </c>
    </row>
    <row r="1018" spans="1:17" ht="18.75" x14ac:dyDescent="0.3">
      <c r="A1018" s="4" t="s">
        <v>1354</v>
      </c>
      <c r="B1018" t="str">
        <f t="shared" si="240"/>
        <v xml:space="preserve"> Joanna G.</v>
      </c>
      <c r="C1018">
        <f t="shared" si="241"/>
        <v>51.86</v>
      </c>
      <c r="D1018">
        <f t="shared" si="242"/>
        <v>5.32</v>
      </c>
      <c r="E1018" t="str">
        <f t="shared" si="243"/>
        <v>Yes</v>
      </c>
      <c r="F1018" t="str">
        <f t="shared" si="244"/>
        <v>No</v>
      </c>
      <c r="G1018" t="str">
        <f t="shared" si="245"/>
        <v>No</v>
      </c>
      <c r="H1018">
        <f t="shared" si="246"/>
        <v>0</v>
      </c>
      <c r="I1018" t="str">
        <f t="shared" si="247"/>
        <v>No</v>
      </c>
      <c r="J1018" t="str">
        <f t="shared" si="248"/>
        <v>Obesity</v>
      </c>
      <c r="K1018" t="str">
        <f t="shared" si="249"/>
        <v>Normal</v>
      </c>
      <c r="L1018" t="str">
        <f t="shared" si="250"/>
        <v>R1026</v>
      </c>
      <c r="M1018">
        <f t="shared" si="251"/>
        <v>21</v>
      </c>
      <c r="N1018" t="str">
        <f t="shared" si="252"/>
        <v>tier - 1</v>
      </c>
      <c r="O1018" t="str">
        <f t="shared" si="253"/>
        <v>tier - 1</v>
      </c>
      <c r="P1018" t="str">
        <f t="shared" si="254"/>
        <v>R1026</v>
      </c>
      <c r="Q1018">
        <f t="shared" si="255"/>
        <v>21</v>
      </c>
    </row>
    <row r="1019" spans="1:17" ht="18.75" x14ac:dyDescent="0.3">
      <c r="A1019" s="4" t="s">
        <v>1353</v>
      </c>
      <c r="B1019" t="str">
        <f t="shared" si="240"/>
        <v xml:space="preserve"> Stefanie F.</v>
      </c>
      <c r="C1019">
        <f t="shared" si="241"/>
        <v>31.39</v>
      </c>
      <c r="D1019">
        <f t="shared" si="242"/>
        <v>6.99</v>
      </c>
      <c r="E1019" t="str">
        <f t="shared" si="243"/>
        <v>No</v>
      </c>
      <c r="F1019" t="str">
        <f t="shared" si="244"/>
        <v>No</v>
      </c>
      <c r="G1019" t="str">
        <f t="shared" si="245"/>
        <v>No</v>
      </c>
      <c r="H1019">
        <f t="shared" si="246"/>
        <v>0</v>
      </c>
      <c r="I1019" t="str">
        <f t="shared" si="247"/>
        <v>No</v>
      </c>
      <c r="J1019" t="str">
        <f t="shared" si="248"/>
        <v>Obesity</v>
      </c>
      <c r="K1019" t="str">
        <f t="shared" si="249"/>
        <v>Diabetes</v>
      </c>
      <c r="L1019" t="str">
        <f t="shared" si="250"/>
        <v>R1025</v>
      </c>
      <c r="M1019">
        <f t="shared" si="251"/>
        <v>48</v>
      </c>
      <c r="N1019" t="str">
        <f t="shared" si="252"/>
        <v>tier - 2</v>
      </c>
      <c r="O1019" t="str">
        <f t="shared" si="253"/>
        <v>tier - 2</v>
      </c>
      <c r="P1019" t="str">
        <f t="shared" si="254"/>
        <v>R1025</v>
      </c>
      <c r="Q1019">
        <f t="shared" si="255"/>
        <v>48</v>
      </c>
    </row>
    <row r="1020" spans="1:17" ht="18.75" x14ac:dyDescent="0.3">
      <c r="A1020" s="4" t="s">
        <v>1352</v>
      </c>
      <c r="B1020" t="str">
        <f t="shared" si="240"/>
        <v xml:space="preserve"> Stephen</v>
      </c>
      <c r="C1020">
        <f t="shared" si="241"/>
        <v>39.97</v>
      </c>
      <c r="D1020">
        <f t="shared" si="242"/>
        <v>5.55</v>
      </c>
      <c r="E1020" t="str">
        <f t="shared" si="243"/>
        <v>No</v>
      </c>
      <c r="F1020" t="str">
        <f t="shared" si="244"/>
        <v>No</v>
      </c>
      <c r="G1020" t="str">
        <f t="shared" si="245"/>
        <v>No</v>
      </c>
      <c r="H1020">
        <f t="shared" si="246"/>
        <v>0</v>
      </c>
      <c r="I1020" t="str">
        <f t="shared" si="247"/>
        <v>No</v>
      </c>
      <c r="J1020" t="str">
        <f t="shared" si="248"/>
        <v>Obesity</v>
      </c>
      <c r="K1020" t="str">
        <f t="shared" si="249"/>
        <v>Normal</v>
      </c>
      <c r="L1020" t="str">
        <f t="shared" si="250"/>
        <v>R1012</v>
      </c>
      <c r="M1020">
        <f t="shared" si="251"/>
        <v>33</v>
      </c>
      <c r="N1020" t="str">
        <f t="shared" si="252"/>
        <v>tier - 1</v>
      </c>
      <c r="O1020" t="str">
        <f t="shared" si="253"/>
        <v>tier - 1</v>
      </c>
      <c r="P1020" t="str">
        <f t="shared" si="254"/>
        <v>R1012</v>
      </c>
      <c r="Q1020">
        <f t="shared" si="255"/>
        <v>33</v>
      </c>
    </row>
    <row r="1021" spans="1:17" ht="18.75" x14ac:dyDescent="0.3">
      <c r="A1021" s="4" t="s">
        <v>1351</v>
      </c>
      <c r="B1021" t="str">
        <f t="shared" si="240"/>
        <v xml:space="preserve"> Liza J.</v>
      </c>
      <c r="C1021">
        <f t="shared" si="241"/>
        <v>41.23</v>
      </c>
      <c r="D1021">
        <f t="shared" si="242"/>
        <v>6.94</v>
      </c>
      <c r="E1021" t="str">
        <f t="shared" si="243"/>
        <v>No</v>
      </c>
      <c r="F1021" t="str">
        <f t="shared" si="244"/>
        <v>No</v>
      </c>
      <c r="G1021" t="str">
        <f t="shared" si="245"/>
        <v>No</v>
      </c>
      <c r="H1021">
        <f t="shared" si="246"/>
        <v>0</v>
      </c>
      <c r="I1021" t="str">
        <f t="shared" si="247"/>
        <v>No</v>
      </c>
      <c r="J1021" t="str">
        <f t="shared" si="248"/>
        <v>Obesity</v>
      </c>
      <c r="K1021" t="str">
        <f t="shared" si="249"/>
        <v>Diabetes</v>
      </c>
      <c r="L1021" t="str">
        <f t="shared" si="250"/>
        <v>R1012</v>
      </c>
      <c r="M1021">
        <f t="shared" si="251"/>
        <v>48</v>
      </c>
      <c r="N1021" t="str">
        <f t="shared" si="252"/>
        <v>tier - 3</v>
      </c>
      <c r="O1021" t="str">
        <f t="shared" si="253"/>
        <v>tier - 3</v>
      </c>
      <c r="P1021" t="str">
        <f t="shared" si="254"/>
        <v>R1012</v>
      </c>
      <c r="Q1021">
        <f t="shared" si="255"/>
        <v>48</v>
      </c>
    </row>
    <row r="1022" spans="1:17" ht="18.75" x14ac:dyDescent="0.3">
      <c r="A1022" s="4" t="s">
        <v>1350</v>
      </c>
      <c r="B1022" t="str">
        <f t="shared" si="240"/>
        <v xml:space="preserve"> Ian M.</v>
      </c>
      <c r="C1022">
        <f t="shared" si="241"/>
        <v>49.45</v>
      </c>
      <c r="D1022">
        <f t="shared" si="242"/>
        <v>4.2</v>
      </c>
      <c r="E1022" t="str">
        <f t="shared" si="243"/>
        <v>Yes</v>
      </c>
      <c r="F1022" t="str">
        <f t="shared" si="244"/>
        <v>No</v>
      </c>
      <c r="G1022" t="str">
        <f t="shared" si="245"/>
        <v>No</v>
      </c>
      <c r="H1022">
        <f t="shared" si="246"/>
        <v>0</v>
      </c>
      <c r="I1022" t="str">
        <f t="shared" si="247"/>
        <v>No</v>
      </c>
      <c r="J1022" t="str">
        <f t="shared" si="248"/>
        <v>Obesity</v>
      </c>
      <c r="K1022" t="str">
        <f t="shared" si="249"/>
        <v>Normal</v>
      </c>
      <c r="L1022" t="str">
        <f t="shared" si="250"/>
        <v>R1012</v>
      </c>
      <c r="M1022">
        <f t="shared" si="251"/>
        <v>26</v>
      </c>
      <c r="N1022" t="str">
        <f t="shared" si="252"/>
        <v>tier - 3</v>
      </c>
      <c r="O1022" t="str">
        <f t="shared" si="253"/>
        <v>tier - 3</v>
      </c>
      <c r="P1022" t="str">
        <f t="shared" si="254"/>
        <v>R1012</v>
      </c>
      <c r="Q1022">
        <f t="shared" si="255"/>
        <v>26</v>
      </c>
    </row>
    <row r="1023" spans="1:17" ht="18.75" x14ac:dyDescent="0.3">
      <c r="A1023" s="4" t="s">
        <v>1349</v>
      </c>
      <c r="B1023" t="str">
        <f t="shared" si="240"/>
        <v xml:space="preserve"> Claudia L.</v>
      </c>
      <c r="C1023">
        <f t="shared" si="241"/>
        <v>41.04</v>
      </c>
      <c r="D1023">
        <f t="shared" si="242"/>
        <v>5.59</v>
      </c>
      <c r="E1023" t="str">
        <f t="shared" si="243"/>
        <v>No</v>
      </c>
      <c r="F1023" t="str">
        <f t="shared" si="244"/>
        <v>No</v>
      </c>
      <c r="G1023" t="str">
        <f t="shared" si="245"/>
        <v>No</v>
      </c>
      <c r="H1023">
        <f t="shared" si="246"/>
        <v>0</v>
      </c>
      <c r="I1023" t="str">
        <f t="shared" si="247"/>
        <v>No</v>
      </c>
      <c r="J1023" t="str">
        <f t="shared" si="248"/>
        <v>Obesity</v>
      </c>
      <c r="K1023" t="str">
        <f t="shared" si="249"/>
        <v>Normal</v>
      </c>
      <c r="L1023" t="str">
        <f t="shared" si="250"/>
        <v>R1012</v>
      </c>
      <c r="M1023">
        <f t="shared" si="251"/>
        <v>31</v>
      </c>
      <c r="N1023" t="str">
        <f t="shared" si="252"/>
        <v>tier - 2</v>
      </c>
      <c r="O1023" t="str">
        <f t="shared" si="253"/>
        <v>tier - 2</v>
      </c>
      <c r="P1023" t="str">
        <f t="shared" si="254"/>
        <v>R1012</v>
      </c>
      <c r="Q1023">
        <f t="shared" si="255"/>
        <v>31</v>
      </c>
    </row>
    <row r="1024" spans="1:17" ht="18.75" x14ac:dyDescent="0.3">
      <c r="A1024" s="4" t="s">
        <v>1348</v>
      </c>
      <c r="B1024" t="str">
        <f t="shared" si="240"/>
        <v xml:space="preserve"> Jessica M</v>
      </c>
      <c r="C1024">
        <f t="shared" si="241"/>
        <v>27.93</v>
      </c>
      <c r="D1024">
        <f t="shared" si="242"/>
        <v>9.9600000000000009</v>
      </c>
      <c r="E1024" t="str">
        <f t="shared" si="243"/>
        <v>No</v>
      </c>
      <c r="F1024" t="str">
        <f t="shared" si="244"/>
        <v>No</v>
      </c>
      <c r="G1024" t="str">
        <f t="shared" si="245"/>
        <v>No</v>
      </c>
      <c r="H1024">
        <f t="shared" si="246"/>
        <v>0</v>
      </c>
      <c r="I1024" t="str">
        <f t="shared" si="247"/>
        <v>No</v>
      </c>
      <c r="J1024" t="str">
        <f t="shared" si="248"/>
        <v>Obesity</v>
      </c>
      <c r="K1024" t="str">
        <f t="shared" si="249"/>
        <v>Diabetes</v>
      </c>
      <c r="L1024" t="str">
        <f t="shared" si="250"/>
        <v>R1012</v>
      </c>
      <c r="M1024">
        <f t="shared" si="251"/>
        <v>48</v>
      </c>
      <c r="N1024" t="str">
        <f t="shared" si="252"/>
        <v>tier - 1</v>
      </c>
      <c r="O1024" t="str">
        <f t="shared" si="253"/>
        <v>tier - 1</v>
      </c>
      <c r="P1024" t="str">
        <f t="shared" si="254"/>
        <v>R1012</v>
      </c>
      <c r="Q1024">
        <f t="shared" si="255"/>
        <v>48</v>
      </c>
    </row>
    <row r="1025" spans="1:17" ht="18.75" x14ac:dyDescent="0.3">
      <c r="A1025" s="4" t="s">
        <v>1347</v>
      </c>
      <c r="B1025" t="str">
        <f t="shared" si="240"/>
        <v xml:space="preserve"> Billy Jr.</v>
      </c>
      <c r="C1025">
        <f t="shared" si="241"/>
        <v>21.01</v>
      </c>
      <c r="D1025">
        <f t="shared" si="242"/>
        <v>7.37</v>
      </c>
      <c r="E1025" t="str">
        <f t="shared" si="243"/>
        <v>No</v>
      </c>
      <c r="F1025" t="str">
        <f t="shared" si="244"/>
        <v>No</v>
      </c>
      <c r="G1025" t="str">
        <f t="shared" si="245"/>
        <v>No</v>
      </c>
      <c r="H1025">
        <f t="shared" si="246"/>
        <v>0</v>
      </c>
      <c r="I1025" t="str">
        <f t="shared" si="247"/>
        <v>No</v>
      </c>
      <c r="J1025" t="str">
        <f t="shared" si="248"/>
        <v>Normol Weight</v>
      </c>
      <c r="K1025" t="str">
        <f t="shared" si="249"/>
        <v>Diabetes</v>
      </c>
      <c r="L1025" t="str">
        <f t="shared" si="250"/>
        <v>R1013</v>
      </c>
      <c r="M1025">
        <f t="shared" si="251"/>
        <v>54</v>
      </c>
      <c r="N1025" t="str">
        <f t="shared" si="252"/>
        <v>tier - 1</v>
      </c>
      <c r="O1025" t="str">
        <f t="shared" si="253"/>
        <v>tier - 1</v>
      </c>
      <c r="P1025" t="str">
        <f t="shared" si="254"/>
        <v>R1013</v>
      </c>
      <c r="Q1025">
        <f t="shared" si="255"/>
        <v>54</v>
      </c>
    </row>
    <row r="1026" spans="1:17" ht="18.75" x14ac:dyDescent="0.3">
      <c r="A1026" s="4" t="s">
        <v>1346</v>
      </c>
      <c r="B1026" t="str">
        <f t="shared" ref="B1026:B1089" si="256">VLOOKUP($A1026,vetri,4,FALSE)</f>
        <v xml:space="preserve"> David</v>
      </c>
      <c r="C1026">
        <f t="shared" ref="C1026:C1089" si="257">VLOOKUP($A1026,vel,2,FALSE)</f>
        <v>52.37</v>
      </c>
      <c r="D1026">
        <f t="shared" ref="D1026:D1089" si="258">VLOOKUP($A1026,vel,3,FALSE)</f>
        <v>5.0599999999999996</v>
      </c>
      <c r="E1026" t="str">
        <f t="shared" ref="E1026:E1089" si="259">VLOOKUP($A1026,vel,4,FALSE)</f>
        <v>Yes</v>
      </c>
      <c r="F1026" t="str">
        <f t="shared" ref="F1026:F1089" si="260">VLOOKUP($A1026,vel,5,FALSE)</f>
        <v>Yes</v>
      </c>
      <c r="G1026" t="str">
        <f t="shared" ref="G1026:G1089" si="261">VLOOKUP($A1026,vel,6,FALSE)</f>
        <v>No</v>
      </c>
      <c r="H1026">
        <f t="shared" ref="H1026:H1089" si="262">VLOOKUP($A1026,vel,9,FALSE)</f>
        <v>2</v>
      </c>
      <c r="I1026" t="str">
        <f t="shared" ref="I1026:I1089" si="263">VLOOKUP($A1026,vel,10,FALSE)</f>
        <v>No</v>
      </c>
      <c r="J1026" t="str">
        <f t="shared" ref="J1026:J1089" si="264">VLOOKUP($A1026,vel,11,FALSE)</f>
        <v>Obesity</v>
      </c>
      <c r="K1026" t="str">
        <f t="shared" ref="K1026:K1089" si="265">VLOOKUP($A1026,vel,12,FALSE)</f>
        <v>Normal</v>
      </c>
      <c r="L1026" t="str">
        <f t="shared" ref="L1026:L1089" si="266">VLOOKUP($A1026,v,14,FALSE)</f>
        <v>R1012</v>
      </c>
      <c r="M1026">
        <f t="shared" ref="M1026:M1089" si="267">VLOOKUP($A1026,v,16,FALSE)</f>
        <v>22</v>
      </c>
      <c r="N1026" t="str">
        <f t="shared" ref="N1026:N1089" si="268">VLOOKUP($A1026,v,12,FALSE)</f>
        <v>tier - 3</v>
      </c>
      <c r="O1026" t="str">
        <f t="shared" ref="O1026:O1089" si="269">VLOOKUP($A1026,m,13,FALSE)</f>
        <v>tier - 3</v>
      </c>
      <c r="P1026" t="str">
        <f t="shared" ref="P1026:P1089" si="270">VLOOKUP($A1026,v,14,FALSE)</f>
        <v>R1012</v>
      </c>
      <c r="Q1026">
        <f t="shared" ref="Q1026:Q1089" si="271">VLOOKUP($A1026,v,16,FALSE)</f>
        <v>22</v>
      </c>
    </row>
    <row r="1027" spans="1:17" ht="18.75" x14ac:dyDescent="0.3">
      <c r="A1027" s="4" t="s">
        <v>1345</v>
      </c>
      <c r="B1027" t="str">
        <f t="shared" si="256"/>
        <v xml:space="preserve"> Tim</v>
      </c>
      <c r="C1027">
        <f t="shared" si="257"/>
        <v>40.369999999999997</v>
      </c>
      <c r="D1027">
        <f t="shared" si="258"/>
        <v>8.2100000000000009</v>
      </c>
      <c r="E1027" t="str">
        <f t="shared" si="259"/>
        <v>No</v>
      </c>
      <c r="F1027" t="str">
        <f t="shared" si="260"/>
        <v>No</v>
      </c>
      <c r="G1027" t="str">
        <f t="shared" si="261"/>
        <v>No</v>
      </c>
      <c r="H1027">
        <f t="shared" si="262"/>
        <v>0</v>
      </c>
      <c r="I1027" t="str">
        <f t="shared" si="263"/>
        <v>No</v>
      </c>
      <c r="J1027" t="str">
        <f t="shared" si="264"/>
        <v>Obesity</v>
      </c>
      <c r="K1027" t="str">
        <f t="shared" si="265"/>
        <v>Diabetes</v>
      </c>
      <c r="L1027" t="str">
        <f t="shared" si="266"/>
        <v>R1013</v>
      </c>
      <c r="M1027">
        <f t="shared" si="267"/>
        <v>57</v>
      </c>
      <c r="N1027" t="str">
        <f t="shared" si="268"/>
        <v>tier - 3</v>
      </c>
      <c r="O1027" t="str">
        <f t="shared" si="269"/>
        <v>tier - 3</v>
      </c>
      <c r="P1027" t="str">
        <f t="shared" si="270"/>
        <v>R1013</v>
      </c>
      <c r="Q1027">
        <f t="shared" si="271"/>
        <v>57</v>
      </c>
    </row>
    <row r="1028" spans="1:17" ht="18.75" x14ac:dyDescent="0.3">
      <c r="A1028" s="4" t="s">
        <v>1344</v>
      </c>
      <c r="B1028" t="str">
        <f t="shared" si="256"/>
        <v xml:space="preserve"> Emma M</v>
      </c>
      <c r="C1028">
        <f t="shared" si="257"/>
        <v>41.47</v>
      </c>
      <c r="D1028">
        <f t="shared" si="258"/>
        <v>10.34</v>
      </c>
      <c r="E1028" t="str">
        <f t="shared" si="259"/>
        <v>No</v>
      </c>
      <c r="F1028" t="str">
        <f t="shared" si="260"/>
        <v>No</v>
      </c>
      <c r="G1028" t="str">
        <f t="shared" si="261"/>
        <v>No</v>
      </c>
      <c r="H1028">
        <f t="shared" si="262"/>
        <v>2</v>
      </c>
      <c r="I1028" t="str">
        <f t="shared" si="263"/>
        <v>No</v>
      </c>
      <c r="J1028" t="str">
        <f t="shared" si="264"/>
        <v>Obesity</v>
      </c>
      <c r="K1028" t="str">
        <f t="shared" si="265"/>
        <v>Diabetes</v>
      </c>
      <c r="L1028" t="str">
        <f t="shared" si="266"/>
        <v>R1013</v>
      </c>
      <c r="M1028">
        <f t="shared" si="267"/>
        <v>49</v>
      </c>
      <c r="N1028" t="str">
        <f t="shared" si="268"/>
        <v>tier - 1</v>
      </c>
      <c r="O1028" t="str">
        <f t="shared" si="269"/>
        <v>tier - 1</v>
      </c>
      <c r="P1028" t="str">
        <f t="shared" si="270"/>
        <v>R1013</v>
      </c>
      <c r="Q1028">
        <f t="shared" si="271"/>
        <v>49</v>
      </c>
    </row>
    <row r="1029" spans="1:17" ht="18.75" x14ac:dyDescent="0.3">
      <c r="A1029" s="4" t="s">
        <v>1343</v>
      </c>
      <c r="B1029" t="str">
        <f t="shared" si="256"/>
        <v xml:space="preserve"> Tim</v>
      </c>
      <c r="C1029">
        <f t="shared" si="257"/>
        <v>33.725000000000001</v>
      </c>
      <c r="D1029">
        <f t="shared" si="258"/>
        <v>5.51</v>
      </c>
      <c r="E1029" t="str">
        <f t="shared" si="259"/>
        <v>Yes</v>
      </c>
      <c r="F1029" t="str">
        <f t="shared" si="260"/>
        <v>No</v>
      </c>
      <c r="G1029" t="str">
        <f t="shared" si="261"/>
        <v>No</v>
      </c>
      <c r="H1029">
        <f t="shared" si="262"/>
        <v>2</v>
      </c>
      <c r="I1029" t="str">
        <f t="shared" si="263"/>
        <v>No</v>
      </c>
      <c r="J1029" t="str">
        <f t="shared" si="264"/>
        <v>Obesity</v>
      </c>
      <c r="K1029" t="str">
        <f t="shared" si="265"/>
        <v>Normal</v>
      </c>
      <c r="L1029" t="str">
        <f t="shared" si="266"/>
        <v>R1012</v>
      </c>
      <c r="M1029">
        <f t="shared" si="267"/>
        <v>56</v>
      </c>
      <c r="N1029" t="str">
        <f t="shared" si="268"/>
        <v>tier - 2</v>
      </c>
      <c r="O1029" t="str">
        <f t="shared" si="269"/>
        <v>tier - 2</v>
      </c>
      <c r="P1029" t="str">
        <f t="shared" si="270"/>
        <v>R1012</v>
      </c>
      <c r="Q1029">
        <f t="shared" si="271"/>
        <v>56</v>
      </c>
    </row>
    <row r="1030" spans="1:17" ht="18.75" x14ac:dyDescent="0.3">
      <c r="A1030" s="4" t="s">
        <v>1342</v>
      </c>
      <c r="B1030" t="str">
        <f t="shared" si="256"/>
        <v xml:space="preserve"> Patrick</v>
      </c>
      <c r="C1030">
        <f t="shared" si="257"/>
        <v>28.1</v>
      </c>
      <c r="D1030">
        <f t="shared" si="258"/>
        <v>11.2</v>
      </c>
      <c r="E1030" t="str">
        <f t="shared" si="259"/>
        <v>No</v>
      </c>
      <c r="F1030" t="str">
        <f t="shared" si="260"/>
        <v>No</v>
      </c>
      <c r="G1030" t="str">
        <f t="shared" si="261"/>
        <v>No</v>
      </c>
      <c r="H1030">
        <f t="shared" si="262"/>
        <v>0</v>
      </c>
      <c r="I1030" t="str">
        <f t="shared" si="263"/>
        <v>No</v>
      </c>
      <c r="J1030" t="str">
        <f t="shared" si="264"/>
        <v>Obesity</v>
      </c>
      <c r="K1030" t="str">
        <f t="shared" si="265"/>
        <v>Diabetes</v>
      </c>
      <c r="L1030" t="str">
        <f t="shared" si="266"/>
        <v>R1011</v>
      </c>
      <c r="M1030">
        <f t="shared" si="267"/>
        <v>57</v>
      </c>
      <c r="N1030" t="str">
        <f t="shared" si="268"/>
        <v>tier - 2</v>
      </c>
      <c r="O1030" t="str">
        <f t="shared" si="269"/>
        <v>tier - 2</v>
      </c>
      <c r="P1030" t="str">
        <f t="shared" si="270"/>
        <v>R1011</v>
      </c>
      <c r="Q1030">
        <f t="shared" si="271"/>
        <v>57</v>
      </c>
    </row>
    <row r="1031" spans="1:17" ht="18.75" x14ac:dyDescent="0.3">
      <c r="A1031" s="4" t="s">
        <v>1341</v>
      </c>
      <c r="B1031" t="str">
        <f t="shared" si="256"/>
        <v xml:space="preserve"> Bridget K.</v>
      </c>
      <c r="C1031">
        <f t="shared" si="257"/>
        <v>37.43</v>
      </c>
      <c r="D1031">
        <f t="shared" si="258"/>
        <v>4.3499999999999996</v>
      </c>
      <c r="E1031" t="str">
        <f t="shared" si="259"/>
        <v>Yes</v>
      </c>
      <c r="F1031" t="str">
        <f t="shared" si="260"/>
        <v>No</v>
      </c>
      <c r="G1031" t="str">
        <f t="shared" si="261"/>
        <v>Yes</v>
      </c>
      <c r="H1031">
        <f t="shared" si="262"/>
        <v>1</v>
      </c>
      <c r="I1031" t="str">
        <f t="shared" si="263"/>
        <v>No</v>
      </c>
      <c r="J1031" t="str">
        <f t="shared" si="264"/>
        <v>Obesity</v>
      </c>
      <c r="K1031" t="str">
        <f t="shared" si="265"/>
        <v>Normal</v>
      </c>
      <c r="L1031" t="str">
        <f t="shared" si="266"/>
        <v>R1012</v>
      </c>
      <c r="M1031">
        <f t="shared" si="267"/>
        <v>53</v>
      </c>
      <c r="N1031" t="str">
        <f t="shared" si="268"/>
        <v>tier - 3</v>
      </c>
      <c r="O1031" t="str">
        <f t="shared" si="269"/>
        <v>tier - 3</v>
      </c>
      <c r="P1031" t="str">
        <f t="shared" si="270"/>
        <v>R1012</v>
      </c>
      <c r="Q1031">
        <f t="shared" si="271"/>
        <v>53</v>
      </c>
    </row>
    <row r="1032" spans="1:17" ht="18.75" x14ac:dyDescent="0.3">
      <c r="A1032" s="4" t="s">
        <v>1340</v>
      </c>
      <c r="B1032" t="str">
        <f t="shared" si="256"/>
        <v xml:space="preserve"> Gabriel</v>
      </c>
      <c r="C1032">
        <f t="shared" si="257"/>
        <v>23.7</v>
      </c>
      <c r="D1032">
        <f t="shared" si="258"/>
        <v>10.45</v>
      </c>
      <c r="E1032" t="str">
        <f t="shared" si="259"/>
        <v>No</v>
      </c>
      <c r="F1032" t="str">
        <f t="shared" si="260"/>
        <v>No</v>
      </c>
      <c r="G1032" t="str">
        <f t="shared" si="261"/>
        <v>No</v>
      </c>
      <c r="H1032">
        <f t="shared" si="262"/>
        <v>0</v>
      </c>
      <c r="I1032" t="str">
        <f t="shared" si="263"/>
        <v>No</v>
      </c>
      <c r="J1032" t="str">
        <f t="shared" si="264"/>
        <v>Normol Weight</v>
      </c>
      <c r="K1032" t="str">
        <f t="shared" si="265"/>
        <v>Diabetes</v>
      </c>
      <c r="L1032" t="str">
        <f t="shared" si="266"/>
        <v>R1011</v>
      </c>
      <c r="M1032">
        <f t="shared" si="267"/>
        <v>57</v>
      </c>
      <c r="N1032" t="str">
        <f t="shared" si="268"/>
        <v>tier - 3</v>
      </c>
      <c r="O1032" t="str">
        <f t="shared" si="269"/>
        <v>tier - 3</v>
      </c>
      <c r="P1032" t="str">
        <f t="shared" si="270"/>
        <v>R1011</v>
      </c>
      <c r="Q1032">
        <f t="shared" si="271"/>
        <v>57</v>
      </c>
    </row>
    <row r="1033" spans="1:17" ht="18.75" x14ac:dyDescent="0.3">
      <c r="A1033" s="4" t="s">
        <v>1339</v>
      </c>
      <c r="B1033" t="str">
        <f t="shared" si="256"/>
        <v xml:space="preserve"> Natasha</v>
      </c>
      <c r="C1033">
        <f t="shared" si="257"/>
        <v>24.795000000000002</v>
      </c>
      <c r="D1033">
        <f t="shared" si="258"/>
        <v>4.07</v>
      </c>
      <c r="E1033" t="str">
        <f t="shared" si="259"/>
        <v>Yes</v>
      </c>
      <c r="F1033" t="str">
        <f t="shared" si="260"/>
        <v>No</v>
      </c>
      <c r="G1033" t="str">
        <f t="shared" si="261"/>
        <v>Yes</v>
      </c>
      <c r="H1033">
        <f t="shared" si="262"/>
        <v>1</v>
      </c>
      <c r="I1033" t="str">
        <f t="shared" si="263"/>
        <v>No</v>
      </c>
      <c r="J1033" t="str">
        <f t="shared" si="264"/>
        <v>Normol Weight</v>
      </c>
      <c r="K1033" t="str">
        <f t="shared" si="265"/>
        <v>Normal</v>
      </c>
      <c r="L1033" t="str">
        <f t="shared" si="266"/>
        <v>R1012</v>
      </c>
      <c r="M1033">
        <f t="shared" si="267"/>
        <v>53</v>
      </c>
      <c r="N1033" t="str">
        <f t="shared" si="268"/>
        <v>tier - 3</v>
      </c>
      <c r="O1033" t="str">
        <f t="shared" si="269"/>
        <v>tier - 3</v>
      </c>
      <c r="P1033" t="str">
        <f t="shared" si="270"/>
        <v>R1012</v>
      </c>
      <c r="Q1033">
        <f t="shared" si="271"/>
        <v>53</v>
      </c>
    </row>
    <row r="1034" spans="1:17" ht="18.75" x14ac:dyDescent="0.3">
      <c r="A1034" s="4" t="s">
        <v>1338</v>
      </c>
      <c r="B1034" t="str">
        <f t="shared" si="256"/>
        <v xml:space="preserve"> Abby A.</v>
      </c>
      <c r="C1034">
        <f t="shared" si="257"/>
        <v>31.9</v>
      </c>
      <c r="D1034">
        <f t="shared" si="258"/>
        <v>8.34</v>
      </c>
      <c r="E1034" t="str">
        <f t="shared" si="259"/>
        <v>No</v>
      </c>
      <c r="F1034" t="str">
        <f t="shared" si="260"/>
        <v>No</v>
      </c>
      <c r="G1034" t="str">
        <f t="shared" si="261"/>
        <v>No</v>
      </c>
      <c r="H1034">
        <f t="shared" si="262"/>
        <v>0</v>
      </c>
      <c r="I1034" t="str">
        <f t="shared" si="263"/>
        <v>No</v>
      </c>
      <c r="J1034" t="str">
        <f t="shared" si="264"/>
        <v>Obesity</v>
      </c>
      <c r="K1034" t="str">
        <f t="shared" si="265"/>
        <v>Diabetes</v>
      </c>
      <c r="L1034" t="str">
        <f t="shared" si="266"/>
        <v>R1013</v>
      </c>
      <c r="M1034">
        <f t="shared" si="267"/>
        <v>54</v>
      </c>
      <c r="N1034" t="str">
        <f t="shared" si="268"/>
        <v>tier - 3</v>
      </c>
      <c r="O1034" t="str">
        <f t="shared" si="269"/>
        <v>tier - 3</v>
      </c>
      <c r="P1034" t="str">
        <f t="shared" si="270"/>
        <v>R1013</v>
      </c>
      <c r="Q1034">
        <f t="shared" si="271"/>
        <v>54</v>
      </c>
    </row>
    <row r="1035" spans="1:17" ht="18.75" x14ac:dyDescent="0.3">
      <c r="A1035" s="4" t="s">
        <v>1337</v>
      </c>
      <c r="B1035" t="str">
        <f t="shared" si="256"/>
        <v xml:space="preserve"> Michelle</v>
      </c>
      <c r="C1035">
        <f t="shared" si="257"/>
        <v>32.68</v>
      </c>
      <c r="D1035">
        <f t="shared" si="258"/>
        <v>7.41</v>
      </c>
      <c r="E1035" t="str">
        <f t="shared" si="259"/>
        <v>No</v>
      </c>
      <c r="F1035" t="str">
        <f t="shared" si="260"/>
        <v>No</v>
      </c>
      <c r="G1035" t="str">
        <f t="shared" si="261"/>
        <v>No</v>
      </c>
      <c r="H1035">
        <f t="shared" si="262"/>
        <v>0</v>
      </c>
      <c r="I1035" t="str">
        <f t="shared" si="263"/>
        <v>No</v>
      </c>
      <c r="J1035" t="str">
        <f t="shared" si="264"/>
        <v>Obesity</v>
      </c>
      <c r="K1035" t="str">
        <f t="shared" si="265"/>
        <v>Diabetes</v>
      </c>
      <c r="L1035" t="str">
        <f t="shared" si="266"/>
        <v>R1024</v>
      </c>
      <c r="M1035">
        <f t="shared" si="267"/>
        <v>54</v>
      </c>
      <c r="N1035" t="str">
        <f t="shared" si="268"/>
        <v>tier - 1</v>
      </c>
      <c r="O1035" t="str">
        <f t="shared" si="269"/>
        <v>tier - 1</v>
      </c>
      <c r="P1035" t="str">
        <f t="shared" si="270"/>
        <v>R1024</v>
      </c>
      <c r="Q1035">
        <f t="shared" si="271"/>
        <v>54</v>
      </c>
    </row>
    <row r="1036" spans="1:17" ht="18.75" x14ac:dyDescent="0.3">
      <c r="A1036" s="4" t="s">
        <v>1336</v>
      </c>
      <c r="B1036" t="str">
        <f t="shared" si="256"/>
        <v xml:space="preserve"> Mckendree</v>
      </c>
      <c r="C1036">
        <f t="shared" si="257"/>
        <v>47.13</v>
      </c>
      <c r="D1036">
        <f t="shared" si="258"/>
        <v>4.3099999999999996</v>
      </c>
      <c r="E1036" t="str">
        <f t="shared" si="259"/>
        <v>No</v>
      </c>
      <c r="F1036" t="str">
        <f t="shared" si="260"/>
        <v>No</v>
      </c>
      <c r="G1036" t="str">
        <f t="shared" si="261"/>
        <v>No</v>
      </c>
      <c r="H1036">
        <f t="shared" si="262"/>
        <v>0</v>
      </c>
      <c r="I1036" t="str">
        <f t="shared" si="263"/>
        <v>No</v>
      </c>
      <c r="J1036" t="str">
        <f t="shared" si="264"/>
        <v>Obesity</v>
      </c>
      <c r="K1036" t="str">
        <f t="shared" si="265"/>
        <v>Normal</v>
      </c>
      <c r="L1036" t="str">
        <f t="shared" si="266"/>
        <v>R1012</v>
      </c>
      <c r="M1036">
        <f t="shared" si="267"/>
        <v>28</v>
      </c>
      <c r="N1036" t="str">
        <f t="shared" si="268"/>
        <v>tier - 3</v>
      </c>
      <c r="O1036" t="str">
        <f t="shared" si="269"/>
        <v>tier - 3</v>
      </c>
      <c r="P1036" t="str">
        <f t="shared" si="270"/>
        <v>R1012</v>
      </c>
      <c r="Q1036">
        <f t="shared" si="271"/>
        <v>28</v>
      </c>
    </row>
    <row r="1037" spans="1:17" ht="18.75" x14ac:dyDescent="0.3">
      <c r="A1037" s="4" t="s">
        <v>1335</v>
      </c>
      <c r="B1037" t="str">
        <f t="shared" si="256"/>
        <v xml:space="preserve"> Tara</v>
      </c>
      <c r="C1037">
        <f t="shared" si="257"/>
        <v>36.67</v>
      </c>
      <c r="D1037">
        <f t="shared" si="258"/>
        <v>10.83</v>
      </c>
      <c r="E1037" t="str">
        <f t="shared" si="259"/>
        <v>No</v>
      </c>
      <c r="F1037" t="str">
        <f t="shared" si="260"/>
        <v>No</v>
      </c>
      <c r="G1037" t="str">
        <f t="shared" si="261"/>
        <v>No</v>
      </c>
      <c r="H1037">
        <f t="shared" si="262"/>
        <v>0</v>
      </c>
      <c r="I1037" t="str">
        <f t="shared" si="263"/>
        <v>No</v>
      </c>
      <c r="J1037" t="str">
        <f t="shared" si="264"/>
        <v>Obesity</v>
      </c>
      <c r="K1037" t="str">
        <f t="shared" si="265"/>
        <v>Diabetes</v>
      </c>
      <c r="L1037" t="str">
        <f t="shared" si="266"/>
        <v>R1012</v>
      </c>
      <c r="M1037">
        <f t="shared" si="267"/>
        <v>51</v>
      </c>
      <c r="N1037" t="str">
        <f t="shared" si="268"/>
        <v>tier - 3</v>
      </c>
      <c r="O1037" t="str">
        <f t="shared" si="269"/>
        <v>tier - 3</v>
      </c>
      <c r="P1037" t="str">
        <f t="shared" si="270"/>
        <v>R1012</v>
      </c>
      <c r="Q1037">
        <f t="shared" si="271"/>
        <v>51</v>
      </c>
    </row>
    <row r="1038" spans="1:17" ht="18.75" x14ac:dyDescent="0.3">
      <c r="A1038" s="4" t="s">
        <v>1334</v>
      </c>
      <c r="B1038" t="str">
        <f t="shared" si="256"/>
        <v xml:space="preserve"> Daniel</v>
      </c>
      <c r="C1038">
        <f t="shared" si="257"/>
        <v>33.630000000000003</v>
      </c>
      <c r="D1038">
        <f t="shared" si="258"/>
        <v>11.31</v>
      </c>
      <c r="E1038" t="str">
        <f t="shared" si="259"/>
        <v>No</v>
      </c>
      <c r="F1038" t="str">
        <f t="shared" si="260"/>
        <v>No</v>
      </c>
      <c r="G1038" t="str">
        <f t="shared" si="261"/>
        <v>No</v>
      </c>
      <c r="H1038">
        <f t="shared" si="262"/>
        <v>0</v>
      </c>
      <c r="I1038" t="str">
        <f t="shared" si="263"/>
        <v>No</v>
      </c>
      <c r="J1038" t="str">
        <f t="shared" si="264"/>
        <v>Obesity</v>
      </c>
      <c r="K1038" t="str">
        <f t="shared" si="265"/>
        <v>Diabetes</v>
      </c>
      <c r="L1038" t="str">
        <f t="shared" si="266"/>
        <v>R1012</v>
      </c>
      <c r="M1038">
        <f t="shared" si="267"/>
        <v>54</v>
      </c>
      <c r="N1038" t="str">
        <f t="shared" si="268"/>
        <v>tier - 3</v>
      </c>
      <c r="O1038" t="str">
        <f t="shared" si="269"/>
        <v>tier - 3</v>
      </c>
      <c r="P1038" t="str">
        <f t="shared" si="270"/>
        <v>R1012</v>
      </c>
      <c r="Q1038">
        <f t="shared" si="271"/>
        <v>54</v>
      </c>
    </row>
    <row r="1039" spans="1:17" ht="18.75" x14ac:dyDescent="0.3">
      <c r="A1039" s="4" t="s">
        <v>1333</v>
      </c>
      <c r="B1039" t="str">
        <f t="shared" si="256"/>
        <v xml:space="preserve"> Joshua P</v>
      </c>
      <c r="C1039">
        <f t="shared" si="257"/>
        <v>32.67</v>
      </c>
      <c r="D1039">
        <f t="shared" si="258"/>
        <v>11.81</v>
      </c>
      <c r="E1039" t="str">
        <f t="shared" si="259"/>
        <v>Yes</v>
      </c>
      <c r="F1039" t="str">
        <f t="shared" si="260"/>
        <v>No</v>
      </c>
      <c r="G1039" t="str">
        <f t="shared" si="261"/>
        <v>No</v>
      </c>
      <c r="H1039">
        <f t="shared" si="262"/>
        <v>0</v>
      </c>
      <c r="I1039" t="str">
        <f t="shared" si="263"/>
        <v>No</v>
      </c>
      <c r="J1039" t="str">
        <f t="shared" si="264"/>
        <v>Obesity</v>
      </c>
      <c r="K1039" t="str">
        <f t="shared" si="265"/>
        <v>Diabetes</v>
      </c>
      <c r="L1039" t="str">
        <f t="shared" si="266"/>
        <v>R1013</v>
      </c>
      <c r="M1039">
        <f t="shared" si="267"/>
        <v>55</v>
      </c>
      <c r="N1039" t="str">
        <f t="shared" si="268"/>
        <v>tier - 2</v>
      </c>
      <c r="O1039" t="str">
        <f t="shared" si="269"/>
        <v>tier - 2</v>
      </c>
      <c r="P1039" t="str">
        <f t="shared" si="270"/>
        <v>R1013</v>
      </c>
      <c r="Q1039">
        <f t="shared" si="271"/>
        <v>55</v>
      </c>
    </row>
    <row r="1040" spans="1:17" ht="18.75" x14ac:dyDescent="0.3">
      <c r="A1040" s="4" t="s">
        <v>1332</v>
      </c>
      <c r="B1040" t="str">
        <f t="shared" si="256"/>
        <v xml:space="preserve"> Erin C</v>
      </c>
      <c r="C1040">
        <f t="shared" si="257"/>
        <v>33.299999999999997</v>
      </c>
      <c r="D1040">
        <f t="shared" si="258"/>
        <v>8.26</v>
      </c>
      <c r="E1040" t="str">
        <f t="shared" si="259"/>
        <v>Yes</v>
      </c>
      <c r="F1040" t="str">
        <f t="shared" si="260"/>
        <v>No</v>
      </c>
      <c r="G1040" t="str">
        <f t="shared" si="261"/>
        <v>No</v>
      </c>
      <c r="H1040">
        <f t="shared" si="262"/>
        <v>2</v>
      </c>
      <c r="I1040" t="str">
        <f t="shared" si="263"/>
        <v>No</v>
      </c>
      <c r="J1040" t="str">
        <f t="shared" si="264"/>
        <v>Obesity</v>
      </c>
      <c r="K1040" t="str">
        <f t="shared" si="265"/>
        <v>Diabetes</v>
      </c>
      <c r="L1040" t="str">
        <f t="shared" si="266"/>
        <v>R1011</v>
      </c>
      <c r="M1040">
        <f t="shared" si="267"/>
        <v>52</v>
      </c>
      <c r="N1040" t="str">
        <f t="shared" si="268"/>
        <v>tier - 2</v>
      </c>
      <c r="O1040" t="str">
        <f t="shared" si="269"/>
        <v>tier - 2</v>
      </c>
      <c r="P1040" t="str">
        <f t="shared" si="270"/>
        <v>R1011</v>
      </c>
      <c r="Q1040">
        <f t="shared" si="271"/>
        <v>52</v>
      </c>
    </row>
    <row r="1041" spans="1:17" ht="18.75" x14ac:dyDescent="0.3">
      <c r="A1041" s="4" t="s">
        <v>1331</v>
      </c>
      <c r="B1041" t="str">
        <f t="shared" si="256"/>
        <v xml:space="preserve"> Shure</v>
      </c>
      <c r="C1041">
        <f t="shared" si="257"/>
        <v>30.78</v>
      </c>
      <c r="D1041">
        <f t="shared" si="258"/>
        <v>10.74</v>
      </c>
      <c r="E1041" t="str">
        <f t="shared" si="259"/>
        <v>Yes</v>
      </c>
      <c r="F1041" t="str">
        <f t="shared" si="260"/>
        <v>No</v>
      </c>
      <c r="G1041" t="str">
        <f t="shared" si="261"/>
        <v>No</v>
      </c>
      <c r="H1041">
        <f t="shared" si="262"/>
        <v>2</v>
      </c>
      <c r="I1041" t="str">
        <f t="shared" si="263"/>
        <v>No</v>
      </c>
      <c r="J1041" t="str">
        <f t="shared" si="264"/>
        <v>Obesity</v>
      </c>
      <c r="K1041" t="str">
        <f t="shared" si="265"/>
        <v>Diabetes</v>
      </c>
      <c r="L1041" t="str">
        <f t="shared" si="266"/>
        <v>R1023</v>
      </c>
      <c r="M1041">
        <f t="shared" si="267"/>
        <v>52</v>
      </c>
      <c r="N1041" t="str">
        <f t="shared" si="268"/>
        <v>tier - 2</v>
      </c>
      <c r="O1041" t="str">
        <f t="shared" si="269"/>
        <v>tier - 2</v>
      </c>
      <c r="P1041" t="str">
        <f t="shared" si="270"/>
        <v>R1023</v>
      </c>
      <c r="Q1041">
        <f t="shared" si="271"/>
        <v>52</v>
      </c>
    </row>
    <row r="1042" spans="1:17" ht="18.75" x14ac:dyDescent="0.3">
      <c r="A1042" s="4" t="s">
        <v>1330</v>
      </c>
      <c r="B1042" t="str">
        <f t="shared" si="256"/>
        <v xml:space="preserve"> Richard</v>
      </c>
      <c r="C1042">
        <f t="shared" si="257"/>
        <v>28.975000000000001</v>
      </c>
      <c r="D1042">
        <f t="shared" si="258"/>
        <v>7.69</v>
      </c>
      <c r="E1042" t="str">
        <f t="shared" si="259"/>
        <v>Yes</v>
      </c>
      <c r="F1042" t="str">
        <f t="shared" si="260"/>
        <v>No</v>
      </c>
      <c r="G1042" t="str">
        <f t="shared" si="261"/>
        <v>No</v>
      </c>
      <c r="H1042">
        <f t="shared" si="262"/>
        <v>0</v>
      </c>
      <c r="I1042" t="str">
        <f t="shared" si="263"/>
        <v>No</v>
      </c>
      <c r="J1042" t="str">
        <f t="shared" si="264"/>
        <v>Obesity</v>
      </c>
      <c r="K1042" t="str">
        <f t="shared" si="265"/>
        <v>Diabetes</v>
      </c>
      <c r="L1042" t="str">
        <f t="shared" si="266"/>
        <v>R1019</v>
      </c>
      <c r="M1042">
        <f t="shared" si="267"/>
        <v>55</v>
      </c>
      <c r="N1042" t="str">
        <f t="shared" si="268"/>
        <v>tier - 1</v>
      </c>
      <c r="O1042" t="str">
        <f t="shared" si="269"/>
        <v>tier - 1</v>
      </c>
      <c r="P1042" t="str">
        <f t="shared" si="270"/>
        <v>R1019</v>
      </c>
      <c r="Q1042">
        <f t="shared" si="271"/>
        <v>55</v>
      </c>
    </row>
    <row r="1043" spans="1:17" ht="18.75" x14ac:dyDescent="0.3">
      <c r="A1043" s="4" t="s">
        <v>1329</v>
      </c>
      <c r="B1043" t="str">
        <f t="shared" si="256"/>
        <v xml:space="preserve"> Brenda</v>
      </c>
      <c r="C1043">
        <f t="shared" si="257"/>
        <v>33.4</v>
      </c>
      <c r="D1043">
        <f t="shared" si="258"/>
        <v>4.84</v>
      </c>
      <c r="E1043" t="str">
        <f t="shared" si="259"/>
        <v>No</v>
      </c>
      <c r="F1043" t="str">
        <f t="shared" si="260"/>
        <v>No</v>
      </c>
      <c r="G1043" t="str">
        <f t="shared" si="261"/>
        <v>No</v>
      </c>
      <c r="H1043">
        <f t="shared" si="262"/>
        <v>0</v>
      </c>
      <c r="I1043" t="str">
        <f t="shared" si="263"/>
        <v>No</v>
      </c>
      <c r="J1043" t="str">
        <f t="shared" si="264"/>
        <v>Obesity</v>
      </c>
      <c r="K1043" t="str">
        <f t="shared" si="265"/>
        <v>Normal</v>
      </c>
      <c r="L1043" t="str">
        <f t="shared" si="266"/>
        <v>R1011</v>
      </c>
      <c r="M1043">
        <f t="shared" si="267"/>
        <v>23</v>
      </c>
      <c r="N1043" t="str">
        <f t="shared" si="268"/>
        <v>tier - 1</v>
      </c>
      <c r="O1043" t="str">
        <f t="shared" si="269"/>
        <v>tier - 1</v>
      </c>
      <c r="P1043" t="str">
        <f t="shared" si="270"/>
        <v>R1011</v>
      </c>
      <c r="Q1043">
        <f t="shared" si="271"/>
        <v>23</v>
      </c>
    </row>
    <row r="1044" spans="1:17" ht="18.75" x14ac:dyDescent="0.3">
      <c r="A1044" s="4" t="s">
        <v>1328</v>
      </c>
      <c r="B1044" t="str">
        <f t="shared" si="256"/>
        <v xml:space="preserve"> Joseph M</v>
      </c>
      <c r="C1044">
        <f t="shared" si="257"/>
        <v>21.5</v>
      </c>
      <c r="D1044">
        <f t="shared" si="258"/>
        <v>9.77</v>
      </c>
      <c r="E1044" t="str">
        <f t="shared" si="259"/>
        <v>Yes</v>
      </c>
      <c r="F1044" t="str">
        <f t="shared" si="260"/>
        <v>No</v>
      </c>
      <c r="G1044" t="str">
        <f t="shared" si="261"/>
        <v>No</v>
      </c>
      <c r="H1044">
        <f t="shared" si="262"/>
        <v>0</v>
      </c>
      <c r="I1044" t="str">
        <f t="shared" si="263"/>
        <v>No</v>
      </c>
      <c r="J1044" t="str">
        <f t="shared" si="264"/>
        <v>Normol Weight</v>
      </c>
      <c r="K1044" t="str">
        <f t="shared" si="265"/>
        <v>Diabetes</v>
      </c>
      <c r="L1044" t="str">
        <f t="shared" si="266"/>
        <v>R1011</v>
      </c>
      <c r="M1044">
        <f t="shared" si="267"/>
        <v>55</v>
      </c>
      <c r="N1044" t="str">
        <f t="shared" si="268"/>
        <v>tier - 2</v>
      </c>
      <c r="O1044" t="str">
        <f t="shared" si="269"/>
        <v>tier - 2</v>
      </c>
      <c r="P1044" t="str">
        <f t="shared" si="270"/>
        <v>R1011</v>
      </c>
      <c r="Q1044">
        <f t="shared" si="271"/>
        <v>55</v>
      </c>
    </row>
    <row r="1045" spans="1:17" ht="18.75" x14ac:dyDescent="0.3">
      <c r="A1045" s="4" t="s">
        <v>1327</v>
      </c>
      <c r="B1045" t="str">
        <f t="shared" si="256"/>
        <v xml:space="preserve"> Stephen J.</v>
      </c>
      <c r="C1045">
        <f t="shared" si="257"/>
        <v>38.14</v>
      </c>
      <c r="D1045">
        <f t="shared" si="258"/>
        <v>5.84</v>
      </c>
      <c r="E1045" t="str">
        <f t="shared" si="259"/>
        <v>No</v>
      </c>
      <c r="F1045" t="str">
        <f t="shared" si="260"/>
        <v>No</v>
      </c>
      <c r="G1045" t="str">
        <f t="shared" si="261"/>
        <v>No</v>
      </c>
      <c r="H1045">
        <f t="shared" si="262"/>
        <v>0</v>
      </c>
      <c r="I1045" t="str">
        <f t="shared" si="263"/>
        <v>No</v>
      </c>
      <c r="J1045" t="str">
        <f t="shared" si="264"/>
        <v>Obesity</v>
      </c>
      <c r="K1045" t="str">
        <f t="shared" si="265"/>
        <v>Diabetes</v>
      </c>
      <c r="L1045" t="str">
        <f t="shared" si="266"/>
        <v>R1022</v>
      </c>
      <c r="M1045">
        <f t="shared" si="267"/>
        <v>33</v>
      </c>
      <c r="N1045" t="str">
        <f t="shared" si="268"/>
        <v>tier - 2</v>
      </c>
      <c r="O1045" t="str">
        <f t="shared" si="269"/>
        <v>tier - 2</v>
      </c>
      <c r="P1045" t="str">
        <f t="shared" si="270"/>
        <v>R1022</v>
      </c>
      <c r="Q1045">
        <f t="shared" si="271"/>
        <v>33</v>
      </c>
    </row>
    <row r="1046" spans="1:17" ht="18.75" x14ac:dyDescent="0.3">
      <c r="A1046" s="4" t="s">
        <v>1326</v>
      </c>
      <c r="B1046" t="str">
        <f t="shared" si="256"/>
        <v xml:space="preserve"> Kathya</v>
      </c>
      <c r="C1046">
        <f t="shared" si="257"/>
        <v>35.42</v>
      </c>
      <c r="D1046">
        <f t="shared" si="258"/>
        <v>8.6999999999999993</v>
      </c>
      <c r="E1046" t="str">
        <f t="shared" si="259"/>
        <v>Yes</v>
      </c>
      <c r="F1046" t="str">
        <f t="shared" si="260"/>
        <v>No</v>
      </c>
      <c r="G1046" t="str">
        <f t="shared" si="261"/>
        <v>No</v>
      </c>
      <c r="H1046">
        <f t="shared" si="262"/>
        <v>1</v>
      </c>
      <c r="I1046" t="str">
        <f t="shared" si="263"/>
        <v>No</v>
      </c>
      <c r="J1046" t="str">
        <f t="shared" si="264"/>
        <v>Obesity</v>
      </c>
      <c r="K1046" t="str">
        <f t="shared" si="265"/>
        <v>Diabetes</v>
      </c>
      <c r="L1046" t="str">
        <f t="shared" si="266"/>
        <v>R1026</v>
      </c>
      <c r="M1046">
        <f t="shared" si="267"/>
        <v>36</v>
      </c>
      <c r="N1046" t="str">
        <f t="shared" si="268"/>
        <v>tier - 1</v>
      </c>
      <c r="O1046" t="str">
        <f t="shared" si="269"/>
        <v>tier - 1</v>
      </c>
      <c r="P1046" t="str">
        <f t="shared" si="270"/>
        <v>R1026</v>
      </c>
      <c r="Q1046">
        <f t="shared" si="271"/>
        <v>36</v>
      </c>
    </row>
    <row r="1047" spans="1:17" ht="18.75" x14ac:dyDescent="0.3">
      <c r="A1047" s="4" t="s">
        <v>1325</v>
      </c>
      <c r="B1047" t="str">
        <f t="shared" si="256"/>
        <v xml:space="preserve"> Wesley</v>
      </c>
      <c r="C1047">
        <f t="shared" si="257"/>
        <v>35.625</v>
      </c>
      <c r="D1047">
        <f t="shared" si="258"/>
        <v>10.79</v>
      </c>
      <c r="E1047" t="str">
        <f t="shared" si="259"/>
        <v>No</v>
      </c>
      <c r="F1047" t="str">
        <f t="shared" si="260"/>
        <v>No</v>
      </c>
      <c r="G1047" t="str">
        <f t="shared" si="261"/>
        <v>No</v>
      </c>
      <c r="H1047">
        <f t="shared" si="262"/>
        <v>0</v>
      </c>
      <c r="I1047" t="str">
        <f t="shared" si="263"/>
        <v>No</v>
      </c>
      <c r="J1047" t="str">
        <f t="shared" si="264"/>
        <v>Obesity</v>
      </c>
      <c r="K1047" t="str">
        <f t="shared" si="265"/>
        <v>Diabetes</v>
      </c>
      <c r="L1047" t="str">
        <f t="shared" si="266"/>
        <v>R1016</v>
      </c>
      <c r="M1047">
        <f t="shared" si="267"/>
        <v>48</v>
      </c>
      <c r="N1047" t="str">
        <f t="shared" si="268"/>
        <v>tier - 1</v>
      </c>
      <c r="O1047" t="str">
        <f t="shared" si="269"/>
        <v>tier - 1</v>
      </c>
      <c r="P1047" t="str">
        <f t="shared" si="270"/>
        <v>R1016</v>
      </c>
      <c r="Q1047">
        <f t="shared" si="271"/>
        <v>48</v>
      </c>
    </row>
    <row r="1048" spans="1:17" ht="18.75" x14ac:dyDescent="0.3">
      <c r="A1048" s="4" t="s">
        <v>1324</v>
      </c>
      <c r="B1048" t="str">
        <f t="shared" si="256"/>
        <v xml:space="preserve"> Tim</v>
      </c>
      <c r="C1048">
        <f t="shared" si="257"/>
        <v>45.51</v>
      </c>
      <c r="D1048">
        <f t="shared" si="258"/>
        <v>4.32</v>
      </c>
      <c r="E1048" t="str">
        <f t="shared" si="259"/>
        <v>No</v>
      </c>
      <c r="F1048" t="str">
        <f t="shared" si="260"/>
        <v>No</v>
      </c>
      <c r="G1048" t="str">
        <f t="shared" si="261"/>
        <v>No</v>
      </c>
      <c r="H1048">
        <f t="shared" si="262"/>
        <v>1</v>
      </c>
      <c r="I1048" t="str">
        <f t="shared" si="263"/>
        <v>No</v>
      </c>
      <c r="J1048" t="str">
        <f t="shared" si="264"/>
        <v>Obesity</v>
      </c>
      <c r="K1048" t="str">
        <f t="shared" si="265"/>
        <v>Normal</v>
      </c>
      <c r="L1048" t="str">
        <f t="shared" si="266"/>
        <v>R1012</v>
      </c>
      <c r="M1048">
        <f t="shared" si="267"/>
        <v>30</v>
      </c>
      <c r="N1048" t="str">
        <f t="shared" si="268"/>
        <v>tier - 1</v>
      </c>
      <c r="O1048" t="str">
        <f t="shared" si="269"/>
        <v>tier - 1</v>
      </c>
      <c r="P1048" t="str">
        <f t="shared" si="270"/>
        <v>R1012</v>
      </c>
      <c r="Q1048">
        <f t="shared" si="271"/>
        <v>30</v>
      </c>
    </row>
    <row r="1049" spans="1:17" ht="18.75" x14ac:dyDescent="0.3">
      <c r="A1049" s="4" t="s">
        <v>1323</v>
      </c>
      <c r="B1049" t="str">
        <f t="shared" si="256"/>
        <v xml:space="preserve"> Jamie L.</v>
      </c>
      <c r="C1049">
        <f t="shared" si="257"/>
        <v>37.1</v>
      </c>
      <c r="D1049">
        <f t="shared" si="258"/>
        <v>7.19</v>
      </c>
      <c r="E1049" t="str">
        <f t="shared" si="259"/>
        <v>Yes</v>
      </c>
      <c r="F1049" t="str">
        <f t="shared" si="260"/>
        <v>No</v>
      </c>
      <c r="G1049" t="str">
        <f t="shared" si="261"/>
        <v>No</v>
      </c>
      <c r="H1049">
        <f t="shared" si="262"/>
        <v>0</v>
      </c>
      <c r="I1049" t="str">
        <f t="shared" si="263"/>
        <v>No</v>
      </c>
      <c r="J1049" t="str">
        <f t="shared" si="264"/>
        <v>Obesity</v>
      </c>
      <c r="K1049" t="str">
        <f t="shared" si="265"/>
        <v>Diabetes</v>
      </c>
      <c r="L1049" t="str">
        <f t="shared" si="266"/>
        <v>R1011</v>
      </c>
      <c r="M1049">
        <f t="shared" si="267"/>
        <v>55</v>
      </c>
      <c r="N1049" t="str">
        <f t="shared" si="268"/>
        <v>tier - 3</v>
      </c>
      <c r="O1049" t="str">
        <f t="shared" si="269"/>
        <v>tier - 3</v>
      </c>
      <c r="P1049" t="str">
        <f t="shared" si="270"/>
        <v>R1011</v>
      </c>
      <c r="Q1049">
        <f t="shared" si="271"/>
        <v>55</v>
      </c>
    </row>
    <row r="1050" spans="1:17" ht="18.75" x14ac:dyDescent="0.3">
      <c r="A1050" s="4" t="s">
        <v>1322</v>
      </c>
      <c r="B1050" t="str">
        <f t="shared" si="256"/>
        <v xml:space="preserve"> Alexandra</v>
      </c>
      <c r="C1050">
        <f t="shared" si="257"/>
        <v>30.5</v>
      </c>
      <c r="D1050">
        <f t="shared" si="258"/>
        <v>11.94</v>
      </c>
      <c r="E1050" t="str">
        <f t="shared" si="259"/>
        <v>Yes</v>
      </c>
      <c r="F1050" t="str">
        <f t="shared" si="260"/>
        <v>No</v>
      </c>
      <c r="G1050" t="str">
        <f t="shared" si="261"/>
        <v>No</v>
      </c>
      <c r="H1050">
        <f t="shared" si="262"/>
        <v>0</v>
      </c>
      <c r="I1050" t="str">
        <f t="shared" si="263"/>
        <v>No</v>
      </c>
      <c r="J1050" t="str">
        <f t="shared" si="264"/>
        <v>Obesity</v>
      </c>
      <c r="K1050" t="str">
        <f t="shared" si="265"/>
        <v>Diabetes</v>
      </c>
      <c r="L1050" t="str">
        <f t="shared" si="266"/>
        <v>R1011</v>
      </c>
      <c r="M1050">
        <f t="shared" si="267"/>
        <v>55</v>
      </c>
      <c r="N1050" t="str">
        <f t="shared" si="268"/>
        <v>tier - 2</v>
      </c>
      <c r="O1050" t="str">
        <f t="shared" si="269"/>
        <v>tier - 2</v>
      </c>
      <c r="P1050" t="str">
        <f t="shared" si="270"/>
        <v>R1011</v>
      </c>
      <c r="Q1050">
        <f t="shared" si="271"/>
        <v>55</v>
      </c>
    </row>
    <row r="1051" spans="1:17" ht="18.75" x14ac:dyDescent="0.3">
      <c r="A1051" s="4" t="s">
        <v>1321</v>
      </c>
      <c r="B1051" t="str">
        <f t="shared" si="256"/>
        <v xml:space="preserve"> Tiffany</v>
      </c>
      <c r="C1051">
        <f t="shared" si="257"/>
        <v>28.16</v>
      </c>
      <c r="D1051">
        <f t="shared" si="258"/>
        <v>5.56</v>
      </c>
      <c r="E1051" t="str">
        <f t="shared" si="259"/>
        <v>No</v>
      </c>
      <c r="F1051" t="str">
        <f t="shared" si="260"/>
        <v>No</v>
      </c>
      <c r="G1051" t="str">
        <f t="shared" si="261"/>
        <v>No</v>
      </c>
      <c r="H1051">
        <f t="shared" si="262"/>
        <v>2</v>
      </c>
      <c r="I1051" t="str">
        <f t="shared" si="263"/>
        <v>No</v>
      </c>
      <c r="J1051" t="str">
        <f t="shared" si="264"/>
        <v>Obesity</v>
      </c>
      <c r="K1051" t="str">
        <f t="shared" si="265"/>
        <v>Normal</v>
      </c>
      <c r="L1051" t="str">
        <f t="shared" si="266"/>
        <v>R1013</v>
      </c>
      <c r="M1051">
        <f t="shared" si="267"/>
        <v>50</v>
      </c>
      <c r="N1051" t="str">
        <f t="shared" si="268"/>
        <v>tier - 3</v>
      </c>
      <c r="O1051" t="str">
        <f t="shared" si="269"/>
        <v>tier - 3</v>
      </c>
      <c r="P1051" t="str">
        <f t="shared" si="270"/>
        <v>R1013</v>
      </c>
      <c r="Q1051">
        <f t="shared" si="271"/>
        <v>50</v>
      </c>
    </row>
    <row r="1052" spans="1:17" ht="18.75" x14ac:dyDescent="0.3">
      <c r="A1052" s="4" t="s">
        <v>1320</v>
      </c>
      <c r="B1052" t="str">
        <f t="shared" si="256"/>
        <v xml:space="preserve"> Rebecca J</v>
      </c>
      <c r="C1052">
        <f t="shared" si="257"/>
        <v>29.1</v>
      </c>
      <c r="D1052">
        <f t="shared" si="258"/>
        <v>5.64</v>
      </c>
      <c r="E1052" t="str">
        <f t="shared" si="259"/>
        <v>Yes</v>
      </c>
      <c r="F1052" t="str">
        <f t="shared" si="260"/>
        <v>No</v>
      </c>
      <c r="G1052" t="str">
        <f t="shared" si="261"/>
        <v>No</v>
      </c>
      <c r="H1052">
        <f t="shared" si="262"/>
        <v>0</v>
      </c>
      <c r="I1052" t="str">
        <f t="shared" si="263"/>
        <v>No</v>
      </c>
      <c r="J1052" t="str">
        <f t="shared" si="264"/>
        <v>Obesity</v>
      </c>
      <c r="K1052" t="str">
        <f t="shared" si="265"/>
        <v>Normal</v>
      </c>
      <c r="L1052" t="str">
        <f t="shared" si="266"/>
        <v>R1025</v>
      </c>
      <c r="M1052">
        <f t="shared" si="267"/>
        <v>46</v>
      </c>
      <c r="N1052" t="str">
        <f t="shared" si="268"/>
        <v>tier - 1</v>
      </c>
      <c r="O1052" t="str">
        <f t="shared" si="269"/>
        <v>tier - 1</v>
      </c>
      <c r="P1052" t="str">
        <f t="shared" si="270"/>
        <v>R1025</v>
      </c>
      <c r="Q1052">
        <f t="shared" si="271"/>
        <v>46</v>
      </c>
    </row>
    <row r="1053" spans="1:17" ht="18.75" x14ac:dyDescent="0.3">
      <c r="A1053" s="4" t="s">
        <v>1319</v>
      </c>
      <c r="B1053" t="str">
        <f t="shared" si="256"/>
        <v xml:space="preserve"> Austin T.</v>
      </c>
      <c r="C1053">
        <f t="shared" si="257"/>
        <v>30.22</v>
      </c>
      <c r="D1053">
        <f t="shared" si="258"/>
        <v>4.6500000000000004</v>
      </c>
      <c r="E1053" t="str">
        <f t="shared" si="259"/>
        <v>No</v>
      </c>
      <c r="F1053" t="str">
        <f t="shared" si="260"/>
        <v>No</v>
      </c>
      <c r="G1053" t="str">
        <f t="shared" si="261"/>
        <v>No</v>
      </c>
      <c r="H1053">
        <f t="shared" si="262"/>
        <v>0</v>
      </c>
      <c r="I1053" t="str">
        <f t="shared" si="263"/>
        <v>No</v>
      </c>
      <c r="J1053" t="str">
        <f t="shared" si="264"/>
        <v>Obesity</v>
      </c>
      <c r="K1053" t="str">
        <f t="shared" si="265"/>
        <v>Normal</v>
      </c>
      <c r="L1053" t="str">
        <f t="shared" si="266"/>
        <v>R1021</v>
      </c>
      <c r="M1053">
        <f t="shared" si="267"/>
        <v>45</v>
      </c>
      <c r="N1053" t="str">
        <f t="shared" si="268"/>
        <v>tier - 2</v>
      </c>
      <c r="O1053" t="str">
        <f t="shared" si="269"/>
        <v>tier - 2</v>
      </c>
      <c r="P1053" t="str">
        <f t="shared" si="270"/>
        <v>R1021</v>
      </c>
      <c r="Q1053">
        <f t="shared" si="271"/>
        <v>45</v>
      </c>
    </row>
    <row r="1054" spans="1:17" ht="18.75" x14ac:dyDescent="0.3">
      <c r="A1054" s="4" t="s">
        <v>1318</v>
      </c>
      <c r="B1054" t="str">
        <f t="shared" si="256"/>
        <v xml:space="preserve"> Jamie T</v>
      </c>
      <c r="C1054">
        <f t="shared" si="257"/>
        <v>24.29</v>
      </c>
      <c r="D1054">
        <f t="shared" si="258"/>
        <v>9.0500000000000007</v>
      </c>
      <c r="E1054" t="str">
        <f t="shared" si="259"/>
        <v>No</v>
      </c>
      <c r="F1054" t="str">
        <f t="shared" si="260"/>
        <v>No</v>
      </c>
      <c r="G1054" t="str">
        <f t="shared" si="261"/>
        <v>No</v>
      </c>
      <c r="H1054">
        <f t="shared" si="262"/>
        <v>0</v>
      </c>
      <c r="I1054" t="str">
        <f t="shared" si="263"/>
        <v>No</v>
      </c>
      <c r="J1054" t="str">
        <f t="shared" si="264"/>
        <v>Normol Weight</v>
      </c>
      <c r="K1054" t="str">
        <f t="shared" si="265"/>
        <v>Diabetes</v>
      </c>
      <c r="L1054" t="str">
        <f t="shared" si="266"/>
        <v>R1013</v>
      </c>
      <c r="M1054">
        <f t="shared" si="267"/>
        <v>60</v>
      </c>
      <c r="N1054" t="str">
        <f t="shared" si="268"/>
        <v>tier - 3</v>
      </c>
      <c r="O1054" t="str">
        <f t="shared" si="269"/>
        <v>tier - 3</v>
      </c>
      <c r="P1054" t="str">
        <f t="shared" si="270"/>
        <v>R1013</v>
      </c>
      <c r="Q1054">
        <f t="shared" si="271"/>
        <v>60</v>
      </c>
    </row>
    <row r="1055" spans="1:17" ht="18.75" x14ac:dyDescent="0.3">
      <c r="A1055" s="4" t="s">
        <v>1317</v>
      </c>
      <c r="B1055" t="str">
        <f t="shared" si="256"/>
        <v xml:space="preserve"> Matthew T.</v>
      </c>
      <c r="C1055">
        <f t="shared" si="257"/>
        <v>29.39</v>
      </c>
      <c r="D1055">
        <f t="shared" si="258"/>
        <v>4.5199999999999996</v>
      </c>
      <c r="E1055" t="str">
        <f t="shared" si="259"/>
        <v>Yes</v>
      </c>
      <c r="F1055" t="str">
        <f t="shared" si="260"/>
        <v>No</v>
      </c>
      <c r="G1055" t="str">
        <f t="shared" si="261"/>
        <v>No</v>
      </c>
      <c r="H1055">
        <f t="shared" si="262"/>
        <v>0</v>
      </c>
      <c r="I1055" t="str">
        <f t="shared" si="263"/>
        <v>No</v>
      </c>
      <c r="J1055" t="str">
        <f t="shared" si="264"/>
        <v>Obesity</v>
      </c>
      <c r="K1055" t="str">
        <f t="shared" si="265"/>
        <v>Normal</v>
      </c>
      <c r="L1055" t="str">
        <f t="shared" si="266"/>
        <v>R1021</v>
      </c>
      <c r="M1055">
        <f t="shared" si="267"/>
        <v>46</v>
      </c>
      <c r="N1055" t="str">
        <f t="shared" si="268"/>
        <v>tier - 2</v>
      </c>
      <c r="O1055" t="str">
        <f t="shared" si="269"/>
        <v>tier - 2</v>
      </c>
      <c r="P1055" t="str">
        <f t="shared" si="270"/>
        <v>R1021</v>
      </c>
      <c r="Q1055">
        <f t="shared" si="271"/>
        <v>46</v>
      </c>
    </row>
    <row r="1056" spans="1:17" ht="18.75" x14ac:dyDescent="0.3">
      <c r="A1056" s="4" t="s">
        <v>1316</v>
      </c>
      <c r="B1056" t="str">
        <f t="shared" si="256"/>
        <v xml:space="preserve"> Emily</v>
      </c>
      <c r="C1056">
        <f t="shared" si="257"/>
        <v>25.66</v>
      </c>
      <c r="D1056">
        <f t="shared" si="258"/>
        <v>4.62</v>
      </c>
      <c r="E1056" t="str">
        <f t="shared" si="259"/>
        <v>Yes</v>
      </c>
      <c r="F1056" t="str">
        <f t="shared" si="260"/>
        <v>No</v>
      </c>
      <c r="G1056" t="str">
        <f t="shared" si="261"/>
        <v>No</v>
      </c>
      <c r="H1056">
        <f t="shared" si="262"/>
        <v>1</v>
      </c>
      <c r="I1056" t="str">
        <f t="shared" si="263"/>
        <v>No</v>
      </c>
      <c r="J1056" t="str">
        <f t="shared" si="264"/>
        <v>Obesity</v>
      </c>
      <c r="K1056" t="str">
        <f t="shared" si="265"/>
        <v>Normal</v>
      </c>
      <c r="L1056" t="str">
        <f t="shared" si="266"/>
        <v>R1013</v>
      </c>
      <c r="M1056">
        <f t="shared" si="267"/>
        <v>58</v>
      </c>
      <c r="N1056" t="str">
        <f t="shared" si="268"/>
        <v>tier - 3</v>
      </c>
      <c r="O1056" t="str">
        <f t="shared" si="269"/>
        <v>tier - 3</v>
      </c>
      <c r="P1056" t="str">
        <f t="shared" si="270"/>
        <v>R1013</v>
      </c>
      <c r="Q1056">
        <f t="shared" si="271"/>
        <v>58</v>
      </c>
    </row>
    <row r="1057" spans="1:17" ht="18.75" x14ac:dyDescent="0.3">
      <c r="A1057" s="4" t="s">
        <v>1315</v>
      </c>
      <c r="B1057" t="str">
        <f t="shared" si="256"/>
        <v xml:space="preserve"> Gillian</v>
      </c>
      <c r="C1057">
        <f t="shared" si="257"/>
        <v>39.11</v>
      </c>
      <c r="D1057">
        <f t="shared" si="258"/>
        <v>5.87</v>
      </c>
      <c r="E1057" t="str">
        <f t="shared" si="259"/>
        <v>No</v>
      </c>
      <c r="F1057" t="str">
        <f t="shared" si="260"/>
        <v>No</v>
      </c>
      <c r="G1057" t="str">
        <f t="shared" si="261"/>
        <v>No</v>
      </c>
      <c r="H1057">
        <f t="shared" si="262"/>
        <v>0</v>
      </c>
      <c r="I1057" t="str">
        <f t="shared" si="263"/>
        <v>No</v>
      </c>
      <c r="J1057" t="str">
        <f t="shared" si="264"/>
        <v>Obesity</v>
      </c>
      <c r="K1057" t="str">
        <f t="shared" si="265"/>
        <v>Diabetes</v>
      </c>
      <c r="L1057" t="str">
        <f t="shared" si="266"/>
        <v>R1012</v>
      </c>
      <c r="M1057">
        <f t="shared" si="267"/>
        <v>32</v>
      </c>
      <c r="N1057" t="str">
        <f t="shared" si="268"/>
        <v>tier - 3</v>
      </c>
      <c r="O1057" t="str">
        <f t="shared" si="269"/>
        <v>tier - 3</v>
      </c>
      <c r="P1057" t="str">
        <f t="shared" si="270"/>
        <v>R1012</v>
      </c>
      <c r="Q1057">
        <f t="shared" si="271"/>
        <v>32</v>
      </c>
    </row>
    <row r="1058" spans="1:17" ht="18.75" x14ac:dyDescent="0.3">
      <c r="A1058" s="4" t="s">
        <v>1314</v>
      </c>
      <c r="B1058" t="str">
        <f t="shared" si="256"/>
        <v xml:space="preserve"> Brenn E.</v>
      </c>
      <c r="C1058">
        <f t="shared" si="257"/>
        <v>43.78</v>
      </c>
      <c r="D1058">
        <f t="shared" si="258"/>
        <v>5.71</v>
      </c>
      <c r="E1058" t="str">
        <f t="shared" si="259"/>
        <v>No</v>
      </c>
      <c r="F1058" t="str">
        <f t="shared" si="260"/>
        <v>No</v>
      </c>
      <c r="G1058" t="str">
        <f t="shared" si="261"/>
        <v>No</v>
      </c>
      <c r="H1058">
        <f t="shared" si="262"/>
        <v>1</v>
      </c>
      <c r="I1058" t="str">
        <f t="shared" si="263"/>
        <v>No</v>
      </c>
      <c r="J1058" t="str">
        <f t="shared" si="264"/>
        <v>Obesity</v>
      </c>
      <c r="K1058" t="str">
        <f t="shared" si="265"/>
        <v>Diabetes</v>
      </c>
      <c r="L1058" t="str">
        <f t="shared" si="266"/>
        <v>R1026</v>
      </c>
      <c r="M1058">
        <f t="shared" si="267"/>
        <v>30</v>
      </c>
      <c r="N1058" t="str">
        <f t="shared" si="268"/>
        <v>tier - 3</v>
      </c>
      <c r="O1058" t="str">
        <f t="shared" si="269"/>
        <v>tier - 3</v>
      </c>
      <c r="P1058" t="str">
        <f t="shared" si="270"/>
        <v>R1026</v>
      </c>
      <c r="Q1058">
        <f t="shared" si="271"/>
        <v>30</v>
      </c>
    </row>
    <row r="1059" spans="1:17" ht="18.75" x14ac:dyDescent="0.3">
      <c r="A1059" s="4" t="s">
        <v>1313</v>
      </c>
      <c r="B1059" t="str">
        <f t="shared" si="256"/>
        <v xml:space="preserve"> Lisa M</v>
      </c>
      <c r="C1059">
        <f t="shared" si="257"/>
        <v>24.35</v>
      </c>
      <c r="D1059">
        <f t="shared" si="258"/>
        <v>9.08</v>
      </c>
      <c r="E1059" t="str">
        <f t="shared" si="259"/>
        <v>No</v>
      </c>
      <c r="F1059" t="str">
        <f t="shared" si="260"/>
        <v>No</v>
      </c>
      <c r="G1059" t="str">
        <f t="shared" si="261"/>
        <v>No</v>
      </c>
      <c r="H1059">
        <f t="shared" si="262"/>
        <v>0</v>
      </c>
      <c r="I1059" t="str">
        <f t="shared" si="263"/>
        <v>No</v>
      </c>
      <c r="J1059" t="str">
        <f t="shared" si="264"/>
        <v>Normol Weight</v>
      </c>
      <c r="K1059" t="str">
        <f t="shared" si="265"/>
        <v>Diabetes</v>
      </c>
      <c r="L1059" t="str">
        <f t="shared" si="266"/>
        <v>R1012</v>
      </c>
      <c r="M1059">
        <f t="shared" si="267"/>
        <v>57</v>
      </c>
      <c r="N1059" t="str">
        <f t="shared" si="268"/>
        <v>tier - 3</v>
      </c>
      <c r="O1059" t="str">
        <f t="shared" si="269"/>
        <v>tier - 3</v>
      </c>
      <c r="P1059" t="str">
        <f t="shared" si="270"/>
        <v>R1012</v>
      </c>
      <c r="Q1059">
        <f t="shared" si="271"/>
        <v>57</v>
      </c>
    </row>
    <row r="1060" spans="1:17" ht="18.75" x14ac:dyDescent="0.3">
      <c r="A1060" s="4" t="s">
        <v>1312</v>
      </c>
      <c r="B1060" t="str">
        <f t="shared" si="256"/>
        <v xml:space="preserve"> Matt</v>
      </c>
      <c r="C1060">
        <f t="shared" si="257"/>
        <v>40.299999999999997</v>
      </c>
      <c r="D1060">
        <f t="shared" si="258"/>
        <v>5.3</v>
      </c>
      <c r="E1060" t="str">
        <f t="shared" si="259"/>
        <v>Yes</v>
      </c>
      <c r="F1060" t="str">
        <f t="shared" si="260"/>
        <v>No</v>
      </c>
      <c r="G1060" t="str">
        <f t="shared" si="261"/>
        <v>No</v>
      </c>
      <c r="H1060">
        <f t="shared" si="262"/>
        <v>2</v>
      </c>
      <c r="I1060" t="str">
        <f t="shared" si="263"/>
        <v>No</v>
      </c>
      <c r="J1060" t="str">
        <f t="shared" si="264"/>
        <v>Obesity</v>
      </c>
      <c r="K1060" t="str">
        <f t="shared" si="265"/>
        <v>Normal</v>
      </c>
      <c r="L1060" t="str">
        <f t="shared" si="266"/>
        <v>R1011</v>
      </c>
      <c r="M1060">
        <f t="shared" si="267"/>
        <v>56</v>
      </c>
      <c r="N1060" t="str">
        <f t="shared" si="268"/>
        <v>tier - 3</v>
      </c>
      <c r="O1060" t="str">
        <f t="shared" si="269"/>
        <v>tier - 3</v>
      </c>
      <c r="P1060" t="str">
        <f t="shared" si="270"/>
        <v>R1011</v>
      </c>
      <c r="Q1060">
        <f t="shared" si="271"/>
        <v>56</v>
      </c>
    </row>
    <row r="1061" spans="1:17" ht="18.75" x14ac:dyDescent="0.3">
      <c r="A1061" s="4" t="s">
        <v>1311</v>
      </c>
      <c r="B1061" t="str">
        <f t="shared" si="256"/>
        <v xml:space="preserve"> Thomas A.</v>
      </c>
      <c r="C1061">
        <f t="shared" si="257"/>
        <v>32.774999999999999</v>
      </c>
      <c r="D1061">
        <f t="shared" si="258"/>
        <v>11.76</v>
      </c>
      <c r="E1061" t="str">
        <f t="shared" si="259"/>
        <v>Yes</v>
      </c>
      <c r="F1061" t="str">
        <f t="shared" si="260"/>
        <v>No</v>
      </c>
      <c r="G1061" t="str">
        <f t="shared" si="261"/>
        <v>No</v>
      </c>
      <c r="H1061">
        <f t="shared" si="262"/>
        <v>0</v>
      </c>
      <c r="I1061" t="str">
        <f t="shared" si="263"/>
        <v>No</v>
      </c>
      <c r="J1061" t="str">
        <f t="shared" si="264"/>
        <v>Obesity</v>
      </c>
      <c r="K1061" t="str">
        <f t="shared" si="265"/>
        <v>Diabetes</v>
      </c>
      <c r="L1061" t="str">
        <f t="shared" si="266"/>
        <v>R1012</v>
      </c>
      <c r="M1061">
        <f t="shared" si="267"/>
        <v>55</v>
      </c>
      <c r="N1061" t="str">
        <f t="shared" si="268"/>
        <v>tier - 2</v>
      </c>
      <c r="O1061" t="str">
        <f t="shared" si="269"/>
        <v>tier - 2</v>
      </c>
      <c r="P1061" t="str">
        <f t="shared" si="270"/>
        <v>R1012</v>
      </c>
      <c r="Q1061">
        <f t="shared" si="271"/>
        <v>55</v>
      </c>
    </row>
    <row r="1062" spans="1:17" ht="18.75" x14ac:dyDescent="0.3">
      <c r="A1062" s="4" t="s">
        <v>1310</v>
      </c>
      <c r="B1062" t="str">
        <f t="shared" si="256"/>
        <v xml:space="preserve"> Kevin J</v>
      </c>
      <c r="C1062">
        <f t="shared" si="257"/>
        <v>39.6</v>
      </c>
      <c r="D1062">
        <f t="shared" si="258"/>
        <v>5.1100000000000003</v>
      </c>
      <c r="E1062" t="str">
        <f t="shared" si="259"/>
        <v>Yes</v>
      </c>
      <c r="F1062" t="str">
        <f t="shared" si="260"/>
        <v>No</v>
      </c>
      <c r="G1062" t="str">
        <f t="shared" si="261"/>
        <v>No</v>
      </c>
      <c r="H1062">
        <f t="shared" si="262"/>
        <v>2</v>
      </c>
      <c r="I1062" t="str">
        <f t="shared" si="263"/>
        <v>No</v>
      </c>
      <c r="J1062" t="str">
        <f t="shared" si="264"/>
        <v>Obesity</v>
      </c>
      <c r="K1062" t="str">
        <f t="shared" si="265"/>
        <v>Normal</v>
      </c>
      <c r="L1062" t="str">
        <f t="shared" si="266"/>
        <v>R1011</v>
      </c>
      <c r="M1062">
        <f t="shared" si="267"/>
        <v>56</v>
      </c>
      <c r="N1062" t="str">
        <f t="shared" si="268"/>
        <v>tier - 2</v>
      </c>
      <c r="O1062" t="str">
        <f t="shared" si="269"/>
        <v>tier - 2</v>
      </c>
      <c r="P1062" t="str">
        <f t="shared" si="270"/>
        <v>R1011</v>
      </c>
      <c r="Q1062">
        <f t="shared" si="271"/>
        <v>56</v>
      </c>
    </row>
    <row r="1063" spans="1:17" ht="18.75" x14ac:dyDescent="0.3">
      <c r="A1063" s="4" t="s">
        <v>1309</v>
      </c>
      <c r="B1063" t="str">
        <f t="shared" si="256"/>
        <v xml:space="preserve"> William H. III</v>
      </c>
      <c r="C1063">
        <f t="shared" si="257"/>
        <v>30.97</v>
      </c>
      <c r="D1063">
        <f t="shared" si="258"/>
        <v>5.54</v>
      </c>
      <c r="E1063" t="str">
        <f t="shared" si="259"/>
        <v>No</v>
      </c>
      <c r="F1063" t="str">
        <f t="shared" si="260"/>
        <v>No</v>
      </c>
      <c r="G1063" t="str">
        <f t="shared" si="261"/>
        <v>No</v>
      </c>
      <c r="H1063">
        <f t="shared" si="262"/>
        <v>2</v>
      </c>
      <c r="I1063" t="str">
        <f t="shared" si="263"/>
        <v>No</v>
      </c>
      <c r="J1063" t="str">
        <f t="shared" si="264"/>
        <v>Obesity</v>
      </c>
      <c r="K1063" t="str">
        <f t="shared" si="265"/>
        <v>Normal</v>
      </c>
      <c r="L1063" t="str">
        <f t="shared" si="266"/>
        <v>R1012</v>
      </c>
      <c r="M1063">
        <f t="shared" si="267"/>
        <v>50</v>
      </c>
      <c r="N1063" t="str">
        <f t="shared" si="268"/>
        <v>tier - 1</v>
      </c>
      <c r="O1063" t="str">
        <f t="shared" si="269"/>
        <v>tier - 1</v>
      </c>
      <c r="P1063" t="str">
        <f t="shared" si="270"/>
        <v>R1012</v>
      </c>
      <c r="Q1063">
        <f t="shared" si="271"/>
        <v>50</v>
      </c>
    </row>
    <row r="1064" spans="1:17" ht="18.75" x14ac:dyDescent="0.3">
      <c r="A1064" s="4" t="s">
        <v>1308</v>
      </c>
      <c r="B1064" t="str">
        <f t="shared" si="256"/>
        <v xml:space="preserve"> Gal</v>
      </c>
      <c r="C1064">
        <f t="shared" si="257"/>
        <v>27.645</v>
      </c>
      <c r="D1064">
        <f t="shared" si="258"/>
        <v>8.8699999999999992</v>
      </c>
      <c r="E1064" t="str">
        <f t="shared" si="259"/>
        <v>Yes</v>
      </c>
      <c r="F1064" t="str">
        <f t="shared" si="260"/>
        <v>No</v>
      </c>
      <c r="G1064" t="str">
        <f t="shared" si="261"/>
        <v>No</v>
      </c>
      <c r="H1064">
        <f t="shared" si="262"/>
        <v>0</v>
      </c>
      <c r="I1064" t="str">
        <f t="shared" si="263"/>
        <v>No</v>
      </c>
      <c r="J1064" t="str">
        <f t="shared" si="264"/>
        <v>Obesity</v>
      </c>
      <c r="K1064" t="str">
        <f t="shared" si="265"/>
        <v>Diabetes</v>
      </c>
      <c r="L1064" t="str">
        <f t="shared" si="266"/>
        <v>R1012</v>
      </c>
      <c r="M1064">
        <f t="shared" si="267"/>
        <v>55</v>
      </c>
      <c r="N1064" t="str">
        <f t="shared" si="268"/>
        <v>tier - 1</v>
      </c>
      <c r="O1064" t="str">
        <f t="shared" si="269"/>
        <v>tier - 1</v>
      </c>
      <c r="P1064" t="str">
        <f t="shared" si="270"/>
        <v>R1012</v>
      </c>
      <c r="Q1064">
        <f t="shared" si="271"/>
        <v>55</v>
      </c>
    </row>
    <row r="1065" spans="1:17" ht="18.75" x14ac:dyDescent="0.3">
      <c r="A1065" s="4" t="s">
        <v>1307</v>
      </c>
      <c r="B1065" t="str">
        <f t="shared" si="256"/>
        <v xml:space="preserve"> Anton</v>
      </c>
      <c r="C1065">
        <f t="shared" si="257"/>
        <v>34.43</v>
      </c>
      <c r="D1065">
        <f t="shared" si="258"/>
        <v>5.96</v>
      </c>
      <c r="E1065" t="str">
        <f t="shared" si="259"/>
        <v>Yes</v>
      </c>
      <c r="F1065" t="str">
        <f t="shared" si="260"/>
        <v>No</v>
      </c>
      <c r="G1065" t="str">
        <f t="shared" si="261"/>
        <v>No</v>
      </c>
      <c r="H1065">
        <f t="shared" si="262"/>
        <v>2</v>
      </c>
      <c r="I1065" t="str">
        <f t="shared" si="263"/>
        <v>No</v>
      </c>
      <c r="J1065" t="str">
        <f t="shared" si="264"/>
        <v>Obesity</v>
      </c>
      <c r="K1065" t="str">
        <f t="shared" si="265"/>
        <v>Diabetes</v>
      </c>
      <c r="L1065" t="str">
        <f t="shared" si="266"/>
        <v>R1013</v>
      </c>
      <c r="M1065">
        <f t="shared" si="267"/>
        <v>56</v>
      </c>
      <c r="N1065" t="str">
        <f t="shared" si="268"/>
        <v>tier - 3</v>
      </c>
      <c r="O1065" t="str">
        <f t="shared" si="269"/>
        <v>tier - 3</v>
      </c>
      <c r="P1065" t="str">
        <f t="shared" si="270"/>
        <v>R1013</v>
      </c>
      <c r="Q1065">
        <f t="shared" si="271"/>
        <v>56</v>
      </c>
    </row>
    <row r="1066" spans="1:17" ht="18.75" x14ac:dyDescent="0.3">
      <c r="A1066" s="4" t="s">
        <v>1306</v>
      </c>
      <c r="B1066" t="str">
        <f t="shared" si="256"/>
        <v>Ms.  Yazmin</v>
      </c>
      <c r="C1066">
        <f t="shared" si="257"/>
        <v>39.6</v>
      </c>
      <c r="D1066">
        <f t="shared" si="258"/>
        <v>4.4400000000000004</v>
      </c>
      <c r="E1066" t="str">
        <f t="shared" si="259"/>
        <v>Yes</v>
      </c>
      <c r="F1066" t="str">
        <f t="shared" si="260"/>
        <v>No</v>
      </c>
      <c r="G1066" t="str">
        <f t="shared" si="261"/>
        <v>Yes</v>
      </c>
      <c r="H1066">
        <f t="shared" si="262"/>
        <v>1</v>
      </c>
      <c r="I1066" t="str">
        <f t="shared" si="263"/>
        <v>No</v>
      </c>
      <c r="J1066" t="str">
        <f t="shared" si="264"/>
        <v>Obesity</v>
      </c>
      <c r="K1066" t="str">
        <f t="shared" si="265"/>
        <v>Normal</v>
      </c>
      <c r="L1066" t="str">
        <f t="shared" si="266"/>
        <v>R1013</v>
      </c>
      <c r="M1066">
        <f t="shared" si="267"/>
        <v>53</v>
      </c>
      <c r="N1066" t="str">
        <f t="shared" si="268"/>
        <v>tier - 3</v>
      </c>
      <c r="O1066" t="str">
        <f t="shared" si="269"/>
        <v>tier - 3</v>
      </c>
      <c r="P1066" t="str">
        <f t="shared" si="270"/>
        <v>R1013</v>
      </c>
      <c r="Q1066">
        <f t="shared" si="271"/>
        <v>53</v>
      </c>
    </row>
    <row r="1067" spans="1:17" ht="18.75" x14ac:dyDescent="0.3">
      <c r="A1067" s="4" t="s">
        <v>1305</v>
      </c>
      <c r="B1067" t="str">
        <f t="shared" si="256"/>
        <v xml:space="preserve"> Florian</v>
      </c>
      <c r="C1067">
        <f t="shared" si="257"/>
        <v>22.1</v>
      </c>
      <c r="D1067">
        <f t="shared" si="258"/>
        <v>4.6500000000000004</v>
      </c>
      <c r="E1067" t="str">
        <f t="shared" si="259"/>
        <v>Yes</v>
      </c>
      <c r="F1067" t="str">
        <f t="shared" si="260"/>
        <v>No</v>
      </c>
      <c r="G1067" t="str">
        <f t="shared" si="261"/>
        <v>No</v>
      </c>
      <c r="H1067">
        <f t="shared" si="262"/>
        <v>2</v>
      </c>
      <c r="I1067" t="str">
        <f t="shared" si="263"/>
        <v>No</v>
      </c>
      <c r="J1067" t="str">
        <f t="shared" si="264"/>
        <v>Normol Weight</v>
      </c>
      <c r="K1067" t="str">
        <f t="shared" si="265"/>
        <v>Normal</v>
      </c>
      <c r="L1067" t="str">
        <f t="shared" si="266"/>
        <v>R1011</v>
      </c>
      <c r="M1067">
        <f t="shared" si="267"/>
        <v>56</v>
      </c>
      <c r="N1067" t="str">
        <f t="shared" si="268"/>
        <v>tier - 3</v>
      </c>
      <c r="O1067" t="str">
        <f t="shared" si="269"/>
        <v>tier - 3</v>
      </c>
      <c r="P1067" t="str">
        <f t="shared" si="270"/>
        <v>R1011</v>
      </c>
      <c r="Q1067">
        <f t="shared" si="271"/>
        <v>56</v>
      </c>
    </row>
    <row r="1068" spans="1:17" ht="18.75" x14ac:dyDescent="0.3">
      <c r="A1068" s="4" t="s">
        <v>1304</v>
      </c>
      <c r="B1068" t="str">
        <f t="shared" si="256"/>
        <v xml:space="preserve"> Karen L</v>
      </c>
      <c r="C1068">
        <f t="shared" si="257"/>
        <v>33.25</v>
      </c>
      <c r="D1068">
        <f t="shared" si="258"/>
        <v>5.64</v>
      </c>
      <c r="E1068" t="str">
        <f t="shared" si="259"/>
        <v>Yes</v>
      </c>
      <c r="F1068" t="str">
        <f t="shared" si="260"/>
        <v>No</v>
      </c>
      <c r="G1068" t="str">
        <f t="shared" si="261"/>
        <v>Yes</v>
      </c>
      <c r="H1068">
        <f t="shared" si="262"/>
        <v>1</v>
      </c>
      <c r="I1068" t="str">
        <f t="shared" si="263"/>
        <v>No</v>
      </c>
      <c r="J1068" t="str">
        <f t="shared" si="264"/>
        <v>Obesity</v>
      </c>
      <c r="K1068" t="str">
        <f t="shared" si="265"/>
        <v>Normal</v>
      </c>
      <c r="L1068" t="str">
        <f t="shared" si="266"/>
        <v>R1024</v>
      </c>
      <c r="M1068">
        <f t="shared" si="267"/>
        <v>53</v>
      </c>
      <c r="N1068" t="str">
        <f t="shared" si="268"/>
        <v>tier - 1</v>
      </c>
      <c r="O1068" t="str">
        <f t="shared" si="269"/>
        <v>tier - 1</v>
      </c>
      <c r="P1068" t="str">
        <f t="shared" si="270"/>
        <v>R1024</v>
      </c>
      <c r="Q1068">
        <f t="shared" si="271"/>
        <v>53</v>
      </c>
    </row>
    <row r="1069" spans="1:17" ht="18.75" x14ac:dyDescent="0.3">
      <c r="A1069" s="4" t="s">
        <v>1303</v>
      </c>
      <c r="B1069" t="str">
        <f t="shared" si="256"/>
        <v xml:space="preserve"> Scott</v>
      </c>
      <c r="C1069">
        <f t="shared" si="257"/>
        <v>33.33</v>
      </c>
      <c r="D1069">
        <f t="shared" si="258"/>
        <v>10.19</v>
      </c>
      <c r="E1069" t="str">
        <f t="shared" si="259"/>
        <v>No</v>
      </c>
      <c r="F1069" t="str">
        <f t="shared" si="260"/>
        <v>No</v>
      </c>
      <c r="G1069" t="str">
        <f t="shared" si="261"/>
        <v>No</v>
      </c>
      <c r="H1069">
        <f t="shared" si="262"/>
        <v>0</v>
      </c>
      <c r="I1069" t="str">
        <f t="shared" si="263"/>
        <v>No</v>
      </c>
      <c r="J1069" t="str">
        <f t="shared" si="264"/>
        <v>Obesity</v>
      </c>
      <c r="K1069" t="str">
        <f t="shared" si="265"/>
        <v>Diabetes</v>
      </c>
      <c r="L1069" t="str">
        <f t="shared" si="266"/>
        <v>R1013</v>
      </c>
      <c r="M1069">
        <f t="shared" si="267"/>
        <v>51</v>
      </c>
      <c r="N1069" t="str">
        <f t="shared" si="268"/>
        <v>tier - 2</v>
      </c>
      <c r="O1069" t="str">
        <f t="shared" si="269"/>
        <v>tier - 2</v>
      </c>
      <c r="P1069" t="str">
        <f t="shared" si="270"/>
        <v>R1013</v>
      </c>
      <c r="Q1069">
        <f t="shared" si="271"/>
        <v>51</v>
      </c>
    </row>
    <row r="1070" spans="1:17" ht="18.75" x14ac:dyDescent="0.3">
      <c r="A1070" s="4" t="s">
        <v>1302</v>
      </c>
      <c r="B1070" t="str">
        <f t="shared" si="256"/>
        <v xml:space="preserve"> Claire</v>
      </c>
      <c r="C1070">
        <f t="shared" si="257"/>
        <v>30.5</v>
      </c>
      <c r="D1070">
        <f t="shared" si="258"/>
        <v>10.79</v>
      </c>
      <c r="E1070" t="str">
        <f t="shared" si="259"/>
        <v>No</v>
      </c>
      <c r="F1070" t="str">
        <f t="shared" si="260"/>
        <v>No</v>
      </c>
      <c r="G1070" t="str">
        <f t="shared" si="261"/>
        <v>No</v>
      </c>
      <c r="H1070">
        <f t="shared" si="262"/>
        <v>0</v>
      </c>
      <c r="I1070" t="str">
        <f t="shared" si="263"/>
        <v>No</v>
      </c>
      <c r="J1070" t="str">
        <f t="shared" si="264"/>
        <v>Obesity</v>
      </c>
      <c r="K1070" t="str">
        <f t="shared" si="265"/>
        <v>Diabetes</v>
      </c>
      <c r="L1070" t="str">
        <f t="shared" si="266"/>
        <v>R1011</v>
      </c>
      <c r="M1070">
        <f t="shared" si="267"/>
        <v>51</v>
      </c>
      <c r="N1070" t="str">
        <f t="shared" si="268"/>
        <v>tier - 3</v>
      </c>
      <c r="O1070" t="str">
        <f t="shared" si="269"/>
        <v>tier - 3</v>
      </c>
      <c r="P1070" t="str">
        <f t="shared" si="270"/>
        <v>R1011</v>
      </c>
      <c r="Q1070">
        <f t="shared" si="271"/>
        <v>51</v>
      </c>
    </row>
    <row r="1071" spans="1:17" ht="18.75" x14ac:dyDescent="0.3">
      <c r="A1071" s="4" t="s">
        <v>1301</v>
      </c>
      <c r="B1071" t="str">
        <f t="shared" si="256"/>
        <v xml:space="preserve"> Lynn M.</v>
      </c>
      <c r="C1071">
        <f t="shared" si="257"/>
        <v>30.3</v>
      </c>
      <c r="D1071">
        <f t="shared" si="258"/>
        <v>4.24</v>
      </c>
      <c r="E1071" t="str">
        <f t="shared" si="259"/>
        <v>No</v>
      </c>
      <c r="F1071" t="str">
        <f t="shared" si="260"/>
        <v>No</v>
      </c>
      <c r="G1071" t="str">
        <f t="shared" si="261"/>
        <v>No</v>
      </c>
      <c r="H1071">
        <f t="shared" si="262"/>
        <v>0</v>
      </c>
      <c r="I1071" t="str">
        <f t="shared" si="263"/>
        <v>No</v>
      </c>
      <c r="J1071" t="str">
        <f t="shared" si="264"/>
        <v>Obesity</v>
      </c>
      <c r="K1071" t="str">
        <f t="shared" si="265"/>
        <v>Normal</v>
      </c>
      <c r="L1071" t="str">
        <f t="shared" si="266"/>
        <v>R1012</v>
      </c>
      <c r="M1071">
        <f t="shared" si="267"/>
        <v>45</v>
      </c>
      <c r="N1071" t="str">
        <f t="shared" si="268"/>
        <v>tier - 1</v>
      </c>
      <c r="O1071" t="str">
        <f t="shared" si="269"/>
        <v>tier - 1</v>
      </c>
      <c r="P1071" t="str">
        <f t="shared" si="270"/>
        <v>R1012</v>
      </c>
      <c r="Q1071">
        <f t="shared" si="271"/>
        <v>45</v>
      </c>
    </row>
    <row r="1072" spans="1:17" ht="18.75" x14ac:dyDescent="0.3">
      <c r="A1072" s="4" t="s">
        <v>1300</v>
      </c>
      <c r="B1072" t="str">
        <f t="shared" si="256"/>
        <v xml:space="preserve"> Sharon</v>
      </c>
      <c r="C1072">
        <f t="shared" si="257"/>
        <v>26.22</v>
      </c>
      <c r="D1072">
        <f t="shared" si="258"/>
        <v>5.83</v>
      </c>
      <c r="E1072" t="str">
        <f t="shared" si="259"/>
        <v>No</v>
      </c>
      <c r="F1072" t="str">
        <f t="shared" si="260"/>
        <v>No</v>
      </c>
      <c r="G1072" t="str">
        <f t="shared" si="261"/>
        <v>No</v>
      </c>
      <c r="H1072">
        <f t="shared" si="262"/>
        <v>2</v>
      </c>
      <c r="I1072" t="str">
        <f t="shared" si="263"/>
        <v>No</v>
      </c>
      <c r="J1072" t="str">
        <f t="shared" si="264"/>
        <v>Obesity</v>
      </c>
      <c r="K1072" t="str">
        <f t="shared" si="265"/>
        <v>Diabetes</v>
      </c>
      <c r="L1072" t="str">
        <f t="shared" si="266"/>
        <v>R1012</v>
      </c>
      <c r="M1072">
        <f t="shared" si="267"/>
        <v>50</v>
      </c>
      <c r="N1072" t="str">
        <f t="shared" si="268"/>
        <v>tier - 1</v>
      </c>
      <c r="O1072" t="str">
        <f t="shared" si="269"/>
        <v>tier - 1</v>
      </c>
      <c r="P1072" t="str">
        <f t="shared" si="270"/>
        <v>R1012</v>
      </c>
      <c r="Q1072">
        <f t="shared" si="271"/>
        <v>50</v>
      </c>
    </row>
    <row r="1073" spans="1:17" ht="18.75" x14ac:dyDescent="0.3">
      <c r="A1073" s="4" t="s">
        <v>1299</v>
      </c>
      <c r="B1073" t="str">
        <f t="shared" si="256"/>
        <v xml:space="preserve"> Candice</v>
      </c>
      <c r="C1073">
        <f t="shared" si="257"/>
        <v>29.99</v>
      </c>
      <c r="D1073">
        <f t="shared" si="258"/>
        <v>11.85</v>
      </c>
      <c r="E1073" t="str">
        <f t="shared" si="259"/>
        <v>No</v>
      </c>
      <c r="F1073" t="str">
        <f t="shared" si="260"/>
        <v>No</v>
      </c>
      <c r="G1073" t="str">
        <f t="shared" si="261"/>
        <v>No</v>
      </c>
      <c r="H1073">
        <f t="shared" si="262"/>
        <v>0</v>
      </c>
      <c r="I1073" t="str">
        <f t="shared" si="263"/>
        <v>No</v>
      </c>
      <c r="J1073" t="str">
        <f t="shared" si="264"/>
        <v>Obesity</v>
      </c>
      <c r="K1073" t="str">
        <f t="shared" si="265"/>
        <v>Diabetes</v>
      </c>
      <c r="L1073" t="str">
        <f t="shared" si="266"/>
        <v>R1025</v>
      </c>
      <c r="M1073">
        <f t="shared" si="267"/>
        <v>44</v>
      </c>
      <c r="N1073" t="str">
        <f t="shared" si="268"/>
        <v>tier - 3</v>
      </c>
      <c r="O1073" t="str">
        <f t="shared" si="269"/>
        <v>tier - 3</v>
      </c>
      <c r="P1073" t="str">
        <f t="shared" si="270"/>
        <v>R1025</v>
      </c>
      <c r="Q1073">
        <f t="shared" si="271"/>
        <v>44</v>
      </c>
    </row>
    <row r="1074" spans="1:17" ht="18.75" x14ac:dyDescent="0.3">
      <c r="A1074" s="4" t="s">
        <v>1298</v>
      </c>
      <c r="B1074" t="str">
        <f t="shared" si="256"/>
        <v xml:space="preserve"> Jennifer D</v>
      </c>
      <c r="C1074">
        <f t="shared" si="257"/>
        <v>36.380000000000003</v>
      </c>
      <c r="D1074">
        <f t="shared" si="258"/>
        <v>5.98</v>
      </c>
      <c r="E1074" t="str">
        <f t="shared" si="259"/>
        <v>No</v>
      </c>
      <c r="F1074" t="str">
        <f t="shared" si="260"/>
        <v>No</v>
      </c>
      <c r="G1074" t="str">
        <f t="shared" si="261"/>
        <v>No</v>
      </c>
      <c r="H1074">
        <f t="shared" si="262"/>
        <v>1</v>
      </c>
      <c r="I1074" t="str">
        <f t="shared" si="263"/>
        <v>No</v>
      </c>
      <c r="J1074" t="str">
        <f t="shared" si="264"/>
        <v>Obesity</v>
      </c>
      <c r="K1074" t="str">
        <f t="shared" si="265"/>
        <v>Diabetes</v>
      </c>
      <c r="L1074" t="str">
        <f t="shared" si="266"/>
        <v>R1012</v>
      </c>
      <c r="M1074">
        <f t="shared" si="267"/>
        <v>35</v>
      </c>
      <c r="N1074" t="str">
        <f t="shared" si="268"/>
        <v>tier - 1</v>
      </c>
      <c r="O1074" t="str">
        <f t="shared" si="269"/>
        <v>tier - 1</v>
      </c>
      <c r="P1074" t="str">
        <f t="shared" si="270"/>
        <v>R1012</v>
      </c>
      <c r="Q1074">
        <f t="shared" si="271"/>
        <v>35</v>
      </c>
    </row>
    <row r="1075" spans="1:17" ht="18.75" x14ac:dyDescent="0.3">
      <c r="A1075" s="4" t="s">
        <v>1297</v>
      </c>
      <c r="B1075" t="str">
        <f t="shared" si="256"/>
        <v xml:space="preserve"> Eric</v>
      </c>
      <c r="C1075">
        <f t="shared" si="257"/>
        <v>31.16</v>
      </c>
      <c r="D1075">
        <f t="shared" si="258"/>
        <v>4.26</v>
      </c>
      <c r="E1075" t="str">
        <f t="shared" si="259"/>
        <v>Yes</v>
      </c>
      <c r="F1075" t="str">
        <f t="shared" si="260"/>
        <v>No</v>
      </c>
      <c r="G1075" t="str">
        <f t="shared" si="261"/>
        <v>Yes</v>
      </c>
      <c r="H1075">
        <f t="shared" si="262"/>
        <v>1</v>
      </c>
      <c r="I1075" t="str">
        <f t="shared" si="263"/>
        <v>No</v>
      </c>
      <c r="J1075" t="str">
        <f t="shared" si="264"/>
        <v>Obesity</v>
      </c>
      <c r="K1075" t="str">
        <f t="shared" si="265"/>
        <v>Normal</v>
      </c>
      <c r="L1075" t="str">
        <f t="shared" si="266"/>
        <v>R1012</v>
      </c>
      <c r="M1075">
        <f t="shared" si="267"/>
        <v>53</v>
      </c>
      <c r="N1075" t="str">
        <f t="shared" si="268"/>
        <v>tier - 1</v>
      </c>
      <c r="O1075" t="str">
        <f t="shared" si="269"/>
        <v>tier - 1</v>
      </c>
      <c r="P1075" t="str">
        <f t="shared" si="270"/>
        <v>R1012</v>
      </c>
      <c r="Q1075">
        <f t="shared" si="271"/>
        <v>53</v>
      </c>
    </row>
    <row r="1076" spans="1:17" ht="18.75" x14ac:dyDescent="0.3">
      <c r="A1076" s="4" t="s">
        <v>1296</v>
      </c>
      <c r="B1076" t="str">
        <f t="shared" si="256"/>
        <v xml:space="preserve"> Bryan</v>
      </c>
      <c r="C1076">
        <f t="shared" si="257"/>
        <v>25.55</v>
      </c>
      <c r="D1076">
        <f t="shared" si="258"/>
        <v>4.96</v>
      </c>
      <c r="E1076" t="str">
        <f t="shared" si="259"/>
        <v>Yes</v>
      </c>
      <c r="F1076" t="str">
        <f t="shared" si="260"/>
        <v>No</v>
      </c>
      <c r="G1076" t="str">
        <f t="shared" si="261"/>
        <v>No</v>
      </c>
      <c r="H1076">
        <f t="shared" si="262"/>
        <v>1</v>
      </c>
      <c r="I1076" t="str">
        <f t="shared" si="263"/>
        <v>No</v>
      </c>
      <c r="J1076" t="str">
        <f t="shared" si="264"/>
        <v>Obesity</v>
      </c>
      <c r="K1076" t="str">
        <f t="shared" si="265"/>
        <v>Normal</v>
      </c>
      <c r="L1076" t="str">
        <f t="shared" si="266"/>
        <v>R1013</v>
      </c>
      <c r="M1076">
        <f t="shared" si="267"/>
        <v>58</v>
      </c>
      <c r="N1076" t="str">
        <f t="shared" si="268"/>
        <v>tier - 1</v>
      </c>
      <c r="O1076" t="str">
        <f t="shared" si="269"/>
        <v>tier - 1</v>
      </c>
      <c r="P1076" t="str">
        <f t="shared" si="270"/>
        <v>R1013</v>
      </c>
      <c r="Q1076">
        <f t="shared" si="271"/>
        <v>58</v>
      </c>
    </row>
    <row r="1077" spans="1:17" ht="18.75" x14ac:dyDescent="0.3">
      <c r="A1077" s="4" t="s">
        <v>1295</v>
      </c>
      <c r="B1077" t="str">
        <f t="shared" si="256"/>
        <v xml:space="preserve"> Devon R.</v>
      </c>
      <c r="C1077">
        <f t="shared" si="257"/>
        <v>28.77</v>
      </c>
      <c r="D1077">
        <f t="shared" si="258"/>
        <v>4</v>
      </c>
      <c r="E1077" t="str">
        <f t="shared" si="259"/>
        <v>Yes</v>
      </c>
      <c r="F1077" t="str">
        <f t="shared" si="260"/>
        <v>No</v>
      </c>
      <c r="G1077" t="str">
        <f t="shared" si="261"/>
        <v>No</v>
      </c>
      <c r="H1077">
        <f t="shared" si="262"/>
        <v>0</v>
      </c>
      <c r="I1077" t="str">
        <f t="shared" si="263"/>
        <v>No</v>
      </c>
      <c r="J1077" t="str">
        <f t="shared" si="264"/>
        <v>Obesity</v>
      </c>
      <c r="K1077" t="str">
        <f t="shared" si="265"/>
        <v>Normal</v>
      </c>
      <c r="L1077" t="str">
        <f t="shared" si="266"/>
        <v>R1021</v>
      </c>
      <c r="M1077">
        <f t="shared" si="267"/>
        <v>46</v>
      </c>
      <c r="N1077" t="str">
        <f t="shared" si="268"/>
        <v>tier - 2</v>
      </c>
      <c r="O1077" t="str">
        <f t="shared" si="269"/>
        <v>tier - 2</v>
      </c>
      <c r="P1077" t="str">
        <f t="shared" si="270"/>
        <v>R1021</v>
      </c>
      <c r="Q1077">
        <f t="shared" si="271"/>
        <v>46</v>
      </c>
    </row>
    <row r="1078" spans="1:17" ht="18.75" x14ac:dyDescent="0.3">
      <c r="A1078" s="4" t="s">
        <v>1294</v>
      </c>
      <c r="B1078" t="str">
        <f t="shared" si="256"/>
        <v xml:space="preserve"> Elena</v>
      </c>
      <c r="C1078">
        <f t="shared" si="257"/>
        <v>23.14</v>
      </c>
      <c r="D1078">
        <f t="shared" si="258"/>
        <v>4.1500000000000004</v>
      </c>
      <c r="E1078" t="str">
        <f t="shared" si="259"/>
        <v>Yes</v>
      </c>
      <c r="F1078" t="str">
        <f t="shared" si="260"/>
        <v>No</v>
      </c>
      <c r="G1078" t="str">
        <f t="shared" si="261"/>
        <v>No</v>
      </c>
      <c r="H1078">
        <f t="shared" si="262"/>
        <v>1</v>
      </c>
      <c r="I1078" t="str">
        <f t="shared" si="263"/>
        <v>No</v>
      </c>
      <c r="J1078" t="str">
        <f t="shared" si="264"/>
        <v>Normol Weight</v>
      </c>
      <c r="K1078" t="str">
        <f t="shared" si="265"/>
        <v>Normal</v>
      </c>
      <c r="L1078" t="str">
        <f t="shared" si="266"/>
        <v>R1012</v>
      </c>
      <c r="M1078">
        <f t="shared" si="267"/>
        <v>58</v>
      </c>
      <c r="N1078" t="str">
        <f t="shared" si="268"/>
        <v>tier - 1</v>
      </c>
      <c r="O1078" t="str">
        <f t="shared" si="269"/>
        <v>tier - 1</v>
      </c>
      <c r="P1078" t="str">
        <f t="shared" si="270"/>
        <v>R1012</v>
      </c>
      <c r="Q1078">
        <f t="shared" si="271"/>
        <v>58</v>
      </c>
    </row>
    <row r="1079" spans="1:17" ht="18.75" x14ac:dyDescent="0.3">
      <c r="A1079" s="4" t="s">
        <v>1293</v>
      </c>
      <c r="B1079" t="str">
        <f t="shared" si="256"/>
        <v xml:space="preserve"> Chris</v>
      </c>
      <c r="C1079">
        <f t="shared" si="257"/>
        <v>39.6</v>
      </c>
      <c r="D1079">
        <f t="shared" si="258"/>
        <v>11.36</v>
      </c>
      <c r="E1079" t="str">
        <f t="shared" si="259"/>
        <v>No</v>
      </c>
      <c r="F1079" t="str">
        <f t="shared" si="260"/>
        <v>No</v>
      </c>
      <c r="G1079" t="str">
        <f t="shared" si="261"/>
        <v>No</v>
      </c>
      <c r="H1079">
        <f t="shared" si="262"/>
        <v>0</v>
      </c>
      <c r="I1079" t="str">
        <f t="shared" si="263"/>
        <v>No</v>
      </c>
      <c r="J1079" t="str">
        <f t="shared" si="264"/>
        <v>Obesity</v>
      </c>
      <c r="K1079" t="str">
        <f t="shared" si="265"/>
        <v>Diabetes</v>
      </c>
      <c r="L1079" t="str">
        <f t="shared" si="266"/>
        <v>R1011</v>
      </c>
      <c r="M1079">
        <f t="shared" si="267"/>
        <v>54</v>
      </c>
      <c r="N1079" t="str">
        <f t="shared" si="268"/>
        <v>tier - 1</v>
      </c>
      <c r="O1079" t="str">
        <f t="shared" si="269"/>
        <v>tier - 1</v>
      </c>
      <c r="P1079" t="str">
        <f t="shared" si="270"/>
        <v>R1011</v>
      </c>
      <c r="Q1079">
        <f t="shared" si="271"/>
        <v>54</v>
      </c>
    </row>
    <row r="1080" spans="1:17" ht="18.75" x14ac:dyDescent="0.3">
      <c r="A1080" s="4" t="s">
        <v>1292</v>
      </c>
      <c r="B1080" t="str">
        <f t="shared" si="256"/>
        <v xml:space="preserve"> Bert</v>
      </c>
      <c r="C1080">
        <f t="shared" si="257"/>
        <v>29.2</v>
      </c>
      <c r="D1080">
        <f t="shared" si="258"/>
        <v>7.53</v>
      </c>
      <c r="E1080" t="str">
        <f t="shared" si="259"/>
        <v>No</v>
      </c>
      <c r="F1080" t="str">
        <f t="shared" si="260"/>
        <v>No</v>
      </c>
      <c r="G1080" t="str">
        <f t="shared" si="261"/>
        <v>No</v>
      </c>
      <c r="H1080">
        <f t="shared" si="262"/>
        <v>0</v>
      </c>
      <c r="I1080" t="str">
        <f t="shared" si="263"/>
        <v>No</v>
      </c>
      <c r="J1080" t="str">
        <f t="shared" si="264"/>
        <v>Obesity</v>
      </c>
      <c r="K1080" t="str">
        <f t="shared" si="265"/>
        <v>Diabetes</v>
      </c>
      <c r="L1080" t="str">
        <f t="shared" si="266"/>
        <v>R1011</v>
      </c>
      <c r="M1080">
        <f t="shared" si="267"/>
        <v>54</v>
      </c>
      <c r="N1080" t="str">
        <f t="shared" si="268"/>
        <v>tier - 3</v>
      </c>
      <c r="O1080" t="str">
        <f t="shared" si="269"/>
        <v>tier - 3</v>
      </c>
      <c r="P1080" t="str">
        <f t="shared" si="270"/>
        <v>R1011</v>
      </c>
      <c r="Q1080">
        <f t="shared" si="271"/>
        <v>54</v>
      </c>
    </row>
    <row r="1081" spans="1:17" ht="18.75" x14ac:dyDescent="0.3">
      <c r="A1081" s="4" t="s">
        <v>1291</v>
      </c>
      <c r="B1081" t="str">
        <f t="shared" si="256"/>
        <v xml:space="preserve"> John P.</v>
      </c>
      <c r="C1081">
        <f t="shared" si="257"/>
        <v>32.774999999999999</v>
      </c>
      <c r="D1081">
        <f t="shared" si="258"/>
        <v>7.95</v>
      </c>
      <c r="E1081" t="str">
        <f t="shared" si="259"/>
        <v>No</v>
      </c>
      <c r="F1081" t="str">
        <f t="shared" si="260"/>
        <v>No</v>
      </c>
      <c r="G1081" t="str">
        <f t="shared" si="261"/>
        <v>No</v>
      </c>
      <c r="H1081">
        <f t="shared" si="262"/>
        <v>0</v>
      </c>
      <c r="I1081" t="str">
        <f t="shared" si="263"/>
        <v>No</v>
      </c>
      <c r="J1081" t="str">
        <f t="shared" si="264"/>
        <v>Obesity</v>
      </c>
      <c r="K1081" t="str">
        <f t="shared" si="265"/>
        <v>Diabetes</v>
      </c>
      <c r="L1081" t="str">
        <f t="shared" si="266"/>
        <v>R1016</v>
      </c>
      <c r="M1081">
        <f t="shared" si="267"/>
        <v>54</v>
      </c>
      <c r="N1081" t="str">
        <f t="shared" si="268"/>
        <v>tier - 1</v>
      </c>
      <c r="O1081" t="str">
        <f t="shared" si="269"/>
        <v>tier - 1</v>
      </c>
      <c r="P1081" t="str">
        <f t="shared" si="270"/>
        <v>R1016</v>
      </c>
      <c r="Q1081">
        <f t="shared" si="271"/>
        <v>54</v>
      </c>
    </row>
    <row r="1082" spans="1:17" ht="18.75" x14ac:dyDescent="0.3">
      <c r="A1082" s="4" t="s">
        <v>1290</v>
      </c>
      <c r="B1082" t="str">
        <f t="shared" si="256"/>
        <v xml:space="preserve"> Daniel P</v>
      </c>
      <c r="C1082">
        <f t="shared" si="257"/>
        <v>24.035</v>
      </c>
      <c r="D1082">
        <f t="shared" si="258"/>
        <v>8.5</v>
      </c>
      <c r="E1082" t="str">
        <f t="shared" si="259"/>
        <v>No</v>
      </c>
      <c r="F1082" t="str">
        <f t="shared" si="260"/>
        <v>No</v>
      </c>
      <c r="G1082" t="str">
        <f t="shared" si="261"/>
        <v>No</v>
      </c>
      <c r="H1082">
        <f t="shared" si="262"/>
        <v>0</v>
      </c>
      <c r="I1082" t="str">
        <f t="shared" si="263"/>
        <v>No</v>
      </c>
      <c r="J1082" t="str">
        <f t="shared" si="264"/>
        <v>Normol Weight</v>
      </c>
      <c r="K1082" t="str">
        <f t="shared" si="265"/>
        <v>Diabetes</v>
      </c>
      <c r="L1082" t="str">
        <f t="shared" si="266"/>
        <v>R1017</v>
      </c>
      <c r="M1082">
        <f t="shared" si="267"/>
        <v>54</v>
      </c>
      <c r="N1082" t="str">
        <f t="shared" si="268"/>
        <v>tier - 1</v>
      </c>
      <c r="O1082" t="str">
        <f t="shared" si="269"/>
        <v>tier - 1</v>
      </c>
      <c r="P1082" t="str">
        <f t="shared" si="270"/>
        <v>R1017</v>
      </c>
      <c r="Q1082">
        <f t="shared" si="271"/>
        <v>54</v>
      </c>
    </row>
    <row r="1083" spans="1:17" ht="18.75" x14ac:dyDescent="0.3">
      <c r="A1083" s="4" t="s">
        <v>1289</v>
      </c>
      <c r="B1083" t="str">
        <f t="shared" si="256"/>
        <v xml:space="preserve"> Lisa K.</v>
      </c>
      <c r="C1083">
        <f t="shared" si="257"/>
        <v>30.55</v>
      </c>
      <c r="D1083">
        <f t="shared" si="258"/>
        <v>5.89</v>
      </c>
      <c r="E1083" t="str">
        <f t="shared" si="259"/>
        <v>No</v>
      </c>
      <c r="F1083" t="str">
        <f t="shared" si="260"/>
        <v>No</v>
      </c>
      <c r="G1083" t="str">
        <f t="shared" si="261"/>
        <v>Yes</v>
      </c>
      <c r="H1083">
        <f t="shared" si="262"/>
        <v>1</v>
      </c>
      <c r="I1083" t="str">
        <f t="shared" si="263"/>
        <v>No</v>
      </c>
      <c r="J1083" t="str">
        <f t="shared" si="264"/>
        <v>Obesity</v>
      </c>
      <c r="K1083" t="str">
        <f t="shared" si="265"/>
        <v>Diabetes</v>
      </c>
      <c r="L1083" t="str">
        <f t="shared" si="266"/>
        <v>R1025</v>
      </c>
      <c r="M1083">
        <f t="shared" si="267"/>
        <v>43</v>
      </c>
      <c r="N1083" t="str">
        <f t="shared" si="268"/>
        <v>tier - 2</v>
      </c>
      <c r="O1083" t="str">
        <f t="shared" si="269"/>
        <v>tier - 2</v>
      </c>
      <c r="P1083" t="str">
        <f t="shared" si="270"/>
        <v>R1025</v>
      </c>
      <c r="Q1083">
        <f t="shared" si="271"/>
        <v>43</v>
      </c>
    </row>
    <row r="1084" spans="1:17" ht="18.75" x14ac:dyDescent="0.3">
      <c r="A1084" s="4" t="s">
        <v>1288</v>
      </c>
      <c r="B1084" t="str">
        <f t="shared" si="256"/>
        <v xml:space="preserve"> Kristine</v>
      </c>
      <c r="C1084">
        <f t="shared" si="257"/>
        <v>28.81</v>
      </c>
      <c r="D1084">
        <f t="shared" si="258"/>
        <v>8.76</v>
      </c>
      <c r="E1084" t="str">
        <f t="shared" si="259"/>
        <v>No</v>
      </c>
      <c r="F1084" t="str">
        <f t="shared" si="260"/>
        <v>No</v>
      </c>
      <c r="G1084" t="str">
        <f t="shared" si="261"/>
        <v>No</v>
      </c>
      <c r="H1084">
        <f t="shared" si="262"/>
        <v>2</v>
      </c>
      <c r="I1084" t="str">
        <f t="shared" si="263"/>
        <v>No</v>
      </c>
      <c r="J1084" t="str">
        <f t="shared" si="264"/>
        <v>Obesity</v>
      </c>
      <c r="K1084" t="str">
        <f t="shared" si="265"/>
        <v>Diabetes</v>
      </c>
      <c r="L1084" t="str">
        <f t="shared" si="266"/>
        <v>R1025</v>
      </c>
      <c r="M1084">
        <f t="shared" si="267"/>
        <v>49</v>
      </c>
      <c r="N1084" t="str">
        <f t="shared" si="268"/>
        <v>tier - 2</v>
      </c>
      <c r="O1084" t="str">
        <f t="shared" si="269"/>
        <v>tier - 2</v>
      </c>
      <c r="P1084" t="str">
        <f t="shared" si="270"/>
        <v>R1025</v>
      </c>
      <c r="Q1084">
        <f t="shared" si="271"/>
        <v>49</v>
      </c>
    </row>
    <row r="1085" spans="1:17" ht="18.75" x14ac:dyDescent="0.3">
      <c r="A1085" s="4" t="s">
        <v>1287</v>
      </c>
      <c r="B1085" t="str">
        <f t="shared" si="256"/>
        <v xml:space="preserve"> Paul A</v>
      </c>
      <c r="C1085">
        <f t="shared" si="257"/>
        <v>31.66</v>
      </c>
      <c r="D1085">
        <f t="shared" si="258"/>
        <v>4.1100000000000003</v>
      </c>
      <c r="E1085" t="str">
        <f t="shared" si="259"/>
        <v>No</v>
      </c>
      <c r="F1085" t="str">
        <f t="shared" si="260"/>
        <v>No</v>
      </c>
      <c r="G1085" t="str">
        <f t="shared" si="261"/>
        <v>No</v>
      </c>
      <c r="H1085">
        <f t="shared" si="262"/>
        <v>0</v>
      </c>
      <c r="I1085" t="str">
        <f t="shared" si="263"/>
        <v>No</v>
      </c>
      <c r="J1085" t="str">
        <f t="shared" si="264"/>
        <v>Obesity</v>
      </c>
      <c r="K1085" t="str">
        <f t="shared" si="265"/>
        <v>Normal</v>
      </c>
      <c r="L1085" t="str">
        <f t="shared" si="266"/>
        <v>R1021</v>
      </c>
      <c r="M1085">
        <f t="shared" si="267"/>
        <v>42</v>
      </c>
      <c r="N1085" t="str">
        <f t="shared" si="268"/>
        <v>tier - 1</v>
      </c>
      <c r="O1085" t="str">
        <f t="shared" si="269"/>
        <v>tier - 1</v>
      </c>
      <c r="P1085" t="str">
        <f t="shared" si="270"/>
        <v>R1021</v>
      </c>
      <c r="Q1085">
        <f t="shared" si="271"/>
        <v>42</v>
      </c>
    </row>
    <row r="1086" spans="1:17" ht="18.75" x14ac:dyDescent="0.3">
      <c r="A1086" s="4" t="s">
        <v>1286</v>
      </c>
      <c r="B1086" t="str">
        <f t="shared" si="256"/>
        <v xml:space="preserve"> Bryan</v>
      </c>
      <c r="C1086">
        <f t="shared" si="257"/>
        <v>28.215</v>
      </c>
      <c r="D1086">
        <f t="shared" si="258"/>
        <v>7.56</v>
      </c>
      <c r="E1086" t="str">
        <f t="shared" si="259"/>
        <v>Yes</v>
      </c>
      <c r="F1086" t="str">
        <f t="shared" si="260"/>
        <v>No</v>
      </c>
      <c r="G1086" t="str">
        <f t="shared" si="261"/>
        <v>No</v>
      </c>
      <c r="H1086">
        <f t="shared" si="262"/>
        <v>1</v>
      </c>
      <c r="I1086" t="str">
        <f t="shared" si="263"/>
        <v>No</v>
      </c>
      <c r="J1086" t="str">
        <f t="shared" si="264"/>
        <v>Obesity</v>
      </c>
      <c r="K1086" t="str">
        <f t="shared" si="265"/>
        <v>Diabetes</v>
      </c>
      <c r="L1086" t="str">
        <f t="shared" si="266"/>
        <v>R1015</v>
      </c>
      <c r="M1086">
        <f t="shared" si="267"/>
        <v>48</v>
      </c>
      <c r="N1086" t="str">
        <f t="shared" si="268"/>
        <v>tier - 1</v>
      </c>
      <c r="O1086" t="str">
        <f t="shared" si="269"/>
        <v>tier - 1</v>
      </c>
      <c r="P1086" t="str">
        <f t="shared" si="270"/>
        <v>R1015</v>
      </c>
      <c r="Q1086">
        <f t="shared" si="271"/>
        <v>48</v>
      </c>
    </row>
    <row r="1087" spans="1:17" ht="18.75" x14ac:dyDescent="0.3">
      <c r="A1087" s="4" t="s">
        <v>1285</v>
      </c>
      <c r="B1087" t="str">
        <f t="shared" si="256"/>
        <v xml:space="preserve"> Chris</v>
      </c>
      <c r="C1087">
        <f t="shared" si="257"/>
        <v>26.12</v>
      </c>
      <c r="D1087">
        <f t="shared" si="258"/>
        <v>4.17</v>
      </c>
      <c r="E1087" t="str">
        <f t="shared" si="259"/>
        <v>Yes</v>
      </c>
      <c r="F1087" t="str">
        <f t="shared" si="260"/>
        <v>No</v>
      </c>
      <c r="G1087" t="str">
        <f t="shared" si="261"/>
        <v>Yes</v>
      </c>
      <c r="H1087">
        <f t="shared" si="262"/>
        <v>1</v>
      </c>
      <c r="I1087" t="str">
        <f t="shared" si="263"/>
        <v>No</v>
      </c>
      <c r="J1087" t="str">
        <f t="shared" si="264"/>
        <v>Obesity</v>
      </c>
      <c r="K1087" t="str">
        <f t="shared" si="265"/>
        <v>Normal</v>
      </c>
      <c r="L1087" t="str">
        <f t="shared" si="266"/>
        <v>R1020</v>
      </c>
      <c r="M1087">
        <f t="shared" si="267"/>
        <v>53</v>
      </c>
      <c r="N1087" t="str">
        <f t="shared" si="268"/>
        <v>tier - 2</v>
      </c>
      <c r="O1087" t="str">
        <f t="shared" si="269"/>
        <v>tier - 2</v>
      </c>
      <c r="P1087" t="str">
        <f t="shared" si="270"/>
        <v>R1020</v>
      </c>
      <c r="Q1087">
        <f t="shared" si="271"/>
        <v>53</v>
      </c>
    </row>
    <row r="1088" spans="1:17" ht="18.75" x14ac:dyDescent="0.3">
      <c r="A1088" s="4" t="s">
        <v>1284</v>
      </c>
      <c r="B1088" t="str">
        <f t="shared" si="256"/>
        <v xml:space="preserve"> Milah B</v>
      </c>
      <c r="C1088">
        <f t="shared" si="257"/>
        <v>36.630000000000003</v>
      </c>
      <c r="D1088">
        <f t="shared" si="258"/>
        <v>11.42</v>
      </c>
      <c r="E1088" t="str">
        <f t="shared" si="259"/>
        <v>No</v>
      </c>
      <c r="F1088" t="str">
        <f t="shared" si="260"/>
        <v>No</v>
      </c>
      <c r="G1088" t="str">
        <f t="shared" si="261"/>
        <v>No</v>
      </c>
      <c r="H1088">
        <f t="shared" si="262"/>
        <v>2</v>
      </c>
      <c r="I1088" t="str">
        <f t="shared" si="263"/>
        <v>No</v>
      </c>
      <c r="J1088" t="str">
        <f t="shared" si="264"/>
        <v>Obesity</v>
      </c>
      <c r="K1088" t="str">
        <f t="shared" si="265"/>
        <v>Diabetes</v>
      </c>
      <c r="L1088" t="str">
        <f t="shared" si="266"/>
        <v>R1013</v>
      </c>
      <c r="M1088">
        <f t="shared" si="267"/>
        <v>49</v>
      </c>
      <c r="N1088" t="str">
        <f t="shared" si="268"/>
        <v>tier - 3</v>
      </c>
      <c r="O1088" t="str">
        <f t="shared" si="269"/>
        <v>tier - 3</v>
      </c>
      <c r="P1088" t="str">
        <f t="shared" si="270"/>
        <v>R1013</v>
      </c>
      <c r="Q1088">
        <f t="shared" si="271"/>
        <v>49</v>
      </c>
    </row>
    <row r="1089" spans="1:17" ht="18.75" x14ac:dyDescent="0.3">
      <c r="A1089" s="4" t="s">
        <v>1283</v>
      </c>
      <c r="B1089" t="str">
        <f t="shared" si="256"/>
        <v xml:space="preserve"> Annette M.</v>
      </c>
      <c r="C1089">
        <f t="shared" si="257"/>
        <v>33.344999999999999</v>
      </c>
      <c r="D1089">
        <f t="shared" si="258"/>
        <v>7.33</v>
      </c>
      <c r="E1089" t="str">
        <f t="shared" si="259"/>
        <v>No</v>
      </c>
      <c r="F1089" t="str">
        <f t="shared" si="260"/>
        <v>No</v>
      </c>
      <c r="G1089" t="str">
        <f t="shared" si="261"/>
        <v>No</v>
      </c>
      <c r="H1089">
        <f t="shared" si="262"/>
        <v>2</v>
      </c>
      <c r="I1089" t="str">
        <f t="shared" si="263"/>
        <v>No</v>
      </c>
      <c r="J1089" t="str">
        <f t="shared" si="264"/>
        <v>Obesity</v>
      </c>
      <c r="K1089" t="str">
        <f t="shared" si="265"/>
        <v>Diabetes</v>
      </c>
      <c r="L1089" t="str">
        <f t="shared" si="266"/>
        <v>R1024</v>
      </c>
      <c r="M1089">
        <f t="shared" si="267"/>
        <v>49</v>
      </c>
      <c r="N1089" t="str">
        <f t="shared" si="268"/>
        <v>tier - 3</v>
      </c>
      <c r="O1089" t="str">
        <f t="shared" si="269"/>
        <v>tier - 3</v>
      </c>
      <c r="P1089" t="str">
        <f t="shared" si="270"/>
        <v>R1024</v>
      </c>
      <c r="Q1089">
        <f t="shared" si="271"/>
        <v>49</v>
      </c>
    </row>
    <row r="1090" spans="1:17" ht="18.75" x14ac:dyDescent="0.3">
      <c r="A1090" s="4" t="s">
        <v>1282</v>
      </c>
      <c r="B1090" t="str">
        <f t="shared" ref="B1090:B1153" si="272">VLOOKUP($A1090,vetri,4,FALSE)</f>
        <v xml:space="preserve"> Yoko</v>
      </c>
      <c r="C1090">
        <f t="shared" ref="C1090:C1153" si="273">VLOOKUP($A1090,vel,2,FALSE)</f>
        <v>27.11</v>
      </c>
      <c r="D1090">
        <f t="shared" ref="D1090:D1153" si="274">VLOOKUP($A1090,vel,3,FALSE)</f>
        <v>6.7</v>
      </c>
      <c r="E1090" t="str">
        <f t="shared" ref="E1090:E1153" si="275">VLOOKUP($A1090,vel,4,FALSE)</f>
        <v>No</v>
      </c>
      <c r="F1090" t="str">
        <f t="shared" ref="F1090:F1153" si="276">VLOOKUP($A1090,vel,5,FALSE)</f>
        <v>No</v>
      </c>
      <c r="G1090" t="str">
        <f t="shared" ref="G1090:G1153" si="277">VLOOKUP($A1090,vel,6,FALSE)</f>
        <v>No</v>
      </c>
      <c r="H1090">
        <f t="shared" ref="H1090:H1153" si="278">VLOOKUP($A1090,vel,9,FALSE)</f>
        <v>0</v>
      </c>
      <c r="I1090" t="str">
        <f t="shared" ref="I1090:I1153" si="279">VLOOKUP($A1090,vel,10,FALSE)</f>
        <v>No</v>
      </c>
      <c r="J1090" t="str">
        <f t="shared" ref="J1090:J1153" si="280">VLOOKUP($A1090,vel,11,FALSE)</f>
        <v>Obesity</v>
      </c>
      <c r="K1090" t="str">
        <f t="shared" ref="K1090:K1153" si="281">VLOOKUP($A1090,vel,12,FALSE)</f>
        <v>Diabetes</v>
      </c>
      <c r="L1090" t="str">
        <f t="shared" ref="L1090:L1153" si="282">VLOOKUP($A1090,v,14,FALSE)</f>
        <v>R1025</v>
      </c>
      <c r="M1090">
        <f t="shared" ref="M1090:M1153" si="283">VLOOKUP($A1090,v,16,FALSE)</f>
        <v>51</v>
      </c>
      <c r="N1090" t="str">
        <f t="shared" ref="N1090:N1153" si="284">VLOOKUP($A1090,v,12,FALSE)</f>
        <v>tier - 1</v>
      </c>
      <c r="O1090" t="str">
        <f t="shared" ref="O1090:O1153" si="285">VLOOKUP($A1090,m,13,FALSE)</f>
        <v>tier - 1</v>
      </c>
      <c r="P1090" t="str">
        <f t="shared" ref="P1090:P1153" si="286">VLOOKUP($A1090,v,14,FALSE)</f>
        <v>R1025</v>
      </c>
      <c r="Q1090">
        <f t="shared" ref="Q1090:Q1153" si="287">VLOOKUP($A1090,v,16,FALSE)</f>
        <v>51</v>
      </c>
    </row>
    <row r="1091" spans="1:17" ht="18.75" x14ac:dyDescent="0.3">
      <c r="A1091" s="4" t="s">
        <v>1281</v>
      </c>
      <c r="B1091" t="str">
        <f t="shared" si="272"/>
        <v xml:space="preserve"> Laura</v>
      </c>
      <c r="C1091">
        <f t="shared" si="273"/>
        <v>26.6</v>
      </c>
      <c r="D1091">
        <f t="shared" si="274"/>
        <v>5.27</v>
      </c>
      <c r="E1091" t="str">
        <f t="shared" si="275"/>
        <v>Yes</v>
      </c>
      <c r="F1091" t="str">
        <f t="shared" si="276"/>
        <v>No</v>
      </c>
      <c r="G1091" t="str">
        <f t="shared" si="277"/>
        <v>Yes</v>
      </c>
      <c r="H1091">
        <f t="shared" si="278"/>
        <v>1</v>
      </c>
      <c r="I1091" t="str">
        <f t="shared" si="279"/>
        <v>No</v>
      </c>
      <c r="J1091" t="str">
        <f t="shared" si="280"/>
        <v>Obesity</v>
      </c>
      <c r="K1091" t="str">
        <f t="shared" si="281"/>
        <v>Normal</v>
      </c>
      <c r="L1091" t="str">
        <f t="shared" si="282"/>
        <v>R1012</v>
      </c>
      <c r="M1091">
        <f t="shared" si="283"/>
        <v>53</v>
      </c>
      <c r="N1091" t="str">
        <f t="shared" si="284"/>
        <v>tier - 1</v>
      </c>
      <c r="O1091" t="str">
        <f t="shared" si="285"/>
        <v>tier - 1</v>
      </c>
      <c r="P1091" t="str">
        <f t="shared" si="286"/>
        <v>R1012</v>
      </c>
      <c r="Q1091">
        <f t="shared" si="287"/>
        <v>53</v>
      </c>
    </row>
    <row r="1092" spans="1:17" ht="18.75" x14ac:dyDescent="0.3">
      <c r="A1092" s="4" t="s">
        <v>1280</v>
      </c>
      <c r="B1092" t="str">
        <f t="shared" si="272"/>
        <v xml:space="preserve"> Tess A.</v>
      </c>
      <c r="C1092">
        <f t="shared" si="273"/>
        <v>30.41</v>
      </c>
      <c r="D1092">
        <f t="shared" si="274"/>
        <v>7.72</v>
      </c>
      <c r="E1092" t="str">
        <f t="shared" si="275"/>
        <v>No</v>
      </c>
      <c r="F1092" t="str">
        <f t="shared" si="276"/>
        <v>No</v>
      </c>
      <c r="G1092" t="str">
        <f t="shared" si="277"/>
        <v>No</v>
      </c>
      <c r="H1092">
        <f t="shared" si="278"/>
        <v>0</v>
      </c>
      <c r="I1092" t="str">
        <f t="shared" si="279"/>
        <v>No</v>
      </c>
      <c r="J1092" t="str">
        <f t="shared" si="280"/>
        <v>Obesity</v>
      </c>
      <c r="K1092" t="str">
        <f t="shared" si="281"/>
        <v>Diabetes</v>
      </c>
      <c r="L1092" t="str">
        <f t="shared" si="282"/>
        <v>R1012</v>
      </c>
      <c r="M1092">
        <f t="shared" si="283"/>
        <v>48</v>
      </c>
      <c r="N1092" t="str">
        <f t="shared" si="284"/>
        <v>tier - 1</v>
      </c>
      <c r="O1092" t="str">
        <f t="shared" si="285"/>
        <v>tier - 1</v>
      </c>
      <c r="P1092" t="str">
        <f t="shared" si="286"/>
        <v>R1012</v>
      </c>
      <c r="Q1092">
        <f t="shared" si="287"/>
        <v>48</v>
      </c>
    </row>
    <row r="1093" spans="1:17" ht="18.75" x14ac:dyDescent="0.3">
      <c r="A1093" s="4" t="s">
        <v>1279</v>
      </c>
      <c r="B1093" t="str">
        <f t="shared" si="272"/>
        <v xml:space="preserve"> William G.</v>
      </c>
      <c r="C1093">
        <f t="shared" si="273"/>
        <v>28.98</v>
      </c>
      <c r="D1093">
        <f t="shared" si="274"/>
        <v>8.68</v>
      </c>
      <c r="E1093" t="str">
        <f t="shared" si="275"/>
        <v>No</v>
      </c>
      <c r="F1093" t="str">
        <f t="shared" si="276"/>
        <v>No</v>
      </c>
      <c r="G1093" t="str">
        <f t="shared" si="277"/>
        <v>No</v>
      </c>
      <c r="H1093">
        <f t="shared" si="278"/>
        <v>2</v>
      </c>
      <c r="I1093" t="str">
        <f t="shared" si="279"/>
        <v>No</v>
      </c>
      <c r="J1093" t="str">
        <f t="shared" si="280"/>
        <v>Obesity</v>
      </c>
      <c r="K1093" t="str">
        <f t="shared" si="281"/>
        <v>Diabetes</v>
      </c>
      <c r="L1093" t="str">
        <f t="shared" si="282"/>
        <v>R1021</v>
      </c>
      <c r="M1093">
        <f t="shared" si="283"/>
        <v>49</v>
      </c>
      <c r="N1093" t="str">
        <f t="shared" si="284"/>
        <v>tier - 2</v>
      </c>
      <c r="O1093" t="str">
        <f t="shared" si="285"/>
        <v>tier - 2</v>
      </c>
      <c r="P1093" t="str">
        <f t="shared" si="286"/>
        <v>R1021</v>
      </c>
      <c r="Q1093">
        <f t="shared" si="287"/>
        <v>49</v>
      </c>
    </row>
    <row r="1094" spans="1:17" ht="18.75" x14ac:dyDescent="0.3">
      <c r="A1094" s="4" t="s">
        <v>1278</v>
      </c>
      <c r="B1094" t="str">
        <f t="shared" si="272"/>
        <v xml:space="preserve"> Paige</v>
      </c>
      <c r="C1094">
        <f t="shared" si="273"/>
        <v>31.24</v>
      </c>
      <c r="D1094">
        <f t="shared" si="274"/>
        <v>9.8000000000000007</v>
      </c>
      <c r="E1094" t="str">
        <f t="shared" si="275"/>
        <v>No</v>
      </c>
      <c r="F1094" t="str">
        <f t="shared" si="276"/>
        <v>No</v>
      </c>
      <c r="G1094" t="str">
        <f t="shared" si="277"/>
        <v>No</v>
      </c>
      <c r="H1094">
        <f t="shared" si="278"/>
        <v>0</v>
      </c>
      <c r="I1094" t="str">
        <f t="shared" si="279"/>
        <v>No</v>
      </c>
      <c r="J1094" t="str">
        <f t="shared" si="280"/>
        <v>Obesity</v>
      </c>
      <c r="K1094" t="str">
        <f t="shared" si="281"/>
        <v>Diabetes</v>
      </c>
      <c r="L1094" t="str">
        <f t="shared" si="282"/>
        <v>R1013</v>
      </c>
      <c r="M1094">
        <f t="shared" si="283"/>
        <v>54</v>
      </c>
      <c r="N1094" t="str">
        <f t="shared" si="284"/>
        <v>tier - 1</v>
      </c>
      <c r="O1094" t="str">
        <f t="shared" si="285"/>
        <v>tier - 1</v>
      </c>
      <c r="P1094" t="str">
        <f t="shared" si="286"/>
        <v>R1013</v>
      </c>
      <c r="Q1094">
        <f t="shared" si="287"/>
        <v>54</v>
      </c>
    </row>
    <row r="1095" spans="1:17" ht="18.75" x14ac:dyDescent="0.3">
      <c r="A1095" s="4" t="s">
        <v>1277</v>
      </c>
      <c r="B1095" t="str">
        <f t="shared" si="272"/>
        <v xml:space="preserve"> Matthew J</v>
      </c>
      <c r="C1095">
        <f t="shared" si="273"/>
        <v>31.54</v>
      </c>
      <c r="D1095">
        <f t="shared" si="274"/>
        <v>4.4400000000000004</v>
      </c>
      <c r="E1095" t="str">
        <f t="shared" si="275"/>
        <v>No</v>
      </c>
      <c r="F1095" t="str">
        <f t="shared" si="276"/>
        <v>No</v>
      </c>
      <c r="G1095" t="str">
        <f t="shared" si="277"/>
        <v>No</v>
      </c>
      <c r="H1095">
        <f t="shared" si="278"/>
        <v>0</v>
      </c>
      <c r="I1095" t="str">
        <f t="shared" si="279"/>
        <v>No</v>
      </c>
      <c r="J1095" t="str">
        <f t="shared" si="280"/>
        <v>Obesity</v>
      </c>
      <c r="K1095" t="str">
        <f t="shared" si="281"/>
        <v>Normal</v>
      </c>
      <c r="L1095" t="str">
        <f t="shared" si="282"/>
        <v>R1021</v>
      </c>
      <c r="M1095">
        <f t="shared" si="283"/>
        <v>40</v>
      </c>
      <c r="N1095" t="str">
        <f t="shared" si="284"/>
        <v>tier - 1</v>
      </c>
      <c r="O1095" t="str">
        <f t="shared" si="285"/>
        <v>tier - 1</v>
      </c>
      <c r="P1095" t="str">
        <f t="shared" si="286"/>
        <v>R1021</v>
      </c>
      <c r="Q1095">
        <f t="shared" si="287"/>
        <v>40</v>
      </c>
    </row>
    <row r="1096" spans="1:17" ht="18.75" x14ac:dyDescent="0.3">
      <c r="A1096" s="4" t="s">
        <v>1276</v>
      </c>
      <c r="B1096" t="str">
        <f t="shared" si="272"/>
        <v xml:space="preserve"> Matthew</v>
      </c>
      <c r="C1096">
        <f t="shared" si="273"/>
        <v>38.6</v>
      </c>
      <c r="D1096">
        <f t="shared" si="274"/>
        <v>7.19</v>
      </c>
      <c r="E1096" t="str">
        <f t="shared" si="275"/>
        <v>Yes</v>
      </c>
      <c r="F1096" t="str">
        <f t="shared" si="276"/>
        <v>No</v>
      </c>
      <c r="G1096" t="str">
        <f t="shared" si="277"/>
        <v>No</v>
      </c>
      <c r="H1096">
        <f t="shared" si="278"/>
        <v>2</v>
      </c>
      <c r="I1096" t="str">
        <f t="shared" si="279"/>
        <v>No</v>
      </c>
      <c r="J1096" t="str">
        <f t="shared" si="280"/>
        <v>Obesity</v>
      </c>
      <c r="K1096" t="str">
        <f t="shared" si="281"/>
        <v>Diabetes</v>
      </c>
      <c r="L1096" t="str">
        <f t="shared" si="282"/>
        <v>R1011</v>
      </c>
      <c r="M1096">
        <f t="shared" si="283"/>
        <v>52</v>
      </c>
      <c r="N1096" t="str">
        <f t="shared" si="284"/>
        <v>tier - 3</v>
      </c>
      <c r="O1096" t="str">
        <f t="shared" si="285"/>
        <v>tier - 3</v>
      </c>
      <c r="P1096" t="str">
        <f t="shared" si="286"/>
        <v>R1011</v>
      </c>
      <c r="Q1096">
        <f t="shared" si="287"/>
        <v>52</v>
      </c>
    </row>
    <row r="1097" spans="1:17" ht="18.75" x14ac:dyDescent="0.3">
      <c r="A1097" s="4" t="s">
        <v>1275</v>
      </c>
      <c r="B1097" t="str">
        <f t="shared" si="272"/>
        <v xml:space="preserve"> Maria</v>
      </c>
      <c r="C1097">
        <f t="shared" si="273"/>
        <v>37.950000000000003</v>
      </c>
      <c r="D1097">
        <f t="shared" si="274"/>
        <v>6.06</v>
      </c>
      <c r="E1097" t="str">
        <f t="shared" si="275"/>
        <v>No</v>
      </c>
      <c r="F1097" t="str">
        <f t="shared" si="276"/>
        <v>No</v>
      </c>
      <c r="G1097" t="str">
        <f t="shared" si="277"/>
        <v>No</v>
      </c>
      <c r="H1097">
        <f t="shared" si="278"/>
        <v>0</v>
      </c>
      <c r="I1097" t="str">
        <f t="shared" si="279"/>
        <v>No</v>
      </c>
      <c r="J1097" t="str">
        <f t="shared" si="280"/>
        <v>Obesity</v>
      </c>
      <c r="K1097" t="str">
        <f t="shared" si="281"/>
        <v>Diabetes</v>
      </c>
      <c r="L1097" t="str">
        <f t="shared" si="282"/>
        <v>R1026</v>
      </c>
      <c r="M1097">
        <f t="shared" si="283"/>
        <v>31</v>
      </c>
      <c r="N1097" t="str">
        <f t="shared" si="284"/>
        <v>tier - 1</v>
      </c>
      <c r="O1097" t="str">
        <f t="shared" si="285"/>
        <v>tier - 1</v>
      </c>
      <c r="P1097" t="str">
        <f t="shared" si="286"/>
        <v>R1026</v>
      </c>
      <c r="Q1097">
        <f t="shared" si="287"/>
        <v>31</v>
      </c>
    </row>
    <row r="1098" spans="1:17" ht="18.75" x14ac:dyDescent="0.3">
      <c r="A1098" s="4" t="s">
        <v>1274</v>
      </c>
      <c r="B1098" t="str">
        <f t="shared" si="272"/>
        <v xml:space="preserve"> Stephanie D</v>
      </c>
      <c r="C1098">
        <f t="shared" si="273"/>
        <v>38.97</v>
      </c>
      <c r="D1098">
        <f t="shared" si="274"/>
        <v>5.12</v>
      </c>
      <c r="E1098" t="str">
        <f t="shared" si="275"/>
        <v>No</v>
      </c>
      <c r="F1098" t="str">
        <f t="shared" si="276"/>
        <v>No</v>
      </c>
      <c r="G1098" t="str">
        <f t="shared" si="277"/>
        <v>No</v>
      </c>
      <c r="H1098">
        <f t="shared" si="278"/>
        <v>0</v>
      </c>
      <c r="I1098" t="str">
        <f t="shared" si="279"/>
        <v>No</v>
      </c>
      <c r="J1098" t="str">
        <f t="shared" si="280"/>
        <v>Obesity</v>
      </c>
      <c r="K1098" t="str">
        <f t="shared" si="281"/>
        <v>Normal</v>
      </c>
      <c r="L1098" t="str">
        <f t="shared" si="282"/>
        <v>R1012</v>
      </c>
      <c r="M1098">
        <f t="shared" si="283"/>
        <v>31</v>
      </c>
      <c r="N1098" t="str">
        <f t="shared" si="284"/>
        <v>tier - 2</v>
      </c>
      <c r="O1098" t="str">
        <f t="shared" si="285"/>
        <v>tier - 2</v>
      </c>
      <c r="P1098" t="str">
        <f t="shared" si="286"/>
        <v>R1012</v>
      </c>
      <c r="Q1098">
        <f t="shared" si="287"/>
        <v>31</v>
      </c>
    </row>
    <row r="1099" spans="1:17" ht="18.75" x14ac:dyDescent="0.3">
      <c r="A1099" s="4" t="s">
        <v>1273</v>
      </c>
      <c r="B1099" t="str">
        <f t="shared" si="272"/>
        <v xml:space="preserve"> Tiffany</v>
      </c>
      <c r="C1099">
        <f t="shared" si="273"/>
        <v>21.2</v>
      </c>
      <c r="D1099">
        <f t="shared" si="274"/>
        <v>10.72</v>
      </c>
      <c r="E1099" t="str">
        <f t="shared" si="275"/>
        <v>No</v>
      </c>
      <c r="F1099" t="str">
        <f t="shared" si="276"/>
        <v>No</v>
      </c>
      <c r="G1099" t="str">
        <f t="shared" si="277"/>
        <v>No</v>
      </c>
      <c r="H1099">
        <f t="shared" si="278"/>
        <v>0</v>
      </c>
      <c r="I1099" t="str">
        <f t="shared" si="279"/>
        <v>No</v>
      </c>
      <c r="J1099" t="str">
        <f t="shared" si="280"/>
        <v>Normol Weight</v>
      </c>
      <c r="K1099" t="str">
        <f t="shared" si="281"/>
        <v>Diabetes</v>
      </c>
      <c r="L1099" t="str">
        <f t="shared" si="282"/>
        <v>R1012</v>
      </c>
      <c r="M1099">
        <f t="shared" si="283"/>
        <v>60</v>
      </c>
      <c r="N1099" t="str">
        <f t="shared" si="284"/>
        <v>tier - 3</v>
      </c>
      <c r="O1099" t="str">
        <f t="shared" si="285"/>
        <v>tier - 3</v>
      </c>
      <c r="P1099" t="str">
        <f t="shared" si="286"/>
        <v>R1012</v>
      </c>
      <c r="Q1099">
        <f t="shared" si="287"/>
        <v>60</v>
      </c>
    </row>
    <row r="1100" spans="1:17" ht="18.75" x14ac:dyDescent="0.3">
      <c r="A1100" s="4" t="s">
        <v>1272</v>
      </c>
      <c r="B1100" t="str">
        <f t="shared" si="272"/>
        <v xml:space="preserve"> Sara M.</v>
      </c>
      <c r="C1100">
        <f t="shared" si="273"/>
        <v>23.96</v>
      </c>
      <c r="D1100">
        <f t="shared" si="274"/>
        <v>9.58</v>
      </c>
      <c r="E1100" t="str">
        <f t="shared" si="275"/>
        <v>Yes</v>
      </c>
      <c r="F1100" t="str">
        <f t="shared" si="276"/>
        <v>No</v>
      </c>
      <c r="G1100" t="str">
        <f t="shared" si="277"/>
        <v>Yes</v>
      </c>
      <c r="H1100">
        <f t="shared" si="278"/>
        <v>1</v>
      </c>
      <c r="I1100" t="str">
        <f t="shared" si="279"/>
        <v>No</v>
      </c>
      <c r="J1100" t="str">
        <f t="shared" si="280"/>
        <v>Normol Weight</v>
      </c>
      <c r="K1100" t="str">
        <f t="shared" si="281"/>
        <v>Diabetes</v>
      </c>
      <c r="L1100" t="str">
        <f t="shared" si="282"/>
        <v>R1013</v>
      </c>
      <c r="M1100">
        <f t="shared" si="283"/>
        <v>59</v>
      </c>
      <c r="N1100" t="str">
        <f t="shared" si="284"/>
        <v>tier - 1</v>
      </c>
      <c r="O1100" t="str">
        <f t="shared" si="285"/>
        <v>tier - 1</v>
      </c>
      <c r="P1100" t="str">
        <f t="shared" si="286"/>
        <v>R1013</v>
      </c>
      <c r="Q1100">
        <f t="shared" si="287"/>
        <v>59</v>
      </c>
    </row>
    <row r="1101" spans="1:17" ht="18.75" x14ac:dyDescent="0.3">
      <c r="A1101" s="4" t="s">
        <v>1271</v>
      </c>
      <c r="B1101" t="str">
        <f t="shared" si="272"/>
        <v xml:space="preserve"> Scott A.</v>
      </c>
      <c r="C1101">
        <f t="shared" si="273"/>
        <v>35.93</v>
      </c>
      <c r="D1101">
        <f t="shared" si="274"/>
        <v>6.4</v>
      </c>
      <c r="E1101" t="str">
        <f t="shared" si="275"/>
        <v>Yes</v>
      </c>
      <c r="F1101" t="str">
        <f t="shared" si="276"/>
        <v>No</v>
      </c>
      <c r="G1101" t="str">
        <f t="shared" si="277"/>
        <v>No</v>
      </c>
      <c r="H1101">
        <f t="shared" si="278"/>
        <v>1</v>
      </c>
      <c r="I1101" t="str">
        <f t="shared" si="279"/>
        <v>No</v>
      </c>
      <c r="J1101" t="str">
        <f t="shared" si="280"/>
        <v>Obesity</v>
      </c>
      <c r="K1101" t="str">
        <f t="shared" si="281"/>
        <v>Diabetes</v>
      </c>
      <c r="L1101" t="str">
        <f t="shared" si="282"/>
        <v>R1021</v>
      </c>
      <c r="M1101">
        <f t="shared" si="283"/>
        <v>34</v>
      </c>
      <c r="N1101" t="str">
        <f t="shared" si="284"/>
        <v>tier - 1</v>
      </c>
      <c r="O1101" t="str">
        <f t="shared" si="285"/>
        <v>tier - 1</v>
      </c>
      <c r="P1101" t="str">
        <f t="shared" si="286"/>
        <v>R1021</v>
      </c>
      <c r="Q1101">
        <f t="shared" si="287"/>
        <v>34</v>
      </c>
    </row>
    <row r="1102" spans="1:17" ht="18.75" x14ac:dyDescent="0.3">
      <c r="A1102" s="4" t="s">
        <v>1270</v>
      </c>
      <c r="B1102" t="str">
        <f t="shared" si="272"/>
        <v xml:space="preserve"> Lauren</v>
      </c>
      <c r="C1102">
        <f t="shared" si="273"/>
        <v>26.11</v>
      </c>
      <c r="D1102">
        <f t="shared" si="274"/>
        <v>6.8</v>
      </c>
      <c r="E1102" t="str">
        <f t="shared" si="275"/>
        <v>Yes</v>
      </c>
      <c r="F1102" t="str">
        <f t="shared" si="276"/>
        <v>No</v>
      </c>
      <c r="G1102" t="str">
        <f t="shared" si="277"/>
        <v>No</v>
      </c>
      <c r="H1102">
        <f t="shared" si="278"/>
        <v>2</v>
      </c>
      <c r="I1102" t="str">
        <f t="shared" si="279"/>
        <v>No</v>
      </c>
      <c r="J1102" t="str">
        <f t="shared" si="280"/>
        <v>Obesity</v>
      </c>
      <c r="K1102" t="str">
        <f t="shared" si="281"/>
        <v>Diabetes</v>
      </c>
      <c r="L1102" t="str">
        <f t="shared" si="282"/>
        <v>R1024</v>
      </c>
      <c r="M1102">
        <f t="shared" si="283"/>
        <v>52</v>
      </c>
      <c r="N1102" t="str">
        <f t="shared" si="284"/>
        <v>tier - 1</v>
      </c>
      <c r="O1102" t="str">
        <f t="shared" si="285"/>
        <v>tier - 1</v>
      </c>
      <c r="P1102" t="str">
        <f t="shared" si="286"/>
        <v>R1024</v>
      </c>
      <c r="Q1102">
        <f t="shared" si="287"/>
        <v>52</v>
      </c>
    </row>
    <row r="1103" spans="1:17" ht="18.75" x14ac:dyDescent="0.3">
      <c r="A1103" s="4" t="s">
        <v>1269</v>
      </c>
      <c r="B1103" t="str">
        <f t="shared" si="272"/>
        <v xml:space="preserve"> Scott</v>
      </c>
      <c r="C1103">
        <f t="shared" si="273"/>
        <v>32.299999999999997</v>
      </c>
      <c r="D1103">
        <f t="shared" si="274"/>
        <v>9.48</v>
      </c>
      <c r="E1103" t="str">
        <f t="shared" si="275"/>
        <v>No</v>
      </c>
      <c r="F1103" t="str">
        <f t="shared" si="276"/>
        <v>No</v>
      </c>
      <c r="G1103" t="str">
        <f t="shared" si="277"/>
        <v>No</v>
      </c>
      <c r="H1103">
        <f t="shared" si="278"/>
        <v>2</v>
      </c>
      <c r="I1103" t="str">
        <f t="shared" si="279"/>
        <v>No</v>
      </c>
      <c r="J1103" t="str">
        <f t="shared" si="280"/>
        <v>Obesity</v>
      </c>
      <c r="K1103" t="str">
        <f t="shared" si="281"/>
        <v>Diabetes</v>
      </c>
      <c r="L1103" t="str">
        <f t="shared" si="282"/>
        <v>R1012</v>
      </c>
      <c r="M1103">
        <f t="shared" si="283"/>
        <v>49</v>
      </c>
      <c r="N1103" t="str">
        <f t="shared" si="284"/>
        <v>tier - 3</v>
      </c>
      <c r="O1103" t="str">
        <f t="shared" si="285"/>
        <v>tier - 3</v>
      </c>
      <c r="P1103" t="str">
        <f t="shared" si="286"/>
        <v>R1012</v>
      </c>
      <c r="Q1103">
        <f t="shared" si="287"/>
        <v>49</v>
      </c>
    </row>
    <row r="1104" spans="1:17" ht="18.75" x14ac:dyDescent="0.3">
      <c r="A1104" s="4" t="s">
        <v>1268</v>
      </c>
      <c r="B1104" t="str">
        <f t="shared" si="272"/>
        <v xml:space="preserve"> Brian A.</v>
      </c>
      <c r="C1104">
        <f t="shared" si="273"/>
        <v>28.69</v>
      </c>
      <c r="D1104">
        <f t="shared" si="274"/>
        <v>7.45</v>
      </c>
      <c r="E1104" t="str">
        <f t="shared" si="275"/>
        <v>No</v>
      </c>
      <c r="F1104" t="str">
        <f t="shared" si="276"/>
        <v>No</v>
      </c>
      <c r="G1104" t="str">
        <f t="shared" si="277"/>
        <v>No</v>
      </c>
      <c r="H1104">
        <f t="shared" si="278"/>
        <v>2</v>
      </c>
      <c r="I1104" t="str">
        <f t="shared" si="279"/>
        <v>No</v>
      </c>
      <c r="J1104" t="str">
        <f t="shared" si="280"/>
        <v>Obesity</v>
      </c>
      <c r="K1104" t="str">
        <f t="shared" si="281"/>
        <v>Diabetes</v>
      </c>
      <c r="L1104" t="str">
        <f t="shared" si="282"/>
        <v>R1012</v>
      </c>
      <c r="M1104">
        <f t="shared" si="283"/>
        <v>49</v>
      </c>
      <c r="N1104" t="str">
        <f t="shared" si="284"/>
        <v>tier - 2</v>
      </c>
      <c r="O1104" t="str">
        <f t="shared" si="285"/>
        <v>tier - 2</v>
      </c>
      <c r="P1104" t="str">
        <f t="shared" si="286"/>
        <v>R1012</v>
      </c>
      <c r="Q1104">
        <f t="shared" si="287"/>
        <v>49</v>
      </c>
    </row>
    <row r="1105" spans="1:17" ht="18.75" x14ac:dyDescent="0.3">
      <c r="A1105" s="4" t="s">
        <v>1267</v>
      </c>
      <c r="B1105" t="str">
        <f t="shared" si="272"/>
        <v xml:space="preserve"> Kaitlin R.</v>
      </c>
      <c r="C1105">
        <f t="shared" si="273"/>
        <v>31.28</v>
      </c>
      <c r="D1105">
        <f t="shared" si="274"/>
        <v>6.94</v>
      </c>
      <c r="E1105" t="str">
        <f t="shared" si="275"/>
        <v>Yes</v>
      </c>
      <c r="F1105" t="str">
        <f t="shared" si="276"/>
        <v>No</v>
      </c>
      <c r="G1105" t="str">
        <f t="shared" si="277"/>
        <v>No</v>
      </c>
      <c r="H1105">
        <f t="shared" si="278"/>
        <v>1</v>
      </c>
      <c r="I1105" t="str">
        <f t="shared" si="279"/>
        <v>No</v>
      </c>
      <c r="J1105" t="str">
        <f t="shared" si="280"/>
        <v>Obesity</v>
      </c>
      <c r="K1105" t="str">
        <f t="shared" si="281"/>
        <v>Diabetes</v>
      </c>
      <c r="L1105" t="str">
        <f t="shared" si="282"/>
        <v>R1011</v>
      </c>
      <c r="M1105">
        <f t="shared" si="283"/>
        <v>47</v>
      </c>
      <c r="N1105" t="str">
        <f t="shared" si="284"/>
        <v>tier - 2</v>
      </c>
      <c r="O1105" t="str">
        <f t="shared" si="285"/>
        <v>tier - 2</v>
      </c>
      <c r="P1105" t="str">
        <f t="shared" si="286"/>
        <v>R1011</v>
      </c>
      <c r="Q1105">
        <f t="shared" si="287"/>
        <v>47</v>
      </c>
    </row>
    <row r="1106" spans="1:17" ht="18.75" x14ac:dyDescent="0.3">
      <c r="A1106" s="4" t="s">
        <v>1266</v>
      </c>
      <c r="B1106" t="str">
        <f t="shared" si="272"/>
        <v xml:space="preserve"> Mohammad</v>
      </c>
      <c r="C1106">
        <f t="shared" si="273"/>
        <v>30.21</v>
      </c>
      <c r="D1106">
        <f t="shared" si="274"/>
        <v>7.83</v>
      </c>
      <c r="E1106" t="str">
        <f t="shared" si="275"/>
        <v>No</v>
      </c>
      <c r="F1106" t="str">
        <f t="shared" si="276"/>
        <v>No</v>
      </c>
      <c r="G1106" t="str">
        <f t="shared" si="277"/>
        <v>No</v>
      </c>
      <c r="H1106">
        <f t="shared" si="278"/>
        <v>0</v>
      </c>
      <c r="I1106" t="str">
        <f t="shared" si="279"/>
        <v>No</v>
      </c>
      <c r="J1106" t="str">
        <f t="shared" si="280"/>
        <v>Obesity</v>
      </c>
      <c r="K1106" t="str">
        <f t="shared" si="281"/>
        <v>Diabetes</v>
      </c>
      <c r="L1106" t="str">
        <f t="shared" si="282"/>
        <v>R1012</v>
      </c>
      <c r="M1106">
        <f t="shared" si="283"/>
        <v>54</v>
      </c>
      <c r="N1106" t="str">
        <f t="shared" si="284"/>
        <v>tier - 1</v>
      </c>
      <c r="O1106" t="str">
        <f t="shared" si="285"/>
        <v>tier - 1</v>
      </c>
      <c r="P1106" t="str">
        <f t="shared" si="286"/>
        <v>R1012</v>
      </c>
      <c r="Q1106">
        <f t="shared" si="287"/>
        <v>54</v>
      </c>
    </row>
    <row r="1107" spans="1:17" ht="18.75" x14ac:dyDescent="0.3">
      <c r="A1107" s="4" t="s">
        <v>1265</v>
      </c>
      <c r="B1107" t="str">
        <f t="shared" si="272"/>
        <v xml:space="preserve"> Charlie</v>
      </c>
      <c r="C1107">
        <f t="shared" si="273"/>
        <v>38.28</v>
      </c>
      <c r="D1107">
        <f t="shared" si="274"/>
        <v>10.17</v>
      </c>
      <c r="E1107" t="str">
        <f t="shared" si="275"/>
        <v>Yes</v>
      </c>
      <c r="F1107" t="str">
        <f t="shared" si="276"/>
        <v>No</v>
      </c>
      <c r="G1107" t="str">
        <f t="shared" si="277"/>
        <v>No</v>
      </c>
      <c r="H1107">
        <f t="shared" si="278"/>
        <v>0</v>
      </c>
      <c r="I1107" t="str">
        <f t="shared" si="279"/>
        <v>No</v>
      </c>
      <c r="J1107" t="str">
        <f t="shared" si="280"/>
        <v>Obesity</v>
      </c>
      <c r="K1107" t="str">
        <f t="shared" si="281"/>
        <v>Diabetes</v>
      </c>
      <c r="L1107" t="str">
        <f t="shared" si="282"/>
        <v>R1013</v>
      </c>
      <c r="M1107">
        <f t="shared" si="283"/>
        <v>55</v>
      </c>
      <c r="N1107" t="str">
        <f t="shared" si="284"/>
        <v>tier - 3</v>
      </c>
      <c r="O1107" t="str">
        <f t="shared" si="285"/>
        <v>tier - 3</v>
      </c>
      <c r="P1107" t="str">
        <f t="shared" si="286"/>
        <v>R1013</v>
      </c>
      <c r="Q1107">
        <f t="shared" si="287"/>
        <v>55</v>
      </c>
    </row>
    <row r="1108" spans="1:17" ht="18.75" x14ac:dyDescent="0.3">
      <c r="A1108" s="4" t="s">
        <v>1264</v>
      </c>
      <c r="B1108" t="str">
        <f t="shared" si="272"/>
        <v xml:space="preserve"> Brent</v>
      </c>
      <c r="C1108">
        <f t="shared" si="273"/>
        <v>29.9</v>
      </c>
      <c r="D1108">
        <f t="shared" si="274"/>
        <v>8.9600000000000009</v>
      </c>
      <c r="E1108" t="str">
        <f t="shared" si="275"/>
        <v>Yes</v>
      </c>
      <c r="F1108" t="str">
        <f t="shared" si="276"/>
        <v>No</v>
      </c>
      <c r="G1108" t="str">
        <f t="shared" si="277"/>
        <v>No</v>
      </c>
      <c r="H1108">
        <f t="shared" si="278"/>
        <v>0</v>
      </c>
      <c r="I1108" t="str">
        <f t="shared" si="279"/>
        <v>No</v>
      </c>
      <c r="J1108" t="str">
        <f t="shared" si="280"/>
        <v>Obesity</v>
      </c>
      <c r="K1108" t="str">
        <f t="shared" si="281"/>
        <v>Diabetes</v>
      </c>
      <c r="L1108" t="str">
        <f t="shared" si="282"/>
        <v>R1011</v>
      </c>
      <c r="M1108">
        <f t="shared" si="283"/>
        <v>55</v>
      </c>
      <c r="N1108" t="str">
        <f t="shared" si="284"/>
        <v>tier - 2</v>
      </c>
      <c r="O1108" t="str">
        <f t="shared" si="285"/>
        <v>tier - 2</v>
      </c>
      <c r="P1108" t="str">
        <f t="shared" si="286"/>
        <v>R1011</v>
      </c>
      <c r="Q1108">
        <f t="shared" si="287"/>
        <v>55</v>
      </c>
    </row>
    <row r="1109" spans="1:17" ht="18.75" x14ac:dyDescent="0.3">
      <c r="A1109" s="4" t="s">
        <v>1263</v>
      </c>
      <c r="B1109" t="str">
        <f t="shared" si="272"/>
        <v xml:space="preserve"> Kelli M</v>
      </c>
      <c r="C1109">
        <f t="shared" si="273"/>
        <v>23.18</v>
      </c>
      <c r="D1109">
        <f t="shared" si="274"/>
        <v>6.96</v>
      </c>
      <c r="E1109" t="str">
        <f t="shared" si="275"/>
        <v>Yes</v>
      </c>
      <c r="F1109" t="str">
        <f t="shared" si="276"/>
        <v>No</v>
      </c>
      <c r="G1109" t="str">
        <f t="shared" si="277"/>
        <v>No</v>
      </c>
      <c r="H1109">
        <f t="shared" si="278"/>
        <v>2</v>
      </c>
      <c r="I1109" t="str">
        <f t="shared" si="279"/>
        <v>No</v>
      </c>
      <c r="J1109" t="str">
        <f t="shared" si="280"/>
        <v>Normol Weight</v>
      </c>
      <c r="K1109" t="str">
        <f t="shared" si="281"/>
        <v>Diabetes</v>
      </c>
      <c r="L1109" t="str">
        <f t="shared" si="282"/>
        <v>R1024</v>
      </c>
      <c r="M1109">
        <f t="shared" si="283"/>
        <v>52</v>
      </c>
      <c r="N1109" t="str">
        <f t="shared" si="284"/>
        <v>tier - 1</v>
      </c>
      <c r="O1109" t="str">
        <f t="shared" si="285"/>
        <v>tier - 1</v>
      </c>
      <c r="P1109" t="str">
        <f t="shared" si="286"/>
        <v>R1024</v>
      </c>
      <c r="Q1109">
        <f t="shared" si="287"/>
        <v>52</v>
      </c>
    </row>
    <row r="1110" spans="1:17" ht="18.75" x14ac:dyDescent="0.3">
      <c r="A1110" s="4" t="s">
        <v>1262</v>
      </c>
      <c r="B1110" t="str">
        <f t="shared" si="272"/>
        <v xml:space="preserve"> Sheridan H</v>
      </c>
      <c r="C1110">
        <f t="shared" si="273"/>
        <v>33.020000000000003</v>
      </c>
      <c r="D1110">
        <f t="shared" si="274"/>
        <v>5.07</v>
      </c>
      <c r="E1110" t="str">
        <f t="shared" si="275"/>
        <v>Yes</v>
      </c>
      <c r="F1110" t="str">
        <f t="shared" si="276"/>
        <v>No</v>
      </c>
      <c r="G1110" t="str">
        <f t="shared" si="277"/>
        <v>No</v>
      </c>
      <c r="H1110">
        <f t="shared" si="278"/>
        <v>0</v>
      </c>
      <c r="I1110" t="str">
        <f t="shared" si="279"/>
        <v>No</v>
      </c>
      <c r="J1110" t="str">
        <f t="shared" si="280"/>
        <v>Obesity</v>
      </c>
      <c r="K1110" t="str">
        <f t="shared" si="281"/>
        <v>Normal</v>
      </c>
      <c r="L1110" t="str">
        <f t="shared" si="282"/>
        <v>R1026</v>
      </c>
      <c r="M1110">
        <f t="shared" si="283"/>
        <v>37</v>
      </c>
      <c r="N1110" t="str">
        <f t="shared" si="284"/>
        <v>tier - 2</v>
      </c>
      <c r="O1110" t="str">
        <f t="shared" si="285"/>
        <v>tier - 2</v>
      </c>
      <c r="P1110" t="str">
        <f t="shared" si="286"/>
        <v>R1026</v>
      </c>
      <c r="Q1110">
        <f t="shared" si="287"/>
        <v>37</v>
      </c>
    </row>
    <row r="1111" spans="1:17" ht="18.75" x14ac:dyDescent="0.3">
      <c r="A1111" s="4" t="s">
        <v>1261</v>
      </c>
      <c r="B1111" t="str">
        <f t="shared" si="272"/>
        <v xml:space="preserve"> Sarah M.</v>
      </c>
      <c r="C1111">
        <f t="shared" si="273"/>
        <v>27.29</v>
      </c>
      <c r="D1111">
        <f t="shared" si="274"/>
        <v>5.85</v>
      </c>
      <c r="E1111" t="str">
        <f t="shared" si="275"/>
        <v>No</v>
      </c>
      <c r="F1111" t="str">
        <f t="shared" si="276"/>
        <v>No</v>
      </c>
      <c r="G1111" t="str">
        <f t="shared" si="277"/>
        <v>No</v>
      </c>
      <c r="H1111">
        <f t="shared" si="278"/>
        <v>2</v>
      </c>
      <c r="I1111" t="str">
        <f t="shared" si="279"/>
        <v>No</v>
      </c>
      <c r="J1111" t="str">
        <f t="shared" si="280"/>
        <v>Obesity</v>
      </c>
      <c r="K1111" t="str">
        <f t="shared" si="281"/>
        <v>Diabetes</v>
      </c>
      <c r="L1111" t="str">
        <f t="shared" si="282"/>
        <v>R1025</v>
      </c>
      <c r="M1111">
        <f t="shared" si="283"/>
        <v>50</v>
      </c>
      <c r="N1111" t="str">
        <f t="shared" si="284"/>
        <v>tier - 3</v>
      </c>
      <c r="O1111" t="str">
        <f t="shared" si="285"/>
        <v>tier - 3</v>
      </c>
      <c r="P1111" t="str">
        <f t="shared" si="286"/>
        <v>R1025</v>
      </c>
      <c r="Q1111">
        <f t="shared" si="287"/>
        <v>50</v>
      </c>
    </row>
    <row r="1112" spans="1:17" ht="18.75" x14ac:dyDescent="0.3">
      <c r="A1112" s="4" t="s">
        <v>1260</v>
      </c>
      <c r="B1112" t="str">
        <f t="shared" si="272"/>
        <v xml:space="preserve"> Jennifer</v>
      </c>
      <c r="C1112">
        <f t="shared" si="273"/>
        <v>23.18</v>
      </c>
      <c r="D1112">
        <f t="shared" si="274"/>
        <v>10.56</v>
      </c>
      <c r="E1112" t="str">
        <f t="shared" si="275"/>
        <v>No</v>
      </c>
      <c r="F1112" t="str">
        <f t="shared" si="276"/>
        <v>No</v>
      </c>
      <c r="G1112" t="str">
        <f t="shared" si="277"/>
        <v>No</v>
      </c>
      <c r="H1112">
        <f t="shared" si="278"/>
        <v>2</v>
      </c>
      <c r="I1112" t="str">
        <f t="shared" si="279"/>
        <v>No</v>
      </c>
      <c r="J1112" t="str">
        <f t="shared" si="280"/>
        <v>Normol Weight</v>
      </c>
      <c r="K1112" t="str">
        <f t="shared" si="281"/>
        <v>Diabetes</v>
      </c>
      <c r="L1112" t="str">
        <f t="shared" si="282"/>
        <v>R1012</v>
      </c>
      <c r="M1112">
        <f t="shared" si="283"/>
        <v>49</v>
      </c>
      <c r="N1112" t="str">
        <f t="shared" si="284"/>
        <v>tier - 2</v>
      </c>
      <c r="O1112" t="str">
        <f t="shared" si="285"/>
        <v>tier - 2</v>
      </c>
      <c r="P1112" t="str">
        <f t="shared" si="286"/>
        <v>R1012</v>
      </c>
      <c r="Q1112">
        <f t="shared" si="287"/>
        <v>49</v>
      </c>
    </row>
    <row r="1113" spans="1:17" ht="18.75" x14ac:dyDescent="0.3">
      <c r="A1113" s="4" t="s">
        <v>1259</v>
      </c>
      <c r="B1113" t="str">
        <f t="shared" si="272"/>
        <v xml:space="preserve"> Laura J</v>
      </c>
      <c r="C1113">
        <f t="shared" si="273"/>
        <v>32.659999999999997</v>
      </c>
      <c r="D1113">
        <f t="shared" si="274"/>
        <v>8.92</v>
      </c>
      <c r="E1113" t="str">
        <f t="shared" si="275"/>
        <v>Yes</v>
      </c>
      <c r="F1113" t="str">
        <f t="shared" si="276"/>
        <v>No</v>
      </c>
      <c r="G1113" t="str">
        <f t="shared" si="277"/>
        <v>No</v>
      </c>
      <c r="H1113">
        <f t="shared" si="278"/>
        <v>0</v>
      </c>
      <c r="I1113" t="str">
        <f t="shared" si="279"/>
        <v>No</v>
      </c>
      <c r="J1113" t="str">
        <f t="shared" si="280"/>
        <v>Obesity</v>
      </c>
      <c r="K1113" t="str">
        <f t="shared" si="281"/>
        <v>Diabetes</v>
      </c>
      <c r="L1113" t="str">
        <f t="shared" si="282"/>
        <v>R1025</v>
      </c>
      <c r="M1113">
        <f t="shared" si="283"/>
        <v>41</v>
      </c>
      <c r="N1113" t="str">
        <f t="shared" si="284"/>
        <v>tier - 1</v>
      </c>
      <c r="O1113" t="str">
        <f t="shared" si="285"/>
        <v>tier - 1</v>
      </c>
      <c r="P1113" t="str">
        <f t="shared" si="286"/>
        <v>R1025</v>
      </c>
      <c r="Q1113">
        <f t="shared" si="287"/>
        <v>41</v>
      </c>
    </row>
    <row r="1114" spans="1:17" ht="18.75" x14ac:dyDescent="0.3">
      <c r="A1114" s="4" t="s">
        <v>1258</v>
      </c>
      <c r="B1114" t="str">
        <f t="shared" si="272"/>
        <v xml:space="preserve"> Thomas</v>
      </c>
      <c r="C1114">
        <f t="shared" si="273"/>
        <v>30.78</v>
      </c>
      <c r="D1114">
        <f t="shared" si="274"/>
        <v>8.6300000000000008</v>
      </c>
      <c r="E1114" t="str">
        <f t="shared" si="275"/>
        <v>No</v>
      </c>
      <c r="F1114" t="str">
        <f t="shared" si="276"/>
        <v>No</v>
      </c>
      <c r="G1114" t="str">
        <f t="shared" si="277"/>
        <v>No</v>
      </c>
      <c r="H1114">
        <f t="shared" si="278"/>
        <v>0</v>
      </c>
      <c r="I1114" t="str">
        <f t="shared" si="279"/>
        <v>No</v>
      </c>
      <c r="J1114" t="str">
        <f t="shared" si="280"/>
        <v>Obesity</v>
      </c>
      <c r="K1114" t="str">
        <f t="shared" si="281"/>
        <v>Diabetes</v>
      </c>
      <c r="L1114" t="str">
        <f t="shared" si="282"/>
        <v>R1016</v>
      </c>
      <c r="M1114">
        <f t="shared" si="283"/>
        <v>48</v>
      </c>
      <c r="N1114" t="str">
        <f t="shared" si="284"/>
        <v>tier - 1</v>
      </c>
      <c r="O1114" t="str">
        <f t="shared" si="285"/>
        <v>tier - 1</v>
      </c>
      <c r="P1114" t="str">
        <f t="shared" si="286"/>
        <v>R1016</v>
      </c>
      <c r="Q1114">
        <f t="shared" si="287"/>
        <v>48</v>
      </c>
    </row>
    <row r="1115" spans="1:17" ht="18.75" x14ac:dyDescent="0.3">
      <c r="A1115" s="4" t="s">
        <v>1257</v>
      </c>
      <c r="B1115" t="str">
        <f t="shared" si="272"/>
        <v xml:space="preserve"> Gisele</v>
      </c>
      <c r="C1115">
        <f t="shared" si="273"/>
        <v>47.2</v>
      </c>
      <c r="D1115">
        <f t="shared" si="274"/>
        <v>6.29</v>
      </c>
      <c r="E1115" t="str">
        <f t="shared" si="275"/>
        <v>Yes</v>
      </c>
      <c r="F1115" t="str">
        <f t="shared" si="276"/>
        <v>No</v>
      </c>
      <c r="G1115" t="str">
        <f t="shared" si="277"/>
        <v>Yes</v>
      </c>
      <c r="H1115">
        <f t="shared" si="278"/>
        <v>1</v>
      </c>
      <c r="I1115" t="str">
        <f t="shared" si="279"/>
        <v>No</v>
      </c>
      <c r="J1115" t="str">
        <f t="shared" si="280"/>
        <v>Obesity</v>
      </c>
      <c r="K1115" t="str">
        <f t="shared" si="281"/>
        <v>Diabetes</v>
      </c>
      <c r="L1115" t="str">
        <f t="shared" si="282"/>
        <v>R1012</v>
      </c>
      <c r="M1115">
        <f t="shared" si="283"/>
        <v>25</v>
      </c>
      <c r="N1115" t="str">
        <f t="shared" si="284"/>
        <v>tier - 2</v>
      </c>
      <c r="O1115" t="str">
        <f t="shared" si="285"/>
        <v>tier - 2</v>
      </c>
      <c r="P1115" t="str">
        <f t="shared" si="286"/>
        <v>R1012</v>
      </c>
      <c r="Q1115">
        <f t="shared" si="287"/>
        <v>25</v>
      </c>
    </row>
    <row r="1116" spans="1:17" ht="18.75" x14ac:dyDescent="0.3">
      <c r="A1116" s="4" t="s">
        <v>1256</v>
      </c>
      <c r="B1116" t="str">
        <f t="shared" si="272"/>
        <v xml:space="preserve"> Myra L</v>
      </c>
      <c r="C1116">
        <f t="shared" si="273"/>
        <v>31.6</v>
      </c>
      <c r="D1116">
        <f t="shared" si="274"/>
        <v>5.75</v>
      </c>
      <c r="E1116" t="str">
        <f t="shared" si="275"/>
        <v>No</v>
      </c>
      <c r="F1116" t="str">
        <f t="shared" si="276"/>
        <v>No</v>
      </c>
      <c r="G1116" t="str">
        <f t="shared" si="277"/>
        <v>No</v>
      </c>
      <c r="H1116">
        <f t="shared" si="278"/>
        <v>2</v>
      </c>
      <c r="I1116" t="str">
        <f t="shared" si="279"/>
        <v>No</v>
      </c>
      <c r="J1116" t="str">
        <f t="shared" si="280"/>
        <v>Obesity</v>
      </c>
      <c r="K1116" t="str">
        <f t="shared" si="281"/>
        <v>Diabetes</v>
      </c>
      <c r="L1116" t="str">
        <f t="shared" si="282"/>
        <v>R1011</v>
      </c>
      <c r="M1116">
        <f t="shared" si="283"/>
        <v>50</v>
      </c>
      <c r="N1116" t="str">
        <f t="shared" si="284"/>
        <v>tier - 3</v>
      </c>
      <c r="O1116" t="str">
        <f t="shared" si="285"/>
        <v>tier - 3</v>
      </c>
      <c r="P1116" t="str">
        <f t="shared" si="286"/>
        <v>R1011</v>
      </c>
      <c r="Q1116">
        <f t="shared" si="287"/>
        <v>50</v>
      </c>
    </row>
    <row r="1117" spans="1:17" ht="18.75" x14ac:dyDescent="0.3">
      <c r="A1117" s="4" t="s">
        <v>1255</v>
      </c>
      <c r="B1117" t="str">
        <f t="shared" si="272"/>
        <v xml:space="preserve"> Melissa M.</v>
      </c>
      <c r="C1117">
        <f t="shared" si="273"/>
        <v>33.914999999999999</v>
      </c>
      <c r="D1117">
        <f t="shared" si="274"/>
        <v>6.66</v>
      </c>
      <c r="E1117" t="str">
        <f t="shared" si="275"/>
        <v>Yes</v>
      </c>
      <c r="F1117" t="str">
        <f t="shared" si="276"/>
        <v>No</v>
      </c>
      <c r="G1117" t="str">
        <f t="shared" si="277"/>
        <v>No</v>
      </c>
      <c r="H1117">
        <f t="shared" si="278"/>
        <v>1</v>
      </c>
      <c r="I1117" t="str">
        <f t="shared" si="279"/>
        <v>No</v>
      </c>
      <c r="J1117" t="str">
        <f t="shared" si="280"/>
        <v>Obesity</v>
      </c>
      <c r="K1117" t="str">
        <f t="shared" si="281"/>
        <v>Diabetes</v>
      </c>
      <c r="L1117" t="str">
        <f t="shared" si="282"/>
        <v>R1012</v>
      </c>
      <c r="M1117">
        <f t="shared" si="283"/>
        <v>47</v>
      </c>
      <c r="N1117" t="str">
        <f t="shared" si="284"/>
        <v>tier - 3</v>
      </c>
      <c r="O1117" t="str">
        <f t="shared" si="285"/>
        <v>tier - 3</v>
      </c>
      <c r="P1117" t="str">
        <f t="shared" si="286"/>
        <v>R1012</v>
      </c>
      <c r="Q1117">
        <f t="shared" si="287"/>
        <v>47</v>
      </c>
    </row>
    <row r="1118" spans="1:17" ht="18.75" x14ac:dyDescent="0.3">
      <c r="A1118" s="4" t="s">
        <v>1254</v>
      </c>
      <c r="B1118" t="str">
        <f t="shared" si="272"/>
        <v xml:space="preserve"> Eleanor F.</v>
      </c>
      <c r="C1118">
        <f t="shared" si="273"/>
        <v>23.54</v>
      </c>
      <c r="D1118">
        <f t="shared" si="274"/>
        <v>5.0999999999999996</v>
      </c>
      <c r="E1118" t="str">
        <f t="shared" si="275"/>
        <v>No</v>
      </c>
      <c r="F1118" t="str">
        <f t="shared" si="276"/>
        <v>No</v>
      </c>
      <c r="G1118" t="str">
        <f t="shared" si="277"/>
        <v>No</v>
      </c>
      <c r="H1118">
        <f t="shared" si="278"/>
        <v>2</v>
      </c>
      <c r="I1118" t="str">
        <f t="shared" si="279"/>
        <v>No</v>
      </c>
      <c r="J1118" t="str">
        <f t="shared" si="280"/>
        <v>Normol Weight</v>
      </c>
      <c r="K1118" t="str">
        <f t="shared" si="281"/>
        <v>Normal</v>
      </c>
      <c r="L1118" t="str">
        <f t="shared" si="282"/>
        <v>R1013</v>
      </c>
      <c r="M1118">
        <f t="shared" si="283"/>
        <v>50</v>
      </c>
      <c r="N1118" t="str">
        <f t="shared" si="284"/>
        <v>tier - 1</v>
      </c>
      <c r="O1118" t="str">
        <f t="shared" si="285"/>
        <v>tier - 1</v>
      </c>
      <c r="P1118" t="str">
        <f t="shared" si="286"/>
        <v>R1013</v>
      </c>
      <c r="Q1118">
        <f t="shared" si="287"/>
        <v>50</v>
      </c>
    </row>
    <row r="1119" spans="1:17" ht="18.75" x14ac:dyDescent="0.3">
      <c r="A1119" s="4" t="s">
        <v>1253</v>
      </c>
      <c r="B1119" t="str">
        <f t="shared" si="272"/>
        <v xml:space="preserve"> Elizabeth</v>
      </c>
      <c r="C1119">
        <f t="shared" si="273"/>
        <v>27.074999999999999</v>
      </c>
      <c r="D1119">
        <f t="shared" si="274"/>
        <v>4.41</v>
      </c>
      <c r="E1119" t="str">
        <f t="shared" si="275"/>
        <v>No</v>
      </c>
      <c r="F1119" t="str">
        <f t="shared" si="276"/>
        <v>No</v>
      </c>
      <c r="G1119" t="str">
        <f t="shared" si="277"/>
        <v>No</v>
      </c>
      <c r="H1119">
        <f t="shared" si="278"/>
        <v>2</v>
      </c>
      <c r="I1119" t="str">
        <f t="shared" si="279"/>
        <v>No</v>
      </c>
      <c r="J1119" t="str">
        <f t="shared" si="280"/>
        <v>Obesity</v>
      </c>
      <c r="K1119" t="str">
        <f t="shared" si="281"/>
        <v>Normal</v>
      </c>
      <c r="L1119" t="str">
        <f t="shared" si="282"/>
        <v>R1024</v>
      </c>
      <c r="M1119">
        <f t="shared" si="283"/>
        <v>50</v>
      </c>
      <c r="N1119" t="str">
        <f t="shared" si="284"/>
        <v>tier - 1</v>
      </c>
      <c r="O1119" t="str">
        <f t="shared" si="285"/>
        <v>tier - 1</v>
      </c>
      <c r="P1119" t="str">
        <f t="shared" si="286"/>
        <v>R1024</v>
      </c>
      <c r="Q1119">
        <f t="shared" si="287"/>
        <v>50</v>
      </c>
    </row>
    <row r="1120" spans="1:17" ht="18.75" x14ac:dyDescent="0.3">
      <c r="A1120" s="4" t="s">
        <v>1252</v>
      </c>
      <c r="B1120" t="str">
        <f t="shared" si="272"/>
        <v xml:space="preserve"> Kenneth</v>
      </c>
      <c r="C1120">
        <f t="shared" si="273"/>
        <v>25.8</v>
      </c>
      <c r="D1120">
        <f t="shared" si="274"/>
        <v>5.52</v>
      </c>
      <c r="E1120" t="str">
        <f t="shared" si="275"/>
        <v>Yes</v>
      </c>
      <c r="F1120" t="str">
        <f t="shared" si="276"/>
        <v>No</v>
      </c>
      <c r="G1120" t="str">
        <f t="shared" si="277"/>
        <v>No</v>
      </c>
      <c r="H1120">
        <f t="shared" si="278"/>
        <v>0</v>
      </c>
      <c r="I1120" t="str">
        <f t="shared" si="279"/>
        <v>No</v>
      </c>
      <c r="J1120" t="str">
        <f t="shared" si="280"/>
        <v>Obesity</v>
      </c>
      <c r="K1120" t="str">
        <f t="shared" si="281"/>
        <v>Normal</v>
      </c>
      <c r="L1120" t="str">
        <f t="shared" si="282"/>
        <v>R1011</v>
      </c>
      <c r="M1120">
        <f t="shared" si="283"/>
        <v>46</v>
      </c>
      <c r="N1120" t="str">
        <f t="shared" si="284"/>
        <v>tier - 2</v>
      </c>
      <c r="O1120" t="str">
        <f t="shared" si="285"/>
        <v>tier - 2</v>
      </c>
      <c r="P1120" t="str">
        <f t="shared" si="286"/>
        <v>R1011</v>
      </c>
      <c r="Q1120">
        <f t="shared" si="287"/>
        <v>46</v>
      </c>
    </row>
    <row r="1121" spans="1:17" ht="18.75" x14ac:dyDescent="0.3">
      <c r="A1121" s="4" t="s">
        <v>1251</v>
      </c>
      <c r="B1121" t="str">
        <f t="shared" si="272"/>
        <v xml:space="preserve"> Robert G.</v>
      </c>
      <c r="C1121">
        <f t="shared" si="273"/>
        <v>36.1</v>
      </c>
      <c r="D1121">
        <f t="shared" si="274"/>
        <v>4.62</v>
      </c>
      <c r="E1121" t="str">
        <f t="shared" si="275"/>
        <v>Yes</v>
      </c>
      <c r="F1121" t="str">
        <f t="shared" si="276"/>
        <v>No</v>
      </c>
      <c r="G1121" t="str">
        <f t="shared" si="277"/>
        <v>Yes</v>
      </c>
      <c r="H1121">
        <f t="shared" si="278"/>
        <v>1</v>
      </c>
      <c r="I1121" t="str">
        <f t="shared" si="279"/>
        <v>No</v>
      </c>
      <c r="J1121" t="str">
        <f t="shared" si="280"/>
        <v>Obesity</v>
      </c>
      <c r="K1121" t="str">
        <f t="shared" si="281"/>
        <v>Normal</v>
      </c>
      <c r="L1121" t="str">
        <f t="shared" si="282"/>
        <v>R1011</v>
      </c>
      <c r="M1121">
        <f t="shared" si="283"/>
        <v>53</v>
      </c>
      <c r="N1121" t="str">
        <f t="shared" si="284"/>
        <v>tier - 3</v>
      </c>
      <c r="O1121" t="str">
        <f t="shared" si="285"/>
        <v>tier - 3</v>
      </c>
      <c r="P1121" t="str">
        <f t="shared" si="286"/>
        <v>R1011</v>
      </c>
      <c r="Q1121">
        <f t="shared" si="287"/>
        <v>53</v>
      </c>
    </row>
    <row r="1122" spans="1:17" ht="18.75" x14ac:dyDescent="0.3">
      <c r="A1122" s="4" t="s">
        <v>1250</v>
      </c>
      <c r="B1122" t="str">
        <f t="shared" si="272"/>
        <v xml:space="preserve"> Thomas C.</v>
      </c>
      <c r="C1122">
        <f t="shared" si="273"/>
        <v>30.495000000000001</v>
      </c>
      <c r="D1122">
        <f t="shared" si="274"/>
        <v>5.74</v>
      </c>
      <c r="E1122" t="str">
        <f t="shared" si="275"/>
        <v>Yes</v>
      </c>
      <c r="F1122" t="str">
        <f t="shared" si="276"/>
        <v>No</v>
      </c>
      <c r="G1122" t="str">
        <f t="shared" si="277"/>
        <v>Yes</v>
      </c>
      <c r="H1122">
        <f t="shared" si="278"/>
        <v>1</v>
      </c>
      <c r="I1122" t="str">
        <f t="shared" si="279"/>
        <v>No</v>
      </c>
      <c r="J1122" t="str">
        <f t="shared" si="280"/>
        <v>Obesity</v>
      </c>
      <c r="K1122" t="str">
        <f t="shared" si="281"/>
        <v>Diabetes</v>
      </c>
      <c r="L1122" t="str">
        <f t="shared" si="282"/>
        <v>R1017</v>
      </c>
      <c r="M1122">
        <f t="shared" si="283"/>
        <v>53</v>
      </c>
      <c r="N1122" t="str">
        <f t="shared" si="284"/>
        <v>tier - 1</v>
      </c>
      <c r="O1122" t="str">
        <f t="shared" si="285"/>
        <v>tier - 1</v>
      </c>
      <c r="P1122" t="str">
        <f t="shared" si="286"/>
        <v>R1017</v>
      </c>
      <c r="Q1122">
        <f t="shared" si="287"/>
        <v>53</v>
      </c>
    </row>
    <row r="1123" spans="1:17" ht="18.75" x14ac:dyDescent="0.3">
      <c r="A1123" s="4" t="s">
        <v>1249</v>
      </c>
      <c r="B1123" t="str">
        <f t="shared" si="272"/>
        <v xml:space="preserve"> Matthew J.</v>
      </c>
      <c r="C1123">
        <f t="shared" si="273"/>
        <v>21.4</v>
      </c>
      <c r="D1123">
        <f t="shared" si="274"/>
        <v>6.3</v>
      </c>
      <c r="E1123" t="str">
        <f t="shared" si="275"/>
        <v>Yes</v>
      </c>
      <c r="F1123" t="str">
        <f t="shared" si="276"/>
        <v>No</v>
      </c>
      <c r="G1123" t="str">
        <f t="shared" si="277"/>
        <v>Yes</v>
      </c>
      <c r="H1123">
        <f t="shared" si="278"/>
        <v>1</v>
      </c>
      <c r="I1123" t="str">
        <f t="shared" si="279"/>
        <v>No</v>
      </c>
      <c r="J1123" t="str">
        <f t="shared" si="280"/>
        <v>Normol Weight</v>
      </c>
      <c r="K1123" t="str">
        <f t="shared" si="281"/>
        <v>Diabetes</v>
      </c>
      <c r="L1123" t="str">
        <f t="shared" si="282"/>
        <v>R1011</v>
      </c>
      <c r="M1123">
        <f t="shared" si="283"/>
        <v>53</v>
      </c>
      <c r="N1123" t="str">
        <f t="shared" si="284"/>
        <v>tier - 2</v>
      </c>
      <c r="O1123" t="str">
        <f t="shared" si="285"/>
        <v>tier - 2</v>
      </c>
      <c r="P1123" t="str">
        <f t="shared" si="286"/>
        <v>R1011</v>
      </c>
      <c r="Q1123">
        <f t="shared" si="287"/>
        <v>53</v>
      </c>
    </row>
    <row r="1124" spans="1:17" ht="18.75" x14ac:dyDescent="0.3">
      <c r="A1124" s="4" t="s">
        <v>1248</v>
      </c>
      <c r="B1124" t="str">
        <f t="shared" si="272"/>
        <v xml:space="preserve"> Mallory D.</v>
      </c>
      <c r="C1124">
        <f t="shared" si="273"/>
        <v>32.299999999999997</v>
      </c>
      <c r="D1124">
        <f t="shared" si="274"/>
        <v>10.27</v>
      </c>
      <c r="E1124" t="str">
        <f t="shared" si="275"/>
        <v>No</v>
      </c>
      <c r="F1124" t="str">
        <f t="shared" si="276"/>
        <v>No</v>
      </c>
      <c r="G1124" t="str">
        <f t="shared" si="277"/>
        <v>No</v>
      </c>
      <c r="H1124">
        <f t="shared" si="278"/>
        <v>0</v>
      </c>
      <c r="I1124" t="str">
        <f t="shared" si="279"/>
        <v>No</v>
      </c>
      <c r="J1124" t="str">
        <f t="shared" si="280"/>
        <v>Obesity</v>
      </c>
      <c r="K1124" t="str">
        <f t="shared" si="281"/>
        <v>Diabetes</v>
      </c>
      <c r="L1124" t="str">
        <f t="shared" si="282"/>
        <v>R1024</v>
      </c>
      <c r="M1124">
        <f t="shared" si="283"/>
        <v>48</v>
      </c>
      <c r="N1124" t="str">
        <f t="shared" si="284"/>
        <v>tier - 2</v>
      </c>
      <c r="O1124" t="str">
        <f t="shared" si="285"/>
        <v>tier - 2</v>
      </c>
      <c r="P1124" t="str">
        <f t="shared" si="286"/>
        <v>R1024</v>
      </c>
      <c r="Q1124">
        <f t="shared" si="287"/>
        <v>48</v>
      </c>
    </row>
    <row r="1125" spans="1:17" ht="18.75" x14ac:dyDescent="0.3">
      <c r="A1125" s="4" t="s">
        <v>1247</v>
      </c>
      <c r="B1125" t="str">
        <f t="shared" si="272"/>
        <v xml:space="preserve"> Christopher D.</v>
      </c>
      <c r="C1125">
        <f t="shared" si="273"/>
        <v>29.78</v>
      </c>
      <c r="D1125">
        <f t="shared" si="274"/>
        <v>5.85</v>
      </c>
      <c r="E1125" t="str">
        <f t="shared" si="275"/>
        <v>No</v>
      </c>
      <c r="F1125" t="str">
        <f t="shared" si="276"/>
        <v>No</v>
      </c>
      <c r="G1125" t="str">
        <f t="shared" si="277"/>
        <v>Yes</v>
      </c>
      <c r="H1125">
        <f t="shared" si="278"/>
        <v>1</v>
      </c>
      <c r="I1125" t="str">
        <f t="shared" si="279"/>
        <v>No</v>
      </c>
      <c r="J1125" t="str">
        <f t="shared" si="280"/>
        <v>Obesity</v>
      </c>
      <c r="K1125" t="str">
        <f t="shared" si="281"/>
        <v>Diabetes</v>
      </c>
      <c r="L1125" t="str">
        <f t="shared" si="282"/>
        <v>R1021</v>
      </c>
      <c r="M1125">
        <f t="shared" si="283"/>
        <v>43</v>
      </c>
      <c r="N1125" t="str">
        <f t="shared" si="284"/>
        <v>tier - 1</v>
      </c>
      <c r="O1125" t="str">
        <f t="shared" si="285"/>
        <v>tier - 1</v>
      </c>
      <c r="P1125" t="str">
        <f t="shared" si="286"/>
        <v>R1021</v>
      </c>
      <c r="Q1125">
        <f t="shared" si="287"/>
        <v>43</v>
      </c>
    </row>
    <row r="1126" spans="1:17" ht="18.75" x14ac:dyDescent="0.3">
      <c r="A1126" s="4" t="s">
        <v>1246</v>
      </c>
      <c r="B1126" t="str">
        <f t="shared" si="272"/>
        <v xml:space="preserve"> Jamie</v>
      </c>
      <c r="C1126">
        <f t="shared" si="273"/>
        <v>34.76</v>
      </c>
      <c r="D1126">
        <f t="shared" si="274"/>
        <v>5.92</v>
      </c>
      <c r="E1126" t="str">
        <f t="shared" si="275"/>
        <v>Yes</v>
      </c>
      <c r="F1126" t="str">
        <f t="shared" si="276"/>
        <v>No</v>
      </c>
      <c r="G1126" t="str">
        <f t="shared" si="277"/>
        <v>No</v>
      </c>
      <c r="H1126">
        <f t="shared" si="278"/>
        <v>1</v>
      </c>
      <c r="I1126" t="str">
        <f t="shared" si="279"/>
        <v>No</v>
      </c>
      <c r="J1126" t="str">
        <f t="shared" si="280"/>
        <v>Obesity</v>
      </c>
      <c r="K1126" t="str">
        <f t="shared" si="281"/>
        <v>Diabetes</v>
      </c>
      <c r="L1126" t="str">
        <f t="shared" si="282"/>
        <v>R1026</v>
      </c>
      <c r="M1126">
        <f t="shared" si="283"/>
        <v>34</v>
      </c>
      <c r="N1126" t="str">
        <f t="shared" si="284"/>
        <v>tier - 3</v>
      </c>
      <c r="O1126" t="str">
        <f t="shared" si="285"/>
        <v>tier - 3</v>
      </c>
      <c r="P1126" t="str">
        <f t="shared" si="286"/>
        <v>R1026</v>
      </c>
      <c r="Q1126">
        <f t="shared" si="287"/>
        <v>34</v>
      </c>
    </row>
    <row r="1127" spans="1:17" ht="18.75" x14ac:dyDescent="0.3">
      <c r="A1127" s="4" t="s">
        <v>1245</v>
      </c>
      <c r="B1127" t="str">
        <f t="shared" si="272"/>
        <v xml:space="preserve"> Ariell</v>
      </c>
      <c r="C1127">
        <f t="shared" si="273"/>
        <v>18.335000000000001</v>
      </c>
      <c r="D1127">
        <f t="shared" si="274"/>
        <v>10.01</v>
      </c>
      <c r="E1127" t="str">
        <f t="shared" si="275"/>
        <v>Yes</v>
      </c>
      <c r="F1127" t="str">
        <f t="shared" si="276"/>
        <v>No</v>
      </c>
      <c r="G1127" t="str">
        <f t="shared" si="277"/>
        <v>No</v>
      </c>
      <c r="H1127">
        <f t="shared" si="278"/>
        <v>2</v>
      </c>
      <c r="I1127" t="str">
        <f t="shared" si="279"/>
        <v>No</v>
      </c>
      <c r="J1127" t="str">
        <f t="shared" si="280"/>
        <v>Underweight</v>
      </c>
      <c r="K1127" t="str">
        <f t="shared" si="281"/>
        <v>Diabetes</v>
      </c>
      <c r="L1127" t="str">
        <f t="shared" si="282"/>
        <v>R1012</v>
      </c>
      <c r="M1127">
        <f t="shared" si="283"/>
        <v>52</v>
      </c>
      <c r="N1127" t="str">
        <f t="shared" si="284"/>
        <v>tier - 3</v>
      </c>
      <c r="O1127" t="str">
        <f t="shared" si="285"/>
        <v>tier - 3</v>
      </c>
      <c r="P1127" t="str">
        <f t="shared" si="286"/>
        <v>R1012</v>
      </c>
      <c r="Q1127">
        <f t="shared" si="287"/>
        <v>52</v>
      </c>
    </row>
    <row r="1128" spans="1:17" ht="18.75" x14ac:dyDescent="0.3">
      <c r="A1128" s="4" t="s">
        <v>1244</v>
      </c>
      <c r="B1128" t="str">
        <f t="shared" si="272"/>
        <v xml:space="preserve"> Christopher</v>
      </c>
      <c r="C1128">
        <f t="shared" si="273"/>
        <v>32.299999999999997</v>
      </c>
      <c r="D1128">
        <f t="shared" si="274"/>
        <v>9.59</v>
      </c>
      <c r="E1128" t="str">
        <f t="shared" si="275"/>
        <v>No</v>
      </c>
      <c r="F1128" t="str">
        <f t="shared" si="276"/>
        <v>No</v>
      </c>
      <c r="G1128" t="str">
        <f t="shared" si="277"/>
        <v>No</v>
      </c>
      <c r="H1128">
        <f t="shared" si="278"/>
        <v>0</v>
      </c>
      <c r="I1128" t="str">
        <f t="shared" si="279"/>
        <v>No</v>
      </c>
      <c r="J1128" t="str">
        <f t="shared" si="280"/>
        <v>Obesity</v>
      </c>
      <c r="K1128" t="str">
        <f t="shared" si="281"/>
        <v>Diabetes</v>
      </c>
      <c r="L1128" t="str">
        <f t="shared" si="282"/>
        <v>R1019</v>
      </c>
      <c r="M1128">
        <f t="shared" si="283"/>
        <v>51</v>
      </c>
      <c r="N1128" t="str">
        <f t="shared" si="284"/>
        <v>tier - 2</v>
      </c>
      <c r="O1128" t="str">
        <f t="shared" si="285"/>
        <v>tier - 2</v>
      </c>
      <c r="P1128" t="str">
        <f t="shared" si="286"/>
        <v>R1019</v>
      </c>
      <c r="Q1128">
        <f t="shared" si="287"/>
        <v>51</v>
      </c>
    </row>
    <row r="1129" spans="1:17" ht="18.75" x14ac:dyDescent="0.3">
      <c r="A1129" s="4" t="s">
        <v>1243</v>
      </c>
      <c r="B1129" t="str">
        <f t="shared" si="272"/>
        <v xml:space="preserve"> Ryan</v>
      </c>
      <c r="C1129">
        <f t="shared" si="273"/>
        <v>27.74</v>
      </c>
      <c r="D1129">
        <f t="shared" si="274"/>
        <v>10.37</v>
      </c>
      <c r="E1129" t="str">
        <f t="shared" si="275"/>
        <v>No</v>
      </c>
      <c r="F1129" t="str">
        <f t="shared" si="276"/>
        <v>No</v>
      </c>
      <c r="G1129" t="str">
        <f t="shared" si="277"/>
        <v>No</v>
      </c>
      <c r="H1129">
        <f t="shared" si="278"/>
        <v>0</v>
      </c>
      <c r="I1129" t="str">
        <f t="shared" si="279"/>
        <v>No</v>
      </c>
      <c r="J1129" t="str">
        <f t="shared" si="280"/>
        <v>Obesity</v>
      </c>
      <c r="K1129" t="str">
        <f t="shared" si="281"/>
        <v>Diabetes</v>
      </c>
      <c r="L1129" t="str">
        <f t="shared" si="282"/>
        <v>R1018</v>
      </c>
      <c r="M1129">
        <f t="shared" si="283"/>
        <v>51</v>
      </c>
      <c r="N1129" t="str">
        <f t="shared" si="284"/>
        <v>tier - 3</v>
      </c>
      <c r="O1129" t="str">
        <f t="shared" si="285"/>
        <v>tier - 3</v>
      </c>
      <c r="P1129" t="str">
        <f t="shared" si="286"/>
        <v>R1018</v>
      </c>
      <c r="Q1129">
        <f t="shared" si="287"/>
        <v>51</v>
      </c>
    </row>
    <row r="1130" spans="1:17" ht="18.75" x14ac:dyDescent="0.3">
      <c r="A1130" s="4" t="s">
        <v>1242</v>
      </c>
      <c r="B1130" t="str">
        <f t="shared" si="272"/>
        <v xml:space="preserve"> Thomas B.</v>
      </c>
      <c r="C1130">
        <f t="shared" si="273"/>
        <v>24</v>
      </c>
      <c r="D1130">
        <f t="shared" si="274"/>
        <v>4.01</v>
      </c>
      <c r="E1130" t="str">
        <f t="shared" si="275"/>
        <v>Yes</v>
      </c>
      <c r="F1130" t="str">
        <f t="shared" si="276"/>
        <v>No</v>
      </c>
      <c r="G1130" t="str">
        <f t="shared" si="277"/>
        <v>No</v>
      </c>
      <c r="H1130">
        <f t="shared" si="278"/>
        <v>1</v>
      </c>
      <c r="I1130" t="str">
        <f t="shared" si="279"/>
        <v>No</v>
      </c>
      <c r="J1130" t="str">
        <f t="shared" si="280"/>
        <v>Normol Weight</v>
      </c>
      <c r="K1130" t="str">
        <f t="shared" si="281"/>
        <v>Normal</v>
      </c>
      <c r="L1130" t="str">
        <f t="shared" si="282"/>
        <v>R1013</v>
      </c>
      <c r="M1130">
        <f t="shared" si="283"/>
        <v>58</v>
      </c>
      <c r="N1130" t="str">
        <f t="shared" si="284"/>
        <v>tier - 3</v>
      </c>
      <c r="O1130" t="str">
        <f t="shared" si="285"/>
        <v>tier - 3</v>
      </c>
      <c r="P1130" t="str">
        <f t="shared" si="286"/>
        <v>R1013</v>
      </c>
      <c r="Q1130">
        <f t="shared" si="287"/>
        <v>58</v>
      </c>
    </row>
    <row r="1131" spans="1:17" ht="18.75" x14ac:dyDescent="0.3">
      <c r="A1131" s="4" t="s">
        <v>1241</v>
      </c>
      <c r="B1131" t="str">
        <f t="shared" si="272"/>
        <v xml:space="preserve"> Katie</v>
      </c>
      <c r="C1131">
        <f t="shared" si="273"/>
        <v>31.78</v>
      </c>
      <c r="D1131">
        <f t="shared" si="274"/>
        <v>4.24</v>
      </c>
      <c r="E1131" t="str">
        <f t="shared" si="275"/>
        <v>Yes</v>
      </c>
      <c r="F1131" t="str">
        <f t="shared" si="276"/>
        <v>No</v>
      </c>
      <c r="G1131" t="str">
        <f t="shared" si="277"/>
        <v>Yes</v>
      </c>
      <c r="H1131">
        <f t="shared" si="278"/>
        <v>1</v>
      </c>
      <c r="I1131" t="str">
        <f t="shared" si="279"/>
        <v>No</v>
      </c>
      <c r="J1131" t="str">
        <f t="shared" si="280"/>
        <v>Obesity</v>
      </c>
      <c r="K1131" t="str">
        <f t="shared" si="281"/>
        <v>Normal</v>
      </c>
      <c r="L1131" t="str">
        <f t="shared" si="282"/>
        <v>R1012</v>
      </c>
      <c r="M1131">
        <f t="shared" si="283"/>
        <v>39</v>
      </c>
      <c r="N1131" t="str">
        <f t="shared" si="284"/>
        <v>tier - 2</v>
      </c>
      <c r="O1131" t="str">
        <f t="shared" si="285"/>
        <v>tier - 2</v>
      </c>
      <c r="P1131" t="str">
        <f t="shared" si="286"/>
        <v>R1012</v>
      </c>
      <c r="Q1131">
        <f t="shared" si="287"/>
        <v>39</v>
      </c>
    </row>
    <row r="1132" spans="1:17" ht="18.75" x14ac:dyDescent="0.3">
      <c r="A1132" s="4" t="s">
        <v>1240</v>
      </c>
      <c r="B1132" t="str">
        <f t="shared" si="272"/>
        <v xml:space="preserve"> Rachelle L</v>
      </c>
      <c r="C1132">
        <f t="shared" si="273"/>
        <v>32.25</v>
      </c>
      <c r="D1132">
        <f t="shared" si="274"/>
        <v>5.36</v>
      </c>
      <c r="E1132" t="str">
        <f t="shared" si="275"/>
        <v>Yes</v>
      </c>
      <c r="F1132" t="str">
        <f t="shared" si="276"/>
        <v>No</v>
      </c>
      <c r="G1132" t="str">
        <f t="shared" si="277"/>
        <v>No</v>
      </c>
      <c r="H1132">
        <f t="shared" si="278"/>
        <v>0</v>
      </c>
      <c r="I1132" t="str">
        <f t="shared" si="279"/>
        <v>No</v>
      </c>
      <c r="J1132" t="str">
        <f t="shared" si="280"/>
        <v>Obesity</v>
      </c>
      <c r="K1132" t="str">
        <f t="shared" si="281"/>
        <v>Normal</v>
      </c>
      <c r="L1132" t="str">
        <f t="shared" si="282"/>
        <v>R1025</v>
      </c>
      <c r="M1132">
        <f t="shared" si="283"/>
        <v>37</v>
      </c>
      <c r="N1132" t="str">
        <f t="shared" si="284"/>
        <v>tier - 3</v>
      </c>
      <c r="O1132" t="str">
        <f t="shared" si="285"/>
        <v>tier - 3</v>
      </c>
      <c r="P1132" t="str">
        <f t="shared" si="286"/>
        <v>R1025</v>
      </c>
      <c r="Q1132">
        <f t="shared" si="287"/>
        <v>37</v>
      </c>
    </row>
    <row r="1133" spans="1:17" ht="18.75" x14ac:dyDescent="0.3">
      <c r="A1133" s="4" t="s">
        <v>1239</v>
      </c>
      <c r="B1133" t="str">
        <f t="shared" si="272"/>
        <v xml:space="preserve"> Colleen</v>
      </c>
      <c r="C1133">
        <f t="shared" si="273"/>
        <v>30.114999999999998</v>
      </c>
      <c r="D1133">
        <f t="shared" si="274"/>
        <v>4.99</v>
      </c>
      <c r="E1133" t="str">
        <f t="shared" si="275"/>
        <v>No</v>
      </c>
      <c r="F1133" t="str">
        <f t="shared" si="276"/>
        <v>No</v>
      </c>
      <c r="G1133" t="str">
        <f t="shared" si="277"/>
        <v>No</v>
      </c>
      <c r="H1133">
        <f t="shared" si="278"/>
        <v>2</v>
      </c>
      <c r="I1133" t="str">
        <f t="shared" si="279"/>
        <v>No</v>
      </c>
      <c r="J1133" t="str">
        <f t="shared" si="280"/>
        <v>Obesity</v>
      </c>
      <c r="K1133" t="str">
        <f t="shared" si="281"/>
        <v>Normal</v>
      </c>
      <c r="L1133" t="str">
        <f t="shared" si="282"/>
        <v>R1012</v>
      </c>
      <c r="M1133">
        <f t="shared" si="283"/>
        <v>50</v>
      </c>
      <c r="N1133" t="str">
        <f t="shared" si="284"/>
        <v>tier - 3</v>
      </c>
      <c r="O1133" t="str">
        <f t="shared" si="285"/>
        <v>tier - 3</v>
      </c>
      <c r="P1133" t="str">
        <f t="shared" si="286"/>
        <v>R1012</v>
      </c>
      <c r="Q1133">
        <f t="shared" si="287"/>
        <v>50</v>
      </c>
    </row>
    <row r="1134" spans="1:17" ht="18.75" x14ac:dyDescent="0.3">
      <c r="A1134" s="4" t="s">
        <v>1238</v>
      </c>
      <c r="B1134" t="str">
        <f t="shared" si="272"/>
        <v xml:space="preserve"> Gregory A</v>
      </c>
      <c r="C1134">
        <f t="shared" si="273"/>
        <v>22.41</v>
      </c>
      <c r="D1134">
        <f t="shared" si="274"/>
        <v>8.68</v>
      </c>
      <c r="E1134" t="str">
        <f t="shared" si="275"/>
        <v>No</v>
      </c>
      <c r="F1134" t="str">
        <f t="shared" si="276"/>
        <v>No</v>
      </c>
      <c r="G1134" t="str">
        <f t="shared" si="277"/>
        <v>No</v>
      </c>
      <c r="H1134">
        <f t="shared" si="278"/>
        <v>0</v>
      </c>
      <c r="I1134" t="str">
        <f t="shared" si="279"/>
        <v>No</v>
      </c>
      <c r="J1134" t="str">
        <f t="shared" si="280"/>
        <v>Normol Weight</v>
      </c>
      <c r="K1134" t="str">
        <f t="shared" si="281"/>
        <v>Diabetes</v>
      </c>
      <c r="L1134" t="str">
        <f t="shared" si="282"/>
        <v>R1013</v>
      </c>
      <c r="M1134">
        <f t="shared" si="283"/>
        <v>60</v>
      </c>
      <c r="N1134" t="str">
        <f t="shared" si="284"/>
        <v>tier - 2</v>
      </c>
      <c r="O1134" t="str">
        <f t="shared" si="285"/>
        <v>tier - 2</v>
      </c>
      <c r="P1134" t="str">
        <f t="shared" si="286"/>
        <v>R1013</v>
      </c>
      <c r="Q1134">
        <f t="shared" si="287"/>
        <v>60</v>
      </c>
    </row>
    <row r="1135" spans="1:17" ht="18.75" x14ac:dyDescent="0.3">
      <c r="A1135" s="4" t="s">
        <v>1237</v>
      </c>
      <c r="B1135" t="str">
        <f t="shared" si="272"/>
        <v xml:space="preserve"> Lara</v>
      </c>
      <c r="C1135">
        <f t="shared" si="273"/>
        <v>45.72</v>
      </c>
      <c r="D1135">
        <f t="shared" si="274"/>
        <v>4.2300000000000004</v>
      </c>
      <c r="E1135" t="str">
        <f t="shared" si="275"/>
        <v>Yes</v>
      </c>
      <c r="F1135" t="str">
        <f t="shared" si="276"/>
        <v>No</v>
      </c>
      <c r="G1135" t="str">
        <f t="shared" si="277"/>
        <v>No</v>
      </c>
      <c r="H1135">
        <f t="shared" si="278"/>
        <v>0</v>
      </c>
      <c r="I1135" t="str">
        <f t="shared" si="279"/>
        <v>No</v>
      </c>
      <c r="J1135" t="str">
        <f t="shared" si="280"/>
        <v>Obesity</v>
      </c>
      <c r="K1135" t="str">
        <f t="shared" si="281"/>
        <v>Normal</v>
      </c>
      <c r="L1135" t="str">
        <f t="shared" si="282"/>
        <v>R1012</v>
      </c>
      <c r="M1135">
        <f t="shared" si="283"/>
        <v>26</v>
      </c>
      <c r="N1135" t="str">
        <f t="shared" si="284"/>
        <v>tier - 3</v>
      </c>
      <c r="O1135" t="str">
        <f t="shared" si="285"/>
        <v>tier - 3</v>
      </c>
      <c r="P1135" t="str">
        <f t="shared" si="286"/>
        <v>R1012</v>
      </c>
      <c r="Q1135">
        <f t="shared" si="287"/>
        <v>26</v>
      </c>
    </row>
    <row r="1136" spans="1:17" ht="18.75" x14ac:dyDescent="0.3">
      <c r="A1136" s="4" t="s">
        <v>1236</v>
      </c>
      <c r="B1136" t="str">
        <f t="shared" si="272"/>
        <v xml:space="preserve"> Megan</v>
      </c>
      <c r="C1136">
        <f t="shared" si="273"/>
        <v>25</v>
      </c>
      <c r="D1136">
        <f t="shared" si="274"/>
        <v>5.32</v>
      </c>
      <c r="E1136" t="str">
        <f t="shared" si="275"/>
        <v>Yes</v>
      </c>
      <c r="F1136" t="str">
        <f t="shared" si="276"/>
        <v>No</v>
      </c>
      <c r="G1136" t="str">
        <f t="shared" si="277"/>
        <v>No</v>
      </c>
      <c r="H1136">
        <f t="shared" si="278"/>
        <v>2</v>
      </c>
      <c r="I1136" t="str">
        <f t="shared" si="279"/>
        <v>No</v>
      </c>
      <c r="J1136" t="str">
        <f t="shared" si="280"/>
        <v>Obesity</v>
      </c>
      <c r="K1136" t="str">
        <f t="shared" si="281"/>
        <v>Normal</v>
      </c>
      <c r="L1136" t="str">
        <f t="shared" si="282"/>
        <v>R1013</v>
      </c>
      <c r="M1136">
        <f t="shared" si="283"/>
        <v>56</v>
      </c>
      <c r="N1136" t="str">
        <f t="shared" si="284"/>
        <v>tier - 3</v>
      </c>
      <c r="O1136" t="str">
        <f t="shared" si="285"/>
        <v>tier - 3</v>
      </c>
      <c r="P1136" t="str">
        <f t="shared" si="286"/>
        <v>R1013</v>
      </c>
      <c r="Q1136">
        <f t="shared" si="287"/>
        <v>56</v>
      </c>
    </row>
    <row r="1137" spans="1:17" ht="18.75" x14ac:dyDescent="0.3">
      <c r="A1137" s="4" t="s">
        <v>1235</v>
      </c>
      <c r="B1137" t="str">
        <f t="shared" si="272"/>
        <v xml:space="preserve"> Sara</v>
      </c>
      <c r="C1137">
        <f t="shared" si="273"/>
        <v>39.5</v>
      </c>
      <c r="D1137">
        <f t="shared" si="274"/>
        <v>6.66</v>
      </c>
      <c r="E1137" t="str">
        <f t="shared" si="275"/>
        <v>No</v>
      </c>
      <c r="F1137" t="str">
        <f t="shared" si="276"/>
        <v>No</v>
      </c>
      <c r="G1137" t="str">
        <f t="shared" si="277"/>
        <v>No</v>
      </c>
      <c r="H1137">
        <f t="shared" si="278"/>
        <v>0</v>
      </c>
      <c r="I1137" t="str">
        <f t="shared" si="279"/>
        <v>No</v>
      </c>
      <c r="J1137" t="str">
        <f t="shared" si="280"/>
        <v>Obesity</v>
      </c>
      <c r="K1137" t="str">
        <f t="shared" si="281"/>
        <v>Diabetes</v>
      </c>
      <c r="L1137" t="str">
        <f t="shared" si="282"/>
        <v>R1011</v>
      </c>
      <c r="M1137">
        <f t="shared" si="283"/>
        <v>51</v>
      </c>
      <c r="N1137" t="str">
        <f t="shared" si="284"/>
        <v>tier - 3</v>
      </c>
      <c r="O1137" t="str">
        <f t="shared" si="285"/>
        <v>tier - 3</v>
      </c>
      <c r="P1137" t="str">
        <f t="shared" si="286"/>
        <v>R1011</v>
      </c>
      <c r="Q1137">
        <f t="shared" si="287"/>
        <v>51</v>
      </c>
    </row>
    <row r="1138" spans="1:17" ht="18.75" x14ac:dyDescent="0.3">
      <c r="A1138" s="4" t="s">
        <v>1234</v>
      </c>
      <c r="B1138" t="str">
        <f t="shared" si="272"/>
        <v xml:space="preserve"> Lucie J.</v>
      </c>
      <c r="C1138">
        <f t="shared" si="273"/>
        <v>37.729999999999997</v>
      </c>
      <c r="D1138">
        <f t="shared" si="274"/>
        <v>7.4</v>
      </c>
      <c r="E1138" t="str">
        <f t="shared" si="275"/>
        <v>No</v>
      </c>
      <c r="F1138" t="str">
        <f t="shared" si="276"/>
        <v>No</v>
      </c>
      <c r="G1138" t="str">
        <f t="shared" si="277"/>
        <v>No</v>
      </c>
      <c r="H1138">
        <f t="shared" si="278"/>
        <v>0</v>
      </c>
      <c r="I1138" t="str">
        <f t="shared" si="279"/>
        <v>No</v>
      </c>
      <c r="J1138" t="str">
        <f t="shared" si="280"/>
        <v>Obesity</v>
      </c>
      <c r="K1138" t="str">
        <f t="shared" si="281"/>
        <v>Diabetes</v>
      </c>
      <c r="L1138" t="str">
        <f t="shared" si="282"/>
        <v>R1013</v>
      </c>
      <c r="M1138">
        <f t="shared" si="283"/>
        <v>51</v>
      </c>
      <c r="N1138" t="str">
        <f t="shared" si="284"/>
        <v>tier - 1</v>
      </c>
      <c r="O1138" t="str">
        <f t="shared" si="285"/>
        <v>tier - 1</v>
      </c>
      <c r="P1138" t="str">
        <f t="shared" si="286"/>
        <v>R1013</v>
      </c>
      <c r="Q1138">
        <f t="shared" si="287"/>
        <v>51</v>
      </c>
    </row>
    <row r="1139" spans="1:17" ht="18.75" x14ac:dyDescent="0.3">
      <c r="A1139" s="4" t="s">
        <v>1233</v>
      </c>
      <c r="B1139" t="str">
        <f t="shared" si="272"/>
        <v xml:space="preserve"> Elizabeth S.</v>
      </c>
      <c r="C1139">
        <f t="shared" si="273"/>
        <v>40.659999999999997</v>
      </c>
      <c r="D1139">
        <f t="shared" si="274"/>
        <v>10.08</v>
      </c>
      <c r="E1139" t="str">
        <f t="shared" si="275"/>
        <v>No</v>
      </c>
      <c r="F1139" t="str">
        <f t="shared" si="276"/>
        <v>No</v>
      </c>
      <c r="G1139" t="str">
        <f t="shared" si="277"/>
        <v>No</v>
      </c>
      <c r="H1139">
        <f t="shared" si="278"/>
        <v>0</v>
      </c>
      <c r="I1139" t="str">
        <f t="shared" si="279"/>
        <v>No</v>
      </c>
      <c r="J1139" t="str">
        <f t="shared" si="280"/>
        <v>Obesity</v>
      </c>
      <c r="K1139" t="str">
        <f t="shared" si="281"/>
        <v>Diabetes</v>
      </c>
      <c r="L1139" t="str">
        <f t="shared" si="282"/>
        <v>R1024</v>
      </c>
      <c r="M1139">
        <f t="shared" si="283"/>
        <v>51</v>
      </c>
      <c r="N1139" t="str">
        <f t="shared" si="284"/>
        <v>tier - 3</v>
      </c>
      <c r="O1139" t="str">
        <f t="shared" si="285"/>
        <v>tier - 3</v>
      </c>
      <c r="P1139" t="str">
        <f t="shared" si="286"/>
        <v>R1024</v>
      </c>
      <c r="Q1139">
        <f t="shared" si="287"/>
        <v>51</v>
      </c>
    </row>
    <row r="1140" spans="1:17" ht="18.75" x14ac:dyDescent="0.3">
      <c r="A1140" s="4" t="s">
        <v>1232</v>
      </c>
      <c r="B1140" t="str">
        <f t="shared" si="272"/>
        <v xml:space="preserve"> Carma S</v>
      </c>
      <c r="C1140">
        <f t="shared" si="273"/>
        <v>34.200000000000003</v>
      </c>
      <c r="D1140">
        <f t="shared" si="274"/>
        <v>8.58</v>
      </c>
      <c r="E1140" t="str">
        <f t="shared" si="275"/>
        <v>No</v>
      </c>
      <c r="F1140" t="str">
        <f t="shared" si="276"/>
        <v>No</v>
      </c>
      <c r="G1140" t="str">
        <f t="shared" si="277"/>
        <v>No</v>
      </c>
      <c r="H1140">
        <f t="shared" si="278"/>
        <v>0</v>
      </c>
      <c r="I1140" t="str">
        <f t="shared" si="279"/>
        <v>No</v>
      </c>
      <c r="J1140" t="str">
        <f t="shared" si="280"/>
        <v>Obesity</v>
      </c>
      <c r="K1140" t="str">
        <f t="shared" si="281"/>
        <v>Diabetes</v>
      </c>
      <c r="L1140" t="str">
        <f t="shared" si="282"/>
        <v>R1011</v>
      </c>
      <c r="M1140">
        <f t="shared" si="283"/>
        <v>51</v>
      </c>
      <c r="N1140" t="str">
        <f t="shared" si="284"/>
        <v>tier - 2</v>
      </c>
      <c r="O1140" t="str">
        <f t="shared" si="285"/>
        <v>tier - 2</v>
      </c>
      <c r="P1140" t="str">
        <f t="shared" si="286"/>
        <v>R1011</v>
      </c>
      <c r="Q1140">
        <f t="shared" si="287"/>
        <v>51</v>
      </c>
    </row>
    <row r="1141" spans="1:17" ht="18.75" x14ac:dyDescent="0.3">
      <c r="A1141" s="4" t="s">
        <v>1231</v>
      </c>
      <c r="B1141" t="str">
        <f t="shared" si="272"/>
        <v xml:space="preserve"> Ryan</v>
      </c>
      <c r="C1141">
        <f t="shared" si="273"/>
        <v>46.51</v>
      </c>
      <c r="D1141">
        <f t="shared" si="274"/>
        <v>5.84</v>
      </c>
      <c r="E1141" t="str">
        <f t="shared" si="275"/>
        <v>No</v>
      </c>
      <c r="F1141" t="str">
        <f t="shared" si="276"/>
        <v>No</v>
      </c>
      <c r="G1141" t="str">
        <f t="shared" si="277"/>
        <v>No</v>
      </c>
      <c r="H1141">
        <f t="shared" si="278"/>
        <v>1</v>
      </c>
      <c r="I1141" t="str">
        <f t="shared" si="279"/>
        <v>No</v>
      </c>
      <c r="J1141" t="str">
        <f t="shared" si="280"/>
        <v>Obesity</v>
      </c>
      <c r="K1141" t="str">
        <f t="shared" si="281"/>
        <v>Diabetes</v>
      </c>
      <c r="L1141" t="str">
        <f t="shared" si="282"/>
        <v>R1023</v>
      </c>
      <c r="M1141">
        <f t="shared" si="283"/>
        <v>24</v>
      </c>
      <c r="N1141" t="str">
        <f t="shared" si="284"/>
        <v>tier - 2</v>
      </c>
      <c r="O1141" t="str">
        <f t="shared" si="285"/>
        <v>tier - 2</v>
      </c>
      <c r="P1141" t="str">
        <f t="shared" si="286"/>
        <v>R1023</v>
      </c>
      <c r="Q1141">
        <f t="shared" si="287"/>
        <v>24</v>
      </c>
    </row>
    <row r="1142" spans="1:17" ht="18.75" x14ac:dyDescent="0.3">
      <c r="A1142" s="4" t="s">
        <v>1230</v>
      </c>
      <c r="B1142" t="str">
        <f t="shared" si="272"/>
        <v xml:space="preserve"> Daniel</v>
      </c>
      <c r="C1142">
        <f t="shared" si="273"/>
        <v>28.88</v>
      </c>
      <c r="D1142">
        <f t="shared" si="274"/>
        <v>4.8600000000000003</v>
      </c>
      <c r="E1142" t="str">
        <f t="shared" si="275"/>
        <v>Yes</v>
      </c>
      <c r="F1142" t="str">
        <f t="shared" si="276"/>
        <v>No</v>
      </c>
      <c r="G1142" t="str">
        <f t="shared" si="277"/>
        <v>Yes</v>
      </c>
      <c r="H1142">
        <f t="shared" si="278"/>
        <v>1</v>
      </c>
      <c r="I1142" t="str">
        <f t="shared" si="279"/>
        <v>No</v>
      </c>
      <c r="J1142" t="str">
        <f t="shared" si="280"/>
        <v>Obesity</v>
      </c>
      <c r="K1142" t="str">
        <f t="shared" si="281"/>
        <v>Normal</v>
      </c>
      <c r="L1142" t="str">
        <f t="shared" si="282"/>
        <v>R1012</v>
      </c>
      <c r="M1142">
        <f t="shared" si="283"/>
        <v>53</v>
      </c>
      <c r="N1142" t="str">
        <f t="shared" si="284"/>
        <v>tier - 3</v>
      </c>
      <c r="O1142" t="str">
        <f t="shared" si="285"/>
        <v>tier - 3</v>
      </c>
      <c r="P1142" t="str">
        <f t="shared" si="286"/>
        <v>R1012</v>
      </c>
      <c r="Q1142">
        <f t="shared" si="287"/>
        <v>53</v>
      </c>
    </row>
    <row r="1143" spans="1:17" ht="18.75" x14ac:dyDescent="0.3">
      <c r="A1143" s="4" t="s">
        <v>1229</v>
      </c>
      <c r="B1143" t="str">
        <f t="shared" si="272"/>
        <v xml:space="preserve"> Sarah</v>
      </c>
      <c r="C1143">
        <f t="shared" si="273"/>
        <v>33.914999999999999</v>
      </c>
      <c r="D1143">
        <f t="shared" si="274"/>
        <v>11.52</v>
      </c>
      <c r="E1143" t="str">
        <f t="shared" si="275"/>
        <v>No</v>
      </c>
      <c r="F1143" t="str">
        <f t="shared" si="276"/>
        <v>No</v>
      </c>
      <c r="G1143" t="str">
        <f t="shared" si="277"/>
        <v>No</v>
      </c>
      <c r="H1143">
        <f t="shared" si="278"/>
        <v>0</v>
      </c>
      <c r="I1143" t="str">
        <f t="shared" si="279"/>
        <v>No</v>
      </c>
      <c r="J1143" t="str">
        <f t="shared" si="280"/>
        <v>Obesity</v>
      </c>
      <c r="K1143" t="str">
        <f t="shared" si="281"/>
        <v>Diabetes</v>
      </c>
      <c r="L1143" t="str">
        <f t="shared" si="282"/>
        <v>R1024</v>
      </c>
      <c r="M1143">
        <f t="shared" si="283"/>
        <v>51</v>
      </c>
      <c r="N1143" t="str">
        <f t="shared" si="284"/>
        <v>tier - 3</v>
      </c>
      <c r="O1143" t="str">
        <f t="shared" si="285"/>
        <v>tier - 3</v>
      </c>
      <c r="P1143" t="str">
        <f t="shared" si="286"/>
        <v>R1024</v>
      </c>
      <c r="Q1143">
        <f t="shared" si="287"/>
        <v>51</v>
      </c>
    </row>
    <row r="1144" spans="1:17" ht="18.75" x14ac:dyDescent="0.3">
      <c r="A1144" s="4" t="s">
        <v>1228</v>
      </c>
      <c r="B1144" t="str">
        <f t="shared" si="272"/>
        <v xml:space="preserve"> Matthew J</v>
      </c>
      <c r="C1144">
        <f t="shared" si="273"/>
        <v>24.32</v>
      </c>
      <c r="D1144">
        <f t="shared" si="274"/>
        <v>6.15</v>
      </c>
      <c r="E1144" t="str">
        <f t="shared" si="275"/>
        <v>Yes</v>
      </c>
      <c r="F1144" t="str">
        <f t="shared" si="276"/>
        <v>No</v>
      </c>
      <c r="G1144" t="str">
        <f t="shared" si="277"/>
        <v>Yes</v>
      </c>
      <c r="H1144">
        <f t="shared" si="278"/>
        <v>1</v>
      </c>
      <c r="I1144" t="str">
        <f t="shared" si="279"/>
        <v>No</v>
      </c>
      <c r="J1144" t="str">
        <f t="shared" si="280"/>
        <v>Normol Weight</v>
      </c>
      <c r="K1144" t="str">
        <f t="shared" si="281"/>
        <v>Diabetes</v>
      </c>
      <c r="L1144" t="str">
        <f t="shared" si="282"/>
        <v>R1012</v>
      </c>
      <c r="M1144">
        <f t="shared" si="283"/>
        <v>53</v>
      </c>
      <c r="N1144" t="str">
        <f t="shared" si="284"/>
        <v>tier - 3</v>
      </c>
      <c r="O1144" t="str">
        <f t="shared" si="285"/>
        <v>tier - 3</v>
      </c>
      <c r="P1144" t="str">
        <f t="shared" si="286"/>
        <v>R1012</v>
      </c>
      <c r="Q1144">
        <f t="shared" si="287"/>
        <v>53</v>
      </c>
    </row>
    <row r="1145" spans="1:17" ht="18.75" x14ac:dyDescent="0.3">
      <c r="A1145" s="4" t="s">
        <v>1227</v>
      </c>
      <c r="B1145" t="str">
        <f t="shared" si="272"/>
        <v xml:space="preserve"> Francesca</v>
      </c>
      <c r="C1145">
        <f t="shared" si="273"/>
        <v>25.8</v>
      </c>
      <c r="D1145">
        <f t="shared" si="274"/>
        <v>9.94</v>
      </c>
      <c r="E1145" t="str">
        <f t="shared" si="275"/>
        <v>No</v>
      </c>
      <c r="F1145" t="str">
        <f t="shared" si="276"/>
        <v>No</v>
      </c>
      <c r="G1145" t="str">
        <f t="shared" si="277"/>
        <v>No</v>
      </c>
      <c r="H1145">
        <f t="shared" si="278"/>
        <v>0</v>
      </c>
      <c r="I1145" t="str">
        <f t="shared" si="279"/>
        <v>No</v>
      </c>
      <c r="J1145" t="str">
        <f t="shared" si="280"/>
        <v>Obesity</v>
      </c>
      <c r="K1145" t="str">
        <f t="shared" si="281"/>
        <v>Diabetes</v>
      </c>
      <c r="L1145" t="str">
        <f t="shared" si="282"/>
        <v>R1011</v>
      </c>
      <c r="M1145">
        <f t="shared" si="283"/>
        <v>51</v>
      </c>
      <c r="N1145" t="str">
        <f t="shared" si="284"/>
        <v>tier - 2</v>
      </c>
      <c r="O1145" t="str">
        <f t="shared" si="285"/>
        <v>tier - 2</v>
      </c>
      <c r="P1145" t="str">
        <f t="shared" si="286"/>
        <v>R1011</v>
      </c>
      <c r="Q1145">
        <f t="shared" si="287"/>
        <v>51</v>
      </c>
    </row>
    <row r="1146" spans="1:17" ht="18.75" x14ac:dyDescent="0.3">
      <c r="A1146" s="4" t="s">
        <v>1226</v>
      </c>
      <c r="B1146" t="str">
        <f t="shared" si="272"/>
        <v xml:space="preserve"> Nicole</v>
      </c>
      <c r="C1146">
        <f t="shared" si="273"/>
        <v>21.56</v>
      </c>
      <c r="D1146">
        <f t="shared" si="274"/>
        <v>10.56</v>
      </c>
      <c r="E1146" t="str">
        <f t="shared" si="275"/>
        <v>No</v>
      </c>
      <c r="F1146" t="str">
        <f t="shared" si="276"/>
        <v>No</v>
      </c>
      <c r="G1146" t="str">
        <f t="shared" si="277"/>
        <v>No</v>
      </c>
      <c r="H1146">
        <f t="shared" si="278"/>
        <v>0</v>
      </c>
      <c r="I1146" t="str">
        <f t="shared" si="279"/>
        <v>No</v>
      </c>
      <c r="J1146" t="str">
        <f t="shared" si="280"/>
        <v>Normol Weight</v>
      </c>
      <c r="K1146" t="str">
        <f t="shared" si="281"/>
        <v>Diabetes</v>
      </c>
      <c r="L1146" t="str">
        <f t="shared" si="282"/>
        <v>R1013</v>
      </c>
      <c r="M1146">
        <f t="shared" si="283"/>
        <v>51</v>
      </c>
      <c r="N1146" t="str">
        <f t="shared" si="284"/>
        <v>tier - 3</v>
      </c>
      <c r="O1146" t="str">
        <f t="shared" si="285"/>
        <v>tier - 3</v>
      </c>
      <c r="P1146" t="str">
        <f t="shared" si="286"/>
        <v>R1013</v>
      </c>
      <c r="Q1146">
        <f t="shared" si="287"/>
        <v>51</v>
      </c>
    </row>
    <row r="1147" spans="1:17" ht="18.75" x14ac:dyDescent="0.3">
      <c r="A1147" s="4" t="s">
        <v>1225</v>
      </c>
      <c r="B1147" t="str">
        <f t="shared" si="272"/>
        <v xml:space="preserve"> Toshiyuki</v>
      </c>
      <c r="C1147">
        <f t="shared" si="273"/>
        <v>31.6</v>
      </c>
      <c r="D1147">
        <f t="shared" si="274"/>
        <v>6.79</v>
      </c>
      <c r="E1147" t="str">
        <f t="shared" si="275"/>
        <v>No</v>
      </c>
      <c r="F1147" t="str">
        <f t="shared" si="276"/>
        <v>No</v>
      </c>
      <c r="G1147" t="str">
        <f t="shared" si="277"/>
        <v>No</v>
      </c>
      <c r="H1147">
        <f t="shared" si="278"/>
        <v>0</v>
      </c>
      <c r="I1147" t="str">
        <f t="shared" si="279"/>
        <v>No</v>
      </c>
      <c r="J1147" t="str">
        <f t="shared" si="280"/>
        <v>Obesity</v>
      </c>
      <c r="K1147" t="str">
        <f t="shared" si="281"/>
        <v>Diabetes</v>
      </c>
      <c r="L1147" t="str">
        <f t="shared" si="282"/>
        <v>R1011</v>
      </c>
      <c r="M1147">
        <f t="shared" si="283"/>
        <v>54</v>
      </c>
      <c r="N1147" t="str">
        <f t="shared" si="284"/>
        <v>tier - 3</v>
      </c>
      <c r="O1147" t="str">
        <f t="shared" si="285"/>
        <v>tier - 3</v>
      </c>
      <c r="P1147" t="str">
        <f t="shared" si="286"/>
        <v>R1011</v>
      </c>
      <c r="Q1147">
        <f t="shared" si="287"/>
        <v>54</v>
      </c>
    </row>
    <row r="1148" spans="1:17" ht="18.75" x14ac:dyDescent="0.3">
      <c r="A1148" s="4" t="s">
        <v>1224</v>
      </c>
      <c r="B1148" t="str">
        <f t="shared" si="272"/>
        <v xml:space="preserve"> Tom L.</v>
      </c>
      <c r="C1148">
        <f t="shared" si="273"/>
        <v>42.93</v>
      </c>
      <c r="D1148">
        <f t="shared" si="274"/>
        <v>4.8</v>
      </c>
      <c r="E1148" t="str">
        <f t="shared" si="275"/>
        <v>No</v>
      </c>
      <c r="F1148" t="str">
        <f t="shared" si="276"/>
        <v>No</v>
      </c>
      <c r="G1148" t="str">
        <f t="shared" si="277"/>
        <v>No</v>
      </c>
      <c r="H1148">
        <f t="shared" si="278"/>
        <v>1</v>
      </c>
      <c r="I1148" t="str">
        <f t="shared" si="279"/>
        <v>No</v>
      </c>
      <c r="J1148" t="str">
        <f t="shared" si="280"/>
        <v>Obesity</v>
      </c>
      <c r="K1148" t="str">
        <f t="shared" si="281"/>
        <v>Normal</v>
      </c>
      <c r="L1148" t="str">
        <f t="shared" si="282"/>
        <v>R1012</v>
      </c>
      <c r="M1148">
        <f t="shared" si="283"/>
        <v>30</v>
      </c>
      <c r="N1148" t="str">
        <f t="shared" si="284"/>
        <v>tier - 1</v>
      </c>
      <c r="O1148" t="str">
        <f t="shared" si="285"/>
        <v>tier - 1</v>
      </c>
      <c r="P1148" t="str">
        <f t="shared" si="286"/>
        <v>R1012</v>
      </c>
      <c r="Q1148">
        <f t="shared" si="287"/>
        <v>30</v>
      </c>
    </row>
    <row r="1149" spans="1:17" ht="18.75" x14ac:dyDescent="0.3">
      <c r="A1149" s="4" t="s">
        <v>1223</v>
      </c>
      <c r="B1149" t="str">
        <f t="shared" si="272"/>
        <v xml:space="preserve"> Brian</v>
      </c>
      <c r="C1149">
        <f t="shared" si="273"/>
        <v>26.72</v>
      </c>
      <c r="D1149">
        <f t="shared" si="274"/>
        <v>5.75</v>
      </c>
      <c r="E1149" t="str">
        <f t="shared" si="275"/>
        <v>No</v>
      </c>
      <c r="F1149" t="str">
        <f t="shared" si="276"/>
        <v>No</v>
      </c>
      <c r="G1149" t="str">
        <f t="shared" si="277"/>
        <v>No</v>
      </c>
      <c r="H1149">
        <f t="shared" si="278"/>
        <v>2</v>
      </c>
      <c r="I1149" t="str">
        <f t="shared" si="279"/>
        <v>No</v>
      </c>
      <c r="J1149" t="str">
        <f t="shared" si="280"/>
        <v>Obesity</v>
      </c>
      <c r="K1149" t="str">
        <f t="shared" si="281"/>
        <v>Diabetes</v>
      </c>
      <c r="L1149" t="str">
        <f t="shared" si="282"/>
        <v>R1021</v>
      </c>
      <c r="M1149">
        <f t="shared" si="283"/>
        <v>50</v>
      </c>
      <c r="N1149" t="str">
        <f t="shared" si="284"/>
        <v>tier - 3</v>
      </c>
      <c r="O1149" t="str">
        <f t="shared" si="285"/>
        <v>tier - 3</v>
      </c>
      <c r="P1149" t="str">
        <f t="shared" si="286"/>
        <v>R1021</v>
      </c>
      <c r="Q1149">
        <f t="shared" si="287"/>
        <v>50</v>
      </c>
    </row>
    <row r="1150" spans="1:17" ht="18.75" x14ac:dyDescent="0.3">
      <c r="A1150" s="4" t="s">
        <v>1222</v>
      </c>
      <c r="B1150" t="str">
        <f t="shared" si="272"/>
        <v xml:space="preserve"> Matthew</v>
      </c>
      <c r="C1150">
        <f t="shared" si="273"/>
        <v>26.67</v>
      </c>
      <c r="D1150">
        <f t="shared" si="274"/>
        <v>5.81</v>
      </c>
      <c r="E1150" t="str">
        <f t="shared" si="275"/>
        <v>No</v>
      </c>
      <c r="F1150" t="str">
        <f t="shared" si="276"/>
        <v>No</v>
      </c>
      <c r="G1150" t="str">
        <f t="shared" si="277"/>
        <v>No</v>
      </c>
      <c r="H1150">
        <f t="shared" si="278"/>
        <v>2</v>
      </c>
      <c r="I1150" t="str">
        <f t="shared" si="279"/>
        <v>No</v>
      </c>
      <c r="J1150" t="str">
        <f t="shared" si="280"/>
        <v>Obesity</v>
      </c>
      <c r="K1150" t="str">
        <f t="shared" si="281"/>
        <v>Diabetes</v>
      </c>
      <c r="L1150" t="str">
        <f t="shared" si="282"/>
        <v>R1021</v>
      </c>
      <c r="M1150">
        <f t="shared" si="283"/>
        <v>50</v>
      </c>
      <c r="N1150" t="str">
        <f t="shared" si="284"/>
        <v>tier - 2</v>
      </c>
      <c r="O1150" t="str">
        <f t="shared" si="285"/>
        <v>tier - 2</v>
      </c>
      <c r="P1150" t="str">
        <f t="shared" si="286"/>
        <v>R1021</v>
      </c>
      <c r="Q1150">
        <f t="shared" si="287"/>
        <v>50</v>
      </c>
    </row>
    <row r="1151" spans="1:17" ht="18.75" x14ac:dyDescent="0.3">
      <c r="A1151" s="4" t="s">
        <v>1221</v>
      </c>
      <c r="B1151" t="str">
        <f t="shared" si="272"/>
        <v xml:space="preserve"> Julee</v>
      </c>
      <c r="C1151">
        <f t="shared" si="273"/>
        <v>42.68</v>
      </c>
      <c r="D1151">
        <f t="shared" si="274"/>
        <v>9.2799999999999994</v>
      </c>
      <c r="E1151" t="str">
        <f t="shared" si="275"/>
        <v>No</v>
      </c>
      <c r="F1151" t="str">
        <f t="shared" si="276"/>
        <v>No</v>
      </c>
      <c r="G1151" t="str">
        <f t="shared" si="277"/>
        <v>No</v>
      </c>
      <c r="H1151">
        <f t="shared" si="278"/>
        <v>2</v>
      </c>
      <c r="I1151" t="str">
        <f t="shared" si="279"/>
        <v>No</v>
      </c>
      <c r="J1151" t="str">
        <f t="shared" si="280"/>
        <v>Obesity</v>
      </c>
      <c r="K1151" t="str">
        <f t="shared" si="281"/>
        <v>Diabetes</v>
      </c>
      <c r="L1151" t="str">
        <f t="shared" si="282"/>
        <v>R1013</v>
      </c>
      <c r="M1151">
        <f t="shared" si="283"/>
        <v>49</v>
      </c>
      <c r="N1151" t="str">
        <f t="shared" si="284"/>
        <v>tier - 1</v>
      </c>
      <c r="O1151" t="str">
        <f t="shared" si="285"/>
        <v>tier - 1</v>
      </c>
      <c r="P1151" t="str">
        <f t="shared" si="286"/>
        <v>R1013</v>
      </c>
      <c r="Q1151">
        <f t="shared" si="287"/>
        <v>49</v>
      </c>
    </row>
    <row r="1152" spans="1:17" ht="18.75" x14ac:dyDescent="0.3">
      <c r="A1152" s="4" t="s">
        <v>1220</v>
      </c>
      <c r="B1152" t="str">
        <f t="shared" si="272"/>
        <v xml:space="preserve"> Christopher M.</v>
      </c>
      <c r="C1152">
        <f t="shared" si="273"/>
        <v>24.31</v>
      </c>
      <c r="D1152">
        <f t="shared" si="274"/>
        <v>6.37</v>
      </c>
      <c r="E1152" t="str">
        <f t="shared" si="275"/>
        <v>No</v>
      </c>
      <c r="F1152" t="str">
        <f t="shared" si="276"/>
        <v>No</v>
      </c>
      <c r="G1152" t="str">
        <f t="shared" si="277"/>
        <v>No</v>
      </c>
      <c r="H1152">
        <f t="shared" si="278"/>
        <v>0</v>
      </c>
      <c r="I1152" t="str">
        <f t="shared" si="279"/>
        <v>No</v>
      </c>
      <c r="J1152" t="str">
        <f t="shared" si="280"/>
        <v>Normol Weight</v>
      </c>
      <c r="K1152" t="str">
        <f t="shared" si="281"/>
        <v>Diabetes</v>
      </c>
      <c r="L1152" t="str">
        <f t="shared" si="282"/>
        <v>R1013</v>
      </c>
      <c r="M1152">
        <f t="shared" si="283"/>
        <v>46</v>
      </c>
      <c r="N1152" t="str">
        <f t="shared" si="284"/>
        <v>tier - 2</v>
      </c>
      <c r="O1152" t="str">
        <f t="shared" si="285"/>
        <v>tier - 2</v>
      </c>
      <c r="P1152" t="str">
        <f t="shared" si="286"/>
        <v>R1013</v>
      </c>
      <c r="Q1152">
        <f t="shared" si="287"/>
        <v>46</v>
      </c>
    </row>
    <row r="1153" spans="1:17" ht="18.75" x14ac:dyDescent="0.3">
      <c r="A1153" s="4" t="s">
        <v>1219</v>
      </c>
      <c r="B1153" t="str">
        <f t="shared" si="272"/>
        <v xml:space="preserve"> Ciaran</v>
      </c>
      <c r="C1153">
        <f t="shared" si="273"/>
        <v>44.75</v>
      </c>
      <c r="D1153">
        <f t="shared" si="274"/>
        <v>5.09</v>
      </c>
      <c r="E1153" t="str">
        <f t="shared" si="275"/>
        <v>Yes</v>
      </c>
      <c r="F1153" t="str">
        <f t="shared" si="276"/>
        <v>No</v>
      </c>
      <c r="G1153" t="str">
        <f t="shared" si="277"/>
        <v>No</v>
      </c>
      <c r="H1153">
        <f t="shared" si="278"/>
        <v>0</v>
      </c>
      <c r="I1153" t="str">
        <f t="shared" si="279"/>
        <v>No</v>
      </c>
      <c r="J1153" t="str">
        <f t="shared" si="280"/>
        <v>Obesity</v>
      </c>
      <c r="K1153" t="str">
        <f t="shared" si="281"/>
        <v>Normal</v>
      </c>
      <c r="L1153" t="str">
        <f t="shared" si="282"/>
        <v>R1023</v>
      </c>
      <c r="M1153">
        <f t="shared" si="283"/>
        <v>26</v>
      </c>
      <c r="N1153" t="str">
        <f t="shared" si="284"/>
        <v>tier - 3</v>
      </c>
      <c r="O1153" t="str">
        <f t="shared" si="285"/>
        <v>tier - 3</v>
      </c>
      <c r="P1153" t="str">
        <f t="shared" si="286"/>
        <v>R1023</v>
      </c>
      <c r="Q1153">
        <f t="shared" si="287"/>
        <v>26</v>
      </c>
    </row>
    <row r="1154" spans="1:17" ht="18.75" x14ac:dyDescent="0.3">
      <c r="A1154" s="4" t="s">
        <v>1218</v>
      </c>
      <c r="B1154" t="str">
        <f t="shared" ref="B1154:B1217" si="288">VLOOKUP($A1154,vetri,4,FALSE)</f>
        <v xml:space="preserve"> Kara</v>
      </c>
      <c r="C1154">
        <f t="shared" ref="C1154:C1217" si="289">VLOOKUP($A1154,vel,2,FALSE)</f>
        <v>30.78</v>
      </c>
      <c r="D1154">
        <f t="shared" ref="D1154:D1217" si="290">VLOOKUP($A1154,vel,3,FALSE)</f>
        <v>7.94</v>
      </c>
      <c r="E1154" t="str">
        <f t="shared" ref="E1154:E1217" si="291">VLOOKUP($A1154,vel,4,FALSE)</f>
        <v>No</v>
      </c>
      <c r="F1154" t="str">
        <f t="shared" ref="F1154:F1217" si="292">VLOOKUP($A1154,vel,5,FALSE)</f>
        <v>No</v>
      </c>
      <c r="G1154" t="str">
        <f t="shared" ref="G1154:G1217" si="293">VLOOKUP($A1154,vel,6,FALSE)</f>
        <v>No</v>
      </c>
      <c r="H1154">
        <f t="shared" ref="H1154:H1217" si="294">VLOOKUP($A1154,vel,9,FALSE)</f>
        <v>2</v>
      </c>
      <c r="I1154" t="str">
        <f t="shared" ref="I1154:I1217" si="295">VLOOKUP($A1154,vel,10,FALSE)</f>
        <v>No</v>
      </c>
      <c r="J1154" t="str">
        <f t="shared" ref="J1154:J1217" si="296">VLOOKUP($A1154,vel,11,FALSE)</f>
        <v>Obesity</v>
      </c>
      <c r="K1154" t="str">
        <f t="shared" ref="K1154:K1217" si="297">VLOOKUP($A1154,vel,12,FALSE)</f>
        <v>Diabetes</v>
      </c>
      <c r="L1154" t="str">
        <f t="shared" ref="L1154:L1217" si="298">VLOOKUP($A1154,v,14,FALSE)</f>
        <v>R1024</v>
      </c>
      <c r="M1154">
        <f t="shared" ref="M1154:M1217" si="299">VLOOKUP($A1154,v,16,FALSE)</f>
        <v>49</v>
      </c>
      <c r="N1154" t="str">
        <f t="shared" ref="N1154:N1217" si="300">VLOOKUP($A1154,v,12,FALSE)</f>
        <v>tier - 2</v>
      </c>
      <c r="O1154" t="str">
        <f t="shared" ref="O1154:O1217" si="301">VLOOKUP($A1154,m,13,FALSE)</f>
        <v>tier - 2</v>
      </c>
      <c r="P1154" t="str">
        <f t="shared" ref="P1154:P1217" si="302">VLOOKUP($A1154,v,14,FALSE)</f>
        <v>R1024</v>
      </c>
      <c r="Q1154">
        <f t="shared" ref="Q1154:Q1217" si="303">VLOOKUP($A1154,v,16,FALSE)</f>
        <v>49</v>
      </c>
    </row>
    <row r="1155" spans="1:17" ht="18.75" x14ac:dyDescent="0.3">
      <c r="A1155" s="4" t="s">
        <v>1217</v>
      </c>
      <c r="B1155" t="str">
        <f t="shared" si="288"/>
        <v xml:space="preserve"> Makie</v>
      </c>
      <c r="C1155">
        <f t="shared" si="289"/>
        <v>21.86</v>
      </c>
      <c r="D1155">
        <f t="shared" si="290"/>
        <v>10.95</v>
      </c>
      <c r="E1155" t="str">
        <f t="shared" si="291"/>
        <v>No</v>
      </c>
      <c r="F1155" t="str">
        <f t="shared" si="292"/>
        <v>No</v>
      </c>
      <c r="G1155" t="str">
        <f t="shared" si="293"/>
        <v>No</v>
      </c>
      <c r="H1155">
        <f t="shared" si="294"/>
        <v>0</v>
      </c>
      <c r="I1155" t="str">
        <f t="shared" si="295"/>
        <v>No</v>
      </c>
      <c r="J1155" t="str">
        <f t="shared" si="296"/>
        <v>Normol Weight</v>
      </c>
      <c r="K1155" t="str">
        <f t="shared" si="297"/>
        <v>Diabetes</v>
      </c>
      <c r="L1155" t="str">
        <f t="shared" si="298"/>
        <v>R1012</v>
      </c>
      <c r="M1155">
        <f t="shared" si="299"/>
        <v>57</v>
      </c>
      <c r="N1155" t="str">
        <f t="shared" si="300"/>
        <v>tier - 1</v>
      </c>
      <c r="O1155" t="str">
        <f t="shared" si="301"/>
        <v>tier - 1</v>
      </c>
      <c r="P1155" t="str">
        <f t="shared" si="302"/>
        <v>R1012</v>
      </c>
      <c r="Q1155">
        <f t="shared" si="303"/>
        <v>57</v>
      </c>
    </row>
    <row r="1156" spans="1:17" ht="18.75" x14ac:dyDescent="0.3">
      <c r="A1156" s="4" t="s">
        <v>1216</v>
      </c>
      <c r="B1156" t="str">
        <f t="shared" si="288"/>
        <v xml:space="preserve"> Emily E</v>
      </c>
      <c r="C1156">
        <f t="shared" si="289"/>
        <v>49.09</v>
      </c>
      <c r="D1156">
        <f t="shared" si="290"/>
        <v>6.3</v>
      </c>
      <c r="E1156" t="str">
        <f t="shared" si="291"/>
        <v>Yes</v>
      </c>
      <c r="F1156" t="str">
        <f t="shared" si="292"/>
        <v>No</v>
      </c>
      <c r="G1156" t="str">
        <f t="shared" si="293"/>
        <v>No</v>
      </c>
      <c r="H1156">
        <f t="shared" si="294"/>
        <v>0</v>
      </c>
      <c r="I1156" t="str">
        <f t="shared" si="295"/>
        <v>No</v>
      </c>
      <c r="J1156" t="str">
        <f t="shared" si="296"/>
        <v>Obesity</v>
      </c>
      <c r="K1156" t="str">
        <f t="shared" si="297"/>
        <v>Diabetes</v>
      </c>
      <c r="L1156" t="str">
        <f t="shared" si="298"/>
        <v>R1012</v>
      </c>
      <c r="M1156">
        <f t="shared" si="299"/>
        <v>21</v>
      </c>
      <c r="N1156" t="str">
        <f t="shared" si="300"/>
        <v>tier - 2</v>
      </c>
      <c r="O1156" t="str">
        <f t="shared" si="301"/>
        <v>tier - 2</v>
      </c>
      <c r="P1156" t="str">
        <f t="shared" si="302"/>
        <v>R1012</v>
      </c>
      <c r="Q1156">
        <f t="shared" si="303"/>
        <v>21</v>
      </c>
    </row>
    <row r="1157" spans="1:17" ht="18.75" x14ac:dyDescent="0.3">
      <c r="A1157" s="4" t="s">
        <v>1215</v>
      </c>
      <c r="B1157" t="str">
        <f t="shared" si="288"/>
        <v xml:space="preserve"> Cary</v>
      </c>
      <c r="C1157">
        <f t="shared" si="289"/>
        <v>47.74</v>
      </c>
      <c r="D1157">
        <f t="shared" si="290"/>
        <v>8.0500000000000007</v>
      </c>
      <c r="E1157" t="str">
        <f t="shared" si="291"/>
        <v>Yes</v>
      </c>
      <c r="F1157" t="str">
        <f t="shared" si="292"/>
        <v>No</v>
      </c>
      <c r="G1157" t="str">
        <f t="shared" si="293"/>
        <v>No</v>
      </c>
      <c r="H1157">
        <f t="shared" si="294"/>
        <v>2</v>
      </c>
      <c r="I1157" t="str">
        <f t="shared" si="295"/>
        <v>No</v>
      </c>
      <c r="J1157" t="str">
        <f t="shared" si="296"/>
        <v>Obesity</v>
      </c>
      <c r="K1157" t="str">
        <f t="shared" si="297"/>
        <v>Diabetes</v>
      </c>
      <c r="L1157" t="str">
        <f t="shared" si="298"/>
        <v>R1013</v>
      </c>
      <c r="M1157">
        <f t="shared" si="299"/>
        <v>52</v>
      </c>
      <c r="N1157" t="str">
        <f t="shared" si="300"/>
        <v>tier - 1</v>
      </c>
      <c r="O1157" t="str">
        <f t="shared" si="301"/>
        <v>tier - 1</v>
      </c>
      <c r="P1157" t="str">
        <f t="shared" si="302"/>
        <v>R1013</v>
      </c>
      <c r="Q1157">
        <f t="shared" si="303"/>
        <v>52</v>
      </c>
    </row>
    <row r="1158" spans="1:17" ht="18.75" x14ac:dyDescent="0.3">
      <c r="A1158" s="4" t="s">
        <v>1214</v>
      </c>
      <c r="B1158" t="str">
        <f t="shared" si="288"/>
        <v xml:space="preserve"> Steven</v>
      </c>
      <c r="C1158">
        <f t="shared" si="289"/>
        <v>30.2</v>
      </c>
      <c r="D1158">
        <f t="shared" si="290"/>
        <v>9.8800000000000008</v>
      </c>
      <c r="E1158" t="str">
        <f t="shared" si="291"/>
        <v>Yes</v>
      </c>
      <c r="F1158" t="str">
        <f t="shared" si="292"/>
        <v>No</v>
      </c>
      <c r="G1158" t="str">
        <f t="shared" si="293"/>
        <v>No</v>
      </c>
      <c r="H1158">
        <f t="shared" si="294"/>
        <v>2</v>
      </c>
      <c r="I1158" t="str">
        <f t="shared" si="295"/>
        <v>No</v>
      </c>
      <c r="J1158" t="str">
        <f t="shared" si="296"/>
        <v>Obesity</v>
      </c>
      <c r="K1158" t="str">
        <f t="shared" si="297"/>
        <v>Diabetes</v>
      </c>
      <c r="L1158" t="str">
        <f t="shared" si="298"/>
        <v>R1011</v>
      </c>
      <c r="M1158">
        <f t="shared" si="299"/>
        <v>52</v>
      </c>
      <c r="N1158" t="str">
        <f t="shared" si="300"/>
        <v>tier - 1</v>
      </c>
      <c r="O1158" t="str">
        <f t="shared" si="301"/>
        <v>tier - 1</v>
      </c>
      <c r="P1158" t="str">
        <f t="shared" si="302"/>
        <v>R1011</v>
      </c>
      <c r="Q1158">
        <f t="shared" si="303"/>
        <v>52</v>
      </c>
    </row>
    <row r="1159" spans="1:17" ht="18.75" x14ac:dyDescent="0.3">
      <c r="A1159" s="4" t="s">
        <v>1213</v>
      </c>
      <c r="B1159" t="str">
        <f t="shared" si="288"/>
        <v xml:space="preserve"> Jose Antonio Sr.</v>
      </c>
      <c r="C1159">
        <f t="shared" si="289"/>
        <v>33.25</v>
      </c>
      <c r="D1159">
        <f t="shared" si="290"/>
        <v>7.42</v>
      </c>
      <c r="E1159" t="str">
        <f t="shared" si="291"/>
        <v>Yes</v>
      </c>
      <c r="F1159" t="str">
        <f t="shared" si="292"/>
        <v>No</v>
      </c>
      <c r="G1159" t="str">
        <f t="shared" si="293"/>
        <v>No</v>
      </c>
      <c r="H1159">
        <f t="shared" si="294"/>
        <v>2</v>
      </c>
      <c r="I1159" t="str">
        <f t="shared" si="295"/>
        <v>No</v>
      </c>
      <c r="J1159" t="str">
        <f t="shared" si="296"/>
        <v>Obesity</v>
      </c>
      <c r="K1159" t="str">
        <f t="shared" si="297"/>
        <v>Diabetes</v>
      </c>
      <c r="L1159" t="str">
        <f t="shared" si="298"/>
        <v>R1016</v>
      </c>
      <c r="M1159">
        <f t="shared" si="299"/>
        <v>52</v>
      </c>
      <c r="N1159" t="str">
        <f t="shared" si="300"/>
        <v>tier - 1</v>
      </c>
      <c r="O1159" t="str">
        <f t="shared" si="301"/>
        <v>tier - 1</v>
      </c>
      <c r="P1159" t="str">
        <f t="shared" si="302"/>
        <v>R1016</v>
      </c>
      <c r="Q1159">
        <f t="shared" si="303"/>
        <v>52</v>
      </c>
    </row>
    <row r="1160" spans="1:17" ht="18.75" x14ac:dyDescent="0.3">
      <c r="A1160" s="4" t="s">
        <v>1212</v>
      </c>
      <c r="B1160" t="str">
        <f t="shared" si="288"/>
        <v xml:space="preserve"> Tatiana</v>
      </c>
      <c r="C1160">
        <f t="shared" si="289"/>
        <v>26.6</v>
      </c>
      <c r="D1160">
        <f t="shared" si="290"/>
        <v>8.4499999999999993</v>
      </c>
      <c r="E1160" t="str">
        <f t="shared" si="291"/>
        <v>Yes</v>
      </c>
      <c r="F1160" t="str">
        <f t="shared" si="292"/>
        <v>No</v>
      </c>
      <c r="G1160" t="str">
        <f t="shared" si="293"/>
        <v>No</v>
      </c>
      <c r="H1160">
        <f t="shared" si="294"/>
        <v>1</v>
      </c>
      <c r="I1160" t="str">
        <f t="shared" si="295"/>
        <v>No</v>
      </c>
      <c r="J1160" t="str">
        <f t="shared" si="296"/>
        <v>Obesity</v>
      </c>
      <c r="K1160" t="str">
        <f t="shared" si="297"/>
        <v>Diabetes</v>
      </c>
      <c r="L1160" t="str">
        <f t="shared" si="298"/>
        <v>R1024</v>
      </c>
      <c r="M1160">
        <f t="shared" si="299"/>
        <v>47</v>
      </c>
      <c r="N1160" t="str">
        <f t="shared" si="300"/>
        <v>tier - 1</v>
      </c>
      <c r="O1160" t="str">
        <f t="shared" si="301"/>
        <v>tier - 1</v>
      </c>
      <c r="P1160" t="str">
        <f t="shared" si="302"/>
        <v>R1024</v>
      </c>
      <c r="Q1160">
        <f t="shared" si="303"/>
        <v>47</v>
      </c>
    </row>
    <row r="1161" spans="1:17" ht="18.75" x14ac:dyDescent="0.3">
      <c r="A1161" s="4" t="s">
        <v>1211</v>
      </c>
      <c r="B1161" t="str">
        <f t="shared" si="288"/>
        <v xml:space="preserve"> Dan T.</v>
      </c>
      <c r="C1161">
        <f t="shared" si="289"/>
        <v>26.35</v>
      </c>
      <c r="D1161">
        <f t="shared" si="290"/>
        <v>6.21</v>
      </c>
      <c r="E1161" t="str">
        <f t="shared" si="291"/>
        <v>No</v>
      </c>
      <c r="F1161" t="str">
        <f t="shared" si="292"/>
        <v>No</v>
      </c>
      <c r="G1161" t="str">
        <f t="shared" si="293"/>
        <v>No</v>
      </c>
      <c r="H1161">
        <f t="shared" si="294"/>
        <v>2</v>
      </c>
      <c r="I1161" t="str">
        <f t="shared" si="295"/>
        <v>No</v>
      </c>
      <c r="J1161" t="str">
        <f t="shared" si="296"/>
        <v>Obesity</v>
      </c>
      <c r="K1161" t="str">
        <f t="shared" si="297"/>
        <v>Diabetes</v>
      </c>
      <c r="L1161" t="str">
        <f t="shared" si="298"/>
        <v>R1021</v>
      </c>
      <c r="M1161">
        <f t="shared" si="299"/>
        <v>50</v>
      </c>
      <c r="N1161" t="str">
        <f t="shared" si="300"/>
        <v>tier - 1</v>
      </c>
      <c r="O1161" t="str">
        <f t="shared" si="301"/>
        <v>tier - 1</v>
      </c>
      <c r="P1161" t="str">
        <f t="shared" si="302"/>
        <v>R1021</v>
      </c>
      <c r="Q1161">
        <f t="shared" si="303"/>
        <v>50</v>
      </c>
    </row>
    <row r="1162" spans="1:17" ht="18.75" x14ac:dyDescent="0.3">
      <c r="A1162" s="4" t="s">
        <v>1210</v>
      </c>
      <c r="B1162" t="str">
        <f t="shared" si="288"/>
        <v xml:space="preserve"> Liisa A.</v>
      </c>
      <c r="C1162">
        <f t="shared" si="289"/>
        <v>39.994999999999997</v>
      </c>
      <c r="D1162">
        <f t="shared" si="290"/>
        <v>4.6500000000000004</v>
      </c>
      <c r="E1162" t="str">
        <f t="shared" si="291"/>
        <v>No</v>
      </c>
      <c r="F1162" t="str">
        <f t="shared" si="292"/>
        <v>No</v>
      </c>
      <c r="G1162" t="str">
        <f t="shared" si="293"/>
        <v>No</v>
      </c>
      <c r="H1162">
        <f t="shared" si="294"/>
        <v>0</v>
      </c>
      <c r="I1162" t="str">
        <f t="shared" si="295"/>
        <v>No</v>
      </c>
      <c r="J1162" t="str">
        <f t="shared" si="296"/>
        <v>Obesity</v>
      </c>
      <c r="K1162" t="str">
        <f t="shared" si="297"/>
        <v>Normal</v>
      </c>
      <c r="L1162" t="str">
        <f t="shared" si="298"/>
        <v>R1024</v>
      </c>
      <c r="M1162">
        <f t="shared" si="299"/>
        <v>45</v>
      </c>
      <c r="N1162" t="str">
        <f t="shared" si="300"/>
        <v>tier - 3</v>
      </c>
      <c r="O1162" t="str">
        <f t="shared" si="301"/>
        <v>tier - 3</v>
      </c>
      <c r="P1162" t="str">
        <f t="shared" si="302"/>
        <v>R1024</v>
      </c>
      <c r="Q1162">
        <f t="shared" si="303"/>
        <v>45</v>
      </c>
    </row>
    <row r="1163" spans="1:17" ht="18.75" x14ac:dyDescent="0.3">
      <c r="A1163" s="4" t="s">
        <v>1209</v>
      </c>
      <c r="B1163" t="str">
        <f t="shared" si="288"/>
        <v xml:space="preserve"> Kathryn E.</v>
      </c>
      <c r="C1163">
        <f t="shared" si="289"/>
        <v>22.92</v>
      </c>
      <c r="D1163">
        <f t="shared" si="290"/>
        <v>5.87</v>
      </c>
      <c r="E1163" t="str">
        <f t="shared" si="291"/>
        <v>Yes</v>
      </c>
      <c r="F1163" t="str">
        <f t="shared" si="292"/>
        <v>No</v>
      </c>
      <c r="G1163" t="str">
        <f t="shared" si="293"/>
        <v>No</v>
      </c>
      <c r="H1163">
        <f t="shared" si="294"/>
        <v>1</v>
      </c>
      <c r="I1163" t="str">
        <f t="shared" si="295"/>
        <v>No</v>
      </c>
      <c r="J1163" t="str">
        <f t="shared" si="296"/>
        <v>Normol Weight</v>
      </c>
      <c r="K1163" t="str">
        <f t="shared" si="297"/>
        <v>Diabetes</v>
      </c>
      <c r="L1163" t="str">
        <f t="shared" si="298"/>
        <v>R1013</v>
      </c>
      <c r="M1163">
        <f t="shared" si="299"/>
        <v>58</v>
      </c>
      <c r="N1163" t="str">
        <f t="shared" si="300"/>
        <v>tier - 3</v>
      </c>
      <c r="O1163" t="str">
        <f t="shared" si="301"/>
        <v>tier - 3</v>
      </c>
      <c r="P1163" t="str">
        <f t="shared" si="302"/>
        <v>R1013</v>
      </c>
      <c r="Q1163">
        <f t="shared" si="303"/>
        <v>58</v>
      </c>
    </row>
    <row r="1164" spans="1:17" ht="18.75" x14ac:dyDescent="0.3">
      <c r="A1164" s="4" t="s">
        <v>1208</v>
      </c>
      <c r="B1164" t="str">
        <f t="shared" si="288"/>
        <v xml:space="preserve"> Maxwell</v>
      </c>
      <c r="C1164">
        <f t="shared" si="289"/>
        <v>24.78</v>
      </c>
      <c r="D1164">
        <f t="shared" si="290"/>
        <v>4.24</v>
      </c>
      <c r="E1164" t="str">
        <f t="shared" si="291"/>
        <v>Yes</v>
      </c>
      <c r="F1164" t="str">
        <f t="shared" si="292"/>
        <v>No</v>
      </c>
      <c r="G1164" t="str">
        <f t="shared" si="293"/>
        <v>No</v>
      </c>
      <c r="H1164">
        <f t="shared" si="294"/>
        <v>2</v>
      </c>
      <c r="I1164" t="str">
        <f t="shared" si="295"/>
        <v>No</v>
      </c>
      <c r="J1164" t="str">
        <f t="shared" si="296"/>
        <v>Normol Weight</v>
      </c>
      <c r="K1164" t="str">
        <f t="shared" si="297"/>
        <v>Normal</v>
      </c>
      <c r="L1164" t="str">
        <f t="shared" si="298"/>
        <v>R1013</v>
      </c>
      <c r="M1164">
        <f t="shared" si="299"/>
        <v>56</v>
      </c>
      <c r="N1164" t="str">
        <f t="shared" si="300"/>
        <v>tier - 2</v>
      </c>
      <c r="O1164" t="str">
        <f t="shared" si="301"/>
        <v>tier - 2</v>
      </c>
      <c r="P1164" t="str">
        <f t="shared" si="302"/>
        <v>R1013</v>
      </c>
      <c r="Q1164">
        <f t="shared" si="303"/>
        <v>56</v>
      </c>
    </row>
    <row r="1165" spans="1:17" ht="18.75" x14ac:dyDescent="0.3">
      <c r="A1165" s="4" t="s">
        <v>1207</v>
      </c>
      <c r="B1165" t="str">
        <f t="shared" si="288"/>
        <v xml:space="preserve"> Pascale</v>
      </c>
      <c r="C1165">
        <f t="shared" si="289"/>
        <v>34.07</v>
      </c>
      <c r="D1165">
        <f t="shared" si="290"/>
        <v>7.81</v>
      </c>
      <c r="E1165" t="str">
        <f t="shared" si="291"/>
        <v>Yes</v>
      </c>
      <c r="F1165" t="str">
        <f t="shared" si="292"/>
        <v>No</v>
      </c>
      <c r="G1165" t="str">
        <f t="shared" si="293"/>
        <v>No</v>
      </c>
      <c r="H1165">
        <f t="shared" si="294"/>
        <v>0</v>
      </c>
      <c r="I1165" t="str">
        <f t="shared" si="295"/>
        <v>No</v>
      </c>
      <c r="J1165" t="str">
        <f t="shared" si="296"/>
        <v>Obesity</v>
      </c>
      <c r="K1165" t="str">
        <f t="shared" si="297"/>
        <v>Diabetes</v>
      </c>
      <c r="L1165" t="str">
        <f t="shared" si="298"/>
        <v>R1011</v>
      </c>
      <c r="M1165">
        <f t="shared" si="299"/>
        <v>41</v>
      </c>
      <c r="N1165" t="str">
        <f t="shared" si="300"/>
        <v>tier - 3</v>
      </c>
      <c r="O1165" t="str">
        <f t="shared" si="301"/>
        <v>tier - 3</v>
      </c>
      <c r="P1165" t="str">
        <f t="shared" si="302"/>
        <v>R1011</v>
      </c>
      <c r="Q1165">
        <f t="shared" si="303"/>
        <v>41</v>
      </c>
    </row>
    <row r="1166" spans="1:17" ht="18.75" x14ac:dyDescent="0.3">
      <c r="A1166" s="4" t="s">
        <v>1206</v>
      </c>
      <c r="B1166" t="str">
        <f t="shared" si="288"/>
        <v xml:space="preserve"> Becca</v>
      </c>
      <c r="C1166">
        <f t="shared" si="289"/>
        <v>30.14</v>
      </c>
      <c r="D1166">
        <f t="shared" si="290"/>
        <v>9.85</v>
      </c>
      <c r="E1166" t="str">
        <f t="shared" si="291"/>
        <v>No</v>
      </c>
      <c r="F1166" t="str">
        <f t="shared" si="292"/>
        <v>No</v>
      </c>
      <c r="G1166" t="str">
        <f t="shared" si="293"/>
        <v>No</v>
      </c>
      <c r="H1166">
        <f t="shared" si="294"/>
        <v>0</v>
      </c>
      <c r="I1166" t="str">
        <f t="shared" si="295"/>
        <v>No</v>
      </c>
      <c r="J1166" t="str">
        <f t="shared" si="296"/>
        <v>Obesity</v>
      </c>
      <c r="K1166" t="str">
        <f t="shared" si="297"/>
        <v>Diabetes</v>
      </c>
      <c r="L1166" t="str">
        <f t="shared" si="298"/>
        <v>R1011</v>
      </c>
      <c r="M1166">
        <f t="shared" si="299"/>
        <v>48</v>
      </c>
      <c r="N1166" t="str">
        <f t="shared" si="300"/>
        <v>tier - 2</v>
      </c>
      <c r="O1166" t="str">
        <f t="shared" si="301"/>
        <v>tier - 2</v>
      </c>
      <c r="P1166" t="str">
        <f t="shared" si="302"/>
        <v>R1011</v>
      </c>
      <c r="Q1166">
        <f t="shared" si="303"/>
        <v>48</v>
      </c>
    </row>
    <row r="1167" spans="1:17" ht="18.75" x14ac:dyDescent="0.3">
      <c r="A1167" s="4" t="s">
        <v>1205</v>
      </c>
      <c r="B1167" t="str">
        <f t="shared" si="288"/>
        <v xml:space="preserve"> Grace</v>
      </c>
      <c r="C1167">
        <f t="shared" si="289"/>
        <v>18.05</v>
      </c>
      <c r="D1167">
        <f t="shared" si="290"/>
        <v>6.94</v>
      </c>
      <c r="E1167" t="str">
        <f t="shared" si="291"/>
        <v>No</v>
      </c>
      <c r="F1167" t="str">
        <f t="shared" si="292"/>
        <v>No</v>
      </c>
      <c r="G1167" t="str">
        <f t="shared" si="293"/>
        <v>No</v>
      </c>
      <c r="H1167">
        <f t="shared" si="294"/>
        <v>0</v>
      </c>
      <c r="I1167" t="str">
        <f t="shared" si="295"/>
        <v>No</v>
      </c>
      <c r="J1167" t="str">
        <f t="shared" si="296"/>
        <v>Underweight</v>
      </c>
      <c r="K1167" t="str">
        <f t="shared" si="297"/>
        <v>Diabetes</v>
      </c>
      <c r="L1167" t="str">
        <f t="shared" si="298"/>
        <v>R1012</v>
      </c>
      <c r="M1167">
        <f t="shared" si="299"/>
        <v>51</v>
      </c>
      <c r="N1167" t="str">
        <f t="shared" si="300"/>
        <v>tier - 1</v>
      </c>
      <c r="O1167" t="str">
        <f t="shared" si="301"/>
        <v>tier - 1</v>
      </c>
      <c r="P1167" t="str">
        <f t="shared" si="302"/>
        <v>R1012</v>
      </c>
      <c r="Q1167">
        <f t="shared" si="303"/>
        <v>51</v>
      </c>
    </row>
    <row r="1168" spans="1:17" ht="18.75" x14ac:dyDescent="0.3">
      <c r="A1168" s="4" t="s">
        <v>1204</v>
      </c>
      <c r="B1168" t="str">
        <f t="shared" si="288"/>
        <v xml:space="preserve"> Samantha</v>
      </c>
      <c r="C1168">
        <f t="shared" si="289"/>
        <v>37.4</v>
      </c>
      <c r="D1168">
        <f t="shared" si="290"/>
        <v>11.3</v>
      </c>
      <c r="E1168" t="str">
        <f t="shared" si="291"/>
        <v>Yes</v>
      </c>
      <c r="F1168" t="str">
        <f t="shared" si="292"/>
        <v>No</v>
      </c>
      <c r="G1168" t="str">
        <f t="shared" si="293"/>
        <v>No</v>
      </c>
      <c r="H1168">
        <f t="shared" si="294"/>
        <v>2</v>
      </c>
      <c r="I1168" t="str">
        <f t="shared" si="295"/>
        <v>No</v>
      </c>
      <c r="J1168" t="str">
        <f t="shared" si="296"/>
        <v>Obesity</v>
      </c>
      <c r="K1168" t="str">
        <f t="shared" si="297"/>
        <v>Diabetes</v>
      </c>
      <c r="L1168" t="str">
        <f t="shared" si="298"/>
        <v>R1011</v>
      </c>
      <c r="M1168">
        <f t="shared" si="299"/>
        <v>52</v>
      </c>
      <c r="N1168" t="str">
        <f t="shared" si="300"/>
        <v>tier - 2</v>
      </c>
      <c r="O1168" t="str">
        <f t="shared" si="301"/>
        <v>tier - 2</v>
      </c>
      <c r="P1168" t="str">
        <f t="shared" si="302"/>
        <v>R1011</v>
      </c>
      <c r="Q1168">
        <f t="shared" si="303"/>
        <v>52</v>
      </c>
    </row>
    <row r="1169" spans="1:17" ht="18.75" x14ac:dyDescent="0.3">
      <c r="A1169" s="4" t="s">
        <v>1203</v>
      </c>
      <c r="B1169" t="str">
        <f t="shared" si="288"/>
        <v xml:space="preserve"> Nicole R.</v>
      </c>
      <c r="C1169">
        <f t="shared" si="289"/>
        <v>25.75</v>
      </c>
      <c r="D1169">
        <f t="shared" si="290"/>
        <v>9.23</v>
      </c>
      <c r="E1169" t="str">
        <f t="shared" si="291"/>
        <v>No</v>
      </c>
      <c r="F1169" t="str">
        <f t="shared" si="292"/>
        <v>No</v>
      </c>
      <c r="G1169" t="str">
        <f t="shared" si="293"/>
        <v>No</v>
      </c>
      <c r="H1169">
        <f t="shared" si="294"/>
        <v>0</v>
      </c>
      <c r="I1169" t="str">
        <f t="shared" si="295"/>
        <v>No</v>
      </c>
      <c r="J1169" t="str">
        <f t="shared" si="296"/>
        <v>Obesity</v>
      </c>
      <c r="K1169" t="str">
        <f t="shared" si="297"/>
        <v>Diabetes</v>
      </c>
      <c r="L1169" t="str">
        <f t="shared" si="298"/>
        <v>R1013</v>
      </c>
      <c r="M1169">
        <f t="shared" si="299"/>
        <v>54</v>
      </c>
      <c r="N1169" t="str">
        <f t="shared" si="300"/>
        <v>tier - 2</v>
      </c>
      <c r="O1169" t="str">
        <f t="shared" si="301"/>
        <v>tier - 2</v>
      </c>
      <c r="P1169" t="str">
        <f t="shared" si="302"/>
        <v>R1013</v>
      </c>
      <c r="Q1169">
        <f t="shared" si="303"/>
        <v>54</v>
      </c>
    </row>
    <row r="1170" spans="1:17" ht="18.75" x14ac:dyDescent="0.3">
      <c r="A1170" s="4" t="s">
        <v>1202</v>
      </c>
      <c r="B1170" t="str">
        <f t="shared" si="288"/>
        <v xml:space="preserve"> David W</v>
      </c>
      <c r="C1170">
        <f t="shared" si="289"/>
        <v>32.299999999999997</v>
      </c>
      <c r="D1170">
        <f t="shared" si="290"/>
        <v>4.37</v>
      </c>
      <c r="E1170" t="str">
        <f t="shared" si="291"/>
        <v>No</v>
      </c>
      <c r="F1170" t="str">
        <f t="shared" si="292"/>
        <v>No</v>
      </c>
      <c r="G1170" t="str">
        <f t="shared" si="293"/>
        <v>No</v>
      </c>
      <c r="H1170">
        <f t="shared" si="294"/>
        <v>2</v>
      </c>
      <c r="I1170" t="str">
        <f t="shared" si="295"/>
        <v>No</v>
      </c>
      <c r="J1170" t="str">
        <f t="shared" si="296"/>
        <v>Obesity</v>
      </c>
      <c r="K1170" t="str">
        <f t="shared" si="297"/>
        <v>Normal</v>
      </c>
      <c r="L1170" t="str">
        <f t="shared" si="298"/>
        <v>R1011</v>
      </c>
      <c r="M1170">
        <f t="shared" si="299"/>
        <v>50</v>
      </c>
      <c r="N1170" t="str">
        <f t="shared" si="300"/>
        <v>tier - 2</v>
      </c>
      <c r="O1170" t="str">
        <f t="shared" si="301"/>
        <v>tier - 2</v>
      </c>
      <c r="P1170" t="str">
        <f t="shared" si="302"/>
        <v>R1011</v>
      </c>
      <c r="Q1170">
        <f t="shared" si="303"/>
        <v>50</v>
      </c>
    </row>
    <row r="1171" spans="1:17" ht="18.75" x14ac:dyDescent="0.3">
      <c r="A1171" s="4" t="s">
        <v>1201</v>
      </c>
      <c r="B1171" t="str">
        <f t="shared" si="288"/>
        <v xml:space="preserve"> Grant</v>
      </c>
      <c r="C1171">
        <f t="shared" si="289"/>
        <v>28.61</v>
      </c>
      <c r="D1171">
        <f t="shared" si="290"/>
        <v>5.76</v>
      </c>
      <c r="E1171" t="str">
        <f t="shared" si="291"/>
        <v>No</v>
      </c>
      <c r="F1171" t="str">
        <f t="shared" si="292"/>
        <v>No</v>
      </c>
      <c r="G1171" t="str">
        <f t="shared" si="293"/>
        <v>Yes</v>
      </c>
      <c r="H1171">
        <f t="shared" si="294"/>
        <v>1</v>
      </c>
      <c r="I1171" t="str">
        <f t="shared" si="295"/>
        <v>No</v>
      </c>
      <c r="J1171" t="str">
        <f t="shared" si="296"/>
        <v>Obesity</v>
      </c>
      <c r="K1171" t="str">
        <f t="shared" si="297"/>
        <v>Diabetes</v>
      </c>
      <c r="L1171" t="str">
        <f t="shared" si="298"/>
        <v>R1021</v>
      </c>
      <c r="M1171">
        <f t="shared" si="299"/>
        <v>43</v>
      </c>
      <c r="N1171" t="str">
        <f t="shared" si="300"/>
        <v>tier - 2</v>
      </c>
      <c r="O1171" t="str">
        <f t="shared" si="301"/>
        <v>tier - 2</v>
      </c>
      <c r="P1171" t="str">
        <f t="shared" si="302"/>
        <v>R1021</v>
      </c>
      <c r="Q1171">
        <f t="shared" si="303"/>
        <v>43</v>
      </c>
    </row>
    <row r="1172" spans="1:17" ht="18.75" x14ac:dyDescent="0.3">
      <c r="A1172" s="4" t="s">
        <v>1200</v>
      </c>
      <c r="B1172" t="str">
        <f t="shared" si="288"/>
        <v xml:space="preserve"> Sophia</v>
      </c>
      <c r="C1172">
        <f t="shared" si="289"/>
        <v>45.41</v>
      </c>
      <c r="D1172">
        <f t="shared" si="290"/>
        <v>4.96</v>
      </c>
      <c r="E1172" t="str">
        <f t="shared" si="291"/>
        <v>No</v>
      </c>
      <c r="F1172" t="str">
        <f t="shared" si="292"/>
        <v>No</v>
      </c>
      <c r="G1172" t="str">
        <f t="shared" si="293"/>
        <v>No</v>
      </c>
      <c r="H1172">
        <f t="shared" si="294"/>
        <v>1</v>
      </c>
      <c r="I1172" t="str">
        <f t="shared" si="295"/>
        <v>No</v>
      </c>
      <c r="J1172" t="str">
        <f t="shared" si="296"/>
        <v>Obesity</v>
      </c>
      <c r="K1172" t="str">
        <f t="shared" si="297"/>
        <v>Normal</v>
      </c>
      <c r="L1172" t="str">
        <f t="shared" si="298"/>
        <v>R1026</v>
      </c>
      <c r="M1172">
        <f t="shared" si="299"/>
        <v>24</v>
      </c>
      <c r="N1172" t="str">
        <f t="shared" si="300"/>
        <v>tier - 2</v>
      </c>
      <c r="O1172" t="str">
        <f t="shared" si="301"/>
        <v>tier - 2</v>
      </c>
      <c r="P1172" t="str">
        <f t="shared" si="302"/>
        <v>R1026</v>
      </c>
      <c r="Q1172">
        <f t="shared" si="303"/>
        <v>24</v>
      </c>
    </row>
    <row r="1173" spans="1:17" ht="18.75" x14ac:dyDescent="0.3">
      <c r="A1173" s="4" t="s">
        <v>1199</v>
      </c>
      <c r="B1173" t="str">
        <f t="shared" si="288"/>
        <v xml:space="preserve"> Christina</v>
      </c>
      <c r="C1173">
        <f t="shared" si="289"/>
        <v>31.2</v>
      </c>
      <c r="D1173">
        <f t="shared" si="290"/>
        <v>11.04</v>
      </c>
      <c r="E1173" t="str">
        <f t="shared" si="291"/>
        <v>Yes</v>
      </c>
      <c r="F1173" t="str">
        <f t="shared" si="292"/>
        <v>No</v>
      </c>
      <c r="G1173" t="str">
        <f t="shared" si="293"/>
        <v>No</v>
      </c>
      <c r="H1173">
        <f t="shared" si="294"/>
        <v>2</v>
      </c>
      <c r="I1173" t="str">
        <f t="shared" si="295"/>
        <v>No</v>
      </c>
      <c r="J1173" t="str">
        <f t="shared" si="296"/>
        <v>Obesity</v>
      </c>
      <c r="K1173" t="str">
        <f t="shared" si="297"/>
        <v>Diabetes</v>
      </c>
      <c r="L1173" t="str">
        <f t="shared" si="298"/>
        <v>R1011</v>
      </c>
      <c r="M1173">
        <f t="shared" si="299"/>
        <v>52</v>
      </c>
      <c r="N1173" t="str">
        <f t="shared" si="300"/>
        <v>tier - 3</v>
      </c>
      <c r="O1173" t="str">
        <f t="shared" si="301"/>
        <v>tier - 3</v>
      </c>
      <c r="P1173" t="str">
        <f t="shared" si="302"/>
        <v>R1011</v>
      </c>
      <c r="Q1173">
        <f t="shared" si="303"/>
        <v>52</v>
      </c>
    </row>
    <row r="1174" spans="1:17" ht="18.75" x14ac:dyDescent="0.3">
      <c r="A1174" s="4" t="s">
        <v>1198</v>
      </c>
      <c r="B1174" t="str">
        <f t="shared" si="288"/>
        <v xml:space="preserve"> Sam L.</v>
      </c>
      <c r="C1174">
        <f t="shared" si="289"/>
        <v>29.83</v>
      </c>
      <c r="D1174">
        <f t="shared" si="290"/>
        <v>7.81</v>
      </c>
      <c r="E1174" t="str">
        <f t="shared" si="291"/>
        <v>Yes</v>
      </c>
      <c r="F1174" t="str">
        <f t="shared" si="292"/>
        <v>No</v>
      </c>
      <c r="G1174" t="str">
        <f t="shared" si="293"/>
        <v>No</v>
      </c>
      <c r="H1174">
        <f t="shared" si="294"/>
        <v>1</v>
      </c>
      <c r="I1174" t="str">
        <f t="shared" si="295"/>
        <v>No</v>
      </c>
      <c r="J1174" t="str">
        <f t="shared" si="296"/>
        <v>Obesity</v>
      </c>
      <c r="K1174" t="str">
        <f t="shared" si="297"/>
        <v>Diabetes</v>
      </c>
      <c r="L1174" t="str">
        <f t="shared" si="298"/>
        <v>R1012</v>
      </c>
      <c r="M1174">
        <f t="shared" si="299"/>
        <v>47</v>
      </c>
      <c r="N1174" t="str">
        <f t="shared" si="300"/>
        <v>tier - 3</v>
      </c>
      <c r="O1174" t="str">
        <f t="shared" si="301"/>
        <v>tier - 3</v>
      </c>
      <c r="P1174" t="str">
        <f t="shared" si="302"/>
        <v>R1012</v>
      </c>
      <c r="Q1174">
        <f t="shared" si="303"/>
        <v>47</v>
      </c>
    </row>
    <row r="1175" spans="1:17" ht="18.75" x14ac:dyDescent="0.3">
      <c r="A1175" s="4" t="s">
        <v>1197</v>
      </c>
      <c r="B1175" t="str">
        <f t="shared" si="288"/>
        <v xml:space="preserve"> Haley R.</v>
      </c>
      <c r="C1175">
        <f t="shared" si="289"/>
        <v>29.06</v>
      </c>
      <c r="D1175">
        <f t="shared" si="290"/>
        <v>4.55</v>
      </c>
      <c r="E1175" t="str">
        <f t="shared" si="291"/>
        <v>No</v>
      </c>
      <c r="F1175" t="str">
        <f t="shared" si="292"/>
        <v>No</v>
      </c>
      <c r="G1175" t="str">
        <f t="shared" si="293"/>
        <v>No</v>
      </c>
      <c r="H1175">
        <f t="shared" si="294"/>
        <v>0</v>
      </c>
      <c r="I1175" t="str">
        <f t="shared" si="295"/>
        <v>No</v>
      </c>
      <c r="J1175" t="str">
        <f t="shared" si="296"/>
        <v>Obesity</v>
      </c>
      <c r="K1175" t="str">
        <f t="shared" si="297"/>
        <v>Normal</v>
      </c>
      <c r="L1175" t="str">
        <f t="shared" si="298"/>
        <v>R1025</v>
      </c>
      <c r="M1175">
        <f t="shared" si="299"/>
        <v>40</v>
      </c>
      <c r="N1175" t="str">
        <f t="shared" si="300"/>
        <v>tier - 1</v>
      </c>
      <c r="O1175" t="str">
        <f t="shared" si="301"/>
        <v>tier - 1</v>
      </c>
      <c r="P1175" t="str">
        <f t="shared" si="302"/>
        <v>R1025</v>
      </c>
      <c r="Q1175">
        <f t="shared" si="303"/>
        <v>40</v>
      </c>
    </row>
    <row r="1176" spans="1:17" ht="18.75" x14ac:dyDescent="0.3">
      <c r="A1176" s="4" t="s">
        <v>1196</v>
      </c>
      <c r="B1176" t="str">
        <f t="shared" si="288"/>
        <v xml:space="preserve"> Ethan</v>
      </c>
      <c r="C1176">
        <f t="shared" si="289"/>
        <v>27.454999999999998</v>
      </c>
      <c r="D1176">
        <f t="shared" si="290"/>
        <v>6.13</v>
      </c>
      <c r="E1176" t="str">
        <f t="shared" si="291"/>
        <v>No</v>
      </c>
      <c r="F1176" t="str">
        <f t="shared" si="292"/>
        <v>No</v>
      </c>
      <c r="G1176" t="str">
        <f t="shared" si="293"/>
        <v>No</v>
      </c>
      <c r="H1176">
        <f t="shared" si="294"/>
        <v>2</v>
      </c>
      <c r="I1176" t="str">
        <f t="shared" si="295"/>
        <v>No</v>
      </c>
      <c r="J1176" t="str">
        <f t="shared" si="296"/>
        <v>Obesity</v>
      </c>
      <c r="K1176" t="str">
        <f t="shared" si="297"/>
        <v>Diabetes</v>
      </c>
      <c r="L1176" t="str">
        <f t="shared" si="298"/>
        <v>R1016</v>
      </c>
      <c r="M1176">
        <f t="shared" si="299"/>
        <v>50</v>
      </c>
      <c r="N1176" t="str">
        <f t="shared" si="300"/>
        <v>tier - 3</v>
      </c>
      <c r="O1176" t="str">
        <f t="shared" si="301"/>
        <v>tier - 3</v>
      </c>
      <c r="P1176" t="str">
        <f t="shared" si="302"/>
        <v>R1016</v>
      </c>
      <c r="Q1176">
        <f t="shared" si="303"/>
        <v>50</v>
      </c>
    </row>
    <row r="1177" spans="1:17" ht="18.75" x14ac:dyDescent="0.3">
      <c r="A1177" s="4" t="s">
        <v>1195</v>
      </c>
      <c r="B1177" t="str">
        <f t="shared" si="288"/>
        <v xml:space="preserve"> Andrew W</v>
      </c>
      <c r="C1177">
        <f t="shared" si="289"/>
        <v>23.01</v>
      </c>
      <c r="D1177">
        <f t="shared" si="290"/>
        <v>6.04</v>
      </c>
      <c r="E1177" t="str">
        <f t="shared" si="291"/>
        <v>Yes</v>
      </c>
      <c r="F1177" t="str">
        <f t="shared" si="292"/>
        <v>No</v>
      </c>
      <c r="G1177" t="str">
        <f t="shared" si="293"/>
        <v>No</v>
      </c>
      <c r="H1177">
        <f t="shared" si="294"/>
        <v>1</v>
      </c>
      <c r="I1177" t="str">
        <f t="shared" si="295"/>
        <v>No</v>
      </c>
      <c r="J1177" t="str">
        <f t="shared" si="296"/>
        <v>Normol Weight</v>
      </c>
      <c r="K1177" t="str">
        <f t="shared" si="297"/>
        <v>Diabetes</v>
      </c>
      <c r="L1177" t="str">
        <f t="shared" si="298"/>
        <v>R1013</v>
      </c>
      <c r="M1177">
        <f t="shared" si="299"/>
        <v>58</v>
      </c>
      <c r="N1177" t="str">
        <f t="shared" si="300"/>
        <v>tier - 3</v>
      </c>
      <c r="O1177" t="str">
        <f t="shared" si="301"/>
        <v>tier - 3</v>
      </c>
      <c r="P1177" t="str">
        <f t="shared" si="302"/>
        <v>R1013</v>
      </c>
      <c r="Q1177">
        <f t="shared" si="303"/>
        <v>58</v>
      </c>
    </row>
    <row r="1178" spans="1:17" ht="18.75" x14ac:dyDescent="0.3">
      <c r="A1178" s="4" t="s">
        <v>1194</v>
      </c>
      <c r="B1178" t="str">
        <f t="shared" si="288"/>
        <v xml:space="preserve"> Mark G</v>
      </c>
      <c r="C1178">
        <f t="shared" si="289"/>
        <v>31.39</v>
      </c>
      <c r="D1178">
        <f t="shared" si="290"/>
        <v>8.85</v>
      </c>
      <c r="E1178" t="str">
        <f t="shared" si="291"/>
        <v>Yes</v>
      </c>
      <c r="F1178" t="str">
        <f t="shared" si="292"/>
        <v>No</v>
      </c>
      <c r="G1178" t="str">
        <f t="shared" si="293"/>
        <v>No</v>
      </c>
      <c r="H1178">
        <f t="shared" si="294"/>
        <v>0</v>
      </c>
      <c r="I1178" t="str">
        <f t="shared" si="295"/>
        <v>No</v>
      </c>
      <c r="J1178" t="str">
        <f t="shared" si="296"/>
        <v>Obesity</v>
      </c>
      <c r="K1178" t="str">
        <f t="shared" si="297"/>
        <v>Diabetes</v>
      </c>
      <c r="L1178" t="str">
        <f t="shared" si="298"/>
        <v>R1021</v>
      </c>
      <c r="M1178">
        <f t="shared" si="299"/>
        <v>41</v>
      </c>
      <c r="N1178" t="str">
        <f t="shared" si="300"/>
        <v>tier - 1</v>
      </c>
      <c r="O1178" t="str">
        <f t="shared" si="301"/>
        <v>tier - 1</v>
      </c>
      <c r="P1178" t="str">
        <f t="shared" si="302"/>
        <v>R1021</v>
      </c>
      <c r="Q1178">
        <f t="shared" si="303"/>
        <v>41</v>
      </c>
    </row>
    <row r="1179" spans="1:17" ht="18.75" x14ac:dyDescent="0.3">
      <c r="A1179" s="4" t="s">
        <v>1193</v>
      </c>
      <c r="B1179" t="str">
        <f t="shared" si="288"/>
        <v xml:space="preserve"> Kasey E.</v>
      </c>
      <c r="C1179">
        <f t="shared" si="289"/>
        <v>34.770000000000003</v>
      </c>
      <c r="D1179">
        <f t="shared" si="290"/>
        <v>10.54</v>
      </c>
      <c r="E1179" t="str">
        <f t="shared" si="291"/>
        <v>No</v>
      </c>
      <c r="F1179" t="str">
        <f t="shared" si="292"/>
        <v>No</v>
      </c>
      <c r="G1179" t="str">
        <f t="shared" si="293"/>
        <v>No</v>
      </c>
      <c r="H1179">
        <f t="shared" si="294"/>
        <v>2</v>
      </c>
      <c r="I1179" t="str">
        <f t="shared" si="295"/>
        <v>No</v>
      </c>
      <c r="J1179" t="str">
        <f t="shared" si="296"/>
        <v>Obesity</v>
      </c>
      <c r="K1179" t="str">
        <f t="shared" si="297"/>
        <v>Diabetes</v>
      </c>
      <c r="L1179" t="str">
        <f t="shared" si="298"/>
        <v>R1012</v>
      </c>
      <c r="M1179">
        <f t="shared" si="299"/>
        <v>49</v>
      </c>
      <c r="N1179" t="str">
        <f t="shared" si="300"/>
        <v>tier - 3</v>
      </c>
      <c r="O1179" t="str">
        <f t="shared" si="301"/>
        <v>tier - 3</v>
      </c>
      <c r="P1179" t="str">
        <f t="shared" si="302"/>
        <v>R1012</v>
      </c>
      <c r="Q1179">
        <f t="shared" si="303"/>
        <v>49</v>
      </c>
    </row>
    <row r="1180" spans="1:17" ht="18.75" x14ac:dyDescent="0.3">
      <c r="A1180" s="4" t="s">
        <v>1192</v>
      </c>
      <c r="B1180" t="str">
        <f t="shared" si="288"/>
        <v xml:space="preserve"> Jeff</v>
      </c>
      <c r="C1180">
        <f t="shared" si="289"/>
        <v>24.48</v>
      </c>
      <c r="D1180">
        <f t="shared" si="290"/>
        <v>4.37</v>
      </c>
      <c r="E1180" t="str">
        <f t="shared" si="291"/>
        <v>Yes</v>
      </c>
      <c r="F1180" t="str">
        <f t="shared" si="292"/>
        <v>No</v>
      </c>
      <c r="G1180" t="str">
        <f t="shared" si="293"/>
        <v>No</v>
      </c>
      <c r="H1180">
        <f t="shared" si="294"/>
        <v>2</v>
      </c>
      <c r="I1180" t="str">
        <f t="shared" si="295"/>
        <v>No</v>
      </c>
      <c r="J1180" t="str">
        <f t="shared" si="296"/>
        <v>Normol Weight</v>
      </c>
      <c r="K1180" t="str">
        <f t="shared" si="297"/>
        <v>Normal</v>
      </c>
      <c r="L1180" t="str">
        <f t="shared" si="298"/>
        <v>R1013</v>
      </c>
      <c r="M1180">
        <f t="shared" si="299"/>
        <v>56</v>
      </c>
      <c r="N1180" t="str">
        <f t="shared" si="300"/>
        <v>tier - 2</v>
      </c>
      <c r="O1180" t="str">
        <f t="shared" si="301"/>
        <v>tier - 2</v>
      </c>
      <c r="P1180" t="str">
        <f t="shared" si="302"/>
        <v>R1013</v>
      </c>
      <c r="Q1180">
        <f t="shared" si="303"/>
        <v>56</v>
      </c>
    </row>
    <row r="1181" spans="1:17" ht="18.75" x14ac:dyDescent="0.3">
      <c r="A1181" s="4" t="s">
        <v>1191</v>
      </c>
      <c r="B1181" t="str">
        <f t="shared" si="288"/>
        <v xml:space="preserve"> Amy</v>
      </c>
      <c r="C1181">
        <f t="shared" si="289"/>
        <v>22.61</v>
      </c>
      <c r="D1181">
        <f t="shared" si="290"/>
        <v>9.6300000000000008</v>
      </c>
      <c r="E1181" t="str">
        <f t="shared" si="291"/>
        <v>No</v>
      </c>
      <c r="F1181" t="str">
        <f t="shared" si="292"/>
        <v>No</v>
      </c>
      <c r="G1181" t="str">
        <f t="shared" si="293"/>
        <v>No</v>
      </c>
      <c r="H1181">
        <f t="shared" si="294"/>
        <v>2</v>
      </c>
      <c r="I1181" t="str">
        <f t="shared" si="295"/>
        <v>No</v>
      </c>
      <c r="J1181" t="str">
        <f t="shared" si="296"/>
        <v>Normol Weight</v>
      </c>
      <c r="K1181" t="str">
        <f t="shared" si="297"/>
        <v>Diabetes</v>
      </c>
      <c r="L1181" t="str">
        <f t="shared" si="298"/>
        <v>R1012</v>
      </c>
      <c r="M1181">
        <f t="shared" si="299"/>
        <v>49</v>
      </c>
      <c r="N1181" t="str">
        <f t="shared" si="300"/>
        <v>tier - 1</v>
      </c>
      <c r="O1181" t="str">
        <f t="shared" si="301"/>
        <v>tier - 1</v>
      </c>
      <c r="P1181" t="str">
        <f t="shared" si="302"/>
        <v>R1012</v>
      </c>
      <c r="Q1181">
        <f t="shared" si="303"/>
        <v>49</v>
      </c>
    </row>
    <row r="1182" spans="1:17" ht="18.75" x14ac:dyDescent="0.3">
      <c r="A1182" s="4" t="s">
        <v>1190</v>
      </c>
      <c r="B1182" t="str">
        <f t="shared" si="288"/>
        <v xml:space="preserve"> Adam</v>
      </c>
      <c r="C1182">
        <f t="shared" si="289"/>
        <v>34.299999999999997</v>
      </c>
      <c r="D1182">
        <f t="shared" si="290"/>
        <v>10.37</v>
      </c>
      <c r="E1182" t="str">
        <f t="shared" si="291"/>
        <v>No</v>
      </c>
      <c r="F1182" t="str">
        <f t="shared" si="292"/>
        <v>No</v>
      </c>
      <c r="G1182" t="str">
        <f t="shared" si="293"/>
        <v>No</v>
      </c>
      <c r="H1182">
        <f t="shared" si="294"/>
        <v>0</v>
      </c>
      <c r="I1182" t="str">
        <f t="shared" si="295"/>
        <v>No</v>
      </c>
      <c r="J1182" t="str">
        <f t="shared" si="296"/>
        <v>Obesity</v>
      </c>
      <c r="K1182" t="str">
        <f t="shared" si="297"/>
        <v>Diabetes</v>
      </c>
      <c r="L1182" t="str">
        <f t="shared" si="298"/>
        <v>R1011</v>
      </c>
      <c r="M1182">
        <f t="shared" si="299"/>
        <v>48</v>
      </c>
      <c r="N1182" t="str">
        <f t="shared" si="300"/>
        <v>tier - 1</v>
      </c>
      <c r="O1182" t="str">
        <f t="shared" si="301"/>
        <v>tier - 1</v>
      </c>
      <c r="P1182" t="str">
        <f t="shared" si="302"/>
        <v>R1011</v>
      </c>
      <c r="Q1182">
        <f t="shared" si="303"/>
        <v>48</v>
      </c>
    </row>
    <row r="1183" spans="1:17" ht="18.75" x14ac:dyDescent="0.3">
      <c r="A1183" s="4" t="s">
        <v>1189</v>
      </c>
      <c r="B1183" t="str">
        <f t="shared" si="288"/>
        <v xml:space="preserve"> Kristin M</v>
      </c>
      <c r="C1183">
        <f t="shared" si="289"/>
        <v>46.09</v>
      </c>
      <c r="D1183">
        <f t="shared" si="290"/>
        <v>5.44</v>
      </c>
      <c r="E1183" t="str">
        <f t="shared" si="291"/>
        <v>No</v>
      </c>
      <c r="F1183" t="str">
        <f t="shared" si="292"/>
        <v>No</v>
      </c>
      <c r="G1183" t="str">
        <f t="shared" si="293"/>
        <v>No</v>
      </c>
      <c r="H1183">
        <f t="shared" si="294"/>
        <v>2</v>
      </c>
      <c r="I1183" t="str">
        <f t="shared" si="295"/>
        <v>No</v>
      </c>
      <c r="J1183" t="str">
        <f t="shared" si="296"/>
        <v>Obesity</v>
      </c>
      <c r="K1183" t="str">
        <f t="shared" si="297"/>
        <v>Normal</v>
      </c>
      <c r="L1183" t="str">
        <f t="shared" si="298"/>
        <v>R1013</v>
      </c>
      <c r="M1183">
        <f t="shared" si="299"/>
        <v>50</v>
      </c>
      <c r="N1183" t="str">
        <f t="shared" si="300"/>
        <v>tier - 1</v>
      </c>
      <c r="O1183" t="str">
        <f t="shared" si="301"/>
        <v>tier - 1</v>
      </c>
      <c r="P1183" t="str">
        <f t="shared" si="302"/>
        <v>R1013</v>
      </c>
      <c r="Q1183">
        <f t="shared" si="303"/>
        <v>50</v>
      </c>
    </row>
    <row r="1184" spans="1:17" ht="18.75" x14ac:dyDescent="0.3">
      <c r="A1184" s="4" t="s">
        <v>1188</v>
      </c>
      <c r="B1184" t="str">
        <f t="shared" si="288"/>
        <v xml:space="preserve"> Mary-Lynn B.</v>
      </c>
      <c r="C1184">
        <f t="shared" si="289"/>
        <v>44.744999999999997</v>
      </c>
      <c r="D1184">
        <f t="shared" si="290"/>
        <v>5.19</v>
      </c>
      <c r="E1184" t="str">
        <f t="shared" si="291"/>
        <v>No</v>
      </c>
      <c r="F1184" t="str">
        <f t="shared" si="292"/>
        <v>No</v>
      </c>
      <c r="G1184" t="str">
        <f t="shared" si="293"/>
        <v>No</v>
      </c>
      <c r="H1184">
        <f t="shared" si="294"/>
        <v>2</v>
      </c>
      <c r="I1184" t="str">
        <f t="shared" si="295"/>
        <v>No</v>
      </c>
      <c r="J1184" t="str">
        <f t="shared" si="296"/>
        <v>Obesity</v>
      </c>
      <c r="K1184" t="str">
        <f t="shared" si="297"/>
        <v>Normal</v>
      </c>
      <c r="L1184" t="str">
        <f t="shared" si="298"/>
        <v>R1024</v>
      </c>
      <c r="M1184">
        <f t="shared" si="299"/>
        <v>50</v>
      </c>
      <c r="N1184" t="str">
        <f t="shared" si="300"/>
        <v>tier - 1</v>
      </c>
      <c r="O1184" t="str">
        <f t="shared" si="301"/>
        <v>tier - 1</v>
      </c>
      <c r="P1184" t="str">
        <f t="shared" si="302"/>
        <v>R1024</v>
      </c>
      <c r="Q1184">
        <f t="shared" si="303"/>
        <v>50</v>
      </c>
    </row>
    <row r="1185" spans="1:17" ht="18.75" x14ac:dyDescent="0.3">
      <c r="A1185" s="4" t="s">
        <v>1187</v>
      </c>
      <c r="B1185" t="str">
        <f t="shared" si="288"/>
        <v xml:space="preserve"> Jamie A</v>
      </c>
      <c r="C1185">
        <f t="shared" si="289"/>
        <v>26.33</v>
      </c>
      <c r="D1185">
        <f t="shared" si="290"/>
        <v>11.8</v>
      </c>
      <c r="E1185" t="str">
        <f t="shared" si="291"/>
        <v>Yes</v>
      </c>
      <c r="F1185" t="str">
        <f t="shared" si="292"/>
        <v>No</v>
      </c>
      <c r="G1185" t="str">
        <f t="shared" si="293"/>
        <v>No</v>
      </c>
      <c r="H1185">
        <f t="shared" si="294"/>
        <v>1</v>
      </c>
      <c r="I1185" t="str">
        <f t="shared" si="295"/>
        <v>No</v>
      </c>
      <c r="J1185" t="str">
        <f t="shared" si="296"/>
        <v>Obesity</v>
      </c>
      <c r="K1185" t="str">
        <f t="shared" si="297"/>
        <v>Diabetes</v>
      </c>
      <c r="L1185" t="str">
        <f t="shared" si="298"/>
        <v>R1024</v>
      </c>
      <c r="M1185">
        <f t="shared" si="299"/>
        <v>47</v>
      </c>
      <c r="N1185" t="str">
        <f t="shared" si="300"/>
        <v>tier - 2</v>
      </c>
      <c r="O1185" t="str">
        <f t="shared" si="301"/>
        <v>tier - 2</v>
      </c>
      <c r="P1185" t="str">
        <f t="shared" si="302"/>
        <v>R1024</v>
      </c>
      <c r="Q1185">
        <f t="shared" si="303"/>
        <v>47</v>
      </c>
    </row>
    <row r="1186" spans="1:17" ht="18.75" x14ac:dyDescent="0.3">
      <c r="A1186" s="4" t="s">
        <v>1186</v>
      </c>
      <c r="B1186" t="str">
        <f t="shared" si="288"/>
        <v xml:space="preserve"> Jeffrey A.</v>
      </c>
      <c r="C1186">
        <f t="shared" si="289"/>
        <v>26.6</v>
      </c>
      <c r="D1186">
        <f t="shared" si="290"/>
        <v>8.3800000000000008</v>
      </c>
      <c r="E1186" t="str">
        <f t="shared" si="291"/>
        <v>No</v>
      </c>
      <c r="F1186" t="str">
        <f t="shared" si="292"/>
        <v>No</v>
      </c>
      <c r="G1186" t="str">
        <f t="shared" si="293"/>
        <v>No</v>
      </c>
      <c r="H1186">
        <f t="shared" si="294"/>
        <v>2</v>
      </c>
      <c r="I1186" t="str">
        <f t="shared" si="295"/>
        <v>No</v>
      </c>
      <c r="J1186" t="str">
        <f t="shared" si="296"/>
        <v>Obesity</v>
      </c>
      <c r="K1186" t="str">
        <f t="shared" si="297"/>
        <v>Diabetes</v>
      </c>
      <c r="L1186" t="str">
        <f t="shared" si="298"/>
        <v>R1021</v>
      </c>
      <c r="M1186">
        <f t="shared" si="299"/>
        <v>49</v>
      </c>
      <c r="N1186" t="str">
        <f t="shared" si="300"/>
        <v>tier - 3</v>
      </c>
      <c r="O1186" t="str">
        <f t="shared" si="301"/>
        <v>tier - 3</v>
      </c>
      <c r="P1186" t="str">
        <f t="shared" si="302"/>
        <v>R1021</v>
      </c>
      <c r="Q1186">
        <f t="shared" si="303"/>
        <v>49</v>
      </c>
    </row>
    <row r="1187" spans="1:17" ht="18.75" x14ac:dyDescent="0.3">
      <c r="A1187" s="4" t="s">
        <v>1185</v>
      </c>
      <c r="B1187" t="str">
        <f t="shared" si="288"/>
        <v xml:space="preserve"> Nicole</v>
      </c>
      <c r="C1187">
        <f t="shared" si="289"/>
        <v>27.5</v>
      </c>
      <c r="D1187">
        <f t="shared" si="290"/>
        <v>7.58</v>
      </c>
      <c r="E1187" t="str">
        <f t="shared" si="291"/>
        <v>No</v>
      </c>
      <c r="F1187" t="str">
        <f t="shared" si="292"/>
        <v>No</v>
      </c>
      <c r="G1187" t="str">
        <f t="shared" si="293"/>
        <v>No</v>
      </c>
      <c r="H1187">
        <f t="shared" si="294"/>
        <v>0</v>
      </c>
      <c r="I1187" t="str">
        <f t="shared" si="295"/>
        <v>No</v>
      </c>
      <c r="J1187" t="str">
        <f t="shared" si="296"/>
        <v>Obesity</v>
      </c>
      <c r="K1187" t="str">
        <f t="shared" si="297"/>
        <v>Diabetes</v>
      </c>
      <c r="L1187" t="str">
        <f t="shared" si="298"/>
        <v>R1011</v>
      </c>
      <c r="M1187">
        <f t="shared" si="299"/>
        <v>51</v>
      </c>
      <c r="N1187" t="str">
        <f t="shared" si="300"/>
        <v>tier - 2</v>
      </c>
      <c r="O1187" t="str">
        <f t="shared" si="301"/>
        <v>tier - 2</v>
      </c>
      <c r="P1187" t="str">
        <f t="shared" si="302"/>
        <v>R1011</v>
      </c>
      <c r="Q1187">
        <f t="shared" si="303"/>
        <v>51</v>
      </c>
    </row>
    <row r="1188" spans="1:17" ht="18.75" x14ac:dyDescent="0.3">
      <c r="A1188" s="4" t="s">
        <v>1184</v>
      </c>
      <c r="B1188" t="str">
        <f t="shared" si="288"/>
        <v xml:space="preserve"> Audrey</v>
      </c>
      <c r="C1188">
        <f t="shared" si="289"/>
        <v>41.55</v>
      </c>
      <c r="D1188">
        <f t="shared" si="290"/>
        <v>4.6100000000000003</v>
      </c>
      <c r="E1188" t="str">
        <f t="shared" si="291"/>
        <v>No</v>
      </c>
      <c r="F1188" t="str">
        <f t="shared" si="292"/>
        <v>No</v>
      </c>
      <c r="G1188" t="str">
        <f t="shared" si="293"/>
        <v>No</v>
      </c>
      <c r="H1188">
        <f t="shared" si="294"/>
        <v>1</v>
      </c>
      <c r="I1188" t="str">
        <f t="shared" si="295"/>
        <v>No</v>
      </c>
      <c r="J1188" t="str">
        <f t="shared" si="296"/>
        <v>Obesity</v>
      </c>
      <c r="K1188" t="str">
        <f t="shared" si="297"/>
        <v>Normal</v>
      </c>
      <c r="L1188" t="str">
        <f t="shared" si="298"/>
        <v>R1012</v>
      </c>
      <c r="M1188">
        <f t="shared" si="299"/>
        <v>30</v>
      </c>
      <c r="N1188" t="str">
        <f t="shared" si="300"/>
        <v>tier - 1</v>
      </c>
      <c r="O1188" t="str">
        <f t="shared" si="301"/>
        <v>tier - 1</v>
      </c>
      <c r="P1188" t="str">
        <f t="shared" si="302"/>
        <v>R1012</v>
      </c>
      <c r="Q1188">
        <f t="shared" si="303"/>
        <v>30</v>
      </c>
    </row>
    <row r="1189" spans="1:17" ht="18.75" x14ac:dyDescent="0.3">
      <c r="A1189" s="4" t="s">
        <v>1183</v>
      </c>
      <c r="B1189" t="str">
        <f t="shared" si="288"/>
        <v xml:space="preserve"> Jacob</v>
      </c>
      <c r="C1189">
        <f t="shared" si="289"/>
        <v>41.47</v>
      </c>
      <c r="D1189">
        <f t="shared" si="290"/>
        <v>4.7</v>
      </c>
      <c r="E1189" t="str">
        <f t="shared" si="291"/>
        <v>Yes</v>
      </c>
      <c r="F1189" t="str">
        <f t="shared" si="292"/>
        <v>No</v>
      </c>
      <c r="G1189" t="str">
        <f t="shared" si="293"/>
        <v>Yes</v>
      </c>
      <c r="H1189">
        <f t="shared" si="294"/>
        <v>1</v>
      </c>
      <c r="I1189" t="str">
        <f t="shared" si="295"/>
        <v>No</v>
      </c>
      <c r="J1189" t="str">
        <f t="shared" si="296"/>
        <v>Obesity</v>
      </c>
      <c r="K1189" t="str">
        <f t="shared" si="297"/>
        <v>Normal</v>
      </c>
      <c r="L1189" t="str">
        <f t="shared" si="298"/>
        <v>R1013</v>
      </c>
      <c r="M1189">
        <f t="shared" si="299"/>
        <v>53</v>
      </c>
      <c r="N1189" t="str">
        <f t="shared" si="300"/>
        <v>tier - 2</v>
      </c>
      <c r="O1189" t="str">
        <f t="shared" si="301"/>
        <v>tier - 2</v>
      </c>
      <c r="P1189" t="str">
        <f t="shared" si="302"/>
        <v>R1013</v>
      </c>
      <c r="Q1189">
        <f t="shared" si="303"/>
        <v>53</v>
      </c>
    </row>
    <row r="1190" spans="1:17" ht="18.75" x14ac:dyDescent="0.3">
      <c r="A1190" s="4" t="s">
        <v>1182</v>
      </c>
      <c r="B1190" t="str">
        <f t="shared" si="288"/>
        <v>Mr.  Daniel S</v>
      </c>
      <c r="C1190">
        <f t="shared" si="289"/>
        <v>24.795000000000002</v>
      </c>
      <c r="D1190">
        <f t="shared" si="290"/>
        <v>6.05</v>
      </c>
      <c r="E1190" t="str">
        <f t="shared" si="291"/>
        <v>Yes</v>
      </c>
      <c r="F1190" t="str">
        <f t="shared" si="292"/>
        <v>No</v>
      </c>
      <c r="G1190" t="str">
        <f t="shared" si="293"/>
        <v>No</v>
      </c>
      <c r="H1190">
        <f t="shared" si="294"/>
        <v>0</v>
      </c>
      <c r="I1190" t="str">
        <f t="shared" si="295"/>
        <v>No</v>
      </c>
      <c r="J1190" t="str">
        <f t="shared" si="296"/>
        <v>Normol Weight</v>
      </c>
      <c r="K1190" t="str">
        <f t="shared" si="297"/>
        <v>Diabetes</v>
      </c>
      <c r="L1190" t="str">
        <f t="shared" si="298"/>
        <v>R1017</v>
      </c>
      <c r="M1190">
        <f t="shared" si="299"/>
        <v>46</v>
      </c>
      <c r="N1190" t="str">
        <f t="shared" si="300"/>
        <v>tier - 3</v>
      </c>
      <c r="O1190" t="str">
        <f t="shared" si="301"/>
        <v>tier - 3</v>
      </c>
      <c r="P1190" t="str">
        <f t="shared" si="302"/>
        <v>R1017</v>
      </c>
      <c r="Q1190">
        <f t="shared" si="303"/>
        <v>46</v>
      </c>
    </row>
    <row r="1191" spans="1:17" ht="18.75" x14ac:dyDescent="0.3">
      <c r="A1191" s="4" t="s">
        <v>1181</v>
      </c>
      <c r="B1191" t="str">
        <f t="shared" si="288"/>
        <v xml:space="preserve"> Marc C.</v>
      </c>
      <c r="C1191">
        <f t="shared" si="289"/>
        <v>29.48</v>
      </c>
      <c r="D1191">
        <f t="shared" si="290"/>
        <v>5.63</v>
      </c>
      <c r="E1191" t="str">
        <f t="shared" si="291"/>
        <v>Yes</v>
      </c>
      <c r="F1191" t="str">
        <f t="shared" si="292"/>
        <v>No</v>
      </c>
      <c r="G1191" t="str">
        <f t="shared" si="293"/>
        <v>Yes</v>
      </c>
      <c r="H1191">
        <f t="shared" si="294"/>
        <v>1</v>
      </c>
      <c r="I1191" t="str">
        <f t="shared" si="295"/>
        <v>No</v>
      </c>
      <c r="J1191" t="str">
        <f t="shared" si="296"/>
        <v>Obesity</v>
      </c>
      <c r="K1191" t="str">
        <f t="shared" si="297"/>
        <v>Normal</v>
      </c>
      <c r="L1191" t="str">
        <f t="shared" si="298"/>
        <v>R1013</v>
      </c>
      <c r="M1191">
        <f t="shared" si="299"/>
        <v>54</v>
      </c>
      <c r="N1191" t="str">
        <f t="shared" si="300"/>
        <v>tier - 2</v>
      </c>
      <c r="O1191" t="str">
        <f t="shared" si="301"/>
        <v>tier - 2</v>
      </c>
      <c r="P1191" t="str">
        <f t="shared" si="302"/>
        <v>R1013</v>
      </c>
      <c r="Q1191">
        <f t="shared" si="303"/>
        <v>54</v>
      </c>
    </row>
    <row r="1192" spans="1:17" ht="18.75" x14ac:dyDescent="0.3">
      <c r="A1192" s="4" t="s">
        <v>1180</v>
      </c>
      <c r="B1192" t="str">
        <f t="shared" si="288"/>
        <v xml:space="preserve"> Mark S</v>
      </c>
      <c r="C1192">
        <f t="shared" si="289"/>
        <v>28.09</v>
      </c>
      <c r="D1192">
        <f t="shared" si="290"/>
        <v>6.06</v>
      </c>
      <c r="E1192" t="str">
        <f t="shared" si="291"/>
        <v>No</v>
      </c>
      <c r="F1192" t="str">
        <f t="shared" si="292"/>
        <v>No</v>
      </c>
      <c r="G1192" t="str">
        <f t="shared" si="293"/>
        <v>Yes</v>
      </c>
      <c r="H1192">
        <f t="shared" si="294"/>
        <v>1</v>
      </c>
      <c r="I1192" t="str">
        <f t="shared" si="295"/>
        <v>No</v>
      </c>
      <c r="J1192" t="str">
        <f t="shared" si="296"/>
        <v>Obesity</v>
      </c>
      <c r="K1192" t="str">
        <f t="shared" si="297"/>
        <v>Diabetes</v>
      </c>
      <c r="L1192" t="str">
        <f t="shared" si="298"/>
        <v>R1021</v>
      </c>
      <c r="M1192">
        <f t="shared" si="299"/>
        <v>43</v>
      </c>
      <c r="N1192" t="str">
        <f t="shared" si="300"/>
        <v>tier - 2</v>
      </c>
      <c r="O1192" t="str">
        <f t="shared" si="301"/>
        <v>tier - 2</v>
      </c>
      <c r="P1192" t="str">
        <f t="shared" si="302"/>
        <v>R1021</v>
      </c>
      <c r="Q1192">
        <f t="shared" si="303"/>
        <v>43</v>
      </c>
    </row>
    <row r="1193" spans="1:17" ht="18.75" x14ac:dyDescent="0.3">
      <c r="A1193" s="4" t="s">
        <v>1179</v>
      </c>
      <c r="B1193" t="str">
        <f t="shared" si="288"/>
        <v xml:space="preserve"> Dan</v>
      </c>
      <c r="C1193">
        <f t="shared" si="289"/>
        <v>32.729999999999997</v>
      </c>
      <c r="D1193">
        <f t="shared" si="290"/>
        <v>5.19</v>
      </c>
      <c r="E1193" t="str">
        <f t="shared" si="291"/>
        <v>No</v>
      </c>
      <c r="F1193" t="str">
        <f t="shared" si="292"/>
        <v>No</v>
      </c>
      <c r="G1193" t="str">
        <f t="shared" si="293"/>
        <v>No</v>
      </c>
      <c r="H1193">
        <f t="shared" si="294"/>
        <v>1</v>
      </c>
      <c r="I1193" t="str">
        <f t="shared" si="295"/>
        <v>No</v>
      </c>
      <c r="J1193" t="str">
        <f t="shared" si="296"/>
        <v>Obesity</v>
      </c>
      <c r="K1193" t="str">
        <f t="shared" si="297"/>
        <v>Normal</v>
      </c>
      <c r="L1193" t="str">
        <f t="shared" si="298"/>
        <v>R1021</v>
      </c>
      <c r="M1193">
        <f t="shared" si="299"/>
        <v>35</v>
      </c>
      <c r="N1193" t="str">
        <f t="shared" si="300"/>
        <v>tier - 3</v>
      </c>
      <c r="O1193" t="str">
        <f t="shared" si="301"/>
        <v>tier - 3</v>
      </c>
      <c r="P1193" t="str">
        <f t="shared" si="302"/>
        <v>R1021</v>
      </c>
      <c r="Q1193">
        <f t="shared" si="303"/>
        <v>35</v>
      </c>
    </row>
    <row r="1194" spans="1:17" ht="18.75" x14ac:dyDescent="0.3">
      <c r="A1194" s="4" t="s">
        <v>1178</v>
      </c>
      <c r="B1194" t="str">
        <f t="shared" si="288"/>
        <v>Ms.  Gabriela</v>
      </c>
      <c r="C1194">
        <f t="shared" si="289"/>
        <v>27.36</v>
      </c>
      <c r="D1194">
        <f t="shared" si="290"/>
        <v>8.9600000000000009</v>
      </c>
      <c r="E1194" t="str">
        <f t="shared" si="291"/>
        <v>No</v>
      </c>
      <c r="F1194" t="str">
        <f t="shared" si="292"/>
        <v>No</v>
      </c>
      <c r="G1194" t="str">
        <f t="shared" si="293"/>
        <v>No</v>
      </c>
      <c r="H1194">
        <f t="shared" si="294"/>
        <v>0</v>
      </c>
      <c r="I1194" t="str">
        <f t="shared" si="295"/>
        <v>No</v>
      </c>
      <c r="J1194" t="str">
        <f t="shared" si="296"/>
        <v>Obesity</v>
      </c>
      <c r="K1194" t="str">
        <f t="shared" si="297"/>
        <v>Diabetes</v>
      </c>
      <c r="L1194" t="str">
        <f t="shared" si="298"/>
        <v>R1024</v>
      </c>
      <c r="M1194">
        <f t="shared" si="299"/>
        <v>49</v>
      </c>
      <c r="N1194" t="str">
        <f t="shared" si="300"/>
        <v>tier - 3</v>
      </c>
      <c r="O1194" t="str">
        <f t="shared" si="301"/>
        <v>tier - 3</v>
      </c>
      <c r="P1194" t="str">
        <f t="shared" si="302"/>
        <v>R1024</v>
      </c>
      <c r="Q1194">
        <f t="shared" si="303"/>
        <v>49</v>
      </c>
    </row>
    <row r="1195" spans="1:17" ht="18.75" x14ac:dyDescent="0.3">
      <c r="A1195" s="4" t="s">
        <v>1177</v>
      </c>
      <c r="B1195" t="str">
        <f t="shared" si="288"/>
        <v xml:space="preserve"> Amanda</v>
      </c>
      <c r="C1195">
        <f t="shared" si="289"/>
        <v>27.265000000000001</v>
      </c>
      <c r="D1195">
        <f t="shared" si="290"/>
        <v>11.39</v>
      </c>
      <c r="E1195" t="str">
        <f t="shared" si="291"/>
        <v>No</v>
      </c>
      <c r="F1195" t="str">
        <f t="shared" si="292"/>
        <v>No</v>
      </c>
      <c r="G1195" t="str">
        <f t="shared" si="293"/>
        <v>No</v>
      </c>
      <c r="H1195">
        <f t="shared" si="294"/>
        <v>0</v>
      </c>
      <c r="I1195" t="str">
        <f t="shared" si="295"/>
        <v>No</v>
      </c>
      <c r="J1195" t="str">
        <f t="shared" si="296"/>
        <v>Obesity</v>
      </c>
      <c r="K1195" t="str">
        <f t="shared" si="297"/>
        <v>Diabetes</v>
      </c>
      <c r="L1195" t="str">
        <f t="shared" si="298"/>
        <v>R1024</v>
      </c>
      <c r="M1195">
        <f t="shared" si="299"/>
        <v>48</v>
      </c>
      <c r="N1195" t="str">
        <f t="shared" si="300"/>
        <v>tier - 1</v>
      </c>
      <c r="O1195" t="str">
        <f t="shared" si="301"/>
        <v>tier - 1</v>
      </c>
      <c r="P1195" t="str">
        <f t="shared" si="302"/>
        <v>R1024</v>
      </c>
      <c r="Q1195">
        <f t="shared" si="303"/>
        <v>48</v>
      </c>
    </row>
    <row r="1196" spans="1:17" ht="18.75" x14ac:dyDescent="0.3">
      <c r="A1196" s="4" t="s">
        <v>1176</v>
      </c>
      <c r="B1196" t="str">
        <f t="shared" si="288"/>
        <v xml:space="preserve"> Dara</v>
      </c>
      <c r="C1196">
        <f t="shared" si="289"/>
        <v>48.07</v>
      </c>
      <c r="D1196">
        <f t="shared" si="290"/>
        <v>4.0599999999999996</v>
      </c>
      <c r="E1196" t="str">
        <f t="shared" si="291"/>
        <v>Yes</v>
      </c>
      <c r="F1196" t="str">
        <f t="shared" si="292"/>
        <v>No</v>
      </c>
      <c r="G1196" t="str">
        <f t="shared" si="293"/>
        <v>No</v>
      </c>
      <c r="H1196">
        <f t="shared" si="294"/>
        <v>0</v>
      </c>
      <c r="I1196" t="str">
        <f t="shared" si="295"/>
        <v>No</v>
      </c>
      <c r="J1196" t="str">
        <f t="shared" si="296"/>
        <v>Obesity</v>
      </c>
      <c r="K1196" t="str">
        <f t="shared" si="297"/>
        <v>Normal</v>
      </c>
      <c r="L1196" t="str">
        <f t="shared" si="298"/>
        <v>R1024</v>
      </c>
      <c r="M1196">
        <f t="shared" si="299"/>
        <v>46</v>
      </c>
      <c r="N1196" t="str">
        <f t="shared" si="300"/>
        <v>tier - 1</v>
      </c>
      <c r="O1196" t="str">
        <f t="shared" si="301"/>
        <v>tier - 1</v>
      </c>
      <c r="P1196" t="str">
        <f t="shared" si="302"/>
        <v>R1024</v>
      </c>
      <c r="Q1196">
        <f t="shared" si="303"/>
        <v>46</v>
      </c>
    </row>
    <row r="1197" spans="1:17" ht="18.75" x14ac:dyDescent="0.3">
      <c r="A1197" s="4" t="s">
        <v>1175</v>
      </c>
      <c r="B1197" t="str">
        <f t="shared" si="288"/>
        <v xml:space="preserve"> Rachelle R</v>
      </c>
      <c r="C1197">
        <f t="shared" si="289"/>
        <v>30.8</v>
      </c>
      <c r="D1197">
        <f t="shared" si="290"/>
        <v>5.23</v>
      </c>
      <c r="E1197" t="str">
        <f t="shared" si="291"/>
        <v>Yes</v>
      </c>
      <c r="F1197" t="str">
        <f t="shared" si="292"/>
        <v>No</v>
      </c>
      <c r="G1197" t="str">
        <f t="shared" si="293"/>
        <v>No</v>
      </c>
      <c r="H1197">
        <f t="shared" si="294"/>
        <v>0</v>
      </c>
      <c r="I1197" t="str">
        <f t="shared" si="295"/>
        <v>No</v>
      </c>
      <c r="J1197" t="str">
        <f t="shared" si="296"/>
        <v>Obesity</v>
      </c>
      <c r="K1197" t="str">
        <f t="shared" si="297"/>
        <v>Normal</v>
      </c>
      <c r="L1197" t="str">
        <f t="shared" si="298"/>
        <v>R1011</v>
      </c>
      <c r="M1197">
        <f t="shared" si="299"/>
        <v>46</v>
      </c>
      <c r="N1197" t="str">
        <f t="shared" si="300"/>
        <v>tier - 2</v>
      </c>
      <c r="O1197" t="str">
        <f t="shared" si="301"/>
        <v>tier - 2</v>
      </c>
      <c r="P1197" t="str">
        <f t="shared" si="302"/>
        <v>R1011</v>
      </c>
      <c r="Q1197">
        <f t="shared" si="303"/>
        <v>46</v>
      </c>
    </row>
    <row r="1198" spans="1:17" ht="18.75" x14ac:dyDescent="0.3">
      <c r="A1198" s="4" t="s">
        <v>1174</v>
      </c>
      <c r="B1198" t="str">
        <f t="shared" si="288"/>
        <v xml:space="preserve"> Brenda J</v>
      </c>
      <c r="C1198">
        <f t="shared" si="289"/>
        <v>32.299999999999997</v>
      </c>
      <c r="D1198">
        <f t="shared" si="290"/>
        <v>5.05</v>
      </c>
      <c r="E1198" t="str">
        <f t="shared" si="291"/>
        <v>Yes</v>
      </c>
      <c r="F1198" t="str">
        <f t="shared" si="292"/>
        <v>No</v>
      </c>
      <c r="G1198" t="str">
        <f t="shared" si="293"/>
        <v>No</v>
      </c>
      <c r="H1198">
        <f t="shared" si="294"/>
        <v>0</v>
      </c>
      <c r="I1198" t="str">
        <f t="shared" si="295"/>
        <v>No</v>
      </c>
      <c r="J1198" t="str">
        <f t="shared" si="296"/>
        <v>Obesity</v>
      </c>
      <c r="K1198" t="str">
        <f t="shared" si="297"/>
        <v>Normal</v>
      </c>
      <c r="L1198" t="str">
        <f t="shared" si="298"/>
        <v>R1024</v>
      </c>
      <c r="M1198">
        <f t="shared" si="299"/>
        <v>46</v>
      </c>
      <c r="N1198" t="str">
        <f t="shared" si="300"/>
        <v>tier - 3</v>
      </c>
      <c r="O1198" t="str">
        <f t="shared" si="301"/>
        <v>tier - 3</v>
      </c>
      <c r="P1198" t="str">
        <f t="shared" si="302"/>
        <v>R1024</v>
      </c>
      <c r="Q1198">
        <f t="shared" si="303"/>
        <v>46</v>
      </c>
    </row>
    <row r="1199" spans="1:17" ht="18.75" x14ac:dyDescent="0.3">
      <c r="A1199" s="4" t="s">
        <v>1173</v>
      </c>
      <c r="B1199" t="str">
        <f t="shared" si="288"/>
        <v xml:space="preserve"> Tim</v>
      </c>
      <c r="C1199">
        <f t="shared" si="289"/>
        <v>39.700000000000003</v>
      </c>
      <c r="D1199">
        <f t="shared" si="290"/>
        <v>7.34</v>
      </c>
      <c r="E1199" t="str">
        <f t="shared" si="291"/>
        <v>No</v>
      </c>
      <c r="F1199" t="str">
        <f t="shared" si="292"/>
        <v>No</v>
      </c>
      <c r="G1199" t="str">
        <f t="shared" si="293"/>
        <v>No</v>
      </c>
      <c r="H1199">
        <f t="shared" si="294"/>
        <v>0</v>
      </c>
      <c r="I1199" t="str">
        <f t="shared" si="295"/>
        <v>No</v>
      </c>
      <c r="J1199" t="str">
        <f t="shared" si="296"/>
        <v>Obesity</v>
      </c>
      <c r="K1199" t="str">
        <f t="shared" si="297"/>
        <v>Diabetes</v>
      </c>
      <c r="L1199" t="str">
        <f t="shared" si="298"/>
        <v>R1011</v>
      </c>
      <c r="M1199">
        <f t="shared" si="299"/>
        <v>51</v>
      </c>
      <c r="N1199" t="str">
        <f t="shared" si="300"/>
        <v>tier - 3</v>
      </c>
      <c r="O1199" t="str">
        <f t="shared" si="301"/>
        <v>tier - 3</v>
      </c>
      <c r="P1199" t="str">
        <f t="shared" si="302"/>
        <v>R1011</v>
      </c>
      <c r="Q1199">
        <f t="shared" si="303"/>
        <v>51</v>
      </c>
    </row>
    <row r="1200" spans="1:17" ht="18.75" x14ac:dyDescent="0.3">
      <c r="A1200" s="4" t="s">
        <v>1172</v>
      </c>
      <c r="B1200" t="str">
        <f t="shared" si="288"/>
        <v xml:space="preserve"> Sylvain</v>
      </c>
      <c r="C1200">
        <f t="shared" si="289"/>
        <v>35.97</v>
      </c>
      <c r="D1200">
        <f t="shared" si="290"/>
        <v>8.1300000000000008</v>
      </c>
      <c r="E1200" t="str">
        <f t="shared" si="291"/>
        <v>No</v>
      </c>
      <c r="F1200" t="str">
        <f t="shared" si="292"/>
        <v>No</v>
      </c>
      <c r="G1200" t="str">
        <f t="shared" si="293"/>
        <v>No</v>
      </c>
      <c r="H1200">
        <f t="shared" si="294"/>
        <v>0</v>
      </c>
      <c r="I1200" t="str">
        <f t="shared" si="295"/>
        <v>No</v>
      </c>
      <c r="J1200" t="str">
        <f t="shared" si="296"/>
        <v>Obesity</v>
      </c>
      <c r="K1200" t="str">
        <f t="shared" si="297"/>
        <v>Diabetes</v>
      </c>
      <c r="L1200" t="str">
        <f t="shared" si="298"/>
        <v>R1013</v>
      </c>
      <c r="M1200">
        <f t="shared" si="299"/>
        <v>51</v>
      </c>
      <c r="N1200" t="str">
        <f t="shared" si="300"/>
        <v>tier - 2</v>
      </c>
      <c r="O1200" t="str">
        <f t="shared" si="301"/>
        <v>tier - 2</v>
      </c>
      <c r="P1200" t="str">
        <f t="shared" si="302"/>
        <v>R1013</v>
      </c>
      <c r="Q1200">
        <f t="shared" si="303"/>
        <v>51</v>
      </c>
    </row>
    <row r="1201" spans="1:17" ht="18.75" x14ac:dyDescent="0.3">
      <c r="A1201" s="4" t="s">
        <v>1171</v>
      </c>
      <c r="B1201" t="str">
        <f t="shared" si="288"/>
        <v xml:space="preserve"> Lisa M</v>
      </c>
      <c r="C1201">
        <f t="shared" si="289"/>
        <v>25.86</v>
      </c>
      <c r="D1201">
        <f t="shared" si="290"/>
        <v>6.68</v>
      </c>
      <c r="E1201" t="str">
        <f t="shared" si="291"/>
        <v>Yes</v>
      </c>
      <c r="F1201" t="str">
        <f t="shared" si="292"/>
        <v>No</v>
      </c>
      <c r="G1201" t="str">
        <f t="shared" si="293"/>
        <v>No</v>
      </c>
      <c r="H1201">
        <f t="shared" si="294"/>
        <v>1</v>
      </c>
      <c r="I1201" t="str">
        <f t="shared" si="295"/>
        <v>No</v>
      </c>
      <c r="J1201" t="str">
        <f t="shared" si="296"/>
        <v>Obesity</v>
      </c>
      <c r="K1201" t="str">
        <f t="shared" si="297"/>
        <v>Diabetes</v>
      </c>
      <c r="L1201" t="str">
        <f t="shared" si="298"/>
        <v>R1024</v>
      </c>
      <c r="M1201">
        <f t="shared" si="299"/>
        <v>47</v>
      </c>
      <c r="N1201" t="str">
        <f t="shared" si="300"/>
        <v>tier - 2</v>
      </c>
      <c r="O1201" t="str">
        <f t="shared" si="301"/>
        <v>tier - 2</v>
      </c>
      <c r="P1201" t="str">
        <f t="shared" si="302"/>
        <v>R1024</v>
      </c>
      <c r="Q1201">
        <f t="shared" si="303"/>
        <v>47</v>
      </c>
    </row>
    <row r="1202" spans="1:17" ht="18.75" x14ac:dyDescent="0.3">
      <c r="A1202" s="4" t="s">
        <v>1170</v>
      </c>
      <c r="B1202" t="str">
        <f t="shared" si="288"/>
        <v xml:space="preserve"> Ryan</v>
      </c>
      <c r="C1202">
        <f t="shared" si="289"/>
        <v>30.03</v>
      </c>
      <c r="D1202">
        <f t="shared" si="290"/>
        <v>11.51</v>
      </c>
      <c r="E1202" t="str">
        <f t="shared" si="291"/>
        <v>No</v>
      </c>
      <c r="F1202" t="str">
        <f t="shared" si="292"/>
        <v>No</v>
      </c>
      <c r="G1202" t="str">
        <f t="shared" si="293"/>
        <v>No</v>
      </c>
      <c r="H1202">
        <f t="shared" si="294"/>
        <v>0</v>
      </c>
      <c r="I1202" t="str">
        <f t="shared" si="295"/>
        <v>No</v>
      </c>
      <c r="J1202" t="str">
        <f t="shared" si="296"/>
        <v>Obesity</v>
      </c>
      <c r="K1202" t="str">
        <f t="shared" si="297"/>
        <v>Diabetes</v>
      </c>
      <c r="L1202" t="str">
        <f t="shared" si="298"/>
        <v>R1013</v>
      </c>
      <c r="M1202">
        <f t="shared" si="299"/>
        <v>51</v>
      </c>
      <c r="N1202" t="str">
        <f t="shared" si="300"/>
        <v>tier - 1</v>
      </c>
      <c r="O1202" t="str">
        <f t="shared" si="301"/>
        <v>tier - 1</v>
      </c>
      <c r="P1202" t="str">
        <f t="shared" si="302"/>
        <v>R1013</v>
      </c>
      <c r="Q1202">
        <f t="shared" si="303"/>
        <v>51</v>
      </c>
    </row>
    <row r="1203" spans="1:17" ht="18.75" x14ac:dyDescent="0.3">
      <c r="A1203" s="4" t="s">
        <v>1169</v>
      </c>
      <c r="B1203" t="str">
        <f t="shared" si="288"/>
        <v xml:space="preserve"> Kaitlin M</v>
      </c>
      <c r="C1203">
        <f t="shared" si="289"/>
        <v>25.76</v>
      </c>
      <c r="D1203">
        <f t="shared" si="290"/>
        <v>6.02</v>
      </c>
      <c r="E1203" t="str">
        <f t="shared" si="291"/>
        <v>Yes</v>
      </c>
      <c r="F1203" t="str">
        <f t="shared" si="292"/>
        <v>No</v>
      </c>
      <c r="G1203" t="str">
        <f t="shared" si="293"/>
        <v>Yes</v>
      </c>
      <c r="H1203">
        <f t="shared" si="294"/>
        <v>1</v>
      </c>
      <c r="I1203" t="str">
        <f t="shared" si="295"/>
        <v>No</v>
      </c>
      <c r="J1203" t="str">
        <f t="shared" si="296"/>
        <v>Obesity</v>
      </c>
      <c r="K1203" t="str">
        <f t="shared" si="297"/>
        <v>Diabetes</v>
      </c>
      <c r="L1203" t="str">
        <f t="shared" si="298"/>
        <v>R1013</v>
      </c>
      <c r="M1203">
        <f t="shared" si="299"/>
        <v>53</v>
      </c>
      <c r="N1203" t="str">
        <f t="shared" si="300"/>
        <v>tier - 3</v>
      </c>
      <c r="O1203" t="str">
        <f t="shared" si="301"/>
        <v>tier - 3</v>
      </c>
      <c r="P1203" t="str">
        <f t="shared" si="302"/>
        <v>R1013</v>
      </c>
      <c r="Q1203">
        <f t="shared" si="303"/>
        <v>53</v>
      </c>
    </row>
    <row r="1204" spans="1:17" ht="18.75" x14ac:dyDescent="0.3">
      <c r="A1204" s="4" t="s">
        <v>1168</v>
      </c>
      <c r="B1204" t="str">
        <f t="shared" si="288"/>
        <v xml:space="preserve"> William R.</v>
      </c>
      <c r="C1204">
        <f t="shared" si="289"/>
        <v>22.42</v>
      </c>
      <c r="D1204">
        <f t="shared" si="290"/>
        <v>7.96</v>
      </c>
      <c r="E1204" t="str">
        <f t="shared" si="291"/>
        <v>No</v>
      </c>
      <c r="F1204" t="str">
        <f t="shared" si="292"/>
        <v>No</v>
      </c>
      <c r="G1204" t="str">
        <f t="shared" si="293"/>
        <v>No</v>
      </c>
      <c r="H1204">
        <f t="shared" si="294"/>
        <v>0</v>
      </c>
      <c r="I1204" t="str">
        <f t="shared" si="295"/>
        <v>No</v>
      </c>
      <c r="J1204" t="str">
        <f t="shared" si="296"/>
        <v>Normol Weight</v>
      </c>
      <c r="K1204" t="str">
        <f t="shared" si="297"/>
        <v>Diabetes</v>
      </c>
      <c r="L1204" t="str">
        <f t="shared" si="298"/>
        <v>R1016</v>
      </c>
      <c r="M1204">
        <f t="shared" si="299"/>
        <v>51</v>
      </c>
      <c r="N1204" t="str">
        <f t="shared" si="300"/>
        <v>tier - 1</v>
      </c>
      <c r="O1204" t="str">
        <f t="shared" si="301"/>
        <v>tier - 1</v>
      </c>
      <c r="P1204" t="str">
        <f t="shared" si="302"/>
        <v>R1016</v>
      </c>
      <c r="Q1204">
        <f t="shared" si="303"/>
        <v>51</v>
      </c>
    </row>
    <row r="1205" spans="1:17" ht="18.75" x14ac:dyDescent="0.3">
      <c r="A1205" s="4" t="s">
        <v>1167</v>
      </c>
      <c r="B1205" t="str">
        <f t="shared" si="288"/>
        <v xml:space="preserve"> Bruce</v>
      </c>
      <c r="C1205">
        <f t="shared" si="289"/>
        <v>33.18</v>
      </c>
      <c r="D1205">
        <f t="shared" si="290"/>
        <v>6.01</v>
      </c>
      <c r="E1205" t="str">
        <f t="shared" si="291"/>
        <v>Yes</v>
      </c>
      <c r="F1205" t="str">
        <f t="shared" si="292"/>
        <v>No</v>
      </c>
      <c r="G1205" t="str">
        <f t="shared" si="293"/>
        <v>No</v>
      </c>
      <c r="H1205">
        <f t="shared" si="294"/>
        <v>1</v>
      </c>
      <c r="I1205" t="str">
        <f t="shared" si="295"/>
        <v>No</v>
      </c>
      <c r="J1205" t="str">
        <f t="shared" si="296"/>
        <v>Obesity</v>
      </c>
      <c r="K1205" t="str">
        <f t="shared" si="297"/>
        <v>Diabetes</v>
      </c>
      <c r="L1205" t="str">
        <f t="shared" si="298"/>
        <v>R1021</v>
      </c>
      <c r="M1205">
        <f t="shared" si="299"/>
        <v>34</v>
      </c>
      <c r="N1205" t="str">
        <f t="shared" si="300"/>
        <v>tier - 1</v>
      </c>
      <c r="O1205" t="str">
        <f t="shared" si="301"/>
        <v>tier - 1</v>
      </c>
      <c r="P1205" t="str">
        <f t="shared" si="302"/>
        <v>R1021</v>
      </c>
      <c r="Q1205">
        <f t="shared" si="303"/>
        <v>34</v>
      </c>
    </row>
    <row r="1206" spans="1:17" ht="18.75" x14ac:dyDescent="0.3">
      <c r="A1206" s="4" t="s">
        <v>1166</v>
      </c>
      <c r="B1206" t="str">
        <f t="shared" si="288"/>
        <v xml:space="preserve"> Veronica</v>
      </c>
      <c r="C1206">
        <f t="shared" si="289"/>
        <v>43.04</v>
      </c>
      <c r="D1206">
        <f t="shared" si="290"/>
        <v>5.9</v>
      </c>
      <c r="E1206" t="str">
        <f t="shared" si="291"/>
        <v>Yes</v>
      </c>
      <c r="F1206" t="str">
        <f t="shared" si="292"/>
        <v>No</v>
      </c>
      <c r="G1206" t="str">
        <f t="shared" si="293"/>
        <v>No</v>
      </c>
      <c r="H1206">
        <f t="shared" si="294"/>
        <v>0</v>
      </c>
      <c r="I1206" t="str">
        <f t="shared" si="295"/>
        <v>No</v>
      </c>
      <c r="J1206" t="str">
        <f t="shared" si="296"/>
        <v>Obesity</v>
      </c>
      <c r="K1206" t="str">
        <f t="shared" si="297"/>
        <v>Diabetes</v>
      </c>
      <c r="L1206" t="str">
        <f t="shared" si="298"/>
        <v>R1026</v>
      </c>
      <c r="M1206">
        <f t="shared" si="299"/>
        <v>26</v>
      </c>
      <c r="N1206" t="str">
        <f t="shared" si="300"/>
        <v>tier - 1</v>
      </c>
      <c r="O1206" t="str">
        <f t="shared" si="301"/>
        <v>tier - 1</v>
      </c>
      <c r="P1206" t="str">
        <f t="shared" si="302"/>
        <v>R1026</v>
      </c>
      <c r="Q1206">
        <f t="shared" si="303"/>
        <v>26</v>
      </c>
    </row>
    <row r="1207" spans="1:17" ht="18.75" x14ac:dyDescent="0.3">
      <c r="A1207" s="4" t="s">
        <v>1165</v>
      </c>
      <c r="B1207" t="str">
        <f t="shared" si="288"/>
        <v xml:space="preserve"> Warren</v>
      </c>
      <c r="C1207">
        <f t="shared" si="289"/>
        <v>34.15</v>
      </c>
      <c r="D1207">
        <f t="shared" si="290"/>
        <v>4.49</v>
      </c>
      <c r="E1207" t="str">
        <f t="shared" si="291"/>
        <v>Yes</v>
      </c>
      <c r="F1207" t="str">
        <f t="shared" si="292"/>
        <v>No</v>
      </c>
      <c r="G1207" t="str">
        <f t="shared" si="293"/>
        <v>No</v>
      </c>
      <c r="H1207">
        <f t="shared" si="294"/>
        <v>1</v>
      </c>
      <c r="I1207" t="str">
        <f t="shared" si="295"/>
        <v>No</v>
      </c>
      <c r="J1207" t="str">
        <f t="shared" si="296"/>
        <v>Obesity</v>
      </c>
      <c r="K1207" t="str">
        <f t="shared" si="297"/>
        <v>Normal</v>
      </c>
      <c r="L1207" t="str">
        <f t="shared" si="298"/>
        <v>R1012</v>
      </c>
      <c r="M1207">
        <f t="shared" si="299"/>
        <v>34</v>
      </c>
      <c r="N1207" t="str">
        <f t="shared" si="300"/>
        <v>tier - 1</v>
      </c>
      <c r="O1207" t="str">
        <f t="shared" si="301"/>
        <v>tier - 1</v>
      </c>
      <c r="P1207" t="str">
        <f t="shared" si="302"/>
        <v>R1012</v>
      </c>
      <c r="Q1207">
        <f t="shared" si="303"/>
        <v>34</v>
      </c>
    </row>
    <row r="1208" spans="1:17" ht="18.75" x14ac:dyDescent="0.3">
      <c r="A1208" s="4" t="s">
        <v>1164</v>
      </c>
      <c r="B1208" t="str">
        <f t="shared" si="288"/>
        <v>Mrs.  Daniela</v>
      </c>
      <c r="C1208">
        <f t="shared" si="289"/>
        <v>25.78</v>
      </c>
      <c r="D1208">
        <f t="shared" si="290"/>
        <v>6.25</v>
      </c>
      <c r="E1208" t="str">
        <f t="shared" si="291"/>
        <v>No</v>
      </c>
      <c r="F1208" t="str">
        <f t="shared" si="292"/>
        <v>No</v>
      </c>
      <c r="G1208" t="str">
        <f t="shared" si="293"/>
        <v>No</v>
      </c>
      <c r="H1208">
        <f t="shared" si="294"/>
        <v>0</v>
      </c>
      <c r="I1208" t="str">
        <f t="shared" si="295"/>
        <v>No</v>
      </c>
      <c r="J1208" t="str">
        <f t="shared" si="296"/>
        <v>Obesity</v>
      </c>
      <c r="K1208" t="str">
        <f t="shared" si="297"/>
        <v>Diabetes</v>
      </c>
      <c r="L1208" t="str">
        <f t="shared" si="298"/>
        <v>R1024</v>
      </c>
      <c r="M1208">
        <f t="shared" si="299"/>
        <v>45</v>
      </c>
      <c r="N1208" t="str">
        <f t="shared" si="300"/>
        <v>tier - 1</v>
      </c>
      <c r="O1208" t="str">
        <f t="shared" si="301"/>
        <v>tier - 1</v>
      </c>
      <c r="P1208" t="str">
        <f t="shared" si="302"/>
        <v>R1024</v>
      </c>
      <c r="Q1208">
        <f t="shared" si="303"/>
        <v>45</v>
      </c>
    </row>
    <row r="1209" spans="1:17" ht="18.75" x14ac:dyDescent="0.3">
      <c r="A1209" s="4" t="s">
        <v>1163</v>
      </c>
      <c r="B1209" t="str">
        <f t="shared" si="288"/>
        <v xml:space="preserve"> Deirdre A</v>
      </c>
      <c r="C1209">
        <f t="shared" si="289"/>
        <v>21.02</v>
      </c>
      <c r="D1209">
        <f t="shared" si="290"/>
        <v>9.6199999999999992</v>
      </c>
      <c r="E1209" t="str">
        <f t="shared" si="291"/>
        <v>Yes</v>
      </c>
      <c r="F1209" t="str">
        <f t="shared" si="292"/>
        <v>No</v>
      </c>
      <c r="G1209" t="str">
        <f t="shared" si="293"/>
        <v>Yes</v>
      </c>
      <c r="H1209">
        <f t="shared" si="294"/>
        <v>1</v>
      </c>
      <c r="I1209" t="str">
        <f t="shared" si="295"/>
        <v>No</v>
      </c>
      <c r="J1209" t="str">
        <f t="shared" si="296"/>
        <v>Normol Weight</v>
      </c>
      <c r="K1209" t="str">
        <f t="shared" si="297"/>
        <v>Diabetes</v>
      </c>
      <c r="L1209" t="str">
        <f t="shared" si="298"/>
        <v>R1013</v>
      </c>
      <c r="M1209">
        <f t="shared" si="299"/>
        <v>60</v>
      </c>
      <c r="N1209" t="str">
        <f t="shared" si="300"/>
        <v>tier - 1</v>
      </c>
      <c r="O1209" t="str">
        <f t="shared" si="301"/>
        <v>tier - 1</v>
      </c>
      <c r="P1209" t="str">
        <f t="shared" si="302"/>
        <v>R1013</v>
      </c>
      <c r="Q1209">
        <f t="shared" si="303"/>
        <v>60</v>
      </c>
    </row>
    <row r="1210" spans="1:17" ht="18.75" x14ac:dyDescent="0.3">
      <c r="A1210" s="4" t="s">
        <v>1162</v>
      </c>
      <c r="B1210" t="str">
        <f t="shared" si="288"/>
        <v xml:space="preserve"> Mathias</v>
      </c>
      <c r="C1210">
        <f t="shared" si="289"/>
        <v>37.51</v>
      </c>
      <c r="D1210">
        <f t="shared" si="290"/>
        <v>11.06</v>
      </c>
      <c r="E1210" t="str">
        <f t="shared" si="291"/>
        <v>No</v>
      </c>
      <c r="F1210" t="str">
        <f t="shared" si="292"/>
        <v>No</v>
      </c>
      <c r="G1210" t="str">
        <f t="shared" si="293"/>
        <v>No</v>
      </c>
      <c r="H1210">
        <f t="shared" si="294"/>
        <v>2</v>
      </c>
      <c r="I1210" t="str">
        <f t="shared" si="295"/>
        <v>No</v>
      </c>
      <c r="J1210" t="str">
        <f t="shared" si="296"/>
        <v>Obesity</v>
      </c>
      <c r="K1210" t="str">
        <f t="shared" si="297"/>
        <v>Diabetes</v>
      </c>
      <c r="L1210" t="str">
        <f t="shared" si="298"/>
        <v>R1013</v>
      </c>
      <c r="M1210">
        <f t="shared" si="299"/>
        <v>49</v>
      </c>
      <c r="N1210" t="str">
        <f t="shared" si="300"/>
        <v>tier - 3</v>
      </c>
      <c r="O1210" t="str">
        <f t="shared" si="301"/>
        <v>tier - 3</v>
      </c>
      <c r="P1210" t="str">
        <f t="shared" si="302"/>
        <v>R1013</v>
      </c>
      <c r="Q1210">
        <f t="shared" si="303"/>
        <v>49</v>
      </c>
    </row>
    <row r="1211" spans="1:17" ht="18.75" x14ac:dyDescent="0.3">
      <c r="A1211" s="4" t="s">
        <v>1161</v>
      </c>
      <c r="B1211" t="str">
        <f t="shared" si="288"/>
        <v xml:space="preserve"> Matthew</v>
      </c>
      <c r="C1211">
        <f t="shared" si="289"/>
        <v>25.745000000000001</v>
      </c>
      <c r="D1211">
        <f t="shared" si="290"/>
        <v>6.11</v>
      </c>
      <c r="E1211" t="str">
        <f t="shared" si="291"/>
        <v>Yes</v>
      </c>
      <c r="F1211" t="str">
        <f t="shared" si="292"/>
        <v>No</v>
      </c>
      <c r="G1211" t="str">
        <f t="shared" si="293"/>
        <v>No</v>
      </c>
      <c r="H1211">
        <f t="shared" si="294"/>
        <v>0</v>
      </c>
      <c r="I1211" t="str">
        <f t="shared" si="295"/>
        <v>No</v>
      </c>
      <c r="J1211" t="str">
        <f t="shared" si="296"/>
        <v>Obesity</v>
      </c>
      <c r="K1211" t="str">
        <f t="shared" si="297"/>
        <v>Diabetes</v>
      </c>
      <c r="L1211" t="str">
        <f t="shared" si="298"/>
        <v>R1012</v>
      </c>
      <c r="M1211">
        <f t="shared" si="299"/>
        <v>46</v>
      </c>
      <c r="N1211" t="str">
        <f t="shared" si="300"/>
        <v>tier - 1</v>
      </c>
      <c r="O1211" t="str">
        <f t="shared" si="301"/>
        <v>tier - 1</v>
      </c>
      <c r="P1211" t="str">
        <f t="shared" si="302"/>
        <v>R1012</v>
      </c>
      <c r="Q1211">
        <f t="shared" si="303"/>
        <v>46</v>
      </c>
    </row>
    <row r="1212" spans="1:17" ht="18.75" x14ac:dyDescent="0.3">
      <c r="A1212" s="4" t="s">
        <v>1160</v>
      </c>
      <c r="B1212" t="str">
        <f t="shared" si="288"/>
        <v xml:space="preserve"> Kurt</v>
      </c>
      <c r="C1212">
        <f t="shared" si="289"/>
        <v>31.35</v>
      </c>
      <c r="D1212">
        <f t="shared" si="290"/>
        <v>11.49</v>
      </c>
      <c r="E1212" t="str">
        <f t="shared" si="291"/>
        <v>No</v>
      </c>
      <c r="F1212" t="str">
        <f t="shared" si="292"/>
        <v>No</v>
      </c>
      <c r="G1212" t="str">
        <f t="shared" si="293"/>
        <v>No</v>
      </c>
      <c r="H1212">
        <f t="shared" si="294"/>
        <v>2</v>
      </c>
      <c r="I1212" t="str">
        <f t="shared" si="295"/>
        <v>No</v>
      </c>
      <c r="J1212" t="str">
        <f t="shared" si="296"/>
        <v>Obesity</v>
      </c>
      <c r="K1212" t="str">
        <f t="shared" si="297"/>
        <v>Diabetes</v>
      </c>
      <c r="L1212" t="str">
        <f t="shared" si="298"/>
        <v>R1016</v>
      </c>
      <c r="M1212">
        <f t="shared" si="299"/>
        <v>49</v>
      </c>
      <c r="N1212" t="str">
        <f t="shared" si="300"/>
        <v>tier - 3</v>
      </c>
      <c r="O1212" t="str">
        <f t="shared" si="301"/>
        <v>tier - 3</v>
      </c>
      <c r="P1212" t="str">
        <f t="shared" si="302"/>
        <v>R1016</v>
      </c>
      <c r="Q1212">
        <f t="shared" si="303"/>
        <v>49</v>
      </c>
    </row>
    <row r="1213" spans="1:17" ht="18.75" x14ac:dyDescent="0.3">
      <c r="A1213" s="4" t="s">
        <v>1159</v>
      </c>
      <c r="B1213" t="str">
        <f t="shared" si="288"/>
        <v xml:space="preserve"> Samuel</v>
      </c>
      <c r="C1213">
        <f t="shared" si="289"/>
        <v>29.83</v>
      </c>
      <c r="D1213">
        <f t="shared" si="290"/>
        <v>8.68</v>
      </c>
      <c r="E1213" t="str">
        <f t="shared" si="291"/>
        <v>No</v>
      </c>
      <c r="F1213" t="str">
        <f t="shared" si="292"/>
        <v>No</v>
      </c>
      <c r="G1213" t="str">
        <f t="shared" si="293"/>
        <v>No</v>
      </c>
      <c r="H1213">
        <f t="shared" si="294"/>
        <v>2</v>
      </c>
      <c r="I1213" t="str">
        <f t="shared" si="295"/>
        <v>No</v>
      </c>
      <c r="J1213" t="str">
        <f t="shared" si="296"/>
        <v>Obesity</v>
      </c>
      <c r="K1213" t="str">
        <f t="shared" si="297"/>
        <v>Diabetes</v>
      </c>
      <c r="L1213" t="str">
        <f t="shared" si="298"/>
        <v>R1018</v>
      </c>
      <c r="M1213">
        <f t="shared" si="299"/>
        <v>49</v>
      </c>
      <c r="N1213" t="str">
        <f t="shared" si="300"/>
        <v>tier - 3</v>
      </c>
      <c r="O1213" t="str">
        <f t="shared" si="301"/>
        <v>tier - 3</v>
      </c>
      <c r="P1213" t="str">
        <f t="shared" si="302"/>
        <v>R1018</v>
      </c>
      <c r="Q1213">
        <f t="shared" si="303"/>
        <v>49</v>
      </c>
    </row>
    <row r="1214" spans="1:17" ht="18.75" x14ac:dyDescent="0.3">
      <c r="A1214" s="4" t="s">
        <v>1158</v>
      </c>
      <c r="B1214" t="str">
        <f t="shared" si="288"/>
        <v xml:space="preserve"> Emily</v>
      </c>
      <c r="C1214">
        <f t="shared" si="289"/>
        <v>25.49</v>
      </c>
      <c r="D1214">
        <f t="shared" si="290"/>
        <v>5.68</v>
      </c>
      <c r="E1214" t="str">
        <f t="shared" si="291"/>
        <v>Yes</v>
      </c>
      <c r="F1214" t="str">
        <f t="shared" si="292"/>
        <v>No</v>
      </c>
      <c r="G1214" t="str">
        <f t="shared" si="293"/>
        <v>Yes</v>
      </c>
      <c r="H1214">
        <f t="shared" si="294"/>
        <v>1</v>
      </c>
      <c r="I1214" t="str">
        <f t="shared" si="295"/>
        <v>No</v>
      </c>
      <c r="J1214" t="str">
        <f t="shared" si="296"/>
        <v>Obesity</v>
      </c>
      <c r="K1214" t="str">
        <f t="shared" si="297"/>
        <v>Normal</v>
      </c>
      <c r="L1214" t="str">
        <f t="shared" si="298"/>
        <v>R1013</v>
      </c>
      <c r="M1214">
        <f t="shared" si="299"/>
        <v>53</v>
      </c>
      <c r="N1214" t="str">
        <f t="shared" si="300"/>
        <v>tier - 3</v>
      </c>
      <c r="O1214" t="str">
        <f t="shared" si="301"/>
        <v>tier - 3</v>
      </c>
      <c r="P1214" t="str">
        <f t="shared" si="302"/>
        <v>R1013</v>
      </c>
      <c r="Q1214">
        <f t="shared" si="303"/>
        <v>53</v>
      </c>
    </row>
    <row r="1215" spans="1:17" ht="18.75" x14ac:dyDescent="0.3">
      <c r="A1215" s="4" t="s">
        <v>1157</v>
      </c>
      <c r="B1215" t="str">
        <f t="shared" si="288"/>
        <v xml:space="preserve"> Tiffany</v>
      </c>
      <c r="C1215">
        <f t="shared" si="289"/>
        <v>34.1</v>
      </c>
      <c r="D1215">
        <f t="shared" si="290"/>
        <v>8.4499999999999993</v>
      </c>
      <c r="E1215" t="str">
        <f t="shared" si="291"/>
        <v>No</v>
      </c>
      <c r="F1215" t="str">
        <f t="shared" si="292"/>
        <v>No</v>
      </c>
      <c r="G1215" t="str">
        <f t="shared" si="293"/>
        <v>No</v>
      </c>
      <c r="H1215">
        <f t="shared" si="294"/>
        <v>0</v>
      </c>
      <c r="I1215" t="str">
        <f t="shared" si="295"/>
        <v>No</v>
      </c>
      <c r="J1215" t="str">
        <f t="shared" si="296"/>
        <v>Obesity</v>
      </c>
      <c r="K1215" t="str">
        <f t="shared" si="297"/>
        <v>Diabetes</v>
      </c>
      <c r="L1215" t="str">
        <f t="shared" si="298"/>
        <v>R1013</v>
      </c>
      <c r="M1215">
        <f t="shared" si="299"/>
        <v>51</v>
      </c>
      <c r="N1215" t="str">
        <f t="shared" si="300"/>
        <v>tier - 3</v>
      </c>
      <c r="O1215" t="str">
        <f t="shared" si="301"/>
        <v>tier - 3</v>
      </c>
      <c r="P1215" t="str">
        <f t="shared" si="302"/>
        <v>R1013</v>
      </c>
      <c r="Q1215">
        <f t="shared" si="303"/>
        <v>51</v>
      </c>
    </row>
    <row r="1216" spans="1:17" ht="18.75" x14ac:dyDescent="0.3">
      <c r="A1216" s="4" t="s">
        <v>1156</v>
      </c>
      <c r="B1216" t="str">
        <f t="shared" si="288"/>
        <v xml:space="preserve"> Alex F</v>
      </c>
      <c r="C1216">
        <f t="shared" si="289"/>
        <v>25.84</v>
      </c>
      <c r="D1216">
        <f t="shared" si="290"/>
        <v>8.51</v>
      </c>
      <c r="E1216" t="str">
        <f t="shared" si="291"/>
        <v>No</v>
      </c>
      <c r="F1216" t="str">
        <f t="shared" si="292"/>
        <v>No</v>
      </c>
      <c r="G1216" t="str">
        <f t="shared" si="293"/>
        <v>No</v>
      </c>
      <c r="H1216">
        <f t="shared" si="294"/>
        <v>2</v>
      </c>
      <c r="I1216" t="str">
        <f t="shared" si="295"/>
        <v>No</v>
      </c>
      <c r="J1216" t="str">
        <f t="shared" si="296"/>
        <v>Obesity</v>
      </c>
      <c r="K1216" t="str">
        <f t="shared" si="297"/>
        <v>Diabetes</v>
      </c>
      <c r="L1216" t="str">
        <f t="shared" si="298"/>
        <v>R1016</v>
      </c>
      <c r="M1216">
        <f t="shared" si="299"/>
        <v>49</v>
      </c>
      <c r="N1216" t="str">
        <f t="shared" si="300"/>
        <v>tier - 2</v>
      </c>
      <c r="O1216" t="str">
        <f t="shared" si="301"/>
        <v>tier - 2</v>
      </c>
      <c r="P1216" t="str">
        <f t="shared" si="302"/>
        <v>R1016</v>
      </c>
      <c r="Q1216">
        <f t="shared" si="303"/>
        <v>49</v>
      </c>
    </row>
    <row r="1217" spans="1:17" ht="18.75" x14ac:dyDescent="0.3">
      <c r="A1217" s="4" t="s">
        <v>1155</v>
      </c>
      <c r="B1217" t="str">
        <f t="shared" si="288"/>
        <v xml:space="preserve"> Alice</v>
      </c>
      <c r="C1217">
        <f t="shared" si="289"/>
        <v>20.6</v>
      </c>
      <c r="D1217">
        <f t="shared" si="290"/>
        <v>7.62</v>
      </c>
      <c r="E1217" t="str">
        <f t="shared" si="291"/>
        <v>No</v>
      </c>
      <c r="F1217" t="str">
        <f t="shared" si="292"/>
        <v>No</v>
      </c>
      <c r="G1217" t="str">
        <f t="shared" si="293"/>
        <v>No</v>
      </c>
      <c r="H1217">
        <f t="shared" si="294"/>
        <v>0</v>
      </c>
      <c r="I1217" t="str">
        <f t="shared" si="295"/>
        <v>No</v>
      </c>
      <c r="J1217" t="str">
        <f t="shared" si="296"/>
        <v>Normol Weight</v>
      </c>
      <c r="K1217" t="str">
        <f t="shared" si="297"/>
        <v>Diabetes</v>
      </c>
      <c r="L1217" t="str">
        <f t="shared" si="298"/>
        <v>R1011</v>
      </c>
      <c r="M1217">
        <f t="shared" si="299"/>
        <v>51</v>
      </c>
      <c r="N1217" t="str">
        <f t="shared" si="300"/>
        <v>tier - 1</v>
      </c>
      <c r="O1217" t="str">
        <f t="shared" si="301"/>
        <v>tier - 1</v>
      </c>
      <c r="P1217" t="str">
        <f t="shared" si="302"/>
        <v>R1011</v>
      </c>
      <c r="Q1217">
        <f t="shared" si="303"/>
        <v>51</v>
      </c>
    </row>
    <row r="1218" spans="1:17" ht="18.75" x14ac:dyDescent="0.3">
      <c r="A1218" s="4" t="s">
        <v>1154</v>
      </c>
      <c r="B1218" t="str">
        <f t="shared" ref="B1218:B1281" si="304">VLOOKUP($A1218,vetri,4,FALSE)</f>
        <v xml:space="preserve"> Allison M.</v>
      </c>
      <c r="C1218">
        <f t="shared" ref="C1218:C1281" si="305">VLOOKUP($A1218,vel,2,FALSE)</f>
        <v>28.88</v>
      </c>
      <c r="D1218">
        <f t="shared" ref="D1218:D1281" si="306">VLOOKUP($A1218,vel,3,FALSE)</f>
        <v>10.18</v>
      </c>
      <c r="E1218" t="str">
        <f t="shared" ref="E1218:E1281" si="307">VLOOKUP($A1218,vel,4,FALSE)</f>
        <v>No</v>
      </c>
      <c r="F1218" t="str">
        <f t="shared" ref="F1218:F1281" si="308">VLOOKUP($A1218,vel,5,FALSE)</f>
        <v>No</v>
      </c>
      <c r="G1218" t="str">
        <f t="shared" ref="G1218:G1281" si="309">VLOOKUP($A1218,vel,6,FALSE)</f>
        <v>No</v>
      </c>
      <c r="H1218">
        <f t="shared" ref="H1218:H1281" si="310">VLOOKUP($A1218,vel,9,FALSE)</f>
        <v>0</v>
      </c>
      <c r="I1218" t="str">
        <f t="shared" ref="I1218:I1281" si="311">VLOOKUP($A1218,vel,10,FALSE)</f>
        <v>No</v>
      </c>
      <c r="J1218" t="str">
        <f t="shared" ref="J1218:J1281" si="312">VLOOKUP($A1218,vel,11,FALSE)</f>
        <v>Obesity</v>
      </c>
      <c r="K1218" t="str">
        <f t="shared" ref="K1218:K1281" si="313">VLOOKUP($A1218,vel,12,FALSE)</f>
        <v>Diabetes</v>
      </c>
      <c r="L1218" t="str">
        <f t="shared" ref="L1218:L1281" si="314">VLOOKUP($A1218,v,14,FALSE)</f>
        <v>R1012</v>
      </c>
      <c r="M1218">
        <f t="shared" ref="M1218:M1281" si="315">VLOOKUP($A1218,v,16,FALSE)</f>
        <v>48</v>
      </c>
      <c r="N1218" t="str">
        <f t="shared" ref="N1218:N1281" si="316">VLOOKUP($A1218,v,12,FALSE)</f>
        <v>tier - 1</v>
      </c>
      <c r="O1218" t="str">
        <f t="shared" ref="O1218:O1281" si="317">VLOOKUP($A1218,m,13,FALSE)</f>
        <v>tier - 1</v>
      </c>
      <c r="P1218" t="str">
        <f t="shared" ref="P1218:P1281" si="318">VLOOKUP($A1218,v,14,FALSE)</f>
        <v>R1012</v>
      </c>
      <c r="Q1218">
        <f t="shared" ref="Q1218:Q1281" si="319">VLOOKUP($A1218,v,16,FALSE)</f>
        <v>48</v>
      </c>
    </row>
    <row r="1219" spans="1:17" ht="18.75" x14ac:dyDescent="0.3">
      <c r="A1219" s="4" t="s">
        <v>1153</v>
      </c>
      <c r="B1219" t="str">
        <f t="shared" si="304"/>
        <v xml:space="preserve"> Johannes Fiskerstand</v>
      </c>
      <c r="C1219">
        <f t="shared" si="305"/>
        <v>28.24</v>
      </c>
      <c r="D1219">
        <f t="shared" si="306"/>
        <v>5.36</v>
      </c>
      <c r="E1219" t="str">
        <f t="shared" si="307"/>
        <v>No</v>
      </c>
      <c r="F1219" t="str">
        <f t="shared" si="308"/>
        <v>No</v>
      </c>
      <c r="G1219" t="str">
        <f t="shared" si="309"/>
        <v>No</v>
      </c>
      <c r="H1219">
        <f t="shared" si="310"/>
        <v>0</v>
      </c>
      <c r="I1219" t="str">
        <f t="shared" si="311"/>
        <v>No</v>
      </c>
      <c r="J1219" t="str">
        <f t="shared" si="312"/>
        <v>Obesity</v>
      </c>
      <c r="K1219" t="str">
        <f t="shared" si="313"/>
        <v>Normal</v>
      </c>
      <c r="L1219" t="str">
        <f t="shared" si="314"/>
        <v>R1021</v>
      </c>
      <c r="M1219">
        <f t="shared" si="315"/>
        <v>42</v>
      </c>
      <c r="N1219" t="str">
        <f t="shared" si="316"/>
        <v>tier - 1</v>
      </c>
      <c r="O1219" t="str">
        <f t="shared" si="317"/>
        <v>tier - 1</v>
      </c>
      <c r="P1219" t="str">
        <f t="shared" si="318"/>
        <v>R1021</v>
      </c>
      <c r="Q1219">
        <f t="shared" si="319"/>
        <v>42</v>
      </c>
    </row>
    <row r="1220" spans="1:17" ht="18.75" x14ac:dyDescent="0.3">
      <c r="A1220" s="4" t="s">
        <v>1152</v>
      </c>
      <c r="B1220" t="str">
        <f t="shared" si="304"/>
        <v xml:space="preserve"> Stephen</v>
      </c>
      <c r="C1220">
        <f t="shared" si="305"/>
        <v>25.46</v>
      </c>
      <c r="D1220">
        <f t="shared" si="306"/>
        <v>11.78</v>
      </c>
      <c r="E1220" t="str">
        <f t="shared" si="307"/>
        <v>Yes</v>
      </c>
      <c r="F1220" t="str">
        <f t="shared" si="308"/>
        <v>No</v>
      </c>
      <c r="G1220" t="str">
        <f t="shared" si="309"/>
        <v>No</v>
      </c>
      <c r="H1220">
        <f t="shared" si="310"/>
        <v>1</v>
      </c>
      <c r="I1220" t="str">
        <f t="shared" si="311"/>
        <v>No</v>
      </c>
      <c r="J1220" t="str">
        <f t="shared" si="312"/>
        <v>Obesity</v>
      </c>
      <c r="K1220" t="str">
        <f t="shared" si="313"/>
        <v>Diabetes</v>
      </c>
      <c r="L1220" t="str">
        <f t="shared" si="314"/>
        <v>R1015</v>
      </c>
      <c r="M1220">
        <f t="shared" si="315"/>
        <v>47</v>
      </c>
      <c r="N1220" t="str">
        <f t="shared" si="316"/>
        <v>tier - 3</v>
      </c>
      <c r="O1220" t="str">
        <f t="shared" si="317"/>
        <v>tier - 3</v>
      </c>
      <c r="P1220" t="str">
        <f t="shared" si="318"/>
        <v>R1015</v>
      </c>
      <c r="Q1220">
        <f t="shared" si="319"/>
        <v>47</v>
      </c>
    </row>
    <row r="1221" spans="1:17" ht="18.75" x14ac:dyDescent="0.3">
      <c r="A1221" s="4" t="s">
        <v>1151</v>
      </c>
      <c r="B1221" t="str">
        <f t="shared" si="304"/>
        <v xml:space="preserve"> Jon M</v>
      </c>
      <c r="C1221">
        <f t="shared" si="305"/>
        <v>29.64</v>
      </c>
      <c r="D1221">
        <f t="shared" si="306"/>
        <v>10.82</v>
      </c>
      <c r="E1221" t="str">
        <f t="shared" si="307"/>
        <v>Yes</v>
      </c>
      <c r="F1221" t="str">
        <f t="shared" si="308"/>
        <v>No</v>
      </c>
      <c r="G1221" t="str">
        <f t="shared" si="309"/>
        <v>No</v>
      </c>
      <c r="H1221">
        <f t="shared" si="310"/>
        <v>0</v>
      </c>
      <c r="I1221" t="str">
        <f t="shared" si="311"/>
        <v>No</v>
      </c>
      <c r="J1221" t="str">
        <f t="shared" si="312"/>
        <v>Obesity</v>
      </c>
      <c r="K1221" t="str">
        <f t="shared" si="313"/>
        <v>Diabetes</v>
      </c>
      <c r="L1221" t="str">
        <f t="shared" si="314"/>
        <v>R1019</v>
      </c>
      <c r="M1221">
        <f t="shared" si="315"/>
        <v>41</v>
      </c>
      <c r="N1221" t="str">
        <f t="shared" si="316"/>
        <v>tier - 3</v>
      </c>
      <c r="O1221" t="str">
        <f t="shared" si="317"/>
        <v>tier - 3</v>
      </c>
      <c r="P1221" t="str">
        <f t="shared" si="318"/>
        <v>R1019</v>
      </c>
      <c r="Q1221">
        <f t="shared" si="319"/>
        <v>41</v>
      </c>
    </row>
    <row r="1222" spans="1:17" ht="18.75" x14ac:dyDescent="0.3">
      <c r="A1222" s="4" t="s">
        <v>1150</v>
      </c>
      <c r="B1222" t="str">
        <f t="shared" si="304"/>
        <v xml:space="preserve"> Fasil</v>
      </c>
      <c r="C1222">
        <f t="shared" si="305"/>
        <v>31.27</v>
      </c>
      <c r="D1222">
        <f t="shared" si="306"/>
        <v>7.73</v>
      </c>
      <c r="E1222" t="str">
        <f t="shared" si="307"/>
        <v>Yes</v>
      </c>
      <c r="F1222" t="str">
        <f t="shared" si="308"/>
        <v>No</v>
      </c>
      <c r="G1222" t="str">
        <f t="shared" si="309"/>
        <v>No</v>
      </c>
      <c r="H1222">
        <f t="shared" si="310"/>
        <v>1</v>
      </c>
      <c r="I1222" t="str">
        <f t="shared" si="311"/>
        <v>No</v>
      </c>
      <c r="J1222" t="str">
        <f t="shared" si="312"/>
        <v>Obesity</v>
      </c>
      <c r="K1222" t="str">
        <f t="shared" si="313"/>
        <v>Diabetes</v>
      </c>
      <c r="L1222" t="str">
        <f t="shared" si="314"/>
        <v>R1021</v>
      </c>
      <c r="M1222">
        <f t="shared" si="315"/>
        <v>36</v>
      </c>
      <c r="N1222" t="str">
        <f t="shared" si="316"/>
        <v>tier - 3</v>
      </c>
      <c r="O1222" t="str">
        <f t="shared" si="317"/>
        <v>tier - 3</v>
      </c>
      <c r="P1222" t="str">
        <f t="shared" si="318"/>
        <v>R1021</v>
      </c>
      <c r="Q1222">
        <f t="shared" si="319"/>
        <v>36</v>
      </c>
    </row>
    <row r="1223" spans="1:17" ht="18.75" x14ac:dyDescent="0.3">
      <c r="A1223" s="4" t="s">
        <v>1149</v>
      </c>
      <c r="B1223" t="str">
        <f t="shared" si="304"/>
        <v xml:space="preserve"> Megan C.</v>
      </c>
      <c r="C1223">
        <f t="shared" si="305"/>
        <v>19.95</v>
      </c>
      <c r="D1223">
        <f t="shared" si="306"/>
        <v>6.24</v>
      </c>
      <c r="E1223" t="str">
        <f t="shared" si="307"/>
        <v>Yes</v>
      </c>
      <c r="F1223" t="str">
        <f t="shared" si="308"/>
        <v>No</v>
      </c>
      <c r="G1223" t="str">
        <f t="shared" si="309"/>
        <v>No</v>
      </c>
      <c r="H1223">
        <f t="shared" si="310"/>
        <v>0</v>
      </c>
      <c r="I1223" t="str">
        <f t="shared" si="311"/>
        <v>No</v>
      </c>
      <c r="J1223" t="str">
        <f t="shared" si="312"/>
        <v>Normol Weight</v>
      </c>
      <c r="K1223" t="str">
        <f t="shared" si="313"/>
        <v>Diabetes</v>
      </c>
      <c r="L1223" t="str">
        <f t="shared" si="314"/>
        <v>R1012</v>
      </c>
      <c r="M1223">
        <f t="shared" si="315"/>
        <v>46</v>
      </c>
      <c r="N1223" t="str">
        <f t="shared" si="316"/>
        <v>tier - 1</v>
      </c>
      <c r="O1223" t="str">
        <f t="shared" si="317"/>
        <v>tier - 1</v>
      </c>
      <c r="P1223" t="str">
        <f t="shared" si="318"/>
        <v>R1012</v>
      </c>
      <c r="Q1223">
        <f t="shared" si="319"/>
        <v>46</v>
      </c>
    </row>
    <row r="1224" spans="1:17" ht="18.75" x14ac:dyDescent="0.3">
      <c r="A1224" s="4" t="s">
        <v>1148</v>
      </c>
      <c r="B1224" t="str">
        <f t="shared" si="304"/>
        <v xml:space="preserve"> Lisa J.</v>
      </c>
      <c r="C1224">
        <f t="shared" si="305"/>
        <v>21.3</v>
      </c>
      <c r="D1224">
        <f t="shared" si="306"/>
        <v>10.42</v>
      </c>
      <c r="E1224" t="str">
        <f t="shared" si="307"/>
        <v>No</v>
      </c>
      <c r="F1224" t="str">
        <f t="shared" si="308"/>
        <v>No</v>
      </c>
      <c r="G1224" t="str">
        <f t="shared" si="309"/>
        <v>No</v>
      </c>
      <c r="H1224">
        <f t="shared" si="310"/>
        <v>2</v>
      </c>
      <c r="I1224" t="str">
        <f t="shared" si="311"/>
        <v>No</v>
      </c>
      <c r="J1224" t="str">
        <f t="shared" si="312"/>
        <v>Normol Weight</v>
      </c>
      <c r="K1224" t="str">
        <f t="shared" si="313"/>
        <v>Diabetes</v>
      </c>
      <c r="L1224" t="str">
        <f t="shared" si="314"/>
        <v>R1011</v>
      </c>
      <c r="M1224">
        <f t="shared" si="315"/>
        <v>49</v>
      </c>
      <c r="N1224" t="str">
        <f t="shared" si="316"/>
        <v>tier - 3</v>
      </c>
      <c r="O1224" t="str">
        <f t="shared" si="317"/>
        <v>tier - 3</v>
      </c>
      <c r="P1224" t="str">
        <f t="shared" si="318"/>
        <v>R1011</v>
      </c>
      <c r="Q1224">
        <f t="shared" si="319"/>
        <v>49</v>
      </c>
    </row>
    <row r="1225" spans="1:17" ht="18.75" x14ac:dyDescent="0.3">
      <c r="A1225" s="4" t="s">
        <v>1147</v>
      </c>
      <c r="B1225" t="str">
        <f t="shared" si="304"/>
        <v xml:space="preserve"> Doron P</v>
      </c>
      <c r="C1225">
        <f t="shared" si="305"/>
        <v>31.635000000000002</v>
      </c>
      <c r="D1225">
        <f t="shared" si="306"/>
        <v>11.11</v>
      </c>
      <c r="E1225" t="str">
        <f t="shared" si="307"/>
        <v>No</v>
      </c>
      <c r="F1225" t="str">
        <f t="shared" si="308"/>
        <v>No</v>
      </c>
      <c r="G1225" t="str">
        <f t="shared" si="309"/>
        <v>No</v>
      </c>
      <c r="H1225">
        <f t="shared" si="310"/>
        <v>0</v>
      </c>
      <c r="I1225" t="str">
        <f t="shared" si="311"/>
        <v>No</v>
      </c>
      <c r="J1225" t="str">
        <f t="shared" si="312"/>
        <v>Obesity</v>
      </c>
      <c r="K1225" t="str">
        <f t="shared" si="313"/>
        <v>Diabetes</v>
      </c>
      <c r="L1225" t="str">
        <f t="shared" si="314"/>
        <v>R1012</v>
      </c>
      <c r="M1225">
        <f t="shared" si="315"/>
        <v>51</v>
      </c>
      <c r="N1225" t="str">
        <f t="shared" si="316"/>
        <v>tier - 1</v>
      </c>
      <c r="O1225" t="str">
        <f t="shared" si="317"/>
        <v>tier - 1</v>
      </c>
      <c r="P1225" t="str">
        <f t="shared" si="318"/>
        <v>R1012</v>
      </c>
      <c r="Q1225">
        <f t="shared" si="319"/>
        <v>51</v>
      </c>
    </row>
    <row r="1226" spans="1:17" ht="18.75" x14ac:dyDescent="0.3">
      <c r="A1226" s="4" t="s">
        <v>1146</v>
      </c>
      <c r="B1226" t="str">
        <f t="shared" si="304"/>
        <v xml:space="preserve"> Katharina</v>
      </c>
      <c r="C1226">
        <f t="shared" si="305"/>
        <v>23.9</v>
      </c>
      <c r="D1226">
        <f t="shared" si="306"/>
        <v>7.67</v>
      </c>
      <c r="E1226" t="str">
        <f t="shared" si="307"/>
        <v>Yes</v>
      </c>
      <c r="F1226" t="str">
        <f t="shared" si="308"/>
        <v>No</v>
      </c>
      <c r="G1226" t="str">
        <f t="shared" si="309"/>
        <v>No</v>
      </c>
      <c r="H1226">
        <f t="shared" si="310"/>
        <v>2</v>
      </c>
      <c r="I1226" t="str">
        <f t="shared" si="311"/>
        <v>No</v>
      </c>
      <c r="J1226" t="str">
        <f t="shared" si="312"/>
        <v>Normol Weight</v>
      </c>
      <c r="K1226" t="str">
        <f t="shared" si="313"/>
        <v>Diabetes</v>
      </c>
      <c r="L1226" t="str">
        <f t="shared" si="314"/>
        <v>R1012</v>
      </c>
      <c r="M1226">
        <f t="shared" si="315"/>
        <v>52</v>
      </c>
      <c r="N1226" t="str">
        <f t="shared" si="316"/>
        <v>tier - 2</v>
      </c>
      <c r="O1226" t="str">
        <f t="shared" si="317"/>
        <v>tier - 2</v>
      </c>
      <c r="P1226" t="str">
        <f t="shared" si="318"/>
        <v>R1012</v>
      </c>
      <c r="Q1226">
        <f t="shared" si="319"/>
        <v>52</v>
      </c>
    </row>
    <row r="1227" spans="1:17" ht="18.75" x14ac:dyDescent="0.3">
      <c r="A1227" s="4" t="s">
        <v>1145</v>
      </c>
      <c r="B1227" t="str">
        <f t="shared" si="304"/>
        <v xml:space="preserve"> Carl</v>
      </c>
      <c r="C1227">
        <f t="shared" si="305"/>
        <v>34.15</v>
      </c>
      <c r="D1227">
        <f t="shared" si="306"/>
        <v>6.15</v>
      </c>
      <c r="E1227" t="str">
        <f t="shared" si="307"/>
        <v>No</v>
      </c>
      <c r="F1227" t="str">
        <f t="shared" si="308"/>
        <v>No</v>
      </c>
      <c r="G1227" t="str">
        <f t="shared" si="309"/>
        <v>No</v>
      </c>
      <c r="H1227">
        <f t="shared" si="310"/>
        <v>0</v>
      </c>
      <c r="I1227" t="str">
        <f t="shared" si="311"/>
        <v>No</v>
      </c>
      <c r="J1227" t="str">
        <f t="shared" si="312"/>
        <v>Obesity</v>
      </c>
      <c r="K1227" t="str">
        <f t="shared" si="313"/>
        <v>Diabetes</v>
      </c>
      <c r="L1227" t="str">
        <f t="shared" si="314"/>
        <v>R1021</v>
      </c>
      <c r="M1227">
        <f t="shared" si="315"/>
        <v>32</v>
      </c>
      <c r="N1227" t="str">
        <f t="shared" si="316"/>
        <v>tier - 2</v>
      </c>
      <c r="O1227" t="str">
        <f t="shared" si="317"/>
        <v>tier - 2</v>
      </c>
      <c r="P1227" t="str">
        <f t="shared" si="318"/>
        <v>R1021</v>
      </c>
      <c r="Q1227">
        <f t="shared" si="319"/>
        <v>32</v>
      </c>
    </row>
    <row r="1228" spans="1:17" ht="18.75" x14ac:dyDescent="0.3">
      <c r="A1228" s="4" t="s">
        <v>1144</v>
      </c>
      <c r="B1228" t="str">
        <f t="shared" si="304"/>
        <v xml:space="preserve"> Kelsey J.</v>
      </c>
      <c r="C1228">
        <f t="shared" si="305"/>
        <v>28.71</v>
      </c>
      <c r="D1228">
        <f t="shared" si="306"/>
        <v>5.71</v>
      </c>
      <c r="E1228" t="str">
        <f t="shared" si="307"/>
        <v>No</v>
      </c>
      <c r="F1228" t="str">
        <f t="shared" si="308"/>
        <v>No</v>
      </c>
      <c r="G1228" t="str">
        <f t="shared" si="309"/>
        <v>No</v>
      </c>
      <c r="H1228">
        <f t="shared" si="310"/>
        <v>0</v>
      </c>
      <c r="I1228" t="str">
        <f t="shared" si="311"/>
        <v>No</v>
      </c>
      <c r="J1228" t="str">
        <f t="shared" si="312"/>
        <v>Obesity</v>
      </c>
      <c r="K1228" t="str">
        <f t="shared" si="313"/>
        <v>Diabetes</v>
      </c>
      <c r="L1228" t="str">
        <f t="shared" si="314"/>
        <v>R1012</v>
      </c>
      <c r="M1228">
        <f t="shared" si="315"/>
        <v>40</v>
      </c>
      <c r="N1228" t="str">
        <f t="shared" si="316"/>
        <v>tier - 1</v>
      </c>
      <c r="O1228" t="str">
        <f t="shared" si="317"/>
        <v>tier - 1</v>
      </c>
      <c r="P1228" t="str">
        <f t="shared" si="318"/>
        <v>R1012</v>
      </c>
      <c r="Q1228">
        <f t="shared" si="319"/>
        <v>40</v>
      </c>
    </row>
    <row r="1229" spans="1:17" ht="18.75" x14ac:dyDescent="0.3">
      <c r="A1229" s="4" t="s">
        <v>1143</v>
      </c>
      <c r="B1229" t="str">
        <f t="shared" si="304"/>
        <v xml:space="preserve"> Stephen A.</v>
      </c>
      <c r="C1229">
        <f t="shared" si="305"/>
        <v>36.700000000000003</v>
      </c>
      <c r="D1229">
        <f t="shared" si="306"/>
        <v>8.6999999999999993</v>
      </c>
      <c r="E1229" t="str">
        <f t="shared" si="307"/>
        <v>Yes</v>
      </c>
      <c r="F1229" t="str">
        <f t="shared" si="308"/>
        <v>No</v>
      </c>
      <c r="G1229" t="str">
        <f t="shared" si="309"/>
        <v>No</v>
      </c>
      <c r="H1229">
        <f t="shared" si="310"/>
        <v>2</v>
      </c>
      <c r="I1229" t="str">
        <f t="shared" si="311"/>
        <v>No</v>
      </c>
      <c r="J1229" t="str">
        <f t="shared" si="312"/>
        <v>Obesity</v>
      </c>
      <c r="K1229" t="str">
        <f t="shared" si="313"/>
        <v>Diabetes</v>
      </c>
      <c r="L1229" t="str">
        <f t="shared" si="314"/>
        <v>R1011</v>
      </c>
      <c r="M1229">
        <f t="shared" si="315"/>
        <v>52</v>
      </c>
      <c r="N1229" t="str">
        <f t="shared" si="316"/>
        <v>tier - 2</v>
      </c>
      <c r="O1229" t="str">
        <f t="shared" si="317"/>
        <v>tier - 2</v>
      </c>
      <c r="P1229" t="str">
        <f t="shared" si="318"/>
        <v>R1011</v>
      </c>
      <c r="Q1229">
        <f t="shared" si="319"/>
        <v>52</v>
      </c>
    </row>
    <row r="1230" spans="1:17" ht="18.75" x14ac:dyDescent="0.3">
      <c r="A1230" s="4" t="s">
        <v>1142</v>
      </c>
      <c r="B1230" t="str">
        <f t="shared" si="304"/>
        <v xml:space="preserve"> Dan</v>
      </c>
      <c r="C1230">
        <f t="shared" si="305"/>
        <v>34.1</v>
      </c>
      <c r="D1230">
        <f t="shared" si="306"/>
        <v>9.0399999999999991</v>
      </c>
      <c r="E1230" t="str">
        <f t="shared" si="307"/>
        <v>Yes</v>
      </c>
      <c r="F1230" t="str">
        <f t="shared" si="308"/>
        <v>No</v>
      </c>
      <c r="G1230" t="str">
        <f t="shared" si="309"/>
        <v>No</v>
      </c>
      <c r="H1230">
        <f t="shared" si="310"/>
        <v>2</v>
      </c>
      <c r="I1230" t="str">
        <f t="shared" si="311"/>
        <v>No</v>
      </c>
      <c r="J1230" t="str">
        <f t="shared" si="312"/>
        <v>Obesity</v>
      </c>
      <c r="K1230" t="str">
        <f t="shared" si="313"/>
        <v>Diabetes</v>
      </c>
      <c r="L1230" t="str">
        <f t="shared" si="314"/>
        <v>R1013</v>
      </c>
      <c r="M1230">
        <f t="shared" si="315"/>
        <v>52</v>
      </c>
      <c r="N1230" t="str">
        <f t="shared" si="316"/>
        <v>tier - 3</v>
      </c>
      <c r="O1230" t="str">
        <f t="shared" si="317"/>
        <v>tier - 3</v>
      </c>
      <c r="P1230" t="str">
        <f t="shared" si="318"/>
        <v>R1013</v>
      </c>
      <c r="Q1230">
        <f t="shared" si="319"/>
        <v>52</v>
      </c>
    </row>
    <row r="1231" spans="1:17" ht="18.75" x14ac:dyDescent="0.3">
      <c r="A1231" s="4" t="s">
        <v>1141</v>
      </c>
      <c r="B1231" t="str">
        <f t="shared" si="304"/>
        <v xml:space="preserve"> Katie C</v>
      </c>
      <c r="C1231">
        <f t="shared" si="305"/>
        <v>25.7</v>
      </c>
      <c r="D1231">
        <f t="shared" si="306"/>
        <v>5.61</v>
      </c>
      <c r="E1231" t="str">
        <f t="shared" si="307"/>
        <v>No</v>
      </c>
      <c r="F1231" t="str">
        <f t="shared" si="308"/>
        <v>No</v>
      </c>
      <c r="G1231" t="str">
        <f t="shared" si="309"/>
        <v>No</v>
      </c>
      <c r="H1231">
        <f t="shared" si="310"/>
        <v>0</v>
      </c>
      <c r="I1231" t="str">
        <f t="shared" si="311"/>
        <v>No</v>
      </c>
      <c r="J1231" t="str">
        <f t="shared" si="312"/>
        <v>Obesity</v>
      </c>
      <c r="K1231" t="str">
        <f t="shared" si="313"/>
        <v>Normal</v>
      </c>
      <c r="L1231" t="str">
        <f t="shared" si="314"/>
        <v>R1011</v>
      </c>
      <c r="M1231">
        <f t="shared" si="315"/>
        <v>45</v>
      </c>
      <c r="N1231" t="str">
        <f t="shared" si="316"/>
        <v>tier - 1</v>
      </c>
      <c r="O1231" t="str">
        <f t="shared" si="317"/>
        <v>tier - 1</v>
      </c>
      <c r="P1231" t="str">
        <f t="shared" si="318"/>
        <v>R1011</v>
      </c>
      <c r="Q1231">
        <f t="shared" si="319"/>
        <v>45</v>
      </c>
    </row>
    <row r="1232" spans="1:17" ht="18.75" x14ac:dyDescent="0.3">
      <c r="A1232" s="4" t="s">
        <v>1140</v>
      </c>
      <c r="B1232" t="str">
        <f t="shared" si="304"/>
        <v xml:space="preserve"> Melissa K</v>
      </c>
      <c r="C1232">
        <f t="shared" si="305"/>
        <v>21.68</v>
      </c>
      <c r="D1232">
        <f t="shared" si="306"/>
        <v>8.1199999999999992</v>
      </c>
      <c r="E1232" t="str">
        <f t="shared" si="307"/>
        <v>No</v>
      </c>
      <c r="F1232" t="str">
        <f t="shared" si="308"/>
        <v>No</v>
      </c>
      <c r="G1232" t="str">
        <f t="shared" si="309"/>
        <v>No</v>
      </c>
      <c r="H1232">
        <f t="shared" si="310"/>
        <v>0</v>
      </c>
      <c r="I1232" t="str">
        <f t="shared" si="311"/>
        <v>No</v>
      </c>
      <c r="J1232" t="str">
        <f t="shared" si="312"/>
        <v>Normol Weight</v>
      </c>
      <c r="K1232" t="str">
        <f t="shared" si="313"/>
        <v>Diabetes</v>
      </c>
      <c r="L1232" t="str">
        <f t="shared" si="314"/>
        <v>R1011</v>
      </c>
      <c r="M1232">
        <f t="shared" si="315"/>
        <v>57</v>
      </c>
      <c r="N1232" t="str">
        <f t="shared" si="316"/>
        <v>tier - 1</v>
      </c>
      <c r="O1232" t="str">
        <f t="shared" si="317"/>
        <v>tier - 1</v>
      </c>
      <c r="P1232" t="str">
        <f t="shared" si="318"/>
        <v>R1011</v>
      </c>
      <c r="Q1232">
        <f t="shared" si="319"/>
        <v>57</v>
      </c>
    </row>
    <row r="1233" spans="1:17" ht="18.75" x14ac:dyDescent="0.3">
      <c r="A1233" s="4" t="s">
        <v>1139</v>
      </c>
      <c r="B1233" t="str">
        <f t="shared" si="304"/>
        <v xml:space="preserve"> Kara H</v>
      </c>
      <c r="C1233">
        <f t="shared" si="305"/>
        <v>25.175000000000001</v>
      </c>
      <c r="D1233">
        <f t="shared" si="306"/>
        <v>4.74</v>
      </c>
      <c r="E1233" t="str">
        <f t="shared" si="307"/>
        <v>No</v>
      </c>
      <c r="F1233" t="str">
        <f t="shared" si="308"/>
        <v>No</v>
      </c>
      <c r="G1233" t="str">
        <f t="shared" si="309"/>
        <v>No</v>
      </c>
      <c r="H1233">
        <f t="shared" si="310"/>
        <v>0</v>
      </c>
      <c r="I1233" t="str">
        <f t="shared" si="311"/>
        <v>No</v>
      </c>
      <c r="J1233" t="str">
        <f t="shared" si="312"/>
        <v>Obesity</v>
      </c>
      <c r="K1233" t="str">
        <f t="shared" si="313"/>
        <v>Normal</v>
      </c>
      <c r="L1233" t="str">
        <f t="shared" si="314"/>
        <v>R1024</v>
      </c>
      <c r="M1233">
        <f t="shared" si="315"/>
        <v>45</v>
      </c>
      <c r="N1233" t="str">
        <f t="shared" si="316"/>
        <v>tier - 2</v>
      </c>
      <c r="O1233" t="str">
        <f t="shared" si="317"/>
        <v>tier - 2</v>
      </c>
      <c r="P1233" t="str">
        <f t="shared" si="318"/>
        <v>R1024</v>
      </c>
      <c r="Q1233">
        <f t="shared" si="319"/>
        <v>45</v>
      </c>
    </row>
    <row r="1234" spans="1:17" ht="18.75" x14ac:dyDescent="0.3">
      <c r="A1234" s="4" t="s">
        <v>1138</v>
      </c>
      <c r="B1234" t="str">
        <f t="shared" si="304"/>
        <v xml:space="preserve"> Juan Carlos</v>
      </c>
      <c r="C1234">
        <f t="shared" si="305"/>
        <v>44.77</v>
      </c>
      <c r="D1234">
        <f t="shared" si="306"/>
        <v>4.0599999999999996</v>
      </c>
      <c r="E1234" t="str">
        <f t="shared" si="307"/>
        <v>No</v>
      </c>
      <c r="F1234" t="str">
        <f t="shared" si="308"/>
        <v>No</v>
      </c>
      <c r="G1234" t="str">
        <f t="shared" si="309"/>
        <v>No</v>
      </c>
      <c r="H1234">
        <f t="shared" si="310"/>
        <v>2</v>
      </c>
      <c r="I1234" t="str">
        <f t="shared" si="311"/>
        <v>No</v>
      </c>
      <c r="J1234" t="str">
        <f t="shared" si="312"/>
        <v>Obesity</v>
      </c>
      <c r="K1234" t="str">
        <f t="shared" si="313"/>
        <v>Normal</v>
      </c>
      <c r="L1234" t="str">
        <f t="shared" si="314"/>
        <v>R1013</v>
      </c>
      <c r="M1234">
        <f t="shared" si="315"/>
        <v>50</v>
      </c>
      <c r="N1234" t="str">
        <f t="shared" si="316"/>
        <v>tier - 2</v>
      </c>
      <c r="O1234" t="str">
        <f t="shared" si="317"/>
        <v>tier - 2</v>
      </c>
      <c r="P1234" t="str">
        <f t="shared" si="318"/>
        <v>R1013</v>
      </c>
      <c r="Q1234">
        <f t="shared" si="319"/>
        <v>50</v>
      </c>
    </row>
    <row r="1235" spans="1:17" ht="18.75" x14ac:dyDescent="0.3">
      <c r="A1235" s="4" t="s">
        <v>1137</v>
      </c>
      <c r="B1235" t="str">
        <f t="shared" si="304"/>
        <v xml:space="preserve"> John III</v>
      </c>
      <c r="C1235">
        <f t="shared" si="305"/>
        <v>37.07</v>
      </c>
      <c r="D1235">
        <f t="shared" si="306"/>
        <v>5.69</v>
      </c>
      <c r="E1235" t="str">
        <f t="shared" si="307"/>
        <v>No</v>
      </c>
      <c r="F1235" t="str">
        <f t="shared" si="308"/>
        <v>No</v>
      </c>
      <c r="G1235" t="str">
        <f t="shared" si="309"/>
        <v>No</v>
      </c>
      <c r="H1235">
        <f t="shared" si="310"/>
        <v>2</v>
      </c>
      <c r="I1235" t="str">
        <f t="shared" si="311"/>
        <v>No</v>
      </c>
      <c r="J1235" t="str">
        <f t="shared" si="312"/>
        <v>Obesity</v>
      </c>
      <c r="K1235" t="str">
        <f t="shared" si="313"/>
        <v>Normal</v>
      </c>
      <c r="L1235" t="str">
        <f t="shared" si="314"/>
        <v>R1013</v>
      </c>
      <c r="M1235">
        <f t="shared" si="315"/>
        <v>50</v>
      </c>
      <c r="N1235" t="str">
        <f t="shared" si="316"/>
        <v>tier - 2</v>
      </c>
      <c r="O1235" t="str">
        <f t="shared" si="317"/>
        <v>tier - 2</v>
      </c>
      <c r="P1235" t="str">
        <f t="shared" si="318"/>
        <v>R1013</v>
      </c>
      <c r="Q1235">
        <f t="shared" si="319"/>
        <v>50</v>
      </c>
    </row>
    <row r="1236" spans="1:17" ht="18.75" x14ac:dyDescent="0.3">
      <c r="A1236" s="4" t="s">
        <v>1136</v>
      </c>
      <c r="B1236" t="str">
        <f t="shared" si="304"/>
        <v xml:space="preserve"> Sarah M</v>
      </c>
      <c r="C1236">
        <f t="shared" si="305"/>
        <v>39.799999999999997</v>
      </c>
      <c r="D1236">
        <f t="shared" si="306"/>
        <v>5.66</v>
      </c>
      <c r="E1236" t="str">
        <f t="shared" si="307"/>
        <v>No</v>
      </c>
      <c r="F1236" t="str">
        <f t="shared" si="308"/>
        <v>No</v>
      </c>
      <c r="G1236" t="str">
        <f t="shared" si="309"/>
        <v>Yes</v>
      </c>
      <c r="H1236">
        <f t="shared" si="310"/>
        <v>1</v>
      </c>
      <c r="I1236" t="str">
        <f t="shared" si="311"/>
        <v>No</v>
      </c>
      <c r="J1236" t="str">
        <f t="shared" si="312"/>
        <v>Obesity</v>
      </c>
      <c r="K1236" t="str">
        <f t="shared" si="313"/>
        <v>Normal</v>
      </c>
      <c r="L1236" t="str">
        <f t="shared" si="314"/>
        <v>R1026</v>
      </c>
      <c r="M1236">
        <f t="shared" si="315"/>
        <v>29</v>
      </c>
      <c r="N1236" t="str">
        <f t="shared" si="316"/>
        <v>tier - 3</v>
      </c>
      <c r="O1236" t="str">
        <f t="shared" si="317"/>
        <v>tier - 3</v>
      </c>
      <c r="P1236" t="str">
        <f t="shared" si="318"/>
        <v>R1026</v>
      </c>
      <c r="Q1236">
        <f t="shared" si="319"/>
        <v>29</v>
      </c>
    </row>
    <row r="1237" spans="1:17" ht="18.75" x14ac:dyDescent="0.3">
      <c r="A1237" s="4" t="s">
        <v>1135</v>
      </c>
      <c r="B1237" t="str">
        <f t="shared" si="304"/>
        <v xml:space="preserve"> Kristin C</v>
      </c>
      <c r="C1237">
        <f t="shared" si="305"/>
        <v>26.36</v>
      </c>
      <c r="D1237">
        <f t="shared" si="306"/>
        <v>4.32</v>
      </c>
      <c r="E1237" t="str">
        <f t="shared" si="307"/>
        <v>No</v>
      </c>
      <c r="F1237" t="str">
        <f t="shared" si="308"/>
        <v>No</v>
      </c>
      <c r="G1237" t="str">
        <f t="shared" si="309"/>
        <v>Yes</v>
      </c>
      <c r="H1237">
        <f t="shared" si="310"/>
        <v>1</v>
      </c>
      <c r="I1237" t="str">
        <f t="shared" si="311"/>
        <v>No</v>
      </c>
      <c r="J1237" t="str">
        <f t="shared" si="312"/>
        <v>Obesity</v>
      </c>
      <c r="K1237" t="str">
        <f t="shared" si="313"/>
        <v>Normal</v>
      </c>
      <c r="L1237" t="str">
        <f t="shared" si="314"/>
        <v>R1025</v>
      </c>
      <c r="M1237">
        <f t="shared" si="315"/>
        <v>43</v>
      </c>
      <c r="N1237" t="str">
        <f t="shared" si="316"/>
        <v>tier - 1</v>
      </c>
      <c r="O1237" t="str">
        <f t="shared" si="317"/>
        <v>tier - 1</v>
      </c>
      <c r="P1237" t="str">
        <f t="shared" si="318"/>
        <v>R1025</v>
      </c>
      <c r="Q1237">
        <f t="shared" si="319"/>
        <v>43</v>
      </c>
    </row>
    <row r="1238" spans="1:17" ht="18.75" x14ac:dyDescent="0.3">
      <c r="A1238" s="4" t="s">
        <v>1134</v>
      </c>
      <c r="B1238" t="str">
        <f t="shared" si="304"/>
        <v xml:space="preserve"> Casey M.</v>
      </c>
      <c r="C1238">
        <f t="shared" si="305"/>
        <v>29.925000000000001</v>
      </c>
      <c r="D1238">
        <f t="shared" si="306"/>
        <v>8.2899999999999991</v>
      </c>
      <c r="E1238" t="str">
        <f t="shared" si="307"/>
        <v>No</v>
      </c>
      <c r="F1238" t="str">
        <f t="shared" si="308"/>
        <v>No</v>
      </c>
      <c r="G1238" t="str">
        <f t="shared" si="309"/>
        <v>No</v>
      </c>
      <c r="H1238">
        <f t="shared" si="310"/>
        <v>2</v>
      </c>
      <c r="I1238" t="str">
        <f t="shared" si="311"/>
        <v>No</v>
      </c>
      <c r="J1238" t="str">
        <f t="shared" si="312"/>
        <v>Obesity</v>
      </c>
      <c r="K1238" t="str">
        <f t="shared" si="313"/>
        <v>Diabetes</v>
      </c>
      <c r="L1238" t="str">
        <f t="shared" si="314"/>
        <v>R1012</v>
      </c>
      <c r="M1238">
        <f t="shared" si="315"/>
        <v>49</v>
      </c>
      <c r="N1238" t="str">
        <f t="shared" si="316"/>
        <v>tier - 1</v>
      </c>
      <c r="O1238" t="str">
        <f t="shared" si="317"/>
        <v>tier - 1</v>
      </c>
      <c r="P1238" t="str">
        <f t="shared" si="318"/>
        <v>R1012</v>
      </c>
      <c r="Q1238">
        <f t="shared" si="319"/>
        <v>49</v>
      </c>
    </row>
    <row r="1239" spans="1:17" ht="18.75" x14ac:dyDescent="0.3">
      <c r="A1239" s="4" t="s">
        <v>1133</v>
      </c>
      <c r="B1239" t="str">
        <f t="shared" si="304"/>
        <v xml:space="preserve"> Samuel</v>
      </c>
      <c r="C1239">
        <f t="shared" si="305"/>
        <v>37.29</v>
      </c>
      <c r="D1239">
        <f t="shared" si="306"/>
        <v>10.46</v>
      </c>
      <c r="E1239" t="str">
        <f t="shared" si="307"/>
        <v>No</v>
      </c>
      <c r="F1239" t="str">
        <f t="shared" si="308"/>
        <v>No</v>
      </c>
      <c r="G1239" t="str">
        <f t="shared" si="309"/>
        <v>No</v>
      </c>
      <c r="H1239">
        <f t="shared" si="310"/>
        <v>0</v>
      </c>
      <c r="I1239" t="str">
        <f t="shared" si="311"/>
        <v>No</v>
      </c>
      <c r="J1239" t="str">
        <f t="shared" si="312"/>
        <v>Obesity</v>
      </c>
      <c r="K1239" t="str">
        <f t="shared" si="313"/>
        <v>Diabetes</v>
      </c>
      <c r="L1239" t="str">
        <f t="shared" si="314"/>
        <v>R1013</v>
      </c>
      <c r="M1239">
        <f t="shared" si="315"/>
        <v>48</v>
      </c>
      <c r="N1239" t="str">
        <f t="shared" si="316"/>
        <v>tier - 2</v>
      </c>
      <c r="O1239" t="str">
        <f t="shared" si="317"/>
        <v>tier - 2</v>
      </c>
      <c r="P1239" t="str">
        <f t="shared" si="318"/>
        <v>R1013</v>
      </c>
      <c r="Q1239">
        <f t="shared" si="319"/>
        <v>48</v>
      </c>
    </row>
    <row r="1240" spans="1:17" ht="18.75" x14ac:dyDescent="0.3">
      <c r="A1240" s="4" t="s">
        <v>1132</v>
      </c>
      <c r="B1240" t="str">
        <f t="shared" si="304"/>
        <v xml:space="preserve"> Braulio</v>
      </c>
      <c r="C1240">
        <f t="shared" si="305"/>
        <v>30.2</v>
      </c>
      <c r="D1240">
        <f t="shared" si="306"/>
        <v>11.96</v>
      </c>
      <c r="E1240" t="str">
        <f t="shared" si="307"/>
        <v>No</v>
      </c>
      <c r="F1240" t="str">
        <f t="shared" si="308"/>
        <v>No</v>
      </c>
      <c r="G1240" t="str">
        <f t="shared" si="309"/>
        <v>No</v>
      </c>
      <c r="H1240">
        <f t="shared" si="310"/>
        <v>0</v>
      </c>
      <c r="I1240" t="str">
        <f t="shared" si="311"/>
        <v>No</v>
      </c>
      <c r="J1240" t="str">
        <f t="shared" si="312"/>
        <v>Obesity</v>
      </c>
      <c r="K1240" t="str">
        <f t="shared" si="313"/>
        <v>Diabetes</v>
      </c>
      <c r="L1240" t="str">
        <f t="shared" si="314"/>
        <v>R1011</v>
      </c>
      <c r="M1240">
        <f t="shared" si="315"/>
        <v>48</v>
      </c>
      <c r="N1240" t="str">
        <f t="shared" si="316"/>
        <v>tier - 2</v>
      </c>
      <c r="O1240" t="str">
        <f t="shared" si="317"/>
        <v>tier - 2</v>
      </c>
      <c r="P1240" t="str">
        <f t="shared" si="318"/>
        <v>R1011</v>
      </c>
      <c r="Q1240">
        <f t="shared" si="319"/>
        <v>48</v>
      </c>
    </row>
    <row r="1241" spans="1:17" ht="18.75" x14ac:dyDescent="0.3">
      <c r="A1241" s="4" t="s">
        <v>1131</v>
      </c>
      <c r="B1241" t="str">
        <f t="shared" si="304"/>
        <v xml:space="preserve"> Anne-Marie</v>
      </c>
      <c r="C1241">
        <f t="shared" si="305"/>
        <v>24.225000000000001</v>
      </c>
      <c r="D1241">
        <f t="shared" si="306"/>
        <v>4.25</v>
      </c>
      <c r="E1241" t="str">
        <f t="shared" si="307"/>
        <v>Yes</v>
      </c>
      <c r="F1241" t="str">
        <f t="shared" si="308"/>
        <v>No</v>
      </c>
      <c r="G1241" t="str">
        <f t="shared" si="309"/>
        <v>Yes</v>
      </c>
      <c r="H1241">
        <f t="shared" si="310"/>
        <v>1</v>
      </c>
      <c r="I1241" t="str">
        <f t="shared" si="311"/>
        <v>No</v>
      </c>
      <c r="J1241" t="str">
        <f t="shared" si="312"/>
        <v>Normol Weight</v>
      </c>
      <c r="K1241" t="str">
        <f t="shared" si="313"/>
        <v>Normal</v>
      </c>
      <c r="L1241" t="str">
        <f t="shared" si="314"/>
        <v>R1012</v>
      </c>
      <c r="M1241">
        <f t="shared" si="315"/>
        <v>39</v>
      </c>
      <c r="N1241" t="str">
        <f t="shared" si="316"/>
        <v>tier - 3</v>
      </c>
      <c r="O1241" t="str">
        <f t="shared" si="317"/>
        <v>tier - 3</v>
      </c>
      <c r="P1241" t="str">
        <f t="shared" si="318"/>
        <v>R1012</v>
      </c>
      <c r="Q1241">
        <f t="shared" si="319"/>
        <v>39</v>
      </c>
    </row>
    <row r="1242" spans="1:17" ht="18.75" x14ac:dyDescent="0.3">
      <c r="A1242" s="4" t="s">
        <v>1130</v>
      </c>
      <c r="B1242" t="str">
        <f t="shared" si="304"/>
        <v xml:space="preserve"> Samuel K.</v>
      </c>
      <c r="C1242">
        <f t="shared" si="305"/>
        <v>31.445</v>
      </c>
      <c r="D1242">
        <f t="shared" si="306"/>
        <v>8.33</v>
      </c>
      <c r="E1242" t="str">
        <f t="shared" si="307"/>
        <v>No</v>
      </c>
      <c r="F1242" t="str">
        <f t="shared" si="308"/>
        <v>No</v>
      </c>
      <c r="G1242" t="str">
        <f t="shared" si="309"/>
        <v>No</v>
      </c>
      <c r="H1242">
        <f t="shared" si="310"/>
        <v>0</v>
      </c>
      <c r="I1242" t="str">
        <f t="shared" si="311"/>
        <v>No</v>
      </c>
      <c r="J1242" t="str">
        <f t="shared" si="312"/>
        <v>Obesity</v>
      </c>
      <c r="K1242" t="str">
        <f t="shared" si="313"/>
        <v>Diabetes</v>
      </c>
      <c r="L1242" t="str">
        <f t="shared" si="314"/>
        <v>R1016</v>
      </c>
      <c r="M1242">
        <f t="shared" si="315"/>
        <v>48</v>
      </c>
      <c r="N1242" t="str">
        <f t="shared" si="316"/>
        <v>tier - 2</v>
      </c>
      <c r="O1242" t="str">
        <f t="shared" si="317"/>
        <v>tier - 2</v>
      </c>
      <c r="P1242" t="str">
        <f t="shared" si="318"/>
        <v>R1016</v>
      </c>
      <c r="Q1242">
        <f t="shared" si="319"/>
        <v>48</v>
      </c>
    </row>
    <row r="1243" spans="1:17" ht="18.75" x14ac:dyDescent="0.3">
      <c r="A1243" s="4" t="s">
        <v>1129</v>
      </c>
      <c r="B1243" t="str">
        <f t="shared" si="304"/>
        <v xml:space="preserve"> Yuki</v>
      </c>
      <c r="C1243">
        <f t="shared" si="305"/>
        <v>38.880000000000003</v>
      </c>
      <c r="D1243">
        <f t="shared" si="306"/>
        <v>4.29</v>
      </c>
      <c r="E1243" t="str">
        <f t="shared" si="307"/>
        <v>No</v>
      </c>
      <c r="F1243" t="str">
        <f t="shared" si="308"/>
        <v>No</v>
      </c>
      <c r="G1243" t="str">
        <f t="shared" si="309"/>
        <v>No</v>
      </c>
      <c r="H1243">
        <f t="shared" si="310"/>
        <v>1</v>
      </c>
      <c r="I1243" t="str">
        <f t="shared" si="311"/>
        <v>No</v>
      </c>
      <c r="J1243" t="str">
        <f t="shared" si="312"/>
        <v>Obesity</v>
      </c>
      <c r="K1243" t="str">
        <f t="shared" si="313"/>
        <v>Normal</v>
      </c>
      <c r="L1243" t="str">
        <f t="shared" si="314"/>
        <v>R1026</v>
      </c>
      <c r="M1243">
        <f t="shared" si="315"/>
        <v>30</v>
      </c>
      <c r="N1243" t="str">
        <f t="shared" si="316"/>
        <v>tier - 3</v>
      </c>
      <c r="O1243" t="str">
        <f t="shared" si="317"/>
        <v>tier - 3</v>
      </c>
      <c r="P1243" t="str">
        <f t="shared" si="318"/>
        <v>R1026</v>
      </c>
      <c r="Q1243">
        <f t="shared" si="319"/>
        <v>30</v>
      </c>
    </row>
    <row r="1244" spans="1:17" ht="18.75" x14ac:dyDescent="0.3">
      <c r="A1244" s="4" t="s">
        <v>1128</v>
      </c>
      <c r="B1244" t="str">
        <f t="shared" si="304"/>
        <v xml:space="preserve"> Rafer</v>
      </c>
      <c r="C1244">
        <f t="shared" si="305"/>
        <v>43.89</v>
      </c>
      <c r="D1244">
        <f t="shared" si="306"/>
        <v>6.32</v>
      </c>
      <c r="E1244" t="str">
        <f t="shared" si="307"/>
        <v>Yes</v>
      </c>
      <c r="F1244" t="str">
        <f t="shared" si="308"/>
        <v>No</v>
      </c>
      <c r="G1244" t="str">
        <f t="shared" si="309"/>
        <v>No</v>
      </c>
      <c r="H1244">
        <f t="shared" si="310"/>
        <v>0</v>
      </c>
      <c r="I1244" t="str">
        <f t="shared" si="311"/>
        <v>No</v>
      </c>
      <c r="J1244" t="str">
        <f t="shared" si="312"/>
        <v>Obesity</v>
      </c>
      <c r="K1244" t="str">
        <f t="shared" si="313"/>
        <v>Diabetes</v>
      </c>
      <c r="L1244" t="str">
        <f t="shared" si="314"/>
        <v>R1013</v>
      </c>
      <c r="M1244">
        <f t="shared" si="315"/>
        <v>46</v>
      </c>
      <c r="N1244" t="str">
        <f t="shared" si="316"/>
        <v>tier - 2</v>
      </c>
      <c r="O1244" t="str">
        <f t="shared" si="317"/>
        <v>tier - 2</v>
      </c>
      <c r="P1244" t="str">
        <f t="shared" si="318"/>
        <v>R1013</v>
      </c>
      <c r="Q1244">
        <f t="shared" si="319"/>
        <v>46</v>
      </c>
    </row>
    <row r="1245" spans="1:17" ht="18.75" x14ac:dyDescent="0.3">
      <c r="A1245" s="4" t="s">
        <v>1127</v>
      </c>
      <c r="B1245" t="str">
        <f t="shared" si="304"/>
        <v xml:space="preserve"> Claire</v>
      </c>
      <c r="C1245">
        <f t="shared" si="305"/>
        <v>25.6</v>
      </c>
      <c r="D1245">
        <f t="shared" si="306"/>
        <v>5.65</v>
      </c>
      <c r="E1245" t="str">
        <f t="shared" si="307"/>
        <v>No</v>
      </c>
      <c r="F1245" t="str">
        <f t="shared" si="308"/>
        <v>No</v>
      </c>
      <c r="G1245" t="str">
        <f t="shared" si="309"/>
        <v>No</v>
      </c>
      <c r="H1245">
        <f t="shared" si="310"/>
        <v>2</v>
      </c>
      <c r="I1245" t="str">
        <f t="shared" si="311"/>
        <v>No</v>
      </c>
      <c r="J1245" t="str">
        <f t="shared" si="312"/>
        <v>Obesity</v>
      </c>
      <c r="K1245" t="str">
        <f t="shared" si="313"/>
        <v>Normal</v>
      </c>
      <c r="L1245" t="str">
        <f t="shared" si="314"/>
        <v>R1011</v>
      </c>
      <c r="M1245">
        <f t="shared" si="315"/>
        <v>51</v>
      </c>
      <c r="N1245" t="str">
        <f t="shared" si="316"/>
        <v>tier - 1</v>
      </c>
      <c r="O1245" t="str">
        <f t="shared" si="317"/>
        <v>tier - 1</v>
      </c>
      <c r="P1245" t="str">
        <f t="shared" si="318"/>
        <v>R1011</v>
      </c>
      <c r="Q1245">
        <f t="shared" si="319"/>
        <v>51</v>
      </c>
    </row>
    <row r="1246" spans="1:17" ht="18.75" x14ac:dyDescent="0.3">
      <c r="A1246" s="4" t="s">
        <v>1126</v>
      </c>
      <c r="B1246" t="str">
        <f t="shared" si="304"/>
        <v xml:space="preserve"> Erynn J.</v>
      </c>
      <c r="C1246">
        <f t="shared" si="305"/>
        <v>29.545000000000002</v>
      </c>
      <c r="D1246">
        <f t="shared" si="306"/>
        <v>8.41</v>
      </c>
      <c r="E1246" t="str">
        <f t="shared" si="307"/>
        <v>Yes</v>
      </c>
      <c r="F1246" t="str">
        <f t="shared" si="308"/>
        <v>No</v>
      </c>
      <c r="G1246" t="str">
        <f t="shared" si="309"/>
        <v>No</v>
      </c>
      <c r="H1246">
        <f t="shared" si="310"/>
        <v>1</v>
      </c>
      <c r="I1246" t="str">
        <f t="shared" si="311"/>
        <v>No</v>
      </c>
      <c r="J1246" t="str">
        <f t="shared" si="312"/>
        <v>Obesity</v>
      </c>
      <c r="K1246" t="str">
        <f t="shared" si="313"/>
        <v>Diabetes</v>
      </c>
      <c r="L1246" t="str">
        <f t="shared" si="314"/>
        <v>R1012</v>
      </c>
      <c r="M1246">
        <f t="shared" si="315"/>
        <v>47</v>
      </c>
      <c r="N1246" t="str">
        <f t="shared" si="316"/>
        <v>tier - 2</v>
      </c>
      <c r="O1246" t="str">
        <f t="shared" si="317"/>
        <v>tier - 2</v>
      </c>
      <c r="P1246" t="str">
        <f t="shared" si="318"/>
        <v>R1012</v>
      </c>
      <c r="Q1246">
        <f t="shared" si="319"/>
        <v>47</v>
      </c>
    </row>
    <row r="1247" spans="1:17" ht="18.75" x14ac:dyDescent="0.3">
      <c r="A1247" s="4" t="s">
        <v>1125</v>
      </c>
      <c r="B1247" t="str">
        <f t="shared" si="304"/>
        <v xml:space="preserve"> Mahesh</v>
      </c>
      <c r="C1247">
        <f t="shared" si="305"/>
        <v>23.25</v>
      </c>
      <c r="D1247">
        <f t="shared" si="306"/>
        <v>11.96</v>
      </c>
      <c r="E1247" t="str">
        <f t="shared" si="307"/>
        <v>Yes</v>
      </c>
      <c r="F1247" t="str">
        <f t="shared" si="308"/>
        <v>No</v>
      </c>
      <c r="G1247" t="str">
        <f t="shared" si="309"/>
        <v>No</v>
      </c>
      <c r="H1247">
        <f t="shared" si="310"/>
        <v>0</v>
      </c>
      <c r="I1247" t="str">
        <f t="shared" si="311"/>
        <v>No</v>
      </c>
      <c r="J1247" t="str">
        <f t="shared" si="312"/>
        <v>Normol Weight</v>
      </c>
      <c r="K1247" t="str">
        <f t="shared" si="313"/>
        <v>Diabetes</v>
      </c>
      <c r="L1247" t="str">
        <f t="shared" si="314"/>
        <v>R1013</v>
      </c>
      <c r="M1247">
        <f t="shared" si="315"/>
        <v>55</v>
      </c>
      <c r="N1247" t="str">
        <f t="shared" si="316"/>
        <v>tier - 2</v>
      </c>
      <c r="O1247" t="str">
        <f t="shared" si="317"/>
        <v>tier - 2</v>
      </c>
      <c r="P1247" t="str">
        <f t="shared" si="318"/>
        <v>R1013</v>
      </c>
      <c r="Q1247">
        <f t="shared" si="319"/>
        <v>55</v>
      </c>
    </row>
    <row r="1248" spans="1:17" ht="18.75" x14ac:dyDescent="0.3">
      <c r="A1248" s="4" t="s">
        <v>1124</v>
      </c>
      <c r="B1248" t="str">
        <f t="shared" si="304"/>
        <v xml:space="preserve"> Stanley</v>
      </c>
      <c r="C1248">
        <f t="shared" si="305"/>
        <v>43.95</v>
      </c>
      <c r="D1248">
        <f t="shared" si="306"/>
        <v>5.17</v>
      </c>
      <c r="E1248" t="str">
        <f t="shared" si="307"/>
        <v>Yes</v>
      </c>
      <c r="F1248" t="str">
        <f t="shared" si="308"/>
        <v>No</v>
      </c>
      <c r="G1248" t="str">
        <f t="shared" si="309"/>
        <v>Yes</v>
      </c>
      <c r="H1248">
        <f t="shared" si="310"/>
        <v>1</v>
      </c>
      <c r="I1248" t="str">
        <f t="shared" si="311"/>
        <v>No</v>
      </c>
      <c r="J1248" t="str">
        <f t="shared" si="312"/>
        <v>Obesity</v>
      </c>
      <c r="K1248" t="str">
        <f t="shared" si="313"/>
        <v>Normal</v>
      </c>
      <c r="L1248" t="str">
        <f t="shared" si="314"/>
        <v>R1012</v>
      </c>
      <c r="M1248">
        <f t="shared" si="315"/>
        <v>25</v>
      </c>
      <c r="N1248" t="str">
        <f t="shared" si="316"/>
        <v>tier - 2</v>
      </c>
      <c r="O1248" t="str">
        <f t="shared" si="317"/>
        <v>tier - 2</v>
      </c>
      <c r="P1248" t="str">
        <f t="shared" si="318"/>
        <v>R1012</v>
      </c>
      <c r="Q1248">
        <f t="shared" si="319"/>
        <v>25</v>
      </c>
    </row>
    <row r="1249" spans="1:17" ht="18.75" x14ac:dyDescent="0.3">
      <c r="A1249" s="4" t="s">
        <v>1123</v>
      </c>
      <c r="B1249" t="str">
        <f t="shared" si="304"/>
        <v xml:space="preserve"> Gregory</v>
      </c>
      <c r="C1249">
        <f t="shared" si="305"/>
        <v>21.85</v>
      </c>
      <c r="D1249">
        <f t="shared" si="306"/>
        <v>8.76</v>
      </c>
      <c r="E1249" t="str">
        <f t="shared" si="307"/>
        <v>No</v>
      </c>
      <c r="F1249" t="str">
        <f t="shared" si="308"/>
        <v>No</v>
      </c>
      <c r="G1249" t="str">
        <f t="shared" si="309"/>
        <v>No</v>
      </c>
      <c r="H1249">
        <f t="shared" si="310"/>
        <v>0</v>
      </c>
      <c r="I1249" t="str">
        <f t="shared" si="311"/>
        <v>No</v>
      </c>
      <c r="J1249" t="str">
        <f t="shared" si="312"/>
        <v>Normol Weight</v>
      </c>
      <c r="K1249" t="str">
        <f t="shared" si="313"/>
        <v>Diabetes</v>
      </c>
      <c r="L1249" t="str">
        <f t="shared" si="314"/>
        <v>R1017</v>
      </c>
      <c r="M1249">
        <f t="shared" si="315"/>
        <v>44</v>
      </c>
      <c r="N1249" t="str">
        <f t="shared" si="316"/>
        <v>tier - 3</v>
      </c>
      <c r="O1249" t="str">
        <f t="shared" si="317"/>
        <v>tier - 3</v>
      </c>
      <c r="P1249" t="str">
        <f t="shared" si="318"/>
        <v>R1017</v>
      </c>
      <c r="Q1249">
        <f t="shared" si="319"/>
        <v>44</v>
      </c>
    </row>
    <row r="1250" spans="1:17" ht="18.75" x14ac:dyDescent="0.3">
      <c r="A1250" s="4" t="s">
        <v>1122</v>
      </c>
      <c r="B1250" t="str">
        <f t="shared" si="304"/>
        <v xml:space="preserve"> Eric</v>
      </c>
      <c r="C1250">
        <f t="shared" si="305"/>
        <v>25.73</v>
      </c>
      <c r="D1250">
        <f t="shared" si="306"/>
        <v>7.99</v>
      </c>
      <c r="E1250" t="str">
        <f t="shared" si="307"/>
        <v>No</v>
      </c>
      <c r="F1250" t="str">
        <f t="shared" si="308"/>
        <v>No</v>
      </c>
      <c r="G1250" t="str">
        <f t="shared" si="309"/>
        <v>No</v>
      </c>
      <c r="H1250">
        <f t="shared" si="310"/>
        <v>2</v>
      </c>
      <c r="I1250" t="str">
        <f t="shared" si="311"/>
        <v>No</v>
      </c>
      <c r="J1250" t="str">
        <f t="shared" si="312"/>
        <v>Obesity</v>
      </c>
      <c r="K1250" t="str">
        <f t="shared" si="313"/>
        <v>Diabetes</v>
      </c>
      <c r="L1250" t="str">
        <f t="shared" si="314"/>
        <v>R1012</v>
      </c>
      <c r="M1250">
        <f t="shared" si="315"/>
        <v>49</v>
      </c>
      <c r="N1250" t="str">
        <f t="shared" si="316"/>
        <v>tier - 3</v>
      </c>
      <c r="O1250" t="str">
        <f t="shared" si="317"/>
        <v>tier - 3</v>
      </c>
      <c r="P1250" t="str">
        <f t="shared" si="318"/>
        <v>R1012</v>
      </c>
      <c r="Q1250">
        <f t="shared" si="319"/>
        <v>49</v>
      </c>
    </row>
    <row r="1251" spans="1:17" ht="18.75" x14ac:dyDescent="0.3">
      <c r="A1251" s="4" t="s">
        <v>1121</v>
      </c>
      <c r="B1251" t="str">
        <f t="shared" si="304"/>
        <v xml:space="preserve"> Rachel M</v>
      </c>
      <c r="C1251">
        <f t="shared" si="305"/>
        <v>32.229999999999997</v>
      </c>
      <c r="D1251">
        <f t="shared" si="306"/>
        <v>8.59</v>
      </c>
      <c r="E1251" t="str">
        <f t="shared" si="307"/>
        <v>No</v>
      </c>
      <c r="F1251" t="str">
        <f t="shared" si="308"/>
        <v>No</v>
      </c>
      <c r="G1251" t="str">
        <f t="shared" si="309"/>
        <v>No</v>
      </c>
      <c r="H1251">
        <f t="shared" si="310"/>
        <v>0</v>
      </c>
      <c r="I1251" t="str">
        <f t="shared" si="311"/>
        <v>No</v>
      </c>
      <c r="J1251" t="str">
        <f t="shared" si="312"/>
        <v>Obesity</v>
      </c>
      <c r="K1251" t="str">
        <f t="shared" si="313"/>
        <v>Diabetes</v>
      </c>
      <c r="L1251" t="str">
        <f t="shared" si="314"/>
        <v>R1013</v>
      </c>
      <c r="M1251">
        <f t="shared" si="315"/>
        <v>48</v>
      </c>
      <c r="N1251" t="str">
        <f t="shared" si="316"/>
        <v>tier - 3</v>
      </c>
      <c r="O1251" t="str">
        <f t="shared" si="317"/>
        <v>tier - 3</v>
      </c>
      <c r="P1251" t="str">
        <f t="shared" si="318"/>
        <v>R1013</v>
      </c>
      <c r="Q1251">
        <f t="shared" si="319"/>
        <v>48</v>
      </c>
    </row>
    <row r="1252" spans="1:17" ht="18.75" x14ac:dyDescent="0.3">
      <c r="A1252" s="4" t="s">
        <v>1120</v>
      </c>
      <c r="B1252" t="str">
        <f t="shared" si="304"/>
        <v>Kamp, Mr.  Fritz</v>
      </c>
      <c r="C1252">
        <f t="shared" si="305"/>
        <v>32.204999999999998</v>
      </c>
      <c r="D1252">
        <f t="shared" si="306"/>
        <v>6.14</v>
      </c>
      <c r="E1252" t="str">
        <f t="shared" si="307"/>
        <v>No</v>
      </c>
      <c r="F1252" t="str">
        <f t="shared" si="308"/>
        <v>No</v>
      </c>
      <c r="G1252" t="str">
        <f t="shared" si="309"/>
        <v>No</v>
      </c>
      <c r="H1252">
        <f t="shared" si="310"/>
        <v>2</v>
      </c>
      <c r="I1252" t="str">
        <f t="shared" si="311"/>
        <v>No</v>
      </c>
      <c r="J1252" t="str">
        <f t="shared" si="312"/>
        <v>Obesity</v>
      </c>
      <c r="K1252" t="str">
        <f t="shared" si="313"/>
        <v>Diabetes</v>
      </c>
      <c r="L1252" t="str">
        <f t="shared" si="314"/>
        <v>R1012</v>
      </c>
      <c r="M1252">
        <f t="shared" si="315"/>
        <v>50</v>
      </c>
      <c r="N1252" t="str">
        <f t="shared" si="316"/>
        <v>tier - 2</v>
      </c>
      <c r="O1252" t="str">
        <f t="shared" si="317"/>
        <v>tier - 2</v>
      </c>
      <c r="P1252" t="str">
        <f t="shared" si="318"/>
        <v>R1012</v>
      </c>
      <c r="Q1252">
        <f t="shared" si="319"/>
        <v>50</v>
      </c>
    </row>
    <row r="1253" spans="1:17" ht="18.75" x14ac:dyDescent="0.3">
      <c r="A1253" s="4" t="s">
        <v>1119</v>
      </c>
      <c r="B1253" t="str">
        <f t="shared" si="304"/>
        <v xml:space="preserve"> Brad</v>
      </c>
      <c r="C1253">
        <f t="shared" si="305"/>
        <v>26.41</v>
      </c>
      <c r="D1253">
        <f t="shared" si="306"/>
        <v>4.08</v>
      </c>
      <c r="E1253" t="str">
        <f t="shared" si="307"/>
        <v>No</v>
      </c>
      <c r="F1253" t="str">
        <f t="shared" si="308"/>
        <v>No</v>
      </c>
      <c r="G1253" t="str">
        <f t="shared" si="309"/>
        <v>No</v>
      </c>
      <c r="H1253">
        <f t="shared" si="310"/>
        <v>2</v>
      </c>
      <c r="I1253" t="str">
        <f t="shared" si="311"/>
        <v>No</v>
      </c>
      <c r="J1253" t="str">
        <f t="shared" si="312"/>
        <v>Obesity</v>
      </c>
      <c r="K1253" t="str">
        <f t="shared" si="313"/>
        <v>Normal</v>
      </c>
      <c r="L1253" t="str">
        <f t="shared" si="314"/>
        <v>R1012</v>
      </c>
      <c r="M1253">
        <f t="shared" si="315"/>
        <v>50</v>
      </c>
      <c r="N1253" t="str">
        <f t="shared" si="316"/>
        <v>tier - 1</v>
      </c>
      <c r="O1253" t="str">
        <f t="shared" si="317"/>
        <v>tier - 1</v>
      </c>
      <c r="P1253" t="str">
        <f t="shared" si="318"/>
        <v>R1012</v>
      </c>
      <c r="Q1253">
        <f t="shared" si="319"/>
        <v>50</v>
      </c>
    </row>
    <row r="1254" spans="1:17" ht="18.75" x14ac:dyDescent="0.3">
      <c r="A1254" s="4" t="s">
        <v>1118</v>
      </c>
      <c r="B1254" t="str">
        <f t="shared" si="304"/>
        <v xml:space="preserve"> Claire M</v>
      </c>
      <c r="C1254">
        <f t="shared" si="305"/>
        <v>30.2</v>
      </c>
      <c r="D1254">
        <f t="shared" si="306"/>
        <v>6.25</v>
      </c>
      <c r="E1254" t="str">
        <f t="shared" si="307"/>
        <v>Yes</v>
      </c>
      <c r="F1254" t="str">
        <f t="shared" si="308"/>
        <v>No</v>
      </c>
      <c r="G1254" t="str">
        <f t="shared" si="309"/>
        <v>No</v>
      </c>
      <c r="H1254">
        <f t="shared" si="310"/>
        <v>0</v>
      </c>
      <c r="I1254" t="str">
        <f t="shared" si="311"/>
        <v>No</v>
      </c>
      <c r="J1254" t="str">
        <f t="shared" si="312"/>
        <v>Obesity</v>
      </c>
      <c r="K1254" t="str">
        <f t="shared" si="313"/>
        <v>Diabetes</v>
      </c>
      <c r="L1254" t="str">
        <f t="shared" si="314"/>
        <v>R1011</v>
      </c>
      <c r="M1254">
        <f t="shared" si="315"/>
        <v>46</v>
      </c>
      <c r="N1254" t="str">
        <f t="shared" si="316"/>
        <v>tier - 3</v>
      </c>
      <c r="O1254" t="str">
        <f t="shared" si="317"/>
        <v>tier - 3</v>
      </c>
      <c r="P1254" t="str">
        <f t="shared" si="318"/>
        <v>R1011</v>
      </c>
      <c r="Q1254">
        <f t="shared" si="319"/>
        <v>46</v>
      </c>
    </row>
    <row r="1255" spans="1:17" ht="18.75" x14ac:dyDescent="0.3">
      <c r="A1255" s="4" t="s">
        <v>1117</v>
      </c>
      <c r="B1255" t="str">
        <f t="shared" si="304"/>
        <v xml:space="preserve"> Jennifer</v>
      </c>
      <c r="C1255">
        <f t="shared" si="305"/>
        <v>31.26</v>
      </c>
      <c r="D1255">
        <f t="shared" si="306"/>
        <v>5.94</v>
      </c>
      <c r="E1255" t="str">
        <f t="shared" si="307"/>
        <v>Yes</v>
      </c>
      <c r="F1255" t="str">
        <f t="shared" si="308"/>
        <v>No</v>
      </c>
      <c r="G1255" t="str">
        <f t="shared" si="309"/>
        <v>No</v>
      </c>
      <c r="H1255">
        <f t="shared" si="310"/>
        <v>1</v>
      </c>
      <c r="I1255" t="str">
        <f t="shared" si="311"/>
        <v>No</v>
      </c>
      <c r="J1255" t="str">
        <f t="shared" si="312"/>
        <v>Obesity</v>
      </c>
      <c r="K1255" t="str">
        <f t="shared" si="313"/>
        <v>Diabetes</v>
      </c>
      <c r="L1255" t="str">
        <f t="shared" si="314"/>
        <v>R1025</v>
      </c>
      <c r="M1255">
        <f t="shared" si="315"/>
        <v>34</v>
      </c>
      <c r="N1255" t="str">
        <f t="shared" si="316"/>
        <v>tier - 1</v>
      </c>
      <c r="O1255" t="str">
        <f t="shared" si="317"/>
        <v>tier - 1</v>
      </c>
      <c r="P1255" t="str">
        <f t="shared" si="318"/>
        <v>R1025</v>
      </c>
      <c r="Q1255">
        <f t="shared" si="319"/>
        <v>34</v>
      </c>
    </row>
    <row r="1256" spans="1:17" ht="18.75" x14ac:dyDescent="0.3">
      <c r="A1256" s="4" t="s">
        <v>1116</v>
      </c>
      <c r="B1256" t="str">
        <f t="shared" si="304"/>
        <v xml:space="preserve"> Maria S.</v>
      </c>
      <c r="C1256">
        <f t="shared" si="305"/>
        <v>33.725000000000001</v>
      </c>
      <c r="D1256">
        <f t="shared" si="306"/>
        <v>6.45</v>
      </c>
      <c r="E1256" t="str">
        <f t="shared" si="307"/>
        <v>Yes</v>
      </c>
      <c r="F1256" t="str">
        <f t="shared" si="308"/>
        <v>No</v>
      </c>
      <c r="G1256" t="str">
        <f t="shared" si="309"/>
        <v>No</v>
      </c>
      <c r="H1256">
        <f t="shared" si="310"/>
        <v>0</v>
      </c>
      <c r="I1256" t="str">
        <f t="shared" si="311"/>
        <v>No</v>
      </c>
      <c r="J1256" t="str">
        <f t="shared" si="312"/>
        <v>Obesity</v>
      </c>
      <c r="K1256" t="str">
        <f t="shared" si="313"/>
        <v>Diabetes</v>
      </c>
      <c r="L1256" t="str">
        <f t="shared" si="314"/>
        <v>R1024</v>
      </c>
      <c r="M1256">
        <f t="shared" si="315"/>
        <v>46</v>
      </c>
      <c r="N1256" t="str">
        <f t="shared" si="316"/>
        <v>tier - 3</v>
      </c>
      <c r="O1256" t="str">
        <f t="shared" si="317"/>
        <v>tier - 3</v>
      </c>
      <c r="P1256" t="str">
        <f t="shared" si="318"/>
        <v>R1024</v>
      </c>
      <c r="Q1256">
        <f t="shared" si="319"/>
        <v>46</v>
      </c>
    </row>
    <row r="1257" spans="1:17" ht="18.75" x14ac:dyDescent="0.3">
      <c r="A1257" s="4" t="s">
        <v>1115</v>
      </c>
      <c r="B1257" t="str">
        <f t="shared" si="304"/>
        <v xml:space="preserve"> Katherine E</v>
      </c>
      <c r="C1257">
        <f t="shared" si="305"/>
        <v>28.9</v>
      </c>
      <c r="D1257">
        <f t="shared" si="306"/>
        <v>5.74</v>
      </c>
      <c r="E1257" t="str">
        <f t="shared" si="307"/>
        <v>Yes</v>
      </c>
      <c r="F1257" t="str">
        <f t="shared" si="308"/>
        <v>No</v>
      </c>
      <c r="G1257" t="str">
        <f t="shared" si="309"/>
        <v>No</v>
      </c>
      <c r="H1257">
        <f t="shared" si="310"/>
        <v>0</v>
      </c>
      <c r="I1257" t="str">
        <f t="shared" si="311"/>
        <v>No</v>
      </c>
      <c r="J1257" t="str">
        <f t="shared" si="312"/>
        <v>Obesity</v>
      </c>
      <c r="K1257" t="str">
        <f t="shared" si="313"/>
        <v>Diabetes</v>
      </c>
      <c r="L1257" t="str">
        <f t="shared" si="314"/>
        <v>R1011</v>
      </c>
      <c r="M1257">
        <f t="shared" si="315"/>
        <v>46</v>
      </c>
      <c r="N1257" t="str">
        <f t="shared" si="316"/>
        <v>tier - 1</v>
      </c>
      <c r="O1257" t="str">
        <f t="shared" si="317"/>
        <v>tier - 1</v>
      </c>
      <c r="P1257" t="str">
        <f t="shared" si="318"/>
        <v>R1011</v>
      </c>
      <c r="Q1257">
        <f t="shared" si="319"/>
        <v>46</v>
      </c>
    </row>
    <row r="1258" spans="1:17" ht="18.75" x14ac:dyDescent="0.3">
      <c r="A1258" s="4" t="s">
        <v>1114</v>
      </c>
      <c r="B1258" t="str">
        <f t="shared" si="304"/>
        <v xml:space="preserve"> Michael</v>
      </c>
      <c r="C1258">
        <f t="shared" si="305"/>
        <v>45.69</v>
      </c>
      <c r="D1258">
        <f t="shared" si="306"/>
        <v>4.43</v>
      </c>
      <c r="E1258" t="str">
        <f t="shared" si="307"/>
        <v>Yes</v>
      </c>
      <c r="F1258" t="str">
        <f t="shared" si="308"/>
        <v>No</v>
      </c>
      <c r="G1258" t="str">
        <f t="shared" si="309"/>
        <v>No</v>
      </c>
      <c r="H1258">
        <f t="shared" si="310"/>
        <v>0</v>
      </c>
      <c r="I1258" t="str">
        <f t="shared" si="311"/>
        <v>No</v>
      </c>
      <c r="J1258" t="str">
        <f t="shared" si="312"/>
        <v>Obesity</v>
      </c>
      <c r="K1258" t="str">
        <f t="shared" si="313"/>
        <v>Normal</v>
      </c>
      <c r="L1258" t="str">
        <f t="shared" si="314"/>
        <v>R1023</v>
      </c>
      <c r="M1258">
        <f t="shared" si="315"/>
        <v>21</v>
      </c>
      <c r="N1258" t="str">
        <f t="shared" si="316"/>
        <v>tier - 3</v>
      </c>
      <c r="O1258" t="str">
        <f t="shared" si="317"/>
        <v>tier - 3</v>
      </c>
      <c r="P1258" t="str">
        <f t="shared" si="318"/>
        <v>R1023</v>
      </c>
      <c r="Q1258">
        <f t="shared" si="319"/>
        <v>21</v>
      </c>
    </row>
    <row r="1259" spans="1:17" ht="18.75" x14ac:dyDescent="0.3">
      <c r="A1259" s="4" t="s">
        <v>1113</v>
      </c>
      <c r="B1259" t="str">
        <f t="shared" si="304"/>
        <v xml:space="preserve"> Roxanne</v>
      </c>
      <c r="C1259">
        <f t="shared" si="305"/>
        <v>21.03</v>
      </c>
      <c r="D1259">
        <f t="shared" si="306"/>
        <v>6.5</v>
      </c>
      <c r="E1259" t="str">
        <f t="shared" si="307"/>
        <v>No</v>
      </c>
      <c r="F1259" t="str">
        <f t="shared" si="308"/>
        <v>No</v>
      </c>
      <c r="G1259" t="str">
        <f t="shared" si="309"/>
        <v>No</v>
      </c>
      <c r="H1259">
        <f t="shared" si="310"/>
        <v>0</v>
      </c>
      <c r="I1259" t="str">
        <f t="shared" si="311"/>
        <v>No</v>
      </c>
      <c r="J1259" t="str">
        <f t="shared" si="312"/>
        <v>Normol Weight</v>
      </c>
      <c r="K1259" t="str">
        <f t="shared" si="313"/>
        <v>Diabetes</v>
      </c>
      <c r="L1259" t="str">
        <f t="shared" si="314"/>
        <v>R1013</v>
      </c>
      <c r="M1259">
        <f t="shared" si="315"/>
        <v>57</v>
      </c>
      <c r="N1259" t="str">
        <f t="shared" si="316"/>
        <v>tier - 2</v>
      </c>
      <c r="O1259" t="str">
        <f t="shared" si="317"/>
        <v>tier - 2</v>
      </c>
      <c r="P1259" t="str">
        <f t="shared" si="318"/>
        <v>R1013</v>
      </c>
      <c r="Q1259">
        <f t="shared" si="319"/>
        <v>57</v>
      </c>
    </row>
    <row r="1260" spans="1:17" ht="18.75" x14ac:dyDescent="0.3">
      <c r="A1260" s="4" t="s">
        <v>1112</v>
      </c>
      <c r="B1260" t="str">
        <f t="shared" si="304"/>
        <v xml:space="preserve"> Israel</v>
      </c>
      <c r="C1260">
        <f t="shared" si="305"/>
        <v>37</v>
      </c>
      <c r="D1260">
        <f t="shared" si="306"/>
        <v>8.75</v>
      </c>
      <c r="E1260" t="str">
        <f t="shared" si="307"/>
        <v>No</v>
      </c>
      <c r="F1260" t="str">
        <f t="shared" si="308"/>
        <v>No</v>
      </c>
      <c r="G1260" t="str">
        <f t="shared" si="309"/>
        <v>No</v>
      </c>
      <c r="H1260">
        <f t="shared" si="310"/>
        <v>0</v>
      </c>
      <c r="I1260" t="str">
        <f t="shared" si="311"/>
        <v>No</v>
      </c>
      <c r="J1260" t="str">
        <f t="shared" si="312"/>
        <v>Obesity</v>
      </c>
      <c r="K1260" t="str">
        <f t="shared" si="313"/>
        <v>Diabetes</v>
      </c>
      <c r="L1260" t="str">
        <f t="shared" si="314"/>
        <v>R1011</v>
      </c>
      <c r="M1260">
        <f t="shared" si="315"/>
        <v>51</v>
      </c>
      <c r="N1260" t="str">
        <f t="shared" si="316"/>
        <v>tier - 1</v>
      </c>
      <c r="O1260" t="str">
        <f t="shared" si="317"/>
        <v>tier - 1</v>
      </c>
      <c r="P1260" t="str">
        <f t="shared" si="318"/>
        <v>R1011</v>
      </c>
      <c r="Q1260">
        <f t="shared" si="319"/>
        <v>51</v>
      </c>
    </row>
    <row r="1261" spans="1:17" ht="18.75" x14ac:dyDescent="0.3">
      <c r="A1261" s="4" t="s">
        <v>1111</v>
      </c>
      <c r="B1261" t="str">
        <f t="shared" si="304"/>
        <v xml:space="preserve"> Samalya</v>
      </c>
      <c r="C1261">
        <f t="shared" si="305"/>
        <v>25.4</v>
      </c>
      <c r="D1261">
        <f t="shared" si="306"/>
        <v>11.96</v>
      </c>
      <c r="E1261" t="str">
        <f t="shared" si="307"/>
        <v>No</v>
      </c>
      <c r="F1261" t="str">
        <f t="shared" si="308"/>
        <v>No</v>
      </c>
      <c r="G1261" t="str">
        <f t="shared" si="309"/>
        <v>No</v>
      </c>
      <c r="H1261">
        <f t="shared" si="310"/>
        <v>0</v>
      </c>
      <c r="I1261" t="str">
        <f t="shared" si="311"/>
        <v>No</v>
      </c>
      <c r="J1261" t="str">
        <f t="shared" si="312"/>
        <v>Obesity</v>
      </c>
      <c r="K1261" t="str">
        <f t="shared" si="313"/>
        <v>Diabetes</v>
      </c>
      <c r="L1261" t="str">
        <f t="shared" si="314"/>
        <v>R1011</v>
      </c>
      <c r="M1261">
        <f t="shared" si="315"/>
        <v>51</v>
      </c>
      <c r="N1261" t="str">
        <f t="shared" si="316"/>
        <v>tier - 3</v>
      </c>
      <c r="O1261" t="str">
        <f t="shared" si="317"/>
        <v>tier - 3</v>
      </c>
      <c r="P1261" t="str">
        <f t="shared" si="318"/>
        <v>R1011</v>
      </c>
      <c r="Q1261">
        <f t="shared" si="319"/>
        <v>51</v>
      </c>
    </row>
    <row r="1262" spans="1:17" ht="18.75" x14ac:dyDescent="0.3">
      <c r="A1262" s="4" t="s">
        <v>1110</v>
      </c>
      <c r="B1262" t="str">
        <f t="shared" si="304"/>
        <v xml:space="preserve"> Peter</v>
      </c>
      <c r="C1262">
        <f t="shared" si="305"/>
        <v>32.299999999999997</v>
      </c>
      <c r="D1262">
        <f t="shared" si="306"/>
        <v>10.54</v>
      </c>
      <c r="E1262" t="str">
        <f t="shared" si="307"/>
        <v>No</v>
      </c>
      <c r="F1262" t="str">
        <f t="shared" si="308"/>
        <v>No</v>
      </c>
      <c r="G1262" t="str">
        <f t="shared" si="309"/>
        <v>No</v>
      </c>
      <c r="H1262">
        <f t="shared" si="310"/>
        <v>0</v>
      </c>
      <c r="I1262" t="str">
        <f t="shared" si="311"/>
        <v>No</v>
      </c>
      <c r="J1262" t="str">
        <f t="shared" si="312"/>
        <v>Obesity</v>
      </c>
      <c r="K1262" t="str">
        <f t="shared" si="313"/>
        <v>Diabetes</v>
      </c>
      <c r="L1262" t="str">
        <f t="shared" si="314"/>
        <v>R1012</v>
      </c>
      <c r="M1262">
        <f t="shared" si="315"/>
        <v>48</v>
      </c>
      <c r="N1262" t="str">
        <f t="shared" si="316"/>
        <v>tier - 3</v>
      </c>
      <c r="O1262" t="str">
        <f t="shared" si="317"/>
        <v>tier - 3</v>
      </c>
      <c r="P1262" t="str">
        <f t="shared" si="318"/>
        <v>R1012</v>
      </c>
      <c r="Q1262">
        <f t="shared" si="319"/>
        <v>48</v>
      </c>
    </row>
    <row r="1263" spans="1:17" ht="18.75" x14ac:dyDescent="0.3">
      <c r="A1263" s="4" t="s">
        <v>1109</v>
      </c>
      <c r="B1263" t="str">
        <f t="shared" si="304"/>
        <v xml:space="preserve"> Alicia</v>
      </c>
      <c r="C1263">
        <f t="shared" si="305"/>
        <v>23.94</v>
      </c>
      <c r="D1263">
        <f t="shared" si="306"/>
        <v>4.54</v>
      </c>
      <c r="E1263" t="str">
        <f t="shared" si="307"/>
        <v>Yes</v>
      </c>
      <c r="F1263" t="str">
        <f t="shared" si="308"/>
        <v>No</v>
      </c>
      <c r="G1263" t="str">
        <f t="shared" si="309"/>
        <v>Yes</v>
      </c>
      <c r="H1263">
        <f t="shared" si="310"/>
        <v>1</v>
      </c>
      <c r="I1263" t="str">
        <f t="shared" si="311"/>
        <v>No</v>
      </c>
      <c r="J1263" t="str">
        <f t="shared" si="312"/>
        <v>Normol Weight</v>
      </c>
      <c r="K1263" t="str">
        <f t="shared" si="313"/>
        <v>Normal</v>
      </c>
      <c r="L1263" t="str">
        <f t="shared" si="314"/>
        <v>R1013</v>
      </c>
      <c r="M1263">
        <f t="shared" si="315"/>
        <v>53</v>
      </c>
      <c r="N1263" t="str">
        <f t="shared" si="316"/>
        <v>tier - 1</v>
      </c>
      <c r="O1263" t="str">
        <f t="shared" si="317"/>
        <v>tier - 1</v>
      </c>
      <c r="P1263" t="str">
        <f t="shared" si="318"/>
        <v>R1013</v>
      </c>
      <c r="Q1263">
        <f t="shared" si="319"/>
        <v>53</v>
      </c>
    </row>
    <row r="1264" spans="1:17" ht="18.75" x14ac:dyDescent="0.3">
      <c r="A1264" s="4" t="s">
        <v>1108</v>
      </c>
      <c r="B1264" t="str">
        <f t="shared" si="304"/>
        <v xml:space="preserve"> Sarah K.</v>
      </c>
      <c r="C1264">
        <f t="shared" si="305"/>
        <v>46.4</v>
      </c>
      <c r="D1264">
        <f t="shared" si="306"/>
        <v>5.71</v>
      </c>
      <c r="E1264" t="str">
        <f t="shared" si="307"/>
        <v>No</v>
      </c>
      <c r="F1264" t="str">
        <f t="shared" si="308"/>
        <v>No</v>
      </c>
      <c r="G1264" t="str">
        <f t="shared" si="309"/>
        <v>No</v>
      </c>
      <c r="H1264">
        <f t="shared" si="310"/>
        <v>0</v>
      </c>
      <c r="I1264" t="str">
        <f t="shared" si="311"/>
        <v>No</v>
      </c>
      <c r="J1264" t="str">
        <f t="shared" si="312"/>
        <v>Obesity</v>
      </c>
      <c r="K1264" t="str">
        <f t="shared" si="313"/>
        <v>Diabetes</v>
      </c>
      <c r="L1264" t="str">
        <f t="shared" si="314"/>
        <v>R1011</v>
      </c>
      <c r="M1264">
        <f t="shared" si="315"/>
        <v>23</v>
      </c>
      <c r="N1264" t="str">
        <f t="shared" si="316"/>
        <v>tier - 3</v>
      </c>
      <c r="O1264" t="str">
        <f t="shared" si="317"/>
        <v>tier - 3</v>
      </c>
      <c r="P1264" t="str">
        <f t="shared" si="318"/>
        <v>R1011</v>
      </c>
      <c r="Q1264">
        <f t="shared" si="319"/>
        <v>23</v>
      </c>
    </row>
    <row r="1265" spans="1:17" ht="18.75" x14ac:dyDescent="0.3">
      <c r="A1265" s="4" t="s">
        <v>1107</v>
      </c>
      <c r="B1265" t="str">
        <f t="shared" si="304"/>
        <v xml:space="preserve"> Guomin</v>
      </c>
      <c r="C1265">
        <f t="shared" si="305"/>
        <v>40.375</v>
      </c>
      <c r="D1265">
        <f t="shared" si="306"/>
        <v>6.25</v>
      </c>
      <c r="E1265" t="str">
        <f t="shared" si="307"/>
        <v>Yes</v>
      </c>
      <c r="F1265" t="str">
        <f t="shared" si="308"/>
        <v>No</v>
      </c>
      <c r="G1265" t="str">
        <f t="shared" si="309"/>
        <v>No</v>
      </c>
      <c r="H1265">
        <f t="shared" si="310"/>
        <v>0</v>
      </c>
      <c r="I1265" t="str">
        <f t="shared" si="311"/>
        <v>No</v>
      </c>
      <c r="J1265" t="str">
        <f t="shared" si="312"/>
        <v>Obesity</v>
      </c>
      <c r="K1265" t="str">
        <f t="shared" si="313"/>
        <v>Diabetes</v>
      </c>
      <c r="L1265" t="str">
        <f t="shared" si="314"/>
        <v>R1012</v>
      </c>
      <c r="M1265">
        <f t="shared" si="315"/>
        <v>46</v>
      </c>
      <c r="N1265" t="str">
        <f t="shared" si="316"/>
        <v>tier - 3</v>
      </c>
      <c r="O1265" t="str">
        <f t="shared" si="317"/>
        <v>tier - 3</v>
      </c>
      <c r="P1265" t="str">
        <f t="shared" si="318"/>
        <v>R1012</v>
      </c>
      <c r="Q1265">
        <f t="shared" si="319"/>
        <v>46</v>
      </c>
    </row>
    <row r="1266" spans="1:17" ht="18.75" x14ac:dyDescent="0.3">
      <c r="A1266" s="4" t="s">
        <v>1106</v>
      </c>
      <c r="B1266" t="str">
        <f t="shared" si="304"/>
        <v>Mr.  Javier</v>
      </c>
      <c r="C1266">
        <f t="shared" si="305"/>
        <v>28.7</v>
      </c>
      <c r="D1266">
        <f t="shared" si="306"/>
        <v>9.4700000000000006</v>
      </c>
      <c r="E1266" t="str">
        <f t="shared" si="307"/>
        <v>No</v>
      </c>
      <c r="F1266" t="str">
        <f t="shared" si="308"/>
        <v>No</v>
      </c>
      <c r="G1266" t="str">
        <f t="shared" si="309"/>
        <v>No</v>
      </c>
      <c r="H1266">
        <f t="shared" si="310"/>
        <v>2</v>
      </c>
      <c r="I1266" t="str">
        <f t="shared" si="311"/>
        <v>No</v>
      </c>
      <c r="J1266" t="str">
        <f t="shared" si="312"/>
        <v>Obesity</v>
      </c>
      <c r="K1266" t="str">
        <f t="shared" si="313"/>
        <v>Diabetes</v>
      </c>
      <c r="L1266" t="str">
        <f t="shared" si="314"/>
        <v>R1011</v>
      </c>
      <c r="M1266">
        <f t="shared" si="315"/>
        <v>49</v>
      </c>
      <c r="N1266" t="str">
        <f t="shared" si="316"/>
        <v>tier - 3</v>
      </c>
      <c r="O1266" t="str">
        <f t="shared" si="317"/>
        <v>tier - 3</v>
      </c>
      <c r="P1266" t="str">
        <f t="shared" si="318"/>
        <v>R1011</v>
      </c>
      <c r="Q1266">
        <f t="shared" si="319"/>
        <v>49</v>
      </c>
    </row>
    <row r="1267" spans="1:17" ht="18.75" x14ac:dyDescent="0.3">
      <c r="A1267" s="4" t="s">
        <v>1105</v>
      </c>
      <c r="B1267" t="str">
        <f t="shared" si="304"/>
        <v xml:space="preserve"> Matt</v>
      </c>
      <c r="C1267">
        <f t="shared" si="305"/>
        <v>26.63</v>
      </c>
      <c r="D1267">
        <f t="shared" si="306"/>
        <v>5.7</v>
      </c>
      <c r="E1267" t="str">
        <f t="shared" si="307"/>
        <v>No</v>
      </c>
      <c r="F1267" t="str">
        <f t="shared" si="308"/>
        <v>No</v>
      </c>
      <c r="G1267" t="str">
        <f t="shared" si="309"/>
        <v>No</v>
      </c>
      <c r="H1267">
        <f t="shared" si="310"/>
        <v>0</v>
      </c>
      <c r="I1267" t="str">
        <f t="shared" si="311"/>
        <v>No</v>
      </c>
      <c r="J1267" t="str">
        <f t="shared" si="312"/>
        <v>Obesity</v>
      </c>
      <c r="K1267" t="str">
        <f t="shared" si="313"/>
        <v>Diabetes</v>
      </c>
      <c r="L1267" t="str">
        <f t="shared" si="314"/>
        <v>R1021</v>
      </c>
      <c r="M1267">
        <f t="shared" si="315"/>
        <v>42</v>
      </c>
      <c r="N1267" t="str">
        <f t="shared" si="316"/>
        <v>tier - 3</v>
      </c>
      <c r="O1267" t="str">
        <f t="shared" si="317"/>
        <v>tier - 3</v>
      </c>
      <c r="P1267" t="str">
        <f t="shared" si="318"/>
        <v>R1021</v>
      </c>
      <c r="Q1267">
        <f t="shared" si="319"/>
        <v>42</v>
      </c>
    </row>
    <row r="1268" spans="1:17" ht="18.75" x14ac:dyDescent="0.3">
      <c r="A1268" s="4" t="s">
        <v>1104</v>
      </c>
      <c r="B1268" t="str">
        <f t="shared" si="304"/>
        <v xml:space="preserve"> Thomas S</v>
      </c>
      <c r="C1268">
        <f t="shared" si="305"/>
        <v>22.515000000000001</v>
      </c>
      <c r="D1268">
        <f t="shared" si="306"/>
        <v>11.18</v>
      </c>
      <c r="E1268" t="str">
        <f t="shared" si="307"/>
        <v>No</v>
      </c>
      <c r="F1268" t="str">
        <f t="shared" si="308"/>
        <v>No</v>
      </c>
      <c r="G1268" t="str">
        <f t="shared" si="309"/>
        <v>No</v>
      </c>
      <c r="H1268">
        <f t="shared" si="310"/>
        <v>2</v>
      </c>
      <c r="I1268" t="str">
        <f t="shared" si="311"/>
        <v>No</v>
      </c>
      <c r="J1268" t="str">
        <f t="shared" si="312"/>
        <v>Normol Weight</v>
      </c>
      <c r="K1268" t="str">
        <f t="shared" si="313"/>
        <v>Diabetes</v>
      </c>
      <c r="L1268" t="str">
        <f t="shared" si="314"/>
        <v>R1017</v>
      </c>
      <c r="M1268">
        <f t="shared" si="315"/>
        <v>49</v>
      </c>
      <c r="N1268" t="str">
        <f t="shared" si="316"/>
        <v>tier - 1</v>
      </c>
      <c r="O1268" t="str">
        <f t="shared" si="317"/>
        <v>tier - 1</v>
      </c>
      <c r="P1268" t="str">
        <f t="shared" si="318"/>
        <v>R1017</v>
      </c>
      <c r="Q1268">
        <f t="shared" si="319"/>
        <v>49</v>
      </c>
    </row>
    <row r="1269" spans="1:17" ht="18.75" x14ac:dyDescent="0.3">
      <c r="A1269" s="4" t="s">
        <v>1103</v>
      </c>
      <c r="B1269" t="str">
        <f t="shared" si="304"/>
        <v xml:space="preserve"> Martha Patricia</v>
      </c>
      <c r="C1269">
        <f t="shared" si="305"/>
        <v>36.575000000000003</v>
      </c>
      <c r="D1269">
        <f t="shared" si="306"/>
        <v>10.98</v>
      </c>
      <c r="E1269" t="str">
        <f t="shared" si="307"/>
        <v>No</v>
      </c>
      <c r="F1269" t="str">
        <f t="shared" si="308"/>
        <v>No</v>
      </c>
      <c r="G1269" t="str">
        <f t="shared" si="309"/>
        <v>No</v>
      </c>
      <c r="H1269">
        <f t="shared" si="310"/>
        <v>0</v>
      </c>
      <c r="I1269" t="str">
        <f t="shared" si="311"/>
        <v>No</v>
      </c>
      <c r="J1269" t="str">
        <f t="shared" si="312"/>
        <v>Obesity</v>
      </c>
      <c r="K1269" t="str">
        <f t="shared" si="313"/>
        <v>Diabetes</v>
      </c>
      <c r="L1269" t="str">
        <f t="shared" si="314"/>
        <v>R1012</v>
      </c>
      <c r="M1269">
        <f t="shared" si="315"/>
        <v>48</v>
      </c>
      <c r="N1269" t="str">
        <f t="shared" si="316"/>
        <v>tier - 1</v>
      </c>
      <c r="O1269" t="str">
        <f t="shared" si="317"/>
        <v>tier - 1</v>
      </c>
      <c r="P1269" t="str">
        <f t="shared" si="318"/>
        <v>R1012</v>
      </c>
      <c r="Q1269">
        <f t="shared" si="319"/>
        <v>48</v>
      </c>
    </row>
    <row r="1270" spans="1:17" ht="18.75" x14ac:dyDescent="0.3">
      <c r="A1270" s="4" t="s">
        <v>1102</v>
      </c>
      <c r="B1270" t="str">
        <f t="shared" si="304"/>
        <v xml:space="preserve"> Alicia</v>
      </c>
      <c r="C1270">
        <f t="shared" si="305"/>
        <v>23.66</v>
      </c>
      <c r="D1270">
        <f t="shared" si="306"/>
        <v>5.1100000000000003</v>
      </c>
      <c r="E1270" t="str">
        <f t="shared" si="307"/>
        <v>Yes</v>
      </c>
      <c r="F1270" t="str">
        <f t="shared" si="308"/>
        <v>No</v>
      </c>
      <c r="G1270" t="str">
        <f t="shared" si="309"/>
        <v>Yes</v>
      </c>
      <c r="H1270">
        <f t="shared" si="310"/>
        <v>1</v>
      </c>
      <c r="I1270" t="str">
        <f t="shared" si="311"/>
        <v>No</v>
      </c>
      <c r="J1270" t="str">
        <f t="shared" si="312"/>
        <v>Normol Weight</v>
      </c>
      <c r="K1270" t="str">
        <f t="shared" si="313"/>
        <v>Normal</v>
      </c>
      <c r="L1270" t="str">
        <f t="shared" si="314"/>
        <v>R1013</v>
      </c>
      <c r="M1270">
        <f t="shared" si="315"/>
        <v>53</v>
      </c>
      <c r="N1270" t="str">
        <f t="shared" si="316"/>
        <v>tier - 3</v>
      </c>
      <c r="O1270" t="str">
        <f t="shared" si="317"/>
        <v>tier - 3</v>
      </c>
      <c r="P1270" t="str">
        <f t="shared" si="318"/>
        <v>R1013</v>
      </c>
      <c r="Q1270">
        <f t="shared" si="319"/>
        <v>53</v>
      </c>
    </row>
    <row r="1271" spans="1:17" ht="18.75" x14ac:dyDescent="0.3">
      <c r="A1271" s="4" t="s">
        <v>1101</v>
      </c>
      <c r="B1271" t="str">
        <f t="shared" si="304"/>
        <v xml:space="preserve"> Jennifer V.</v>
      </c>
      <c r="C1271">
        <f t="shared" si="305"/>
        <v>18.62</v>
      </c>
      <c r="D1271">
        <f t="shared" si="306"/>
        <v>10.24</v>
      </c>
      <c r="E1271" t="str">
        <f t="shared" si="307"/>
        <v>No</v>
      </c>
      <c r="F1271" t="str">
        <f t="shared" si="308"/>
        <v>No</v>
      </c>
      <c r="G1271" t="str">
        <f t="shared" si="309"/>
        <v>No</v>
      </c>
      <c r="H1271">
        <f t="shared" si="310"/>
        <v>0</v>
      </c>
      <c r="I1271" t="str">
        <f t="shared" si="311"/>
        <v>No</v>
      </c>
      <c r="J1271" t="str">
        <f t="shared" si="312"/>
        <v>Normol Weight</v>
      </c>
      <c r="K1271" t="str">
        <f t="shared" si="313"/>
        <v>Diabetes</v>
      </c>
      <c r="L1271" t="str">
        <f t="shared" si="314"/>
        <v>R1012</v>
      </c>
      <c r="M1271">
        <f t="shared" si="315"/>
        <v>57</v>
      </c>
      <c r="N1271" t="str">
        <f t="shared" si="316"/>
        <v>tier - 2</v>
      </c>
      <c r="O1271" t="str">
        <f t="shared" si="317"/>
        <v>tier - 2</v>
      </c>
      <c r="P1271" t="str">
        <f t="shared" si="318"/>
        <v>R1012</v>
      </c>
      <c r="Q1271">
        <f t="shared" si="319"/>
        <v>57</v>
      </c>
    </row>
    <row r="1272" spans="1:17" ht="18.75" x14ac:dyDescent="0.3">
      <c r="A1272" s="4" t="s">
        <v>1100</v>
      </c>
      <c r="B1272" t="str">
        <f t="shared" si="304"/>
        <v xml:space="preserve"> Michael W.</v>
      </c>
      <c r="C1272">
        <f t="shared" si="305"/>
        <v>19.190000000000001</v>
      </c>
      <c r="D1272">
        <f t="shared" si="306"/>
        <v>7.71</v>
      </c>
      <c r="E1272" t="str">
        <f t="shared" si="307"/>
        <v>Yes</v>
      </c>
      <c r="F1272" t="str">
        <f t="shared" si="308"/>
        <v>No</v>
      </c>
      <c r="G1272" t="str">
        <f t="shared" si="309"/>
        <v>No</v>
      </c>
      <c r="H1272">
        <f t="shared" si="310"/>
        <v>1</v>
      </c>
      <c r="I1272" t="str">
        <f t="shared" si="311"/>
        <v>No</v>
      </c>
      <c r="J1272" t="str">
        <f t="shared" si="312"/>
        <v>Normol Weight</v>
      </c>
      <c r="K1272" t="str">
        <f t="shared" si="313"/>
        <v>Diabetes</v>
      </c>
      <c r="L1272" t="str">
        <f t="shared" si="314"/>
        <v>R1017</v>
      </c>
      <c r="M1272">
        <f t="shared" si="315"/>
        <v>47</v>
      </c>
      <c r="N1272" t="str">
        <f t="shared" si="316"/>
        <v>tier - 2</v>
      </c>
      <c r="O1272" t="str">
        <f t="shared" si="317"/>
        <v>tier - 2</v>
      </c>
      <c r="P1272" t="str">
        <f t="shared" si="318"/>
        <v>R1017</v>
      </c>
      <c r="Q1272">
        <f t="shared" si="319"/>
        <v>47</v>
      </c>
    </row>
    <row r="1273" spans="1:17" ht="18.75" x14ac:dyDescent="0.3">
      <c r="A1273" s="4" t="s">
        <v>1099</v>
      </c>
      <c r="B1273" t="str">
        <f t="shared" si="304"/>
        <v xml:space="preserve"> Eddie C</v>
      </c>
      <c r="C1273">
        <f t="shared" si="305"/>
        <v>27.5</v>
      </c>
      <c r="D1273">
        <f t="shared" si="306"/>
        <v>6.03</v>
      </c>
      <c r="E1273" t="str">
        <f t="shared" si="307"/>
        <v>No</v>
      </c>
      <c r="F1273" t="str">
        <f t="shared" si="308"/>
        <v>No</v>
      </c>
      <c r="G1273" t="str">
        <f t="shared" si="309"/>
        <v>No</v>
      </c>
      <c r="H1273">
        <f t="shared" si="310"/>
        <v>0</v>
      </c>
      <c r="I1273" t="str">
        <f t="shared" si="311"/>
        <v>No</v>
      </c>
      <c r="J1273" t="str">
        <f t="shared" si="312"/>
        <v>Obesity</v>
      </c>
      <c r="K1273" t="str">
        <f t="shared" si="313"/>
        <v>Diabetes</v>
      </c>
      <c r="L1273" t="str">
        <f t="shared" si="314"/>
        <v>R1011</v>
      </c>
      <c r="M1273">
        <f t="shared" si="315"/>
        <v>45</v>
      </c>
      <c r="N1273" t="str">
        <f t="shared" si="316"/>
        <v>tier - 3</v>
      </c>
      <c r="O1273" t="str">
        <f t="shared" si="317"/>
        <v>tier - 3</v>
      </c>
      <c r="P1273" t="str">
        <f t="shared" si="318"/>
        <v>R1011</v>
      </c>
      <c r="Q1273">
        <f t="shared" si="319"/>
        <v>45</v>
      </c>
    </row>
    <row r="1274" spans="1:17" ht="18.75" x14ac:dyDescent="0.3">
      <c r="A1274" s="4" t="s">
        <v>1098</v>
      </c>
      <c r="B1274" t="str">
        <f t="shared" si="304"/>
        <v xml:space="preserve"> Maxime M</v>
      </c>
      <c r="C1274">
        <f t="shared" si="305"/>
        <v>27.36</v>
      </c>
      <c r="D1274">
        <f t="shared" si="306"/>
        <v>5.96</v>
      </c>
      <c r="E1274" t="str">
        <f t="shared" si="307"/>
        <v>No</v>
      </c>
      <c r="F1274" t="str">
        <f t="shared" si="308"/>
        <v>No</v>
      </c>
      <c r="G1274" t="str">
        <f t="shared" si="309"/>
        <v>Yes</v>
      </c>
      <c r="H1274">
        <f t="shared" si="310"/>
        <v>1</v>
      </c>
      <c r="I1274" t="str">
        <f t="shared" si="311"/>
        <v>No</v>
      </c>
      <c r="J1274" t="str">
        <f t="shared" si="312"/>
        <v>Obesity</v>
      </c>
      <c r="K1274" t="str">
        <f t="shared" si="313"/>
        <v>Diabetes</v>
      </c>
      <c r="L1274" t="str">
        <f t="shared" si="314"/>
        <v>R1014</v>
      </c>
      <c r="M1274">
        <f t="shared" si="315"/>
        <v>43</v>
      </c>
      <c r="N1274" t="str">
        <f t="shared" si="316"/>
        <v>tier - 2</v>
      </c>
      <c r="O1274" t="str">
        <f t="shared" si="317"/>
        <v>tier - 2</v>
      </c>
      <c r="P1274" t="str">
        <f t="shared" si="318"/>
        <v>R1014</v>
      </c>
      <c r="Q1274">
        <f t="shared" si="319"/>
        <v>43</v>
      </c>
    </row>
    <row r="1275" spans="1:17" ht="18.75" x14ac:dyDescent="0.3">
      <c r="A1275" s="4" t="s">
        <v>1097</v>
      </c>
      <c r="B1275" t="str">
        <f t="shared" si="304"/>
        <v xml:space="preserve"> Mark D</v>
      </c>
      <c r="C1275">
        <f t="shared" si="305"/>
        <v>20.350000000000001</v>
      </c>
      <c r="D1275">
        <f t="shared" si="306"/>
        <v>4.16</v>
      </c>
      <c r="E1275" t="str">
        <f t="shared" si="307"/>
        <v>No</v>
      </c>
      <c r="F1275" t="str">
        <f t="shared" si="308"/>
        <v>No</v>
      </c>
      <c r="G1275" t="str">
        <f t="shared" si="309"/>
        <v>No</v>
      </c>
      <c r="H1275">
        <f t="shared" si="310"/>
        <v>0</v>
      </c>
      <c r="I1275" t="str">
        <f t="shared" si="311"/>
        <v>No</v>
      </c>
      <c r="J1275" t="str">
        <f t="shared" si="312"/>
        <v>Normol Weight</v>
      </c>
      <c r="K1275" t="str">
        <f t="shared" si="313"/>
        <v>Normal</v>
      </c>
      <c r="L1275" t="str">
        <f t="shared" si="314"/>
        <v>R1013</v>
      </c>
      <c r="M1275">
        <f t="shared" si="315"/>
        <v>45</v>
      </c>
      <c r="N1275" t="str">
        <f t="shared" si="316"/>
        <v>tier - 2</v>
      </c>
      <c r="O1275" t="str">
        <f t="shared" si="317"/>
        <v>tier - 2</v>
      </c>
      <c r="P1275" t="str">
        <f t="shared" si="318"/>
        <v>R1013</v>
      </c>
      <c r="Q1275">
        <f t="shared" si="319"/>
        <v>45</v>
      </c>
    </row>
    <row r="1276" spans="1:17" ht="18.75" x14ac:dyDescent="0.3">
      <c r="A1276" s="4" t="s">
        <v>1096</v>
      </c>
      <c r="B1276" t="str">
        <f t="shared" si="304"/>
        <v xml:space="preserve"> Adam</v>
      </c>
      <c r="C1276">
        <f t="shared" si="305"/>
        <v>24.035</v>
      </c>
      <c r="D1276">
        <f t="shared" si="306"/>
        <v>6.11</v>
      </c>
      <c r="E1276" t="str">
        <f t="shared" si="307"/>
        <v>No</v>
      </c>
      <c r="F1276" t="str">
        <f t="shared" si="308"/>
        <v>No</v>
      </c>
      <c r="G1276" t="str">
        <f t="shared" si="309"/>
        <v>No</v>
      </c>
      <c r="H1276">
        <f t="shared" si="310"/>
        <v>0</v>
      </c>
      <c r="I1276" t="str">
        <f t="shared" si="311"/>
        <v>No</v>
      </c>
      <c r="J1276" t="str">
        <f t="shared" si="312"/>
        <v>Normol Weight</v>
      </c>
      <c r="K1276" t="str">
        <f t="shared" si="313"/>
        <v>Diabetes</v>
      </c>
      <c r="L1276" t="str">
        <f t="shared" si="314"/>
        <v>R1016</v>
      </c>
      <c r="M1276">
        <f t="shared" si="315"/>
        <v>45</v>
      </c>
      <c r="N1276" t="str">
        <f t="shared" si="316"/>
        <v>tier - 2</v>
      </c>
      <c r="O1276" t="str">
        <f t="shared" si="317"/>
        <v>tier - 2</v>
      </c>
      <c r="P1276" t="str">
        <f t="shared" si="318"/>
        <v>R1016</v>
      </c>
      <c r="Q1276">
        <f t="shared" si="319"/>
        <v>45</v>
      </c>
    </row>
    <row r="1277" spans="1:17" ht="18.75" x14ac:dyDescent="0.3">
      <c r="A1277" s="4" t="s">
        <v>1095</v>
      </c>
      <c r="B1277" t="str">
        <f t="shared" si="304"/>
        <v xml:space="preserve"> Justin M</v>
      </c>
      <c r="C1277">
        <f t="shared" si="305"/>
        <v>23.56</v>
      </c>
      <c r="D1277">
        <f t="shared" si="306"/>
        <v>5.97</v>
      </c>
      <c r="E1277" t="str">
        <f t="shared" si="307"/>
        <v>No</v>
      </c>
      <c r="F1277" t="str">
        <f t="shared" si="308"/>
        <v>No</v>
      </c>
      <c r="G1277" t="str">
        <f t="shared" si="309"/>
        <v>No</v>
      </c>
      <c r="H1277">
        <f t="shared" si="310"/>
        <v>0</v>
      </c>
      <c r="I1277" t="str">
        <f t="shared" si="311"/>
        <v>No</v>
      </c>
      <c r="J1277" t="str">
        <f t="shared" si="312"/>
        <v>Normol Weight</v>
      </c>
      <c r="K1277" t="str">
        <f t="shared" si="313"/>
        <v>Diabetes</v>
      </c>
      <c r="L1277" t="str">
        <f t="shared" si="314"/>
        <v>R1019</v>
      </c>
      <c r="M1277">
        <f t="shared" si="315"/>
        <v>45</v>
      </c>
      <c r="N1277" t="str">
        <f t="shared" si="316"/>
        <v>tier - 1</v>
      </c>
      <c r="O1277" t="str">
        <f t="shared" si="317"/>
        <v>tier - 1</v>
      </c>
      <c r="P1277" t="str">
        <f t="shared" si="318"/>
        <v>R1019</v>
      </c>
      <c r="Q1277">
        <f t="shared" si="319"/>
        <v>45</v>
      </c>
    </row>
    <row r="1278" spans="1:17" ht="18.75" x14ac:dyDescent="0.3">
      <c r="A1278" s="4" t="s">
        <v>1094</v>
      </c>
      <c r="B1278" t="str">
        <f t="shared" si="304"/>
        <v xml:space="preserve"> Svetlana V.</v>
      </c>
      <c r="C1278">
        <f t="shared" si="305"/>
        <v>27.17</v>
      </c>
      <c r="D1278">
        <f t="shared" si="306"/>
        <v>10.81</v>
      </c>
      <c r="E1278" t="str">
        <f t="shared" si="307"/>
        <v>No</v>
      </c>
      <c r="F1278" t="str">
        <f t="shared" si="308"/>
        <v>No</v>
      </c>
      <c r="G1278" t="str">
        <f t="shared" si="309"/>
        <v>No</v>
      </c>
      <c r="H1278">
        <f t="shared" si="310"/>
        <v>2</v>
      </c>
      <c r="I1278" t="str">
        <f t="shared" si="311"/>
        <v>No</v>
      </c>
      <c r="J1278" t="str">
        <f t="shared" si="312"/>
        <v>Obesity</v>
      </c>
      <c r="K1278" t="str">
        <f t="shared" si="313"/>
        <v>Diabetes</v>
      </c>
      <c r="L1278" t="str">
        <f t="shared" si="314"/>
        <v>R1013</v>
      </c>
      <c r="M1278">
        <f t="shared" si="315"/>
        <v>49</v>
      </c>
      <c r="N1278" t="str">
        <f t="shared" si="316"/>
        <v>tier - 1</v>
      </c>
      <c r="O1278" t="str">
        <f t="shared" si="317"/>
        <v>tier - 1</v>
      </c>
      <c r="P1278" t="str">
        <f t="shared" si="318"/>
        <v>R1013</v>
      </c>
      <c r="Q1278">
        <f t="shared" si="319"/>
        <v>49</v>
      </c>
    </row>
    <row r="1279" spans="1:17" ht="18.75" x14ac:dyDescent="0.3">
      <c r="A1279" s="4" t="s">
        <v>1093</v>
      </c>
      <c r="B1279" t="str">
        <f t="shared" si="304"/>
        <v xml:space="preserve"> Jana L</v>
      </c>
      <c r="C1279">
        <f t="shared" si="305"/>
        <v>34.32</v>
      </c>
      <c r="D1279">
        <f t="shared" si="306"/>
        <v>5.7</v>
      </c>
      <c r="E1279" t="str">
        <f t="shared" si="307"/>
        <v>Yes</v>
      </c>
      <c r="F1279" t="str">
        <f t="shared" si="308"/>
        <v>No</v>
      </c>
      <c r="G1279" t="str">
        <f t="shared" si="309"/>
        <v>Yes</v>
      </c>
      <c r="H1279">
        <f t="shared" si="310"/>
        <v>1</v>
      </c>
      <c r="I1279" t="str">
        <f t="shared" si="311"/>
        <v>No</v>
      </c>
      <c r="J1279" t="str">
        <f t="shared" si="312"/>
        <v>Obesity</v>
      </c>
      <c r="K1279" t="str">
        <f t="shared" si="313"/>
        <v>Diabetes</v>
      </c>
      <c r="L1279" t="str">
        <f t="shared" si="314"/>
        <v>R1013</v>
      </c>
      <c r="M1279">
        <f t="shared" si="315"/>
        <v>39</v>
      </c>
      <c r="N1279" t="str">
        <f t="shared" si="316"/>
        <v>tier - 3</v>
      </c>
      <c r="O1279" t="str">
        <f t="shared" si="317"/>
        <v>tier - 3</v>
      </c>
      <c r="P1279" t="str">
        <f t="shared" si="318"/>
        <v>R1013</v>
      </c>
      <c r="Q1279">
        <f t="shared" si="319"/>
        <v>39</v>
      </c>
    </row>
    <row r="1280" spans="1:17" ht="18.75" x14ac:dyDescent="0.3">
      <c r="A1280" s="4" t="s">
        <v>1092</v>
      </c>
      <c r="B1280" t="str">
        <f t="shared" si="304"/>
        <v xml:space="preserve"> Laura</v>
      </c>
      <c r="C1280">
        <f t="shared" si="305"/>
        <v>23.87</v>
      </c>
      <c r="D1280">
        <f t="shared" si="306"/>
        <v>4.7699999999999996</v>
      </c>
      <c r="E1280" t="str">
        <f t="shared" si="307"/>
        <v>Yes</v>
      </c>
      <c r="F1280" t="str">
        <f t="shared" si="308"/>
        <v>No</v>
      </c>
      <c r="G1280" t="str">
        <f t="shared" si="309"/>
        <v>Yes</v>
      </c>
      <c r="H1280">
        <f t="shared" si="310"/>
        <v>1</v>
      </c>
      <c r="I1280" t="str">
        <f t="shared" si="311"/>
        <v>No</v>
      </c>
      <c r="J1280" t="str">
        <f t="shared" si="312"/>
        <v>Normol Weight</v>
      </c>
      <c r="K1280" t="str">
        <f t="shared" si="313"/>
        <v>Normal</v>
      </c>
      <c r="L1280" t="str">
        <f t="shared" si="314"/>
        <v>R1013</v>
      </c>
      <c r="M1280">
        <f t="shared" si="315"/>
        <v>39</v>
      </c>
      <c r="N1280" t="str">
        <f t="shared" si="316"/>
        <v>tier - 1</v>
      </c>
      <c r="O1280" t="str">
        <f t="shared" si="317"/>
        <v>tier - 1</v>
      </c>
      <c r="P1280" t="str">
        <f t="shared" si="318"/>
        <v>R1013</v>
      </c>
      <c r="Q1280">
        <f t="shared" si="319"/>
        <v>39</v>
      </c>
    </row>
    <row r="1281" spans="1:17" ht="18.75" x14ac:dyDescent="0.3">
      <c r="A1281" s="4" t="s">
        <v>1091</v>
      </c>
      <c r="B1281" t="str">
        <f t="shared" si="304"/>
        <v xml:space="preserve"> Torrey C III</v>
      </c>
      <c r="C1281">
        <f t="shared" si="305"/>
        <v>30.15</v>
      </c>
      <c r="D1281">
        <f t="shared" si="306"/>
        <v>4.25</v>
      </c>
      <c r="E1281" t="str">
        <f t="shared" si="307"/>
        <v>No</v>
      </c>
      <c r="F1281" t="str">
        <f t="shared" si="308"/>
        <v>No</v>
      </c>
      <c r="G1281" t="str">
        <f t="shared" si="309"/>
        <v>No</v>
      </c>
      <c r="H1281">
        <f t="shared" si="310"/>
        <v>1</v>
      </c>
      <c r="I1281" t="str">
        <f t="shared" si="311"/>
        <v>No</v>
      </c>
      <c r="J1281" t="str">
        <f t="shared" si="312"/>
        <v>Obesity</v>
      </c>
      <c r="K1281" t="str">
        <f t="shared" si="313"/>
        <v>Normal</v>
      </c>
      <c r="L1281" t="str">
        <f t="shared" si="314"/>
        <v>R1021</v>
      </c>
      <c r="M1281">
        <f t="shared" si="315"/>
        <v>35</v>
      </c>
      <c r="N1281" t="str">
        <f t="shared" si="316"/>
        <v>tier - 2</v>
      </c>
      <c r="O1281" t="str">
        <f t="shared" si="317"/>
        <v>tier - 2</v>
      </c>
      <c r="P1281" t="str">
        <f t="shared" si="318"/>
        <v>R1021</v>
      </c>
      <c r="Q1281">
        <f t="shared" si="319"/>
        <v>35</v>
      </c>
    </row>
    <row r="1282" spans="1:17" ht="18.75" x14ac:dyDescent="0.3">
      <c r="A1282" s="4" t="s">
        <v>1090</v>
      </c>
      <c r="B1282" t="str">
        <f t="shared" ref="B1282:B1345" si="320">VLOOKUP($A1282,vetri,4,FALSE)</f>
        <v xml:space="preserve"> Paul</v>
      </c>
      <c r="C1282">
        <f t="shared" ref="C1282:C1345" si="321">VLOOKUP($A1282,vel,2,FALSE)</f>
        <v>26.36</v>
      </c>
      <c r="D1282">
        <f t="shared" ref="D1282:D1345" si="322">VLOOKUP($A1282,vel,3,FALSE)</f>
        <v>5.52</v>
      </c>
      <c r="E1282" t="str">
        <f t="shared" ref="E1282:E1345" si="323">VLOOKUP($A1282,vel,4,FALSE)</f>
        <v>No</v>
      </c>
      <c r="F1282" t="str">
        <f t="shared" ref="F1282:F1345" si="324">VLOOKUP($A1282,vel,5,FALSE)</f>
        <v>No</v>
      </c>
      <c r="G1282" t="str">
        <f t="shared" ref="G1282:G1345" si="325">VLOOKUP($A1282,vel,6,FALSE)</f>
        <v>No</v>
      </c>
      <c r="H1282">
        <f t="shared" ref="H1282:H1345" si="326">VLOOKUP($A1282,vel,9,FALSE)</f>
        <v>0</v>
      </c>
      <c r="I1282" t="str">
        <f t="shared" ref="I1282:I1345" si="327">VLOOKUP($A1282,vel,10,FALSE)</f>
        <v>No</v>
      </c>
      <c r="J1282" t="str">
        <f t="shared" ref="J1282:J1345" si="328">VLOOKUP($A1282,vel,11,FALSE)</f>
        <v>Obesity</v>
      </c>
      <c r="K1282" t="str">
        <f t="shared" ref="K1282:K1345" si="329">VLOOKUP($A1282,vel,12,FALSE)</f>
        <v>Normal</v>
      </c>
      <c r="L1282" t="str">
        <f t="shared" ref="L1282:L1345" si="330">VLOOKUP($A1282,v,14,FALSE)</f>
        <v>R1021</v>
      </c>
      <c r="M1282">
        <f t="shared" ref="M1282:M1345" si="331">VLOOKUP($A1282,v,16,FALSE)</f>
        <v>40</v>
      </c>
      <c r="N1282" t="str">
        <f t="shared" ref="N1282:N1345" si="332">VLOOKUP($A1282,v,12,FALSE)</f>
        <v>tier - 2</v>
      </c>
      <c r="O1282" t="str">
        <f t="shared" ref="O1282:O1345" si="333">VLOOKUP($A1282,m,13,FALSE)</f>
        <v>tier - 2</v>
      </c>
      <c r="P1282" t="str">
        <f t="shared" ref="P1282:P1345" si="334">VLOOKUP($A1282,v,14,FALSE)</f>
        <v>R1021</v>
      </c>
      <c r="Q1282">
        <f t="shared" ref="Q1282:Q1345" si="335">VLOOKUP($A1282,v,16,FALSE)</f>
        <v>40</v>
      </c>
    </row>
    <row r="1283" spans="1:17" ht="18.75" x14ac:dyDescent="0.3">
      <c r="A1283" s="4" t="s">
        <v>1089</v>
      </c>
      <c r="B1283" t="str">
        <f t="shared" si="320"/>
        <v xml:space="preserve"> Jennifer D.</v>
      </c>
      <c r="C1283">
        <f t="shared" si="321"/>
        <v>45.32</v>
      </c>
      <c r="D1283">
        <f t="shared" si="322"/>
        <v>6.53</v>
      </c>
      <c r="E1283" t="str">
        <f t="shared" si="323"/>
        <v>Yes</v>
      </c>
      <c r="F1283" t="str">
        <f t="shared" si="324"/>
        <v>No</v>
      </c>
      <c r="G1283" t="str">
        <f t="shared" si="325"/>
        <v>No</v>
      </c>
      <c r="H1283">
        <f t="shared" si="326"/>
        <v>1</v>
      </c>
      <c r="I1283" t="str">
        <f t="shared" si="327"/>
        <v>No</v>
      </c>
      <c r="J1283" t="str">
        <f t="shared" si="328"/>
        <v>Obesity</v>
      </c>
      <c r="K1283" t="str">
        <f t="shared" si="329"/>
        <v>Diabetes</v>
      </c>
      <c r="L1283" t="str">
        <f t="shared" si="330"/>
        <v>R1013</v>
      </c>
      <c r="M1283">
        <f t="shared" si="331"/>
        <v>47</v>
      </c>
      <c r="N1283" t="str">
        <f t="shared" si="332"/>
        <v>tier - 3</v>
      </c>
      <c r="O1283" t="str">
        <f t="shared" si="333"/>
        <v>tier - 3</v>
      </c>
      <c r="P1283" t="str">
        <f t="shared" si="334"/>
        <v>R1013</v>
      </c>
      <c r="Q1283">
        <f t="shared" si="335"/>
        <v>47</v>
      </c>
    </row>
    <row r="1284" spans="1:17" ht="18.75" x14ac:dyDescent="0.3">
      <c r="A1284" s="4" t="s">
        <v>1088</v>
      </c>
      <c r="B1284" t="str">
        <f t="shared" si="320"/>
        <v xml:space="preserve"> Erik</v>
      </c>
      <c r="C1284">
        <f t="shared" si="321"/>
        <v>31.93</v>
      </c>
      <c r="D1284">
        <f t="shared" si="322"/>
        <v>4.82</v>
      </c>
      <c r="E1284" t="str">
        <f t="shared" si="323"/>
        <v>Yes</v>
      </c>
      <c r="F1284" t="str">
        <f t="shared" si="324"/>
        <v>No</v>
      </c>
      <c r="G1284" t="str">
        <f t="shared" si="325"/>
        <v>No</v>
      </c>
      <c r="H1284">
        <f t="shared" si="326"/>
        <v>1</v>
      </c>
      <c r="I1284" t="str">
        <f t="shared" si="327"/>
        <v>No</v>
      </c>
      <c r="J1284" t="str">
        <f t="shared" si="328"/>
        <v>Obesity</v>
      </c>
      <c r="K1284" t="str">
        <f t="shared" si="329"/>
        <v>Normal</v>
      </c>
      <c r="L1284" t="str">
        <f t="shared" si="330"/>
        <v>R1012</v>
      </c>
      <c r="M1284">
        <f t="shared" si="331"/>
        <v>34</v>
      </c>
      <c r="N1284" t="str">
        <f t="shared" si="332"/>
        <v>tier - 1</v>
      </c>
      <c r="O1284" t="str">
        <f t="shared" si="333"/>
        <v>tier - 1</v>
      </c>
      <c r="P1284" t="str">
        <f t="shared" si="334"/>
        <v>R1012</v>
      </c>
      <c r="Q1284">
        <f t="shared" si="335"/>
        <v>34</v>
      </c>
    </row>
    <row r="1285" spans="1:17" ht="18.75" x14ac:dyDescent="0.3">
      <c r="A1285" s="4" t="s">
        <v>1087</v>
      </c>
      <c r="B1285" t="str">
        <f t="shared" si="320"/>
        <v xml:space="preserve"> Lana J</v>
      </c>
      <c r="C1285">
        <f t="shared" si="321"/>
        <v>36</v>
      </c>
      <c r="D1285">
        <f t="shared" si="322"/>
        <v>11.94</v>
      </c>
      <c r="E1285" t="str">
        <f t="shared" si="323"/>
        <v>Yes</v>
      </c>
      <c r="F1285" t="str">
        <f t="shared" si="324"/>
        <v>No</v>
      </c>
      <c r="G1285" t="str">
        <f t="shared" si="325"/>
        <v>No</v>
      </c>
      <c r="H1285">
        <f t="shared" si="326"/>
        <v>1</v>
      </c>
      <c r="I1285" t="str">
        <f t="shared" si="327"/>
        <v>No</v>
      </c>
      <c r="J1285" t="str">
        <f t="shared" si="328"/>
        <v>Obesity</v>
      </c>
      <c r="K1285" t="str">
        <f t="shared" si="329"/>
        <v>Diabetes</v>
      </c>
      <c r="L1285" t="str">
        <f t="shared" si="330"/>
        <v>R1011</v>
      </c>
      <c r="M1285">
        <f t="shared" si="331"/>
        <v>47</v>
      </c>
      <c r="N1285" t="str">
        <f t="shared" si="332"/>
        <v>tier - 1</v>
      </c>
      <c r="O1285" t="str">
        <f t="shared" si="333"/>
        <v>tier - 1</v>
      </c>
      <c r="P1285" t="str">
        <f t="shared" si="334"/>
        <v>R1011</v>
      </c>
      <c r="Q1285">
        <f t="shared" si="335"/>
        <v>47</v>
      </c>
    </row>
    <row r="1286" spans="1:17" ht="18.75" x14ac:dyDescent="0.3">
      <c r="A1286" s="4" t="s">
        <v>1086</v>
      </c>
      <c r="B1286" t="str">
        <f t="shared" si="320"/>
        <v xml:space="preserve"> Rebecca E</v>
      </c>
      <c r="C1286">
        <f t="shared" si="321"/>
        <v>32</v>
      </c>
      <c r="D1286">
        <f t="shared" si="322"/>
        <v>7.85</v>
      </c>
      <c r="E1286" t="str">
        <f t="shared" si="323"/>
        <v>Yes</v>
      </c>
      <c r="F1286" t="str">
        <f t="shared" si="324"/>
        <v>No</v>
      </c>
      <c r="G1286" t="str">
        <f t="shared" si="325"/>
        <v>No</v>
      </c>
      <c r="H1286">
        <f t="shared" si="326"/>
        <v>1</v>
      </c>
      <c r="I1286" t="str">
        <f t="shared" si="327"/>
        <v>No</v>
      </c>
      <c r="J1286" t="str">
        <f t="shared" si="328"/>
        <v>Obesity</v>
      </c>
      <c r="K1286" t="str">
        <f t="shared" si="329"/>
        <v>Diabetes</v>
      </c>
      <c r="L1286" t="str">
        <f t="shared" si="330"/>
        <v>R1011</v>
      </c>
      <c r="M1286">
        <f t="shared" si="331"/>
        <v>47</v>
      </c>
      <c r="N1286" t="str">
        <f t="shared" si="332"/>
        <v>tier - 2</v>
      </c>
      <c r="O1286" t="str">
        <f t="shared" si="333"/>
        <v>tier - 2</v>
      </c>
      <c r="P1286" t="str">
        <f t="shared" si="334"/>
        <v>R1011</v>
      </c>
      <c r="Q1286">
        <f t="shared" si="335"/>
        <v>47</v>
      </c>
    </row>
    <row r="1287" spans="1:17" ht="18.75" x14ac:dyDescent="0.3">
      <c r="A1287" s="4" t="s">
        <v>1085</v>
      </c>
      <c r="B1287" t="str">
        <f t="shared" si="320"/>
        <v xml:space="preserve"> Katie M.</v>
      </c>
      <c r="C1287">
        <f t="shared" si="321"/>
        <v>29.37</v>
      </c>
      <c r="D1287">
        <f t="shared" si="322"/>
        <v>8.01</v>
      </c>
      <c r="E1287" t="str">
        <f t="shared" si="323"/>
        <v>Yes</v>
      </c>
      <c r="F1287" t="str">
        <f t="shared" si="324"/>
        <v>No</v>
      </c>
      <c r="G1287" t="str">
        <f t="shared" si="325"/>
        <v>No</v>
      </c>
      <c r="H1287">
        <f t="shared" si="326"/>
        <v>1</v>
      </c>
      <c r="I1287" t="str">
        <f t="shared" si="327"/>
        <v>No</v>
      </c>
      <c r="J1287" t="str">
        <f t="shared" si="328"/>
        <v>Obesity</v>
      </c>
      <c r="K1287" t="str">
        <f t="shared" si="329"/>
        <v>Diabetes</v>
      </c>
      <c r="L1287" t="str">
        <f t="shared" si="330"/>
        <v>R1013</v>
      </c>
      <c r="M1287">
        <f t="shared" si="331"/>
        <v>39</v>
      </c>
      <c r="N1287" t="str">
        <f t="shared" si="332"/>
        <v>tier - 1</v>
      </c>
      <c r="O1287" t="str">
        <f t="shared" si="333"/>
        <v>tier - 1</v>
      </c>
      <c r="P1287" t="str">
        <f t="shared" si="334"/>
        <v>R1013</v>
      </c>
      <c r="Q1287">
        <f t="shared" si="335"/>
        <v>39</v>
      </c>
    </row>
    <row r="1288" spans="1:17" ht="18.75" x14ac:dyDescent="0.3">
      <c r="A1288" s="4" t="s">
        <v>1084</v>
      </c>
      <c r="B1288" t="str">
        <f t="shared" si="320"/>
        <v xml:space="preserve"> Elizabeth A.</v>
      </c>
      <c r="C1288">
        <f t="shared" si="321"/>
        <v>23.6</v>
      </c>
      <c r="D1288">
        <f t="shared" si="322"/>
        <v>7.4</v>
      </c>
      <c r="E1288" t="str">
        <f t="shared" si="323"/>
        <v>Yes</v>
      </c>
      <c r="F1288" t="str">
        <f t="shared" si="324"/>
        <v>No</v>
      </c>
      <c r="G1288" t="str">
        <f t="shared" si="325"/>
        <v>No</v>
      </c>
      <c r="H1288">
        <f t="shared" si="326"/>
        <v>1</v>
      </c>
      <c r="I1288" t="str">
        <f t="shared" si="327"/>
        <v>No</v>
      </c>
      <c r="J1288" t="str">
        <f t="shared" si="328"/>
        <v>Normol Weight</v>
      </c>
      <c r="K1288" t="str">
        <f t="shared" si="329"/>
        <v>Diabetes</v>
      </c>
      <c r="L1288" t="str">
        <f t="shared" si="330"/>
        <v>R1011</v>
      </c>
      <c r="M1288">
        <f t="shared" si="331"/>
        <v>47</v>
      </c>
      <c r="N1288" t="str">
        <f t="shared" si="332"/>
        <v>tier - 3</v>
      </c>
      <c r="O1288" t="str">
        <f t="shared" si="333"/>
        <v>tier - 3</v>
      </c>
      <c r="P1288" t="str">
        <f t="shared" si="334"/>
        <v>R1011</v>
      </c>
      <c r="Q1288">
        <f t="shared" si="335"/>
        <v>47</v>
      </c>
    </row>
    <row r="1289" spans="1:17" ht="18.75" x14ac:dyDescent="0.3">
      <c r="A1289" s="4" t="s">
        <v>1083</v>
      </c>
      <c r="B1289" t="str">
        <f t="shared" si="320"/>
        <v xml:space="preserve"> Sarah</v>
      </c>
      <c r="C1289">
        <f t="shared" si="321"/>
        <v>33.155000000000001</v>
      </c>
      <c r="D1289">
        <f t="shared" si="322"/>
        <v>8.3800000000000008</v>
      </c>
      <c r="E1289" t="str">
        <f t="shared" si="323"/>
        <v>Yes</v>
      </c>
      <c r="F1289" t="str">
        <f t="shared" si="324"/>
        <v>No</v>
      </c>
      <c r="G1289" t="str">
        <f t="shared" si="325"/>
        <v>No</v>
      </c>
      <c r="H1289">
        <f t="shared" si="326"/>
        <v>0</v>
      </c>
      <c r="I1289" t="str">
        <f t="shared" si="327"/>
        <v>No</v>
      </c>
      <c r="J1289" t="str">
        <f t="shared" si="328"/>
        <v>Obesity</v>
      </c>
      <c r="K1289" t="str">
        <f t="shared" si="329"/>
        <v>Diabetes</v>
      </c>
      <c r="L1289" t="str">
        <f t="shared" si="330"/>
        <v>R1024</v>
      </c>
      <c r="M1289">
        <f t="shared" si="331"/>
        <v>41</v>
      </c>
      <c r="N1289" t="str">
        <f t="shared" si="332"/>
        <v>tier - 3</v>
      </c>
      <c r="O1289" t="str">
        <f t="shared" si="333"/>
        <v>tier - 3</v>
      </c>
      <c r="P1289" t="str">
        <f t="shared" si="334"/>
        <v>R1024</v>
      </c>
      <c r="Q1289">
        <f t="shared" si="335"/>
        <v>41</v>
      </c>
    </row>
    <row r="1290" spans="1:17" ht="18.75" x14ac:dyDescent="0.3">
      <c r="A1290" s="4" t="s">
        <v>1082</v>
      </c>
      <c r="B1290" t="str">
        <f t="shared" si="320"/>
        <v xml:space="preserve"> Annie J.</v>
      </c>
      <c r="C1290">
        <f t="shared" si="321"/>
        <v>24.32</v>
      </c>
      <c r="D1290">
        <f t="shared" si="322"/>
        <v>11.56</v>
      </c>
      <c r="E1290" t="str">
        <f t="shared" si="323"/>
        <v>Yes</v>
      </c>
      <c r="F1290" t="str">
        <f t="shared" si="324"/>
        <v>No</v>
      </c>
      <c r="G1290" t="str">
        <f t="shared" si="325"/>
        <v>No</v>
      </c>
      <c r="H1290">
        <f t="shared" si="326"/>
        <v>1</v>
      </c>
      <c r="I1290" t="str">
        <f t="shared" si="327"/>
        <v>No</v>
      </c>
      <c r="J1290" t="str">
        <f t="shared" si="328"/>
        <v>Normol Weight</v>
      </c>
      <c r="K1290" t="str">
        <f t="shared" si="329"/>
        <v>Diabetes</v>
      </c>
      <c r="L1290" t="str">
        <f t="shared" si="330"/>
        <v>R1024</v>
      </c>
      <c r="M1290">
        <f t="shared" si="331"/>
        <v>39</v>
      </c>
      <c r="N1290" t="str">
        <f t="shared" si="332"/>
        <v>tier - 3</v>
      </c>
      <c r="O1290" t="str">
        <f t="shared" si="333"/>
        <v>tier - 3</v>
      </c>
      <c r="P1290" t="str">
        <f t="shared" si="334"/>
        <v>R1024</v>
      </c>
      <c r="Q1290">
        <f t="shared" si="335"/>
        <v>39</v>
      </c>
    </row>
    <row r="1291" spans="1:17" ht="18.75" x14ac:dyDescent="0.3">
      <c r="A1291" s="4" t="s">
        <v>1081</v>
      </c>
      <c r="B1291" t="str">
        <f t="shared" si="320"/>
        <v xml:space="preserve"> Annie</v>
      </c>
      <c r="C1291">
        <f t="shared" si="321"/>
        <v>36.299999999999997</v>
      </c>
      <c r="D1291">
        <f t="shared" si="322"/>
        <v>4.6100000000000003</v>
      </c>
      <c r="E1291" t="str">
        <f t="shared" si="323"/>
        <v>No</v>
      </c>
      <c r="F1291" t="str">
        <f t="shared" si="324"/>
        <v>No</v>
      </c>
      <c r="G1291" t="str">
        <f t="shared" si="325"/>
        <v>No</v>
      </c>
      <c r="H1291">
        <f t="shared" si="326"/>
        <v>0</v>
      </c>
      <c r="I1291" t="str">
        <f t="shared" si="327"/>
        <v>No</v>
      </c>
      <c r="J1291" t="str">
        <f t="shared" si="328"/>
        <v>Obesity</v>
      </c>
      <c r="K1291" t="str">
        <f t="shared" si="329"/>
        <v>Normal</v>
      </c>
      <c r="L1291" t="str">
        <f t="shared" si="330"/>
        <v>R1013</v>
      </c>
      <c r="M1291">
        <f t="shared" si="331"/>
        <v>45</v>
      </c>
      <c r="N1291" t="str">
        <f t="shared" si="332"/>
        <v>tier - 2</v>
      </c>
      <c r="O1291" t="str">
        <f t="shared" si="333"/>
        <v>tier - 2</v>
      </c>
      <c r="P1291" t="str">
        <f t="shared" si="334"/>
        <v>R1013</v>
      </c>
      <c r="Q1291">
        <f t="shared" si="335"/>
        <v>45</v>
      </c>
    </row>
    <row r="1292" spans="1:17" ht="18.75" x14ac:dyDescent="0.3">
      <c r="A1292" s="4" t="s">
        <v>1080</v>
      </c>
      <c r="B1292" t="str">
        <f t="shared" si="320"/>
        <v xml:space="preserve"> Lindsey</v>
      </c>
      <c r="C1292">
        <f t="shared" si="321"/>
        <v>34.4</v>
      </c>
      <c r="D1292">
        <f t="shared" si="322"/>
        <v>4.95</v>
      </c>
      <c r="E1292" t="str">
        <f t="shared" si="323"/>
        <v>No</v>
      </c>
      <c r="F1292" t="str">
        <f t="shared" si="324"/>
        <v>No</v>
      </c>
      <c r="G1292" t="str">
        <f t="shared" si="325"/>
        <v>Yes</v>
      </c>
      <c r="H1292">
        <f t="shared" si="326"/>
        <v>1</v>
      </c>
      <c r="I1292" t="str">
        <f t="shared" si="327"/>
        <v>No</v>
      </c>
      <c r="J1292" t="str">
        <f t="shared" si="328"/>
        <v>Obesity</v>
      </c>
      <c r="K1292" t="str">
        <f t="shared" si="329"/>
        <v>Normal</v>
      </c>
      <c r="L1292" t="str">
        <f t="shared" si="330"/>
        <v>R1011</v>
      </c>
      <c r="M1292">
        <f t="shared" si="331"/>
        <v>43</v>
      </c>
      <c r="N1292" t="str">
        <f t="shared" si="332"/>
        <v>tier - 2</v>
      </c>
      <c r="O1292" t="str">
        <f t="shared" si="333"/>
        <v>tier - 2</v>
      </c>
      <c r="P1292" t="str">
        <f t="shared" si="334"/>
        <v>R1011</v>
      </c>
      <c r="Q1292">
        <f t="shared" si="335"/>
        <v>43</v>
      </c>
    </row>
    <row r="1293" spans="1:17" ht="18.75" x14ac:dyDescent="0.3">
      <c r="A1293" s="4" t="s">
        <v>1079</v>
      </c>
      <c r="B1293" t="str">
        <f t="shared" si="320"/>
        <v xml:space="preserve"> Laura</v>
      </c>
      <c r="C1293">
        <f t="shared" si="321"/>
        <v>30.9</v>
      </c>
      <c r="D1293">
        <f t="shared" si="322"/>
        <v>5.04</v>
      </c>
      <c r="E1293" t="str">
        <f t="shared" si="323"/>
        <v>No</v>
      </c>
      <c r="F1293" t="str">
        <f t="shared" si="324"/>
        <v>No</v>
      </c>
      <c r="G1293" t="str">
        <f t="shared" si="325"/>
        <v>No</v>
      </c>
      <c r="H1293">
        <f t="shared" si="326"/>
        <v>0</v>
      </c>
      <c r="I1293" t="str">
        <f t="shared" si="327"/>
        <v>No</v>
      </c>
      <c r="J1293" t="str">
        <f t="shared" si="328"/>
        <v>Obesity</v>
      </c>
      <c r="K1293" t="str">
        <f t="shared" si="329"/>
        <v>Normal</v>
      </c>
      <c r="L1293" t="str">
        <f t="shared" si="330"/>
        <v>R1011</v>
      </c>
      <c r="M1293">
        <f t="shared" si="331"/>
        <v>45</v>
      </c>
      <c r="N1293" t="str">
        <f t="shared" si="332"/>
        <v>tier - 3</v>
      </c>
      <c r="O1293" t="str">
        <f t="shared" si="333"/>
        <v>tier - 3</v>
      </c>
      <c r="P1293" t="str">
        <f t="shared" si="334"/>
        <v>R1011</v>
      </c>
      <c r="Q1293">
        <f t="shared" si="335"/>
        <v>45</v>
      </c>
    </row>
    <row r="1294" spans="1:17" ht="18.75" x14ac:dyDescent="0.3">
      <c r="A1294" s="4" t="s">
        <v>1078</v>
      </c>
      <c r="B1294" t="str">
        <f t="shared" si="320"/>
        <v xml:space="preserve"> Amy T</v>
      </c>
      <c r="C1294">
        <f t="shared" si="321"/>
        <v>28.6</v>
      </c>
      <c r="D1294">
        <f t="shared" si="322"/>
        <v>5.42</v>
      </c>
      <c r="E1294" t="str">
        <f t="shared" si="323"/>
        <v>No</v>
      </c>
      <c r="F1294" t="str">
        <f t="shared" si="324"/>
        <v>No</v>
      </c>
      <c r="G1294" t="str">
        <f t="shared" si="325"/>
        <v>No</v>
      </c>
      <c r="H1294">
        <f t="shared" si="326"/>
        <v>0</v>
      </c>
      <c r="I1294" t="str">
        <f t="shared" si="327"/>
        <v>No</v>
      </c>
      <c r="J1294" t="str">
        <f t="shared" si="328"/>
        <v>Obesity</v>
      </c>
      <c r="K1294" t="str">
        <f t="shared" si="329"/>
        <v>Normal</v>
      </c>
      <c r="L1294" t="str">
        <f t="shared" si="330"/>
        <v>R1013</v>
      </c>
      <c r="M1294">
        <f t="shared" si="331"/>
        <v>45</v>
      </c>
      <c r="N1294" t="str">
        <f t="shared" si="332"/>
        <v>tier - 1</v>
      </c>
      <c r="O1294" t="str">
        <f t="shared" si="333"/>
        <v>tier - 1</v>
      </c>
      <c r="P1294" t="str">
        <f t="shared" si="334"/>
        <v>R1013</v>
      </c>
      <c r="Q1294">
        <f t="shared" si="335"/>
        <v>45</v>
      </c>
    </row>
    <row r="1295" spans="1:17" ht="18.75" x14ac:dyDescent="0.3">
      <c r="A1295" s="4" t="s">
        <v>1077</v>
      </c>
      <c r="B1295" t="str">
        <f t="shared" si="320"/>
        <v xml:space="preserve"> Katarina D</v>
      </c>
      <c r="C1295">
        <f t="shared" si="321"/>
        <v>27.83</v>
      </c>
      <c r="D1295">
        <f t="shared" si="322"/>
        <v>5.39</v>
      </c>
      <c r="E1295" t="str">
        <f t="shared" si="323"/>
        <v>No</v>
      </c>
      <c r="F1295" t="str">
        <f t="shared" si="324"/>
        <v>No</v>
      </c>
      <c r="G1295" t="str">
        <f t="shared" si="325"/>
        <v>No</v>
      </c>
      <c r="H1295">
        <f t="shared" si="326"/>
        <v>0</v>
      </c>
      <c r="I1295" t="str">
        <f t="shared" si="327"/>
        <v>No</v>
      </c>
      <c r="J1295" t="str">
        <f t="shared" si="328"/>
        <v>Obesity</v>
      </c>
      <c r="K1295" t="str">
        <f t="shared" si="329"/>
        <v>Normal</v>
      </c>
      <c r="L1295" t="str">
        <f t="shared" si="330"/>
        <v>R1013</v>
      </c>
      <c r="M1295">
        <f t="shared" si="331"/>
        <v>45</v>
      </c>
      <c r="N1295" t="str">
        <f t="shared" si="332"/>
        <v>tier - 2</v>
      </c>
      <c r="O1295" t="str">
        <f t="shared" si="333"/>
        <v>tier - 2</v>
      </c>
      <c r="P1295" t="str">
        <f t="shared" si="334"/>
        <v>R1013</v>
      </c>
      <c r="Q1295">
        <f t="shared" si="335"/>
        <v>45</v>
      </c>
    </row>
    <row r="1296" spans="1:17" ht="18.75" x14ac:dyDescent="0.3">
      <c r="A1296" s="4" t="s">
        <v>1076</v>
      </c>
      <c r="B1296" t="str">
        <f t="shared" si="320"/>
        <v xml:space="preserve"> B.j.</v>
      </c>
      <c r="C1296">
        <f t="shared" si="321"/>
        <v>39.64</v>
      </c>
      <c r="D1296">
        <f t="shared" si="322"/>
        <v>6</v>
      </c>
      <c r="E1296" t="str">
        <f t="shared" si="323"/>
        <v>No</v>
      </c>
      <c r="F1296" t="str">
        <f t="shared" si="324"/>
        <v>No</v>
      </c>
      <c r="G1296" t="str">
        <f t="shared" si="325"/>
        <v>Yes</v>
      </c>
      <c r="H1296">
        <f t="shared" si="326"/>
        <v>1</v>
      </c>
      <c r="I1296" t="str">
        <f t="shared" si="327"/>
        <v>No</v>
      </c>
      <c r="J1296" t="str">
        <f t="shared" si="328"/>
        <v>Obesity</v>
      </c>
      <c r="K1296" t="str">
        <f t="shared" si="329"/>
        <v>Diabetes</v>
      </c>
      <c r="L1296" t="str">
        <f t="shared" si="330"/>
        <v>R1012</v>
      </c>
      <c r="M1296">
        <f t="shared" si="331"/>
        <v>29</v>
      </c>
      <c r="N1296" t="str">
        <f t="shared" si="332"/>
        <v>tier - 1</v>
      </c>
      <c r="O1296" t="str">
        <f t="shared" si="333"/>
        <v>tier - 1</v>
      </c>
      <c r="P1296" t="str">
        <f t="shared" si="334"/>
        <v>R1012</v>
      </c>
      <c r="Q1296">
        <f t="shared" si="335"/>
        <v>29</v>
      </c>
    </row>
    <row r="1297" spans="1:17" ht="18.75" x14ac:dyDescent="0.3">
      <c r="A1297" s="4" t="s">
        <v>1075</v>
      </c>
      <c r="B1297" t="str">
        <f t="shared" si="320"/>
        <v xml:space="preserve"> Alison</v>
      </c>
      <c r="C1297">
        <f t="shared" si="321"/>
        <v>38.479999999999997</v>
      </c>
      <c r="D1297">
        <f t="shared" si="322"/>
        <v>6.02</v>
      </c>
      <c r="E1297" t="str">
        <f t="shared" si="323"/>
        <v>No</v>
      </c>
      <c r="F1297" t="str">
        <f t="shared" si="324"/>
        <v>No</v>
      </c>
      <c r="G1297" t="str">
        <f t="shared" si="325"/>
        <v>No</v>
      </c>
      <c r="H1297">
        <f t="shared" si="326"/>
        <v>1</v>
      </c>
      <c r="I1297" t="str">
        <f t="shared" si="327"/>
        <v>No</v>
      </c>
      <c r="J1297" t="str">
        <f t="shared" si="328"/>
        <v>Obesity</v>
      </c>
      <c r="K1297" t="str">
        <f t="shared" si="329"/>
        <v>Diabetes</v>
      </c>
      <c r="L1297" t="str">
        <f t="shared" si="330"/>
        <v>R1012</v>
      </c>
      <c r="M1297">
        <f t="shared" si="331"/>
        <v>30</v>
      </c>
      <c r="N1297" t="str">
        <f t="shared" si="332"/>
        <v>tier - 2</v>
      </c>
      <c r="O1297" t="str">
        <f t="shared" si="333"/>
        <v>tier - 2</v>
      </c>
      <c r="P1297" t="str">
        <f t="shared" si="334"/>
        <v>R1012</v>
      </c>
      <c r="Q1297">
        <f t="shared" si="335"/>
        <v>30</v>
      </c>
    </row>
    <row r="1298" spans="1:17" ht="18.75" x14ac:dyDescent="0.3">
      <c r="A1298" s="4" t="s">
        <v>1074</v>
      </c>
      <c r="B1298" t="str">
        <f t="shared" si="320"/>
        <v xml:space="preserve"> Neil K.</v>
      </c>
      <c r="C1298">
        <f t="shared" si="321"/>
        <v>36.200000000000003</v>
      </c>
      <c r="D1298">
        <f t="shared" si="322"/>
        <v>4.62</v>
      </c>
      <c r="E1298" t="str">
        <f t="shared" si="323"/>
        <v>No</v>
      </c>
      <c r="F1298" t="str">
        <f t="shared" si="324"/>
        <v>No</v>
      </c>
      <c r="G1298" t="str">
        <f t="shared" si="325"/>
        <v>No</v>
      </c>
      <c r="H1298">
        <f t="shared" si="326"/>
        <v>2</v>
      </c>
      <c r="I1298" t="str">
        <f t="shared" si="327"/>
        <v>No</v>
      </c>
      <c r="J1298" t="str">
        <f t="shared" si="328"/>
        <v>Obesity</v>
      </c>
      <c r="K1298" t="str">
        <f t="shared" si="329"/>
        <v>Normal</v>
      </c>
      <c r="L1298" t="str">
        <f t="shared" si="330"/>
        <v>R1011</v>
      </c>
      <c r="M1298">
        <f t="shared" si="331"/>
        <v>50</v>
      </c>
      <c r="N1298" t="str">
        <f t="shared" si="332"/>
        <v>tier - 3</v>
      </c>
      <c r="O1298" t="str">
        <f t="shared" si="333"/>
        <v>tier - 3</v>
      </c>
      <c r="P1298" t="str">
        <f t="shared" si="334"/>
        <v>R1011</v>
      </c>
      <c r="Q1298">
        <f t="shared" si="335"/>
        <v>50</v>
      </c>
    </row>
    <row r="1299" spans="1:17" ht="18.75" x14ac:dyDescent="0.3">
      <c r="A1299" s="4" t="s">
        <v>1073</v>
      </c>
      <c r="B1299" t="str">
        <f t="shared" si="320"/>
        <v xml:space="preserve"> Anne Hunter</v>
      </c>
      <c r="C1299">
        <f t="shared" si="321"/>
        <v>27.13</v>
      </c>
      <c r="D1299">
        <f t="shared" si="322"/>
        <v>5.59</v>
      </c>
      <c r="E1299" t="str">
        <f t="shared" si="323"/>
        <v>No</v>
      </c>
      <c r="F1299" t="str">
        <f t="shared" si="324"/>
        <v>No</v>
      </c>
      <c r="G1299" t="str">
        <f t="shared" si="325"/>
        <v>No</v>
      </c>
      <c r="H1299">
        <f t="shared" si="326"/>
        <v>1</v>
      </c>
      <c r="I1299" t="str">
        <f t="shared" si="327"/>
        <v>No</v>
      </c>
      <c r="J1299" t="str">
        <f t="shared" si="328"/>
        <v>Obesity</v>
      </c>
      <c r="K1299" t="str">
        <f t="shared" si="329"/>
        <v>Normal</v>
      </c>
      <c r="L1299" t="str">
        <f t="shared" si="330"/>
        <v>R1025</v>
      </c>
      <c r="M1299">
        <f t="shared" si="331"/>
        <v>38</v>
      </c>
      <c r="N1299" t="str">
        <f t="shared" si="332"/>
        <v>tier - 2</v>
      </c>
      <c r="O1299" t="str">
        <f t="shared" si="333"/>
        <v>tier - 2</v>
      </c>
      <c r="P1299" t="str">
        <f t="shared" si="334"/>
        <v>R1025</v>
      </c>
      <c r="Q1299">
        <f t="shared" si="335"/>
        <v>38</v>
      </c>
    </row>
    <row r="1300" spans="1:17" ht="18.75" x14ac:dyDescent="0.3">
      <c r="A1300" s="4" t="s">
        <v>1072</v>
      </c>
      <c r="B1300" t="str">
        <f t="shared" si="320"/>
        <v xml:space="preserve"> Sandra</v>
      </c>
      <c r="C1300">
        <f t="shared" si="321"/>
        <v>20.75</v>
      </c>
      <c r="D1300">
        <f t="shared" si="322"/>
        <v>5.18</v>
      </c>
      <c r="E1300" t="str">
        <f t="shared" si="323"/>
        <v>Yes</v>
      </c>
      <c r="F1300" t="str">
        <f t="shared" si="324"/>
        <v>No</v>
      </c>
      <c r="G1300" t="str">
        <f t="shared" si="325"/>
        <v>No</v>
      </c>
      <c r="H1300">
        <f t="shared" si="326"/>
        <v>2</v>
      </c>
      <c r="I1300" t="str">
        <f t="shared" si="327"/>
        <v>No</v>
      </c>
      <c r="J1300" t="str">
        <f t="shared" si="328"/>
        <v>Normol Weight</v>
      </c>
      <c r="K1300" t="str">
        <f t="shared" si="329"/>
        <v>Normal</v>
      </c>
      <c r="L1300" t="str">
        <f t="shared" si="330"/>
        <v>R1013</v>
      </c>
      <c r="M1300">
        <f t="shared" si="331"/>
        <v>56</v>
      </c>
      <c r="N1300" t="str">
        <f t="shared" si="332"/>
        <v>tier - 1</v>
      </c>
      <c r="O1300" t="str">
        <f t="shared" si="333"/>
        <v>tier - 1</v>
      </c>
      <c r="P1300" t="str">
        <f t="shared" si="334"/>
        <v>R1013</v>
      </c>
      <c r="Q1300">
        <f t="shared" si="335"/>
        <v>56</v>
      </c>
    </row>
    <row r="1301" spans="1:17" ht="18.75" x14ac:dyDescent="0.3">
      <c r="A1301" s="4" t="s">
        <v>1071</v>
      </c>
      <c r="B1301" t="str">
        <f t="shared" si="320"/>
        <v xml:space="preserve"> Robert</v>
      </c>
      <c r="C1301">
        <f t="shared" si="321"/>
        <v>26.6</v>
      </c>
      <c r="D1301">
        <f t="shared" si="322"/>
        <v>6.29</v>
      </c>
      <c r="E1301" t="str">
        <f t="shared" si="323"/>
        <v>No</v>
      </c>
      <c r="F1301" t="str">
        <f t="shared" si="324"/>
        <v>No</v>
      </c>
      <c r="G1301" t="str">
        <f t="shared" si="325"/>
        <v>No</v>
      </c>
      <c r="H1301">
        <f t="shared" si="326"/>
        <v>2</v>
      </c>
      <c r="I1301" t="str">
        <f t="shared" si="327"/>
        <v>No</v>
      </c>
      <c r="J1301" t="str">
        <f t="shared" si="328"/>
        <v>Obesity</v>
      </c>
      <c r="K1301" t="str">
        <f t="shared" si="329"/>
        <v>Diabetes</v>
      </c>
      <c r="L1301" t="str">
        <f t="shared" si="330"/>
        <v>R1011</v>
      </c>
      <c r="M1301">
        <f t="shared" si="331"/>
        <v>50</v>
      </c>
      <c r="N1301" t="str">
        <f t="shared" si="332"/>
        <v>tier - 1</v>
      </c>
      <c r="O1301" t="str">
        <f t="shared" si="333"/>
        <v>tier - 1</v>
      </c>
      <c r="P1301" t="str">
        <f t="shared" si="334"/>
        <v>R1011</v>
      </c>
      <c r="Q1301">
        <f t="shared" si="335"/>
        <v>50</v>
      </c>
    </row>
    <row r="1302" spans="1:17" ht="18.75" x14ac:dyDescent="0.3">
      <c r="A1302" s="4" t="s">
        <v>1070</v>
      </c>
      <c r="B1302" t="str">
        <f t="shared" si="320"/>
        <v xml:space="preserve"> Rodney</v>
      </c>
      <c r="C1302">
        <f t="shared" si="321"/>
        <v>25.3</v>
      </c>
      <c r="D1302">
        <f t="shared" si="322"/>
        <v>4.49</v>
      </c>
      <c r="E1302" t="str">
        <f t="shared" si="323"/>
        <v>No</v>
      </c>
      <c r="F1302" t="str">
        <f t="shared" si="324"/>
        <v>No</v>
      </c>
      <c r="G1302" t="str">
        <f t="shared" si="325"/>
        <v>No</v>
      </c>
      <c r="H1302">
        <f t="shared" si="326"/>
        <v>2</v>
      </c>
      <c r="I1302" t="str">
        <f t="shared" si="327"/>
        <v>No</v>
      </c>
      <c r="J1302" t="str">
        <f t="shared" si="328"/>
        <v>Obesity</v>
      </c>
      <c r="K1302" t="str">
        <f t="shared" si="329"/>
        <v>Normal</v>
      </c>
      <c r="L1302" t="str">
        <f t="shared" si="330"/>
        <v>R1013</v>
      </c>
      <c r="M1302">
        <f t="shared" si="331"/>
        <v>50</v>
      </c>
      <c r="N1302" t="str">
        <f t="shared" si="332"/>
        <v>tier - 3</v>
      </c>
      <c r="O1302" t="str">
        <f t="shared" si="333"/>
        <v>tier - 3</v>
      </c>
      <c r="P1302" t="str">
        <f t="shared" si="334"/>
        <v>R1013</v>
      </c>
      <c r="Q1302">
        <f t="shared" si="335"/>
        <v>50</v>
      </c>
    </row>
    <row r="1303" spans="1:17" ht="18.75" x14ac:dyDescent="0.3">
      <c r="A1303" s="4" t="s">
        <v>1069</v>
      </c>
      <c r="B1303" t="str">
        <f t="shared" si="320"/>
        <v xml:space="preserve"> Carl R</v>
      </c>
      <c r="C1303">
        <f t="shared" si="321"/>
        <v>18.84</v>
      </c>
      <c r="D1303">
        <f t="shared" si="322"/>
        <v>11.82</v>
      </c>
      <c r="E1303" t="str">
        <f t="shared" si="323"/>
        <v>Yes</v>
      </c>
      <c r="F1303" t="str">
        <f t="shared" si="324"/>
        <v>No</v>
      </c>
      <c r="G1303" t="str">
        <f t="shared" si="325"/>
        <v>Yes</v>
      </c>
      <c r="H1303">
        <f t="shared" si="326"/>
        <v>1</v>
      </c>
      <c r="I1303" t="str">
        <f t="shared" si="327"/>
        <v>No</v>
      </c>
      <c r="J1303" t="str">
        <f t="shared" si="328"/>
        <v>Normol Weight</v>
      </c>
      <c r="K1303" t="str">
        <f t="shared" si="329"/>
        <v>Diabetes</v>
      </c>
      <c r="L1303" t="str">
        <f t="shared" si="330"/>
        <v>R1013</v>
      </c>
      <c r="M1303">
        <f t="shared" si="331"/>
        <v>59</v>
      </c>
      <c r="N1303" t="str">
        <f t="shared" si="332"/>
        <v>tier - 2</v>
      </c>
      <c r="O1303" t="str">
        <f t="shared" si="333"/>
        <v>tier - 2</v>
      </c>
      <c r="P1303" t="str">
        <f t="shared" si="334"/>
        <v>R1013</v>
      </c>
      <c r="Q1303">
        <f t="shared" si="335"/>
        <v>59</v>
      </c>
    </row>
    <row r="1304" spans="1:17" ht="18.75" x14ac:dyDescent="0.3">
      <c r="A1304" s="4" t="s">
        <v>1068</v>
      </c>
      <c r="B1304" t="str">
        <f t="shared" si="320"/>
        <v xml:space="preserve"> Maximilian</v>
      </c>
      <c r="C1304">
        <f t="shared" si="321"/>
        <v>19.57</v>
      </c>
      <c r="D1304">
        <f t="shared" si="322"/>
        <v>7.41</v>
      </c>
      <c r="E1304" t="str">
        <f t="shared" si="323"/>
        <v>Yes</v>
      </c>
      <c r="F1304" t="str">
        <f t="shared" si="324"/>
        <v>No</v>
      </c>
      <c r="G1304" t="str">
        <f t="shared" si="325"/>
        <v>No</v>
      </c>
      <c r="H1304">
        <f t="shared" si="326"/>
        <v>1</v>
      </c>
      <c r="I1304" t="str">
        <f t="shared" si="327"/>
        <v>No</v>
      </c>
      <c r="J1304" t="str">
        <f t="shared" si="328"/>
        <v>Normol Weight</v>
      </c>
      <c r="K1304" t="str">
        <f t="shared" si="329"/>
        <v>Diabetes</v>
      </c>
      <c r="L1304" t="str">
        <f t="shared" si="330"/>
        <v>R1012</v>
      </c>
      <c r="M1304">
        <f t="shared" si="331"/>
        <v>47</v>
      </c>
      <c r="N1304" t="str">
        <f t="shared" si="332"/>
        <v>tier - 2</v>
      </c>
      <c r="O1304" t="str">
        <f t="shared" si="333"/>
        <v>tier - 2</v>
      </c>
      <c r="P1304" t="str">
        <f t="shared" si="334"/>
        <v>R1012</v>
      </c>
      <c r="Q1304">
        <f t="shared" si="335"/>
        <v>47</v>
      </c>
    </row>
    <row r="1305" spans="1:17" ht="18.75" x14ac:dyDescent="0.3">
      <c r="A1305" s="4" t="s">
        <v>1067</v>
      </c>
      <c r="B1305" t="str">
        <f t="shared" si="320"/>
        <v xml:space="preserve"> Erik</v>
      </c>
      <c r="C1305">
        <f t="shared" si="321"/>
        <v>30.495000000000001</v>
      </c>
      <c r="D1305">
        <f t="shared" si="322"/>
        <v>5.97</v>
      </c>
      <c r="E1305" t="str">
        <f t="shared" si="323"/>
        <v>No</v>
      </c>
      <c r="F1305" t="str">
        <f t="shared" si="324"/>
        <v>No</v>
      </c>
      <c r="G1305" t="str">
        <f t="shared" si="325"/>
        <v>No</v>
      </c>
      <c r="H1305">
        <f t="shared" si="326"/>
        <v>0</v>
      </c>
      <c r="I1305" t="str">
        <f t="shared" si="327"/>
        <v>No</v>
      </c>
      <c r="J1305" t="str">
        <f t="shared" si="328"/>
        <v>Obesity</v>
      </c>
      <c r="K1305" t="str">
        <f t="shared" si="329"/>
        <v>Diabetes</v>
      </c>
      <c r="L1305" t="str">
        <f t="shared" si="330"/>
        <v>R1012</v>
      </c>
      <c r="M1305">
        <f t="shared" si="331"/>
        <v>45</v>
      </c>
      <c r="N1305" t="str">
        <f t="shared" si="332"/>
        <v>tier - 1</v>
      </c>
      <c r="O1305" t="str">
        <f t="shared" si="333"/>
        <v>tier - 1</v>
      </c>
      <c r="P1305" t="str">
        <f t="shared" si="334"/>
        <v>R1012</v>
      </c>
      <c r="Q1305">
        <f t="shared" si="335"/>
        <v>45</v>
      </c>
    </row>
    <row r="1306" spans="1:17" ht="18.75" x14ac:dyDescent="0.3">
      <c r="A1306" s="4" t="s">
        <v>1066</v>
      </c>
      <c r="B1306" t="str">
        <f t="shared" si="320"/>
        <v xml:space="preserve"> Christopher</v>
      </c>
      <c r="C1306">
        <f t="shared" si="321"/>
        <v>30.114999999999998</v>
      </c>
      <c r="D1306">
        <f t="shared" si="322"/>
        <v>5.74</v>
      </c>
      <c r="E1306" t="str">
        <f t="shared" si="323"/>
        <v>No</v>
      </c>
      <c r="F1306" t="str">
        <f t="shared" si="324"/>
        <v>No</v>
      </c>
      <c r="G1306" t="str">
        <f t="shared" si="325"/>
        <v>Yes</v>
      </c>
      <c r="H1306">
        <f t="shared" si="326"/>
        <v>1</v>
      </c>
      <c r="I1306" t="str">
        <f t="shared" si="327"/>
        <v>No</v>
      </c>
      <c r="J1306" t="str">
        <f t="shared" si="328"/>
        <v>Obesity</v>
      </c>
      <c r="K1306" t="str">
        <f t="shared" si="329"/>
        <v>Diabetes</v>
      </c>
      <c r="L1306" t="str">
        <f t="shared" si="330"/>
        <v>R1012</v>
      </c>
      <c r="M1306">
        <f t="shared" si="331"/>
        <v>43</v>
      </c>
      <c r="N1306" t="str">
        <f t="shared" si="332"/>
        <v>tier - 2</v>
      </c>
      <c r="O1306" t="str">
        <f t="shared" si="333"/>
        <v>tier - 2</v>
      </c>
      <c r="P1306" t="str">
        <f t="shared" si="334"/>
        <v>R1012</v>
      </c>
      <c r="Q1306">
        <f t="shared" si="335"/>
        <v>43</v>
      </c>
    </row>
    <row r="1307" spans="1:17" ht="18.75" x14ac:dyDescent="0.3">
      <c r="A1307" s="4" t="s">
        <v>1065</v>
      </c>
      <c r="B1307" t="str">
        <f t="shared" si="320"/>
        <v xml:space="preserve"> Eirik</v>
      </c>
      <c r="C1307">
        <f t="shared" si="321"/>
        <v>24.78</v>
      </c>
      <c r="D1307">
        <f t="shared" si="322"/>
        <v>9.85</v>
      </c>
      <c r="E1307" t="str">
        <f t="shared" si="323"/>
        <v>No</v>
      </c>
      <c r="F1307" t="str">
        <f t="shared" si="324"/>
        <v>No</v>
      </c>
      <c r="G1307" t="str">
        <f t="shared" si="325"/>
        <v>No</v>
      </c>
      <c r="H1307">
        <f t="shared" si="326"/>
        <v>0</v>
      </c>
      <c r="I1307" t="str">
        <f t="shared" si="327"/>
        <v>No</v>
      </c>
      <c r="J1307" t="str">
        <f t="shared" si="328"/>
        <v>Normol Weight</v>
      </c>
      <c r="K1307" t="str">
        <f t="shared" si="329"/>
        <v>Diabetes</v>
      </c>
      <c r="L1307" t="str">
        <f t="shared" si="330"/>
        <v>R1013</v>
      </c>
      <c r="M1307">
        <f t="shared" si="331"/>
        <v>51</v>
      </c>
      <c r="N1307" t="str">
        <f t="shared" si="332"/>
        <v>tier - 3</v>
      </c>
      <c r="O1307" t="str">
        <f t="shared" si="333"/>
        <v>tier - 3</v>
      </c>
      <c r="P1307" t="str">
        <f t="shared" si="334"/>
        <v>R1013</v>
      </c>
      <c r="Q1307">
        <f t="shared" si="335"/>
        <v>51</v>
      </c>
    </row>
    <row r="1308" spans="1:17" ht="18.75" x14ac:dyDescent="0.3">
      <c r="A1308" s="4" t="s">
        <v>1064</v>
      </c>
      <c r="B1308" t="str">
        <f t="shared" si="320"/>
        <v xml:space="preserve"> Rik</v>
      </c>
      <c r="C1308">
        <f t="shared" si="321"/>
        <v>24.77</v>
      </c>
      <c r="D1308">
        <f t="shared" si="322"/>
        <v>7.59</v>
      </c>
      <c r="E1308" t="str">
        <f t="shared" si="323"/>
        <v>No</v>
      </c>
      <c r="F1308" t="str">
        <f t="shared" si="324"/>
        <v>No</v>
      </c>
      <c r="G1308" t="str">
        <f t="shared" si="325"/>
        <v>No</v>
      </c>
      <c r="H1308">
        <f t="shared" si="326"/>
        <v>0</v>
      </c>
      <c r="I1308" t="str">
        <f t="shared" si="327"/>
        <v>No</v>
      </c>
      <c r="J1308" t="str">
        <f t="shared" si="328"/>
        <v>Normol Weight</v>
      </c>
      <c r="K1308" t="str">
        <f t="shared" si="329"/>
        <v>Diabetes</v>
      </c>
      <c r="L1308" t="str">
        <f t="shared" si="330"/>
        <v>R1013</v>
      </c>
      <c r="M1308">
        <f t="shared" si="331"/>
        <v>51</v>
      </c>
      <c r="N1308" t="str">
        <f t="shared" si="332"/>
        <v>tier - 3</v>
      </c>
      <c r="O1308" t="str">
        <f t="shared" si="333"/>
        <v>tier - 3</v>
      </c>
      <c r="P1308" t="str">
        <f t="shared" si="334"/>
        <v>R1013</v>
      </c>
      <c r="Q1308">
        <f t="shared" si="335"/>
        <v>51</v>
      </c>
    </row>
    <row r="1309" spans="1:17" ht="18.75" x14ac:dyDescent="0.3">
      <c r="A1309" s="4" t="s">
        <v>1063</v>
      </c>
      <c r="B1309" t="str">
        <f t="shared" si="320"/>
        <v xml:space="preserve"> Matthew R</v>
      </c>
      <c r="C1309">
        <f t="shared" si="321"/>
        <v>16.579999999999998</v>
      </c>
      <c r="D1309">
        <f t="shared" si="322"/>
        <v>6.98</v>
      </c>
      <c r="E1309" t="str">
        <f t="shared" si="323"/>
        <v>Yes</v>
      </c>
      <c r="F1309" t="str">
        <f t="shared" si="324"/>
        <v>No</v>
      </c>
      <c r="G1309" t="str">
        <f t="shared" si="325"/>
        <v>Yes</v>
      </c>
      <c r="H1309">
        <f t="shared" si="326"/>
        <v>1</v>
      </c>
      <c r="I1309" t="str">
        <f t="shared" si="327"/>
        <v>No</v>
      </c>
      <c r="J1309" t="str">
        <f t="shared" si="328"/>
        <v>Underweight</v>
      </c>
      <c r="K1309" t="str">
        <f t="shared" si="329"/>
        <v>Diabetes</v>
      </c>
      <c r="L1309" t="str">
        <f t="shared" si="330"/>
        <v>R1012</v>
      </c>
      <c r="M1309">
        <f t="shared" si="331"/>
        <v>59</v>
      </c>
      <c r="N1309" t="str">
        <f t="shared" si="332"/>
        <v>tier - 3</v>
      </c>
      <c r="O1309" t="str">
        <f t="shared" si="333"/>
        <v>tier - 3</v>
      </c>
      <c r="P1309" t="str">
        <f t="shared" si="334"/>
        <v>R1012</v>
      </c>
      <c r="Q1309">
        <f t="shared" si="335"/>
        <v>59</v>
      </c>
    </row>
    <row r="1310" spans="1:17" ht="18.75" x14ac:dyDescent="0.3">
      <c r="A1310" s="4" t="s">
        <v>1062</v>
      </c>
      <c r="B1310" t="str">
        <f t="shared" si="320"/>
        <v xml:space="preserve"> Daniel G</v>
      </c>
      <c r="C1310">
        <f t="shared" si="321"/>
        <v>38.17</v>
      </c>
      <c r="D1310">
        <f t="shared" si="322"/>
        <v>4.7300000000000004</v>
      </c>
      <c r="E1310" t="str">
        <f t="shared" si="323"/>
        <v>Yes</v>
      </c>
      <c r="F1310" t="str">
        <f t="shared" si="324"/>
        <v>No</v>
      </c>
      <c r="G1310" t="str">
        <f t="shared" si="325"/>
        <v>No</v>
      </c>
      <c r="H1310">
        <f t="shared" si="326"/>
        <v>0</v>
      </c>
      <c r="I1310" t="str">
        <f t="shared" si="327"/>
        <v>No</v>
      </c>
      <c r="J1310" t="str">
        <f t="shared" si="328"/>
        <v>Obesity</v>
      </c>
      <c r="K1310" t="str">
        <f t="shared" si="329"/>
        <v>Normal</v>
      </c>
      <c r="L1310" t="str">
        <f t="shared" si="330"/>
        <v>R1013</v>
      </c>
      <c r="M1310">
        <f t="shared" si="331"/>
        <v>46</v>
      </c>
      <c r="N1310" t="str">
        <f t="shared" si="332"/>
        <v>tier - 1</v>
      </c>
      <c r="O1310" t="str">
        <f t="shared" si="333"/>
        <v>tier - 1</v>
      </c>
      <c r="P1310" t="str">
        <f t="shared" si="334"/>
        <v>R1013</v>
      </c>
      <c r="Q1310">
        <f t="shared" si="335"/>
        <v>46</v>
      </c>
    </row>
    <row r="1311" spans="1:17" ht="18.75" x14ac:dyDescent="0.3">
      <c r="A1311" s="4" t="s">
        <v>1061</v>
      </c>
      <c r="B1311" t="str">
        <f t="shared" si="320"/>
        <v xml:space="preserve"> Yannick</v>
      </c>
      <c r="C1311">
        <f t="shared" si="321"/>
        <v>39.424999999999997</v>
      </c>
      <c r="D1311">
        <f t="shared" si="322"/>
        <v>4.76</v>
      </c>
      <c r="E1311" t="str">
        <f t="shared" si="323"/>
        <v>Yes</v>
      </c>
      <c r="F1311" t="str">
        <f t="shared" si="324"/>
        <v>No</v>
      </c>
      <c r="G1311" t="str">
        <f t="shared" si="325"/>
        <v>No</v>
      </c>
      <c r="H1311">
        <f t="shared" si="326"/>
        <v>0</v>
      </c>
      <c r="I1311" t="str">
        <f t="shared" si="327"/>
        <v>No</v>
      </c>
      <c r="J1311" t="str">
        <f t="shared" si="328"/>
        <v>Obesity</v>
      </c>
      <c r="K1311" t="str">
        <f t="shared" si="329"/>
        <v>Normal</v>
      </c>
      <c r="L1311" t="str">
        <f t="shared" si="330"/>
        <v>R1016</v>
      </c>
      <c r="M1311">
        <f t="shared" si="331"/>
        <v>46</v>
      </c>
      <c r="N1311" t="str">
        <f t="shared" si="332"/>
        <v>tier - 1</v>
      </c>
      <c r="O1311" t="str">
        <f t="shared" si="333"/>
        <v>tier - 1</v>
      </c>
      <c r="P1311" t="str">
        <f t="shared" si="334"/>
        <v>R1016</v>
      </c>
      <c r="Q1311">
        <f t="shared" si="335"/>
        <v>46</v>
      </c>
    </row>
    <row r="1312" spans="1:17" ht="18.75" x14ac:dyDescent="0.3">
      <c r="A1312" s="4" t="s">
        <v>1060</v>
      </c>
      <c r="B1312" t="str">
        <f t="shared" si="320"/>
        <v xml:space="preserve"> Sean R</v>
      </c>
      <c r="C1312">
        <f t="shared" si="321"/>
        <v>33.44</v>
      </c>
      <c r="D1312">
        <f t="shared" si="322"/>
        <v>6.24</v>
      </c>
      <c r="E1312" t="str">
        <f t="shared" si="323"/>
        <v>Yes</v>
      </c>
      <c r="F1312" t="str">
        <f t="shared" si="324"/>
        <v>No</v>
      </c>
      <c r="G1312" t="str">
        <f t="shared" si="325"/>
        <v>No</v>
      </c>
      <c r="H1312">
        <f t="shared" si="326"/>
        <v>0</v>
      </c>
      <c r="I1312" t="str">
        <f t="shared" si="327"/>
        <v>No</v>
      </c>
      <c r="J1312" t="str">
        <f t="shared" si="328"/>
        <v>Obesity</v>
      </c>
      <c r="K1312" t="str">
        <f t="shared" si="329"/>
        <v>Diabetes</v>
      </c>
      <c r="L1312" t="str">
        <f t="shared" si="330"/>
        <v>R1016</v>
      </c>
      <c r="M1312">
        <f t="shared" si="331"/>
        <v>46</v>
      </c>
      <c r="N1312" t="str">
        <f t="shared" si="332"/>
        <v>tier - 2</v>
      </c>
      <c r="O1312" t="str">
        <f t="shared" si="333"/>
        <v>tier - 2</v>
      </c>
      <c r="P1312" t="str">
        <f t="shared" si="334"/>
        <v>R1016</v>
      </c>
      <c r="Q1312">
        <f t="shared" si="335"/>
        <v>46</v>
      </c>
    </row>
    <row r="1313" spans="1:17" ht="18.75" x14ac:dyDescent="0.3">
      <c r="A1313" s="4" t="s">
        <v>1059</v>
      </c>
      <c r="B1313" t="str">
        <f t="shared" si="320"/>
        <v xml:space="preserve"> Peter</v>
      </c>
      <c r="C1313">
        <f t="shared" si="321"/>
        <v>33.344999999999999</v>
      </c>
      <c r="D1313">
        <f t="shared" si="322"/>
        <v>5.44</v>
      </c>
      <c r="E1313" t="str">
        <f t="shared" si="323"/>
        <v>Yes</v>
      </c>
      <c r="F1313" t="str">
        <f t="shared" si="324"/>
        <v>No</v>
      </c>
      <c r="G1313" t="str">
        <f t="shared" si="325"/>
        <v>No</v>
      </c>
      <c r="H1313">
        <f t="shared" si="326"/>
        <v>0</v>
      </c>
      <c r="I1313" t="str">
        <f t="shared" si="327"/>
        <v>No</v>
      </c>
      <c r="J1313" t="str">
        <f t="shared" si="328"/>
        <v>Obesity</v>
      </c>
      <c r="K1313" t="str">
        <f t="shared" si="329"/>
        <v>Normal</v>
      </c>
      <c r="L1313" t="str">
        <f t="shared" si="330"/>
        <v>R1016</v>
      </c>
      <c r="M1313">
        <f t="shared" si="331"/>
        <v>46</v>
      </c>
      <c r="N1313" t="str">
        <f t="shared" si="332"/>
        <v>tier - 2</v>
      </c>
      <c r="O1313" t="str">
        <f t="shared" si="333"/>
        <v>tier - 2</v>
      </c>
      <c r="P1313" t="str">
        <f t="shared" si="334"/>
        <v>R1016</v>
      </c>
      <c r="Q1313">
        <f t="shared" si="335"/>
        <v>46</v>
      </c>
    </row>
    <row r="1314" spans="1:17" ht="18.75" x14ac:dyDescent="0.3">
      <c r="A1314" s="4" t="s">
        <v>1058</v>
      </c>
      <c r="B1314" t="str">
        <f t="shared" si="320"/>
        <v xml:space="preserve"> Sara A.</v>
      </c>
      <c r="C1314">
        <f t="shared" si="321"/>
        <v>38.79</v>
      </c>
      <c r="D1314">
        <f t="shared" si="322"/>
        <v>5.08</v>
      </c>
      <c r="E1314" t="str">
        <f t="shared" si="323"/>
        <v>No</v>
      </c>
      <c r="F1314" t="str">
        <f t="shared" si="324"/>
        <v>No</v>
      </c>
      <c r="G1314" t="str">
        <f t="shared" si="325"/>
        <v>Yes</v>
      </c>
      <c r="H1314">
        <f t="shared" si="326"/>
        <v>1</v>
      </c>
      <c r="I1314" t="str">
        <f t="shared" si="327"/>
        <v>No</v>
      </c>
      <c r="J1314" t="str">
        <f t="shared" si="328"/>
        <v>Obesity</v>
      </c>
      <c r="K1314" t="str">
        <f t="shared" si="329"/>
        <v>Normal</v>
      </c>
      <c r="L1314" t="str">
        <f t="shared" si="330"/>
        <v>R1012</v>
      </c>
      <c r="M1314">
        <f t="shared" si="331"/>
        <v>29</v>
      </c>
      <c r="N1314" t="str">
        <f t="shared" si="332"/>
        <v>tier - 1</v>
      </c>
      <c r="O1314" t="str">
        <f t="shared" si="333"/>
        <v>tier - 1</v>
      </c>
      <c r="P1314" t="str">
        <f t="shared" si="334"/>
        <v>R1012</v>
      </c>
      <c r="Q1314">
        <f t="shared" si="335"/>
        <v>29</v>
      </c>
    </row>
    <row r="1315" spans="1:17" ht="18.75" x14ac:dyDescent="0.3">
      <c r="A1315" s="4" t="s">
        <v>1057</v>
      </c>
      <c r="B1315" t="str">
        <f t="shared" si="320"/>
        <v xml:space="preserve"> Erin C.</v>
      </c>
      <c r="C1315">
        <f t="shared" si="321"/>
        <v>30.684999999999999</v>
      </c>
      <c r="D1315">
        <f t="shared" si="322"/>
        <v>4.87</v>
      </c>
      <c r="E1315" t="str">
        <f t="shared" si="323"/>
        <v>No</v>
      </c>
      <c r="F1315" t="str">
        <f t="shared" si="324"/>
        <v>No</v>
      </c>
      <c r="G1315" t="str">
        <f t="shared" si="325"/>
        <v>Yes</v>
      </c>
      <c r="H1315">
        <f t="shared" si="326"/>
        <v>1</v>
      </c>
      <c r="I1315" t="str">
        <f t="shared" si="327"/>
        <v>No</v>
      </c>
      <c r="J1315" t="str">
        <f t="shared" si="328"/>
        <v>Obesity</v>
      </c>
      <c r="K1315" t="str">
        <f t="shared" si="329"/>
        <v>Normal</v>
      </c>
      <c r="L1315" t="str">
        <f t="shared" si="330"/>
        <v>R1012</v>
      </c>
      <c r="M1315">
        <f t="shared" si="331"/>
        <v>43</v>
      </c>
      <c r="N1315" t="str">
        <f t="shared" si="332"/>
        <v>tier - 2</v>
      </c>
      <c r="O1315" t="str">
        <f t="shared" si="333"/>
        <v>tier - 2</v>
      </c>
      <c r="P1315" t="str">
        <f t="shared" si="334"/>
        <v>R1012</v>
      </c>
      <c r="Q1315">
        <f t="shared" si="335"/>
        <v>43</v>
      </c>
    </row>
    <row r="1316" spans="1:17" ht="18.75" x14ac:dyDescent="0.3">
      <c r="A1316" s="4" t="s">
        <v>1056</v>
      </c>
      <c r="B1316" t="str">
        <f t="shared" si="320"/>
        <v xml:space="preserve"> Thibaud</v>
      </c>
      <c r="C1316">
        <f t="shared" si="321"/>
        <v>22.135000000000002</v>
      </c>
      <c r="D1316">
        <f t="shared" si="322"/>
        <v>8.17</v>
      </c>
      <c r="E1316" t="str">
        <f t="shared" si="323"/>
        <v>No</v>
      </c>
      <c r="F1316" t="str">
        <f t="shared" si="324"/>
        <v>No</v>
      </c>
      <c r="G1316" t="str">
        <f t="shared" si="325"/>
        <v>No</v>
      </c>
      <c r="H1316">
        <f t="shared" si="326"/>
        <v>0</v>
      </c>
      <c r="I1316" t="str">
        <f t="shared" si="327"/>
        <v>No</v>
      </c>
      <c r="J1316" t="str">
        <f t="shared" si="328"/>
        <v>Normol Weight</v>
      </c>
      <c r="K1316" t="str">
        <f t="shared" si="329"/>
        <v>Diabetes</v>
      </c>
      <c r="L1316" t="str">
        <f t="shared" si="330"/>
        <v>R1016</v>
      </c>
      <c r="M1316">
        <f t="shared" si="331"/>
        <v>44</v>
      </c>
      <c r="N1316" t="str">
        <f t="shared" si="332"/>
        <v>tier - 3</v>
      </c>
      <c r="O1316" t="str">
        <f t="shared" si="333"/>
        <v>tier - 3</v>
      </c>
      <c r="P1316" t="str">
        <f t="shared" si="334"/>
        <v>R1016</v>
      </c>
      <c r="Q1316">
        <f t="shared" si="335"/>
        <v>44</v>
      </c>
    </row>
    <row r="1317" spans="1:17" ht="18.75" x14ac:dyDescent="0.3">
      <c r="A1317" s="4" t="s">
        <v>1055</v>
      </c>
      <c r="B1317" t="str">
        <f t="shared" si="320"/>
        <v xml:space="preserve"> Lisa</v>
      </c>
      <c r="C1317">
        <f t="shared" si="321"/>
        <v>33.33</v>
      </c>
      <c r="D1317">
        <f t="shared" si="322"/>
        <v>7.61</v>
      </c>
      <c r="E1317" t="str">
        <f t="shared" si="323"/>
        <v>No</v>
      </c>
      <c r="F1317" t="str">
        <f t="shared" si="324"/>
        <v>No</v>
      </c>
      <c r="G1317" t="str">
        <f t="shared" si="325"/>
        <v>No</v>
      </c>
      <c r="H1317">
        <f t="shared" si="326"/>
        <v>0</v>
      </c>
      <c r="I1317" t="str">
        <f t="shared" si="327"/>
        <v>No</v>
      </c>
      <c r="J1317" t="str">
        <f t="shared" si="328"/>
        <v>Obesity</v>
      </c>
      <c r="K1317" t="str">
        <f t="shared" si="329"/>
        <v>Diabetes</v>
      </c>
      <c r="L1317" t="str">
        <f t="shared" si="330"/>
        <v>R1013</v>
      </c>
      <c r="M1317">
        <f t="shared" si="331"/>
        <v>49</v>
      </c>
      <c r="N1317" t="str">
        <f t="shared" si="332"/>
        <v>tier - 3</v>
      </c>
      <c r="O1317" t="str">
        <f t="shared" si="333"/>
        <v>tier - 3</v>
      </c>
      <c r="P1317" t="str">
        <f t="shared" si="334"/>
        <v>R1013</v>
      </c>
      <c r="Q1317">
        <f t="shared" si="335"/>
        <v>49</v>
      </c>
    </row>
    <row r="1318" spans="1:17" ht="18.75" x14ac:dyDescent="0.3">
      <c r="A1318" s="4" t="s">
        <v>1054</v>
      </c>
      <c r="B1318" t="str">
        <f t="shared" si="320"/>
        <v xml:space="preserve"> Gretchen K.</v>
      </c>
      <c r="C1318">
        <f t="shared" si="321"/>
        <v>31.13</v>
      </c>
      <c r="D1318">
        <f t="shared" si="322"/>
        <v>10.1</v>
      </c>
      <c r="E1318" t="str">
        <f t="shared" si="323"/>
        <v>No</v>
      </c>
      <c r="F1318" t="str">
        <f t="shared" si="324"/>
        <v>No</v>
      </c>
      <c r="G1318" t="str">
        <f t="shared" si="325"/>
        <v>No</v>
      </c>
      <c r="H1318">
        <f t="shared" si="326"/>
        <v>0</v>
      </c>
      <c r="I1318" t="str">
        <f t="shared" si="327"/>
        <v>No</v>
      </c>
      <c r="J1318" t="str">
        <f t="shared" si="328"/>
        <v>Obesity</v>
      </c>
      <c r="K1318" t="str">
        <f t="shared" si="329"/>
        <v>Diabetes</v>
      </c>
      <c r="L1318" t="str">
        <f t="shared" si="330"/>
        <v>R1013</v>
      </c>
      <c r="M1318">
        <f t="shared" si="331"/>
        <v>48</v>
      </c>
      <c r="N1318" t="str">
        <f t="shared" si="332"/>
        <v>tier - 2</v>
      </c>
      <c r="O1318" t="str">
        <f t="shared" si="333"/>
        <v>tier - 2</v>
      </c>
      <c r="P1318" t="str">
        <f t="shared" si="334"/>
        <v>R1013</v>
      </c>
      <c r="Q1318">
        <f t="shared" si="335"/>
        <v>48</v>
      </c>
    </row>
    <row r="1319" spans="1:17" ht="18.75" x14ac:dyDescent="0.3">
      <c r="A1319" s="4" t="s">
        <v>1053</v>
      </c>
      <c r="B1319" t="str">
        <f t="shared" si="320"/>
        <v xml:space="preserve"> Martina</v>
      </c>
      <c r="C1319">
        <f t="shared" si="321"/>
        <v>28.9</v>
      </c>
      <c r="D1319">
        <f t="shared" si="322"/>
        <v>11.24</v>
      </c>
      <c r="E1319" t="str">
        <f t="shared" si="323"/>
        <v>No</v>
      </c>
      <c r="F1319" t="str">
        <f t="shared" si="324"/>
        <v>No</v>
      </c>
      <c r="G1319" t="str">
        <f t="shared" si="325"/>
        <v>No</v>
      </c>
      <c r="H1319">
        <f t="shared" si="326"/>
        <v>0</v>
      </c>
      <c r="I1319" t="str">
        <f t="shared" si="327"/>
        <v>No</v>
      </c>
      <c r="J1319" t="str">
        <f t="shared" si="328"/>
        <v>Obesity</v>
      </c>
      <c r="K1319" t="str">
        <f t="shared" si="329"/>
        <v>Diabetes</v>
      </c>
      <c r="L1319" t="str">
        <f t="shared" si="330"/>
        <v>R1011</v>
      </c>
      <c r="M1319">
        <f t="shared" si="331"/>
        <v>48</v>
      </c>
      <c r="N1319" t="str">
        <f t="shared" si="332"/>
        <v>tier - 2</v>
      </c>
      <c r="O1319" t="str">
        <f t="shared" si="333"/>
        <v>tier - 2</v>
      </c>
      <c r="P1319" t="str">
        <f t="shared" si="334"/>
        <v>R1011</v>
      </c>
      <c r="Q1319">
        <f t="shared" si="335"/>
        <v>48</v>
      </c>
    </row>
    <row r="1320" spans="1:17" ht="18.75" x14ac:dyDescent="0.3">
      <c r="A1320" s="4" t="s">
        <v>1052</v>
      </c>
      <c r="B1320" t="str">
        <f t="shared" si="320"/>
        <v xml:space="preserve"> Dustin J</v>
      </c>
      <c r="C1320">
        <f t="shared" si="321"/>
        <v>43.31</v>
      </c>
      <c r="D1320">
        <f t="shared" si="322"/>
        <v>6.1</v>
      </c>
      <c r="E1320" t="str">
        <f t="shared" si="323"/>
        <v>Yes</v>
      </c>
      <c r="F1320" t="str">
        <f t="shared" si="324"/>
        <v>Yes</v>
      </c>
      <c r="G1320" t="str">
        <f t="shared" si="325"/>
        <v>No</v>
      </c>
      <c r="H1320">
        <f t="shared" si="326"/>
        <v>1</v>
      </c>
      <c r="I1320" t="str">
        <f t="shared" si="327"/>
        <v>No</v>
      </c>
      <c r="J1320" t="str">
        <f t="shared" si="328"/>
        <v>Obesity</v>
      </c>
      <c r="K1320" t="str">
        <f t="shared" si="329"/>
        <v>Diabetes</v>
      </c>
      <c r="L1320" t="str">
        <f t="shared" si="330"/>
        <v>R1023</v>
      </c>
      <c r="M1320">
        <f t="shared" si="331"/>
        <v>22</v>
      </c>
      <c r="N1320" t="str">
        <f t="shared" si="332"/>
        <v>tier - 1</v>
      </c>
      <c r="O1320" t="str">
        <f t="shared" si="333"/>
        <v>tier - 1</v>
      </c>
      <c r="P1320" t="str">
        <f t="shared" si="334"/>
        <v>R1023</v>
      </c>
      <c r="Q1320">
        <f t="shared" si="335"/>
        <v>22</v>
      </c>
    </row>
    <row r="1321" spans="1:17" ht="18.75" x14ac:dyDescent="0.3">
      <c r="A1321" s="4" t="s">
        <v>1051</v>
      </c>
      <c r="B1321" t="str">
        <f t="shared" si="320"/>
        <v xml:space="preserve"> Kelsey</v>
      </c>
      <c r="C1321">
        <f t="shared" si="321"/>
        <v>22.8</v>
      </c>
      <c r="D1321">
        <f t="shared" si="322"/>
        <v>6.98</v>
      </c>
      <c r="E1321" t="str">
        <f t="shared" si="323"/>
        <v>No</v>
      </c>
      <c r="F1321" t="str">
        <f t="shared" si="324"/>
        <v>No</v>
      </c>
      <c r="G1321" t="str">
        <f t="shared" si="325"/>
        <v>No</v>
      </c>
      <c r="H1321">
        <f t="shared" si="326"/>
        <v>0</v>
      </c>
      <c r="I1321" t="str">
        <f t="shared" si="327"/>
        <v>No</v>
      </c>
      <c r="J1321" t="str">
        <f t="shared" si="328"/>
        <v>Normol Weight</v>
      </c>
      <c r="K1321" t="str">
        <f t="shared" si="329"/>
        <v>Diabetes</v>
      </c>
      <c r="L1321" t="str">
        <f t="shared" si="330"/>
        <v>R1011</v>
      </c>
      <c r="M1321">
        <f t="shared" si="331"/>
        <v>48</v>
      </c>
      <c r="N1321" t="str">
        <f t="shared" si="332"/>
        <v>tier - 1</v>
      </c>
      <c r="O1321" t="str">
        <f t="shared" si="333"/>
        <v>tier - 1</v>
      </c>
      <c r="P1321" t="str">
        <f t="shared" si="334"/>
        <v>R1011</v>
      </c>
      <c r="Q1321">
        <f t="shared" si="335"/>
        <v>48</v>
      </c>
    </row>
    <row r="1322" spans="1:17" ht="18.75" x14ac:dyDescent="0.3">
      <c r="A1322" s="4" t="s">
        <v>1050</v>
      </c>
      <c r="B1322" t="str">
        <f t="shared" si="320"/>
        <v xml:space="preserve"> Daniel V.</v>
      </c>
      <c r="C1322">
        <f t="shared" si="321"/>
        <v>19.09</v>
      </c>
      <c r="D1322">
        <f t="shared" si="322"/>
        <v>4</v>
      </c>
      <c r="E1322" t="str">
        <f t="shared" si="323"/>
        <v>Yes</v>
      </c>
      <c r="F1322" t="str">
        <f t="shared" si="324"/>
        <v>No</v>
      </c>
      <c r="G1322" t="str">
        <f t="shared" si="325"/>
        <v>No</v>
      </c>
      <c r="H1322">
        <f t="shared" si="326"/>
        <v>1</v>
      </c>
      <c r="I1322" t="str">
        <f t="shared" si="327"/>
        <v>No</v>
      </c>
      <c r="J1322" t="str">
        <f t="shared" si="328"/>
        <v>Normol Weight</v>
      </c>
      <c r="K1322" t="str">
        <f t="shared" si="329"/>
        <v>Normal</v>
      </c>
      <c r="L1322" t="str">
        <f t="shared" si="330"/>
        <v>R1013</v>
      </c>
      <c r="M1322">
        <f t="shared" si="331"/>
        <v>58</v>
      </c>
      <c r="N1322" t="str">
        <f t="shared" si="332"/>
        <v>tier - 3</v>
      </c>
      <c r="O1322" t="str">
        <f t="shared" si="333"/>
        <v>tier - 3</v>
      </c>
      <c r="P1322" t="str">
        <f t="shared" si="334"/>
        <v>R1013</v>
      </c>
      <c r="Q1322">
        <f t="shared" si="335"/>
        <v>58</v>
      </c>
    </row>
    <row r="1323" spans="1:17" ht="18.75" x14ac:dyDescent="0.3">
      <c r="A1323" s="4" t="s">
        <v>1049</v>
      </c>
      <c r="B1323" t="str">
        <f t="shared" si="320"/>
        <v xml:space="preserve"> Saeger</v>
      </c>
      <c r="C1323">
        <f t="shared" si="321"/>
        <v>23.37</v>
      </c>
      <c r="D1323">
        <f t="shared" si="322"/>
        <v>4.2300000000000004</v>
      </c>
      <c r="E1323" t="str">
        <f t="shared" si="323"/>
        <v>No</v>
      </c>
      <c r="F1323" t="str">
        <f t="shared" si="324"/>
        <v>No</v>
      </c>
      <c r="G1323" t="str">
        <f t="shared" si="325"/>
        <v>No</v>
      </c>
      <c r="H1323">
        <f t="shared" si="326"/>
        <v>0</v>
      </c>
      <c r="I1323" t="str">
        <f t="shared" si="327"/>
        <v>No</v>
      </c>
      <c r="J1323" t="str">
        <f t="shared" si="328"/>
        <v>Normol Weight</v>
      </c>
      <c r="K1323" t="str">
        <f t="shared" si="329"/>
        <v>Normal</v>
      </c>
      <c r="L1323" t="str">
        <f t="shared" si="330"/>
        <v>R1024</v>
      </c>
      <c r="M1323">
        <f t="shared" si="331"/>
        <v>40</v>
      </c>
      <c r="N1323" t="str">
        <f t="shared" si="332"/>
        <v>tier - 2</v>
      </c>
      <c r="O1323" t="str">
        <f t="shared" si="333"/>
        <v>tier - 2</v>
      </c>
      <c r="P1323" t="str">
        <f t="shared" si="334"/>
        <v>R1024</v>
      </c>
      <c r="Q1323">
        <f t="shared" si="335"/>
        <v>40</v>
      </c>
    </row>
    <row r="1324" spans="1:17" ht="18.75" x14ac:dyDescent="0.3">
      <c r="A1324" s="4" t="s">
        <v>1048</v>
      </c>
      <c r="B1324" t="str">
        <f t="shared" si="320"/>
        <v xml:space="preserve"> Buzunesh</v>
      </c>
      <c r="C1324">
        <f t="shared" si="321"/>
        <v>33.44</v>
      </c>
      <c r="D1324">
        <f t="shared" si="322"/>
        <v>4.72</v>
      </c>
      <c r="E1324" t="str">
        <f t="shared" si="323"/>
        <v>Yes</v>
      </c>
      <c r="F1324" t="str">
        <f t="shared" si="324"/>
        <v>No</v>
      </c>
      <c r="G1324" t="str">
        <f t="shared" si="325"/>
        <v>No</v>
      </c>
      <c r="H1324">
        <f t="shared" si="326"/>
        <v>0</v>
      </c>
      <c r="I1324" t="str">
        <f t="shared" si="327"/>
        <v>No</v>
      </c>
      <c r="J1324" t="str">
        <f t="shared" si="328"/>
        <v>Obesity</v>
      </c>
      <c r="K1324" t="str">
        <f t="shared" si="329"/>
        <v>Normal</v>
      </c>
      <c r="L1324" t="str">
        <f t="shared" si="330"/>
        <v>R1013</v>
      </c>
      <c r="M1324">
        <f t="shared" si="331"/>
        <v>46</v>
      </c>
      <c r="N1324" t="str">
        <f t="shared" si="332"/>
        <v>tier - 2</v>
      </c>
      <c r="O1324" t="str">
        <f t="shared" si="333"/>
        <v>tier - 2</v>
      </c>
      <c r="P1324" t="str">
        <f t="shared" si="334"/>
        <v>R1013</v>
      </c>
      <c r="Q1324">
        <f t="shared" si="335"/>
        <v>46</v>
      </c>
    </row>
    <row r="1325" spans="1:17" ht="18.75" x14ac:dyDescent="0.3">
      <c r="A1325" s="4" t="s">
        <v>1047</v>
      </c>
      <c r="B1325" t="str">
        <f t="shared" si="320"/>
        <v xml:space="preserve"> Mirte</v>
      </c>
      <c r="C1325">
        <f t="shared" si="321"/>
        <v>28.05</v>
      </c>
      <c r="D1325">
        <f t="shared" si="322"/>
        <v>5.63</v>
      </c>
      <c r="E1325" t="str">
        <f t="shared" si="323"/>
        <v>Yes</v>
      </c>
      <c r="F1325" t="str">
        <f t="shared" si="324"/>
        <v>No</v>
      </c>
      <c r="G1325" t="str">
        <f t="shared" si="325"/>
        <v>No</v>
      </c>
      <c r="H1325">
        <f t="shared" si="326"/>
        <v>0</v>
      </c>
      <c r="I1325" t="str">
        <f t="shared" si="327"/>
        <v>No</v>
      </c>
      <c r="J1325" t="str">
        <f t="shared" si="328"/>
        <v>Obesity</v>
      </c>
      <c r="K1325" t="str">
        <f t="shared" si="329"/>
        <v>Normal</v>
      </c>
      <c r="L1325" t="str">
        <f t="shared" si="330"/>
        <v>R1013</v>
      </c>
      <c r="M1325">
        <f t="shared" si="331"/>
        <v>46</v>
      </c>
      <c r="N1325" t="str">
        <f t="shared" si="332"/>
        <v>tier - 2</v>
      </c>
      <c r="O1325" t="str">
        <f t="shared" si="333"/>
        <v>tier - 2</v>
      </c>
      <c r="P1325" t="str">
        <f t="shared" si="334"/>
        <v>R1013</v>
      </c>
      <c r="Q1325">
        <f t="shared" si="335"/>
        <v>46</v>
      </c>
    </row>
    <row r="1326" spans="1:17" ht="18.75" x14ac:dyDescent="0.3">
      <c r="A1326" s="4" t="s">
        <v>1046</v>
      </c>
      <c r="B1326" t="str">
        <f t="shared" si="320"/>
        <v xml:space="preserve"> Megan</v>
      </c>
      <c r="C1326">
        <f t="shared" si="321"/>
        <v>27.72</v>
      </c>
      <c r="D1326">
        <f t="shared" si="322"/>
        <v>5.83</v>
      </c>
      <c r="E1326" t="str">
        <f t="shared" si="323"/>
        <v>Yes</v>
      </c>
      <c r="F1326" t="str">
        <f t="shared" si="324"/>
        <v>No</v>
      </c>
      <c r="G1326" t="str">
        <f t="shared" si="325"/>
        <v>No</v>
      </c>
      <c r="H1326">
        <f t="shared" si="326"/>
        <v>0</v>
      </c>
      <c r="I1326" t="str">
        <f t="shared" si="327"/>
        <v>No</v>
      </c>
      <c r="J1326" t="str">
        <f t="shared" si="328"/>
        <v>Obesity</v>
      </c>
      <c r="K1326" t="str">
        <f t="shared" si="329"/>
        <v>Diabetes</v>
      </c>
      <c r="L1326" t="str">
        <f t="shared" si="330"/>
        <v>R1013</v>
      </c>
      <c r="M1326">
        <f t="shared" si="331"/>
        <v>46</v>
      </c>
      <c r="N1326" t="str">
        <f t="shared" si="332"/>
        <v>tier - 3</v>
      </c>
      <c r="O1326" t="str">
        <f t="shared" si="333"/>
        <v>tier - 3</v>
      </c>
      <c r="P1326" t="str">
        <f t="shared" si="334"/>
        <v>R1013</v>
      </c>
      <c r="Q1326">
        <f t="shared" si="335"/>
        <v>46</v>
      </c>
    </row>
    <row r="1327" spans="1:17" ht="18.75" x14ac:dyDescent="0.3">
      <c r="A1327" s="4" t="s">
        <v>1045</v>
      </c>
      <c r="B1327" t="str">
        <f t="shared" si="320"/>
        <v xml:space="preserve"> Kerry A.</v>
      </c>
      <c r="C1327">
        <f t="shared" si="321"/>
        <v>29.81</v>
      </c>
      <c r="D1327">
        <f t="shared" si="322"/>
        <v>9.23</v>
      </c>
      <c r="E1327" t="str">
        <f t="shared" si="323"/>
        <v>No</v>
      </c>
      <c r="F1327" t="str">
        <f t="shared" si="324"/>
        <v>No</v>
      </c>
      <c r="G1327" t="str">
        <f t="shared" si="325"/>
        <v>No</v>
      </c>
      <c r="H1327">
        <f t="shared" si="326"/>
        <v>0</v>
      </c>
      <c r="I1327" t="str">
        <f t="shared" si="327"/>
        <v>No</v>
      </c>
      <c r="J1327" t="str">
        <f t="shared" si="328"/>
        <v>Obesity</v>
      </c>
      <c r="K1327" t="str">
        <f t="shared" si="329"/>
        <v>Diabetes</v>
      </c>
      <c r="L1327" t="str">
        <f t="shared" si="330"/>
        <v>R1013</v>
      </c>
      <c r="M1327">
        <f t="shared" si="331"/>
        <v>44</v>
      </c>
      <c r="N1327" t="str">
        <f t="shared" si="332"/>
        <v>tier - 2</v>
      </c>
      <c r="O1327" t="str">
        <f t="shared" si="333"/>
        <v>tier - 2</v>
      </c>
      <c r="P1327" t="str">
        <f t="shared" si="334"/>
        <v>R1013</v>
      </c>
      <c r="Q1327">
        <f t="shared" si="335"/>
        <v>44</v>
      </c>
    </row>
    <row r="1328" spans="1:17" ht="18.75" x14ac:dyDescent="0.3">
      <c r="A1328" s="4" t="s">
        <v>1044</v>
      </c>
      <c r="B1328" t="str">
        <f t="shared" si="320"/>
        <v xml:space="preserve"> Kristin</v>
      </c>
      <c r="C1328">
        <f t="shared" si="321"/>
        <v>23.98</v>
      </c>
      <c r="D1328">
        <f t="shared" si="322"/>
        <v>9.89</v>
      </c>
      <c r="E1328" t="str">
        <f t="shared" si="323"/>
        <v>No</v>
      </c>
      <c r="F1328" t="str">
        <f t="shared" si="324"/>
        <v>No</v>
      </c>
      <c r="G1328" t="str">
        <f t="shared" si="325"/>
        <v>No</v>
      </c>
      <c r="H1328">
        <f t="shared" si="326"/>
        <v>0</v>
      </c>
      <c r="I1328" t="str">
        <f t="shared" si="327"/>
        <v>No</v>
      </c>
      <c r="J1328" t="str">
        <f t="shared" si="328"/>
        <v>Normol Weight</v>
      </c>
      <c r="K1328" t="str">
        <f t="shared" si="329"/>
        <v>Diabetes</v>
      </c>
      <c r="L1328" t="str">
        <f t="shared" si="330"/>
        <v>R1013</v>
      </c>
      <c r="M1328">
        <f t="shared" si="331"/>
        <v>44</v>
      </c>
      <c r="N1328" t="str">
        <f t="shared" si="332"/>
        <v>tier - 3</v>
      </c>
      <c r="O1328" t="str">
        <f t="shared" si="333"/>
        <v>tier - 3</v>
      </c>
      <c r="P1328" t="str">
        <f t="shared" si="334"/>
        <v>R1013</v>
      </c>
      <c r="Q1328">
        <f t="shared" si="335"/>
        <v>44</v>
      </c>
    </row>
    <row r="1329" spans="1:17" ht="18.75" x14ac:dyDescent="0.3">
      <c r="A1329" s="4" t="s">
        <v>1043</v>
      </c>
      <c r="B1329" t="str">
        <f t="shared" si="320"/>
        <v xml:space="preserve"> Christopher R.</v>
      </c>
      <c r="C1329">
        <f t="shared" si="321"/>
        <v>17.34</v>
      </c>
      <c r="D1329">
        <f t="shared" si="322"/>
        <v>12</v>
      </c>
      <c r="E1329" t="str">
        <f t="shared" si="323"/>
        <v>No</v>
      </c>
      <c r="F1329" t="str">
        <f t="shared" si="324"/>
        <v>No</v>
      </c>
      <c r="G1329" t="str">
        <f t="shared" si="325"/>
        <v>No</v>
      </c>
      <c r="H1329">
        <f t="shared" si="326"/>
        <v>0</v>
      </c>
      <c r="I1329" t="str">
        <f t="shared" si="327"/>
        <v>No</v>
      </c>
      <c r="J1329" t="str">
        <f t="shared" si="328"/>
        <v>Underweight</v>
      </c>
      <c r="K1329" t="str">
        <f t="shared" si="329"/>
        <v>Diabetes</v>
      </c>
      <c r="L1329" t="str">
        <f t="shared" si="330"/>
        <v>R1013</v>
      </c>
      <c r="M1329">
        <f t="shared" si="331"/>
        <v>60</v>
      </c>
      <c r="N1329" t="str">
        <f t="shared" si="332"/>
        <v>tier - 3</v>
      </c>
      <c r="O1329" t="str">
        <f t="shared" si="333"/>
        <v>tier - 3</v>
      </c>
      <c r="P1329" t="str">
        <f t="shared" si="334"/>
        <v>R1013</v>
      </c>
      <c r="Q1329">
        <f t="shared" si="335"/>
        <v>60</v>
      </c>
    </row>
    <row r="1330" spans="1:17" ht="18.75" x14ac:dyDescent="0.3">
      <c r="A1330" s="4" t="s">
        <v>1042</v>
      </c>
      <c r="B1330" t="str">
        <f t="shared" si="320"/>
        <v xml:space="preserve"> Elizabeth A</v>
      </c>
      <c r="C1330">
        <f t="shared" si="321"/>
        <v>40.39</v>
      </c>
      <c r="D1330">
        <f t="shared" si="322"/>
        <v>4.24</v>
      </c>
      <c r="E1330" t="str">
        <f t="shared" si="323"/>
        <v>Yes</v>
      </c>
      <c r="F1330" t="str">
        <f t="shared" si="324"/>
        <v>No</v>
      </c>
      <c r="G1330" t="str">
        <f t="shared" si="325"/>
        <v>Yes</v>
      </c>
      <c r="H1330">
        <f t="shared" si="326"/>
        <v>1</v>
      </c>
      <c r="I1330" t="str">
        <f t="shared" si="327"/>
        <v>No</v>
      </c>
      <c r="J1330" t="str">
        <f t="shared" si="328"/>
        <v>Obesity</v>
      </c>
      <c r="K1330" t="str">
        <f t="shared" si="329"/>
        <v>Normal</v>
      </c>
      <c r="L1330" t="str">
        <f t="shared" si="330"/>
        <v>R1026</v>
      </c>
      <c r="M1330">
        <f t="shared" si="331"/>
        <v>25</v>
      </c>
      <c r="N1330" t="str">
        <f t="shared" si="332"/>
        <v>tier - 1</v>
      </c>
      <c r="O1330" t="str">
        <f t="shared" si="333"/>
        <v>tier - 1</v>
      </c>
      <c r="P1330" t="str">
        <f t="shared" si="334"/>
        <v>R1026</v>
      </c>
      <c r="Q1330">
        <f t="shared" si="335"/>
        <v>25</v>
      </c>
    </row>
    <row r="1331" spans="1:17" ht="18.75" x14ac:dyDescent="0.3">
      <c r="A1331" s="4" t="s">
        <v>1041</v>
      </c>
      <c r="B1331" t="str">
        <f t="shared" si="320"/>
        <v xml:space="preserve"> Andrew</v>
      </c>
      <c r="C1331">
        <f t="shared" si="321"/>
        <v>25.96</v>
      </c>
      <c r="D1331">
        <f t="shared" si="322"/>
        <v>4.68</v>
      </c>
      <c r="E1331" t="str">
        <f t="shared" si="323"/>
        <v>Yes</v>
      </c>
      <c r="F1331" t="str">
        <f t="shared" si="324"/>
        <v>No</v>
      </c>
      <c r="G1331" t="str">
        <f t="shared" si="325"/>
        <v>Yes</v>
      </c>
      <c r="H1331">
        <f t="shared" si="326"/>
        <v>1</v>
      </c>
      <c r="I1331" t="str">
        <f t="shared" si="327"/>
        <v>No</v>
      </c>
      <c r="J1331" t="str">
        <f t="shared" si="328"/>
        <v>Obesity</v>
      </c>
      <c r="K1331" t="str">
        <f t="shared" si="329"/>
        <v>Normal</v>
      </c>
      <c r="L1331" t="str">
        <f t="shared" si="330"/>
        <v>R1020</v>
      </c>
      <c r="M1331">
        <f t="shared" si="331"/>
        <v>40</v>
      </c>
      <c r="N1331" t="str">
        <f t="shared" si="332"/>
        <v>tier - 2</v>
      </c>
      <c r="O1331" t="str">
        <f t="shared" si="333"/>
        <v>tier - 2</v>
      </c>
      <c r="P1331" t="str">
        <f t="shared" si="334"/>
        <v>R1020</v>
      </c>
      <c r="Q1331">
        <f t="shared" si="335"/>
        <v>40</v>
      </c>
    </row>
    <row r="1332" spans="1:17" ht="18.75" x14ac:dyDescent="0.3">
      <c r="A1332" s="4" t="s">
        <v>1040</v>
      </c>
      <c r="B1332" t="str">
        <f t="shared" si="320"/>
        <v xml:space="preserve"> Dawn M.</v>
      </c>
      <c r="C1332">
        <f t="shared" si="321"/>
        <v>17.68</v>
      </c>
      <c r="D1332">
        <f t="shared" si="322"/>
        <v>8.57</v>
      </c>
      <c r="E1332" t="str">
        <f t="shared" si="323"/>
        <v>Yes</v>
      </c>
      <c r="F1332" t="str">
        <f t="shared" si="324"/>
        <v>No</v>
      </c>
      <c r="G1332" t="str">
        <f t="shared" si="325"/>
        <v>Yes</v>
      </c>
      <c r="H1332">
        <f t="shared" si="326"/>
        <v>1</v>
      </c>
      <c r="I1332" t="str">
        <f t="shared" si="327"/>
        <v>No</v>
      </c>
      <c r="J1332" t="str">
        <f t="shared" si="328"/>
        <v>Underweight</v>
      </c>
      <c r="K1332" t="str">
        <f t="shared" si="329"/>
        <v>Diabetes</v>
      </c>
      <c r="L1332" t="str">
        <f t="shared" si="330"/>
        <v>R1013</v>
      </c>
      <c r="M1332">
        <f t="shared" si="331"/>
        <v>59</v>
      </c>
      <c r="N1332" t="str">
        <f t="shared" si="332"/>
        <v>tier - 1</v>
      </c>
      <c r="O1332" t="str">
        <f t="shared" si="333"/>
        <v>tier - 1</v>
      </c>
      <c r="P1332" t="str">
        <f t="shared" si="334"/>
        <v>R1013</v>
      </c>
      <c r="Q1332">
        <f t="shared" si="335"/>
        <v>59</v>
      </c>
    </row>
    <row r="1333" spans="1:17" ht="18.75" x14ac:dyDescent="0.3">
      <c r="A1333" s="4" t="s">
        <v>1039</v>
      </c>
      <c r="B1333" t="str">
        <f t="shared" si="320"/>
        <v xml:space="preserve"> Jonathan P</v>
      </c>
      <c r="C1333">
        <f t="shared" si="321"/>
        <v>30.875</v>
      </c>
      <c r="D1333">
        <f t="shared" si="322"/>
        <v>4.0999999999999996</v>
      </c>
      <c r="E1333" t="str">
        <f t="shared" si="323"/>
        <v>No</v>
      </c>
      <c r="F1333" t="str">
        <f t="shared" si="324"/>
        <v>No</v>
      </c>
      <c r="G1333" t="str">
        <f t="shared" si="325"/>
        <v>No</v>
      </c>
      <c r="H1333">
        <f t="shared" si="326"/>
        <v>0</v>
      </c>
      <c r="I1333" t="str">
        <f t="shared" si="327"/>
        <v>No</v>
      </c>
      <c r="J1333" t="str">
        <f t="shared" si="328"/>
        <v>Obesity</v>
      </c>
      <c r="K1333" t="str">
        <f t="shared" si="329"/>
        <v>Normal</v>
      </c>
      <c r="L1333" t="str">
        <f t="shared" si="330"/>
        <v>R1012</v>
      </c>
      <c r="M1333">
        <f t="shared" si="331"/>
        <v>40</v>
      </c>
      <c r="N1333" t="str">
        <f t="shared" si="332"/>
        <v>tier - 3</v>
      </c>
      <c r="O1333" t="str">
        <f t="shared" si="333"/>
        <v>tier - 3</v>
      </c>
      <c r="P1333" t="str">
        <f t="shared" si="334"/>
        <v>R1012</v>
      </c>
      <c r="Q1333">
        <f t="shared" si="335"/>
        <v>40</v>
      </c>
    </row>
    <row r="1334" spans="1:17" ht="18.75" x14ac:dyDescent="0.3">
      <c r="A1334" s="4" t="s">
        <v>1038</v>
      </c>
      <c r="B1334" t="str">
        <f t="shared" si="320"/>
        <v xml:space="preserve"> Gina</v>
      </c>
      <c r="C1334">
        <f t="shared" si="321"/>
        <v>30.81</v>
      </c>
      <c r="D1334">
        <f t="shared" si="322"/>
        <v>4.49</v>
      </c>
      <c r="E1334" t="str">
        <f t="shared" si="323"/>
        <v>No</v>
      </c>
      <c r="F1334" t="str">
        <f t="shared" si="324"/>
        <v>No</v>
      </c>
      <c r="G1334" t="str">
        <f t="shared" si="325"/>
        <v>No</v>
      </c>
      <c r="H1334">
        <f t="shared" si="326"/>
        <v>0</v>
      </c>
      <c r="I1334" t="str">
        <f t="shared" si="327"/>
        <v>No</v>
      </c>
      <c r="J1334" t="str">
        <f t="shared" si="328"/>
        <v>Obesity</v>
      </c>
      <c r="K1334" t="str">
        <f t="shared" si="329"/>
        <v>Normal</v>
      </c>
      <c r="L1334" t="str">
        <f t="shared" si="330"/>
        <v>R1025</v>
      </c>
      <c r="M1334">
        <f t="shared" si="331"/>
        <v>32</v>
      </c>
      <c r="N1334" t="str">
        <f t="shared" si="332"/>
        <v>tier - 3</v>
      </c>
      <c r="O1334" t="str">
        <f t="shared" si="333"/>
        <v>tier - 3</v>
      </c>
      <c r="P1334" t="str">
        <f t="shared" si="334"/>
        <v>R1025</v>
      </c>
      <c r="Q1334">
        <f t="shared" si="335"/>
        <v>32</v>
      </c>
    </row>
    <row r="1335" spans="1:17" ht="18.75" x14ac:dyDescent="0.3">
      <c r="A1335" s="4" t="s">
        <v>1037</v>
      </c>
      <c r="B1335" t="str">
        <f t="shared" si="320"/>
        <v xml:space="preserve"> Dino</v>
      </c>
      <c r="C1335">
        <f t="shared" si="321"/>
        <v>36.85</v>
      </c>
      <c r="D1335">
        <f t="shared" si="322"/>
        <v>8.8000000000000007</v>
      </c>
      <c r="E1335" t="str">
        <f t="shared" si="323"/>
        <v>No</v>
      </c>
      <c r="F1335" t="str">
        <f t="shared" si="324"/>
        <v>No</v>
      </c>
      <c r="G1335" t="str">
        <f t="shared" si="325"/>
        <v>No</v>
      </c>
      <c r="H1335">
        <f t="shared" si="326"/>
        <v>2</v>
      </c>
      <c r="I1335" t="str">
        <f t="shared" si="327"/>
        <v>No</v>
      </c>
      <c r="J1335" t="str">
        <f t="shared" si="328"/>
        <v>Obesity</v>
      </c>
      <c r="K1335" t="str">
        <f t="shared" si="329"/>
        <v>Diabetes</v>
      </c>
      <c r="L1335" t="str">
        <f t="shared" si="330"/>
        <v>R1013</v>
      </c>
      <c r="M1335">
        <f t="shared" si="331"/>
        <v>49</v>
      </c>
      <c r="N1335" t="str">
        <f t="shared" si="332"/>
        <v>tier - 2</v>
      </c>
      <c r="O1335" t="str">
        <f t="shared" si="333"/>
        <v>tier - 2</v>
      </c>
      <c r="P1335" t="str">
        <f t="shared" si="334"/>
        <v>R1013</v>
      </c>
      <c r="Q1335">
        <f t="shared" si="335"/>
        <v>49</v>
      </c>
    </row>
    <row r="1336" spans="1:17" ht="18.75" x14ac:dyDescent="0.3">
      <c r="A1336" s="4" t="s">
        <v>1036</v>
      </c>
      <c r="B1336" t="str">
        <f t="shared" si="320"/>
        <v xml:space="preserve"> Jan</v>
      </c>
      <c r="C1336">
        <f t="shared" si="321"/>
        <v>35.86</v>
      </c>
      <c r="D1336">
        <f t="shared" si="322"/>
        <v>7.93</v>
      </c>
      <c r="E1336" t="str">
        <f t="shared" si="323"/>
        <v>No</v>
      </c>
      <c r="F1336" t="str">
        <f t="shared" si="324"/>
        <v>No</v>
      </c>
      <c r="G1336" t="str">
        <f t="shared" si="325"/>
        <v>No</v>
      </c>
      <c r="H1336">
        <f t="shared" si="326"/>
        <v>2</v>
      </c>
      <c r="I1336" t="str">
        <f t="shared" si="327"/>
        <v>No</v>
      </c>
      <c r="J1336" t="str">
        <f t="shared" si="328"/>
        <v>Obesity</v>
      </c>
      <c r="K1336" t="str">
        <f t="shared" si="329"/>
        <v>Diabetes</v>
      </c>
      <c r="L1336" t="str">
        <f t="shared" si="330"/>
        <v>R1013</v>
      </c>
      <c r="M1336">
        <f t="shared" si="331"/>
        <v>49</v>
      </c>
      <c r="N1336" t="str">
        <f t="shared" si="332"/>
        <v>tier - 1</v>
      </c>
      <c r="O1336" t="str">
        <f t="shared" si="333"/>
        <v>tier - 1</v>
      </c>
      <c r="P1336" t="str">
        <f t="shared" si="334"/>
        <v>R1013</v>
      </c>
      <c r="Q1336">
        <f t="shared" si="335"/>
        <v>49</v>
      </c>
    </row>
    <row r="1337" spans="1:17" ht="18.75" x14ac:dyDescent="0.3">
      <c r="A1337" s="4" t="s">
        <v>1035</v>
      </c>
      <c r="B1337" t="str">
        <f t="shared" si="320"/>
        <v xml:space="preserve"> Jonathan E.</v>
      </c>
      <c r="C1337">
        <f t="shared" si="321"/>
        <v>30.3</v>
      </c>
      <c r="D1337">
        <f t="shared" si="322"/>
        <v>9.4499999999999993</v>
      </c>
      <c r="E1337" t="str">
        <f t="shared" si="323"/>
        <v>No</v>
      </c>
      <c r="F1337" t="str">
        <f t="shared" si="324"/>
        <v>No</v>
      </c>
      <c r="G1337" t="str">
        <f t="shared" si="325"/>
        <v>No</v>
      </c>
      <c r="H1337">
        <f t="shared" si="326"/>
        <v>2</v>
      </c>
      <c r="I1337" t="str">
        <f t="shared" si="327"/>
        <v>No</v>
      </c>
      <c r="J1337" t="str">
        <f t="shared" si="328"/>
        <v>Obesity</v>
      </c>
      <c r="K1337" t="str">
        <f t="shared" si="329"/>
        <v>Diabetes</v>
      </c>
      <c r="L1337" t="str">
        <f t="shared" si="330"/>
        <v>R1011</v>
      </c>
      <c r="M1337">
        <f t="shared" si="331"/>
        <v>49</v>
      </c>
      <c r="N1337" t="str">
        <f t="shared" si="332"/>
        <v>tier - 1</v>
      </c>
      <c r="O1337" t="str">
        <f t="shared" si="333"/>
        <v>tier - 1</v>
      </c>
      <c r="P1337" t="str">
        <f t="shared" si="334"/>
        <v>R1011</v>
      </c>
      <c r="Q1337">
        <f t="shared" si="335"/>
        <v>49</v>
      </c>
    </row>
    <row r="1338" spans="1:17" ht="18.75" x14ac:dyDescent="0.3">
      <c r="A1338" s="4" t="s">
        <v>1034</v>
      </c>
      <c r="B1338" t="str">
        <f t="shared" si="320"/>
        <v xml:space="preserve"> Mark A</v>
      </c>
      <c r="C1338">
        <f t="shared" si="321"/>
        <v>32.015000000000001</v>
      </c>
      <c r="D1338">
        <f t="shared" si="322"/>
        <v>7.67</v>
      </c>
      <c r="E1338" t="str">
        <f t="shared" si="323"/>
        <v>No</v>
      </c>
      <c r="F1338" t="str">
        <f t="shared" si="324"/>
        <v>No</v>
      </c>
      <c r="G1338" t="str">
        <f t="shared" si="325"/>
        <v>No</v>
      </c>
      <c r="H1338">
        <f t="shared" si="326"/>
        <v>0</v>
      </c>
      <c r="I1338" t="str">
        <f t="shared" si="327"/>
        <v>No</v>
      </c>
      <c r="J1338" t="str">
        <f t="shared" si="328"/>
        <v>Obesity</v>
      </c>
      <c r="K1338" t="str">
        <f t="shared" si="329"/>
        <v>Diabetes</v>
      </c>
      <c r="L1338" t="str">
        <f t="shared" si="330"/>
        <v>R1012</v>
      </c>
      <c r="M1338">
        <f t="shared" si="331"/>
        <v>44</v>
      </c>
      <c r="N1338" t="str">
        <f t="shared" si="332"/>
        <v>tier - 1</v>
      </c>
      <c r="O1338" t="str">
        <f t="shared" si="333"/>
        <v>tier - 1</v>
      </c>
      <c r="P1338" t="str">
        <f t="shared" si="334"/>
        <v>R1012</v>
      </c>
      <c r="Q1338">
        <f t="shared" si="335"/>
        <v>44</v>
      </c>
    </row>
    <row r="1339" spans="1:17" ht="18.75" x14ac:dyDescent="0.3">
      <c r="A1339" s="4" t="s">
        <v>1033</v>
      </c>
      <c r="B1339" t="str">
        <f t="shared" si="320"/>
        <v xml:space="preserve"> Mary</v>
      </c>
      <c r="C1339">
        <f t="shared" si="321"/>
        <v>25.06</v>
      </c>
      <c r="D1339">
        <f t="shared" si="322"/>
        <v>10.53</v>
      </c>
      <c r="E1339" t="str">
        <f t="shared" si="323"/>
        <v>No</v>
      </c>
      <c r="F1339" t="str">
        <f t="shared" si="324"/>
        <v>No</v>
      </c>
      <c r="G1339" t="str">
        <f t="shared" si="325"/>
        <v>No</v>
      </c>
      <c r="H1339">
        <f t="shared" si="326"/>
        <v>2</v>
      </c>
      <c r="I1339" t="str">
        <f t="shared" si="327"/>
        <v>No</v>
      </c>
      <c r="J1339" t="str">
        <f t="shared" si="328"/>
        <v>Obesity</v>
      </c>
      <c r="K1339" t="str">
        <f t="shared" si="329"/>
        <v>Diabetes</v>
      </c>
      <c r="L1339" t="str">
        <f t="shared" si="330"/>
        <v>R1013</v>
      </c>
      <c r="M1339">
        <f t="shared" si="331"/>
        <v>49</v>
      </c>
      <c r="N1339" t="str">
        <f t="shared" si="332"/>
        <v>tier - 2</v>
      </c>
      <c r="O1339" t="str">
        <f t="shared" si="333"/>
        <v>tier - 2</v>
      </c>
      <c r="P1339" t="str">
        <f t="shared" si="334"/>
        <v>R1013</v>
      </c>
      <c r="Q1339">
        <f t="shared" si="335"/>
        <v>49</v>
      </c>
    </row>
    <row r="1340" spans="1:17" ht="18.75" x14ac:dyDescent="0.3">
      <c r="A1340" s="4" t="s">
        <v>1032</v>
      </c>
      <c r="B1340" t="str">
        <f t="shared" si="320"/>
        <v xml:space="preserve"> Samuel</v>
      </c>
      <c r="C1340">
        <f t="shared" si="321"/>
        <v>18.829999999999998</v>
      </c>
      <c r="D1340">
        <f t="shared" si="322"/>
        <v>10.08</v>
      </c>
      <c r="E1340" t="str">
        <f t="shared" si="323"/>
        <v>Yes</v>
      </c>
      <c r="F1340" t="str">
        <f t="shared" si="324"/>
        <v>No</v>
      </c>
      <c r="G1340" t="str">
        <f t="shared" si="325"/>
        <v>No</v>
      </c>
      <c r="H1340">
        <f t="shared" si="326"/>
        <v>0</v>
      </c>
      <c r="I1340" t="str">
        <f t="shared" si="327"/>
        <v>No</v>
      </c>
      <c r="J1340" t="str">
        <f t="shared" si="328"/>
        <v>Normol Weight</v>
      </c>
      <c r="K1340" t="str">
        <f t="shared" si="329"/>
        <v>Diabetes</v>
      </c>
      <c r="L1340" t="str">
        <f t="shared" si="330"/>
        <v>R1012</v>
      </c>
      <c r="M1340">
        <f t="shared" si="331"/>
        <v>55</v>
      </c>
      <c r="N1340" t="str">
        <f t="shared" si="332"/>
        <v>tier - 1</v>
      </c>
      <c r="O1340" t="str">
        <f t="shared" si="333"/>
        <v>tier - 1</v>
      </c>
      <c r="P1340" t="str">
        <f t="shared" si="334"/>
        <v>R1012</v>
      </c>
      <c r="Q1340">
        <f t="shared" si="335"/>
        <v>55</v>
      </c>
    </row>
    <row r="1341" spans="1:17" ht="18.75" x14ac:dyDescent="0.3">
      <c r="A1341" s="4" t="s">
        <v>1031</v>
      </c>
      <c r="B1341" t="str">
        <f t="shared" si="320"/>
        <v xml:space="preserve"> Stan J</v>
      </c>
      <c r="C1341">
        <f t="shared" si="321"/>
        <v>47.52</v>
      </c>
      <c r="D1341">
        <f t="shared" si="322"/>
        <v>11.39</v>
      </c>
      <c r="E1341" t="str">
        <f t="shared" si="323"/>
        <v>Yes</v>
      </c>
      <c r="F1341" t="str">
        <f t="shared" si="324"/>
        <v>No</v>
      </c>
      <c r="G1341" t="str">
        <f t="shared" si="325"/>
        <v>No</v>
      </c>
      <c r="H1341">
        <f t="shared" si="326"/>
        <v>1</v>
      </c>
      <c r="I1341" t="str">
        <f t="shared" si="327"/>
        <v>No</v>
      </c>
      <c r="J1341" t="str">
        <f t="shared" si="328"/>
        <v>Obesity</v>
      </c>
      <c r="K1341" t="str">
        <f t="shared" si="329"/>
        <v>Diabetes</v>
      </c>
      <c r="L1341" t="str">
        <f t="shared" si="330"/>
        <v>R1013</v>
      </c>
      <c r="M1341">
        <f t="shared" si="331"/>
        <v>47</v>
      </c>
      <c r="N1341" t="str">
        <f t="shared" si="332"/>
        <v>tier - 3</v>
      </c>
      <c r="O1341" t="str">
        <f t="shared" si="333"/>
        <v>tier - 3</v>
      </c>
      <c r="P1341" t="str">
        <f t="shared" si="334"/>
        <v>R1013</v>
      </c>
      <c r="Q1341">
        <f t="shared" si="335"/>
        <v>47</v>
      </c>
    </row>
    <row r="1342" spans="1:17" ht="18.75" x14ac:dyDescent="0.3">
      <c r="A1342" s="4" t="s">
        <v>1030</v>
      </c>
      <c r="B1342" t="str">
        <f t="shared" si="320"/>
        <v xml:space="preserve"> Jessica L.</v>
      </c>
      <c r="C1342">
        <f t="shared" si="321"/>
        <v>37.82</v>
      </c>
      <c r="D1342">
        <f t="shared" si="322"/>
        <v>6.36</v>
      </c>
      <c r="E1342" t="str">
        <f t="shared" si="323"/>
        <v>No</v>
      </c>
      <c r="F1342" t="str">
        <f t="shared" si="324"/>
        <v>No</v>
      </c>
      <c r="G1342" t="str">
        <f t="shared" si="325"/>
        <v>No</v>
      </c>
      <c r="H1342">
        <f t="shared" si="326"/>
        <v>0</v>
      </c>
      <c r="I1342" t="str">
        <f t="shared" si="327"/>
        <v>No</v>
      </c>
      <c r="J1342" t="str">
        <f t="shared" si="328"/>
        <v>Obesity</v>
      </c>
      <c r="K1342" t="str">
        <f t="shared" si="329"/>
        <v>Diabetes</v>
      </c>
      <c r="L1342" t="str">
        <f t="shared" si="330"/>
        <v>R1026</v>
      </c>
      <c r="M1342">
        <f t="shared" si="331"/>
        <v>28</v>
      </c>
      <c r="N1342" t="str">
        <f t="shared" si="332"/>
        <v>tier - 2</v>
      </c>
      <c r="O1342" t="str">
        <f t="shared" si="333"/>
        <v>tier - 2</v>
      </c>
      <c r="P1342" t="str">
        <f t="shared" si="334"/>
        <v>R1026</v>
      </c>
      <c r="Q1342">
        <f t="shared" si="335"/>
        <v>28</v>
      </c>
    </row>
    <row r="1343" spans="1:17" ht="18.75" x14ac:dyDescent="0.3">
      <c r="A1343" s="4" t="s">
        <v>1029</v>
      </c>
      <c r="B1343" t="str">
        <f t="shared" si="320"/>
        <v xml:space="preserve"> Krysta</v>
      </c>
      <c r="C1343">
        <f t="shared" si="321"/>
        <v>44.16</v>
      </c>
      <c r="D1343">
        <f t="shared" si="322"/>
        <v>5.31</v>
      </c>
      <c r="E1343" t="str">
        <f t="shared" si="323"/>
        <v>Yes</v>
      </c>
      <c r="F1343" t="str">
        <f t="shared" si="324"/>
        <v>No</v>
      </c>
      <c r="G1343" t="str">
        <f t="shared" si="325"/>
        <v>No</v>
      </c>
      <c r="H1343">
        <f t="shared" si="326"/>
        <v>0</v>
      </c>
      <c r="I1343" t="str">
        <f t="shared" si="327"/>
        <v>No</v>
      </c>
      <c r="J1343" t="str">
        <f t="shared" si="328"/>
        <v>Obesity</v>
      </c>
      <c r="K1343" t="str">
        <f t="shared" si="329"/>
        <v>Normal</v>
      </c>
      <c r="L1343" t="str">
        <f t="shared" si="330"/>
        <v>R1012</v>
      </c>
      <c r="M1343">
        <f t="shared" si="331"/>
        <v>21</v>
      </c>
      <c r="N1343" t="str">
        <f t="shared" si="332"/>
        <v>tier - 2</v>
      </c>
      <c r="O1343" t="str">
        <f t="shared" si="333"/>
        <v>tier - 2</v>
      </c>
      <c r="P1343" t="str">
        <f t="shared" si="334"/>
        <v>R1012</v>
      </c>
      <c r="Q1343">
        <f t="shared" si="335"/>
        <v>21</v>
      </c>
    </row>
    <row r="1344" spans="1:17" ht="18.75" x14ac:dyDescent="0.3">
      <c r="A1344" s="4" t="s">
        <v>1028</v>
      </c>
      <c r="B1344" t="str">
        <f t="shared" si="320"/>
        <v xml:space="preserve"> Natascia</v>
      </c>
      <c r="C1344">
        <f t="shared" si="321"/>
        <v>37.049999999999997</v>
      </c>
      <c r="D1344">
        <f t="shared" si="322"/>
        <v>4.74</v>
      </c>
      <c r="E1344" t="str">
        <f t="shared" si="323"/>
        <v>No</v>
      </c>
      <c r="F1344" t="str">
        <f t="shared" si="324"/>
        <v>No</v>
      </c>
      <c r="G1344" t="str">
        <f t="shared" si="325"/>
        <v>Yes</v>
      </c>
      <c r="H1344">
        <f t="shared" si="326"/>
        <v>1</v>
      </c>
      <c r="I1344" t="str">
        <f t="shared" si="327"/>
        <v>No</v>
      </c>
      <c r="J1344" t="str">
        <f t="shared" si="328"/>
        <v>Obesity</v>
      </c>
      <c r="K1344" t="str">
        <f t="shared" si="329"/>
        <v>Normal</v>
      </c>
      <c r="L1344" t="str">
        <f t="shared" si="330"/>
        <v>R1026</v>
      </c>
      <c r="M1344">
        <f t="shared" si="331"/>
        <v>29</v>
      </c>
      <c r="N1344" t="str">
        <f t="shared" si="332"/>
        <v>tier - 1</v>
      </c>
      <c r="O1344" t="str">
        <f t="shared" si="333"/>
        <v>tier - 1</v>
      </c>
      <c r="P1344" t="str">
        <f t="shared" si="334"/>
        <v>R1026</v>
      </c>
      <c r="Q1344">
        <f t="shared" si="335"/>
        <v>29</v>
      </c>
    </row>
    <row r="1345" spans="1:17" ht="18.75" x14ac:dyDescent="0.3">
      <c r="A1345" s="4" t="s">
        <v>1027</v>
      </c>
      <c r="B1345" t="str">
        <f t="shared" si="320"/>
        <v xml:space="preserve"> Jenny</v>
      </c>
      <c r="C1345">
        <f t="shared" si="321"/>
        <v>18.66</v>
      </c>
      <c r="D1345">
        <f t="shared" si="322"/>
        <v>11.35</v>
      </c>
      <c r="E1345" t="str">
        <f t="shared" si="323"/>
        <v>No</v>
      </c>
      <c r="F1345" t="str">
        <f t="shared" si="324"/>
        <v>No</v>
      </c>
      <c r="G1345" t="str">
        <f t="shared" si="325"/>
        <v>No</v>
      </c>
      <c r="H1345">
        <f t="shared" si="326"/>
        <v>0</v>
      </c>
      <c r="I1345" t="str">
        <f t="shared" si="327"/>
        <v>No</v>
      </c>
      <c r="J1345" t="str">
        <f t="shared" si="328"/>
        <v>Normol Weight</v>
      </c>
      <c r="K1345" t="str">
        <f t="shared" si="329"/>
        <v>Diabetes</v>
      </c>
      <c r="L1345" t="str">
        <f t="shared" si="330"/>
        <v>R1011</v>
      </c>
      <c r="M1345">
        <f t="shared" si="331"/>
        <v>57</v>
      </c>
      <c r="N1345" t="str">
        <f t="shared" si="332"/>
        <v>tier - 1</v>
      </c>
      <c r="O1345" t="str">
        <f t="shared" si="333"/>
        <v>tier - 1</v>
      </c>
      <c r="P1345" t="str">
        <f t="shared" si="334"/>
        <v>R1011</v>
      </c>
      <c r="Q1345">
        <f t="shared" si="335"/>
        <v>57</v>
      </c>
    </row>
    <row r="1346" spans="1:17" ht="18.75" x14ac:dyDescent="0.3">
      <c r="A1346" s="4" t="s">
        <v>1026</v>
      </c>
      <c r="B1346" t="str">
        <f t="shared" ref="B1346:B1409" si="336">VLOOKUP($A1346,vetri,4,FALSE)</f>
        <v xml:space="preserve"> Brian</v>
      </c>
      <c r="C1346">
        <f t="shared" ref="C1346:C1409" si="337">VLOOKUP($A1346,vel,2,FALSE)</f>
        <v>36.200000000000003</v>
      </c>
      <c r="D1346">
        <f t="shared" ref="D1346:D1409" si="338">VLOOKUP($A1346,vel,3,FALSE)</f>
        <v>6.81</v>
      </c>
      <c r="E1346" t="str">
        <f t="shared" ref="E1346:E1409" si="339">VLOOKUP($A1346,vel,4,FALSE)</f>
        <v>Yes</v>
      </c>
      <c r="F1346" t="str">
        <f t="shared" ref="F1346:F1409" si="340">VLOOKUP($A1346,vel,5,FALSE)</f>
        <v>No</v>
      </c>
      <c r="G1346" t="str">
        <f t="shared" ref="G1346:G1409" si="341">VLOOKUP($A1346,vel,6,FALSE)</f>
        <v>No</v>
      </c>
      <c r="H1346">
        <f t="shared" ref="H1346:H1409" si="342">VLOOKUP($A1346,vel,9,FALSE)</f>
        <v>1</v>
      </c>
      <c r="I1346" t="str">
        <f t="shared" ref="I1346:I1409" si="343">VLOOKUP($A1346,vel,10,FALSE)</f>
        <v>No</v>
      </c>
      <c r="J1346" t="str">
        <f t="shared" ref="J1346:J1409" si="344">VLOOKUP($A1346,vel,11,FALSE)</f>
        <v>Obesity</v>
      </c>
      <c r="K1346" t="str">
        <f t="shared" ref="K1346:K1409" si="345">VLOOKUP($A1346,vel,12,FALSE)</f>
        <v>Diabetes</v>
      </c>
      <c r="L1346" t="str">
        <f t="shared" ref="L1346:L1409" si="346">VLOOKUP($A1346,v,14,FALSE)</f>
        <v>R1011</v>
      </c>
      <c r="M1346">
        <f t="shared" ref="M1346:M1409" si="347">VLOOKUP($A1346,v,16,FALSE)</f>
        <v>47</v>
      </c>
      <c r="N1346" t="str">
        <f t="shared" ref="N1346:N1409" si="348">VLOOKUP($A1346,v,12,FALSE)</f>
        <v>tier - 2</v>
      </c>
      <c r="O1346" t="str">
        <f t="shared" ref="O1346:O1409" si="349">VLOOKUP($A1346,m,13,FALSE)</f>
        <v>tier - 2</v>
      </c>
      <c r="P1346" t="str">
        <f t="shared" ref="P1346:P1409" si="350">VLOOKUP($A1346,v,14,FALSE)</f>
        <v>R1011</v>
      </c>
      <c r="Q1346">
        <f t="shared" ref="Q1346:Q1409" si="351">VLOOKUP($A1346,v,16,FALSE)</f>
        <v>47</v>
      </c>
    </row>
    <row r="1347" spans="1:17" ht="18.75" x14ac:dyDescent="0.3">
      <c r="A1347" s="4" t="s">
        <v>1025</v>
      </c>
      <c r="B1347" t="str">
        <f t="shared" si="336"/>
        <v xml:space="preserve"> Monica</v>
      </c>
      <c r="C1347">
        <f t="shared" si="337"/>
        <v>18.87</v>
      </c>
      <c r="D1347">
        <f t="shared" si="338"/>
        <v>8.06</v>
      </c>
      <c r="E1347" t="str">
        <f t="shared" si="339"/>
        <v>No</v>
      </c>
      <c r="F1347" t="str">
        <f t="shared" si="340"/>
        <v>No</v>
      </c>
      <c r="G1347" t="str">
        <f t="shared" si="341"/>
        <v>No</v>
      </c>
      <c r="H1347">
        <f t="shared" si="342"/>
        <v>0</v>
      </c>
      <c r="I1347" t="str">
        <f t="shared" si="343"/>
        <v>No</v>
      </c>
      <c r="J1347" t="str">
        <f t="shared" si="344"/>
        <v>Normol Weight</v>
      </c>
      <c r="K1347" t="str">
        <f t="shared" si="345"/>
        <v>Diabetes</v>
      </c>
      <c r="L1347" t="str">
        <f t="shared" si="346"/>
        <v>R1013</v>
      </c>
      <c r="M1347">
        <f t="shared" si="347"/>
        <v>57</v>
      </c>
      <c r="N1347" t="str">
        <f t="shared" si="348"/>
        <v>tier - 1</v>
      </c>
      <c r="O1347" t="str">
        <f t="shared" si="349"/>
        <v>tier - 1</v>
      </c>
      <c r="P1347" t="str">
        <f t="shared" si="350"/>
        <v>R1013</v>
      </c>
      <c r="Q1347">
        <f t="shared" si="351"/>
        <v>57</v>
      </c>
    </row>
    <row r="1348" spans="1:17" ht="18.75" x14ac:dyDescent="0.3">
      <c r="A1348" s="4" t="s">
        <v>1024</v>
      </c>
      <c r="B1348" t="str">
        <f t="shared" si="336"/>
        <v xml:space="preserve"> Tyler</v>
      </c>
      <c r="C1348">
        <f t="shared" si="337"/>
        <v>32.299999999999997</v>
      </c>
      <c r="D1348">
        <f t="shared" si="338"/>
        <v>6.74</v>
      </c>
      <c r="E1348" t="str">
        <f t="shared" si="339"/>
        <v>Yes</v>
      </c>
      <c r="F1348" t="str">
        <f t="shared" si="340"/>
        <v>No</v>
      </c>
      <c r="G1348" t="str">
        <f t="shared" si="341"/>
        <v>No</v>
      </c>
      <c r="H1348">
        <f t="shared" si="342"/>
        <v>1</v>
      </c>
      <c r="I1348" t="str">
        <f t="shared" si="343"/>
        <v>No</v>
      </c>
      <c r="J1348" t="str">
        <f t="shared" si="344"/>
        <v>Obesity</v>
      </c>
      <c r="K1348" t="str">
        <f t="shared" si="345"/>
        <v>Diabetes</v>
      </c>
      <c r="L1348" t="str">
        <f t="shared" si="346"/>
        <v>R1011</v>
      </c>
      <c r="M1348">
        <f t="shared" si="347"/>
        <v>47</v>
      </c>
      <c r="N1348" t="str">
        <f t="shared" si="348"/>
        <v>tier - 3</v>
      </c>
      <c r="O1348" t="str">
        <f t="shared" si="349"/>
        <v>tier - 3</v>
      </c>
      <c r="P1348" t="str">
        <f t="shared" si="350"/>
        <v>R1011</v>
      </c>
      <c r="Q1348">
        <f t="shared" si="351"/>
        <v>47</v>
      </c>
    </row>
    <row r="1349" spans="1:17" ht="18.75" x14ac:dyDescent="0.3">
      <c r="A1349" s="4" t="s">
        <v>1023</v>
      </c>
      <c r="B1349" t="str">
        <f t="shared" si="336"/>
        <v xml:space="preserve"> Kelly C</v>
      </c>
      <c r="C1349">
        <f t="shared" si="337"/>
        <v>22.64</v>
      </c>
      <c r="D1349">
        <f t="shared" si="338"/>
        <v>6.54</v>
      </c>
      <c r="E1349" t="str">
        <f t="shared" si="339"/>
        <v>Yes</v>
      </c>
      <c r="F1349" t="str">
        <f t="shared" si="340"/>
        <v>No</v>
      </c>
      <c r="G1349" t="str">
        <f t="shared" si="341"/>
        <v>No</v>
      </c>
      <c r="H1349">
        <f t="shared" si="342"/>
        <v>2</v>
      </c>
      <c r="I1349" t="str">
        <f t="shared" si="343"/>
        <v>No</v>
      </c>
      <c r="J1349" t="str">
        <f t="shared" si="344"/>
        <v>Normol Weight</v>
      </c>
      <c r="K1349" t="str">
        <f t="shared" si="345"/>
        <v>Diabetes</v>
      </c>
      <c r="L1349" t="str">
        <f t="shared" si="346"/>
        <v>R1013</v>
      </c>
      <c r="M1349">
        <f t="shared" si="347"/>
        <v>52</v>
      </c>
      <c r="N1349" t="str">
        <f t="shared" si="348"/>
        <v>tier - 1</v>
      </c>
      <c r="O1349" t="str">
        <f t="shared" si="349"/>
        <v>tier - 1</v>
      </c>
      <c r="P1349" t="str">
        <f t="shared" si="350"/>
        <v>R1013</v>
      </c>
      <c r="Q1349">
        <f t="shared" si="351"/>
        <v>52</v>
      </c>
    </row>
    <row r="1350" spans="1:17" ht="18.75" x14ac:dyDescent="0.3">
      <c r="A1350" s="4" t="s">
        <v>1022</v>
      </c>
      <c r="B1350" t="str">
        <f t="shared" si="336"/>
        <v xml:space="preserve"> Emily</v>
      </c>
      <c r="C1350">
        <f t="shared" si="337"/>
        <v>28.69</v>
      </c>
      <c r="D1350">
        <f t="shared" si="338"/>
        <v>5.4</v>
      </c>
      <c r="E1350" t="str">
        <f t="shared" si="339"/>
        <v>No</v>
      </c>
      <c r="F1350" t="str">
        <f t="shared" si="340"/>
        <v>No</v>
      </c>
      <c r="G1350" t="str">
        <f t="shared" si="341"/>
        <v>No</v>
      </c>
      <c r="H1350">
        <f t="shared" si="342"/>
        <v>0</v>
      </c>
      <c r="I1350" t="str">
        <f t="shared" si="343"/>
        <v>No</v>
      </c>
      <c r="J1350" t="str">
        <f t="shared" si="344"/>
        <v>Obesity</v>
      </c>
      <c r="K1350" t="str">
        <f t="shared" si="345"/>
        <v>Normal</v>
      </c>
      <c r="L1350" t="str">
        <f t="shared" si="346"/>
        <v>R1012</v>
      </c>
      <c r="M1350">
        <f t="shared" si="347"/>
        <v>40</v>
      </c>
      <c r="N1350" t="str">
        <f t="shared" si="348"/>
        <v>tier - 3</v>
      </c>
      <c r="O1350" t="str">
        <f t="shared" si="349"/>
        <v>tier - 3</v>
      </c>
      <c r="P1350" t="str">
        <f t="shared" si="350"/>
        <v>R1012</v>
      </c>
      <c r="Q1350">
        <f t="shared" si="351"/>
        <v>40</v>
      </c>
    </row>
    <row r="1351" spans="1:17" ht="18.75" x14ac:dyDescent="0.3">
      <c r="A1351" s="4" t="s">
        <v>1021</v>
      </c>
      <c r="B1351" t="str">
        <f t="shared" si="336"/>
        <v xml:space="preserve"> James V</v>
      </c>
      <c r="C1351">
        <f t="shared" si="337"/>
        <v>28.16</v>
      </c>
      <c r="D1351">
        <f t="shared" si="338"/>
        <v>5.58</v>
      </c>
      <c r="E1351" t="str">
        <f t="shared" si="339"/>
        <v>Yes</v>
      </c>
      <c r="F1351" t="str">
        <f t="shared" si="340"/>
        <v>No</v>
      </c>
      <c r="G1351" t="str">
        <f t="shared" si="341"/>
        <v>No</v>
      </c>
      <c r="H1351">
        <f t="shared" si="342"/>
        <v>0</v>
      </c>
      <c r="I1351" t="str">
        <f t="shared" si="343"/>
        <v>No</v>
      </c>
      <c r="J1351" t="str">
        <f t="shared" si="344"/>
        <v>Obesity</v>
      </c>
      <c r="K1351" t="str">
        <f t="shared" si="345"/>
        <v>Normal</v>
      </c>
      <c r="L1351" t="str">
        <f t="shared" si="346"/>
        <v>R1012</v>
      </c>
      <c r="M1351">
        <f t="shared" si="347"/>
        <v>37</v>
      </c>
      <c r="N1351" t="str">
        <f t="shared" si="348"/>
        <v>tier - 3</v>
      </c>
      <c r="O1351" t="str">
        <f t="shared" si="349"/>
        <v>tier - 3</v>
      </c>
      <c r="P1351" t="str">
        <f t="shared" si="350"/>
        <v>R1012</v>
      </c>
      <c r="Q1351">
        <f t="shared" si="351"/>
        <v>37</v>
      </c>
    </row>
    <row r="1352" spans="1:17" ht="18.75" x14ac:dyDescent="0.3">
      <c r="A1352" s="4" t="s">
        <v>1020</v>
      </c>
      <c r="B1352" t="str">
        <f t="shared" si="336"/>
        <v xml:space="preserve"> Angie</v>
      </c>
      <c r="C1352">
        <f t="shared" si="337"/>
        <v>45.54</v>
      </c>
      <c r="D1352">
        <f t="shared" si="338"/>
        <v>5.84</v>
      </c>
      <c r="E1352" t="str">
        <f t="shared" si="339"/>
        <v>No</v>
      </c>
      <c r="F1352" t="str">
        <f t="shared" si="340"/>
        <v>No</v>
      </c>
      <c r="G1352" t="str">
        <f t="shared" si="341"/>
        <v>Yes</v>
      </c>
      <c r="H1352">
        <f t="shared" si="342"/>
        <v>1</v>
      </c>
      <c r="I1352" t="str">
        <f t="shared" si="343"/>
        <v>No</v>
      </c>
      <c r="J1352" t="str">
        <f t="shared" si="344"/>
        <v>Obesity</v>
      </c>
      <c r="K1352" t="str">
        <f t="shared" si="345"/>
        <v>Diabetes</v>
      </c>
      <c r="L1352" t="str">
        <f t="shared" si="346"/>
        <v>R1012</v>
      </c>
      <c r="M1352">
        <f t="shared" si="347"/>
        <v>19</v>
      </c>
      <c r="N1352" t="str">
        <f t="shared" si="348"/>
        <v>tier - 2</v>
      </c>
      <c r="O1352" t="str">
        <f t="shared" si="349"/>
        <v>tier - 2</v>
      </c>
      <c r="P1352" t="str">
        <f t="shared" si="350"/>
        <v>R1012</v>
      </c>
      <c r="Q1352">
        <f t="shared" si="351"/>
        <v>19</v>
      </c>
    </row>
    <row r="1353" spans="1:17" ht="18.75" x14ac:dyDescent="0.3">
      <c r="A1353" s="4" t="s">
        <v>1019</v>
      </c>
      <c r="B1353" t="str">
        <f t="shared" si="336"/>
        <v xml:space="preserve"> Michael J.</v>
      </c>
      <c r="C1353">
        <f t="shared" si="337"/>
        <v>28.7</v>
      </c>
      <c r="D1353">
        <f t="shared" si="338"/>
        <v>4.2</v>
      </c>
      <c r="E1353" t="str">
        <f t="shared" si="339"/>
        <v>No</v>
      </c>
      <c r="F1353" t="str">
        <f t="shared" si="340"/>
        <v>No</v>
      </c>
      <c r="G1353" t="str">
        <f t="shared" si="341"/>
        <v>No</v>
      </c>
      <c r="H1353">
        <f t="shared" si="342"/>
        <v>0</v>
      </c>
      <c r="I1353" t="str">
        <f t="shared" si="343"/>
        <v>No</v>
      </c>
      <c r="J1353" t="str">
        <f t="shared" si="344"/>
        <v>Obesity</v>
      </c>
      <c r="K1353" t="str">
        <f t="shared" si="345"/>
        <v>Normal</v>
      </c>
      <c r="L1353" t="str">
        <f t="shared" si="346"/>
        <v>R1011</v>
      </c>
      <c r="M1353">
        <f t="shared" si="347"/>
        <v>45</v>
      </c>
      <c r="N1353" t="str">
        <f t="shared" si="348"/>
        <v>tier - 2</v>
      </c>
      <c r="O1353" t="str">
        <f t="shared" si="349"/>
        <v>tier - 2</v>
      </c>
      <c r="P1353" t="str">
        <f t="shared" si="350"/>
        <v>R1011</v>
      </c>
      <c r="Q1353">
        <f t="shared" si="351"/>
        <v>45</v>
      </c>
    </row>
    <row r="1354" spans="1:17" ht="18.75" x14ac:dyDescent="0.3">
      <c r="A1354" s="4" t="s">
        <v>1018</v>
      </c>
      <c r="B1354" t="str">
        <f t="shared" si="336"/>
        <v xml:space="preserve"> Sabina</v>
      </c>
      <c r="C1354">
        <f t="shared" si="337"/>
        <v>27.74</v>
      </c>
      <c r="D1354">
        <f t="shared" si="338"/>
        <v>6.06</v>
      </c>
      <c r="E1354" t="str">
        <f t="shared" si="339"/>
        <v>Yes</v>
      </c>
      <c r="F1354" t="str">
        <f t="shared" si="340"/>
        <v>No</v>
      </c>
      <c r="G1354" t="str">
        <f t="shared" si="341"/>
        <v>No</v>
      </c>
      <c r="H1354">
        <f t="shared" si="342"/>
        <v>0</v>
      </c>
      <c r="I1354" t="str">
        <f t="shared" si="343"/>
        <v>No</v>
      </c>
      <c r="J1354" t="str">
        <f t="shared" si="344"/>
        <v>Obesity</v>
      </c>
      <c r="K1354" t="str">
        <f t="shared" si="345"/>
        <v>Diabetes</v>
      </c>
      <c r="L1354" t="str">
        <f t="shared" si="346"/>
        <v>R1012</v>
      </c>
      <c r="M1354">
        <f t="shared" si="347"/>
        <v>46</v>
      </c>
      <c r="N1354" t="str">
        <f t="shared" si="348"/>
        <v>tier - 2</v>
      </c>
      <c r="O1354" t="str">
        <f t="shared" si="349"/>
        <v>tier - 2</v>
      </c>
      <c r="P1354" t="str">
        <f t="shared" si="350"/>
        <v>R1012</v>
      </c>
      <c r="Q1354">
        <f t="shared" si="351"/>
        <v>46</v>
      </c>
    </row>
    <row r="1355" spans="1:17" ht="18.75" x14ac:dyDescent="0.3">
      <c r="A1355" s="4" t="s">
        <v>1017</v>
      </c>
      <c r="B1355" t="str">
        <f t="shared" si="336"/>
        <v xml:space="preserve"> Amy C</v>
      </c>
      <c r="C1355">
        <f t="shared" si="337"/>
        <v>36.954999999999998</v>
      </c>
      <c r="D1355">
        <f t="shared" si="338"/>
        <v>7.57</v>
      </c>
      <c r="E1355" t="str">
        <f t="shared" si="339"/>
        <v>No</v>
      </c>
      <c r="F1355" t="str">
        <f t="shared" si="340"/>
        <v>No</v>
      </c>
      <c r="G1355" t="str">
        <f t="shared" si="341"/>
        <v>No</v>
      </c>
      <c r="H1355">
        <f t="shared" si="342"/>
        <v>0</v>
      </c>
      <c r="I1355" t="str">
        <f t="shared" si="343"/>
        <v>No</v>
      </c>
      <c r="J1355" t="str">
        <f t="shared" si="344"/>
        <v>Obesity</v>
      </c>
      <c r="K1355" t="str">
        <f t="shared" si="345"/>
        <v>Diabetes</v>
      </c>
      <c r="L1355" t="str">
        <f t="shared" si="346"/>
        <v>R1012</v>
      </c>
      <c r="M1355">
        <f t="shared" si="347"/>
        <v>44</v>
      </c>
      <c r="N1355" t="str">
        <f t="shared" si="348"/>
        <v>tier - 3</v>
      </c>
      <c r="O1355" t="str">
        <f t="shared" si="349"/>
        <v>tier - 3</v>
      </c>
      <c r="P1355" t="str">
        <f t="shared" si="350"/>
        <v>R1012</v>
      </c>
      <c r="Q1355">
        <f t="shared" si="351"/>
        <v>44</v>
      </c>
    </row>
    <row r="1356" spans="1:17" ht="18.75" x14ac:dyDescent="0.3">
      <c r="A1356" s="4" t="s">
        <v>1016</v>
      </c>
      <c r="B1356" t="str">
        <f t="shared" si="336"/>
        <v xml:space="preserve"> Victoria U</v>
      </c>
      <c r="C1356">
        <f t="shared" si="337"/>
        <v>30.69</v>
      </c>
      <c r="D1356">
        <f t="shared" si="338"/>
        <v>6.15</v>
      </c>
      <c r="E1356" t="str">
        <f t="shared" si="339"/>
        <v>No</v>
      </c>
      <c r="F1356" t="str">
        <f t="shared" si="340"/>
        <v>No</v>
      </c>
      <c r="G1356" t="str">
        <f t="shared" si="341"/>
        <v>No</v>
      </c>
      <c r="H1356">
        <f t="shared" si="342"/>
        <v>0</v>
      </c>
      <c r="I1356" t="str">
        <f t="shared" si="343"/>
        <v>No</v>
      </c>
      <c r="J1356" t="str">
        <f t="shared" si="344"/>
        <v>Obesity</v>
      </c>
      <c r="K1356" t="str">
        <f t="shared" si="345"/>
        <v>Diabetes</v>
      </c>
      <c r="L1356" t="str">
        <f t="shared" si="346"/>
        <v>R1012</v>
      </c>
      <c r="M1356">
        <f t="shared" si="347"/>
        <v>33</v>
      </c>
      <c r="N1356" t="str">
        <f t="shared" si="348"/>
        <v>tier - 1</v>
      </c>
      <c r="O1356" t="str">
        <f t="shared" si="349"/>
        <v>tier - 1</v>
      </c>
      <c r="P1356" t="str">
        <f t="shared" si="350"/>
        <v>R1012</v>
      </c>
      <c r="Q1356">
        <f t="shared" si="351"/>
        <v>33</v>
      </c>
    </row>
    <row r="1357" spans="1:17" ht="18.75" x14ac:dyDescent="0.3">
      <c r="A1357" s="4" t="s">
        <v>1015</v>
      </c>
      <c r="B1357" t="str">
        <f t="shared" si="336"/>
        <v xml:space="preserve"> Amelia B</v>
      </c>
      <c r="C1357">
        <f t="shared" si="337"/>
        <v>24.984999999999999</v>
      </c>
      <c r="D1357">
        <f t="shared" si="338"/>
        <v>4.5599999999999996</v>
      </c>
      <c r="E1357" t="str">
        <f t="shared" si="339"/>
        <v>No</v>
      </c>
      <c r="F1357" t="str">
        <f t="shared" si="340"/>
        <v>No</v>
      </c>
      <c r="G1357" t="str">
        <f t="shared" si="341"/>
        <v>No</v>
      </c>
      <c r="H1357">
        <f t="shared" si="342"/>
        <v>0</v>
      </c>
      <c r="I1357" t="str">
        <f t="shared" si="343"/>
        <v>No</v>
      </c>
      <c r="J1357" t="str">
        <f t="shared" si="344"/>
        <v>Obesity</v>
      </c>
      <c r="K1357" t="str">
        <f t="shared" si="345"/>
        <v>Normal</v>
      </c>
      <c r="L1357" t="str">
        <f t="shared" si="346"/>
        <v>R1012</v>
      </c>
      <c r="M1357">
        <f t="shared" si="347"/>
        <v>42</v>
      </c>
      <c r="N1357" t="str">
        <f t="shared" si="348"/>
        <v>tier - 2</v>
      </c>
      <c r="O1357" t="str">
        <f t="shared" si="349"/>
        <v>tier - 2</v>
      </c>
      <c r="P1357" t="str">
        <f t="shared" si="350"/>
        <v>R1012</v>
      </c>
      <c r="Q1357">
        <f t="shared" si="351"/>
        <v>42</v>
      </c>
    </row>
    <row r="1358" spans="1:17" ht="18.75" x14ac:dyDescent="0.3">
      <c r="A1358" s="4" t="s">
        <v>1014</v>
      </c>
      <c r="B1358" t="str">
        <f t="shared" si="336"/>
        <v xml:space="preserve"> Jackie J</v>
      </c>
      <c r="C1358">
        <f t="shared" si="337"/>
        <v>39.42</v>
      </c>
      <c r="D1358">
        <f t="shared" si="338"/>
        <v>4.72</v>
      </c>
      <c r="E1358" t="str">
        <f t="shared" si="339"/>
        <v>Yes</v>
      </c>
      <c r="F1358" t="str">
        <f t="shared" si="340"/>
        <v>No</v>
      </c>
      <c r="G1358" t="str">
        <f t="shared" si="341"/>
        <v>No</v>
      </c>
      <c r="H1358">
        <f t="shared" si="342"/>
        <v>1</v>
      </c>
      <c r="I1358" t="str">
        <f t="shared" si="343"/>
        <v>No</v>
      </c>
      <c r="J1358" t="str">
        <f t="shared" si="344"/>
        <v>Obesity</v>
      </c>
      <c r="K1358" t="str">
        <f t="shared" si="345"/>
        <v>Normal</v>
      </c>
      <c r="L1358" t="str">
        <f t="shared" si="346"/>
        <v>R1012</v>
      </c>
      <c r="M1358">
        <f t="shared" si="347"/>
        <v>27</v>
      </c>
      <c r="N1358" t="str">
        <f t="shared" si="348"/>
        <v>tier - 3</v>
      </c>
      <c r="O1358" t="str">
        <f t="shared" si="349"/>
        <v>tier - 3</v>
      </c>
      <c r="P1358" t="str">
        <f t="shared" si="350"/>
        <v>R1012</v>
      </c>
      <c r="Q1358">
        <f t="shared" si="351"/>
        <v>27</v>
      </c>
    </row>
    <row r="1359" spans="1:17" ht="18.75" x14ac:dyDescent="0.3">
      <c r="A1359" s="4" t="s">
        <v>1013</v>
      </c>
      <c r="B1359" t="str">
        <f t="shared" si="336"/>
        <v xml:space="preserve"> Justin</v>
      </c>
      <c r="C1359">
        <f t="shared" si="337"/>
        <v>16.8</v>
      </c>
      <c r="D1359">
        <f t="shared" si="338"/>
        <v>7.98</v>
      </c>
      <c r="E1359" t="str">
        <f t="shared" si="339"/>
        <v>No</v>
      </c>
      <c r="F1359" t="str">
        <f t="shared" si="340"/>
        <v>No</v>
      </c>
      <c r="G1359" t="str">
        <f t="shared" si="341"/>
        <v>No</v>
      </c>
      <c r="H1359">
        <f t="shared" si="342"/>
        <v>0</v>
      </c>
      <c r="I1359" t="str">
        <f t="shared" si="343"/>
        <v>No</v>
      </c>
      <c r="J1359" t="str">
        <f t="shared" si="344"/>
        <v>Underweight</v>
      </c>
      <c r="K1359" t="str">
        <f t="shared" si="345"/>
        <v>Diabetes</v>
      </c>
      <c r="L1359" t="str">
        <f t="shared" si="346"/>
        <v>R1013</v>
      </c>
      <c r="M1359">
        <f t="shared" si="347"/>
        <v>60</v>
      </c>
      <c r="N1359" t="str">
        <f t="shared" si="348"/>
        <v>tier - 1</v>
      </c>
      <c r="O1359" t="str">
        <f t="shared" si="349"/>
        <v>tier - 1</v>
      </c>
      <c r="P1359" t="str">
        <f t="shared" si="350"/>
        <v>R1013</v>
      </c>
      <c r="Q1359">
        <f t="shared" si="351"/>
        <v>60</v>
      </c>
    </row>
    <row r="1360" spans="1:17" ht="18.75" x14ac:dyDescent="0.3">
      <c r="A1360" s="4" t="s">
        <v>1012</v>
      </c>
      <c r="B1360" t="str">
        <f t="shared" si="336"/>
        <v xml:space="preserve"> Kerry</v>
      </c>
      <c r="C1360">
        <f t="shared" si="337"/>
        <v>23.274999999999999</v>
      </c>
      <c r="D1360">
        <f t="shared" si="338"/>
        <v>6.26</v>
      </c>
      <c r="E1360" t="str">
        <f t="shared" si="339"/>
        <v>Yes</v>
      </c>
      <c r="F1360" t="str">
        <f t="shared" si="340"/>
        <v>No</v>
      </c>
      <c r="G1360" t="str">
        <f t="shared" si="341"/>
        <v>Yes</v>
      </c>
      <c r="H1360">
        <f t="shared" si="342"/>
        <v>1</v>
      </c>
      <c r="I1360" t="str">
        <f t="shared" si="343"/>
        <v>No</v>
      </c>
      <c r="J1360" t="str">
        <f t="shared" si="344"/>
        <v>Normol Weight</v>
      </c>
      <c r="K1360" t="str">
        <f t="shared" si="345"/>
        <v>Diabetes</v>
      </c>
      <c r="L1360" t="str">
        <f t="shared" si="346"/>
        <v>R1024</v>
      </c>
      <c r="M1360">
        <f t="shared" si="347"/>
        <v>39</v>
      </c>
      <c r="N1360" t="str">
        <f t="shared" si="348"/>
        <v>tier - 3</v>
      </c>
      <c r="O1360" t="str">
        <f t="shared" si="349"/>
        <v>tier - 3</v>
      </c>
      <c r="P1360" t="str">
        <f t="shared" si="350"/>
        <v>R1024</v>
      </c>
      <c r="Q1360">
        <f t="shared" si="351"/>
        <v>39</v>
      </c>
    </row>
    <row r="1361" spans="1:17" ht="18.75" x14ac:dyDescent="0.3">
      <c r="A1361" s="4" t="s">
        <v>1011</v>
      </c>
      <c r="B1361" t="str">
        <f t="shared" si="336"/>
        <v xml:space="preserve"> Cindy G.</v>
      </c>
      <c r="C1361">
        <f t="shared" si="337"/>
        <v>22.8</v>
      </c>
      <c r="D1361">
        <f t="shared" si="338"/>
        <v>4.29</v>
      </c>
      <c r="E1361" t="str">
        <f t="shared" si="339"/>
        <v>Yes</v>
      </c>
      <c r="F1361" t="str">
        <f t="shared" si="340"/>
        <v>No</v>
      </c>
      <c r="G1361" t="str">
        <f t="shared" si="341"/>
        <v>Yes</v>
      </c>
      <c r="H1361">
        <f t="shared" si="342"/>
        <v>1</v>
      </c>
      <c r="I1361" t="str">
        <f t="shared" si="343"/>
        <v>No</v>
      </c>
      <c r="J1361" t="str">
        <f t="shared" si="344"/>
        <v>Normol Weight</v>
      </c>
      <c r="K1361" t="str">
        <f t="shared" si="345"/>
        <v>Normal</v>
      </c>
      <c r="L1361" t="str">
        <f t="shared" si="346"/>
        <v>R1024</v>
      </c>
      <c r="M1361">
        <f t="shared" si="347"/>
        <v>39</v>
      </c>
      <c r="N1361" t="str">
        <f t="shared" si="348"/>
        <v>tier - 1</v>
      </c>
      <c r="O1361" t="str">
        <f t="shared" si="349"/>
        <v>tier - 1</v>
      </c>
      <c r="P1361" t="str">
        <f t="shared" si="350"/>
        <v>R1024</v>
      </c>
      <c r="Q1361">
        <f t="shared" si="351"/>
        <v>39</v>
      </c>
    </row>
    <row r="1362" spans="1:17" ht="18.75" x14ac:dyDescent="0.3">
      <c r="A1362" s="4" t="s">
        <v>1010</v>
      </c>
      <c r="B1362" t="str">
        <f t="shared" si="336"/>
        <v xml:space="preserve"> Gennaro</v>
      </c>
      <c r="C1362">
        <f t="shared" si="337"/>
        <v>24.3</v>
      </c>
      <c r="D1362">
        <f t="shared" si="338"/>
        <v>5.43</v>
      </c>
      <c r="E1362" t="str">
        <f t="shared" si="339"/>
        <v>No</v>
      </c>
      <c r="F1362" t="str">
        <f t="shared" si="340"/>
        <v>No</v>
      </c>
      <c r="G1362" t="str">
        <f t="shared" si="341"/>
        <v>No</v>
      </c>
      <c r="H1362">
        <f t="shared" si="342"/>
        <v>2</v>
      </c>
      <c r="I1362" t="str">
        <f t="shared" si="343"/>
        <v>No</v>
      </c>
      <c r="J1362" t="str">
        <f t="shared" si="344"/>
        <v>Normol Weight</v>
      </c>
      <c r="K1362" t="str">
        <f t="shared" si="345"/>
        <v>Normal</v>
      </c>
      <c r="L1362" t="str">
        <f t="shared" si="346"/>
        <v>R1013</v>
      </c>
      <c r="M1362">
        <f t="shared" si="347"/>
        <v>50</v>
      </c>
      <c r="N1362" t="str">
        <f t="shared" si="348"/>
        <v>tier - 2</v>
      </c>
      <c r="O1362" t="str">
        <f t="shared" si="349"/>
        <v>tier - 2</v>
      </c>
      <c r="P1362" t="str">
        <f t="shared" si="350"/>
        <v>R1013</v>
      </c>
      <c r="Q1362">
        <f t="shared" si="351"/>
        <v>50</v>
      </c>
    </row>
    <row r="1363" spans="1:17" ht="18.75" x14ac:dyDescent="0.3">
      <c r="A1363" s="4" t="s">
        <v>1009</v>
      </c>
      <c r="B1363" t="str">
        <f t="shared" si="336"/>
        <v xml:space="preserve"> Terry</v>
      </c>
      <c r="C1363">
        <f t="shared" si="337"/>
        <v>25.13</v>
      </c>
      <c r="D1363">
        <f t="shared" si="338"/>
        <v>8</v>
      </c>
      <c r="E1363" t="str">
        <f t="shared" si="339"/>
        <v>Yes</v>
      </c>
      <c r="F1363" t="str">
        <f t="shared" si="340"/>
        <v>No</v>
      </c>
      <c r="G1363" t="str">
        <f t="shared" si="341"/>
        <v>No</v>
      </c>
      <c r="H1363">
        <f t="shared" si="342"/>
        <v>1</v>
      </c>
      <c r="I1363" t="str">
        <f t="shared" si="343"/>
        <v>No</v>
      </c>
      <c r="J1363" t="str">
        <f t="shared" si="344"/>
        <v>Obesity</v>
      </c>
      <c r="K1363" t="str">
        <f t="shared" si="345"/>
        <v>Diabetes</v>
      </c>
      <c r="L1363" t="str">
        <f t="shared" si="346"/>
        <v>R1013</v>
      </c>
      <c r="M1363">
        <f t="shared" si="347"/>
        <v>47</v>
      </c>
      <c r="N1363" t="str">
        <f t="shared" si="348"/>
        <v>tier - 2</v>
      </c>
      <c r="O1363" t="str">
        <f t="shared" si="349"/>
        <v>tier - 2</v>
      </c>
      <c r="P1363" t="str">
        <f t="shared" si="350"/>
        <v>R1013</v>
      </c>
      <c r="Q1363">
        <f t="shared" si="351"/>
        <v>47</v>
      </c>
    </row>
    <row r="1364" spans="1:17" ht="18.75" x14ac:dyDescent="0.3">
      <c r="A1364" s="4" t="s">
        <v>1008</v>
      </c>
      <c r="B1364" t="str">
        <f t="shared" si="336"/>
        <v xml:space="preserve"> Patrick J</v>
      </c>
      <c r="C1364">
        <f t="shared" si="337"/>
        <v>22.72</v>
      </c>
      <c r="D1364">
        <f t="shared" si="338"/>
        <v>9.9600000000000009</v>
      </c>
      <c r="E1364" t="str">
        <f t="shared" si="339"/>
        <v>Yes</v>
      </c>
      <c r="F1364" t="str">
        <f t="shared" si="340"/>
        <v>No</v>
      </c>
      <c r="G1364" t="str">
        <f t="shared" si="341"/>
        <v>No</v>
      </c>
      <c r="H1364">
        <f t="shared" si="342"/>
        <v>2</v>
      </c>
      <c r="I1364" t="str">
        <f t="shared" si="343"/>
        <v>No</v>
      </c>
      <c r="J1364" t="str">
        <f t="shared" si="344"/>
        <v>Normol Weight</v>
      </c>
      <c r="K1364" t="str">
        <f t="shared" si="345"/>
        <v>Diabetes</v>
      </c>
      <c r="L1364" t="str">
        <f t="shared" si="346"/>
        <v>R1013</v>
      </c>
      <c r="M1364">
        <f t="shared" si="347"/>
        <v>52</v>
      </c>
      <c r="N1364" t="str">
        <f t="shared" si="348"/>
        <v>tier - 2</v>
      </c>
      <c r="O1364" t="str">
        <f t="shared" si="349"/>
        <v>tier - 2</v>
      </c>
      <c r="P1364" t="str">
        <f t="shared" si="350"/>
        <v>R1013</v>
      </c>
      <c r="Q1364">
        <f t="shared" si="351"/>
        <v>52</v>
      </c>
    </row>
    <row r="1365" spans="1:17" ht="18.75" x14ac:dyDescent="0.3">
      <c r="A1365" s="4" t="s">
        <v>1007</v>
      </c>
      <c r="B1365" t="str">
        <f t="shared" si="336"/>
        <v xml:space="preserve"> Keara</v>
      </c>
      <c r="C1365">
        <f t="shared" si="337"/>
        <v>32.6</v>
      </c>
      <c r="D1365">
        <f t="shared" si="338"/>
        <v>6.8</v>
      </c>
      <c r="E1365" t="str">
        <f t="shared" si="339"/>
        <v>Yes</v>
      </c>
      <c r="F1365" t="str">
        <f t="shared" si="340"/>
        <v>No</v>
      </c>
      <c r="G1365" t="str">
        <f t="shared" si="341"/>
        <v>No</v>
      </c>
      <c r="H1365">
        <f t="shared" si="342"/>
        <v>0</v>
      </c>
      <c r="I1365" t="str">
        <f t="shared" si="343"/>
        <v>No</v>
      </c>
      <c r="J1365" t="str">
        <f t="shared" si="344"/>
        <v>Obesity</v>
      </c>
      <c r="K1365" t="str">
        <f t="shared" si="345"/>
        <v>Diabetes</v>
      </c>
      <c r="L1365" t="str">
        <f t="shared" si="346"/>
        <v>R1011</v>
      </c>
      <c r="M1365">
        <f t="shared" si="347"/>
        <v>41</v>
      </c>
      <c r="N1365" t="str">
        <f t="shared" si="348"/>
        <v>tier - 2</v>
      </c>
      <c r="O1365" t="str">
        <f t="shared" si="349"/>
        <v>tier - 2</v>
      </c>
      <c r="P1365" t="str">
        <f t="shared" si="350"/>
        <v>R1011</v>
      </c>
      <c r="Q1365">
        <f t="shared" si="351"/>
        <v>41</v>
      </c>
    </row>
    <row r="1366" spans="1:17" ht="18.75" x14ac:dyDescent="0.3">
      <c r="A1366" s="4" t="s">
        <v>1006</v>
      </c>
      <c r="B1366" t="str">
        <f t="shared" si="336"/>
        <v xml:space="preserve"> Nicole</v>
      </c>
      <c r="C1366">
        <f t="shared" si="337"/>
        <v>17.28</v>
      </c>
      <c r="D1366">
        <f t="shared" si="338"/>
        <v>6.22</v>
      </c>
      <c r="E1366" t="str">
        <f t="shared" si="339"/>
        <v>Yes</v>
      </c>
      <c r="F1366" t="str">
        <f t="shared" si="340"/>
        <v>No</v>
      </c>
      <c r="G1366" t="str">
        <f t="shared" si="341"/>
        <v>No</v>
      </c>
      <c r="H1366">
        <f t="shared" si="342"/>
        <v>2</v>
      </c>
      <c r="I1366" t="str">
        <f t="shared" si="343"/>
        <v>No</v>
      </c>
      <c r="J1366" t="str">
        <f t="shared" si="344"/>
        <v>Underweight</v>
      </c>
      <c r="K1366" t="str">
        <f t="shared" si="345"/>
        <v>Diabetes</v>
      </c>
      <c r="L1366" t="str">
        <f t="shared" si="346"/>
        <v>R1012</v>
      </c>
      <c r="M1366">
        <f t="shared" si="347"/>
        <v>56</v>
      </c>
      <c r="N1366" t="str">
        <f t="shared" si="348"/>
        <v>tier - 3</v>
      </c>
      <c r="O1366" t="str">
        <f t="shared" si="349"/>
        <v>tier - 3</v>
      </c>
      <c r="P1366" t="str">
        <f t="shared" si="350"/>
        <v>R1012</v>
      </c>
      <c r="Q1366">
        <f t="shared" si="351"/>
        <v>56</v>
      </c>
    </row>
    <row r="1367" spans="1:17" ht="18.75" x14ac:dyDescent="0.3">
      <c r="A1367" s="4" t="s">
        <v>1005</v>
      </c>
      <c r="B1367" t="str">
        <f t="shared" si="336"/>
        <v xml:space="preserve"> Katena</v>
      </c>
      <c r="C1367">
        <f t="shared" si="337"/>
        <v>27.92</v>
      </c>
      <c r="D1367">
        <f t="shared" si="338"/>
        <v>5.79</v>
      </c>
      <c r="E1367" t="str">
        <f t="shared" si="339"/>
        <v>No</v>
      </c>
      <c r="F1367" t="str">
        <f t="shared" si="340"/>
        <v>No</v>
      </c>
      <c r="G1367" t="str">
        <f t="shared" si="341"/>
        <v>No</v>
      </c>
      <c r="H1367">
        <f t="shared" si="342"/>
        <v>1</v>
      </c>
      <c r="I1367" t="str">
        <f t="shared" si="343"/>
        <v>No</v>
      </c>
      <c r="J1367" t="str">
        <f t="shared" si="344"/>
        <v>Obesity</v>
      </c>
      <c r="K1367" t="str">
        <f t="shared" si="345"/>
        <v>Diabetes</v>
      </c>
      <c r="L1367" t="str">
        <f t="shared" si="346"/>
        <v>R1025</v>
      </c>
      <c r="M1367">
        <f t="shared" si="347"/>
        <v>35</v>
      </c>
      <c r="N1367" t="str">
        <f t="shared" si="348"/>
        <v>tier - 3</v>
      </c>
      <c r="O1367" t="str">
        <f t="shared" si="349"/>
        <v>tier - 3</v>
      </c>
      <c r="P1367" t="str">
        <f t="shared" si="350"/>
        <v>R1025</v>
      </c>
      <c r="Q1367">
        <f t="shared" si="351"/>
        <v>35</v>
      </c>
    </row>
    <row r="1368" spans="1:17" ht="18.75" x14ac:dyDescent="0.3">
      <c r="A1368" s="4" t="s">
        <v>1004</v>
      </c>
      <c r="B1368" t="str">
        <f t="shared" si="336"/>
        <v xml:space="preserve"> Bean K.</v>
      </c>
      <c r="C1368">
        <f t="shared" si="337"/>
        <v>38.284999999999997</v>
      </c>
      <c r="D1368">
        <f t="shared" si="338"/>
        <v>5.41</v>
      </c>
      <c r="E1368" t="str">
        <f t="shared" si="339"/>
        <v>No</v>
      </c>
      <c r="F1368" t="str">
        <f t="shared" si="340"/>
        <v>No</v>
      </c>
      <c r="G1368" t="str">
        <f t="shared" si="341"/>
        <v>No</v>
      </c>
      <c r="H1368">
        <f t="shared" si="342"/>
        <v>0</v>
      </c>
      <c r="I1368" t="str">
        <f t="shared" si="343"/>
        <v>No</v>
      </c>
      <c r="J1368" t="str">
        <f t="shared" si="344"/>
        <v>Obesity</v>
      </c>
      <c r="K1368" t="str">
        <f t="shared" si="345"/>
        <v>Normal</v>
      </c>
      <c r="L1368" t="str">
        <f t="shared" si="346"/>
        <v>R1024</v>
      </c>
      <c r="M1368">
        <f t="shared" si="347"/>
        <v>45</v>
      </c>
      <c r="N1368" t="str">
        <f t="shared" si="348"/>
        <v>tier - 1</v>
      </c>
      <c r="O1368" t="str">
        <f t="shared" si="349"/>
        <v>tier - 1</v>
      </c>
      <c r="P1368" t="str">
        <f t="shared" si="350"/>
        <v>R1024</v>
      </c>
      <c r="Q1368">
        <f t="shared" si="351"/>
        <v>45</v>
      </c>
    </row>
    <row r="1369" spans="1:17" ht="18.75" x14ac:dyDescent="0.3">
      <c r="A1369" s="4" t="s">
        <v>1003</v>
      </c>
      <c r="B1369" t="str">
        <f t="shared" si="336"/>
        <v xml:space="preserve"> Brian</v>
      </c>
      <c r="C1369">
        <f t="shared" si="337"/>
        <v>16.48</v>
      </c>
      <c r="D1369">
        <f t="shared" si="338"/>
        <v>11.05</v>
      </c>
      <c r="E1369" t="str">
        <f t="shared" si="339"/>
        <v>No</v>
      </c>
      <c r="F1369" t="str">
        <f t="shared" si="340"/>
        <v>No</v>
      </c>
      <c r="G1369" t="str">
        <f t="shared" si="341"/>
        <v>No</v>
      </c>
      <c r="H1369">
        <f t="shared" si="342"/>
        <v>0</v>
      </c>
      <c r="I1369" t="str">
        <f t="shared" si="343"/>
        <v>No</v>
      </c>
      <c r="J1369" t="str">
        <f t="shared" si="344"/>
        <v>Underweight</v>
      </c>
      <c r="K1369" t="str">
        <f t="shared" si="345"/>
        <v>Diabetes</v>
      </c>
      <c r="L1369" t="str">
        <f t="shared" si="346"/>
        <v>R1013</v>
      </c>
      <c r="M1369">
        <f t="shared" si="347"/>
        <v>60</v>
      </c>
      <c r="N1369" t="str">
        <f t="shared" si="348"/>
        <v>tier - 2</v>
      </c>
      <c r="O1369" t="str">
        <f t="shared" si="349"/>
        <v>tier - 2</v>
      </c>
      <c r="P1369" t="str">
        <f t="shared" si="350"/>
        <v>R1013</v>
      </c>
      <c r="Q1369">
        <f t="shared" si="351"/>
        <v>60</v>
      </c>
    </row>
    <row r="1370" spans="1:17" ht="18.75" x14ac:dyDescent="0.3">
      <c r="A1370" s="4" t="s">
        <v>1002</v>
      </c>
      <c r="B1370" t="str">
        <f t="shared" si="336"/>
        <v xml:space="preserve"> Jan-Patrick</v>
      </c>
      <c r="C1370">
        <f t="shared" si="337"/>
        <v>38.57</v>
      </c>
      <c r="D1370">
        <f t="shared" si="338"/>
        <v>6.27</v>
      </c>
      <c r="E1370" t="str">
        <f t="shared" si="339"/>
        <v>No</v>
      </c>
      <c r="F1370" t="str">
        <f t="shared" si="340"/>
        <v>No</v>
      </c>
      <c r="G1370" t="str">
        <f t="shared" si="341"/>
        <v>No</v>
      </c>
      <c r="H1370">
        <f t="shared" si="342"/>
        <v>0</v>
      </c>
      <c r="I1370" t="str">
        <f t="shared" si="343"/>
        <v>No</v>
      </c>
      <c r="J1370" t="str">
        <f t="shared" si="344"/>
        <v>Obesity</v>
      </c>
      <c r="K1370" t="str">
        <f t="shared" si="345"/>
        <v>Diabetes</v>
      </c>
      <c r="L1370" t="str">
        <f t="shared" si="346"/>
        <v>R1012</v>
      </c>
      <c r="M1370">
        <f t="shared" si="347"/>
        <v>28</v>
      </c>
      <c r="N1370" t="str">
        <f t="shared" si="348"/>
        <v>tier - 3</v>
      </c>
      <c r="O1370" t="str">
        <f t="shared" si="349"/>
        <v>tier - 3</v>
      </c>
      <c r="P1370" t="str">
        <f t="shared" si="350"/>
        <v>R1012</v>
      </c>
      <c r="Q1370">
        <f t="shared" si="351"/>
        <v>28</v>
      </c>
    </row>
    <row r="1371" spans="1:17" ht="18.75" x14ac:dyDescent="0.3">
      <c r="A1371" s="4" t="s">
        <v>1001</v>
      </c>
      <c r="B1371" t="str">
        <f t="shared" si="336"/>
        <v xml:space="preserve"> Jesse J</v>
      </c>
      <c r="C1371">
        <f t="shared" si="337"/>
        <v>43.85</v>
      </c>
      <c r="D1371">
        <f t="shared" si="338"/>
        <v>4.7699999999999996</v>
      </c>
      <c r="E1371" t="str">
        <f t="shared" si="339"/>
        <v>Yes</v>
      </c>
      <c r="F1371" t="str">
        <f t="shared" si="340"/>
        <v>No</v>
      </c>
      <c r="G1371" t="str">
        <f t="shared" si="341"/>
        <v>No</v>
      </c>
      <c r="H1371">
        <f t="shared" si="342"/>
        <v>0</v>
      </c>
      <c r="I1371" t="str">
        <f t="shared" si="343"/>
        <v>No</v>
      </c>
      <c r="J1371" t="str">
        <f t="shared" si="344"/>
        <v>Obesity</v>
      </c>
      <c r="K1371" t="str">
        <f t="shared" si="345"/>
        <v>Normal</v>
      </c>
      <c r="L1371" t="str">
        <f t="shared" si="346"/>
        <v>R1012</v>
      </c>
      <c r="M1371">
        <f t="shared" si="347"/>
        <v>21</v>
      </c>
      <c r="N1371" t="str">
        <f t="shared" si="348"/>
        <v>tier - 2</v>
      </c>
      <c r="O1371" t="str">
        <f t="shared" si="349"/>
        <v>tier - 2</v>
      </c>
      <c r="P1371" t="str">
        <f t="shared" si="350"/>
        <v>R1012</v>
      </c>
      <c r="Q1371">
        <f t="shared" si="351"/>
        <v>21</v>
      </c>
    </row>
    <row r="1372" spans="1:17" ht="18.75" x14ac:dyDescent="0.3">
      <c r="A1372" s="4" t="s">
        <v>1000</v>
      </c>
      <c r="B1372" t="str">
        <f t="shared" si="336"/>
        <v xml:space="preserve"> Lindsey M</v>
      </c>
      <c r="C1372">
        <f t="shared" si="337"/>
        <v>30.11</v>
      </c>
      <c r="D1372">
        <f t="shared" si="338"/>
        <v>4.08</v>
      </c>
      <c r="E1372" t="str">
        <f t="shared" si="339"/>
        <v>No</v>
      </c>
      <c r="F1372" t="str">
        <f t="shared" si="340"/>
        <v>No</v>
      </c>
      <c r="G1372" t="str">
        <f t="shared" si="341"/>
        <v>No</v>
      </c>
      <c r="H1372">
        <f t="shared" si="342"/>
        <v>0</v>
      </c>
      <c r="I1372" t="str">
        <f t="shared" si="343"/>
        <v>No</v>
      </c>
      <c r="J1372" t="str">
        <f t="shared" si="344"/>
        <v>Obesity</v>
      </c>
      <c r="K1372" t="str">
        <f t="shared" si="345"/>
        <v>Normal</v>
      </c>
      <c r="L1372" t="str">
        <f t="shared" si="346"/>
        <v>R1012</v>
      </c>
      <c r="M1372">
        <f t="shared" si="347"/>
        <v>33</v>
      </c>
      <c r="N1372" t="str">
        <f t="shared" si="348"/>
        <v>tier - 2</v>
      </c>
      <c r="O1372" t="str">
        <f t="shared" si="349"/>
        <v>tier - 2</v>
      </c>
      <c r="P1372" t="str">
        <f t="shared" si="350"/>
        <v>R1012</v>
      </c>
      <c r="Q1372">
        <f t="shared" si="351"/>
        <v>33</v>
      </c>
    </row>
    <row r="1373" spans="1:17" ht="18.75" x14ac:dyDescent="0.3">
      <c r="A1373" s="4" t="s">
        <v>999</v>
      </c>
      <c r="B1373" t="str">
        <f t="shared" si="336"/>
        <v xml:space="preserve"> Marguerite K.</v>
      </c>
      <c r="C1373">
        <f t="shared" si="337"/>
        <v>31.59</v>
      </c>
      <c r="D1373">
        <f t="shared" si="338"/>
        <v>6.01</v>
      </c>
      <c r="E1373" t="str">
        <f t="shared" si="339"/>
        <v>No</v>
      </c>
      <c r="F1373" t="str">
        <f t="shared" si="340"/>
        <v>No</v>
      </c>
      <c r="G1373" t="str">
        <f t="shared" si="341"/>
        <v>No</v>
      </c>
      <c r="H1373">
        <f t="shared" si="342"/>
        <v>0</v>
      </c>
      <c r="I1373" t="str">
        <f t="shared" si="343"/>
        <v>No</v>
      </c>
      <c r="J1373" t="str">
        <f t="shared" si="344"/>
        <v>Obesity</v>
      </c>
      <c r="K1373" t="str">
        <f t="shared" si="345"/>
        <v>Diabetes</v>
      </c>
      <c r="L1373" t="str">
        <f t="shared" si="346"/>
        <v>R1012</v>
      </c>
      <c r="M1373">
        <f t="shared" si="347"/>
        <v>31</v>
      </c>
      <c r="N1373" t="str">
        <f t="shared" si="348"/>
        <v>tier - 1</v>
      </c>
      <c r="O1373" t="str">
        <f t="shared" si="349"/>
        <v>tier - 1</v>
      </c>
      <c r="P1373" t="str">
        <f t="shared" si="350"/>
        <v>R1012</v>
      </c>
      <c r="Q1373">
        <f t="shared" si="351"/>
        <v>31</v>
      </c>
    </row>
    <row r="1374" spans="1:17" ht="18.75" x14ac:dyDescent="0.3">
      <c r="A1374" s="4" t="s">
        <v>998</v>
      </c>
      <c r="B1374" t="str">
        <f t="shared" si="336"/>
        <v xml:space="preserve"> Travis</v>
      </c>
      <c r="C1374">
        <f t="shared" si="337"/>
        <v>40.15</v>
      </c>
      <c r="D1374">
        <f t="shared" si="338"/>
        <v>11.84</v>
      </c>
      <c r="E1374" t="str">
        <f t="shared" si="339"/>
        <v>No</v>
      </c>
      <c r="F1374" t="str">
        <f t="shared" si="340"/>
        <v>No</v>
      </c>
      <c r="G1374" t="str">
        <f t="shared" si="341"/>
        <v>No</v>
      </c>
      <c r="H1374">
        <f t="shared" si="342"/>
        <v>0</v>
      </c>
      <c r="I1374" t="str">
        <f t="shared" si="343"/>
        <v>No</v>
      </c>
      <c r="J1374" t="str">
        <f t="shared" si="344"/>
        <v>Obesity</v>
      </c>
      <c r="K1374" t="str">
        <f t="shared" si="345"/>
        <v>Diabetes</v>
      </c>
      <c r="L1374" t="str">
        <f t="shared" si="346"/>
        <v>R1013</v>
      </c>
      <c r="M1374">
        <f t="shared" si="347"/>
        <v>48</v>
      </c>
      <c r="N1374" t="str">
        <f t="shared" si="348"/>
        <v>tier - 3</v>
      </c>
      <c r="O1374" t="str">
        <f t="shared" si="349"/>
        <v>tier - 3</v>
      </c>
      <c r="P1374" t="str">
        <f t="shared" si="350"/>
        <v>R1013</v>
      </c>
      <c r="Q1374">
        <f t="shared" si="351"/>
        <v>48</v>
      </c>
    </row>
    <row r="1375" spans="1:17" ht="18.75" x14ac:dyDescent="0.3">
      <c r="A1375" s="4" t="s">
        <v>997</v>
      </c>
      <c r="B1375" t="str">
        <f t="shared" si="336"/>
        <v xml:space="preserve"> Ricky</v>
      </c>
      <c r="C1375">
        <f t="shared" si="337"/>
        <v>40.700000000000003</v>
      </c>
      <c r="D1375">
        <f t="shared" si="338"/>
        <v>6.27</v>
      </c>
      <c r="E1375" t="str">
        <f t="shared" si="339"/>
        <v>Yes</v>
      </c>
      <c r="F1375" t="str">
        <f t="shared" si="340"/>
        <v>No</v>
      </c>
      <c r="G1375" t="str">
        <f t="shared" si="341"/>
        <v>Yes</v>
      </c>
      <c r="H1375">
        <f t="shared" si="342"/>
        <v>1</v>
      </c>
      <c r="I1375" t="str">
        <f t="shared" si="343"/>
        <v>No</v>
      </c>
      <c r="J1375" t="str">
        <f t="shared" si="344"/>
        <v>Obesity</v>
      </c>
      <c r="K1375" t="str">
        <f t="shared" si="345"/>
        <v>Diabetes</v>
      </c>
      <c r="L1375" t="str">
        <f t="shared" si="346"/>
        <v>R1012</v>
      </c>
      <c r="M1375">
        <f t="shared" si="347"/>
        <v>25</v>
      </c>
      <c r="N1375" t="str">
        <f t="shared" si="348"/>
        <v>tier - 3</v>
      </c>
      <c r="O1375" t="str">
        <f t="shared" si="349"/>
        <v>tier - 3</v>
      </c>
      <c r="P1375" t="str">
        <f t="shared" si="350"/>
        <v>R1012</v>
      </c>
      <c r="Q1375">
        <f t="shared" si="351"/>
        <v>25</v>
      </c>
    </row>
    <row r="1376" spans="1:17" ht="18.75" x14ac:dyDescent="0.3">
      <c r="A1376" s="4" t="s">
        <v>996</v>
      </c>
      <c r="B1376" t="str">
        <f t="shared" si="336"/>
        <v xml:space="preserve"> Colleen L.</v>
      </c>
      <c r="C1376">
        <f t="shared" si="337"/>
        <v>40.76</v>
      </c>
      <c r="D1376">
        <f t="shared" si="338"/>
        <v>5.28</v>
      </c>
      <c r="E1376" t="str">
        <f t="shared" si="339"/>
        <v>No</v>
      </c>
      <c r="F1376" t="str">
        <f t="shared" si="340"/>
        <v>No</v>
      </c>
      <c r="G1376" t="str">
        <f t="shared" si="341"/>
        <v>No</v>
      </c>
      <c r="H1376">
        <f t="shared" si="342"/>
        <v>0</v>
      </c>
      <c r="I1376" t="str">
        <f t="shared" si="343"/>
        <v>No</v>
      </c>
      <c r="J1376" t="str">
        <f t="shared" si="344"/>
        <v>Obesity</v>
      </c>
      <c r="K1376" t="str">
        <f t="shared" si="345"/>
        <v>Normal</v>
      </c>
      <c r="L1376" t="str">
        <f t="shared" si="346"/>
        <v>R1026</v>
      </c>
      <c r="M1376">
        <f t="shared" si="347"/>
        <v>23</v>
      </c>
      <c r="N1376" t="str">
        <f t="shared" si="348"/>
        <v>tier - 2</v>
      </c>
      <c r="O1376" t="str">
        <f t="shared" si="349"/>
        <v>tier - 2</v>
      </c>
      <c r="P1376" t="str">
        <f t="shared" si="350"/>
        <v>R1026</v>
      </c>
      <c r="Q1376">
        <f t="shared" si="351"/>
        <v>23</v>
      </c>
    </row>
    <row r="1377" spans="1:17" ht="18.75" x14ac:dyDescent="0.3">
      <c r="A1377" s="4" t="s">
        <v>995</v>
      </c>
      <c r="B1377" t="str">
        <f t="shared" si="336"/>
        <v xml:space="preserve"> Charlie A</v>
      </c>
      <c r="C1377">
        <f t="shared" si="337"/>
        <v>29.7</v>
      </c>
      <c r="D1377">
        <f t="shared" si="338"/>
        <v>7.03</v>
      </c>
      <c r="E1377" t="str">
        <f t="shared" si="339"/>
        <v>No</v>
      </c>
      <c r="F1377" t="str">
        <f t="shared" si="340"/>
        <v>No</v>
      </c>
      <c r="G1377" t="str">
        <f t="shared" si="341"/>
        <v>No</v>
      </c>
      <c r="H1377">
        <f t="shared" si="342"/>
        <v>0</v>
      </c>
      <c r="I1377" t="str">
        <f t="shared" si="343"/>
        <v>No</v>
      </c>
      <c r="J1377" t="str">
        <f t="shared" si="344"/>
        <v>Obesity</v>
      </c>
      <c r="K1377" t="str">
        <f t="shared" si="345"/>
        <v>Diabetes</v>
      </c>
      <c r="L1377" t="str">
        <f t="shared" si="346"/>
        <v>R1013</v>
      </c>
      <c r="M1377">
        <f t="shared" si="347"/>
        <v>48</v>
      </c>
      <c r="N1377" t="str">
        <f t="shared" si="348"/>
        <v>tier - 3</v>
      </c>
      <c r="O1377" t="str">
        <f t="shared" si="349"/>
        <v>tier - 3</v>
      </c>
      <c r="P1377" t="str">
        <f t="shared" si="350"/>
        <v>R1013</v>
      </c>
      <c r="Q1377">
        <f t="shared" si="351"/>
        <v>48</v>
      </c>
    </row>
    <row r="1378" spans="1:17" ht="18.75" x14ac:dyDescent="0.3">
      <c r="A1378" s="4" t="s">
        <v>994</v>
      </c>
      <c r="B1378" t="str">
        <f t="shared" si="336"/>
        <v xml:space="preserve"> Rick</v>
      </c>
      <c r="C1378">
        <f t="shared" si="337"/>
        <v>40.58</v>
      </c>
      <c r="D1378">
        <f t="shared" si="338"/>
        <v>5.32</v>
      </c>
      <c r="E1378" t="str">
        <f t="shared" si="339"/>
        <v>Yes</v>
      </c>
      <c r="F1378" t="str">
        <f t="shared" si="340"/>
        <v>No</v>
      </c>
      <c r="G1378" t="str">
        <f t="shared" si="341"/>
        <v>Yes</v>
      </c>
      <c r="H1378">
        <f t="shared" si="342"/>
        <v>1</v>
      </c>
      <c r="I1378" t="str">
        <f t="shared" si="343"/>
        <v>No</v>
      </c>
      <c r="J1378" t="str">
        <f t="shared" si="344"/>
        <v>Obesity</v>
      </c>
      <c r="K1378" t="str">
        <f t="shared" si="345"/>
        <v>Normal</v>
      </c>
      <c r="L1378" t="str">
        <f t="shared" si="346"/>
        <v>R1012</v>
      </c>
      <c r="M1378">
        <f t="shared" si="347"/>
        <v>25</v>
      </c>
      <c r="N1378" t="str">
        <f t="shared" si="348"/>
        <v>tier - 1</v>
      </c>
      <c r="O1378" t="str">
        <f t="shared" si="349"/>
        <v>tier - 1</v>
      </c>
      <c r="P1378" t="str">
        <f t="shared" si="350"/>
        <v>R1012</v>
      </c>
      <c r="Q1378">
        <f t="shared" si="351"/>
        <v>25</v>
      </c>
    </row>
    <row r="1379" spans="1:17" ht="18.75" x14ac:dyDescent="0.3">
      <c r="A1379" s="4" t="s">
        <v>993</v>
      </c>
      <c r="B1379" t="str">
        <f t="shared" si="336"/>
        <v xml:space="preserve"> Lauren C</v>
      </c>
      <c r="C1379">
        <f t="shared" si="337"/>
        <v>33.06</v>
      </c>
      <c r="D1379">
        <f t="shared" si="338"/>
        <v>9.59</v>
      </c>
      <c r="E1379" t="str">
        <f t="shared" si="339"/>
        <v>Yes</v>
      </c>
      <c r="F1379" t="str">
        <f t="shared" si="340"/>
        <v>No</v>
      </c>
      <c r="G1379" t="str">
        <f t="shared" si="341"/>
        <v>No</v>
      </c>
      <c r="H1379">
        <f t="shared" si="342"/>
        <v>0</v>
      </c>
      <c r="I1379" t="str">
        <f t="shared" si="343"/>
        <v>No</v>
      </c>
      <c r="J1379" t="str">
        <f t="shared" si="344"/>
        <v>Obesity</v>
      </c>
      <c r="K1379" t="str">
        <f t="shared" si="345"/>
        <v>Diabetes</v>
      </c>
      <c r="L1379" t="str">
        <f t="shared" si="346"/>
        <v>R1012</v>
      </c>
      <c r="M1379">
        <f t="shared" si="347"/>
        <v>41</v>
      </c>
      <c r="N1379" t="str">
        <f t="shared" si="348"/>
        <v>tier - 1</v>
      </c>
      <c r="O1379" t="str">
        <f t="shared" si="349"/>
        <v>tier - 1</v>
      </c>
      <c r="P1379" t="str">
        <f t="shared" si="350"/>
        <v>R1012</v>
      </c>
      <c r="Q1379">
        <f t="shared" si="351"/>
        <v>41</v>
      </c>
    </row>
    <row r="1380" spans="1:17" ht="18.75" x14ac:dyDescent="0.3">
      <c r="A1380" s="4" t="s">
        <v>992</v>
      </c>
      <c r="B1380" t="str">
        <f t="shared" si="336"/>
        <v xml:space="preserve"> Daniel</v>
      </c>
      <c r="C1380">
        <f t="shared" si="337"/>
        <v>26.62</v>
      </c>
      <c r="D1380">
        <f t="shared" si="338"/>
        <v>6.15</v>
      </c>
      <c r="E1380" t="str">
        <f t="shared" si="339"/>
        <v>Yes</v>
      </c>
      <c r="F1380" t="str">
        <f t="shared" si="340"/>
        <v>No</v>
      </c>
      <c r="G1380" t="str">
        <f t="shared" si="341"/>
        <v>No</v>
      </c>
      <c r="H1380">
        <f t="shared" si="342"/>
        <v>0</v>
      </c>
      <c r="I1380" t="str">
        <f t="shared" si="343"/>
        <v>No</v>
      </c>
      <c r="J1380" t="str">
        <f t="shared" si="344"/>
        <v>Obesity</v>
      </c>
      <c r="K1380" t="str">
        <f t="shared" si="345"/>
        <v>Diabetes</v>
      </c>
      <c r="L1380" t="str">
        <f t="shared" si="346"/>
        <v>R1013</v>
      </c>
      <c r="M1380">
        <f t="shared" si="347"/>
        <v>46</v>
      </c>
      <c r="N1380" t="str">
        <f t="shared" si="348"/>
        <v>tier - 2</v>
      </c>
      <c r="O1380" t="str">
        <f t="shared" si="349"/>
        <v>tier - 2</v>
      </c>
      <c r="P1380" t="str">
        <f t="shared" si="350"/>
        <v>R1013</v>
      </c>
      <c r="Q1380">
        <f t="shared" si="351"/>
        <v>46</v>
      </c>
    </row>
    <row r="1381" spans="1:17" ht="18.75" x14ac:dyDescent="0.3">
      <c r="A1381" s="4" t="s">
        <v>991</v>
      </c>
      <c r="B1381" t="str">
        <f t="shared" si="336"/>
        <v xml:space="preserve"> Jaime</v>
      </c>
      <c r="C1381">
        <f t="shared" si="337"/>
        <v>37.1</v>
      </c>
      <c r="D1381">
        <f t="shared" si="338"/>
        <v>11.08</v>
      </c>
      <c r="E1381" t="str">
        <f t="shared" si="339"/>
        <v>No</v>
      </c>
      <c r="F1381" t="str">
        <f t="shared" si="340"/>
        <v>No</v>
      </c>
      <c r="G1381" t="str">
        <f t="shared" si="341"/>
        <v>No</v>
      </c>
      <c r="H1381">
        <f t="shared" si="342"/>
        <v>0</v>
      </c>
      <c r="I1381" t="str">
        <f t="shared" si="343"/>
        <v>No</v>
      </c>
      <c r="J1381" t="str">
        <f t="shared" si="344"/>
        <v>Obesity</v>
      </c>
      <c r="K1381" t="str">
        <f t="shared" si="345"/>
        <v>Diabetes</v>
      </c>
      <c r="L1381" t="str">
        <f t="shared" si="346"/>
        <v>R1011</v>
      </c>
      <c r="M1381">
        <f t="shared" si="347"/>
        <v>44</v>
      </c>
      <c r="N1381" t="str">
        <f t="shared" si="348"/>
        <v>tier - 1</v>
      </c>
      <c r="O1381" t="str">
        <f t="shared" si="349"/>
        <v>tier - 1</v>
      </c>
      <c r="P1381" t="str">
        <f t="shared" si="350"/>
        <v>R1011</v>
      </c>
      <c r="Q1381">
        <f t="shared" si="351"/>
        <v>44</v>
      </c>
    </row>
    <row r="1382" spans="1:17" ht="18.75" x14ac:dyDescent="0.3">
      <c r="A1382" s="4" t="s">
        <v>990</v>
      </c>
      <c r="B1382" t="str">
        <f t="shared" si="336"/>
        <v xml:space="preserve"> Erik R</v>
      </c>
      <c r="C1382">
        <f t="shared" si="337"/>
        <v>18.28</v>
      </c>
      <c r="D1382">
        <f t="shared" si="338"/>
        <v>7.95</v>
      </c>
      <c r="E1382" t="str">
        <f t="shared" si="339"/>
        <v>No</v>
      </c>
      <c r="F1382" t="str">
        <f t="shared" si="340"/>
        <v>No</v>
      </c>
      <c r="G1382" t="str">
        <f t="shared" si="341"/>
        <v>No</v>
      </c>
      <c r="H1382">
        <f t="shared" si="342"/>
        <v>0</v>
      </c>
      <c r="I1382" t="str">
        <f t="shared" si="343"/>
        <v>No</v>
      </c>
      <c r="J1382" t="str">
        <f t="shared" si="344"/>
        <v>Underweight</v>
      </c>
      <c r="K1382" t="str">
        <f t="shared" si="345"/>
        <v>Diabetes</v>
      </c>
      <c r="L1382" t="str">
        <f t="shared" si="346"/>
        <v>R1013</v>
      </c>
      <c r="M1382">
        <f t="shared" si="347"/>
        <v>57</v>
      </c>
      <c r="N1382" t="str">
        <f t="shared" si="348"/>
        <v>tier - 2</v>
      </c>
      <c r="O1382" t="str">
        <f t="shared" si="349"/>
        <v>tier - 2</v>
      </c>
      <c r="P1382" t="str">
        <f t="shared" si="350"/>
        <v>R1013</v>
      </c>
      <c r="Q1382">
        <f t="shared" si="351"/>
        <v>57</v>
      </c>
    </row>
    <row r="1383" spans="1:17" ht="18.75" x14ac:dyDescent="0.3">
      <c r="A1383" s="4" t="s">
        <v>989</v>
      </c>
      <c r="B1383" t="str">
        <f t="shared" si="336"/>
        <v xml:space="preserve"> Katie</v>
      </c>
      <c r="C1383">
        <f t="shared" si="337"/>
        <v>35.814999999999998</v>
      </c>
      <c r="D1383">
        <f t="shared" si="338"/>
        <v>6.23</v>
      </c>
      <c r="E1383" t="str">
        <f t="shared" si="339"/>
        <v>No</v>
      </c>
      <c r="F1383" t="str">
        <f t="shared" si="340"/>
        <v>No</v>
      </c>
      <c r="G1383" t="str">
        <f t="shared" si="341"/>
        <v>No</v>
      </c>
      <c r="H1383">
        <f t="shared" si="342"/>
        <v>0</v>
      </c>
      <c r="I1383" t="str">
        <f t="shared" si="343"/>
        <v>No</v>
      </c>
      <c r="J1383" t="str">
        <f t="shared" si="344"/>
        <v>Obesity</v>
      </c>
      <c r="K1383" t="str">
        <f t="shared" si="345"/>
        <v>Diabetes</v>
      </c>
      <c r="L1383" t="str">
        <f t="shared" si="346"/>
        <v>R1012</v>
      </c>
      <c r="M1383">
        <f t="shared" si="347"/>
        <v>45</v>
      </c>
      <c r="N1383" t="str">
        <f t="shared" si="348"/>
        <v>tier - 3</v>
      </c>
      <c r="O1383" t="str">
        <f t="shared" si="349"/>
        <v>tier - 3</v>
      </c>
      <c r="P1383" t="str">
        <f t="shared" si="350"/>
        <v>R1012</v>
      </c>
      <c r="Q1383">
        <f t="shared" si="351"/>
        <v>45</v>
      </c>
    </row>
    <row r="1384" spans="1:17" ht="18.75" x14ac:dyDescent="0.3">
      <c r="A1384" s="4" t="s">
        <v>988</v>
      </c>
      <c r="B1384" t="str">
        <f t="shared" si="336"/>
        <v xml:space="preserve"> Thomas A</v>
      </c>
      <c r="C1384">
        <f t="shared" si="337"/>
        <v>30.69</v>
      </c>
      <c r="D1384">
        <f t="shared" si="338"/>
        <v>6.5</v>
      </c>
      <c r="E1384" t="str">
        <f t="shared" si="339"/>
        <v>No</v>
      </c>
      <c r="F1384" t="str">
        <f t="shared" si="340"/>
        <v>No</v>
      </c>
      <c r="G1384" t="str">
        <f t="shared" si="341"/>
        <v>No</v>
      </c>
      <c r="H1384">
        <f t="shared" si="342"/>
        <v>0</v>
      </c>
      <c r="I1384" t="str">
        <f t="shared" si="343"/>
        <v>No</v>
      </c>
      <c r="J1384" t="str">
        <f t="shared" si="344"/>
        <v>Obesity</v>
      </c>
      <c r="K1384" t="str">
        <f t="shared" si="345"/>
        <v>Diabetes</v>
      </c>
      <c r="L1384" t="str">
        <f t="shared" si="346"/>
        <v>R1013</v>
      </c>
      <c r="M1384">
        <f t="shared" si="347"/>
        <v>44</v>
      </c>
      <c r="N1384" t="str">
        <f t="shared" si="348"/>
        <v>tier - 2</v>
      </c>
      <c r="O1384" t="str">
        <f t="shared" si="349"/>
        <v>tier - 2</v>
      </c>
      <c r="P1384" t="str">
        <f t="shared" si="350"/>
        <v>R1013</v>
      </c>
      <c r="Q1384">
        <f t="shared" si="351"/>
        <v>44</v>
      </c>
    </row>
    <row r="1385" spans="1:17" ht="18.75" x14ac:dyDescent="0.3">
      <c r="A1385" s="4" t="s">
        <v>987</v>
      </c>
      <c r="B1385" t="str">
        <f t="shared" si="336"/>
        <v xml:space="preserve"> Jean-Marc</v>
      </c>
      <c r="C1385">
        <f t="shared" si="337"/>
        <v>26.125</v>
      </c>
      <c r="D1385">
        <f t="shared" si="338"/>
        <v>5.22</v>
      </c>
      <c r="E1385" t="str">
        <f t="shared" si="339"/>
        <v>No</v>
      </c>
      <c r="F1385" t="str">
        <f t="shared" si="340"/>
        <v>No</v>
      </c>
      <c r="G1385" t="str">
        <f t="shared" si="341"/>
        <v>No</v>
      </c>
      <c r="H1385">
        <f t="shared" si="342"/>
        <v>0</v>
      </c>
      <c r="I1385" t="str">
        <f t="shared" si="343"/>
        <v>No</v>
      </c>
      <c r="J1385" t="str">
        <f t="shared" si="344"/>
        <v>Obesity</v>
      </c>
      <c r="K1385" t="str">
        <f t="shared" si="345"/>
        <v>Normal</v>
      </c>
      <c r="L1385" t="str">
        <f t="shared" si="346"/>
        <v>R1016</v>
      </c>
      <c r="M1385">
        <f t="shared" si="347"/>
        <v>42</v>
      </c>
      <c r="N1385" t="str">
        <f t="shared" si="348"/>
        <v>tier - 1</v>
      </c>
      <c r="O1385" t="str">
        <f t="shared" si="349"/>
        <v>tier - 1</v>
      </c>
      <c r="P1385" t="str">
        <f t="shared" si="350"/>
        <v>R1016</v>
      </c>
      <c r="Q1385">
        <f t="shared" si="351"/>
        <v>42</v>
      </c>
    </row>
    <row r="1386" spans="1:17" ht="18.75" x14ac:dyDescent="0.3">
      <c r="A1386" s="4" t="s">
        <v>986</v>
      </c>
      <c r="B1386" t="str">
        <f t="shared" si="336"/>
        <v xml:space="preserve"> Kerry L</v>
      </c>
      <c r="C1386">
        <f t="shared" si="337"/>
        <v>34.58</v>
      </c>
      <c r="D1386">
        <f t="shared" si="338"/>
        <v>6.3</v>
      </c>
      <c r="E1386" t="str">
        <f t="shared" si="339"/>
        <v>No</v>
      </c>
      <c r="F1386" t="str">
        <f t="shared" si="340"/>
        <v>No</v>
      </c>
      <c r="G1386" t="str">
        <f t="shared" si="341"/>
        <v>Yes</v>
      </c>
      <c r="H1386">
        <f t="shared" si="342"/>
        <v>1</v>
      </c>
      <c r="I1386" t="str">
        <f t="shared" si="343"/>
        <v>No</v>
      </c>
      <c r="J1386" t="str">
        <f t="shared" si="344"/>
        <v>Obesity</v>
      </c>
      <c r="K1386" t="str">
        <f t="shared" si="345"/>
        <v>Diabetes</v>
      </c>
      <c r="L1386" t="str">
        <f t="shared" si="346"/>
        <v>R1012</v>
      </c>
      <c r="M1386">
        <f t="shared" si="347"/>
        <v>44</v>
      </c>
      <c r="N1386" t="str">
        <f t="shared" si="348"/>
        <v>tier - 3</v>
      </c>
      <c r="O1386" t="str">
        <f t="shared" si="349"/>
        <v>tier - 3</v>
      </c>
      <c r="P1386" t="str">
        <f t="shared" si="350"/>
        <v>R1012</v>
      </c>
      <c r="Q1386">
        <f t="shared" si="351"/>
        <v>44</v>
      </c>
    </row>
    <row r="1387" spans="1:17" ht="18.75" x14ac:dyDescent="0.3">
      <c r="A1387" s="4" t="s">
        <v>985</v>
      </c>
      <c r="B1387" t="str">
        <f t="shared" si="336"/>
        <v xml:space="preserve"> Ulrich</v>
      </c>
      <c r="C1387">
        <f t="shared" si="337"/>
        <v>27.4</v>
      </c>
      <c r="D1387">
        <f t="shared" si="338"/>
        <v>8.84</v>
      </c>
      <c r="E1387" t="str">
        <f t="shared" si="339"/>
        <v>No</v>
      </c>
      <c r="F1387" t="str">
        <f t="shared" si="340"/>
        <v>No</v>
      </c>
      <c r="G1387" t="str">
        <f t="shared" si="341"/>
        <v>No</v>
      </c>
      <c r="H1387">
        <f t="shared" si="342"/>
        <v>0</v>
      </c>
      <c r="I1387" t="str">
        <f t="shared" si="343"/>
        <v>No</v>
      </c>
      <c r="J1387" t="str">
        <f t="shared" si="344"/>
        <v>Obesity</v>
      </c>
      <c r="K1387" t="str">
        <f t="shared" si="345"/>
        <v>Diabetes</v>
      </c>
      <c r="L1387" t="str">
        <f t="shared" si="346"/>
        <v>R1011</v>
      </c>
      <c r="M1387">
        <f t="shared" si="347"/>
        <v>44</v>
      </c>
      <c r="N1387" t="str">
        <f t="shared" si="348"/>
        <v>tier - 2</v>
      </c>
      <c r="O1387" t="str">
        <f t="shared" si="349"/>
        <v>tier - 2</v>
      </c>
      <c r="P1387" t="str">
        <f t="shared" si="350"/>
        <v>R1011</v>
      </c>
      <c r="Q1387">
        <f t="shared" si="351"/>
        <v>44</v>
      </c>
    </row>
    <row r="1388" spans="1:17" ht="18.75" x14ac:dyDescent="0.3">
      <c r="A1388" s="4" t="s">
        <v>984</v>
      </c>
      <c r="B1388" t="str">
        <f t="shared" si="336"/>
        <v xml:space="preserve"> Justin P</v>
      </c>
      <c r="C1388">
        <f t="shared" si="337"/>
        <v>27.53</v>
      </c>
      <c r="D1388">
        <f t="shared" si="338"/>
        <v>4.1100000000000003</v>
      </c>
      <c r="E1388" t="str">
        <f t="shared" si="339"/>
        <v>No</v>
      </c>
      <c r="F1388" t="str">
        <f t="shared" si="340"/>
        <v>No</v>
      </c>
      <c r="G1388" t="str">
        <f t="shared" si="341"/>
        <v>No</v>
      </c>
      <c r="H1388">
        <f t="shared" si="342"/>
        <v>1</v>
      </c>
      <c r="I1388" t="str">
        <f t="shared" si="343"/>
        <v>No</v>
      </c>
      <c r="J1388" t="str">
        <f t="shared" si="344"/>
        <v>Obesity</v>
      </c>
      <c r="K1388" t="str">
        <f t="shared" si="345"/>
        <v>Normal</v>
      </c>
      <c r="L1388" t="str">
        <f t="shared" si="346"/>
        <v>R1021</v>
      </c>
      <c r="M1388">
        <f t="shared" si="347"/>
        <v>35</v>
      </c>
      <c r="N1388" t="str">
        <f t="shared" si="348"/>
        <v>tier - 3</v>
      </c>
      <c r="O1388" t="str">
        <f t="shared" si="349"/>
        <v>tier - 3</v>
      </c>
      <c r="P1388" t="str">
        <f t="shared" si="350"/>
        <v>R1021</v>
      </c>
      <c r="Q1388">
        <f t="shared" si="351"/>
        <v>35</v>
      </c>
    </row>
    <row r="1389" spans="1:17" ht="18.75" x14ac:dyDescent="0.3">
      <c r="A1389" s="4" t="s">
        <v>983</v>
      </c>
      <c r="B1389" t="str">
        <f t="shared" si="336"/>
        <v xml:space="preserve"> Hannah E.</v>
      </c>
      <c r="C1389">
        <f t="shared" si="337"/>
        <v>33</v>
      </c>
      <c r="D1389">
        <f t="shared" si="338"/>
        <v>4.57</v>
      </c>
      <c r="E1389" t="str">
        <f t="shared" si="339"/>
        <v>No</v>
      </c>
      <c r="F1389" t="str">
        <f t="shared" si="340"/>
        <v>No</v>
      </c>
      <c r="G1389" t="str">
        <f t="shared" si="341"/>
        <v>No</v>
      </c>
      <c r="H1389">
        <f t="shared" si="342"/>
        <v>0</v>
      </c>
      <c r="I1389" t="str">
        <f t="shared" si="343"/>
        <v>No</v>
      </c>
      <c r="J1389" t="str">
        <f t="shared" si="344"/>
        <v>Obesity</v>
      </c>
      <c r="K1389" t="str">
        <f t="shared" si="345"/>
        <v>Normal</v>
      </c>
      <c r="L1389" t="str">
        <f t="shared" si="346"/>
        <v>R1013</v>
      </c>
      <c r="M1389">
        <f t="shared" si="347"/>
        <v>40</v>
      </c>
      <c r="N1389" t="str">
        <f t="shared" si="348"/>
        <v>tier - 1</v>
      </c>
      <c r="O1389" t="str">
        <f t="shared" si="349"/>
        <v>tier - 1</v>
      </c>
      <c r="P1389" t="str">
        <f t="shared" si="350"/>
        <v>R1013</v>
      </c>
      <c r="Q1389">
        <f t="shared" si="351"/>
        <v>40</v>
      </c>
    </row>
    <row r="1390" spans="1:17" ht="18.75" x14ac:dyDescent="0.3">
      <c r="A1390" s="4" t="s">
        <v>982</v>
      </c>
      <c r="B1390" t="str">
        <f t="shared" si="336"/>
        <v xml:space="preserve"> David</v>
      </c>
      <c r="C1390">
        <f t="shared" si="337"/>
        <v>25.78</v>
      </c>
      <c r="D1390">
        <f t="shared" si="338"/>
        <v>11.06</v>
      </c>
      <c r="E1390" t="str">
        <f t="shared" si="339"/>
        <v>Yes</v>
      </c>
      <c r="F1390" t="str">
        <f t="shared" si="340"/>
        <v>No</v>
      </c>
      <c r="G1390" t="str">
        <f t="shared" si="341"/>
        <v>No</v>
      </c>
      <c r="H1390">
        <f t="shared" si="342"/>
        <v>0</v>
      </c>
      <c r="I1390" t="str">
        <f t="shared" si="343"/>
        <v>No</v>
      </c>
      <c r="J1390" t="str">
        <f t="shared" si="344"/>
        <v>Obesity</v>
      </c>
      <c r="K1390" t="str">
        <f t="shared" si="345"/>
        <v>Diabetes</v>
      </c>
      <c r="L1390" t="str">
        <f t="shared" si="346"/>
        <v>R1020</v>
      </c>
      <c r="M1390">
        <f t="shared" si="347"/>
        <v>41</v>
      </c>
      <c r="N1390" t="str">
        <f t="shared" si="348"/>
        <v>tier - 2</v>
      </c>
      <c r="O1390" t="str">
        <f t="shared" si="349"/>
        <v>tier - 2</v>
      </c>
      <c r="P1390" t="str">
        <f t="shared" si="350"/>
        <v>R1020</v>
      </c>
      <c r="Q1390">
        <f t="shared" si="351"/>
        <v>41</v>
      </c>
    </row>
    <row r="1391" spans="1:17" ht="18.75" x14ac:dyDescent="0.3">
      <c r="A1391" s="4" t="s">
        <v>981</v>
      </c>
      <c r="B1391" t="str">
        <f t="shared" si="336"/>
        <v xml:space="preserve"> Jim</v>
      </c>
      <c r="C1391">
        <f t="shared" si="337"/>
        <v>22.66</v>
      </c>
      <c r="D1391">
        <f t="shared" si="338"/>
        <v>10.68</v>
      </c>
      <c r="E1391" t="str">
        <f t="shared" si="339"/>
        <v>No</v>
      </c>
      <c r="F1391" t="str">
        <f t="shared" si="340"/>
        <v>No</v>
      </c>
      <c r="G1391" t="str">
        <f t="shared" si="341"/>
        <v>No</v>
      </c>
      <c r="H1391">
        <f t="shared" si="342"/>
        <v>0</v>
      </c>
      <c r="I1391" t="str">
        <f t="shared" si="343"/>
        <v>No</v>
      </c>
      <c r="J1391" t="str">
        <f t="shared" si="344"/>
        <v>Normol Weight</v>
      </c>
      <c r="K1391" t="str">
        <f t="shared" si="345"/>
        <v>Diabetes</v>
      </c>
      <c r="L1391" t="str">
        <f t="shared" si="346"/>
        <v>R1013</v>
      </c>
      <c r="M1391">
        <f t="shared" si="347"/>
        <v>51</v>
      </c>
      <c r="N1391" t="str">
        <f t="shared" si="348"/>
        <v>tier - 1</v>
      </c>
      <c r="O1391" t="str">
        <f t="shared" si="349"/>
        <v>tier - 1</v>
      </c>
      <c r="P1391" t="str">
        <f t="shared" si="350"/>
        <v>R1013</v>
      </c>
      <c r="Q1391">
        <f t="shared" si="351"/>
        <v>51</v>
      </c>
    </row>
    <row r="1392" spans="1:17" ht="18.75" x14ac:dyDescent="0.3">
      <c r="A1392" s="4" t="s">
        <v>980</v>
      </c>
      <c r="B1392" t="str">
        <f t="shared" si="336"/>
        <v xml:space="preserve"> Joseph P</v>
      </c>
      <c r="C1392">
        <f t="shared" si="337"/>
        <v>38.81</v>
      </c>
      <c r="D1392">
        <f t="shared" si="338"/>
        <v>6.14</v>
      </c>
      <c r="E1392" t="str">
        <f t="shared" si="339"/>
        <v>Yes</v>
      </c>
      <c r="F1392" t="str">
        <f t="shared" si="340"/>
        <v>No</v>
      </c>
      <c r="G1392" t="str">
        <f t="shared" si="341"/>
        <v>No</v>
      </c>
      <c r="H1392">
        <f t="shared" si="342"/>
        <v>1</v>
      </c>
      <c r="I1392" t="str">
        <f t="shared" si="343"/>
        <v>No</v>
      </c>
      <c r="J1392" t="str">
        <f t="shared" si="344"/>
        <v>Obesity</v>
      </c>
      <c r="K1392" t="str">
        <f t="shared" si="345"/>
        <v>Diabetes</v>
      </c>
      <c r="L1392" t="str">
        <f t="shared" si="346"/>
        <v>R1012</v>
      </c>
      <c r="M1392">
        <f t="shared" si="347"/>
        <v>27</v>
      </c>
      <c r="N1392" t="str">
        <f t="shared" si="348"/>
        <v>tier - 1</v>
      </c>
      <c r="O1392" t="str">
        <f t="shared" si="349"/>
        <v>tier - 1</v>
      </c>
      <c r="P1392" t="str">
        <f t="shared" si="350"/>
        <v>R1012</v>
      </c>
      <c r="Q1392">
        <f t="shared" si="351"/>
        <v>27</v>
      </c>
    </row>
    <row r="1393" spans="1:17" ht="18.75" x14ac:dyDescent="0.3">
      <c r="A1393" s="4" t="s">
        <v>979</v>
      </c>
      <c r="B1393" t="str">
        <f t="shared" si="336"/>
        <v xml:space="preserve"> Michael</v>
      </c>
      <c r="C1393">
        <f t="shared" si="337"/>
        <v>38.51</v>
      </c>
      <c r="D1393">
        <f t="shared" si="338"/>
        <v>5.45</v>
      </c>
      <c r="E1393" t="str">
        <f t="shared" si="339"/>
        <v>Yes</v>
      </c>
      <c r="F1393" t="str">
        <f t="shared" si="340"/>
        <v>No</v>
      </c>
      <c r="G1393" t="str">
        <f t="shared" si="341"/>
        <v>No</v>
      </c>
      <c r="H1393">
        <f t="shared" si="342"/>
        <v>0</v>
      </c>
      <c r="I1393" t="str">
        <f t="shared" si="343"/>
        <v>No</v>
      </c>
      <c r="J1393" t="str">
        <f t="shared" si="344"/>
        <v>Obesity</v>
      </c>
      <c r="K1393" t="str">
        <f t="shared" si="345"/>
        <v>Normal</v>
      </c>
      <c r="L1393" t="str">
        <f t="shared" si="346"/>
        <v>R1022</v>
      </c>
      <c r="M1393">
        <f t="shared" si="347"/>
        <v>26</v>
      </c>
      <c r="N1393" t="str">
        <f t="shared" si="348"/>
        <v>tier - 2</v>
      </c>
      <c r="O1393" t="str">
        <f t="shared" si="349"/>
        <v>tier - 2</v>
      </c>
      <c r="P1393" t="str">
        <f t="shared" si="350"/>
        <v>R1022</v>
      </c>
      <c r="Q1393">
        <f t="shared" si="351"/>
        <v>26</v>
      </c>
    </row>
    <row r="1394" spans="1:17" ht="18.75" x14ac:dyDescent="0.3">
      <c r="A1394" s="4" t="s">
        <v>978</v>
      </c>
      <c r="B1394" t="str">
        <f t="shared" si="336"/>
        <v xml:space="preserve"> Gina M</v>
      </c>
      <c r="C1394">
        <f t="shared" si="337"/>
        <v>22.98</v>
      </c>
      <c r="D1394">
        <f t="shared" si="338"/>
        <v>6.14</v>
      </c>
      <c r="E1394" t="str">
        <f t="shared" si="339"/>
        <v>Yes</v>
      </c>
      <c r="F1394" t="str">
        <f t="shared" si="340"/>
        <v>No</v>
      </c>
      <c r="G1394" t="str">
        <f t="shared" si="341"/>
        <v>No</v>
      </c>
      <c r="H1394">
        <f t="shared" si="342"/>
        <v>0</v>
      </c>
      <c r="I1394" t="str">
        <f t="shared" si="343"/>
        <v>No</v>
      </c>
      <c r="J1394" t="str">
        <f t="shared" si="344"/>
        <v>Normol Weight</v>
      </c>
      <c r="K1394" t="str">
        <f t="shared" si="345"/>
        <v>Diabetes</v>
      </c>
      <c r="L1394" t="str">
        <f t="shared" si="346"/>
        <v>R1011</v>
      </c>
      <c r="M1394">
        <f t="shared" si="347"/>
        <v>46</v>
      </c>
      <c r="N1394" t="str">
        <f t="shared" si="348"/>
        <v>tier - 1</v>
      </c>
      <c r="O1394" t="str">
        <f t="shared" si="349"/>
        <v>tier - 1</v>
      </c>
      <c r="P1394" t="str">
        <f t="shared" si="350"/>
        <v>R1011</v>
      </c>
      <c r="Q1394">
        <f t="shared" si="351"/>
        <v>46</v>
      </c>
    </row>
    <row r="1395" spans="1:17" ht="18.75" x14ac:dyDescent="0.3">
      <c r="A1395" s="4" t="s">
        <v>977</v>
      </c>
      <c r="B1395" t="str">
        <f t="shared" si="336"/>
        <v xml:space="preserve"> Shantel C.</v>
      </c>
      <c r="C1395">
        <f t="shared" si="337"/>
        <v>15.65</v>
      </c>
      <c r="D1395">
        <f t="shared" si="338"/>
        <v>7.85</v>
      </c>
      <c r="E1395" t="str">
        <f t="shared" si="339"/>
        <v>No</v>
      </c>
      <c r="F1395" t="str">
        <f t="shared" si="340"/>
        <v>No</v>
      </c>
      <c r="G1395" t="str">
        <f t="shared" si="341"/>
        <v>No</v>
      </c>
      <c r="H1395">
        <f t="shared" si="342"/>
        <v>0</v>
      </c>
      <c r="I1395" t="str">
        <f t="shared" si="343"/>
        <v>No</v>
      </c>
      <c r="J1395" t="str">
        <f t="shared" si="344"/>
        <v>Underweight</v>
      </c>
      <c r="K1395" t="str">
        <f t="shared" si="345"/>
        <v>Diabetes</v>
      </c>
      <c r="L1395" t="str">
        <f t="shared" si="346"/>
        <v>R1012</v>
      </c>
      <c r="M1395">
        <f t="shared" si="347"/>
        <v>57</v>
      </c>
      <c r="N1395" t="str">
        <f t="shared" si="348"/>
        <v>tier - 3</v>
      </c>
      <c r="O1395" t="str">
        <f t="shared" si="349"/>
        <v>tier - 3</v>
      </c>
      <c r="P1395" t="str">
        <f t="shared" si="350"/>
        <v>R1012</v>
      </c>
      <c r="Q1395">
        <f t="shared" si="351"/>
        <v>57</v>
      </c>
    </row>
    <row r="1396" spans="1:17" ht="18.75" x14ac:dyDescent="0.3">
      <c r="A1396" s="4" t="s">
        <v>976</v>
      </c>
      <c r="B1396" t="str">
        <f t="shared" si="336"/>
        <v xml:space="preserve"> Brian</v>
      </c>
      <c r="C1396">
        <f t="shared" si="337"/>
        <v>39.97</v>
      </c>
      <c r="D1396">
        <f t="shared" si="338"/>
        <v>4.09</v>
      </c>
      <c r="E1396" t="str">
        <f t="shared" si="339"/>
        <v>No</v>
      </c>
      <c r="F1396" t="str">
        <f t="shared" si="340"/>
        <v>No</v>
      </c>
      <c r="G1396" t="str">
        <f t="shared" si="341"/>
        <v>No</v>
      </c>
      <c r="H1396">
        <f t="shared" si="342"/>
        <v>1</v>
      </c>
      <c r="I1396" t="str">
        <f t="shared" si="343"/>
        <v>No</v>
      </c>
      <c r="J1396" t="str">
        <f t="shared" si="344"/>
        <v>Obesity</v>
      </c>
      <c r="K1396" t="str">
        <f t="shared" si="345"/>
        <v>Normal</v>
      </c>
      <c r="L1396" t="str">
        <f t="shared" si="346"/>
        <v>R1023</v>
      </c>
      <c r="M1396">
        <f t="shared" si="347"/>
        <v>24</v>
      </c>
      <c r="N1396" t="str">
        <f t="shared" si="348"/>
        <v>tier - 3</v>
      </c>
      <c r="O1396" t="str">
        <f t="shared" si="349"/>
        <v>tier - 3</v>
      </c>
      <c r="P1396" t="str">
        <f t="shared" si="350"/>
        <v>R1023</v>
      </c>
      <c r="Q1396">
        <f t="shared" si="351"/>
        <v>24</v>
      </c>
    </row>
    <row r="1397" spans="1:17" ht="18.75" x14ac:dyDescent="0.3">
      <c r="A1397" s="4" t="s">
        <v>975</v>
      </c>
      <c r="B1397" t="str">
        <f t="shared" si="336"/>
        <v xml:space="preserve"> Brian</v>
      </c>
      <c r="C1397">
        <f t="shared" si="337"/>
        <v>37.22</v>
      </c>
      <c r="D1397">
        <f t="shared" si="338"/>
        <v>4.62</v>
      </c>
      <c r="E1397" t="str">
        <f t="shared" si="339"/>
        <v>No</v>
      </c>
      <c r="F1397" t="str">
        <f t="shared" si="340"/>
        <v>No</v>
      </c>
      <c r="G1397" t="str">
        <f t="shared" si="341"/>
        <v>Yes</v>
      </c>
      <c r="H1397">
        <f t="shared" si="342"/>
        <v>1</v>
      </c>
      <c r="I1397" t="str">
        <f t="shared" si="343"/>
        <v>No</v>
      </c>
      <c r="J1397" t="str">
        <f t="shared" si="344"/>
        <v>Obesity</v>
      </c>
      <c r="K1397" t="str">
        <f t="shared" si="345"/>
        <v>Normal</v>
      </c>
      <c r="L1397" t="str">
        <f t="shared" si="346"/>
        <v>R1012</v>
      </c>
      <c r="M1397">
        <f t="shared" si="347"/>
        <v>29</v>
      </c>
      <c r="N1397" t="str">
        <f t="shared" si="348"/>
        <v>tier - 2</v>
      </c>
      <c r="O1397" t="str">
        <f t="shared" si="349"/>
        <v>tier - 2</v>
      </c>
      <c r="P1397" t="str">
        <f t="shared" si="350"/>
        <v>R1012</v>
      </c>
      <c r="Q1397">
        <f t="shared" si="351"/>
        <v>29</v>
      </c>
    </row>
    <row r="1398" spans="1:17" ht="18.75" x14ac:dyDescent="0.3">
      <c r="A1398" s="4" t="s">
        <v>974</v>
      </c>
      <c r="B1398" t="str">
        <f t="shared" si="336"/>
        <v xml:space="preserve"> Jessica R</v>
      </c>
      <c r="C1398">
        <f t="shared" si="337"/>
        <v>41.325000000000003</v>
      </c>
      <c r="D1398">
        <f t="shared" si="338"/>
        <v>5.77</v>
      </c>
      <c r="E1398" t="str">
        <f t="shared" si="339"/>
        <v>No</v>
      </c>
      <c r="F1398" t="str">
        <f t="shared" si="340"/>
        <v>No</v>
      </c>
      <c r="G1398" t="str">
        <f t="shared" si="341"/>
        <v>No</v>
      </c>
      <c r="H1398">
        <f t="shared" si="342"/>
        <v>0</v>
      </c>
      <c r="I1398" t="str">
        <f t="shared" si="343"/>
        <v>No</v>
      </c>
      <c r="J1398" t="str">
        <f t="shared" si="344"/>
        <v>Obesity</v>
      </c>
      <c r="K1398" t="str">
        <f t="shared" si="345"/>
        <v>Diabetes</v>
      </c>
      <c r="L1398" t="str">
        <f t="shared" si="346"/>
        <v>R1024</v>
      </c>
      <c r="M1398">
        <f t="shared" si="347"/>
        <v>42</v>
      </c>
      <c r="N1398" t="str">
        <f t="shared" si="348"/>
        <v>tier - 2</v>
      </c>
      <c r="O1398" t="str">
        <f t="shared" si="349"/>
        <v>tier - 2</v>
      </c>
      <c r="P1398" t="str">
        <f t="shared" si="350"/>
        <v>R1024</v>
      </c>
      <c r="Q1398">
        <f t="shared" si="351"/>
        <v>42</v>
      </c>
    </row>
    <row r="1399" spans="1:17" ht="18.75" x14ac:dyDescent="0.3">
      <c r="A1399" s="4" t="s">
        <v>973</v>
      </c>
      <c r="B1399" t="str">
        <f t="shared" si="336"/>
        <v xml:space="preserve"> Robyn</v>
      </c>
      <c r="C1399">
        <f t="shared" si="337"/>
        <v>40.31</v>
      </c>
      <c r="D1399">
        <f t="shared" si="338"/>
        <v>5.84</v>
      </c>
      <c r="E1399" t="str">
        <f t="shared" si="339"/>
        <v>No</v>
      </c>
      <c r="F1399" t="str">
        <f t="shared" si="340"/>
        <v>No</v>
      </c>
      <c r="G1399" t="str">
        <f t="shared" si="341"/>
        <v>No</v>
      </c>
      <c r="H1399">
        <f t="shared" si="342"/>
        <v>0</v>
      </c>
      <c r="I1399" t="str">
        <f t="shared" si="343"/>
        <v>No</v>
      </c>
      <c r="J1399" t="str">
        <f t="shared" si="344"/>
        <v>Obesity</v>
      </c>
      <c r="K1399" t="str">
        <f t="shared" si="345"/>
        <v>Diabetes</v>
      </c>
      <c r="L1399" t="str">
        <f t="shared" si="346"/>
        <v>R1026</v>
      </c>
      <c r="M1399">
        <f t="shared" si="347"/>
        <v>23</v>
      </c>
      <c r="N1399" t="str">
        <f t="shared" si="348"/>
        <v>tier - 2</v>
      </c>
      <c r="O1399" t="str">
        <f t="shared" si="349"/>
        <v>tier - 2</v>
      </c>
      <c r="P1399" t="str">
        <f t="shared" si="350"/>
        <v>R1026</v>
      </c>
      <c r="Q1399">
        <f t="shared" si="351"/>
        <v>23</v>
      </c>
    </row>
    <row r="1400" spans="1:17" ht="18.75" x14ac:dyDescent="0.3">
      <c r="A1400" s="4" t="s">
        <v>972</v>
      </c>
      <c r="B1400" t="str">
        <f t="shared" si="336"/>
        <v xml:space="preserve"> Ashley</v>
      </c>
      <c r="C1400">
        <f t="shared" si="337"/>
        <v>29.48</v>
      </c>
      <c r="D1400">
        <f t="shared" si="338"/>
        <v>4.91</v>
      </c>
      <c r="E1400" t="str">
        <f t="shared" si="339"/>
        <v>No</v>
      </c>
      <c r="F1400" t="str">
        <f t="shared" si="340"/>
        <v>No</v>
      </c>
      <c r="G1400" t="str">
        <f t="shared" si="341"/>
        <v>No</v>
      </c>
      <c r="H1400">
        <f t="shared" si="342"/>
        <v>0</v>
      </c>
      <c r="I1400" t="str">
        <f t="shared" si="343"/>
        <v>No</v>
      </c>
      <c r="J1400" t="str">
        <f t="shared" si="344"/>
        <v>Obesity</v>
      </c>
      <c r="K1400" t="str">
        <f t="shared" si="345"/>
        <v>Normal</v>
      </c>
      <c r="L1400" t="str">
        <f t="shared" si="346"/>
        <v>R1013</v>
      </c>
      <c r="M1400">
        <f t="shared" si="347"/>
        <v>42</v>
      </c>
      <c r="N1400" t="str">
        <f t="shared" si="348"/>
        <v>tier - 1</v>
      </c>
      <c r="O1400" t="str">
        <f t="shared" si="349"/>
        <v>tier - 1</v>
      </c>
      <c r="P1400" t="str">
        <f t="shared" si="350"/>
        <v>R1013</v>
      </c>
      <c r="Q1400">
        <f t="shared" si="351"/>
        <v>42</v>
      </c>
    </row>
    <row r="1401" spans="1:17" ht="18.75" x14ac:dyDescent="0.3">
      <c r="A1401" s="4" t="s">
        <v>971</v>
      </c>
      <c r="B1401" t="str">
        <f t="shared" si="336"/>
        <v xml:space="preserve"> Dana</v>
      </c>
      <c r="C1401">
        <f t="shared" si="337"/>
        <v>33.155000000000001</v>
      </c>
      <c r="D1401">
        <f t="shared" si="338"/>
        <v>5.07</v>
      </c>
      <c r="E1401" t="str">
        <f t="shared" si="339"/>
        <v>No</v>
      </c>
      <c r="F1401" t="str">
        <f t="shared" si="340"/>
        <v>No</v>
      </c>
      <c r="G1401" t="str">
        <f t="shared" si="341"/>
        <v>No</v>
      </c>
      <c r="H1401">
        <f t="shared" si="342"/>
        <v>0</v>
      </c>
      <c r="I1401" t="str">
        <f t="shared" si="343"/>
        <v>No</v>
      </c>
      <c r="J1401" t="str">
        <f t="shared" si="344"/>
        <v>Obesity</v>
      </c>
      <c r="K1401" t="str">
        <f t="shared" si="345"/>
        <v>Normal</v>
      </c>
      <c r="L1401" t="str">
        <f t="shared" si="346"/>
        <v>R1024</v>
      </c>
      <c r="M1401">
        <f t="shared" si="347"/>
        <v>42</v>
      </c>
      <c r="N1401" t="str">
        <f t="shared" si="348"/>
        <v>tier - 2</v>
      </c>
      <c r="O1401" t="str">
        <f t="shared" si="349"/>
        <v>tier - 2</v>
      </c>
      <c r="P1401" t="str">
        <f t="shared" si="350"/>
        <v>R1024</v>
      </c>
      <c r="Q1401">
        <f t="shared" si="351"/>
        <v>42</v>
      </c>
    </row>
    <row r="1402" spans="1:17" ht="18.75" x14ac:dyDescent="0.3">
      <c r="A1402" s="4" t="s">
        <v>970</v>
      </c>
      <c r="B1402" t="str">
        <f t="shared" si="336"/>
        <v xml:space="preserve"> Jessica F.</v>
      </c>
      <c r="C1402">
        <f t="shared" si="337"/>
        <v>42.85</v>
      </c>
      <c r="D1402">
        <f t="shared" si="338"/>
        <v>5.81</v>
      </c>
      <c r="E1402" t="str">
        <f t="shared" si="339"/>
        <v>Yes</v>
      </c>
      <c r="F1402" t="str">
        <f t="shared" si="340"/>
        <v>No</v>
      </c>
      <c r="G1402" t="str">
        <f t="shared" si="341"/>
        <v>No</v>
      </c>
      <c r="H1402">
        <f t="shared" si="342"/>
        <v>0</v>
      </c>
      <c r="I1402" t="str">
        <f t="shared" si="343"/>
        <v>No</v>
      </c>
      <c r="J1402" t="str">
        <f t="shared" si="344"/>
        <v>Obesity</v>
      </c>
      <c r="K1402" t="str">
        <f t="shared" si="345"/>
        <v>Diabetes</v>
      </c>
      <c r="L1402" t="str">
        <f t="shared" si="346"/>
        <v>R1012</v>
      </c>
      <c r="M1402">
        <f t="shared" si="347"/>
        <v>21</v>
      </c>
      <c r="N1402" t="str">
        <f t="shared" si="348"/>
        <v>tier - 3</v>
      </c>
      <c r="O1402" t="str">
        <f t="shared" si="349"/>
        <v>tier - 3</v>
      </c>
      <c r="P1402" t="str">
        <f t="shared" si="350"/>
        <v>R1012</v>
      </c>
      <c r="Q1402">
        <f t="shared" si="351"/>
        <v>21</v>
      </c>
    </row>
    <row r="1403" spans="1:17" ht="18.75" x14ac:dyDescent="0.3">
      <c r="A1403" s="4" t="s">
        <v>969</v>
      </c>
      <c r="B1403" t="str">
        <f t="shared" si="336"/>
        <v xml:space="preserve"> Lindsey</v>
      </c>
      <c r="C1403">
        <f t="shared" si="337"/>
        <v>32.340000000000003</v>
      </c>
      <c r="D1403">
        <f t="shared" si="338"/>
        <v>11.2</v>
      </c>
      <c r="E1403" t="str">
        <f t="shared" si="339"/>
        <v>No</v>
      </c>
      <c r="F1403" t="str">
        <f t="shared" si="340"/>
        <v>No</v>
      </c>
      <c r="G1403" t="str">
        <f t="shared" si="341"/>
        <v>No</v>
      </c>
      <c r="H1403">
        <f t="shared" si="342"/>
        <v>0</v>
      </c>
      <c r="I1403" t="str">
        <f t="shared" si="343"/>
        <v>No</v>
      </c>
      <c r="J1403" t="str">
        <f t="shared" si="344"/>
        <v>Obesity</v>
      </c>
      <c r="K1403" t="str">
        <f t="shared" si="345"/>
        <v>Diabetes</v>
      </c>
      <c r="L1403" t="str">
        <f t="shared" si="346"/>
        <v>R1013</v>
      </c>
      <c r="M1403">
        <f t="shared" si="347"/>
        <v>44</v>
      </c>
      <c r="N1403" t="str">
        <f t="shared" si="348"/>
        <v>tier - 1</v>
      </c>
      <c r="O1403" t="str">
        <f t="shared" si="349"/>
        <v>tier - 1</v>
      </c>
      <c r="P1403" t="str">
        <f t="shared" si="350"/>
        <v>R1013</v>
      </c>
      <c r="Q1403">
        <f t="shared" si="351"/>
        <v>44</v>
      </c>
    </row>
    <row r="1404" spans="1:17" ht="18.75" x14ac:dyDescent="0.3">
      <c r="A1404" s="4" t="s">
        <v>968</v>
      </c>
      <c r="B1404" t="str">
        <f t="shared" si="336"/>
        <v xml:space="preserve"> Kelly A</v>
      </c>
      <c r="C1404">
        <f t="shared" si="337"/>
        <v>27.5</v>
      </c>
      <c r="D1404">
        <f t="shared" si="338"/>
        <v>10.75</v>
      </c>
      <c r="E1404" t="str">
        <f t="shared" si="339"/>
        <v>No</v>
      </c>
      <c r="F1404" t="str">
        <f t="shared" si="340"/>
        <v>No</v>
      </c>
      <c r="G1404" t="str">
        <f t="shared" si="341"/>
        <v>No</v>
      </c>
      <c r="H1404">
        <f t="shared" si="342"/>
        <v>0</v>
      </c>
      <c r="I1404" t="str">
        <f t="shared" si="343"/>
        <v>No</v>
      </c>
      <c r="J1404" t="str">
        <f t="shared" si="344"/>
        <v>Obesity</v>
      </c>
      <c r="K1404" t="str">
        <f t="shared" si="345"/>
        <v>Diabetes</v>
      </c>
      <c r="L1404" t="str">
        <f t="shared" si="346"/>
        <v>R1011</v>
      </c>
      <c r="M1404">
        <f t="shared" si="347"/>
        <v>44</v>
      </c>
      <c r="N1404" t="str">
        <f t="shared" si="348"/>
        <v>tier - 2</v>
      </c>
      <c r="O1404" t="str">
        <f t="shared" si="349"/>
        <v>tier - 2</v>
      </c>
      <c r="P1404" t="str">
        <f t="shared" si="350"/>
        <v>R1011</v>
      </c>
      <c r="Q1404">
        <f t="shared" si="351"/>
        <v>44</v>
      </c>
    </row>
    <row r="1405" spans="1:17" ht="18.75" x14ac:dyDescent="0.3">
      <c r="A1405" s="4" t="s">
        <v>967</v>
      </c>
      <c r="B1405" t="str">
        <f t="shared" si="336"/>
        <v xml:space="preserve"> Brooke E</v>
      </c>
      <c r="C1405">
        <f t="shared" si="337"/>
        <v>25.8</v>
      </c>
      <c r="D1405">
        <f t="shared" si="338"/>
        <v>7.8</v>
      </c>
      <c r="E1405" t="str">
        <f t="shared" si="339"/>
        <v>No</v>
      </c>
      <c r="F1405" t="str">
        <f t="shared" si="340"/>
        <v>No</v>
      </c>
      <c r="G1405" t="str">
        <f t="shared" si="341"/>
        <v>No</v>
      </c>
      <c r="H1405">
        <f t="shared" si="342"/>
        <v>0</v>
      </c>
      <c r="I1405" t="str">
        <f t="shared" si="343"/>
        <v>No</v>
      </c>
      <c r="J1405" t="str">
        <f t="shared" si="344"/>
        <v>Obesity</v>
      </c>
      <c r="K1405" t="str">
        <f t="shared" si="345"/>
        <v>Diabetes</v>
      </c>
      <c r="L1405" t="str">
        <f t="shared" si="346"/>
        <v>R1011</v>
      </c>
      <c r="M1405">
        <f t="shared" si="347"/>
        <v>44</v>
      </c>
      <c r="N1405" t="str">
        <f t="shared" si="348"/>
        <v>tier - 1</v>
      </c>
      <c r="O1405" t="str">
        <f t="shared" si="349"/>
        <v>tier - 1</v>
      </c>
      <c r="P1405" t="str">
        <f t="shared" si="350"/>
        <v>R1011</v>
      </c>
      <c r="Q1405">
        <f t="shared" si="351"/>
        <v>44</v>
      </c>
    </row>
    <row r="1406" spans="1:17" ht="18.75" x14ac:dyDescent="0.3">
      <c r="A1406" s="4" t="s">
        <v>966</v>
      </c>
      <c r="B1406" t="str">
        <f t="shared" si="336"/>
        <v xml:space="preserve"> Katelyn E.</v>
      </c>
      <c r="C1406">
        <f t="shared" si="337"/>
        <v>25</v>
      </c>
      <c r="D1406">
        <f t="shared" si="338"/>
        <v>7.04</v>
      </c>
      <c r="E1406" t="str">
        <f t="shared" si="339"/>
        <v>No</v>
      </c>
      <c r="F1406" t="str">
        <f t="shared" si="340"/>
        <v>No</v>
      </c>
      <c r="G1406" t="str">
        <f t="shared" si="341"/>
        <v>No</v>
      </c>
      <c r="H1406">
        <f t="shared" si="342"/>
        <v>0</v>
      </c>
      <c r="I1406" t="str">
        <f t="shared" si="343"/>
        <v>No</v>
      </c>
      <c r="J1406" t="str">
        <f t="shared" si="344"/>
        <v>Obesity</v>
      </c>
      <c r="K1406" t="str">
        <f t="shared" si="345"/>
        <v>Diabetes</v>
      </c>
      <c r="L1406" t="str">
        <f t="shared" si="346"/>
        <v>R1011</v>
      </c>
      <c r="M1406">
        <f t="shared" si="347"/>
        <v>44</v>
      </c>
      <c r="N1406" t="str">
        <f t="shared" si="348"/>
        <v>tier - 1</v>
      </c>
      <c r="O1406" t="str">
        <f t="shared" si="349"/>
        <v>tier - 1</v>
      </c>
      <c r="P1406" t="str">
        <f t="shared" si="350"/>
        <v>R1011</v>
      </c>
      <c r="Q1406">
        <f t="shared" si="351"/>
        <v>44</v>
      </c>
    </row>
    <row r="1407" spans="1:17" ht="18.75" x14ac:dyDescent="0.3">
      <c r="A1407" s="4" t="s">
        <v>965</v>
      </c>
      <c r="B1407" t="str">
        <f t="shared" si="336"/>
        <v xml:space="preserve"> Adam</v>
      </c>
      <c r="C1407">
        <f t="shared" si="337"/>
        <v>41.2</v>
      </c>
      <c r="D1407">
        <f t="shared" si="338"/>
        <v>4.18</v>
      </c>
      <c r="E1407" t="str">
        <f t="shared" si="339"/>
        <v>Yes</v>
      </c>
      <c r="F1407" t="str">
        <f t="shared" si="340"/>
        <v>No</v>
      </c>
      <c r="G1407" t="str">
        <f t="shared" si="341"/>
        <v>No</v>
      </c>
      <c r="H1407">
        <f t="shared" si="342"/>
        <v>0</v>
      </c>
      <c r="I1407" t="str">
        <f t="shared" si="343"/>
        <v>No</v>
      </c>
      <c r="J1407" t="str">
        <f t="shared" si="344"/>
        <v>Obesity</v>
      </c>
      <c r="K1407" t="str">
        <f t="shared" si="345"/>
        <v>Normal</v>
      </c>
      <c r="L1407" t="str">
        <f t="shared" si="346"/>
        <v>R1011</v>
      </c>
      <c r="M1407">
        <f t="shared" si="347"/>
        <v>26</v>
      </c>
      <c r="N1407" t="str">
        <f t="shared" si="348"/>
        <v>tier - 3</v>
      </c>
      <c r="O1407" t="str">
        <f t="shared" si="349"/>
        <v>tier - 3</v>
      </c>
      <c r="P1407" t="str">
        <f t="shared" si="350"/>
        <v>R1011</v>
      </c>
      <c r="Q1407">
        <f t="shared" si="351"/>
        <v>26</v>
      </c>
    </row>
    <row r="1408" spans="1:17" ht="18.75" x14ac:dyDescent="0.3">
      <c r="A1408" s="4" t="s">
        <v>964</v>
      </c>
      <c r="B1408" t="str">
        <f t="shared" si="336"/>
        <v xml:space="preserve"> Dana</v>
      </c>
      <c r="C1408">
        <f t="shared" si="337"/>
        <v>17.78</v>
      </c>
      <c r="D1408">
        <f t="shared" si="338"/>
        <v>8.19</v>
      </c>
      <c r="E1408" t="str">
        <f t="shared" si="339"/>
        <v>No</v>
      </c>
      <c r="F1408" t="str">
        <f t="shared" si="340"/>
        <v>No</v>
      </c>
      <c r="G1408" t="str">
        <f t="shared" si="341"/>
        <v>No</v>
      </c>
      <c r="H1408">
        <f t="shared" si="342"/>
        <v>0</v>
      </c>
      <c r="I1408" t="str">
        <f t="shared" si="343"/>
        <v>No</v>
      </c>
      <c r="J1408" t="str">
        <f t="shared" si="344"/>
        <v>Underweight</v>
      </c>
      <c r="K1408" t="str">
        <f t="shared" si="345"/>
        <v>Diabetes</v>
      </c>
      <c r="L1408" t="str">
        <f t="shared" si="346"/>
        <v>R1012</v>
      </c>
      <c r="M1408">
        <f t="shared" si="347"/>
        <v>54</v>
      </c>
      <c r="N1408" t="str">
        <f t="shared" si="348"/>
        <v>tier - 2</v>
      </c>
      <c r="O1408" t="str">
        <f t="shared" si="349"/>
        <v>tier - 2</v>
      </c>
      <c r="P1408" t="str">
        <f t="shared" si="350"/>
        <v>R1012</v>
      </c>
      <c r="Q1408">
        <f t="shared" si="351"/>
        <v>54</v>
      </c>
    </row>
    <row r="1409" spans="1:17" ht="18.75" x14ac:dyDescent="0.3">
      <c r="A1409" s="4" t="s">
        <v>963</v>
      </c>
      <c r="B1409" t="str">
        <f t="shared" si="336"/>
        <v xml:space="preserve"> Eric W</v>
      </c>
      <c r="C1409">
        <f t="shared" si="337"/>
        <v>40.119999999999997</v>
      </c>
      <c r="D1409">
        <f t="shared" si="338"/>
        <v>6.22</v>
      </c>
      <c r="E1409" t="str">
        <f t="shared" si="339"/>
        <v>Yes</v>
      </c>
      <c r="F1409" t="str">
        <f t="shared" si="340"/>
        <v>No</v>
      </c>
      <c r="G1409" t="str">
        <f t="shared" si="341"/>
        <v>Yes</v>
      </c>
      <c r="H1409">
        <f t="shared" si="342"/>
        <v>1</v>
      </c>
      <c r="I1409" t="str">
        <f t="shared" si="343"/>
        <v>No</v>
      </c>
      <c r="J1409" t="str">
        <f t="shared" si="344"/>
        <v>Obesity</v>
      </c>
      <c r="K1409" t="str">
        <f t="shared" si="345"/>
        <v>Diabetes</v>
      </c>
      <c r="L1409" t="str">
        <f t="shared" si="346"/>
        <v>R1012</v>
      </c>
      <c r="M1409">
        <f t="shared" si="347"/>
        <v>25</v>
      </c>
      <c r="N1409" t="str">
        <f t="shared" si="348"/>
        <v>tier - 2</v>
      </c>
      <c r="O1409" t="str">
        <f t="shared" si="349"/>
        <v>tier - 2</v>
      </c>
      <c r="P1409" t="str">
        <f t="shared" si="350"/>
        <v>R1012</v>
      </c>
      <c r="Q1409">
        <f t="shared" si="351"/>
        <v>25</v>
      </c>
    </row>
    <row r="1410" spans="1:17" ht="18.75" x14ac:dyDescent="0.3">
      <c r="A1410" s="4" t="s">
        <v>962</v>
      </c>
      <c r="B1410" t="str">
        <f t="shared" ref="B1410:B1473" si="352">VLOOKUP($A1410,vetri,4,FALSE)</f>
        <v xml:space="preserve"> Matthew D</v>
      </c>
      <c r="C1410">
        <f t="shared" ref="C1410:C1473" si="353">VLOOKUP($A1410,vel,2,FALSE)</f>
        <v>19.350000000000001</v>
      </c>
      <c r="D1410">
        <f t="shared" ref="D1410:D1473" si="354">VLOOKUP($A1410,vel,3,FALSE)</f>
        <v>8.2200000000000006</v>
      </c>
      <c r="E1410" t="str">
        <f t="shared" ref="E1410:E1473" si="355">VLOOKUP($A1410,vel,4,FALSE)</f>
        <v>Yes</v>
      </c>
      <c r="F1410" t="str">
        <f t="shared" ref="F1410:F1473" si="356">VLOOKUP($A1410,vel,5,FALSE)</f>
        <v>No</v>
      </c>
      <c r="G1410" t="str">
        <f t="shared" ref="G1410:G1473" si="357">VLOOKUP($A1410,vel,6,FALSE)</f>
        <v>No</v>
      </c>
      <c r="H1410">
        <f t="shared" ref="H1410:H1473" si="358">VLOOKUP($A1410,vel,9,FALSE)</f>
        <v>0</v>
      </c>
      <c r="I1410" t="str">
        <f t="shared" ref="I1410:I1473" si="359">VLOOKUP($A1410,vel,10,FALSE)</f>
        <v>No</v>
      </c>
      <c r="J1410" t="str">
        <f t="shared" ref="J1410:J1473" si="360">VLOOKUP($A1410,vel,11,FALSE)</f>
        <v>Normol Weight</v>
      </c>
      <c r="K1410" t="str">
        <f t="shared" ref="K1410:K1473" si="361">VLOOKUP($A1410,vel,12,FALSE)</f>
        <v>Diabetes</v>
      </c>
      <c r="L1410" t="str">
        <f t="shared" ref="L1410:L1473" si="362">VLOOKUP($A1410,v,14,FALSE)</f>
        <v>R1013</v>
      </c>
      <c r="M1410">
        <f t="shared" ref="M1410:M1473" si="363">VLOOKUP($A1410,v,16,FALSE)</f>
        <v>55</v>
      </c>
      <c r="N1410" t="str">
        <f t="shared" ref="N1410:N1473" si="364">VLOOKUP($A1410,v,12,FALSE)</f>
        <v>tier - 2</v>
      </c>
      <c r="O1410" t="str">
        <f t="shared" ref="O1410:O1473" si="365">VLOOKUP($A1410,m,13,FALSE)</f>
        <v>tier - 2</v>
      </c>
      <c r="P1410" t="str">
        <f t="shared" ref="P1410:P1473" si="366">VLOOKUP($A1410,v,14,FALSE)</f>
        <v>R1013</v>
      </c>
      <c r="Q1410">
        <f t="shared" ref="Q1410:Q1473" si="367">VLOOKUP($A1410,v,16,FALSE)</f>
        <v>55</v>
      </c>
    </row>
    <row r="1411" spans="1:17" ht="18.75" x14ac:dyDescent="0.3">
      <c r="A1411" s="4" t="s">
        <v>961</v>
      </c>
      <c r="B1411" t="str">
        <f t="shared" si="352"/>
        <v xml:space="preserve"> Eoghan</v>
      </c>
      <c r="C1411">
        <f t="shared" si="353"/>
        <v>36.69</v>
      </c>
      <c r="D1411">
        <f t="shared" si="354"/>
        <v>6.15</v>
      </c>
      <c r="E1411" t="str">
        <f t="shared" si="355"/>
        <v>No</v>
      </c>
      <c r="F1411" t="str">
        <f t="shared" si="356"/>
        <v>No</v>
      </c>
      <c r="G1411" t="str">
        <f t="shared" si="357"/>
        <v>No</v>
      </c>
      <c r="H1411">
        <f t="shared" si="358"/>
        <v>0</v>
      </c>
      <c r="I1411" t="str">
        <f t="shared" si="359"/>
        <v>No</v>
      </c>
      <c r="J1411" t="str">
        <f t="shared" si="360"/>
        <v>Obesity</v>
      </c>
      <c r="K1411" t="str">
        <f t="shared" si="361"/>
        <v>Diabetes</v>
      </c>
      <c r="L1411" t="str">
        <f t="shared" si="362"/>
        <v>R1021</v>
      </c>
      <c r="M1411">
        <f t="shared" si="363"/>
        <v>28</v>
      </c>
      <c r="N1411" t="str">
        <f t="shared" si="364"/>
        <v>tier - 2</v>
      </c>
      <c r="O1411" t="str">
        <f t="shared" si="365"/>
        <v>tier - 2</v>
      </c>
      <c r="P1411" t="str">
        <f t="shared" si="366"/>
        <v>R1021</v>
      </c>
      <c r="Q1411">
        <f t="shared" si="367"/>
        <v>28</v>
      </c>
    </row>
    <row r="1412" spans="1:17" ht="18.75" x14ac:dyDescent="0.3">
      <c r="A1412" s="4" t="s">
        <v>960</v>
      </c>
      <c r="B1412" t="str">
        <f t="shared" si="352"/>
        <v xml:space="preserve"> Pamela W</v>
      </c>
      <c r="C1412">
        <f t="shared" si="353"/>
        <v>28.51</v>
      </c>
      <c r="D1412">
        <f t="shared" si="354"/>
        <v>5.65</v>
      </c>
      <c r="E1412" t="str">
        <f t="shared" si="355"/>
        <v>Yes</v>
      </c>
      <c r="F1412" t="str">
        <f t="shared" si="356"/>
        <v>No</v>
      </c>
      <c r="G1412" t="str">
        <f t="shared" si="357"/>
        <v>No</v>
      </c>
      <c r="H1412">
        <f t="shared" si="358"/>
        <v>1</v>
      </c>
      <c r="I1412" t="str">
        <f t="shared" si="359"/>
        <v>No</v>
      </c>
      <c r="J1412" t="str">
        <f t="shared" si="360"/>
        <v>Obesity</v>
      </c>
      <c r="K1412" t="str">
        <f t="shared" si="361"/>
        <v>Normal</v>
      </c>
      <c r="L1412" t="str">
        <f t="shared" si="362"/>
        <v>R1012</v>
      </c>
      <c r="M1412">
        <f t="shared" si="363"/>
        <v>34</v>
      </c>
      <c r="N1412" t="str">
        <f t="shared" si="364"/>
        <v>tier - 2</v>
      </c>
      <c r="O1412" t="str">
        <f t="shared" si="365"/>
        <v>tier - 2</v>
      </c>
      <c r="P1412" t="str">
        <f t="shared" si="366"/>
        <v>R1012</v>
      </c>
      <c r="Q1412">
        <f t="shared" si="367"/>
        <v>34</v>
      </c>
    </row>
    <row r="1413" spans="1:17" ht="18.75" x14ac:dyDescent="0.3">
      <c r="A1413" s="4" t="s">
        <v>959</v>
      </c>
      <c r="B1413" t="str">
        <f t="shared" si="352"/>
        <v xml:space="preserve"> Lindsey M.</v>
      </c>
      <c r="C1413">
        <f t="shared" si="353"/>
        <v>30.21</v>
      </c>
      <c r="D1413">
        <f t="shared" si="354"/>
        <v>5.5</v>
      </c>
      <c r="E1413" t="str">
        <f t="shared" si="355"/>
        <v>No</v>
      </c>
      <c r="F1413" t="str">
        <f t="shared" si="356"/>
        <v>No</v>
      </c>
      <c r="G1413" t="str">
        <f t="shared" si="357"/>
        <v>No</v>
      </c>
      <c r="H1413">
        <f t="shared" si="358"/>
        <v>1</v>
      </c>
      <c r="I1413" t="str">
        <f t="shared" si="359"/>
        <v>No</v>
      </c>
      <c r="J1413" t="str">
        <f t="shared" si="360"/>
        <v>Obesity</v>
      </c>
      <c r="K1413" t="str">
        <f t="shared" si="361"/>
        <v>Normal</v>
      </c>
      <c r="L1413" t="str">
        <f t="shared" si="362"/>
        <v>R1012</v>
      </c>
      <c r="M1413">
        <f t="shared" si="363"/>
        <v>38</v>
      </c>
      <c r="N1413" t="str">
        <f t="shared" si="364"/>
        <v>tier - 2</v>
      </c>
      <c r="O1413" t="str">
        <f t="shared" si="365"/>
        <v>tier - 2</v>
      </c>
      <c r="P1413" t="str">
        <f t="shared" si="366"/>
        <v>R1012</v>
      </c>
      <c r="Q1413">
        <f t="shared" si="367"/>
        <v>38</v>
      </c>
    </row>
    <row r="1414" spans="1:17" ht="18.75" x14ac:dyDescent="0.3">
      <c r="A1414" s="4" t="s">
        <v>958</v>
      </c>
      <c r="B1414" t="str">
        <f t="shared" si="352"/>
        <v xml:space="preserve"> Kassie</v>
      </c>
      <c r="C1414">
        <f t="shared" si="353"/>
        <v>24.33</v>
      </c>
      <c r="D1414">
        <f t="shared" si="354"/>
        <v>8</v>
      </c>
      <c r="E1414" t="str">
        <f t="shared" si="355"/>
        <v>No</v>
      </c>
      <c r="F1414" t="str">
        <f t="shared" si="356"/>
        <v>No</v>
      </c>
      <c r="G1414" t="str">
        <f t="shared" si="357"/>
        <v>No</v>
      </c>
      <c r="H1414">
        <f t="shared" si="358"/>
        <v>0</v>
      </c>
      <c r="I1414" t="str">
        <f t="shared" si="359"/>
        <v>No</v>
      </c>
      <c r="J1414" t="str">
        <f t="shared" si="360"/>
        <v>Normol Weight</v>
      </c>
      <c r="K1414" t="str">
        <f t="shared" si="361"/>
        <v>Diabetes</v>
      </c>
      <c r="L1414" t="str">
        <f t="shared" si="362"/>
        <v>R1013</v>
      </c>
      <c r="M1414">
        <f t="shared" si="363"/>
        <v>44</v>
      </c>
      <c r="N1414" t="str">
        <f t="shared" si="364"/>
        <v>tier - 1</v>
      </c>
      <c r="O1414" t="str">
        <f t="shared" si="365"/>
        <v>tier - 1</v>
      </c>
      <c r="P1414" t="str">
        <f t="shared" si="366"/>
        <v>R1013</v>
      </c>
      <c r="Q1414">
        <f t="shared" si="367"/>
        <v>44</v>
      </c>
    </row>
    <row r="1415" spans="1:17" ht="18.75" x14ac:dyDescent="0.3">
      <c r="A1415" s="4" t="s">
        <v>957</v>
      </c>
      <c r="B1415" t="str">
        <f t="shared" si="352"/>
        <v xml:space="preserve"> Matthew</v>
      </c>
      <c r="C1415">
        <f t="shared" si="353"/>
        <v>19.855</v>
      </c>
      <c r="D1415">
        <f t="shared" si="354"/>
        <v>5.71</v>
      </c>
      <c r="E1415" t="str">
        <f t="shared" si="355"/>
        <v>Yes</v>
      </c>
      <c r="F1415" t="str">
        <f t="shared" si="356"/>
        <v>No</v>
      </c>
      <c r="G1415" t="str">
        <f t="shared" si="357"/>
        <v>No</v>
      </c>
      <c r="H1415">
        <f t="shared" si="358"/>
        <v>0</v>
      </c>
      <c r="I1415" t="str">
        <f t="shared" si="359"/>
        <v>No</v>
      </c>
      <c r="J1415" t="str">
        <f t="shared" si="360"/>
        <v>Normol Weight</v>
      </c>
      <c r="K1415" t="str">
        <f t="shared" si="361"/>
        <v>Diabetes</v>
      </c>
      <c r="L1415" t="str">
        <f t="shared" si="362"/>
        <v>R1012</v>
      </c>
      <c r="M1415">
        <f t="shared" si="363"/>
        <v>46</v>
      </c>
      <c r="N1415" t="str">
        <f t="shared" si="364"/>
        <v>tier - 1</v>
      </c>
      <c r="O1415" t="str">
        <f t="shared" si="365"/>
        <v>tier - 1</v>
      </c>
      <c r="P1415" t="str">
        <f t="shared" si="366"/>
        <v>R1012</v>
      </c>
      <c r="Q1415">
        <f t="shared" si="367"/>
        <v>46</v>
      </c>
    </row>
    <row r="1416" spans="1:17" ht="18.75" x14ac:dyDescent="0.3">
      <c r="A1416" s="4" t="s">
        <v>956</v>
      </c>
      <c r="B1416" t="str">
        <f t="shared" si="352"/>
        <v>Mr.  Ruben Dario</v>
      </c>
      <c r="C1416">
        <f t="shared" si="353"/>
        <v>25.364999999999998</v>
      </c>
      <c r="D1416">
        <f t="shared" si="354"/>
        <v>11.71</v>
      </c>
      <c r="E1416" t="str">
        <f t="shared" si="355"/>
        <v>No</v>
      </c>
      <c r="F1416" t="str">
        <f t="shared" si="356"/>
        <v>No</v>
      </c>
      <c r="G1416" t="str">
        <f t="shared" si="357"/>
        <v>No</v>
      </c>
      <c r="H1416">
        <f t="shared" si="358"/>
        <v>0</v>
      </c>
      <c r="I1416" t="str">
        <f t="shared" si="359"/>
        <v>No</v>
      </c>
      <c r="J1416" t="str">
        <f t="shared" si="360"/>
        <v>Obesity</v>
      </c>
      <c r="K1416" t="str">
        <f t="shared" si="361"/>
        <v>Diabetes</v>
      </c>
      <c r="L1416" t="str">
        <f t="shared" si="362"/>
        <v>R1012</v>
      </c>
      <c r="M1416">
        <f t="shared" si="363"/>
        <v>44</v>
      </c>
      <c r="N1416" t="str">
        <f t="shared" si="364"/>
        <v>tier - 3</v>
      </c>
      <c r="O1416" t="str">
        <f t="shared" si="365"/>
        <v>tier - 3</v>
      </c>
      <c r="P1416" t="str">
        <f t="shared" si="366"/>
        <v>R1012</v>
      </c>
      <c r="Q1416">
        <f t="shared" si="367"/>
        <v>44</v>
      </c>
    </row>
    <row r="1417" spans="1:17" ht="18.75" x14ac:dyDescent="0.3">
      <c r="A1417" s="4" t="s">
        <v>955</v>
      </c>
      <c r="B1417" t="str">
        <f t="shared" si="352"/>
        <v xml:space="preserve"> Kevin</v>
      </c>
      <c r="C1417">
        <f t="shared" si="353"/>
        <v>29.6</v>
      </c>
      <c r="D1417">
        <f t="shared" si="354"/>
        <v>6.17</v>
      </c>
      <c r="E1417" t="str">
        <f t="shared" si="355"/>
        <v>Yes</v>
      </c>
      <c r="F1417" t="str">
        <f t="shared" si="356"/>
        <v>No</v>
      </c>
      <c r="G1417" t="str">
        <f t="shared" si="357"/>
        <v>Yes</v>
      </c>
      <c r="H1417">
        <f t="shared" si="358"/>
        <v>1</v>
      </c>
      <c r="I1417" t="str">
        <f t="shared" si="359"/>
        <v>No</v>
      </c>
      <c r="J1417" t="str">
        <f t="shared" si="360"/>
        <v>Obesity</v>
      </c>
      <c r="K1417" t="str">
        <f t="shared" si="361"/>
        <v>Diabetes</v>
      </c>
      <c r="L1417" t="str">
        <f t="shared" si="362"/>
        <v>R1011</v>
      </c>
      <c r="M1417">
        <f t="shared" si="363"/>
        <v>39</v>
      </c>
      <c r="N1417" t="str">
        <f t="shared" si="364"/>
        <v>tier - 2</v>
      </c>
      <c r="O1417" t="str">
        <f t="shared" si="365"/>
        <v>tier - 2</v>
      </c>
      <c r="P1417" t="str">
        <f t="shared" si="366"/>
        <v>R1011</v>
      </c>
      <c r="Q1417">
        <f t="shared" si="367"/>
        <v>39</v>
      </c>
    </row>
    <row r="1418" spans="1:17" ht="18.75" x14ac:dyDescent="0.3">
      <c r="A1418" s="4" t="s">
        <v>954</v>
      </c>
      <c r="B1418" t="str">
        <f t="shared" si="352"/>
        <v xml:space="preserve"> Lindsay M</v>
      </c>
      <c r="C1418">
        <f t="shared" si="353"/>
        <v>39.43</v>
      </c>
      <c r="D1418">
        <f t="shared" si="354"/>
        <v>6.1</v>
      </c>
      <c r="E1418" t="str">
        <f t="shared" si="355"/>
        <v>Yes</v>
      </c>
      <c r="F1418" t="str">
        <f t="shared" si="356"/>
        <v>No</v>
      </c>
      <c r="G1418" t="str">
        <f t="shared" si="357"/>
        <v>Yes</v>
      </c>
      <c r="H1418">
        <f t="shared" si="358"/>
        <v>1</v>
      </c>
      <c r="I1418" t="str">
        <f t="shared" si="359"/>
        <v>No</v>
      </c>
      <c r="J1418" t="str">
        <f t="shared" si="360"/>
        <v>Obesity</v>
      </c>
      <c r="K1418" t="str">
        <f t="shared" si="361"/>
        <v>Diabetes</v>
      </c>
      <c r="L1418" t="str">
        <f t="shared" si="362"/>
        <v>R1012</v>
      </c>
      <c r="M1418">
        <f t="shared" si="363"/>
        <v>25</v>
      </c>
      <c r="N1418" t="str">
        <f t="shared" si="364"/>
        <v>tier - 1</v>
      </c>
      <c r="O1418" t="str">
        <f t="shared" si="365"/>
        <v>tier - 1</v>
      </c>
      <c r="P1418" t="str">
        <f t="shared" si="366"/>
        <v>R1012</v>
      </c>
      <c r="Q1418">
        <f t="shared" si="367"/>
        <v>25</v>
      </c>
    </row>
    <row r="1419" spans="1:17" ht="18.75" x14ac:dyDescent="0.3">
      <c r="A1419" s="4" t="s">
        <v>953</v>
      </c>
      <c r="B1419" t="str">
        <f t="shared" si="352"/>
        <v xml:space="preserve"> Amanda</v>
      </c>
      <c r="C1419">
        <f t="shared" si="353"/>
        <v>27.34</v>
      </c>
      <c r="D1419">
        <f t="shared" si="354"/>
        <v>5.19</v>
      </c>
      <c r="E1419" t="str">
        <f t="shared" si="355"/>
        <v>Yes</v>
      </c>
      <c r="F1419" t="str">
        <f t="shared" si="356"/>
        <v>No</v>
      </c>
      <c r="G1419" t="str">
        <f t="shared" si="357"/>
        <v>No</v>
      </c>
      <c r="H1419">
        <f t="shared" si="358"/>
        <v>1</v>
      </c>
      <c r="I1419" t="str">
        <f t="shared" si="359"/>
        <v>No</v>
      </c>
      <c r="J1419" t="str">
        <f t="shared" si="360"/>
        <v>Obesity</v>
      </c>
      <c r="K1419" t="str">
        <f t="shared" si="361"/>
        <v>Normal</v>
      </c>
      <c r="L1419" t="str">
        <f t="shared" si="362"/>
        <v>R1025</v>
      </c>
      <c r="M1419">
        <f t="shared" si="363"/>
        <v>34</v>
      </c>
      <c r="N1419" t="str">
        <f t="shared" si="364"/>
        <v>tier - 3</v>
      </c>
      <c r="O1419" t="str">
        <f t="shared" si="365"/>
        <v>tier - 3</v>
      </c>
      <c r="P1419" t="str">
        <f t="shared" si="366"/>
        <v>R1025</v>
      </c>
      <c r="Q1419">
        <f t="shared" si="367"/>
        <v>34</v>
      </c>
    </row>
    <row r="1420" spans="1:17" ht="18.75" x14ac:dyDescent="0.3">
      <c r="A1420" s="4" t="s">
        <v>952</v>
      </c>
      <c r="B1420" t="str">
        <f t="shared" si="352"/>
        <v xml:space="preserve"> James</v>
      </c>
      <c r="C1420">
        <f t="shared" si="353"/>
        <v>39.01</v>
      </c>
      <c r="D1420">
        <f t="shared" si="354"/>
        <v>5.37</v>
      </c>
      <c r="E1420" t="str">
        <f t="shared" si="355"/>
        <v>Yes</v>
      </c>
      <c r="F1420" t="str">
        <f t="shared" si="356"/>
        <v>No</v>
      </c>
      <c r="G1420" t="str">
        <f t="shared" si="357"/>
        <v>No</v>
      </c>
      <c r="H1420">
        <f t="shared" si="358"/>
        <v>0</v>
      </c>
      <c r="I1420" t="str">
        <f t="shared" si="359"/>
        <v>No</v>
      </c>
      <c r="J1420" t="str">
        <f t="shared" si="360"/>
        <v>Obesity</v>
      </c>
      <c r="K1420" t="str">
        <f t="shared" si="361"/>
        <v>Normal</v>
      </c>
      <c r="L1420" t="str">
        <f t="shared" si="362"/>
        <v>R1012</v>
      </c>
      <c r="M1420">
        <f t="shared" si="363"/>
        <v>26</v>
      </c>
      <c r="N1420" t="str">
        <f t="shared" si="364"/>
        <v>tier - 3</v>
      </c>
      <c r="O1420" t="str">
        <f t="shared" si="365"/>
        <v>tier - 3</v>
      </c>
      <c r="P1420" t="str">
        <f t="shared" si="366"/>
        <v>R1012</v>
      </c>
      <c r="Q1420">
        <f t="shared" si="367"/>
        <v>26</v>
      </c>
    </row>
    <row r="1421" spans="1:17" ht="18.75" x14ac:dyDescent="0.3">
      <c r="A1421" s="4" t="s">
        <v>951</v>
      </c>
      <c r="B1421" t="str">
        <f t="shared" si="352"/>
        <v xml:space="preserve"> Samuel H.</v>
      </c>
      <c r="C1421">
        <f t="shared" si="353"/>
        <v>18.989999999999998</v>
      </c>
      <c r="D1421">
        <f t="shared" si="354"/>
        <v>10.82</v>
      </c>
      <c r="E1421" t="str">
        <f t="shared" si="355"/>
        <v>Yes</v>
      </c>
      <c r="F1421" t="str">
        <f t="shared" si="356"/>
        <v>No</v>
      </c>
      <c r="G1421" t="str">
        <f t="shared" si="357"/>
        <v>No</v>
      </c>
      <c r="H1421">
        <f t="shared" si="358"/>
        <v>0</v>
      </c>
      <c r="I1421" t="str">
        <f t="shared" si="359"/>
        <v>No</v>
      </c>
      <c r="J1421" t="str">
        <f t="shared" si="360"/>
        <v>Normol Weight</v>
      </c>
      <c r="K1421" t="str">
        <f t="shared" si="361"/>
        <v>Diabetes</v>
      </c>
      <c r="L1421" t="str">
        <f t="shared" si="362"/>
        <v>R1013</v>
      </c>
      <c r="M1421">
        <f t="shared" si="363"/>
        <v>55</v>
      </c>
      <c r="N1421" t="str">
        <f t="shared" si="364"/>
        <v>tier - 3</v>
      </c>
      <c r="O1421" t="str">
        <f t="shared" si="365"/>
        <v>tier - 3</v>
      </c>
      <c r="P1421" t="str">
        <f t="shared" si="366"/>
        <v>R1013</v>
      </c>
      <c r="Q1421">
        <f t="shared" si="367"/>
        <v>55</v>
      </c>
    </row>
    <row r="1422" spans="1:17" ht="18.75" x14ac:dyDescent="0.3">
      <c r="A1422" s="4" t="s">
        <v>950</v>
      </c>
      <c r="B1422" t="str">
        <f t="shared" si="352"/>
        <v xml:space="preserve"> Jenni</v>
      </c>
      <c r="C1422">
        <f t="shared" si="353"/>
        <v>42.3</v>
      </c>
      <c r="D1422">
        <f t="shared" si="354"/>
        <v>6.06</v>
      </c>
      <c r="E1422" t="str">
        <f t="shared" si="355"/>
        <v>Yes</v>
      </c>
      <c r="F1422" t="str">
        <f t="shared" si="356"/>
        <v>No</v>
      </c>
      <c r="G1422" t="str">
        <f t="shared" si="357"/>
        <v>No</v>
      </c>
      <c r="H1422">
        <f t="shared" si="358"/>
        <v>0</v>
      </c>
      <c r="I1422" t="str">
        <f t="shared" si="359"/>
        <v>No</v>
      </c>
      <c r="J1422" t="str">
        <f t="shared" si="360"/>
        <v>Obesity</v>
      </c>
      <c r="K1422" t="str">
        <f t="shared" si="361"/>
        <v>Diabetes</v>
      </c>
      <c r="L1422" t="str">
        <f t="shared" si="362"/>
        <v>R1012</v>
      </c>
      <c r="M1422">
        <f t="shared" si="363"/>
        <v>22</v>
      </c>
      <c r="N1422" t="str">
        <f t="shared" si="364"/>
        <v>tier - 2</v>
      </c>
      <c r="O1422" t="str">
        <f t="shared" si="365"/>
        <v>tier - 2</v>
      </c>
      <c r="P1422" t="str">
        <f t="shared" si="366"/>
        <v>R1012</v>
      </c>
      <c r="Q1422">
        <f t="shared" si="367"/>
        <v>22</v>
      </c>
    </row>
    <row r="1423" spans="1:17" ht="18.75" x14ac:dyDescent="0.3">
      <c r="A1423" s="4" t="s">
        <v>949</v>
      </c>
      <c r="B1423" t="str">
        <f t="shared" si="352"/>
        <v xml:space="preserve"> Estuardo F</v>
      </c>
      <c r="C1423">
        <f t="shared" si="353"/>
        <v>39.805</v>
      </c>
      <c r="D1423">
        <f t="shared" si="354"/>
        <v>5.91</v>
      </c>
      <c r="E1423" t="str">
        <f t="shared" si="355"/>
        <v>No</v>
      </c>
      <c r="F1423" t="str">
        <f t="shared" si="356"/>
        <v>No</v>
      </c>
      <c r="G1423" t="str">
        <f t="shared" si="357"/>
        <v>No</v>
      </c>
      <c r="H1423">
        <f t="shared" si="358"/>
        <v>0</v>
      </c>
      <c r="I1423" t="str">
        <f t="shared" si="359"/>
        <v>No</v>
      </c>
      <c r="J1423" t="str">
        <f t="shared" si="360"/>
        <v>Obesity</v>
      </c>
      <c r="K1423" t="str">
        <f t="shared" si="361"/>
        <v>Diabetes</v>
      </c>
      <c r="L1423" t="str">
        <f t="shared" si="362"/>
        <v>R1017</v>
      </c>
      <c r="M1423">
        <f t="shared" si="363"/>
        <v>45</v>
      </c>
      <c r="N1423" t="str">
        <f t="shared" si="364"/>
        <v>tier - 3</v>
      </c>
      <c r="O1423" t="str">
        <f t="shared" si="365"/>
        <v>tier - 3</v>
      </c>
      <c r="P1423" t="str">
        <f t="shared" si="366"/>
        <v>R1017</v>
      </c>
      <c r="Q1423">
        <f t="shared" si="367"/>
        <v>45</v>
      </c>
    </row>
    <row r="1424" spans="1:17" ht="18.75" x14ac:dyDescent="0.3">
      <c r="A1424" s="4" t="s">
        <v>948</v>
      </c>
      <c r="B1424" t="str">
        <f t="shared" si="352"/>
        <v xml:space="preserve"> Brett</v>
      </c>
      <c r="C1424">
        <f t="shared" si="353"/>
        <v>33.700000000000003</v>
      </c>
      <c r="D1424">
        <f t="shared" si="354"/>
        <v>5.87</v>
      </c>
      <c r="E1424" t="str">
        <f t="shared" si="355"/>
        <v>No</v>
      </c>
      <c r="F1424" t="str">
        <f t="shared" si="356"/>
        <v>No</v>
      </c>
      <c r="G1424" t="str">
        <f t="shared" si="357"/>
        <v>No</v>
      </c>
      <c r="H1424">
        <f t="shared" si="358"/>
        <v>0</v>
      </c>
      <c r="I1424" t="str">
        <f t="shared" si="359"/>
        <v>No</v>
      </c>
      <c r="J1424" t="str">
        <f t="shared" si="360"/>
        <v>Obesity</v>
      </c>
      <c r="K1424" t="str">
        <f t="shared" si="361"/>
        <v>Diabetes</v>
      </c>
      <c r="L1424" t="str">
        <f t="shared" si="362"/>
        <v>R1011</v>
      </c>
      <c r="M1424">
        <f t="shared" si="363"/>
        <v>45</v>
      </c>
      <c r="N1424" t="str">
        <f t="shared" si="364"/>
        <v>tier - 1</v>
      </c>
      <c r="O1424" t="str">
        <f t="shared" si="365"/>
        <v>tier - 1</v>
      </c>
      <c r="P1424" t="str">
        <f t="shared" si="366"/>
        <v>R1011</v>
      </c>
      <c r="Q1424">
        <f t="shared" si="367"/>
        <v>45</v>
      </c>
    </row>
    <row r="1425" spans="1:17" ht="18.75" x14ac:dyDescent="0.3">
      <c r="A1425" s="4" t="s">
        <v>947</v>
      </c>
      <c r="B1425" t="str">
        <f t="shared" si="352"/>
        <v xml:space="preserve"> Sharon E.</v>
      </c>
      <c r="C1425">
        <f t="shared" si="353"/>
        <v>36.195</v>
      </c>
      <c r="D1425">
        <f t="shared" si="354"/>
        <v>6.22</v>
      </c>
      <c r="E1425" t="str">
        <f t="shared" si="355"/>
        <v>No</v>
      </c>
      <c r="F1425" t="str">
        <f t="shared" si="356"/>
        <v>No</v>
      </c>
      <c r="G1425" t="str">
        <f t="shared" si="357"/>
        <v>No</v>
      </c>
      <c r="H1425">
        <f t="shared" si="358"/>
        <v>0</v>
      </c>
      <c r="I1425" t="str">
        <f t="shared" si="359"/>
        <v>No</v>
      </c>
      <c r="J1425" t="str">
        <f t="shared" si="360"/>
        <v>Obesity</v>
      </c>
      <c r="K1425" t="str">
        <f t="shared" si="361"/>
        <v>Diabetes</v>
      </c>
      <c r="L1425" t="str">
        <f t="shared" si="362"/>
        <v>R1012</v>
      </c>
      <c r="M1425">
        <f t="shared" si="363"/>
        <v>42</v>
      </c>
      <c r="N1425" t="str">
        <f t="shared" si="364"/>
        <v>tier - 3</v>
      </c>
      <c r="O1425" t="str">
        <f t="shared" si="365"/>
        <v>tier - 3</v>
      </c>
      <c r="P1425" t="str">
        <f t="shared" si="366"/>
        <v>R1012</v>
      </c>
      <c r="Q1425">
        <f t="shared" si="367"/>
        <v>42</v>
      </c>
    </row>
    <row r="1426" spans="1:17" ht="18.75" x14ac:dyDescent="0.3">
      <c r="A1426" s="4" t="s">
        <v>946</v>
      </c>
      <c r="B1426" t="str">
        <f t="shared" si="352"/>
        <v xml:space="preserve"> Jacob W√¶ver</v>
      </c>
      <c r="C1426">
        <f t="shared" si="353"/>
        <v>32.6</v>
      </c>
      <c r="D1426">
        <f t="shared" si="354"/>
        <v>5.73</v>
      </c>
      <c r="E1426" t="str">
        <f t="shared" si="355"/>
        <v>No</v>
      </c>
      <c r="F1426" t="str">
        <f t="shared" si="356"/>
        <v>No</v>
      </c>
      <c r="G1426" t="str">
        <f t="shared" si="357"/>
        <v>Yes</v>
      </c>
      <c r="H1426">
        <f t="shared" si="358"/>
        <v>1</v>
      </c>
      <c r="I1426" t="str">
        <f t="shared" si="359"/>
        <v>No</v>
      </c>
      <c r="J1426" t="str">
        <f t="shared" si="360"/>
        <v>Obesity</v>
      </c>
      <c r="K1426" t="str">
        <f t="shared" si="361"/>
        <v>Diabetes</v>
      </c>
      <c r="L1426" t="str">
        <f t="shared" si="362"/>
        <v>R1011</v>
      </c>
      <c r="M1426">
        <f t="shared" si="363"/>
        <v>43</v>
      </c>
      <c r="N1426" t="str">
        <f t="shared" si="364"/>
        <v>tier - 2</v>
      </c>
      <c r="O1426" t="str">
        <f t="shared" si="365"/>
        <v>tier - 2</v>
      </c>
      <c r="P1426" t="str">
        <f t="shared" si="366"/>
        <v>R1011</v>
      </c>
      <c r="Q1426">
        <f t="shared" si="367"/>
        <v>43</v>
      </c>
    </row>
    <row r="1427" spans="1:17" ht="18.75" x14ac:dyDescent="0.3">
      <c r="A1427" s="4" t="s">
        <v>945</v>
      </c>
      <c r="B1427" t="str">
        <f t="shared" si="352"/>
        <v xml:space="preserve"> Scott</v>
      </c>
      <c r="C1427">
        <f t="shared" si="353"/>
        <v>30.2</v>
      </c>
      <c r="D1427">
        <f t="shared" si="354"/>
        <v>5.7</v>
      </c>
      <c r="E1427" t="str">
        <f t="shared" si="355"/>
        <v>No</v>
      </c>
      <c r="F1427" t="str">
        <f t="shared" si="356"/>
        <v>No</v>
      </c>
      <c r="G1427" t="str">
        <f t="shared" si="357"/>
        <v>No</v>
      </c>
      <c r="H1427">
        <f t="shared" si="358"/>
        <v>0</v>
      </c>
      <c r="I1427" t="str">
        <f t="shared" si="359"/>
        <v>No</v>
      </c>
      <c r="J1427" t="str">
        <f t="shared" si="360"/>
        <v>Obesity</v>
      </c>
      <c r="K1427" t="str">
        <f t="shared" si="361"/>
        <v>Diabetes</v>
      </c>
      <c r="L1427" t="str">
        <f t="shared" si="362"/>
        <v>R1011</v>
      </c>
      <c r="M1427">
        <f t="shared" si="363"/>
        <v>45</v>
      </c>
      <c r="N1427" t="str">
        <f t="shared" si="364"/>
        <v>tier - 2</v>
      </c>
      <c r="O1427" t="str">
        <f t="shared" si="365"/>
        <v>tier - 2</v>
      </c>
      <c r="P1427" t="str">
        <f t="shared" si="366"/>
        <v>R1011</v>
      </c>
      <c r="Q1427">
        <f t="shared" si="367"/>
        <v>45</v>
      </c>
    </row>
    <row r="1428" spans="1:17" ht="18.75" x14ac:dyDescent="0.3">
      <c r="A1428" s="4" t="s">
        <v>944</v>
      </c>
      <c r="B1428" t="str">
        <f t="shared" si="352"/>
        <v xml:space="preserve"> Brooke S.</v>
      </c>
      <c r="C1428">
        <f t="shared" si="353"/>
        <v>27.645</v>
      </c>
      <c r="D1428">
        <f t="shared" si="354"/>
        <v>9.91</v>
      </c>
      <c r="E1428" t="str">
        <f t="shared" si="355"/>
        <v>No</v>
      </c>
      <c r="F1428" t="str">
        <f t="shared" si="356"/>
        <v>No</v>
      </c>
      <c r="G1428" t="str">
        <f t="shared" si="357"/>
        <v>No</v>
      </c>
      <c r="H1428">
        <f t="shared" si="358"/>
        <v>0</v>
      </c>
      <c r="I1428" t="str">
        <f t="shared" si="359"/>
        <v>No</v>
      </c>
      <c r="J1428" t="str">
        <f t="shared" si="360"/>
        <v>Obesity</v>
      </c>
      <c r="K1428" t="str">
        <f t="shared" si="361"/>
        <v>Diabetes</v>
      </c>
      <c r="L1428" t="str">
        <f t="shared" si="362"/>
        <v>R1012</v>
      </c>
      <c r="M1428">
        <f t="shared" si="363"/>
        <v>44</v>
      </c>
      <c r="N1428" t="str">
        <f t="shared" si="364"/>
        <v>tier - 3</v>
      </c>
      <c r="O1428" t="str">
        <f t="shared" si="365"/>
        <v>tier - 3</v>
      </c>
      <c r="P1428" t="str">
        <f t="shared" si="366"/>
        <v>R1012</v>
      </c>
      <c r="Q1428">
        <f t="shared" si="367"/>
        <v>44</v>
      </c>
    </row>
    <row r="1429" spans="1:17" ht="18.75" x14ac:dyDescent="0.3">
      <c r="A1429" s="4" t="s">
        <v>943</v>
      </c>
      <c r="B1429" t="str">
        <f t="shared" si="352"/>
        <v xml:space="preserve"> Kaye A.</v>
      </c>
      <c r="C1429">
        <f t="shared" si="353"/>
        <v>26.41</v>
      </c>
      <c r="D1429">
        <f t="shared" si="354"/>
        <v>11.4</v>
      </c>
      <c r="E1429" t="str">
        <f t="shared" si="355"/>
        <v>No</v>
      </c>
      <c r="F1429" t="str">
        <f t="shared" si="356"/>
        <v>No</v>
      </c>
      <c r="G1429" t="str">
        <f t="shared" si="357"/>
        <v>No</v>
      </c>
      <c r="H1429">
        <f t="shared" si="358"/>
        <v>0</v>
      </c>
      <c r="I1429" t="str">
        <f t="shared" si="359"/>
        <v>No</v>
      </c>
      <c r="J1429" t="str">
        <f t="shared" si="360"/>
        <v>Obesity</v>
      </c>
      <c r="K1429" t="str">
        <f t="shared" si="361"/>
        <v>Diabetes</v>
      </c>
      <c r="L1429" t="str">
        <f t="shared" si="362"/>
        <v>R1012</v>
      </c>
      <c r="M1429">
        <f t="shared" si="363"/>
        <v>44</v>
      </c>
      <c r="N1429" t="str">
        <f t="shared" si="364"/>
        <v>tier - 2</v>
      </c>
      <c r="O1429" t="str">
        <f t="shared" si="365"/>
        <v>tier - 2</v>
      </c>
      <c r="P1429" t="str">
        <f t="shared" si="366"/>
        <v>R1012</v>
      </c>
      <c r="Q1429">
        <f t="shared" si="367"/>
        <v>44</v>
      </c>
    </row>
    <row r="1430" spans="1:17" ht="18.75" x14ac:dyDescent="0.3">
      <c r="A1430" s="4" t="s">
        <v>942</v>
      </c>
      <c r="B1430" t="str">
        <f t="shared" si="352"/>
        <v xml:space="preserve"> Carolyn</v>
      </c>
      <c r="C1430">
        <f t="shared" si="353"/>
        <v>34.1</v>
      </c>
      <c r="D1430">
        <f t="shared" si="354"/>
        <v>6.29</v>
      </c>
      <c r="E1430" t="str">
        <f t="shared" si="355"/>
        <v>Yes</v>
      </c>
      <c r="F1430" t="str">
        <f t="shared" si="356"/>
        <v>No</v>
      </c>
      <c r="G1430" t="str">
        <f t="shared" si="357"/>
        <v>Yes</v>
      </c>
      <c r="H1430">
        <f t="shared" si="358"/>
        <v>1</v>
      </c>
      <c r="I1430" t="str">
        <f t="shared" si="359"/>
        <v>No</v>
      </c>
      <c r="J1430" t="str">
        <f t="shared" si="360"/>
        <v>Obesity</v>
      </c>
      <c r="K1430" t="str">
        <f t="shared" si="361"/>
        <v>Diabetes</v>
      </c>
      <c r="L1430" t="str">
        <f t="shared" si="362"/>
        <v>R1011</v>
      </c>
      <c r="M1430">
        <f t="shared" si="363"/>
        <v>39</v>
      </c>
      <c r="N1430" t="str">
        <f t="shared" si="364"/>
        <v>tier - 2</v>
      </c>
      <c r="O1430" t="str">
        <f t="shared" si="365"/>
        <v>tier - 2</v>
      </c>
      <c r="P1430" t="str">
        <f t="shared" si="366"/>
        <v>R1011</v>
      </c>
      <c r="Q1430">
        <f t="shared" si="367"/>
        <v>39</v>
      </c>
    </row>
    <row r="1431" spans="1:17" ht="18.75" x14ac:dyDescent="0.3">
      <c r="A1431" s="4" t="s">
        <v>941</v>
      </c>
      <c r="B1431" t="str">
        <f t="shared" si="352"/>
        <v xml:space="preserve"> Daniel C.</v>
      </c>
      <c r="C1431">
        <f t="shared" si="353"/>
        <v>17.3</v>
      </c>
      <c r="D1431">
        <f t="shared" si="354"/>
        <v>9.2799999999999994</v>
      </c>
      <c r="E1431" t="str">
        <f t="shared" si="355"/>
        <v>No</v>
      </c>
      <c r="F1431" t="str">
        <f t="shared" si="356"/>
        <v>No</v>
      </c>
      <c r="G1431" t="str">
        <f t="shared" si="357"/>
        <v>No</v>
      </c>
      <c r="H1431">
        <f t="shared" si="358"/>
        <v>0</v>
      </c>
      <c r="I1431" t="str">
        <f t="shared" si="359"/>
        <v>No</v>
      </c>
      <c r="J1431" t="str">
        <f t="shared" si="360"/>
        <v>Underweight</v>
      </c>
      <c r="K1431" t="str">
        <f t="shared" si="361"/>
        <v>Diabetes</v>
      </c>
      <c r="L1431" t="str">
        <f t="shared" si="362"/>
        <v>R1013</v>
      </c>
      <c r="M1431">
        <f t="shared" si="363"/>
        <v>57</v>
      </c>
      <c r="N1431" t="str">
        <f t="shared" si="364"/>
        <v>tier - 2</v>
      </c>
      <c r="O1431" t="str">
        <f t="shared" si="365"/>
        <v>tier - 2</v>
      </c>
      <c r="P1431" t="str">
        <f t="shared" si="366"/>
        <v>R1013</v>
      </c>
      <c r="Q1431">
        <f t="shared" si="367"/>
        <v>57</v>
      </c>
    </row>
    <row r="1432" spans="1:17" ht="18.75" x14ac:dyDescent="0.3">
      <c r="A1432" s="4" t="s">
        <v>940</v>
      </c>
      <c r="B1432" t="str">
        <f t="shared" si="352"/>
        <v xml:space="preserve"> Laurie A</v>
      </c>
      <c r="C1432">
        <f t="shared" si="353"/>
        <v>35.020000000000003</v>
      </c>
      <c r="D1432">
        <f t="shared" si="354"/>
        <v>4.78</v>
      </c>
      <c r="E1432" t="str">
        <f t="shared" si="355"/>
        <v>No</v>
      </c>
      <c r="F1432" t="str">
        <f t="shared" si="356"/>
        <v>No</v>
      </c>
      <c r="G1432" t="str">
        <f t="shared" si="357"/>
        <v>Yes</v>
      </c>
      <c r="H1432">
        <f t="shared" si="358"/>
        <v>1</v>
      </c>
      <c r="I1432" t="str">
        <f t="shared" si="359"/>
        <v>No</v>
      </c>
      <c r="J1432" t="str">
        <f t="shared" si="360"/>
        <v>Obesity</v>
      </c>
      <c r="K1432" t="str">
        <f t="shared" si="361"/>
        <v>Normal</v>
      </c>
      <c r="L1432" t="str">
        <f t="shared" si="362"/>
        <v>R1026</v>
      </c>
      <c r="M1432">
        <f t="shared" si="363"/>
        <v>29</v>
      </c>
      <c r="N1432" t="str">
        <f t="shared" si="364"/>
        <v>tier - 2</v>
      </c>
      <c r="O1432" t="str">
        <f t="shared" si="365"/>
        <v>tier - 2</v>
      </c>
      <c r="P1432" t="str">
        <f t="shared" si="366"/>
        <v>R1026</v>
      </c>
      <c r="Q1432">
        <f t="shared" si="367"/>
        <v>29</v>
      </c>
    </row>
    <row r="1433" spans="1:17" ht="18.75" x14ac:dyDescent="0.3">
      <c r="A1433" s="4" t="s">
        <v>939</v>
      </c>
      <c r="B1433" t="str">
        <f t="shared" si="352"/>
        <v xml:space="preserve"> Nicole</v>
      </c>
      <c r="C1433">
        <f t="shared" si="353"/>
        <v>37.1</v>
      </c>
      <c r="D1433">
        <f t="shared" si="354"/>
        <v>8.8699999999999992</v>
      </c>
      <c r="E1433" t="str">
        <f t="shared" si="355"/>
        <v>Yes</v>
      </c>
      <c r="F1433" t="str">
        <f t="shared" si="356"/>
        <v>No</v>
      </c>
      <c r="G1433" t="str">
        <f t="shared" si="357"/>
        <v>No</v>
      </c>
      <c r="H1433">
        <f t="shared" si="358"/>
        <v>0</v>
      </c>
      <c r="I1433" t="str">
        <f t="shared" si="359"/>
        <v>No</v>
      </c>
      <c r="J1433" t="str">
        <f t="shared" si="360"/>
        <v>Obesity</v>
      </c>
      <c r="K1433" t="str">
        <f t="shared" si="361"/>
        <v>Diabetes</v>
      </c>
      <c r="L1433" t="str">
        <f t="shared" si="362"/>
        <v>R1011</v>
      </c>
      <c r="M1433">
        <f t="shared" si="363"/>
        <v>41</v>
      </c>
      <c r="N1433" t="str">
        <f t="shared" si="364"/>
        <v>tier - 1</v>
      </c>
      <c r="O1433" t="str">
        <f t="shared" si="365"/>
        <v>tier - 1</v>
      </c>
      <c r="P1433" t="str">
        <f t="shared" si="366"/>
        <v>R1011</v>
      </c>
      <c r="Q1433">
        <f t="shared" si="367"/>
        <v>41</v>
      </c>
    </row>
    <row r="1434" spans="1:17" ht="18.75" x14ac:dyDescent="0.3">
      <c r="A1434" s="4" t="s">
        <v>938</v>
      </c>
      <c r="B1434" t="str">
        <f t="shared" si="352"/>
        <v xml:space="preserve"> Shelby</v>
      </c>
      <c r="C1434">
        <f t="shared" si="353"/>
        <v>16.79</v>
      </c>
      <c r="D1434">
        <f t="shared" si="354"/>
        <v>11.4</v>
      </c>
      <c r="E1434" t="str">
        <f t="shared" si="355"/>
        <v>No</v>
      </c>
      <c r="F1434" t="str">
        <f t="shared" si="356"/>
        <v>No</v>
      </c>
      <c r="G1434" t="str">
        <f t="shared" si="357"/>
        <v>No</v>
      </c>
      <c r="H1434">
        <f t="shared" si="358"/>
        <v>0</v>
      </c>
      <c r="I1434" t="str">
        <f t="shared" si="359"/>
        <v>No</v>
      </c>
      <c r="J1434" t="str">
        <f t="shared" si="360"/>
        <v>Underweight</v>
      </c>
      <c r="K1434" t="str">
        <f t="shared" si="361"/>
        <v>Diabetes</v>
      </c>
      <c r="L1434" t="str">
        <f t="shared" si="362"/>
        <v>R1013</v>
      </c>
      <c r="M1434">
        <f t="shared" si="363"/>
        <v>57</v>
      </c>
      <c r="N1434" t="str">
        <f t="shared" si="364"/>
        <v>tier - 3</v>
      </c>
      <c r="O1434" t="str">
        <f t="shared" si="365"/>
        <v>tier - 3</v>
      </c>
      <c r="P1434" t="str">
        <f t="shared" si="366"/>
        <v>R1013</v>
      </c>
      <c r="Q1434">
        <f t="shared" si="367"/>
        <v>57</v>
      </c>
    </row>
    <row r="1435" spans="1:17" ht="18.75" x14ac:dyDescent="0.3">
      <c r="A1435" s="4" t="s">
        <v>937</v>
      </c>
      <c r="B1435" t="str">
        <f t="shared" si="352"/>
        <v xml:space="preserve"> Allison</v>
      </c>
      <c r="C1435">
        <f t="shared" si="353"/>
        <v>31.635000000000002</v>
      </c>
      <c r="D1435">
        <f t="shared" si="354"/>
        <v>9.1300000000000008</v>
      </c>
      <c r="E1435" t="str">
        <f t="shared" si="355"/>
        <v>Yes</v>
      </c>
      <c r="F1435" t="str">
        <f t="shared" si="356"/>
        <v>No</v>
      </c>
      <c r="G1435" t="str">
        <f t="shared" si="357"/>
        <v>No</v>
      </c>
      <c r="H1435">
        <f t="shared" si="358"/>
        <v>0</v>
      </c>
      <c r="I1435" t="str">
        <f t="shared" si="359"/>
        <v>No</v>
      </c>
      <c r="J1435" t="str">
        <f t="shared" si="360"/>
        <v>Obesity</v>
      </c>
      <c r="K1435" t="str">
        <f t="shared" si="361"/>
        <v>Diabetes</v>
      </c>
      <c r="L1435" t="str">
        <f t="shared" si="362"/>
        <v>R1024</v>
      </c>
      <c r="M1435">
        <f t="shared" si="363"/>
        <v>41</v>
      </c>
      <c r="N1435" t="str">
        <f t="shared" si="364"/>
        <v>tier - 3</v>
      </c>
      <c r="O1435" t="str">
        <f t="shared" si="365"/>
        <v>tier - 3</v>
      </c>
      <c r="P1435" t="str">
        <f t="shared" si="366"/>
        <v>R1024</v>
      </c>
      <c r="Q1435">
        <f t="shared" si="367"/>
        <v>41</v>
      </c>
    </row>
    <row r="1436" spans="1:17" ht="18.75" x14ac:dyDescent="0.3">
      <c r="A1436" s="4" t="s">
        <v>936</v>
      </c>
      <c r="B1436" t="str">
        <f t="shared" si="352"/>
        <v xml:space="preserve"> Leticia</v>
      </c>
      <c r="C1436">
        <f t="shared" si="353"/>
        <v>24.19</v>
      </c>
      <c r="D1436">
        <f t="shared" si="354"/>
        <v>6.22</v>
      </c>
      <c r="E1436" t="str">
        <f t="shared" si="355"/>
        <v>Yes</v>
      </c>
      <c r="F1436" t="str">
        <f t="shared" si="356"/>
        <v>No</v>
      </c>
      <c r="G1436" t="str">
        <f t="shared" si="357"/>
        <v>Yes</v>
      </c>
      <c r="H1436">
        <f t="shared" si="358"/>
        <v>1</v>
      </c>
      <c r="I1436" t="str">
        <f t="shared" si="359"/>
        <v>No</v>
      </c>
      <c r="J1436" t="str">
        <f t="shared" si="360"/>
        <v>Normol Weight</v>
      </c>
      <c r="K1436" t="str">
        <f t="shared" si="361"/>
        <v>Diabetes</v>
      </c>
      <c r="L1436" t="str">
        <f t="shared" si="362"/>
        <v>R1012</v>
      </c>
      <c r="M1436">
        <f t="shared" si="363"/>
        <v>39</v>
      </c>
      <c r="N1436" t="str">
        <f t="shared" si="364"/>
        <v>tier - 2</v>
      </c>
      <c r="O1436" t="str">
        <f t="shared" si="365"/>
        <v>tier - 2</v>
      </c>
      <c r="P1436" t="str">
        <f t="shared" si="366"/>
        <v>R1012</v>
      </c>
      <c r="Q1436">
        <f t="shared" si="367"/>
        <v>39</v>
      </c>
    </row>
    <row r="1437" spans="1:17" ht="18.75" x14ac:dyDescent="0.3">
      <c r="A1437" s="4" t="s">
        <v>935</v>
      </c>
      <c r="B1437" t="str">
        <f t="shared" si="352"/>
        <v xml:space="preserve"> John S.</v>
      </c>
      <c r="C1437">
        <f t="shared" si="353"/>
        <v>35.29</v>
      </c>
      <c r="D1437">
        <f t="shared" si="354"/>
        <v>5.9</v>
      </c>
      <c r="E1437" t="str">
        <f t="shared" si="355"/>
        <v>No</v>
      </c>
      <c r="F1437" t="str">
        <f t="shared" si="356"/>
        <v>No</v>
      </c>
      <c r="G1437" t="str">
        <f t="shared" si="357"/>
        <v>Yes</v>
      </c>
      <c r="H1437">
        <f t="shared" si="358"/>
        <v>1</v>
      </c>
      <c r="I1437" t="str">
        <f t="shared" si="359"/>
        <v>No</v>
      </c>
      <c r="J1437" t="str">
        <f t="shared" si="360"/>
        <v>Obesity</v>
      </c>
      <c r="K1437" t="str">
        <f t="shared" si="361"/>
        <v>Diabetes</v>
      </c>
      <c r="L1437" t="str">
        <f t="shared" si="362"/>
        <v>R1021</v>
      </c>
      <c r="M1437">
        <f t="shared" si="363"/>
        <v>29</v>
      </c>
      <c r="N1437" t="str">
        <f t="shared" si="364"/>
        <v>tier - 2</v>
      </c>
      <c r="O1437" t="str">
        <f t="shared" si="365"/>
        <v>tier - 2</v>
      </c>
      <c r="P1437" t="str">
        <f t="shared" si="366"/>
        <v>R1021</v>
      </c>
      <c r="Q1437">
        <f t="shared" si="367"/>
        <v>29</v>
      </c>
    </row>
    <row r="1438" spans="1:17" ht="18.75" x14ac:dyDescent="0.3">
      <c r="A1438" s="4" t="s">
        <v>934</v>
      </c>
      <c r="B1438" t="str">
        <f t="shared" si="352"/>
        <v xml:space="preserve"> April</v>
      </c>
      <c r="C1438">
        <f t="shared" si="353"/>
        <v>35.299999999999997</v>
      </c>
      <c r="D1438">
        <f t="shared" si="354"/>
        <v>4.45</v>
      </c>
      <c r="E1438" t="str">
        <f t="shared" si="355"/>
        <v>No</v>
      </c>
      <c r="F1438" t="str">
        <f t="shared" si="356"/>
        <v>No</v>
      </c>
      <c r="G1438" t="str">
        <f t="shared" si="357"/>
        <v>No</v>
      </c>
      <c r="H1438">
        <f t="shared" si="358"/>
        <v>0</v>
      </c>
      <c r="I1438" t="str">
        <f t="shared" si="359"/>
        <v>No</v>
      </c>
      <c r="J1438" t="str">
        <f t="shared" si="360"/>
        <v>Obesity</v>
      </c>
      <c r="K1438" t="str">
        <f t="shared" si="361"/>
        <v>Normal</v>
      </c>
      <c r="L1438" t="str">
        <f t="shared" si="362"/>
        <v>R1011</v>
      </c>
      <c r="M1438">
        <f t="shared" si="363"/>
        <v>45</v>
      </c>
      <c r="N1438" t="str">
        <f t="shared" si="364"/>
        <v>tier - 1</v>
      </c>
      <c r="O1438" t="str">
        <f t="shared" si="365"/>
        <v>tier - 1</v>
      </c>
      <c r="P1438" t="str">
        <f t="shared" si="366"/>
        <v>R1011</v>
      </c>
      <c r="Q1438">
        <f t="shared" si="367"/>
        <v>45</v>
      </c>
    </row>
    <row r="1439" spans="1:17" ht="18.75" x14ac:dyDescent="0.3">
      <c r="A1439" s="4" t="s">
        <v>933</v>
      </c>
      <c r="B1439" t="str">
        <f t="shared" si="352"/>
        <v xml:space="preserve"> Ashley N.</v>
      </c>
      <c r="C1439">
        <f t="shared" si="353"/>
        <v>35.64</v>
      </c>
      <c r="D1439">
        <f t="shared" si="354"/>
        <v>6.17</v>
      </c>
      <c r="E1439" t="str">
        <f t="shared" si="355"/>
        <v>No</v>
      </c>
      <c r="F1439" t="str">
        <f t="shared" si="356"/>
        <v>No</v>
      </c>
      <c r="G1439" t="str">
        <f t="shared" si="357"/>
        <v>Yes</v>
      </c>
      <c r="H1439">
        <f t="shared" si="358"/>
        <v>1</v>
      </c>
      <c r="I1439" t="str">
        <f t="shared" si="359"/>
        <v>No</v>
      </c>
      <c r="J1439" t="str">
        <f t="shared" si="360"/>
        <v>Obesity</v>
      </c>
      <c r="K1439" t="str">
        <f t="shared" si="361"/>
        <v>Diabetes</v>
      </c>
      <c r="L1439" t="str">
        <f t="shared" si="362"/>
        <v>R1013</v>
      </c>
      <c r="M1439">
        <f t="shared" si="363"/>
        <v>43</v>
      </c>
      <c r="N1439" t="str">
        <f t="shared" si="364"/>
        <v>tier - 1</v>
      </c>
      <c r="O1439" t="str">
        <f t="shared" si="365"/>
        <v>tier - 1</v>
      </c>
      <c r="P1439" t="str">
        <f t="shared" si="366"/>
        <v>R1013</v>
      </c>
      <c r="Q1439">
        <f t="shared" si="367"/>
        <v>43</v>
      </c>
    </row>
    <row r="1440" spans="1:17" ht="18.75" x14ac:dyDescent="0.3">
      <c r="A1440" s="4" t="s">
        <v>932</v>
      </c>
      <c r="B1440" t="str">
        <f t="shared" si="352"/>
        <v xml:space="preserve"> Madeleine</v>
      </c>
      <c r="C1440">
        <f t="shared" si="353"/>
        <v>33.1</v>
      </c>
      <c r="D1440">
        <f t="shared" si="354"/>
        <v>4.93</v>
      </c>
      <c r="E1440" t="str">
        <f t="shared" si="355"/>
        <v>No</v>
      </c>
      <c r="F1440" t="str">
        <f t="shared" si="356"/>
        <v>No</v>
      </c>
      <c r="G1440" t="str">
        <f t="shared" si="357"/>
        <v>No</v>
      </c>
      <c r="H1440">
        <f t="shared" si="358"/>
        <v>0</v>
      </c>
      <c r="I1440" t="str">
        <f t="shared" si="359"/>
        <v>No</v>
      </c>
      <c r="J1440" t="str">
        <f t="shared" si="360"/>
        <v>Obesity</v>
      </c>
      <c r="K1440" t="str">
        <f t="shared" si="361"/>
        <v>Normal</v>
      </c>
      <c r="L1440" t="str">
        <f t="shared" si="362"/>
        <v>R1011</v>
      </c>
      <c r="M1440">
        <f t="shared" si="363"/>
        <v>45</v>
      </c>
      <c r="N1440" t="str">
        <f t="shared" si="364"/>
        <v>tier - 1</v>
      </c>
      <c r="O1440" t="str">
        <f t="shared" si="365"/>
        <v>tier - 1</v>
      </c>
      <c r="P1440" t="str">
        <f t="shared" si="366"/>
        <v>R1011</v>
      </c>
      <c r="Q1440">
        <f t="shared" si="367"/>
        <v>45</v>
      </c>
    </row>
    <row r="1441" spans="1:17" ht="18.75" x14ac:dyDescent="0.3">
      <c r="A1441" s="4" t="s">
        <v>931</v>
      </c>
      <c r="B1441" t="str">
        <f t="shared" si="352"/>
        <v xml:space="preserve"> Nelly S</v>
      </c>
      <c r="C1441">
        <f t="shared" si="353"/>
        <v>26.41</v>
      </c>
      <c r="D1441">
        <f t="shared" si="354"/>
        <v>7.32</v>
      </c>
      <c r="E1441" t="str">
        <f t="shared" si="355"/>
        <v>Yes</v>
      </c>
      <c r="F1441" t="str">
        <f t="shared" si="356"/>
        <v>No</v>
      </c>
      <c r="G1441" t="str">
        <f t="shared" si="357"/>
        <v>No</v>
      </c>
      <c r="H1441">
        <f t="shared" si="358"/>
        <v>1</v>
      </c>
      <c r="I1441" t="str">
        <f t="shared" si="359"/>
        <v>No</v>
      </c>
      <c r="J1441" t="str">
        <f t="shared" si="360"/>
        <v>Obesity</v>
      </c>
      <c r="K1441" t="str">
        <f t="shared" si="361"/>
        <v>Diabetes</v>
      </c>
      <c r="L1441" t="str">
        <f t="shared" si="362"/>
        <v>R1012</v>
      </c>
      <c r="M1441">
        <f t="shared" si="363"/>
        <v>36</v>
      </c>
      <c r="N1441" t="str">
        <f t="shared" si="364"/>
        <v>tier - 2</v>
      </c>
      <c r="O1441" t="str">
        <f t="shared" si="365"/>
        <v>tier - 2</v>
      </c>
      <c r="P1441" t="str">
        <f t="shared" si="366"/>
        <v>R1012</v>
      </c>
      <c r="Q1441">
        <f t="shared" si="367"/>
        <v>36</v>
      </c>
    </row>
    <row r="1442" spans="1:17" ht="18.75" x14ac:dyDescent="0.3">
      <c r="A1442" s="4" t="s">
        <v>930</v>
      </c>
      <c r="B1442" t="str">
        <f t="shared" si="352"/>
        <v xml:space="preserve"> Meredith S</v>
      </c>
      <c r="C1442">
        <f t="shared" si="353"/>
        <v>29.9</v>
      </c>
      <c r="D1442">
        <f t="shared" si="354"/>
        <v>5.27</v>
      </c>
      <c r="E1442" t="str">
        <f t="shared" si="355"/>
        <v>No</v>
      </c>
      <c r="F1442" t="str">
        <f t="shared" si="356"/>
        <v>No</v>
      </c>
      <c r="G1442" t="str">
        <f t="shared" si="357"/>
        <v>Yes</v>
      </c>
      <c r="H1442">
        <f t="shared" si="358"/>
        <v>1</v>
      </c>
      <c r="I1442" t="str">
        <f t="shared" si="359"/>
        <v>No</v>
      </c>
      <c r="J1442" t="str">
        <f t="shared" si="360"/>
        <v>Obesity</v>
      </c>
      <c r="K1442" t="str">
        <f t="shared" si="361"/>
        <v>Normal</v>
      </c>
      <c r="L1442" t="str">
        <f t="shared" si="362"/>
        <v>R1011</v>
      </c>
      <c r="M1442">
        <f t="shared" si="363"/>
        <v>43</v>
      </c>
      <c r="N1442" t="str">
        <f t="shared" si="364"/>
        <v>tier - 3</v>
      </c>
      <c r="O1442" t="str">
        <f t="shared" si="365"/>
        <v>tier - 3</v>
      </c>
      <c r="P1442" t="str">
        <f t="shared" si="366"/>
        <v>R1011</v>
      </c>
      <c r="Q1442">
        <f t="shared" si="367"/>
        <v>43</v>
      </c>
    </row>
    <row r="1443" spans="1:17" ht="18.75" x14ac:dyDescent="0.3">
      <c r="A1443" s="4" t="s">
        <v>929</v>
      </c>
      <c r="B1443" t="str">
        <f t="shared" si="352"/>
        <v xml:space="preserve"> Kevin</v>
      </c>
      <c r="C1443">
        <f t="shared" si="353"/>
        <v>25.24</v>
      </c>
      <c r="D1443">
        <f t="shared" si="354"/>
        <v>5.82</v>
      </c>
      <c r="E1443" t="str">
        <f t="shared" si="355"/>
        <v>No</v>
      </c>
      <c r="F1443" t="str">
        <f t="shared" si="356"/>
        <v>No</v>
      </c>
      <c r="G1443" t="str">
        <f t="shared" si="357"/>
        <v>No</v>
      </c>
      <c r="H1443">
        <f t="shared" si="358"/>
        <v>1</v>
      </c>
      <c r="I1443" t="str">
        <f t="shared" si="359"/>
        <v>No</v>
      </c>
      <c r="J1443" t="str">
        <f t="shared" si="360"/>
        <v>Obesity</v>
      </c>
      <c r="K1443" t="str">
        <f t="shared" si="361"/>
        <v>Diabetes</v>
      </c>
      <c r="L1443" t="str">
        <f t="shared" si="362"/>
        <v>R1012</v>
      </c>
      <c r="M1443">
        <f t="shared" si="363"/>
        <v>38</v>
      </c>
      <c r="N1443" t="str">
        <f t="shared" si="364"/>
        <v>tier - 1</v>
      </c>
      <c r="O1443" t="str">
        <f t="shared" si="365"/>
        <v>tier - 1</v>
      </c>
      <c r="P1443" t="str">
        <f t="shared" si="366"/>
        <v>R1012</v>
      </c>
      <c r="Q1443">
        <f t="shared" si="367"/>
        <v>38</v>
      </c>
    </row>
    <row r="1444" spans="1:17" ht="18.75" x14ac:dyDescent="0.3">
      <c r="A1444" s="4" t="s">
        <v>928</v>
      </c>
      <c r="B1444" t="str">
        <f t="shared" si="352"/>
        <v xml:space="preserve"> Lisa</v>
      </c>
      <c r="C1444">
        <f t="shared" si="353"/>
        <v>25.08</v>
      </c>
      <c r="D1444">
        <f t="shared" si="354"/>
        <v>5.8</v>
      </c>
      <c r="E1444" t="str">
        <f t="shared" si="355"/>
        <v>No</v>
      </c>
      <c r="F1444" t="str">
        <f t="shared" si="356"/>
        <v>No</v>
      </c>
      <c r="G1444" t="str">
        <f t="shared" si="357"/>
        <v>Yes</v>
      </c>
      <c r="H1444">
        <f t="shared" si="358"/>
        <v>1</v>
      </c>
      <c r="I1444" t="str">
        <f t="shared" si="359"/>
        <v>No</v>
      </c>
      <c r="J1444" t="str">
        <f t="shared" si="360"/>
        <v>Obesity</v>
      </c>
      <c r="K1444" t="str">
        <f t="shared" si="361"/>
        <v>Diabetes</v>
      </c>
      <c r="L1444" t="str">
        <f t="shared" si="362"/>
        <v>R1024</v>
      </c>
      <c r="M1444">
        <f t="shared" si="363"/>
        <v>43</v>
      </c>
      <c r="N1444" t="str">
        <f t="shared" si="364"/>
        <v>tier - 3</v>
      </c>
      <c r="O1444" t="str">
        <f t="shared" si="365"/>
        <v>tier - 3</v>
      </c>
      <c r="P1444" t="str">
        <f t="shared" si="366"/>
        <v>R1024</v>
      </c>
      <c r="Q1444">
        <f t="shared" si="367"/>
        <v>43</v>
      </c>
    </row>
    <row r="1445" spans="1:17" ht="18.75" x14ac:dyDescent="0.3">
      <c r="A1445" s="4" t="s">
        <v>927</v>
      </c>
      <c r="B1445" t="str">
        <f t="shared" si="352"/>
        <v xml:space="preserve"> Katherine A</v>
      </c>
      <c r="C1445">
        <f t="shared" si="353"/>
        <v>29.164999999999999</v>
      </c>
      <c r="D1445">
        <f t="shared" si="354"/>
        <v>4.87</v>
      </c>
      <c r="E1445" t="str">
        <f t="shared" si="355"/>
        <v>No</v>
      </c>
      <c r="F1445" t="str">
        <f t="shared" si="356"/>
        <v>Yes</v>
      </c>
      <c r="G1445" t="str">
        <f t="shared" si="357"/>
        <v>No</v>
      </c>
      <c r="H1445">
        <f t="shared" si="358"/>
        <v>1</v>
      </c>
      <c r="I1445" t="str">
        <f t="shared" si="359"/>
        <v>No</v>
      </c>
      <c r="J1445" t="str">
        <f t="shared" si="360"/>
        <v>Obesity</v>
      </c>
      <c r="K1445" t="str">
        <f t="shared" si="361"/>
        <v>Normal</v>
      </c>
      <c r="L1445" t="str">
        <f t="shared" si="362"/>
        <v>R1024</v>
      </c>
      <c r="M1445">
        <f t="shared" si="363"/>
        <v>18</v>
      </c>
      <c r="N1445" t="str">
        <f t="shared" si="364"/>
        <v>tier - 2</v>
      </c>
      <c r="O1445" t="str">
        <f t="shared" si="365"/>
        <v>tier - 2</v>
      </c>
      <c r="P1445" t="str">
        <f t="shared" si="366"/>
        <v>R1024</v>
      </c>
      <c r="Q1445">
        <f t="shared" si="367"/>
        <v>18</v>
      </c>
    </row>
    <row r="1446" spans="1:17" ht="18.75" x14ac:dyDescent="0.3">
      <c r="A1446" s="4" t="s">
        <v>926</v>
      </c>
      <c r="B1446" t="str">
        <f t="shared" si="352"/>
        <v xml:space="preserve"> Steve</v>
      </c>
      <c r="C1446">
        <f t="shared" si="353"/>
        <v>15.05</v>
      </c>
      <c r="D1446">
        <f t="shared" si="354"/>
        <v>8.1199999999999992</v>
      </c>
      <c r="E1446" t="str">
        <f t="shared" si="355"/>
        <v>No</v>
      </c>
      <c r="F1446" t="str">
        <f t="shared" si="356"/>
        <v>No</v>
      </c>
      <c r="G1446" t="str">
        <f t="shared" si="357"/>
        <v>No</v>
      </c>
      <c r="H1446">
        <f t="shared" si="358"/>
        <v>0</v>
      </c>
      <c r="I1446" t="str">
        <f t="shared" si="359"/>
        <v>No</v>
      </c>
      <c r="J1446" t="str">
        <f t="shared" si="360"/>
        <v>Underweight</v>
      </c>
      <c r="K1446" t="str">
        <f t="shared" si="361"/>
        <v>Diabetes</v>
      </c>
      <c r="L1446" t="str">
        <f t="shared" si="362"/>
        <v>R1012</v>
      </c>
      <c r="M1446">
        <f t="shared" si="363"/>
        <v>57</v>
      </c>
      <c r="N1446" t="str">
        <f t="shared" si="364"/>
        <v>tier - 3</v>
      </c>
      <c r="O1446" t="str">
        <f t="shared" si="365"/>
        <v>tier - 3</v>
      </c>
      <c r="P1446" t="str">
        <f t="shared" si="366"/>
        <v>R1012</v>
      </c>
      <c r="Q1446">
        <f t="shared" si="367"/>
        <v>57</v>
      </c>
    </row>
    <row r="1447" spans="1:17" ht="18.75" x14ac:dyDescent="0.3">
      <c r="A1447" s="4" t="s">
        <v>925</v>
      </c>
      <c r="B1447" t="str">
        <f t="shared" si="352"/>
        <v xml:space="preserve"> Kate L.</v>
      </c>
      <c r="C1447">
        <f t="shared" si="353"/>
        <v>19.95</v>
      </c>
      <c r="D1447">
        <f t="shared" si="354"/>
        <v>4.3600000000000003</v>
      </c>
      <c r="E1447" t="str">
        <f t="shared" si="355"/>
        <v>No</v>
      </c>
      <c r="F1447" t="str">
        <f t="shared" si="356"/>
        <v>No</v>
      </c>
      <c r="G1447" t="str">
        <f t="shared" si="357"/>
        <v>No</v>
      </c>
      <c r="H1447">
        <f t="shared" si="358"/>
        <v>2</v>
      </c>
      <c r="I1447" t="str">
        <f t="shared" si="359"/>
        <v>No</v>
      </c>
      <c r="J1447" t="str">
        <f t="shared" si="360"/>
        <v>Normol Weight</v>
      </c>
      <c r="K1447" t="str">
        <f t="shared" si="361"/>
        <v>Normal</v>
      </c>
      <c r="L1447" t="str">
        <f t="shared" si="362"/>
        <v>R1012</v>
      </c>
      <c r="M1447">
        <f t="shared" si="363"/>
        <v>50</v>
      </c>
      <c r="N1447" t="str">
        <f t="shared" si="364"/>
        <v>tier - 3</v>
      </c>
      <c r="O1447" t="str">
        <f t="shared" si="365"/>
        <v>tier - 3</v>
      </c>
      <c r="P1447" t="str">
        <f t="shared" si="366"/>
        <v>R1012</v>
      </c>
      <c r="Q1447">
        <f t="shared" si="367"/>
        <v>50</v>
      </c>
    </row>
    <row r="1448" spans="1:17" ht="18.75" x14ac:dyDescent="0.3">
      <c r="A1448" s="4" t="s">
        <v>924</v>
      </c>
      <c r="B1448" t="str">
        <f t="shared" si="352"/>
        <v xml:space="preserve"> Beth</v>
      </c>
      <c r="C1448">
        <f t="shared" si="353"/>
        <v>16.66</v>
      </c>
      <c r="D1448">
        <f t="shared" si="354"/>
        <v>9.16</v>
      </c>
      <c r="E1448" t="str">
        <f t="shared" si="355"/>
        <v>No</v>
      </c>
      <c r="F1448" t="str">
        <f t="shared" si="356"/>
        <v>No</v>
      </c>
      <c r="G1448" t="str">
        <f t="shared" si="357"/>
        <v>No</v>
      </c>
      <c r="H1448">
        <f t="shared" si="358"/>
        <v>0</v>
      </c>
      <c r="I1448" t="str">
        <f t="shared" si="359"/>
        <v>No</v>
      </c>
      <c r="J1448" t="str">
        <f t="shared" si="360"/>
        <v>Underweight</v>
      </c>
      <c r="K1448" t="str">
        <f t="shared" si="361"/>
        <v>Diabetes</v>
      </c>
      <c r="L1448" t="str">
        <f t="shared" si="362"/>
        <v>R1013</v>
      </c>
      <c r="M1448">
        <f t="shared" si="363"/>
        <v>57</v>
      </c>
      <c r="N1448" t="str">
        <f t="shared" si="364"/>
        <v>tier - 1</v>
      </c>
      <c r="O1448" t="str">
        <f t="shared" si="365"/>
        <v>tier - 1</v>
      </c>
      <c r="P1448" t="str">
        <f t="shared" si="366"/>
        <v>R1013</v>
      </c>
      <c r="Q1448">
        <f t="shared" si="367"/>
        <v>57</v>
      </c>
    </row>
    <row r="1449" spans="1:17" ht="18.75" x14ac:dyDescent="0.3">
      <c r="A1449" s="4" t="s">
        <v>923</v>
      </c>
      <c r="B1449" t="str">
        <f t="shared" si="352"/>
        <v xml:space="preserve"> Katharine</v>
      </c>
      <c r="C1449">
        <f t="shared" si="353"/>
        <v>16.62</v>
      </c>
      <c r="D1449">
        <f t="shared" si="354"/>
        <v>9.14</v>
      </c>
      <c r="E1449" t="str">
        <f t="shared" si="355"/>
        <v>No</v>
      </c>
      <c r="F1449" t="str">
        <f t="shared" si="356"/>
        <v>No</v>
      </c>
      <c r="G1449" t="str">
        <f t="shared" si="357"/>
        <v>No</v>
      </c>
      <c r="H1449">
        <f t="shared" si="358"/>
        <v>0</v>
      </c>
      <c r="I1449" t="str">
        <f t="shared" si="359"/>
        <v>No</v>
      </c>
      <c r="J1449" t="str">
        <f t="shared" si="360"/>
        <v>Underweight</v>
      </c>
      <c r="K1449" t="str">
        <f t="shared" si="361"/>
        <v>Diabetes</v>
      </c>
      <c r="L1449" t="str">
        <f t="shared" si="362"/>
        <v>R1013</v>
      </c>
      <c r="M1449">
        <f t="shared" si="363"/>
        <v>58</v>
      </c>
      <c r="N1449" t="str">
        <f t="shared" si="364"/>
        <v>tier - 3</v>
      </c>
      <c r="O1449" t="str">
        <f t="shared" si="365"/>
        <v>tier - 3</v>
      </c>
      <c r="P1449" t="str">
        <f t="shared" si="366"/>
        <v>R1013</v>
      </c>
      <c r="Q1449">
        <f t="shared" si="367"/>
        <v>58</v>
      </c>
    </row>
    <row r="1450" spans="1:17" ht="18.75" x14ac:dyDescent="0.3">
      <c r="A1450" s="4" t="s">
        <v>922</v>
      </c>
      <c r="B1450" t="str">
        <f t="shared" si="352"/>
        <v xml:space="preserve"> Heather L</v>
      </c>
      <c r="C1450">
        <f t="shared" si="353"/>
        <v>15.36</v>
      </c>
      <c r="D1450">
        <f t="shared" si="354"/>
        <v>5.49</v>
      </c>
      <c r="E1450" t="str">
        <f t="shared" si="355"/>
        <v>Yes</v>
      </c>
      <c r="F1450" t="str">
        <f t="shared" si="356"/>
        <v>No</v>
      </c>
      <c r="G1450" t="str">
        <f t="shared" si="357"/>
        <v>No</v>
      </c>
      <c r="H1450">
        <f t="shared" si="358"/>
        <v>2</v>
      </c>
      <c r="I1450" t="str">
        <f t="shared" si="359"/>
        <v>No</v>
      </c>
      <c r="J1450" t="str">
        <f t="shared" si="360"/>
        <v>Underweight</v>
      </c>
      <c r="K1450" t="str">
        <f t="shared" si="361"/>
        <v>Normal</v>
      </c>
      <c r="L1450" t="str">
        <f t="shared" si="362"/>
        <v>R1012</v>
      </c>
      <c r="M1450">
        <f t="shared" si="363"/>
        <v>56</v>
      </c>
      <c r="N1450" t="str">
        <f t="shared" si="364"/>
        <v>tier - 1</v>
      </c>
      <c r="O1450" t="str">
        <f t="shared" si="365"/>
        <v>tier - 1</v>
      </c>
      <c r="P1450" t="str">
        <f t="shared" si="366"/>
        <v>R1012</v>
      </c>
      <c r="Q1450">
        <f t="shared" si="367"/>
        <v>56</v>
      </c>
    </row>
    <row r="1451" spans="1:17" ht="18.75" x14ac:dyDescent="0.3">
      <c r="A1451" s="4" t="s">
        <v>921</v>
      </c>
      <c r="B1451" t="str">
        <f t="shared" si="352"/>
        <v xml:space="preserve"> Desiree</v>
      </c>
      <c r="C1451">
        <f t="shared" si="353"/>
        <v>27.74</v>
      </c>
      <c r="D1451">
        <f t="shared" si="354"/>
        <v>5.96</v>
      </c>
      <c r="E1451" t="str">
        <f t="shared" si="355"/>
        <v>Yes</v>
      </c>
      <c r="F1451" t="str">
        <f t="shared" si="356"/>
        <v>No</v>
      </c>
      <c r="G1451" t="str">
        <f t="shared" si="357"/>
        <v>No</v>
      </c>
      <c r="H1451">
        <f t="shared" si="358"/>
        <v>0</v>
      </c>
      <c r="I1451" t="str">
        <f t="shared" si="359"/>
        <v>No</v>
      </c>
      <c r="J1451" t="str">
        <f t="shared" si="360"/>
        <v>Obesity</v>
      </c>
      <c r="K1451" t="str">
        <f t="shared" si="361"/>
        <v>Diabetes</v>
      </c>
      <c r="L1451" t="str">
        <f t="shared" si="362"/>
        <v>R1012</v>
      </c>
      <c r="M1451">
        <f t="shared" si="363"/>
        <v>37</v>
      </c>
      <c r="N1451" t="str">
        <f t="shared" si="364"/>
        <v>tier - 1</v>
      </c>
      <c r="O1451" t="str">
        <f t="shared" si="365"/>
        <v>tier - 1</v>
      </c>
      <c r="P1451" t="str">
        <f t="shared" si="366"/>
        <v>R1012</v>
      </c>
      <c r="Q1451">
        <f t="shared" si="367"/>
        <v>37</v>
      </c>
    </row>
    <row r="1452" spans="1:17" ht="18.75" x14ac:dyDescent="0.3">
      <c r="A1452" s="4" t="s">
        <v>920</v>
      </c>
      <c r="B1452" t="str">
        <f t="shared" si="352"/>
        <v xml:space="preserve"> Peter B.</v>
      </c>
      <c r="C1452">
        <f t="shared" si="353"/>
        <v>22.44</v>
      </c>
      <c r="D1452">
        <f t="shared" si="354"/>
        <v>4.62</v>
      </c>
      <c r="E1452" t="str">
        <f t="shared" si="355"/>
        <v>Yes</v>
      </c>
      <c r="F1452" t="str">
        <f t="shared" si="356"/>
        <v>No</v>
      </c>
      <c r="G1452" t="str">
        <f t="shared" si="357"/>
        <v>No</v>
      </c>
      <c r="H1452">
        <f t="shared" si="358"/>
        <v>0</v>
      </c>
      <c r="I1452" t="str">
        <f t="shared" si="359"/>
        <v>No</v>
      </c>
      <c r="J1452" t="str">
        <f t="shared" si="360"/>
        <v>Normol Weight</v>
      </c>
      <c r="K1452" t="str">
        <f t="shared" si="361"/>
        <v>Normal</v>
      </c>
      <c r="L1452" t="str">
        <f t="shared" si="362"/>
        <v>R1013</v>
      </c>
      <c r="M1452">
        <f t="shared" si="363"/>
        <v>46</v>
      </c>
      <c r="N1452" t="str">
        <f t="shared" si="364"/>
        <v>tier - 1</v>
      </c>
      <c r="O1452" t="str">
        <f t="shared" si="365"/>
        <v>tier - 1</v>
      </c>
      <c r="P1452" t="str">
        <f t="shared" si="366"/>
        <v>R1013</v>
      </c>
      <c r="Q1452">
        <f t="shared" si="367"/>
        <v>46</v>
      </c>
    </row>
    <row r="1453" spans="1:17" ht="18.75" x14ac:dyDescent="0.3">
      <c r="A1453" s="4" t="s">
        <v>919</v>
      </c>
      <c r="B1453" t="str">
        <f t="shared" si="352"/>
        <v xml:space="preserve"> Adam</v>
      </c>
      <c r="C1453">
        <f t="shared" si="353"/>
        <v>37.049999999999997</v>
      </c>
      <c r="D1453">
        <f t="shared" si="354"/>
        <v>9.9600000000000009</v>
      </c>
      <c r="E1453" t="str">
        <f t="shared" si="355"/>
        <v>Yes</v>
      </c>
      <c r="F1453" t="str">
        <f t="shared" si="356"/>
        <v>No</v>
      </c>
      <c r="G1453" t="str">
        <f t="shared" si="357"/>
        <v>No</v>
      </c>
      <c r="H1453">
        <f t="shared" si="358"/>
        <v>0</v>
      </c>
      <c r="I1453" t="str">
        <f t="shared" si="359"/>
        <v>No</v>
      </c>
      <c r="J1453" t="str">
        <f t="shared" si="360"/>
        <v>Obesity</v>
      </c>
      <c r="K1453" t="str">
        <f t="shared" si="361"/>
        <v>Diabetes</v>
      </c>
      <c r="L1453" t="str">
        <f t="shared" si="362"/>
        <v>R1012</v>
      </c>
      <c r="M1453">
        <f t="shared" si="363"/>
        <v>41</v>
      </c>
      <c r="N1453" t="str">
        <f t="shared" si="364"/>
        <v>tier - 3</v>
      </c>
      <c r="O1453" t="str">
        <f t="shared" si="365"/>
        <v>tier - 3</v>
      </c>
      <c r="P1453" t="str">
        <f t="shared" si="366"/>
        <v>R1012</v>
      </c>
      <c r="Q1453">
        <f t="shared" si="367"/>
        <v>41</v>
      </c>
    </row>
    <row r="1454" spans="1:17" ht="18.75" x14ac:dyDescent="0.3">
      <c r="A1454" s="4" t="s">
        <v>918</v>
      </c>
      <c r="B1454" t="str">
        <f t="shared" si="352"/>
        <v xml:space="preserve"> Jeremy J</v>
      </c>
      <c r="C1454">
        <f t="shared" si="353"/>
        <v>22.95</v>
      </c>
      <c r="D1454">
        <f t="shared" si="354"/>
        <v>10.53</v>
      </c>
      <c r="E1454" t="str">
        <f t="shared" si="355"/>
        <v>No</v>
      </c>
      <c r="F1454" t="str">
        <f t="shared" si="356"/>
        <v>No</v>
      </c>
      <c r="G1454" t="str">
        <f t="shared" si="357"/>
        <v>No</v>
      </c>
      <c r="H1454">
        <f t="shared" si="358"/>
        <v>2</v>
      </c>
      <c r="I1454" t="str">
        <f t="shared" si="359"/>
        <v>No</v>
      </c>
      <c r="J1454" t="str">
        <f t="shared" si="360"/>
        <v>Normol Weight</v>
      </c>
      <c r="K1454" t="str">
        <f t="shared" si="361"/>
        <v>Diabetes</v>
      </c>
      <c r="L1454" t="str">
        <f t="shared" si="362"/>
        <v>R1013</v>
      </c>
      <c r="M1454">
        <f t="shared" si="363"/>
        <v>49</v>
      </c>
      <c r="N1454" t="str">
        <f t="shared" si="364"/>
        <v>tier - 2</v>
      </c>
      <c r="O1454" t="str">
        <f t="shared" si="365"/>
        <v>tier - 2</v>
      </c>
      <c r="P1454" t="str">
        <f t="shared" si="366"/>
        <v>R1013</v>
      </c>
      <c r="Q1454">
        <f t="shared" si="367"/>
        <v>49</v>
      </c>
    </row>
    <row r="1455" spans="1:17" ht="18.75" x14ac:dyDescent="0.3">
      <c r="A1455" s="4" t="s">
        <v>917</v>
      </c>
      <c r="B1455" t="str">
        <f t="shared" si="352"/>
        <v xml:space="preserve"> Adam C</v>
      </c>
      <c r="C1455">
        <f t="shared" si="353"/>
        <v>34.200000000000003</v>
      </c>
      <c r="D1455">
        <f t="shared" si="354"/>
        <v>6.69</v>
      </c>
      <c r="E1455" t="str">
        <f t="shared" si="355"/>
        <v>Yes</v>
      </c>
      <c r="F1455" t="str">
        <f t="shared" si="356"/>
        <v>No</v>
      </c>
      <c r="G1455" t="str">
        <f t="shared" si="357"/>
        <v>No</v>
      </c>
      <c r="H1455">
        <f t="shared" si="358"/>
        <v>0</v>
      </c>
      <c r="I1455" t="str">
        <f t="shared" si="359"/>
        <v>No</v>
      </c>
      <c r="J1455" t="str">
        <f t="shared" si="360"/>
        <v>Obesity</v>
      </c>
      <c r="K1455" t="str">
        <f t="shared" si="361"/>
        <v>Diabetes</v>
      </c>
      <c r="L1455" t="str">
        <f t="shared" si="362"/>
        <v>R1012</v>
      </c>
      <c r="M1455">
        <f t="shared" si="363"/>
        <v>41</v>
      </c>
      <c r="N1455" t="str">
        <f t="shared" si="364"/>
        <v>tier - 3</v>
      </c>
      <c r="O1455" t="str">
        <f t="shared" si="365"/>
        <v>tier - 3</v>
      </c>
      <c r="P1455" t="str">
        <f t="shared" si="366"/>
        <v>R1012</v>
      </c>
      <c r="Q1455">
        <f t="shared" si="367"/>
        <v>41</v>
      </c>
    </row>
    <row r="1456" spans="1:17" ht="18.75" x14ac:dyDescent="0.3">
      <c r="A1456" s="4" t="s">
        <v>916</v>
      </c>
      <c r="B1456" t="str">
        <f t="shared" si="352"/>
        <v xml:space="preserve"> Jon</v>
      </c>
      <c r="C1456">
        <f t="shared" si="353"/>
        <v>30.59</v>
      </c>
      <c r="D1456">
        <f t="shared" si="354"/>
        <v>9.5500000000000007</v>
      </c>
      <c r="E1456" t="str">
        <f t="shared" si="355"/>
        <v>Yes</v>
      </c>
      <c r="F1456" t="str">
        <f t="shared" si="356"/>
        <v>No</v>
      </c>
      <c r="G1456" t="str">
        <f t="shared" si="357"/>
        <v>No</v>
      </c>
      <c r="H1456">
        <f t="shared" si="358"/>
        <v>0</v>
      </c>
      <c r="I1456" t="str">
        <f t="shared" si="359"/>
        <v>No</v>
      </c>
      <c r="J1456" t="str">
        <f t="shared" si="360"/>
        <v>Obesity</v>
      </c>
      <c r="K1456" t="str">
        <f t="shared" si="361"/>
        <v>Diabetes</v>
      </c>
      <c r="L1456" t="str">
        <f t="shared" si="362"/>
        <v>R1012</v>
      </c>
      <c r="M1456">
        <f t="shared" si="363"/>
        <v>41</v>
      </c>
      <c r="N1456" t="str">
        <f t="shared" si="364"/>
        <v>tier - 2</v>
      </c>
      <c r="O1456" t="str">
        <f t="shared" si="365"/>
        <v>tier - 2</v>
      </c>
      <c r="P1456" t="str">
        <f t="shared" si="366"/>
        <v>R1012</v>
      </c>
      <c r="Q1456">
        <f t="shared" si="367"/>
        <v>41</v>
      </c>
    </row>
    <row r="1457" spans="1:17" ht="18.75" x14ac:dyDescent="0.3">
      <c r="A1457" s="4" t="s">
        <v>915</v>
      </c>
      <c r="B1457" t="str">
        <f t="shared" si="352"/>
        <v xml:space="preserve"> Steven J</v>
      </c>
      <c r="C1457">
        <f t="shared" si="353"/>
        <v>25.51</v>
      </c>
      <c r="D1457">
        <f t="shared" si="354"/>
        <v>6.05</v>
      </c>
      <c r="E1457" t="str">
        <f t="shared" si="355"/>
        <v>No</v>
      </c>
      <c r="F1457" t="str">
        <f t="shared" si="356"/>
        <v>No</v>
      </c>
      <c r="G1457" t="str">
        <f t="shared" si="357"/>
        <v>No</v>
      </c>
      <c r="H1457">
        <f t="shared" si="358"/>
        <v>0</v>
      </c>
      <c r="I1457" t="str">
        <f t="shared" si="359"/>
        <v>No</v>
      </c>
      <c r="J1457" t="str">
        <f t="shared" si="360"/>
        <v>Obesity</v>
      </c>
      <c r="K1457" t="str">
        <f t="shared" si="361"/>
        <v>Diabetes</v>
      </c>
      <c r="L1457" t="str">
        <f t="shared" si="362"/>
        <v>R1013</v>
      </c>
      <c r="M1457">
        <f t="shared" si="363"/>
        <v>40</v>
      </c>
      <c r="N1457" t="str">
        <f t="shared" si="364"/>
        <v>tier - 1</v>
      </c>
      <c r="O1457" t="str">
        <f t="shared" si="365"/>
        <v>tier - 1</v>
      </c>
      <c r="P1457" t="str">
        <f t="shared" si="366"/>
        <v>R1013</v>
      </c>
      <c r="Q1457">
        <f t="shared" si="367"/>
        <v>40</v>
      </c>
    </row>
    <row r="1458" spans="1:17" ht="18.75" x14ac:dyDescent="0.3">
      <c r="A1458" s="4" t="s">
        <v>914</v>
      </c>
      <c r="B1458" t="str">
        <f t="shared" si="352"/>
        <v xml:space="preserve"> Jessica P.</v>
      </c>
      <c r="C1458">
        <f t="shared" si="353"/>
        <v>29.04</v>
      </c>
      <c r="D1458">
        <f t="shared" si="354"/>
        <v>10.56</v>
      </c>
      <c r="E1458" t="str">
        <f t="shared" si="355"/>
        <v>Yes</v>
      </c>
      <c r="F1458" t="str">
        <f t="shared" si="356"/>
        <v>No</v>
      </c>
      <c r="G1458" t="str">
        <f t="shared" si="357"/>
        <v>No</v>
      </c>
      <c r="H1458">
        <f t="shared" si="358"/>
        <v>1</v>
      </c>
      <c r="I1458" t="str">
        <f t="shared" si="359"/>
        <v>No</v>
      </c>
      <c r="J1458" t="str">
        <f t="shared" si="360"/>
        <v>Obesity</v>
      </c>
      <c r="K1458" t="str">
        <f t="shared" si="361"/>
        <v>Diabetes</v>
      </c>
      <c r="L1458" t="str">
        <f t="shared" si="362"/>
        <v>R1013</v>
      </c>
      <c r="M1458">
        <f t="shared" si="363"/>
        <v>36</v>
      </c>
      <c r="N1458" t="str">
        <f t="shared" si="364"/>
        <v>tier - 3</v>
      </c>
      <c r="O1458" t="str">
        <f t="shared" si="365"/>
        <v>tier - 3</v>
      </c>
      <c r="P1458" t="str">
        <f t="shared" si="366"/>
        <v>R1013</v>
      </c>
      <c r="Q1458">
        <f t="shared" si="367"/>
        <v>36</v>
      </c>
    </row>
    <row r="1459" spans="1:17" ht="18.75" x14ac:dyDescent="0.3">
      <c r="A1459" s="4" t="s">
        <v>913</v>
      </c>
      <c r="B1459" t="str">
        <f t="shared" si="352"/>
        <v xml:space="preserve"> Ashley</v>
      </c>
      <c r="C1459">
        <f t="shared" si="353"/>
        <v>22.135000000000002</v>
      </c>
      <c r="D1459">
        <f t="shared" si="354"/>
        <v>10.81</v>
      </c>
      <c r="E1459" t="str">
        <f t="shared" si="355"/>
        <v>Yes</v>
      </c>
      <c r="F1459" t="str">
        <f t="shared" si="356"/>
        <v>No</v>
      </c>
      <c r="G1459" t="str">
        <f t="shared" si="357"/>
        <v>No</v>
      </c>
      <c r="H1459">
        <f t="shared" si="358"/>
        <v>1</v>
      </c>
      <c r="I1459" t="str">
        <f t="shared" si="359"/>
        <v>No</v>
      </c>
      <c r="J1459" t="str">
        <f t="shared" si="360"/>
        <v>Normol Weight</v>
      </c>
      <c r="K1459" t="str">
        <f t="shared" si="361"/>
        <v>Diabetes</v>
      </c>
      <c r="L1459" t="str">
        <f t="shared" si="362"/>
        <v>R1024</v>
      </c>
      <c r="M1459">
        <f t="shared" si="363"/>
        <v>36</v>
      </c>
      <c r="N1459" t="str">
        <f t="shared" si="364"/>
        <v>tier - 1</v>
      </c>
      <c r="O1459" t="str">
        <f t="shared" si="365"/>
        <v>tier - 1</v>
      </c>
      <c r="P1459" t="str">
        <f t="shared" si="366"/>
        <v>R1024</v>
      </c>
      <c r="Q1459">
        <f t="shared" si="367"/>
        <v>36</v>
      </c>
    </row>
    <row r="1460" spans="1:17" ht="18.75" x14ac:dyDescent="0.3">
      <c r="A1460" s="4" t="s">
        <v>912</v>
      </c>
      <c r="B1460" t="str">
        <f t="shared" si="352"/>
        <v xml:space="preserve"> Arturo H.</v>
      </c>
      <c r="C1460">
        <f t="shared" si="353"/>
        <v>21.375</v>
      </c>
      <c r="D1460">
        <f t="shared" si="354"/>
        <v>4.32</v>
      </c>
      <c r="E1460" t="str">
        <f t="shared" si="355"/>
        <v>No</v>
      </c>
      <c r="F1460" t="str">
        <f t="shared" si="356"/>
        <v>No</v>
      </c>
      <c r="G1460" t="str">
        <f t="shared" si="357"/>
        <v>No</v>
      </c>
      <c r="H1460">
        <f t="shared" si="358"/>
        <v>0</v>
      </c>
      <c r="I1460" t="str">
        <f t="shared" si="359"/>
        <v>No</v>
      </c>
      <c r="J1460" t="str">
        <f t="shared" si="360"/>
        <v>Normol Weight</v>
      </c>
      <c r="K1460" t="str">
        <f t="shared" si="361"/>
        <v>Normal</v>
      </c>
      <c r="L1460" t="str">
        <f t="shared" si="362"/>
        <v>R1012</v>
      </c>
      <c r="M1460">
        <f t="shared" si="363"/>
        <v>45</v>
      </c>
      <c r="N1460" t="str">
        <f t="shared" si="364"/>
        <v>tier - 3</v>
      </c>
      <c r="O1460" t="str">
        <f t="shared" si="365"/>
        <v>tier - 3</v>
      </c>
      <c r="P1460" t="str">
        <f t="shared" si="366"/>
        <v>R1012</v>
      </c>
      <c r="Q1460">
        <f t="shared" si="367"/>
        <v>45</v>
      </c>
    </row>
    <row r="1461" spans="1:17" ht="18.75" x14ac:dyDescent="0.3">
      <c r="A1461" s="4" t="s">
        <v>911</v>
      </c>
      <c r="B1461" t="str">
        <f t="shared" si="352"/>
        <v xml:space="preserve"> Ketil</v>
      </c>
      <c r="C1461">
        <f t="shared" si="353"/>
        <v>29.19</v>
      </c>
      <c r="D1461">
        <f t="shared" si="354"/>
        <v>4.37</v>
      </c>
      <c r="E1461" t="str">
        <f t="shared" si="355"/>
        <v>No</v>
      </c>
      <c r="F1461" t="str">
        <f t="shared" si="356"/>
        <v>No</v>
      </c>
      <c r="G1461" t="str">
        <f t="shared" si="357"/>
        <v>No</v>
      </c>
      <c r="H1461">
        <f t="shared" si="358"/>
        <v>0</v>
      </c>
      <c r="I1461" t="str">
        <f t="shared" si="359"/>
        <v>No</v>
      </c>
      <c r="J1461" t="str">
        <f t="shared" si="360"/>
        <v>Obesity</v>
      </c>
      <c r="K1461" t="str">
        <f t="shared" si="361"/>
        <v>Normal</v>
      </c>
      <c r="L1461" t="str">
        <f t="shared" si="362"/>
        <v>R1021</v>
      </c>
      <c r="M1461">
        <f t="shared" si="363"/>
        <v>31</v>
      </c>
      <c r="N1461" t="str">
        <f t="shared" si="364"/>
        <v>tier - 2</v>
      </c>
      <c r="O1461" t="str">
        <f t="shared" si="365"/>
        <v>tier - 2</v>
      </c>
      <c r="P1461" t="str">
        <f t="shared" si="366"/>
        <v>R1021</v>
      </c>
      <c r="Q1461">
        <f t="shared" si="367"/>
        <v>31</v>
      </c>
    </row>
    <row r="1462" spans="1:17" ht="18.75" x14ac:dyDescent="0.3">
      <c r="A1462" s="4" t="s">
        <v>910</v>
      </c>
      <c r="B1462" t="str">
        <f t="shared" si="352"/>
        <v xml:space="preserve"> Katie</v>
      </c>
      <c r="C1462">
        <f t="shared" si="353"/>
        <v>31.92</v>
      </c>
      <c r="D1462">
        <f t="shared" si="354"/>
        <v>4.8099999999999996</v>
      </c>
      <c r="E1462" t="str">
        <f t="shared" si="355"/>
        <v>Yes</v>
      </c>
      <c r="F1462" t="str">
        <f t="shared" si="356"/>
        <v>No</v>
      </c>
      <c r="G1462" t="str">
        <f t="shared" si="357"/>
        <v>Yes</v>
      </c>
      <c r="H1462">
        <f t="shared" si="358"/>
        <v>1</v>
      </c>
      <c r="I1462" t="str">
        <f t="shared" si="359"/>
        <v>No</v>
      </c>
      <c r="J1462" t="str">
        <f t="shared" si="360"/>
        <v>Obesity</v>
      </c>
      <c r="K1462" t="str">
        <f t="shared" si="361"/>
        <v>Normal</v>
      </c>
      <c r="L1462" t="str">
        <f t="shared" si="362"/>
        <v>R1012</v>
      </c>
      <c r="M1462">
        <f t="shared" si="363"/>
        <v>39</v>
      </c>
      <c r="N1462" t="str">
        <f t="shared" si="364"/>
        <v>tier - 3</v>
      </c>
      <c r="O1462" t="str">
        <f t="shared" si="365"/>
        <v>tier - 3</v>
      </c>
      <c r="P1462" t="str">
        <f t="shared" si="366"/>
        <v>R1012</v>
      </c>
      <c r="Q1462">
        <f t="shared" si="367"/>
        <v>39</v>
      </c>
    </row>
    <row r="1463" spans="1:17" ht="18.75" x14ac:dyDescent="0.3">
      <c r="A1463" s="4" t="s">
        <v>909</v>
      </c>
      <c r="B1463" t="str">
        <f t="shared" si="352"/>
        <v xml:space="preserve"> Christi</v>
      </c>
      <c r="C1463">
        <f t="shared" si="353"/>
        <v>26.315000000000001</v>
      </c>
      <c r="D1463">
        <f t="shared" si="354"/>
        <v>4.5599999999999996</v>
      </c>
      <c r="E1463" t="str">
        <f t="shared" si="355"/>
        <v>Yes</v>
      </c>
      <c r="F1463" t="str">
        <f t="shared" si="356"/>
        <v>No</v>
      </c>
      <c r="G1463" t="str">
        <f t="shared" si="357"/>
        <v>Yes</v>
      </c>
      <c r="H1463">
        <f t="shared" si="358"/>
        <v>1</v>
      </c>
      <c r="I1463" t="str">
        <f t="shared" si="359"/>
        <v>No</v>
      </c>
      <c r="J1463" t="str">
        <f t="shared" si="360"/>
        <v>Obesity</v>
      </c>
      <c r="K1463" t="str">
        <f t="shared" si="361"/>
        <v>Normal</v>
      </c>
      <c r="L1463" t="str">
        <f t="shared" si="362"/>
        <v>R1012</v>
      </c>
      <c r="M1463">
        <f t="shared" si="363"/>
        <v>39</v>
      </c>
      <c r="N1463" t="str">
        <f t="shared" si="364"/>
        <v>tier - 3</v>
      </c>
      <c r="O1463" t="str">
        <f t="shared" si="365"/>
        <v>tier - 3</v>
      </c>
      <c r="P1463" t="str">
        <f t="shared" si="366"/>
        <v>R1012</v>
      </c>
      <c r="Q1463">
        <f t="shared" si="367"/>
        <v>39</v>
      </c>
    </row>
    <row r="1464" spans="1:17" ht="18.75" x14ac:dyDescent="0.3">
      <c r="A1464" s="4" t="s">
        <v>908</v>
      </c>
      <c r="B1464" t="str">
        <f t="shared" si="352"/>
        <v xml:space="preserve"> Alan</v>
      </c>
      <c r="C1464">
        <f t="shared" si="353"/>
        <v>35.299999999999997</v>
      </c>
      <c r="D1464">
        <f t="shared" si="354"/>
        <v>4.3899999999999997</v>
      </c>
      <c r="E1464" t="str">
        <f t="shared" si="355"/>
        <v>No</v>
      </c>
      <c r="F1464" t="str">
        <f t="shared" si="356"/>
        <v>No</v>
      </c>
      <c r="G1464" t="str">
        <f t="shared" si="357"/>
        <v>No</v>
      </c>
      <c r="H1464">
        <f t="shared" si="358"/>
        <v>0</v>
      </c>
      <c r="I1464" t="str">
        <f t="shared" si="359"/>
        <v>No</v>
      </c>
      <c r="J1464" t="str">
        <f t="shared" si="360"/>
        <v>Obesity</v>
      </c>
      <c r="K1464" t="str">
        <f t="shared" si="361"/>
        <v>Normal</v>
      </c>
      <c r="L1464" t="str">
        <f t="shared" si="362"/>
        <v>R1011</v>
      </c>
      <c r="M1464">
        <f t="shared" si="363"/>
        <v>40</v>
      </c>
      <c r="N1464" t="str">
        <f t="shared" si="364"/>
        <v>tier - 2</v>
      </c>
      <c r="O1464" t="str">
        <f t="shared" si="365"/>
        <v>tier - 2</v>
      </c>
      <c r="P1464" t="str">
        <f t="shared" si="366"/>
        <v>R1011</v>
      </c>
      <c r="Q1464">
        <f t="shared" si="367"/>
        <v>40</v>
      </c>
    </row>
    <row r="1465" spans="1:17" ht="18.75" x14ac:dyDescent="0.3">
      <c r="A1465" s="4" t="s">
        <v>907</v>
      </c>
      <c r="B1465" t="str">
        <f t="shared" si="352"/>
        <v>Mr.  Edivaldo B. Sr.</v>
      </c>
      <c r="C1465">
        <f t="shared" si="353"/>
        <v>18.91</v>
      </c>
      <c r="D1465">
        <f t="shared" si="354"/>
        <v>11.44</v>
      </c>
      <c r="E1465" t="str">
        <f t="shared" si="355"/>
        <v>No</v>
      </c>
      <c r="F1465" t="str">
        <f t="shared" si="356"/>
        <v>No</v>
      </c>
      <c r="G1465" t="str">
        <f t="shared" si="357"/>
        <v>No</v>
      </c>
      <c r="H1465">
        <f t="shared" si="358"/>
        <v>0</v>
      </c>
      <c r="I1465" t="str">
        <f t="shared" si="359"/>
        <v>No</v>
      </c>
      <c r="J1465" t="str">
        <f t="shared" si="360"/>
        <v>Normol Weight</v>
      </c>
      <c r="K1465" t="str">
        <f t="shared" si="361"/>
        <v>Diabetes</v>
      </c>
      <c r="L1465" t="str">
        <f t="shared" si="362"/>
        <v>R1013</v>
      </c>
      <c r="M1465">
        <f t="shared" si="363"/>
        <v>54</v>
      </c>
      <c r="N1465" t="str">
        <f t="shared" si="364"/>
        <v>tier - 3</v>
      </c>
      <c r="O1465" t="str">
        <f t="shared" si="365"/>
        <v>tier - 3</v>
      </c>
      <c r="P1465" t="str">
        <f t="shared" si="366"/>
        <v>R1013</v>
      </c>
      <c r="Q1465">
        <f t="shared" si="367"/>
        <v>54</v>
      </c>
    </row>
    <row r="1466" spans="1:17" ht="18.75" x14ac:dyDescent="0.3">
      <c r="A1466" s="4" t="s">
        <v>906</v>
      </c>
      <c r="B1466" t="str">
        <f t="shared" si="352"/>
        <v xml:space="preserve"> Eve</v>
      </c>
      <c r="C1466">
        <f t="shared" si="353"/>
        <v>22.41</v>
      </c>
      <c r="D1466">
        <f t="shared" si="354"/>
        <v>11.37</v>
      </c>
      <c r="E1466" t="str">
        <f t="shared" si="355"/>
        <v>Yes</v>
      </c>
      <c r="F1466" t="str">
        <f t="shared" si="356"/>
        <v>No</v>
      </c>
      <c r="G1466" t="str">
        <f t="shared" si="357"/>
        <v>No</v>
      </c>
      <c r="H1466">
        <f t="shared" si="358"/>
        <v>1</v>
      </c>
      <c r="I1466" t="str">
        <f t="shared" si="359"/>
        <v>No</v>
      </c>
      <c r="J1466" t="str">
        <f t="shared" si="360"/>
        <v>Normol Weight</v>
      </c>
      <c r="K1466" t="str">
        <f t="shared" si="361"/>
        <v>Diabetes</v>
      </c>
      <c r="L1466" t="str">
        <f t="shared" si="362"/>
        <v>R1013</v>
      </c>
      <c r="M1466">
        <f t="shared" si="363"/>
        <v>47</v>
      </c>
      <c r="N1466" t="str">
        <f t="shared" si="364"/>
        <v>tier - 3</v>
      </c>
      <c r="O1466" t="str">
        <f t="shared" si="365"/>
        <v>tier - 3</v>
      </c>
      <c r="P1466" t="str">
        <f t="shared" si="366"/>
        <v>R1013</v>
      </c>
      <c r="Q1466">
        <f t="shared" si="367"/>
        <v>47</v>
      </c>
    </row>
    <row r="1467" spans="1:17" ht="18.75" x14ac:dyDescent="0.3">
      <c r="A1467" s="4" t="s">
        <v>905</v>
      </c>
      <c r="B1467" t="str">
        <f t="shared" si="352"/>
        <v xml:space="preserve"> Devin</v>
      </c>
      <c r="C1467">
        <f t="shared" si="353"/>
        <v>22.704999999999998</v>
      </c>
      <c r="D1467">
        <f t="shared" si="354"/>
        <v>6.14</v>
      </c>
      <c r="E1467" t="str">
        <f t="shared" si="355"/>
        <v>No</v>
      </c>
      <c r="F1467" t="str">
        <f t="shared" si="356"/>
        <v>No</v>
      </c>
      <c r="G1467" t="str">
        <f t="shared" si="357"/>
        <v>No</v>
      </c>
      <c r="H1467">
        <f t="shared" si="358"/>
        <v>0</v>
      </c>
      <c r="I1467" t="str">
        <f t="shared" si="359"/>
        <v>No</v>
      </c>
      <c r="J1467" t="str">
        <f t="shared" si="360"/>
        <v>Normol Weight</v>
      </c>
      <c r="K1467" t="str">
        <f t="shared" si="361"/>
        <v>Diabetes</v>
      </c>
      <c r="L1467" t="str">
        <f t="shared" si="362"/>
        <v>R1016</v>
      </c>
      <c r="M1467">
        <f t="shared" si="363"/>
        <v>40</v>
      </c>
      <c r="N1467" t="str">
        <f t="shared" si="364"/>
        <v>tier - 2</v>
      </c>
      <c r="O1467" t="str">
        <f t="shared" si="365"/>
        <v>tier - 2</v>
      </c>
      <c r="P1467" t="str">
        <f t="shared" si="366"/>
        <v>R1016</v>
      </c>
      <c r="Q1467">
        <f t="shared" si="367"/>
        <v>40</v>
      </c>
    </row>
    <row r="1468" spans="1:17" ht="18.75" x14ac:dyDescent="0.3">
      <c r="A1468" s="4" t="s">
        <v>904</v>
      </c>
      <c r="B1468" t="str">
        <f t="shared" si="352"/>
        <v xml:space="preserve"> Shaun R</v>
      </c>
      <c r="C1468">
        <f t="shared" si="353"/>
        <v>37.18</v>
      </c>
      <c r="D1468">
        <f t="shared" si="354"/>
        <v>4.8899999999999997</v>
      </c>
      <c r="E1468" t="str">
        <f t="shared" si="355"/>
        <v>No</v>
      </c>
      <c r="F1468" t="str">
        <f t="shared" si="356"/>
        <v>No</v>
      </c>
      <c r="G1468" t="str">
        <f t="shared" si="357"/>
        <v>No</v>
      </c>
      <c r="H1468">
        <f t="shared" si="358"/>
        <v>0</v>
      </c>
      <c r="I1468" t="str">
        <f t="shared" si="359"/>
        <v>No</v>
      </c>
      <c r="J1468" t="str">
        <f t="shared" si="360"/>
        <v>Obesity</v>
      </c>
      <c r="K1468" t="str">
        <f t="shared" si="361"/>
        <v>Normal</v>
      </c>
      <c r="L1468" t="str">
        <f t="shared" si="362"/>
        <v>R1013</v>
      </c>
      <c r="M1468">
        <f t="shared" si="363"/>
        <v>42</v>
      </c>
      <c r="N1468" t="str">
        <f t="shared" si="364"/>
        <v>tier - 3</v>
      </c>
      <c r="O1468" t="str">
        <f t="shared" si="365"/>
        <v>tier - 3</v>
      </c>
      <c r="P1468" t="str">
        <f t="shared" si="366"/>
        <v>R1013</v>
      </c>
      <c r="Q1468">
        <f t="shared" si="367"/>
        <v>42</v>
      </c>
    </row>
    <row r="1469" spans="1:17" ht="18.75" x14ac:dyDescent="0.3">
      <c r="A1469" s="4" t="s">
        <v>903</v>
      </c>
      <c r="B1469" t="str">
        <f t="shared" si="352"/>
        <v xml:space="preserve"> Adrian</v>
      </c>
      <c r="C1469">
        <f t="shared" si="353"/>
        <v>35.97</v>
      </c>
      <c r="D1469">
        <f t="shared" si="354"/>
        <v>4.5999999999999996</v>
      </c>
      <c r="E1469" t="str">
        <f t="shared" si="355"/>
        <v>No</v>
      </c>
      <c r="F1469" t="str">
        <f t="shared" si="356"/>
        <v>No</v>
      </c>
      <c r="G1469" t="str">
        <f t="shared" si="357"/>
        <v>No</v>
      </c>
      <c r="H1469">
        <f t="shared" si="358"/>
        <v>0</v>
      </c>
      <c r="I1469" t="str">
        <f t="shared" si="359"/>
        <v>No</v>
      </c>
      <c r="J1469" t="str">
        <f t="shared" si="360"/>
        <v>Obesity</v>
      </c>
      <c r="K1469" t="str">
        <f t="shared" si="361"/>
        <v>Normal</v>
      </c>
      <c r="L1469" t="str">
        <f t="shared" si="362"/>
        <v>R1013</v>
      </c>
      <c r="M1469">
        <f t="shared" si="363"/>
        <v>42</v>
      </c>
      <c r="N1469" t="str">
        <f t="shared" si="364"/>
        <v>tier - 1</v>
      </c>
      <c r="O1469" t="str">
        <f t="shared" si="365"/>
        <v>tier - 1</v>
      </c>
      <c r="P1469" t="str">
        <f t="shared" si="366"/>
        <v>R1013</v>
      </c>
      <c r="Q1469">
        <f t="shared" si="367"/>
        <v>42</v>
      </c>
    </row>
    <row r="1470" spans="1:17" ht="18.75" x14ac:dyDescent="0.3">
      <c r="A1470" s="4" t="s">
        <v>902</v>
      </c>
      <c r="B1470" t="str">
        <f t="shared" si="352"/>
        <v xml:space="preserve"> Andrew</v>
      </c>
      <c r="C1470">
        <f t="shared" si="353"/>
        <v>35.799999999999997</v>
      </c>
      <c r="D1470">
        <f t="shared" si="354"/>
        <v>4.42</v>
      </c>
      <c r="E1470" t="str">
        <f t="shared" si="355"/>
        <v>No</v>
      </c>
      <c r="F1470" t="str">
        <f t="shared" si="356"/>
        <v>No</v>
      </c>
      <c r="G1470" t="str">
        <f t="shared" si="357"/>
        <v>No</v>
      </c>
      <c r="H1470">
        <f t="shared" si="358"/>
        <v>0</v>
      </c>
      <c r="I1470" t="str">
        <f t="shared" si="359"/>
        <v>No</v>
      </c>
      <c r="J1470" t="str">
        <f t="shared" si="360"/>
        <v>Obesity</v>
      </c>
      <c r="K1470" t="str">
        <f t="shared" si="361"/>
        <v>Normal</v>
      </c>
      <c r="L1470" t="str">
        <f t="shared" si="362"/>
        <v>R1011</v>
      </c>
      <c r="M1470">
        <f t="shared" si="363"/>
        <v>42</v>
      </c>
      <c r="N1470" t="str">
        <f t="shared" si="364"/>
        <v>tier - 2</v>
      </c>
      <c r="O1470" t="str">
        <f t="shared" si="365"/>
        <v>tier - 2</v>
      </c>
      <c r="P1470" t="str">
        <f t="shared" si="366"/>
        <v>R1011</v>
      </c>
      <c r="Q1470">
        <f t="shared" si="367"/>
        <v>42</v>
      </c>
    </row>
    <row r="1471" spans="1:17" ht="18.75" x14ac:dyDescent="0.3">
      <c r="A1471" s="4" t="s">
        <v>901</v>
      </c>
      <c r="B1471" t="str">
        <f t="shared" si="352"/>
        <v xml:space="preserve"> Mallory</v>
      </c>
      <c r="C1471">
        <f t="shared" si="353"/>
        <v>28.31</v>
      </c>
      <c r="D1471">
        <f t="shared" si="354"/>
        <v>7.48</v>
      </c>
      <c r="E1471" t="str">
        <f t="shared" si="355"/>
        <v>Yes</v>
      </c>
      <c r="F1471" t="str">
        <f t="shared" si="356"/>
        <v>No</v>
      </c>
      <c r="G1471" t="str">
        <f t="shared" si="357"/>
        <v>No</v>
      </c>
      <c r="H1471">
        <f t="shared" si="358"/>
        <v>0</v>
      </c>
      <c r="I1471" t="str">
        <f t="shared" si="359"/>
        <v>No</v>
      </c>
      <c r="J1471" t="str">
        <f t="shared" si="360"/>
        <v>Obesity</v>
      </c>
      <c r="K1471" t="str">
        <f t="shared" si="361"/>
        <v>Diabetes</v>
      </c>
      <c r="L1471" t="str">
        <f t="shared" si="362"/>
        <v>R1012</v>
      </c>
      <c r="M1471">
        <f t="shared" si="363"/>
        <v>41</v>
      </c>
      <c r="N1471" t="str">
        <f t="shared" si="364"/>
        <v>tier - 1</v>
      </c>
      <c r="O1471" t="str">
        <f t="shared" si="365"/>
        <v>tier - 1</v>
      </c>
      <c r="P1471" t="str">
        <f t="shared" si="366"/>
        <v>R1012</v>
      </c>
      <c r="Q1471">
        <f t="shared" si="367"/>
        <v>41</v>
      </c>
    </row>
    <row r="1472" spans="1:17" ht="18.75" x14ac:dyDescent="0.3">
      <c r="A1472" s="4" t="s">
        <v>900</v>
      </c>
      <c r="B1472" t="str">
        <f t="shared" si="352"/>
        <v xml:space="preserve"> Shawn E</v>
      </c>
      <c r="C1472">
        <f t="shared" si="353"/>
        <v>38.06</v>
      </c>
      <c r="D1472">
        <f t="shared" si="354"/>
        <v>10.74</v>
      </c>
      <c r="E1472" t="str">
        <f t="shared" si="355"/>
        <v>No</v>
      </c>
      <c r="F1472" t="str">
        <f t="shared" si="356"/>
        <v>No</v>
      </c>
      <c r="G1472" t="str">
        <f t="shared" si="357"/>
        <v>No</v>
      </c>
      <c r="H1472">
        <f t="shared" si="358"/>
        <v>0</v>
      </c>
      <c r="I1472" t="str">
        <f t="shared" si="359"/>
        <v>No</v>
      </c>
      <c r="J1472" t="str">
        <f t="shared" si="360"/>
        <v>Obesity</v>
      </c>
      <c r="K1472" t="str">
        <f t="shared" si="361"/>
        <v>Diabetes</v>
      </c>
      <c r="L1472" t="str">
        <f t="shared" si="362"/>
        <v>R1013</v>
      </c>
      <c r="M1472">
        <f t="shared" si="363"/>
        <v>44</v>
      </c>
      <c r="N1472" t="str">
        <f t="shared" si="364"/>
        <v>tier - 2</v>
      </c>
      <c r="O1472" t="str">
        <f t="shared" si="365"/>
        <v>tier - 2</v>
      </c>
      <c r="P1472" t="str">
        <f t="shared" si="366"/>
        <v>R1013</v>
      </c>
      <c r="Q1472">
        <f t="shared" si="367"/>
        <v>44</v>
      </c>
    </row>
    <row r="1473" spans="1:17" ht="18.75" x14ac:dyDescent="0.3">
      <c r="A1473" s="4" t="s">
        <v>899</v>
      </c>
      <c r="B1473" t="str">
        <f t="shared" si="352"/>
        <v xml:space="preserve"> Sarah E</v>
      </c>
      <c r="C1473">
        <f t="shared" si="353"/>
        <v>28</v>
      </c>
      <c r="D1473">
        <f t="shared" si="354"/>
        <v>5.19</v>
      </c>
      <c r="E1473" t="str">
        <f t="shared" si="355"/>
        <v>No</v>
      </c>
      <c r="F1473" t="str">
        <f t="shared" si="356"/>
        <v>No</v>
      </c>
      <c r="G1473" t="str">
        <f t="shared" si="357"/>
        <v>No</v>
      </c>
      <c r="H1473">
        <f t="shared" si="358"/>
        <v>1</v>
      </c>
      <c r="I1473" t="str">
        <f t="shared" si="359"/>
        <v>No</v>
      </c>
      <c r="J1473" t="str">
        <f t="shared" si="360"/>
        <v>Obesity</v>
      </c>
      <c r="K1473" t="str">
        <f t="shared" si="361"/>
        <v>Normal</v>
      </c>
      <c r="L1473" t="str">
        <f t="shared" si="362"/>
        <v>R1011</v>
      </c>
      <c r="M1473">
        <f t="shared" si="363"/>
        <v>38</v>
      </c>
      <c r="N1473" t="str">
        <f t="shared" si="364"/>
        <v>tier - 2</v>
      </c>
      <c r="O1473" t="str">
        <f t="shared" si="365"/>
        <v>tier - 2</v>
      </c>
      <c r="P1473" t="str">
        <f t="shared" si="366"/>
        <v>R1011</v>
      </c>
      <c r="Q1473">
        <f t="shared" si="367"/>
        <v>38</v>
      </c>
    </row>
    <row r="1474" spans="1:17" ht="18.75" x14ac:dyDescent="0.3">
      <c r="A1474" s="4" t="s">
        <v>898</v>
      </c>
      <c r="B1474" t="str">
        <f t="shared" ref="B1474:B1537" si="368">VLOOKUP($A1474,vetri,4,FALSE)</f>
        <v xml:space="preserve"> Josh</v>
      </c>
      <c r="C1474">
        <f t="shared" ref="C1474:C1537" si="369">VLOOKUP($A1474,vel,2,FALSE)</f>
        <v>34.32</v>
      </c>
      <c r="D1474">
        <f t="shared" ref="D1474:D1537" si="370">VLOOKUP($A1474,vel,3,FALSE)</f>
        <v>9.17</v>
      </c>
      <c r="E1474" t="str">
        <f t="shared" ref="E1474:E1537" si="371">VLOOKUP($A1474,vel,4,FALSE)</f>
        <v>No</v>
      </c>
      <c r="F1474" t="str">
        <f t="shared" ref="F1474:F1537" si="372">VLOOKUP($A1474,vel,5,FALSE)</f>
        <v>No</v>
      </c>
      <c r="G1474" t="str">
        <f t="shared" ref="G1474:G1537" si="373">VLOOKUP($A1474,vel,6,FALSE)</f>
        <v>No</v>
      </c>
      <c r="H1474">
        <f t="shared" ref="H1474:H1537" si="374">VLOOKUP($A1474,vel,9,FALSE)</f>
        <v>0</v>
      </c>
      <c r="I1474" t="str">
        <f t="shared" ref="I1474:I1537" si="375">VLOOKUP($A1474,vel,10,FALSE)</f>
        <v>No</v>
      </c>
      <c r="J1474" t="str">
        <f t="shared" ref="J1474:J1537" si="376">VLOOKUP($A1474,vel,11,FALSE)</f>
        <v>Obesity</v>
      </c>
      <c r="K1474" t="str">
        <f t="shared" ref="K1474:K1537" si="377">VLOOKUP($A1474,vel,12,FALSE)</f>
        <v>Diabetes</v>
      </c>
      <c r="L1474" t="str">
        <f t="shared" ref="L1474:L1537" si="378">VLOOKUP($A1474,v,14,FALSE)</f>
        <v>R1013</v>
      </c>
      <c r="M1474">
        <f t="shared" ref="M1474:M1537" si="379">VLOOKUP($A1474,v,16,FALSE)</f>
        <v>44</v>
      </c>
      <c r="N1474" t="str">
        <f t="shared" ref="N1474:N1537" si="380">VLOOKUP($A1474,v,12,FALSE)</f>
        <v>tier - 3</v>
      </c>
      <c r="O1474" t="str">
        <f t="shared" ref="O1474:O1537" si="381">VLOOKUP($A1474,m,13,FALSE)</f>
        <v>tier - 3</v>
      </c>
      <c r="P1474" t="str">
        <f t="shared" ref="P1474:P1537" si="382">VLOOKUP($A1474,v,14,FALSE)</f>
        <v>R1013</v>
      </c>
      <c r="Q1474">
        <f t="shared" ref="Q1474:Q1537" si="383">VLOOKUP($A1474,v,16,FALSE)</f>
        <v>44</v>
      </c>
    </row>
    <row r="1475" spans="1:17" ht="18.75" x14ac:dyDescent="0.3">
      <c r="A1475" s="4" t="s">
        <v>897</v>
      </c>
      <c r="B1475" t="str">
        <f t="shared" si="368"/>
        <v xml:space="preserve"> Johann A</v>
      </c>
      <c r="C1475">
        <f t="shared" si="369"/>
        <v>22.3</v>
      </c>
      <c r="D1475">
        <f t="shared" si="370"/>
        <v>4.95</v>
      </c>
      <c r="E1475" t="str">
        <f t="shared" si="371"/>
        <v>Yes</v>
      </c>
      <c r="F1475" t="str">
        <f t="shared" si="372"/>
        <v>No</v>
      </c>
      <c r="G1475" t="str">
        <f t="shared" si="373"/>
        <v>No</v>
      </c>
      <c r="H1475">
        <f t="shared" si="374"/>
        <v>0</v>
      </c>
      <c r="I1475" t="str">
        <f t="shared" si="375"/>
        <v>No</v>
      </c>
      <c r="J1475" t="str">
        <f t="shared" si="376"/>
        <v>Normol Weight</v>
      </c>
      <c r="K1475" t="str">
        <f t="shared" si="377"/>
        <v>Normal</v>
      </c>
      <c r="L1475" t="str">
        <f t="shared" si="378"/>
        <v>R1011</v>
      </c>
      <c r="M1475">
        <f t="shared" si="379"/>
        <v>46</v>
      </c>
      <c r="N1475" t="str">
        <f t="shared" si="380"/>
        <v>tier - 2</v>
      </c>
      <c r="O1475" t="str">
        <f t="shared" si="381"/>
        <v>tier - 2</v>
      </c>
      <c r="P1475" t="str">
        <f t="shared" si="382"/>
        <v>R1011</v>
      </c>
      <c r="Q1475">
        <f t="shared" si="383"/>
        <v>46</v>
      </c>
    </row>
    <row r="1476" spans="1:17" ht="18.75" x14ac:dyDescent="0.3">
      <c r="A1476" s="4" t="s">
        <v>896</v>
      </c>
      <c r="B1476" t="str">
        <f t="shared" si="368"/>
        <v xml:space="preserve"> Robin M.</v>
      </c>
      <c r="C1476">
        <f t="shared" si="369"/>
        <v>27.835000000000001</v>
      </c>
      <c r="D1476">
        <f t="shared" si="370"/>
        <v>6.03</v>
      </c>
      <c r="E1476" t="str">
        <f t="shared" si="371"/>
        <v>No</v>
      </c>
      <c r="F1476" t="str">
        <f t="shared" si="372"/>
        <v>No</v>
      </c>
      <c r="G1476" t="str">
        <f t="shared" si="373"/>
        <v>No</v>
      </c>
      <c r="H1476">
        <f t="shared" si="374"/>
        <v>1</v>
      </c>
      <c r="I1476" t="str">
        <f t="shared" si="375"/>
        <v>No</v>
      </c>
      <c r="J1476" t="str">
        <f t="shared" si="376"/>
        <v>Obesity</v>
      </c>
      <c r="K1476" t="str">
        <f t="shared" si="377"/>
        <v>Diabetes</v>
      </c>
      <c r="L1476" t="str">
        <f t="shared" si="378"/>
        <v>R1024</v>
      </c>
      <c r="M1476">
        <f t="shared" si="379"/>
        <v>38</v>
      </c>
      <c r="N1476" t="str">
        <f t="shared" si="380"/>
        <v>tier - 2</v>
      </c>
      <c r="O1476" t="str">
        <f t="shared" si="381"/>
        <v>tier - 2</v>
      </c>
      <c r="P1476" t="str">
        <f t="shared" si="382"/>
        <v>R1024</v>
      </c>
      <c r="Q1476">
        <f t="shared" si="383"/>
        <v>38</v>
      </c>
    </row>
    <row r="1477" spans="1:17" ht="18.75" x14ac:dyDescent="0.3">
      <c r="A1477" s="4" t="s">
        <v>895</v>
      </c>
      <c r="B1477" t="str">
        <f t="shared" si="368"/>
        <v xml:space="preserve"> Kyle K</v>
      </c>
      <c r="C1477">
        <f t="shared" si="369"/>
        <v>39.229999999999997</v>
      </c>
      <c r="D1477">
        <f t="shared" si="370"/>
        <v>5.36</v>
      </c>
      <c r="E1477" t="str">
        <f t="shared" si="371"/>
        <v>No</v>
      </c>
      <c r="F1477" t="str">
        <f t="shared" si="372"/>
        <v>No</v>
      </c>
      <c r="G1477" t="str">
        <f t="shared" si="373"/>
        <v>No</v>
      </c>
      <c r="H1477">
        <f t="shared" si="374"/>
        <v>0</v>
      </c>
      <c r="I1477" t="str">
        <f t="shared" si="375"/>
        <v>No</v>
      </c>
      <c r="J1477" t="str">
        <f t="shared" si="376"/>
        <v>Obesity</v>
      </c>
      <c r="K1477" t="str">
        <f t="shared" si="377"/>
        <v>Normal</v>
      </c>
      <c r="L1477" t="str">
        <f t="shared" si="378"/>
        <v>R1022</v>
      </c>
      <c r="M1477">
        <f t="shared" si="379"/>
        <v>23</v>
      </c>
      <c r="N1477" t="str">
        <f t="shared" si="380"/>
        <v>tier - 1</v>
      </c>
      <c r="O1477" t="str">
        <f t="shared" si="381"/>
        <v>tier - 1</v>
      </c>
      <c r="P1477" t="str">
        <f t="shared" si="382"/>
        <v>R1022</v>
      </c>
      <c r="Q1477">
        <f t="shared" si="383"/>
        <v>23</v>
      </c>
    </row>
    <row r="1478" spans="1:17" ht="18.75" x14ac:dyDescent="0.3">
      <c r="A1478" s="4" t="s">
        <v>894</v>
      </c>
      <c r="B1478" t="str">
        <f t="shared" si="368"/>
        <v xml:space="preserve"> Alison</v>
      </c>
      <c r="C1478">
        <f t="shared" si="369"/>
        <v>19.95</v>
      </c>
      <c r="D1478">
        <f t="shared" si="370"/>
        <v>6.11</v>
      </c>
      <c r="E1478" t="str">
        <f t="shared" si="371"/>
        <v>No</v>
      </c>
      <c r="F1478" t="str">
        <f t="shared" si="372"/>
        <v>No</v>
      </c>
      <c r="G1478" t="str">
        <f t="shared" si="373"/>
        <v>No</v>
      </c>
      <c r="H1478">
        <f t="shared" si="374"/>
        <v>1</v>
      </c>
      <c r="I1478" t="str">
        <f t="shared" si="375"/>
        <v>No</v>
      </c>
      <c r="J1478" t="str">
        <f t="shared" si="376"/>
        <v>Normol Weight</v>
      </c>
      <c r="K1478" t="str">
        <f t="shared" si="377"/>
        <v>Diabetes</v>
      </c>
      <c r="L1478" t="str">
        <f t="shared" si="378"/>
        <v>R1024</v>
      </c>
      <c r="M1478">
        <f t="shared" si="379"/>
        <v>38</v>
      </c>
      <c r="N1478" t="str">
        <f t="shared" si="380"/>
        <v>tier - 1</v>
      </c>
      <c r="O1478" t="str">
        <f t="shared" si="381"/>
        <v>tier - 1</v>
      </c>
      <c r="P1478" t="str">
        <f t="shared" si="382"/>
        <v>R1024</v>
      </c>
      <c r="Q1478">
        <f t="shared" si="383"/>
        <v>38</v>
      </c>
    </row>
    <row r="1479" spans="1:17" ht="18.75" x14ac:dyDescent="0.3">
      <c r="A1479" s="4" t="s">
        <v>893</v>
      </c>
      <c r="B1479" t="str">
        <f t="shared" si="368"/>
        <v xml:space="preserve"> Michael A.</v>
      </c>
      <c r="C1479">
        <f t="shared" si="369"/>
        <v>34.64</v>
      </c>
      <c r="D1479">
        <f t="shared" si="370"/>
        <v>4.88</v>
      </c>
      <c r="E1479" t="str">
        <f t="shared" si="371"/>
        <v>No</v>
      </c>
      <c r="F1479" t="str">
        <f t="shared" si="372"/>
        <v>No</v>
      </c>
      <c r="G1479" t="str">
        <f t="shared" si="373"/>
        <v>Yes</v>
      </c>
      <c r="H1479">
        <f t="shared" si="374"/>
        <v>1</v>
      </c>
      <c r="I1479" t="str">
        <f t="shared" si="375"/>
        <v>No</v>
      </c>
      <c r="J1479" t="str">
        <f t="shared" si="376"/>
        <v>Obesity</v>
      </c>
      <c r="K1479" t="str">
        <f t="shared" si="377"/>
        <v>Normal</v>
      </c>
      <c r="L1479" t="str">
        <f t="shared" si="378"/>
        <v>R1021</v>
      </c>
      <c r="M1479">
        <f t="shared" si="379"/>
        <v>29</v>
      </c>
      <c r="N1479" t="str">
        <f t="shared" si="380"/>
        <v>tier - 2</v>
      </c>
      <c r="O1479" t="str">
        <f t="shared" si="381"/>
        <v>tier - 2</v>
      </c>
      <c r="P1479" t="str">
        <f t="shared" si="382"/>
        <v>R1021</v>
      </c>
      <c r="Q1479">
        <f t="shared" si="383"/>
        <v>29</v>
      </c>
    </row>
    <row r="1480" spans="1:17" ht="18.75" x14ac:dyDescent="0.3">
      <c r="A1480" s="4" t="s">
        <v>892</v>
      </c>
      <c r="B1480" t="str">
        <f t="shared" si="368"/>
        <v xml:space="preserve"> Byron A</v>
      </c>
      <c r="C1480">
        <f t="shared" si="369"/>
        <v>18.75</v>
      </c>
      <c r="D1480">
        <f t="shared" si="370"/>
        <v>6.72</v>
      </c>
      <c r="E1480" t="str">
        <f t="shared" si="371"/>
        <v>No</v>
      </c>
      <c r="F1480" t="str">
        <f t="shared" si="372"/>
        <v>No</v>
      </c>
      <c r="G1480" t="str">
        <f t="shared" si="373"/>
        <v>No</v>
      </c>
      <c r="H1480">
        <f t="shared" si="374"/>
        <v>0</v>
      </c>
      <c r="I1480" t="str">
        <f t="shared" si="375"/>
        <v>No</v>
      </c>
      <c r="J1480" t="str">
        <f t="shared" si="376"/>
        <v>Normol Weight</v>
      </c>
      <c r="K1480" t="str">
        <f t="shared" si="377"/>
        <v>Diabetes</v>
      </c>
      <c r="L1480" t="str">
        <f t="shared" si="378"/>
        <v>R1013</v>
      </c>
      <c r="M1480">
        <f t="shared" si="379"/>
        <v>54</v>
      </c>
      <c r="N1480" t="str">
        <f t="shared" si="380"/>
        <v>tier - 2</v>
      </c>
      <c r="O1480" t="str">
        <f t="shared" si="381"/>
        <v>tier - 2</v>
      </c>
      <c r="P1480" t="str">
        <f t="shared" si="382"/>
        <v>R1013</v>
      </c>
      <c r="Q1480">
        <f t="shared" si="383"/>
        <v>54</v>
      </c>
    </row>
    <row r="1481" spans="1:17" ht="18.75" x14ac:dyDescent="0.3">
      <c r="A1481" s="4" t="s">
        <v>891</v>
      </c>
      <c r="B1481" t="str">
        <f t="shared" si="368"/>
        <v xml:space="preserve"> Carine A</v>
      </c>
      <c r="C1481">
        <f t="shared" si="369"/>
        <v>26.48</v>
      </c>
      <c r="D1481">
        <f t="shared" si="370"/>
        <v>4.2</v>
      </c>
      <c r="E1481" t="str">
        <f t="shared" si="371"/>
        <v>No</v>
      </c>
      <c r="F1481" t="str">
        <f t="shared" si="372"/>
        <v>No</v>
      </c>
      <c r="G1481" t="str">
        <f t="shared" si="373"/>
        <v>No</v>
      </c>
      <c r="H1481">
        <f t="shared" si="374"/>
        <v>1</v>
      </c>
      <c r="I1481" t="str">
        <f t="shared" si="375"/>
        <v>No</v>
      </c>
      <c r="J1481" t="str">
        <f t="shared" si="376"/>
        <v>Obesity</v>
      </c>
      <c r="K1481" t="str">
        <f t="shared" si="377"/>
        <v>Normal</v>
      </c>
      <c r="L1481" t="str">
        <f t="shared" si="378"/>
        <v>R1012</v>
      </c>
      <c r="M1481">
        <f t="shared" si="379"/>
        <v>35</v>
      </c>
      <c r="N1481" t="str">
        <f t="shared" si="380"/>
        <v>tier - 1</v>
      </c>
      <c r="O1481" t="str">
        <f t="shared" si="381"/>
        <v>tier - 1</v>
      </c>
      <c r="P1481" t="str">
        <f t="shared" si="382"/>
        <v>R1012</v>
      </c>
      <c r="Q1481">
        <f t="shared" si="383"/>
        <v>35</v>
      </c>
    </row>
    <row r="1482" spans="1:17" ht="18.75" x14ac:dyDescent="0.3">
      <c r="A1482" s="4" t="s">
        <v>890</v>
      </c>
      <c r="B1482" t="str">
        <f t="shared" si="368"/>
        <v xml:space="preserve"> Nathaniel</v>
      </c>
      <c r="C1482">
        <f t="shared" si="369"/>
        <v>34.83</v>
      </c>
      <c r="D1482">
        <f t="shared" si="370"/>
        <v>5.79</v>
      </c>
      <c r="E1482" t="str">
        <f t="shared" si="371"/>
        <v>No</v>
      </c>
      <c r="F1482" t="str">
        <f t="shared" si="372"/>
        <v>No</v>
      </c>
      <c r="G1482" t="str">
        <f t="shared" si="373"/>
        <v>No</v>
      </c>
      <c r="H1482">
        <f t="shared" si="374"/>
        <v>1</v>
      </c>
      <c r="I1482" t="str">
        <f t="shared" si="375"/>
        <v>No</v>
      </c>
      <c r="J1482" t="str">
        <f t="shared" si="376"/>
        <v>Obesity</v>
      </c>
      <c r="K1482" t="str">
        <f t="shared" si="377"/>
        <v>Diabetes</v>
      </c>
      <c r="L1482" t="str">
        <f t="shared" si="378"/>
        <v>R1012</v>
      </c>
      <c r="M1482">
        <f t="shared" si="379"/>
        <v>30</v>
      </c>
      <c r="N1482" t="str">
        <f t="shared" si="380"/>
        <v>tier - 2</v>
      </c>
      <c r="O1482" t="str">
        <f t="shared" si="381"/>
        <v>tier - 2</v>
      </c>
      <c r="P1482" t="str">
        <f t="shared" si="382"/>
        <v>R1012</v>
      </c>
      <c r="Q1482">
        <f t="shared" si="383"/>
        <v>30</v>
      </c>
    </row>
    <row r="1483" spans="1:17" ht="18.75" x14ac:dyDescent="0.3">
      <c r="A1483" s="4" t="s">
        <v>889</v>
      </c>
      <c r="B1483" t="str">
        <f t="shared" si="368"/>
        <v xml:space="preserve"> Lindsay A.</v>
      </c>
      <c r="C1483">
        <f t="shared" si="369"/>
        <v>25.46</v>
      </c>
      <c r="D1483">
        <f t="shared" si="370"/>
        <v>4.29</v>
      </c>
      <c r="E1483" t="str">
        <f t="shared" si="371"/>
        <v>No</v>
      </c>
      <c r="F1483" t="str">
        <f t="shared" si="372"/>
        <v>No</v>
      </c>
      <c r="G1483" t="str">
        <f t="shared" si="373"/>
        <v>No</v>
      </c>
      <c r="H1483">
        <f t="shared" si="374"/>
        <v>0</v>
      </c>
      <c r="I1483" t="str">
        <f t="shared" si="375"/>
        <v>No</v>
      </c>
      <c r="J1483" t="str">
        <f t="shared" si="376"/>
        <v>Obesity</v>
      </c>
      <c r="K1483" t="str">
        <f t="shared" si="377"/>
        <v>Normal</v>
      </c>
      <c r="L1483" t="str">
        <f t="shared" si="378"/>
        <v>R1024</v>
      </c>
      <c r="M1483">
        <f t="shared" si="379"/>
        <v>40</v>
      </c>
      <c r="N1483" t="str">
        <f t="shared" si="380"/>
        <v>tier - 3</v>
      </c>
      <c r="O1483" t="str">
        <f t="shared" si="381"/>
        <v>tier - 3</v>
      </c>
      <c r="P1483" t="str">
        <f t="shared" si="382"/>
        <v>R1024</v>
      </c>
      <c r="Q1483">
        <f t="shared" si="383"/>
        <v>40</v>
      </c>
    </row>
    <row r="1484" spans="1:17" ht="18.75" x14ac:dyDescent="0.3">
      <c r="A1484" s="4" t="s">
        <v>888</v>
      </c>
      <c r="B1484" t="str">
        <f t="shared" si="368"/>
        <v xml:space="preserve"> Justin R</v>
      </c>
      <c r="C1484">
        <f t="shared" si="369"/>
        <v>23.31</v>
      </c>
      <c r="D1484">
        <f t="shared" si="370"/>
        <v>8.27</v>
      </c>
      <c r="E1484" t="str">
        <f t="shared" si="371"/>
        <v>No</v>
      </c>
      <c r="F1484" t="str">
        <f t="shared" si="372"/>
        <v>No</v>
      </c>
      <c r="G1484" t="str">
        <f t="shared" si="373"/>
        <v>No</v>
      </c>
      <c r="H1484">
        <f t="shared" si="374"/>
        <v>0</v>
      </c>
      <c r="I1484" t="str">
        <f t="shared" si="375"/>
        <v>No</v>
      </c>
      <c r="J1484" t="str">
        <f t="shared" si="376"/>
        <v>Normol Weight</v>
      </c>
      <c r="K1484" t="str">
        <f t="shared" si="377"/>
        <v>Diabetes</v>
      </c>
      <c r="L1484" t="str">
        <f t="shared" si="378"/>
        <v>R1013</v>
      </c>
      <c r="M1484">
        <f t="shared" si="379"/>
        <v>44</v>
      </c>
      <c r="N1484" t="str">
        <f t="shared" si="380"/>
        <v>tier - 2</v>
      </c>
      <c r="O1484" t="str">
        <f t="shared" si="381"/>
        <v>tier - 2</v>
      </c>
      <c r="P1484" t="str">
        <f t="shared" si="382"/>
        <v>R1013</v>
      </c>
      <c r="Q1484">
        <f t="shared" si="383"/>
        <v>44</v>
      </c>
    </row>
    <row r="1485" spans="1:17" ht="18.75" x14ac:dyDescent="0.3">
      <c r="A1485" s="4" t="s">
        <v>887</v>
      </c>
      <c r="B1485" t="str">
        <f t="shared" si="368"/>
        <v xml:space="preserve"> Casey</v>
      </c>
      <c r="C1485">
        <f t="shared" si="369"/>
        <v>29</v>
      </c>
      <c r="D1485">
        <f t="shared" si="370"/>
        <v>4.5599999999999996</v>
      </c>
      <c r="E1485" t="str">
        <f t="shared" si="371"/>
        <v>No</v>
      </c>
      <c r="F1485" t="str">
        <f t="shared" si="372"/>
        <v>No</v>
      </c>
      <c r="G1485" t="str">
        <f t="shared" si="373"/>
        <v>No</v>
      </c>
      <c r="H1485">
        <f t="shared" si="374"/>
        <v>0</v>
      </c>
      <c r="I1485" t="str">
        <f t="shared" si="375"/>
        <v>No</v>
      </c>
      <c r="J1485" t="str">
        <f t="shared" si="376"/>
        <v>Obesity</v>
      </c>
      <c r="K1485" t="str">
        <f t="shared" si="377"/>
        <v>Normal</v>
      </c>
      <c r="L1485" t="str">
        <f t="shared" si="378"/>
        <v>R1011</v>
      </c>
      <c r="M1485">
        <f t="shared" si="379"/>
        <v>42</v>
      </c>
      <c r="N1485" t="str">
        <f t="shared" si="380"/>
        <v>tier - 3</v>
      </c>
      <c r="O1485" t="str">
        <f t="shared" si="381"/>
        <v>tier - 3</v>
      </c>
      <c r="P1485" t="str">
        <f t="shared" si="382"/>
        <v>R1011</v>
      </c>
      <c r="Q1485">
        <f t="shared" si="383"/>
        <v>42</v>
      </c>
    </row>
    <row r="1486" spans="1:17" ht="18.75" x14ac:dyDescent="0.3">
      <c r="A1486" s="4" t="s">
        <v>886</v>
      </c>
      <c r="B1486" t="str">
        <f t="shared" si="368"/>
        <v xml:space="preserve"> Amanda L</v>
      </c>
      <c r="C1486">
        <f t="shared" si="369"/>
        <v>32.869999999999997</v>
      </c>
      <c r="D1486">
        <f t="shared" si="370"/>
        <v>5.33</v>
      </c>
      <c r="E1486" t="str">
        <f t="shared" si="371"/>
        <v>No</v>
      </c>
      <c r="F1486" t="str">
        <f t="shared" si="372"/>
        <v>No</v>
      </c>
      <c r="G1486" t="str">
        <f t="shared" si="373"/>
        <v>No</v>
      </c>
      <c r="H1486">
        <f t="shared" si="374"/>
        <v>0</v>
      </c>
      <c r="I1486" t="str">
        <f t="shared" si="375"/>
        <v>No</v>
      </c>
      <c r="J1486" t="str">
        <f t="shared" si="376"/>
        <v>Obesity</v>
      </c>
      <c r="K1486" t="str">
        <f t="shared" si="377"/>
        <v>Normal</v>
      </c>
      <c r="L1486" t="str">
        <f t="shared" si="378"/>
        <v>R1024</v>
      </c>
      <c r="M1486">
        <f t="shared" si="379"/>
        <v>42</v>
      </c>
      <c r="N1486" t="str">
        <f t="shared" si="380"/>
        <v>tier - 1</v>
      </c>
      <c r="O1486" t="str">
        <f t="shared" si="381"/>
        <v>tier - 1</v>
      </c>
      <c r="P1486" t="str">
        <f t="shared" si="382"/>
        <v>R1024</v>
      </c>
      <c r="Q1486">
        <f t="shared" si="383"/>
        <v>42</v>
      </c>
    </row>
    <row r="1487" spans="1:17" ht="18.75" x14ac:dyDescent="0.3">
      <c r="A1487" s="4" t="s">
        <v>885</v>
      </c>
      <c r="B1487" t="str">
        <f t="shared" si="368"/>
        <v xml:space="preserve"> Ayako N.</v>
      </c>
      <c r="C1487">
        <f t="shared" si="369"/>
        <v>26.18</v>
      </c>
      <c r="D1487">
        <f t="shared" si="370"/>
        <v>5.63</v>
      </c>
      <c r="E1487" t="str">
        <f t="shared" si="371"/>
        <v>No</v>
      </c>
      <c r="F1487" t="str">
        <f t="shared" si="372"/>
        <v>No</v>
      </c>
      <c r="G1487" t="str">
        <f t="shared" si="373"/>
        <v>No</v>
      </c>
      <c r="H1487">
        <f t="shared" si="374"/>
        <v>0</v>
      </c>
      <c r="I1487" t="str">
        <f t="shared" si="375"/>
        <v>No</v>
      </c>
      <c r="J1487" t="str">
        <f t="shared" si="376"/>
        <v>Obesity</v>
      </c>
      <c r="K1487" t="str">
        <f t="shared" si="377"/>
        <v>Normal</v>
      </c>
      <c r="L1487" t="str">
        <f t="shared" si="378"/>
        <v>R1013</v>
      </c>
      <c r="M1487">
        <f t="shared" si="379"/>
        <v>42</v>
      </c>
      <c r="N1487" t="str">
        <f t="shared" si="380"/>
        <v>tier - 3</v>
      </c>
      <c r="O1487" t="str">
        <f t="shared" si="381"/>
        <v>tier - 3</v>
      </c>
      <c r="P1487" t="str">
        <f t="shared" si="382"/>
        <v>R1013</v>
      </c>
      <c r="Q1487">
        <f t="shared" si="383"/>
        <v>42</v>
      </c>
    </row>
    <row r="1488" spans="1:17" ht="18.75" x14ac:dyDescent="0.3">
      <c r="A1488" s="4" t="s">
        <v>884</v>
      </c>
      <c r="B1488" t="str">
        <f t="shared" si="368"/>
        <v xml:space="preserve"> Emilee</v>
      </c>
      <c r="C1488">
        <f t="shared" si="369"/>
        <v>25.3</v>
      </c>
      <c r="D1488">
        <f t="shared" si="370"/>
        <v>5.12</v>
      </c>
      <c r="E1488" t="str">
        <f t="shared" si="371"/>
        <v>No</v>
      </c>
      <c r="F1488" t="str">
        <f t="shared" si="372"/>
        <v>No</v>
      </c>
      <c r="G1488" t="str">
        <f t="shared" si="373"/>
        <v>No</v>
      </c>
      <c r="H1488">
        <f t="shared" si="374"/>
        <v>0</v>
      </c>
      <c r="I1488" t="str">
        <f t="shared" si="375"/>
        <v>No</v>
      </c>
      <c r="J1488" t="str">
        <f t="shared" si="376"/>
        <v>Obesity</v>
      </c>
      <c r="K1488" t="str">
        <f t="shared" si="377"/>
        <v>Normal</v>
      </c>
      <c r="L1488" t="str">
        <f t="shared" si="378"/>
        <v>R1011</v>
      </c>
      <c r="M1488">
        <f t="shared" si="379"/>
        <v>42</v>
      </c>
      <c r="N1488" t="str">
        <f t="shared" si="380"/>
        <v>tier - 1</v>
      </c>
      <c r="O1488" t="str">
        <f t="shared" si="381"/>
        <v>tier - 1</v>
      </c>
      <c r="P1488" t="str">
        <f t="shared" si="382"/>
        <v>R1011</v>
      </c>
      <c r="Q1488">
        <f t="shared" si="383"/>
        <v>42</v>
      </c>
    </row>
    <row r="1489" spans="1:17" ht="18.75" x14ac:dyDescent="0.3">
      <c r="A1489" s="4" t="s">
        <v>883</v>
      </c>
      <c r="B1489" t="str">
        <f t="shared" si="368"/>
        <v xml:space="preserve"> Stephen M</v>
      </c>
      <c r="C1489">
        <f t="shared" si="369"/>
        <v>36.94</v>
      </c>
      <c r="D1489">
        <f t="shared" si="370"/>
        <v>5.15</v>
      </c>
      <c r="E1489" t="str">
        <f t="shared" si="371"/>
        <v>Yes</v>
      </c>
      <c r="F1489" t="str">
        <f t="shared" si="372"/>
        <v>No</v>
      </c>
      <c r="G1489" t="str">
        <f t="shared" si="373"/>
        <v>No</v>
      </c>
      <c r="H1489">
        <f t="shared" si="374"/>
        <v>1</v>
      </c>
      <c r="I1489" t="str">
        <f t="shared" si="375"/>
        <v>No</v>
      </c>
      <c r="J1489" t="str">
        <f t="shared" si="376"/>
        <v>Obesity</v>
      </c>
      <c r="K1489" t="str">
        <f t="shared" si="377"/>
        <v>Normal</v>
      </c>
      <c r="L1489" t="str">
        <f t="shared" si="378"/>
        <v>R1012</v>
      </c>
      <c r="M1489">
        <f t="shared" si="379"/>
        <v>27</v>
      </c>
      <c r="N1489" t="str">
        <f t="shared" si="380"/>
        <v>tier - 3</v>
      </c>
      <c r="O1489" t="str">
        <f t="shared" si="381"/>
        <v>tier - 3</v>
      </c>
      <c r="P1489" t="str">
        <f t="shared" si="382"/>
        <v>R1012</v>
      </c>
      <c r="Q1489">
        <f t="shared" si="383"/>
        <v>27</v>
      </c>
    </row>
    <row r="1490" spans="1:17" ht="18.75" x14ac:dyDescent="0.3">
      <c r="A1490" s="4" t="s">
        <v>882</v>
      </c>
      <c r="B1490" t="str">
        <f t="shared" si="368"/>
        <v xml:space="preserve"> Annemarie A</v>
      </c>
      <c r="C1490">
        <f t="shared" si="369"/>
        <v>22.86</v>
      </c>
      <c r="D1490">
        <f t="shared" si="370"/>
        <v>7.5</v>
      </c>
      <c r="E1490" t="str">
        <f t="shared" si="371"/>
        <v>No</v>
      </c>
      <c r="F1490" t="str">
        <f t="shared" si="372"/>
        <v>No</v>
      </c>
      <c r="G1490" t="str">
        <f t="shared" si="373"/>
        <v>No</v>
      </c>
      <c r="H1490">
        <f t="shared" si="374"/>
        <v>0</v>
      </c>
      <c r="I1490" t="str">
        <f t="shared" si="375"/>
        <v>No</v>
      </c>
      <c r="J1490" t="str">
        <f t="shared" si="376"/>
        <v>Normol Weight</v>
      </c>
      <c r="K1490" t="str">
        <f t="shared" si="377"/>
        <v>Diabetes</v>
      </c>
      <c r="L1490" t="str">
        <f t="shared" si="378"/>
        <v>R1013</v>
      </c>
      <c r="M1490">
        <f t="shared" si="379"/>
        <v>45</v>
      </c>
      <c r="N1490" t="str">
        <f t="shared" si="380"/>
        <v>tier - 2</v>
      </c>
      <c r="O1490" t="str">
        <f t="shared" si="381"/>
        <v>tier - 2</v>
      </c>
      <c r="P1490" t="str">
        <f t="shared" si="382"/>
        <v>R1013</v>
      </c>
      <c r="Q1490">
        <f t="shared" si="383"/>
        <v>45</v>
      </c>
    </row>
    <row r="1491" spans="1:17" ht="18.75" x14ac:dyDescent="0.3">
      <c r="A1491" s="4" t="s">
        <v>881</v>
      </c>
      <c r="B1491" t="str">
        <f t="shared" si="368"/>
        <v xml:space="preserve"> Ashley R</v>
      </c>
      <c r="C1491">
        <f t="shared" si="369"/>
        <v>18.760000000000002</v>
      </c>
      <c r="D1491">
        <f t="shared" si="370"/>
        <v>4.88</v>
      </c>
      <c r="E1491" t="str">
        <f t="shared" si="371"/>
        <v>Yes</v>
      </c>
      <c r="F1491" t="str">
        <f t="shared" si="372"/>
        <v>No</v>
      </c>
      <c r="G1491" t="str">
        <f t="shared" si="373"/>
        <v>Yes</v>
      </c>
      <c r="H1491">
        <f t="shared" si="374"/>
        <v>1</v>
      </c>
      <c r="I1491" t="str">
        <f t="shared" si="375"/>
        <v>No</v>
      </c>
      <c r="J1491" t="str">
        <f t="shared" si="376"/>
        <v>Normol Weight</v>
      </c>
      <c r="K1491" t="str">
        <f t="shared" si="377"/>
        <v>Normal</v>
      </c>
      <c r="L1491" t="str">
        <f t="shared" si="378"/>
        <v>R1013</v>
      </c>
      <c r="M1491">
        <f t="shared" si="379"/>
        <v>53</v>
      </c>
      <c r="N1491" t="str">
        <f t="shared" si="380"/>
        <v>tier - 3</v>
      </c>
      <c r="O1491" t="str">
        <f t="shared" si="381"/>
        <v>tier - 3</v>
      </c>
      <c r="P1491" t="str">
        <f t="shared" si="382"/>
        <v>R1013</v>
      </c>
      <c r="Q1491">
        <f t="shared" si="383"/>
        <v>53</v>
      </c>
    </row>
    <row r="1492" spans="1:17" ht="18.75" x14ac:dyDescent="0.3">
      <c r="A1492" s="4" t="s">
        <v>880</v>
      </c>
      <c r="B1492" t="str">
        <f t="shared" si="368"/>
        <v xml:space="preserve"> Leslie A</v>
      </c>
      <c r="C1492">
        <f t="shared" si="369"/>
        <v>24.36</v>
      </c>
      <c r="D1492">
        <f t="shared" si="370"/>
        <v>5.57</v>
      </c>
      <c r="E1492" t="str">
        <f t="shared" si="371"/>
        <v>No</v>
      </c>
      <c r="F1492" t="str">
        <f t="shared" si="372"/>
        <v>No</v>
      </c>
      <c r="G1492" t="str">
        <f t="shared" si="373"/>
        <v>No</v>
      </c>
      <c r="H1492">
        <f t="shared" si="374"/>
        <v>0</v>
      </c>
      <c r="I1492" t="str">
        <f t="shared" si="375"/>
        <v>No</v>
      </c>
      <c r="J1492" t="str">
        <f t="shared" si="376"/>
        <v>Normol Weight</v>
      </c>
      <c r="K1492" t="str">
        <f t="shared" si="377"/>
        <v>Normal</v>
      </c>
      <c r="L1492" t="str">
        <f t="shared" si="378"/>
        <v>R1013</v>
      </c>
      <c r="M1492">
        <f t="shared" si="379"/>
        <v>40</v>
      </c>
      <c r="N1492" t="str">
        <f t="shared" si="380"/>
        <v>tier - 1</v>
      </c>
      <c r="O1492" t="str">
        <f t="shared" si="381"/>
        <v>tier - 1</v>
      </c>
      <c r="P1492" t="str">
        <f t="shared" si="382"/>
        <v>R1013</v>
      </c>
      <c r="Q1492">
        <f t="shared" si="383"/>
        <v>40</v>
      </c>
    </row>
    <row r="1493" spans="1:17" ht="18.75" x14ac:dyDescent="0.3">
      <c r="A1493" s="4" t="s">
        <v>879</v>
      </c>
      <c r="B1493" t="str">
        <f t="shared" si="368"/>
        <v>Mr.  Mauricio J. Sr.</v>
      </c>
      <c r="C1493">
        <f t="shared" si="369"/>
        <v>32.299999999999997</v>
      </c>
      <c r="D1493">
        <f t="shared" si="370"/>
        <v>5.31</v>
      </c>
      <c r="E1493" t="str">
        <f t="shared" si="371"/>
        <v>No</v>
      </c>
      <c r="F1493" t="str">
        <f t="shared" si="372"/>
        <v>No</v>
      </c>
      <c r="G1493" t="str">
        <f t="shared" si="373"/>
        <v>No</v>
      </c>
      <c r="H1493">
        <f t="shared" si="374"/>
        <v>0</v>
      </c>
      <c r="I1493" t="str">
        <f t="shared" si="375"/>
        <v>No</v>
      </c>
      <c r="J1493" t="str">
        <f t="shared" si="376"/>
        <v>Obesity</v>
      </c>
      <c r="K1493" t="str">
        <f t="shared" si="377"/>
        <v>Normal</v>
      </c>
      <c r="L1493" t="str">
        <f t="shared" si="378"/>
        <v>R1012</v>
      </c>
      <c r="M1493">
        <f t="shared" si="379"/>
        <v>40</v>
      </c>
      <c r="N1493" t="str">
        <f t="shared" si="380"/>
        <v>tier - 1</v>
      </c>
      <c r="O1493" t="str">
        <f t="shared" si="381"/>
        <v>tier - 1</v>
      </c>
      <c r="P1493" t="str">
        <f t="shared" si="382"/>
        <v>R1012</v>
      </c>
      <c r="Q1493">
        <f t="shared" si="383"/>
        <v>40</v>
      </c>
    </row>
    <row r="1494" spans="1:17" ht="18.75" x14ac:dyDescent="0.3">
      <c r="A1494" s="4" t="s">
        <v>878</v>
      </c>
      <c r="B1494" t="str">
        <f t="shared" si="368"/>
        <v xml:space="preserve"> Kieran</v>
      </c>
      <c r="C1494">
        <f t="shared" si="369"/>
        <v>22.704999999999998</v>
      </c>
      <c r="D1494">
        <f t="shared" si="370"/>
        <v>4.57</v>
      </c>
      <c r="E1494" t="str">
        <f t="shared" si="371"/>
        <v>Yes</v>
      </c>
      <c r="F1494" t="str">
        <f t="shared" si="372"/>
        <v>No</v>
      </c>
      <c r="G1494" t="str">
        <f t="shared" si="373"/>
        <v>No</v>
      </c>
      <c r="H1494">
        <f t="shared" si="374"/>
        <v>0</v>
      </c>
      <c r="I1494" t="str">
        <f t="shared" si="375"/>
        <v>No</v>
      </c>
      <c r="J1494" t="str">
        <f t="shared" si="376"/>
        <v>Normol Weight</v>
      </c>
      <c r="K1494" t="str">
        <f t="shared" si="377"/>
        <v>Normal</v>
      </c>
      <c r="L1494" t="str">
        <f t="shared" si="378"/>
        <v>R1019</v>
      </c>
      <c r="M1494">
        <f t="shared" si="379"/>
        <v>37</v>
      </c>
      <c r="N1494" t="str">
        <f t="shared" si="380"/>
        <v>tier - 2</v>
      </c>
      <c r="O1494" t="str">
        <f t="shared" si="381"/>
        <v>tier - 2</v>
      </c>
      <c r="P1494" t="str">
        <f t="shared" si="382"/>
        <v>R1019</v>
      </c>
      <c r="Q1494">
        <f t="shared" si="383"/>
        <v>37</v>
      </c>
    </row>
    <row r="1495" spans="1:17" ht="18.75" x14ac:dyDescent="0.3">
      <c r="A1495" s="4" t="s">
        <v>877</v>
      </c>
      <c r="B1495" t="str">
        <f t="shared" si="368"/>
        <v xml:space="preserve"> Elizabeth A</v>
      </c>
      <c r="C1495">
        <f t="shared" si="369"/>
        <v>21.79</v>
      </c>
      <c r="D1495">
        <f t="shared" si="370"/>
        <v>8.6999999999999993</v>
      </c>
      <c r="E1495" t="str">
        <f t="shared" si="371"/>
        <v>Yes</v>
      </c>
      <c r="F1495" t="str">
        <f t="shared" si="372"/>
        <v>No</v>
      </c>
      <c r="G1495" t="str">
        <f t="shared" si="373"/>
        <v>No</v>
      </c>
      <c r="H1495">
        <f t="shared" si="374"/>
        <v>1</v>
      </c>
      <c r="I1495" t="str">
        <f t="shared" si="375"/>
        <v>No</v>
      </c>
      <c r="J1495" t="str">
        <f t="shared" si="376"/>
        <v>Normol Weight</v>
      </c>
      <c r="K1495" t="str">
        <f t="shared" si="377"/>
        <v>Diabetes</v>
      </c>
      <c r="L1495" t="str">
        <f t="shared" si="378"/>
        <v>R1013</v>
      </c>
      <c r="M1495">
        <f t="shared" si="379"/>
        <v>48</v>
      </c>
      <c r="N1495" t="str">
        <f t="shared" si="380"/>
        <v>tier - 3</v>
      </c>
      <c r="O1495" t="str">
        <f t="shared" si="381"/>
        <v>tier - 3</v>
      </c>
      <c r="P1495" t="str">
        <f t="shared" si="382"/>
        <v>R1013</v>
      </c>
      <c r="Q1495">
        <f t="shared" si="383"/>
        <v>48</v>
      </c>
    </row>
    <row r="1496" spans="1:17" ht="18.75" x14ac:dyDescent="0.3">
      <c r="A1496" s="4" t="s">
        <v>876</v>
      </c>
      <c r="B1496" t="str">
        <f t="shared" si="368"/>
        <v xml:space="preserve"> Zeke M.</v>
      </c>
      <c r="C1496">
        <f t="shared" si="369"/>
        <v>24.52</v>
      </c>
      <c r="D1496">
        <f t="shared" si="370"/>
        <v>4.76</v>
      </c>
      <c r="E1496" t="str">
        <f t="shared" si="371"/>
        <v>No</v>
      </c>
      <c r="F1496" t="str">
        <f t="shared" si="372"/>
        <v>No</v>
      </c>
      <c r="G1496" t="str">
        <f t="shared" si="373"/>
        <v>No</v>
      </c>
      <c r="H1496">
        <f t="shared" si="374"/>
        <v>0</v>
      </c>
      <c r="I1496" t="str">
        <f t="shared" si="375"/>
        <v>No</v>
      </c>
      <c r="J1496" t="str">
        <f t="shared" si="376"/>
        <v>Normol Weight</v>
      </c>
      <c r="K1496" t="str">
        <f t="shared" si="377"/>
        <v>Normal</v>
      </c>
      <c r="L1496" t="str">
        <f t="shared" si="378"/>
        <v>R1013</v>
      </c>
      <c r="M1496">
        <f t="shared" si="379"/>
        <v>42</v>
      </c>
      <c r="N1496" t="str">
        <f t="shared" si="380"/>
        <v>tier - 2</v>
      </c>
      <c r="O1496" t="str">
        <f t="shared" si="381"/>
        <v>tier - 2</v>
      </c>
      <c r="P1496" t="str">
        <f t="shared" si="382"/>
        <v>R1013</v>
      </c>
      <c r="Q1496">
        <f t="shared" si="383"/>
        <v>42</v>
      </c>
    </row>
    <row r="1497" spans="1:17" ht="18.75" x14ac:dyDescent="0.3">
      <c r="A1497" s="4" t="s">
        <v>875</v>
      </c>
      <c r="B1497" t="str">
        <f t="shared" si="368"/>
        <v xml:space="preserve"> Chip</v>
      </c>
      <c r="C1497">
        <f t="shared" si="369"/>
        <v>39.520000000000003</v>
      </c>
      <c r="D1497">
        <f t="shared" si="370"/>
        <v>11.81</v>
      </c>
      <c r="E1497" t="str">
        <f t="shared" si="371"/>
        <v>No</v>
      </c>
      <c r="F1497" t="str">
        <f t="shared" si="372"/>
        <v>No</v>
      </c>
      <c r="G1497" t="str">
        <f t="shared" si="373"/>
        <v>No</v>
      </c>
      <c r="H1497">
        <f t="shared" si="374"/>
        <v>0</v>
      </c>
      <c r="I1497" t="str">
        <f t="shared" si="375"/>
        <v>No</v>
      </c>
      <c r="J1497" t="str">
        <f t="shared" si="376"/>
        <v>Obesity</v>
      </c>
      <c r="K1497" t="str">
        <f t="shared" si="377"/>
        <v>Diabetes</v>
      </c>
      <c r="L1497" t="str">
        <f t="shared" si="378"/>
        <v>R1012</v>
      </c>
      <c r="M1497">
        <f t="shared" si="379"/>
        <v>44</v>
      </c>
      <c r="N1497" t="str">
        <f t="shared" si="380"/>
        <v>tier - 2</v>
      </c>
      <c r="O1497" t="str">
        <f t="shared" si="381"/>
        <v>tier - 2</v>
      </c>
      <c r="P1497" t="str">
        <f t="shared" si="382"/>
        <v>R1012</v>
      </c>
      <c r="Q1497">
        <f t="shared" si="383"/>
        <v>44</v>
      </c>
    </row>
    <row r="1498" spans="1:17" ht="18.75" x14ac:dyDescent="0.3">
      <c r="A1498" s="4" t="s">
        <v>874</v>
      </c>
      <c r="B1498" t="str">
        <f t="shared" si="368"/>
        <v>Mr.  Miguel Angel Sr.</v>
      </c>
      <c r="C1498">
        <f t="shared" si="369"/>
        <v>24.49</v>
      </c>
      <c r="D1498">
        <f t="shared" si="370"/>
        <v>4.67</v>
      </c>
      <c r="E1498" t="str">
        <f t="shared" si="371"/>
        <v>No</v>
      </c>
      <c r="F1498" t="str">
        <f t="shared" si="372"/>
        <v>No</v>
      </c>
      <c r="G1498" t="str">
        <f t="shared" si="373"/>
        <v>No</v>
      </c>
      <c r="H1498">
        <f t="shared" si="374"/>
        <v>0</v>
      </c>
      <c r="I1498" t="str">
        <f t="shared" si="375"/>
        <v>No</v>
      </c>
      <c r="J1498" t="str">
        <f t="shared" si="376"/>
        <v>Normol Weight</v>
      </c>
      <c r="K1498" t="str">
        <f t="shared" si="377"/>
        <v>Normal</v>
      </c>
      <c r="L1498" t="str">
        <f t="shared" si="378"/>
        <v>R1013</v>
      </c>
      <c r="M1498">
        <f t="shared" si="379"/>
        <v>42</v>
      </c>
      <c r="N1498" t="str">
        <f t="shared" si="380"/>
        <v>tier - 3</v>
      </c>
      <c r="O1498" t="str">
        <f t="shared" si="381"/>
        <v>tier - 3</v>
      </c>
      <c r="P1498" t="str">
        <f t="shared" si="382"/>
        <v>R1013</v>
      </c>
      <c r="Q1498">
        <f t="shared" si="383"/>
        <v>42</v>
      </c>
    </row>
    <row r="1499" spans="1:17" ht="18.75" x14ac:dyDescent="0.3">
      <c r="A1499" s="4" t="s">
        <v>873</v>
      </c>
      <c r="B1499" t="str">
        <f t="shared" si="368"/>
        <v xml:space="preserve"> Brian</v>
      </c>
      <c r="C1499">
        <f t="shared" si="369"/>
        <v>26.315000000000001</v>
      </c>
      <c r="D1499">
        <f t="shared" si="370"/>
        <v>6.02</v>
      </c>
      <c r="E1499" t="str">
        <f t="shared" si="371"/>
        <v>No</v>
      </c>
      <c r="F1499" t="str">
        <f t="shared" si="372"/>
        <v>No</v>
      </c>
      <c r="G1499" t="str">
        <f t="shared" si="373"/>
        <v>No</v>
      </c>
      <c r="H1499">
        <f t="shared" si="374"/>
        <v>0</v>
      </c>
      <c r="I1499" t="str">
        <f t="shared" si="375"/>
        <v>No</v>
      </c>
      <c r="J1499" t="str">
        <f t="shared" si="376"/>
        <v>Obesity</v>
      </c>
      <c r="K1499" t="str">
        <f t="shared" si="377"/>
        <v>Diabetes</v>
      </c>
      <c r="L1499" t="str">
        <f t="shared" si="378"/>
        <v>R1012</v>
      </c>
      <c r="M1499">
        <f t="shared" si="379"/>
        <v>42</v>
      </c>
      <c r="N1499" t="str">
        <f t="shared" si="380"/>
        <v>tier - 2</v>
      </c>
      <c r="O1499" t="str">
        <f t="shared" si="381"/>
        <v>tier - 2</v>
      </c>
      <c r="P1499" t="str">
        <f t="shared" si="382"/>
        <v>R1012</v>
      </c>
      <c r="Q1499">
        <f t="shared" si="383"/>
        <v>42</v>
      </c>
    </row>
    <row r="1500" spans="1:17" ht="18.75" x14ac:dyDescent="0.3">
      <c r="A1500" s="4" t="s">
        <v>872</v>
      </c>
      <c r="B1500" t="str">
        <f t="shared" si="368"/>
        <v xml:space="preserve"> Meghan</v>
      </c>
      <c r="C1500">
        <f t="shared" si="369"/>
        <v>22.58</v>
      </c>
      <c r="D1500">
        <f t="shared" si="370"/>
        <v>7.46</v>
      </c>
      <c r="E1500" t="str">
        <f t="shared" si="371"/>
        <v>No</v>
      </c>
      <c r="F1500" t="str">
        <f t="shared" si="372"/>
        <v>No</v>
      </c>
      <c r="G1500" t="str">
        <f t="shared" si="373"/>
        <v>No</v>
      </c>
      <c r="H1500">
        <f t="shared" si="374"/>
        <v>0</v>
      </c>
      <c r="I1500" t="str">
        <f t="shared" si="375"/>
        <v>No</v>
      </c>
      <c r="J1500" t="str">
        <f t="shared" si="376"/>
        <v>Normol Weight</v>
      </c>
      <c r="K1500" t="str">
        <f t="shared" si="377"/>
        <v>Diabetes</v>
      </c>
      <c r="L1500" t="str">
        <f t="shared" si="378"/>
        <v>R1013</v>
      </c>
      <c r="M1500">
        <f t="shared" si="379"/>
        <v>44</v>
      </c>
      <c r="N1500" t="str">
        <f t="shared" si="380"/>
        <v>tier - 2</v>
      </c>
      <c r="O1500" t="str">
        <f t="shared" si="381"/>
        <v>tier - 2</v>
      </c>
      <c r="P1500" t="str">
        <f t="shared" si="382"/>
        <v>R1013</v>
      </c>
      <c r="Q1500">
        <f t="shared" si="383"/>
        <v>44</v>
      </c>
    </row>
    <row r="1501" spans="1:17" ht="18.75" x14ac:dyDescent="0.3">
      <c r="A1501" s="4" t="s">
        <v>871</v>
      </c>
      <c r="B1501" t="str">
        <f t="shared" si="368"/>
        <v xml:space="preserve"> Meredith L.</v>
      </c>
      <c r="C1501">
        <f t="shared" si="369"/>
        <v>19.475000000000001</v>
      </c>
      <c r="D1501">
        <f t="shared" si="370"/>
        <v>4.74</v>
      </c>
      <c r="E1501" t="str">
        <f t="shared" si="371"/>
        <v>No</v>
      </c>
      <c r="F1501" t="str">
        <f t="shared" si="372"/>
        <v>No</v>
      </c>
      <c r="G1501" t="str">
        <f t="shared" si="373"/>
        <v>No</v>
      </c>
      <c r="H1501">
        <f t="shared" si="374"/>
        <v>1</v>
      </c>
      <c r="I1501" t="str">
        <f t="shared" si="375"/>
        <v>No</v>
      </c>
      <c r="J1501" t="str">
        <f t="shared" si="376"/>
        <v>Normol Weight</v>
      </c>
      <c r="K1501" t="str">
        <f t="shared" si="377"/>
        <v>Normal</v>
      </c>
      <c r="L1501" t="str">
        <f t="shared" si="378"/>
        <v>R1012</v>
      </c>
      <c r="M1501">
        <f t="shared" si="379"/>
        <v>38</v>
      </c>
      <c r="N1501" t="str">
        <f t="shared" si="380"/>
        <v>tier - 3</v>
      </c>
      <c r="O1501" t="str">
        <f t="shared" si="381"/>
        <v>tier - 3</v>
      </c>
      <c r="P1501" t="str">
        <f t="shared" si="382"/>
        <v>R1012</v>
      </c>
      <c r="Q1501">
        <f t="shared" si="383"/>
        <v>38</v>
      </c>
    </row>
    <row r="1502" spans="1:17" ht="18.75" x14ac:dyDescent="0.3">
      <c r="A1502" s="4" t="s">
        <v>870</v>
      </c>
      <c r="B1502" t="str">
        <f t="shared" si="368"/>
        <v xml:space="preserve"> Millicent M</v>
      </c>
      <c r="C1502">
        <f t="shared" si="369"/>
        <v>26.33</v>
      </c>
      <c r="D1502">
        <f t="shared" si="370"/>
        <v>4.79</v>
      </c>
      <c r="E1502" t="str">
        <f t="shared" si="371"/>
        <v>No</v>
      </c>
      <c r="F1502" t="str">
        <f t="shared" si="372"/>
        <v>No</v>
      </c>
      <c r="G1502" t="str">
        <f t="shared" si="373"/>
        <v>No</v>
      </c>
      <c r="H1502">
        <f t="shared" si="374"/>
        <v>0</v>
      </c>
      <c r="I1502" t="str">
        <f t="shared" si="375"/>
        <v>No</v>
      </c>
      <c r="J1502" t="str">
        <f t="shared" si="376"/>
        <v>Obesity</v>
      </c>
      <c r="K1502" t="str">
        <f t="shared" si="377"/>
        <v>Normal</v>
      </c>
      <c r="L1502" t="str">
        <f t="shared" si="378"/>
        <v>R1024</v>
      </c>
      <c r="M1502">
        <f t="shared" si="379"/>
        <v>33</v>
      </c>
      <c r="N1502" t="str">
        <f t="shared" si="380"/>
        <v>tier - 3</v>
      </c>
      <c r="O1502" t="str">
        <f t="shared" si="381"/>
        <v>tier - 3</v>
      </c>
      <c r="P1502" t="str">
        <f t="shared" si="382"/>
        <v>R1024</v>
      </c>
      <c r="Q1502">
        <f t="shared" si="383"/>
        <v>33</v>
      </c>
    </row>
    <row r="1503" spans="1:17" ht="18.75" x14ac:dyDescent="0.3">
      <c r="A1503" s="4" t="s">
        <v>869</v>
      </c>
      <c r="B1503" t="str">
        <f t="shared" si="368"/>
        <v xml:space="preserve"> Kathleen</v>
      </c>
      <c r="C1503">
        <f t="shared" si="369"/>
        <v>17.29</v>
      </c>
      <c r="D1503">
        <f t="shared" si="370"/>
        <v>5.35</v>
      </c>
      <c r="E1503" t="str">
        <f t="shared" si="371"/>
        <v>Yes</v>
      </c>
      <c r="F1503" t="str">
        <f t="shared" si="372"/>
        <v>No</v>
      </c>
      <c r="G1503" t="str">
        <f t="shared" si="373"/>
        <v>No</v>
      </c>
      <c r="H1503">
        <f t="shared" si="374"/>
        <v>0</v>
      </c>
      <c r="I1503" t="str">
        <f t="shared" si="375"/>
        <v>No</v>
      </c>
      <c r="J1503" t="str">
        <f t="shared" si="376"/>
        <v>Underweight</v>
      </c>
      <c r="K1503" t="str">
        <f t="shared" si="377"/>
        <v>Normal</v>
      </c>
      <c r="L1503" t="str">
        <f t="shared" si="378"/>
        <v>R1024</v>
      </c>
      <c r="M1503">
        <f t="shared" si="379"/>
        <v>37</v>
      </c>
      <c r="N1503" t="str">
        <f t="shared" si="380"/>
        <v>tier - 1</v>
      </c>
      <c r="O1503" t="str">
        <f t="shared" si="381"/>
        <v>tier - 1</v>
      </c>
      <c r="P1503" t="str">
        <f t="shared" si="382"/>
        <v>R1024</v>
      </c>
      <c r="Q1503">
        <f t="shared" si="383"/>
        <v>37</v>
      </c>
    </row>
    <row r="1504" spans="1:17" ht="18.75" x14ac:dyDescent="0.3">
      <c r="A1504" s="4" t="s">
        <v>868</v>
      </c>
      <c r="B1504" t="str">
        <f t="shared" si="368"/>
        <v xml:space="preserve"> Kimberly K</v>
      </c>
      <c r="C1504">
        <f t="shared" si="369"/>
        <v>42.88</v>
      </c>
      <c r="D1504">
        <f t="shared" si="370"/>
        <v>4.87</v>
      </c>
      <c r="E1504" t="str">
        <f t="shared" si="371"/>
        <v>No</v>
      </c>
      <c r="F1504" t="str">
        <f t="shared" si="372"/>
        <v>Yes</v>
      </c>
      <c r="G1504" t="str">
        <f t="shared" si="373"/>
        <v>No</v>
      </c>
      <c r="H1504">
        <f t="shared" si="374"/>
        <v>1</v>
      </c>
      <c r="I1504" t="str">
        <f t="shared" si="375"/>
        <v>No</v>
      </c>
      <c r="J1504" t="str">
        <f t="shared" si="376"/>
        <v>Obesity</v>
      </c>
      <c r="K1504" t="str">
        <f t="shared" si="377"/>
        <v>Normal</v>
      </c>
      <c r="L1504" t="str">
        <f t="shared" si="378"/>
        <v>R1012</v>
      </c>
      <c r="M1504">
        <f t="shared" si="379"/>
        <v>18</v>
      </c>
      <c r="N1504" t="str">
        <f t="shared" si="380"/>
        <v>tier - 1</v>
      </c>
      <c r="O1504" t="str">
        <f t="shared" si="381"/>
        <v>tier - 1</v>
      </c>
      <c r="P1504" t="str">
        <f t="shared" si="382"/>
        <v>R1012</v>
      </c>
      <c r="Q1504">
        <f t="shared" si="383"/>
        <v>18</v>
      </c>
    </row>
    <row r="1505" spans="1:17" ht="18.75" x14ac:dyDescent="0.3">
      <c r="A1505" s="4" t="s">
        <v>867</v>
      </c>
      <c r="B1505" t="str">
        <f t="shared" si="368"/>
        <v xml:space="preserve"> Justin C</v>
      </c>
      <c r="C1505">
        <f t="shared" si="369"/>
        <v>32.200000000000003</v>
      </c>
      <c r="D1505">
        <f t="shared" si="370"/>
        <v>10.09</v>
      </c>
      <c r="E1505" t="str">
        <f t="shared" si="371"/>
        <v>Yes</v>
      </c>
      <c r="F1505" t="str">
        <f t="shared" si="372"/>
        <v>No</v>
      </c>
      <c r="G1505" t="str">
        <f t="shared" si="373"/>
        <v>No</v>
      </c>
      <c r="H1505">
        <f t="shared" si="374"/>
        <v>0</v>
      </c>
      <c r="I1505" t="str">
        <f t="shared" si="375"/>
        <v>No</v>
      </c>
      <c r="J1505" t="str">
        <f t="shared" si="376"/>
        <v>Obesity</v>
      </c>
      <c r="K1505" t="str">
        <f t="shared" si="377"/>
        <v>Diabetes</v>
      </c>
      <c r="L1505" t="str">
        <f t="shared" si="378"/>
        <v>R1011</v>
      </c>
      <c r="M1505">
        <f t="shared" si="379"/>
        <v>41</v>
      </c>
      <c r="N1505" t="str">
        <f t="shared" si="380"/>
        <v>tier - 2</v>
      </c>
      <c r="O1505" t="str">
        <f t="shared" si="381"/>
        <v>tier - 2</v>
      </c>
      <c r="P1505" t="str">
        <f t="shared" si="382"/>
        <v>R1011</v>
      </c>
      <c r="Q1505">
        <f t="shared" si="383"/>
        <v>41</v>
      </c>
    </row>
    <row r="1506" spans="1:17" ht="18.75" x14ac:dyDescent="0.3">
      <c r="A1506" s="4" t="s">
        <v>866</v>
      </c>
      <c r="B1506" t="str">
        <f t="shared" si="368"/>
        <v xml:space="preserve"> Tristan P.</v>
      </c>
      <c r="C1506">
        <f t="shared" si="369"/>
        <v>18.75</v>
      </c>
      <c r="D1506">
        <f t="shared" si="370"/>
        <v>5.47</v>
      </c>
      <c r="E1506" t="str">
        <f t="shared" si="371"/>
        <v>Yes</v>
      </c>
      <c r="F1506" t="str">
        <f t="shared" si="372"/>
        <v>No</v>
      </c>
      <c r="G1506" t="str">
        <f t="shared" si="373"/>
        <v>Yes</v>
      </c>
      <c r="H1506">
        <f t="shared" si="374"/>
        <v>1</v>
      </c>
      <c r="I1506" t="str">
        <f t="shared" si="375"/>
        <v>No</v>
      </c>
      <c r="J1506" t="str">
        <f t="shared" si="376"/>
        <v>Normol Weight</v>
      </c>
      <c r="K1506" t="str">
        <f t="shared" si="377"/>
        <v>Normal</v>
      </c>
      <c r="L1506" t="str">
        <f t="shared" si="378"/>
        <v>R1013</v>
      </c>
      <c r="M1506">
        <f t="shared" si="379"/>
        <v>53</v>
      </c>
      <c r="N1506" t="str">
        <f t="shared" si="380"/>
        <v>tier - 2</v>
      </c>
      <c r="O1506" t="str">
        <f t="shared" si="381"/>
        <v>tier - 2</v>
      </c>
      <c r="P1506" t="str">
        <f t="shared" si="382"/>
        <v>R1013</v>
      </c>
      <c r="Q1506">
        <f t="shared" si="383"/>
        <v>53</v>
      </c>
    </row>
    <row r="1507" spans="1:17" ht="18.75" x14ac:dyDescent="0.3">
      <c r="A1507" s="4" t="s">
        <v>865</v>
      </c>
      <c r="B1507" t="str">
        <f t="shared" si="368"/>
        <v xml:space="preserve"> Traci A</v>
      </c>
      <c r="C1507">
        <f t="shared" si="369"/>
        <v>22.36</v>
      </c>
      <c r="D1507">
        <f t="shared" si="370"/>
        <v>8.6</v>
      </c>
      <c r="E1507" t="str">
        <f t="shared" si="371"/>
        <v>No</v>
      </c>
      <c r="F1507" t="str">
        <f t="shared" si="372"/>
        <v>No</v>
      </c>
      <c r="G1507" t="str">
        <f t="shared" si="373"/>
        <v>No</v>
      </c>
      <c r="H1507">
        <f t="shared" si="374"/>
        <v>0</v>
      </c>
      <c r="I1507" t="str">
        <f t="shared" si="375"/>
        <v>No</v>
      </c>
      <c r="J1507" t="str">
        <f t="shared" si="376"/>
        <v>Normol Weight</v>
      </c>
      <c r="K1507" t="str">
        <f t="shared" si="377"/>
        <v>Diabetes</v>
      </c>
      <c r="L1507" t="str">
        <f t="shared" si="378"/>
        <v>R1013</v>
      </c>
      <c r="M1507">
        <f t="shared" si="379"/>
        <v>44</v>
      </c>
      <c r="N1507" t="str">
        <f t="shared" si="380"/>
        <v>tier - 1</v>
      </c>
      <c r="O1507" t="str">
        <f t="shared" si="381"/>
        <v>tier - 1</v>
      </c>
      <c r="P1507" t="str">
        <f t="shared" si="382"/>
        <v>R1013</v>
      </c>
      <c r="Q1507">
        <f t="shared" si="383"/>
        <v>44</v>
      </c>
    </row>
    <row r="1508" spans="1:17" ht="18.75" x14ac:dyDescent="0.3">
      <c r="A1508" s="4" t="s">
        <v>864</v>
      </c>
      <c r="B1508" t="str">
        <f t="shared" si="368"/>
        <v xml:space="preserve"> Justin P</v>
      </c>
      <c r="C1508">
        <f t="shared" si="369"/>
        <v>23.94</v>
      </c>
      <c r="D1508">
        <f t="shared" si="370"/>
        <v>10.74</v>
      </c>
      <c r="E1508" t="str">
        <f t="shared" si="371"/>
        <v>Yes</v>
      </c>
      <c r="F1508" t="str">
        <f t="shared" si="372"/>
        <v>No</v>
      </c>
      <c r="G1508" t="str">
        <f t="shared" si="373"/>
        <v>No</v>
      </c>
      <c r="H1508">
        <f t="shared" si="374"/>
        <v>0</v>
      </c>
      <c r="I1508" t="str">
        <f t="shared" si="375"/>
        <v>No</v>
      </c>
      <c r="J1508" t="str">
        <f t="shared" si="376"/>
        <v>Normol Weight</v>
      </c>
      <c r="K1508" t="str">
        <f t="shared" si="377"/>
        <v>Diabetes</v>
      </c>
      <c r="L1508" t="str">
        <f t="shared" si="378"/>
        <v>R1019</v>
      </c>
      <c r="M1508">
        <f t="shared" si="379"/>
        <v>41</v>
      </c>
      <c r="N1508" t="str">
        <f t="shared" si="380"/>
        <v>tier - 2</v>
      </c>
      <c r="O1508" t="str">
        <f t="shared" si="381"/>
        <v>tier - 2</v>
      </c>
      <c r="P1508" t="str">
        <f t="shared" si="382"/>
        <v>R1019</v>
      </c>
      <c r="Q1508">
        <f t="shared" si="383"/>
        <v>41</v>
      </c>
    </row>
    <row r="1509" spans="1:17" ht="18.75" x14ac:dyDescent="0.3">
      <c r="A1509" s="4" t="s">
        <v>863</v>
      </c>
      <c r="B1509" t="str">
        <f t="shared" si="368"/>
        <v xml:space="preserve"> Logan M</v>
      </c>
      <c r="C1509">
        <f t="shared" si="369"/>
        <v>30.1</v>
      </c>
      <c r="D1509">
        <f t="shared" si="370"/>
        <v>4.3899999999999997</v>
      </c>
      <c r="E1509" t="str">
        <f t="shared" si="371"/>
        <v>No</v>
      </c>
      <c r="F1509" t="str">
        <f t="shared" si="372"/>
        <v>No</v>
      </c>
      <c r="G1509" t="str">
        <f t="shared" si="373"/>
        <v>Yes</v>
      </c>
      <c r="H1509">
        <f t="shared" si="374"/>
        <v>1</v>
      </c>
      <c r="I1509" t="str">
        <f t="shared" si="375"/>
        <v>No</v>
      </c>
      <c r="J1509" t="str">
        <f t="shared" si="376"/>
        <v>Obesity</v>
      </c>
      <c r="K1509" t="str">
        <f t="shared" si="377"/>
        <v>Normal</v>
      </c>
      <c r="L1509" t="str">
        <f t="shared" si="378"/>
        <v>R1011</v>
      </c>
      <c r="M1509">
        <f t="shared" si="379"/>
        <v>43</v>
      </c>
      <c r="N1509" t="str">
        <f t="shared" si="380"/>
        <v>tier - 2</v>
      </c>
      <c r="O1509" t="str">
        <f t="shared" si="381"/>
        <v>tier - 2</v>
      </c>
      <c r="P1509" t="str">
        <f t="shared" si="382"/>
        <v>R1011</v>
      </c>
      <c r="Q1509">
        <f t="shared" si="383"/>
        <v>43</v>
      </c>
    </row>
    <row r="1510" spans="1:17" ht="18.75" x14ac:dyDescent="0.3">
      <c r="A1510" s="4" t="s">
        <v>862</v>
      </c>
      <c r="B1510" t="str">
        <f t="shared" si="368"/>
        <v xml:space="preserve"> Sebastien</v>
      </c>
      <c r="C1510">
        <f t="shared" si="369"/>
        <v>21.93</v>
      </c>
      <c r="D1510">
        <f t="shared" si="370"/>
        <v>6.3</v>
      </c>
      <c r="E1510" t="str">
        <f t="shared" si="371"/>
        <v>No</v>
      </c>
      <c r="F1510" t="str">
        <f t="shared" si="372"/>
        <v>No</v>
      </c>
      <c r="G1510" t="str">
        <f t="shared" si="373"/>
        <v>No</v>
      </c>
      <c r="H1510">
        <f t="shared" si="374"/>
        <v>0</v>
      </c>
      <c r="I1510" t="str">
        <f t="shared" si="375"/>
        <v>No</v>
      </c>
      <c r="J1510" t="str">
        <f t="shared" si="376"/>
        <v>Normol Weight</v>
      </c>
      <c r="K1510" t="str">
        <f t="shared" si="377"/>
        <v>Diabetes</v>
      </c>
      <c r="L1510" t="str">
        <f t="shared" si="378"/>
        <v>R1013</v>
      </c>
      <c r="M1510">
        <f t="shared" si="379"/>
        <v>45</v>
      </c>
      <c r="N1510" t="str">
        <f t="shared" si="380"/>
        <v>tier - 1</v>
      </c>
      <c r="O1510" t="str">
        <f t="shared" si="381"/>
        <v>tier - 1</v>
      </c>
      <c r="P1510" t="str">
        <f t="shared" si="382"/>
        <v>R1013</v>
      </c>
      <c r="Q1510">
        <f t="shared" si="383"/>
        <v>45</v>
      </c>
    </row>
    <row r="1511" spans="1:17" ht="18.75" x14ac:dyDescent="0.3">
      <c r="A1511" s="4" t="s">
        <v>861</v>
      </c>
      <c r="B1511" t="str">
        <f t="shared" si="368"/>
        <v xml:space="preserve"> Tiffany A</v>
      </c>
      <c r="C1511">
        <f t="shared" si="369"/>
        <v>39.75</v>
      </c>
      <c r="D1511">
        <f t="shared" si="370"/>
        <v>5.41</v>
      </c>
      <c r="E1511" t="str">
        <f t="shared" si="371"/>
        <v>No</v>
      </c>
      <c r="F1511" t="str">
        <f t="shared" si="372"/>
        <v>Yes</v>
      </c>
      <c r="G1511" t="str">
        <f t="shared" si="373"/>
        <v>No</v>
      </c>
      <c r="H1511">
        <f t="shared" si="374"/>
        <v>1</v>
      </c>
      <c r="I1511" t="str">
        <f t="shared" si="375"/>
        <v>No</v>
      </c>
      <c r="J1511" t="str">
        <f t="shared" si="376"/>
        <v>Obesity</v>
      </c>
      <c r="K1511" t="str">
        <f t="shared" si="377"/>
        <v>Normal</v>
      </c>
      <c r="L1511" t="str">
        <f t="shared" si="378"/>
        <v>R1012</v>
      </c>
      <c r="M1511">
        <f t="shared" si="379"/>
        <v>22</v>
      </c>
      <c r="N1511" t="str">
        <f t="shared" si="380"/>
        <v>tier - 1</v>
      </c>
      <c r="O1511" t="str">
        <f t="shared" si="381"/>
        <v>tier - 1</v>
      </c>
      <c r="P1511" t="str">
        <f t="shared" si="382"/>
        <v>R1012</v>
      </c>
      <c r="Q1511">
        <f t="shared" si="383"/>
        <v>22</v>
      </c>
    </row>
    <row r="1512" spans="1:17" ht="18.75" x14ac:dyDescent="0.3">
      <c r="A1512" s="4" t="s">
        <v>860</v>
      </c>
      <c r="B1512" t="str">
        <f t="shared" si="368"/>
        <v xml:space="preserve"> Matthew</v>
      </c>
      <c r="C1512">
        <f t="shared" si="369"/>
        <v>26.03</v>
      </c>
      <c r="D1512">
        <f t="shared" si="370"/>
        <v>4.47</v>
      </c>
      <c r="E1512" t="str">
        <f t="shared" si="371"/>
        <v>No</v>
      </c>
      <c r="F1512" t="str">
        <f t="shared" si="372"/>
        <v>No</v>
      </c>
      <c r="G1512" t="str">
        <f t="shared" si="373"/>
        <v>Yes</v>
      </c>
      <c r="H1512">
        <f t="shared" si="374"/>
        <v>1</v>
      </c>
      <c r="I1512" t="str">
        <f t="shared" si="375"/>
        <v>No</v>
      </c>
      <c r="J1512" t="str">
        <f t="shared" si="376"/>
        <v>Obesity</v>
      </c>
      <c r="K1512" t="str">
        <f t="shared" si="377"/>
        <v>Normal</v>
      </c>
      <c r="L1512" t="str">
        <f t="shared" si="378"/>
        <v>R1016</v>
      </c>
      <c r="M1512">
        <f t="shared" si="379"/>
        <v>43</v>
      </c>
      <c r="N1512" t="str">
        <f t="shared" si="380"/>
        <v>tier - 1</v>
      </c>
      <c r="O1512" t="str">
        <f t="shared" si="381"/>
        <v>tier - 1</v>
      </c>
      <c r="P1512" t="str">
        <f t="shared" si="382"/>
        <v>R1016</v>
      </c>
      <c r="Q1512">
        <f t="shared" si="383"/>
        <v>43</v>
      </c>
    </row>
    <row r="1513" spans="1:17" ht="18.75" x14ac:dyDescent="0.3">
      <c r="A1513" s="4" t="s">
        <v>859</v>
      </c>
      <c r="B1513" t="str">
        <f t="shared" si="368"/>
        <v xml:space="preserve"> Luke</v>
      </c>
      <c r="C1513">
        <f t="shared" si="369"/>
        <v>34.51</v>
      </c>
      <c r="D1513">
        <f t="shared" si="370"/>
        <v>6.26</v>
      </c>
      <c r="E1513" t="str">
        <f t="shared" si="371"/>
        <v>No</v>
      </c>
      <c r="F1513" t="str">
        <f t="shared" si="372"/>
        <v>No</v>
      </c>
      <c r="G1513" t="str">
        <f t="shared" si="373"/>
        <v>No</v>
      </c>
      <c r="H1513">
        <f t="shared" si="374"/>
        <v>0</v>
      </c>
      <c r="I1513" t="str">
        <f t="shared" si="375"/>
        <v>No</v>
      </c>
      <c r="J1513" t="str">
        <f t="shared" si="376"/>
        <v>Obesity</v>
      </c>
      <c r="K1513" t="str">
        <f t="shared" si="377"/>
        <v>Diabetes</v>
      </c>
      <c r="L1513" t="str">
        <f t="shared" si="378"/>
        <v>R1021</v>
      </c>
      <c r="M1513">
        <f t="shared" si="379"/>
        <v>28</v>
      </c>
      <c r="N1513" t="str">
        <f t="shared" si="380"/>
        <v>tier - 2</v>
      </c>
      <c r="O1513" t="str">
        <f t="shared" si="381"/>
        <v>tier - 2</v>
      </c>
      <c r="P1513" t="str">
        <f t="shared" si="382"/>
        <v>R1021</v>
      </c>
      <c r="Q1513">
        <f t="shared" si="383"/>
        <v>28</v>
      </c>
    </row>
    <row r="1514" spans="1:17" ht="18.75" x14ac:dyDescent="0.3">
      <c r="A1514" s="4" t="s">
        <v>858</v>
      </c>
      <c r="B1514" t="str">
        <f t="shared" si="368"/>
        <v xml:space="preserve"> Leigh</v>
      </c>
      <c r="C1514">
        <f t="shared" si="369"/>
        <v>19.32</v>
      </c>
      <c r="D1514">
        <f t="shared" si="370"/>
        <v>11.58</v>
      </c>
      <c r="E1514" t="str">
        <f t="shared" si="371"/>
        <v>Yes</v>
      </c>
      <c r="F1514" t="str">
        <f t="shared" si="372"/>
        <v>No</v>
      </c>
      <c r="G1514" t="str">
        <f t="shared" si="373"/>
        <v>No</v>
      </c>
      <c r="H1514">
        <f t="shared" si="374"/>
        <v>1</v>
      </c>
      <c r="I1514" t="str">
        <f t="shared" si="375"/>
        <v>No</v>
      </c>
      <c r="J1514" t="str">
        <f t="shared" si="376"/>
        <v>Normol Weight</v>
      </c>
      <c r="K1514" t="str">
        <f t="shared" si="377"/>
        <v>Diabetes</v>
      </c>
      <c r="L1514" t="str">
        <f t="shared" si="378"/>
        <v>R1012</v>
      </c>
      <c r="M1514">
        <f t="shared" si="379"/>
        <v>47</v>
      </c>
      <c r="N1514" t="str">
        <f t="shared" si="380"/>
        <v>tier - 1</v>
      </c>
      <c r="O1514" t="str">
        <f t="shared" si="381"/>
        <v>tier - 1</v>
      </c>
      <c r="P1514" t="str">
        <f t="shared" si="382"/>
        <v>R1012</v>
      </c>
      <c r="Q1514">
        <f t="shared" si="383"/>
        <v>47</v>
      </c>
    </row>
    <row r="1515" spans="1:17" ht="18.75" x14ac:dyDescent="0.3">
      <c r="A1515" s="4" t="s">
        <v>857</v>
      </c>
      <c r="B1515" t="str">
        <f t="shared" si="368"/>
        <v xml:space="preserve"> Yosuke</v>
      </c>
      <c r="C1515">
        <f t="shared" si="369"/>
        <v>28.5</v>
      </c>
      <c r="D1515">
        <f t="shared" si="370"/>
        <v>4.3600000000000003</v>
      </c>
      <c r="E1515" t="str">
        <f t="shared" si="371"/>
        <v>No</v>
      </c>
      <c r="F1515" t="str">
        <f t="shared" si="372"/>
        <v>No</v>
      </c>
      <c r="G1515" t="str">
        <f t="shared" si="373"/>
        <v>No</v>
      </c>
      <c r="H1515">
        <f t="shared" si="374"/>
        <v>0</v>
      </c>
      <c r="I1515" t="str">
        <f t="shared" si="375"/>
        <v>No</v>
      </c>
      <c r="J1515" t="str">
        <f t="shared" si="376"/>
        <v>Obesity</v>
      </c>
      <c r="K1515" t="str">
        <f t="shared" si="377"/>
        <v>Normal</v>
      </c>
      <c r="L1515" t="str">
        <f t="shared" si="378"/>
        <v>R1014</v>
      </c>
      <c r="M1515">
        <f t="shared" si="379"/>
        <v>31</v>
      </c>
      <c r="N1515" t="str">
        <f t="shared" si="380"/>
        <v>tier - 2</v>
      </c>
      <c r="O1515" t="str">
        <f t="shared" si="381"/>
        <v>tier - 2</v>
      </c>
      <c r="P1515" t="str">
        <f t="shared" si="382"/>
        <v>R1014</v>
      </c>
      <c r="Q1515">
        <f t="shared" si="383"/>
        <v>31</v>
      </c>
    </row>
    <row r="1516" spans="1:17" ht="18.75" x14ac:dyDescent="0.3">
      <c r="A1516" s="4" t="s">
        <v>856</v>
      </c>
      <c r="B1516" t="str">
        <f t="shared" si="368"/>
        <v xml:space="preserve"> Matthew</v>
      </c>
      <c r="C1516">
        <f t="shared" si="369"/>
        <v>30.875</v>
      </c>
      <c r="D1516">
        <f t="shared" si="370"/>
        <v>4.1399999999999997</v>
      </c>
      <c r="E1516" t="str">
        <f t="shared" si="371"/>
        <v>Yes</v>
      </c>
      <c r="F1516" t="str">
        <f t="shared" si="372"/>
        <v>No</v>
      </c>
      <c r="G1516" t="str">
        <f t="shared" si="373"/>
        <v>No</v>
      </c>
      <c r="H1516">
        <f t="shared" si="374"/>
        <v>0</v>
      </c>
      <c r="I1516" t="str">
        <f t="shared" si="375"/>
        <v>No</v>
      </c>
      <c r="J1516" t="str">
        <f t="shared" si="376"/>
        <v>Obesity</v>
      </c>
      <c r="K1516" t="str">
        <f t="shared" si="377"/>
        <v>Normal</v>
      </c>
      <c r="L1516" t="str">
        <f t="shared" si="378"/>
        <v>R1012</v>
      </c>
      <c r="M1516">
        <f t="shared" si="379"/>
        <v>37</v>
      </c>
      <c r="N1516" t="str">
        <f t="shared" si="380"/>
        <v>tier - 3</v>
      </c>
      <c r="O1516" t="str">
        <f t="shared" si="381"/>
        <v>tier - 3</v>
      </c>
      <c r="P1516" t="str">
        <f t="shared" si="382"/>
        <v>R1012</v>
      </c>
      <c r="Q1516">
        <f t="shared" si="383"/>
        <v>37</v>
      </c>
    </row>
    <row r="1517" spans="1:17" ht="18.75" x14ac:dyDescent="0.3">
      <c r="A1517" s="4" t="s">
        <v>855</v>
      </c>
      <c r="B1517" t="str">
        <f t="shared" si="368"/>
        <v xml:space="preserve"> Jacob</v>
      </c>
      <c r="C1517">
        <f t="shared" si="369"/>
        <v>24.02</v>
      </c>
      <c r="D1517">
        <f t="shared" si="370"/>
        <v>4.38</v>
      </c>
      <c r="E1517" t="str">
        <f t="shared" si="371"/>
        <v>No</v>
      </c>
      <c r="F1517" t="str">
        <f t="shared" si="372"/>
        <v>No</v>
      </c>
      <c r="G1517" t="str">
        <f t="shared" si="373"/>
        <v>No</v>
      </c>
      <c r="H1517">
        <f t="shared" si="374"/>
        <v>0</v>
      </c>
      <c r="I1517" t="str">
        <f t="shared" si="375"/>
        <v>No</v>
      </c>
      <c r="J1517" t="str">
        <f t="shared" si="376"/>
        <v>Normol Weight</v>
      </c>
      <c r="K1517" t="str">
        <f t="shared" si="377"/>
        <v>Normal</v>
      </c>
      <c r="L1517" t="str">
        <f t="shared" si="378"/>
        <v>R1013</v>
      </c>
      <c r="M1517">
        <f t="shared" si="379"/>
        <v>42</v>
      </c>
      <c r="N1517" t="str">
        <f t="shared" si="380"/>
        <v>tier - 2</v>
      </c>
      <c r="O1517" t="str">
        <f t="shared" si="381"/>
        <v>tier - 2</v>
      </c>
      <c r="P1517" t="str">
        <f t="shared" si="382"/>
        <v>R1013</v>
      </c>
      <c r="Q1517">
        <f t="shared" si="383"/>
        <v>42</v>
      </c>
    </row>
    <row r="1518" spans="1:17" ht="18.75" x14ac:dyDescent="0.3">
      <c r="A1518" s="4" t="s">
        <v>854</v>
      </c>
      <c r="B1518" t="str">
        <f t="shared" si="368"/>
        <v xml:space="preserve"> Jodi</v>
      </c>
      <c r="C1518">
        <f t="shared" si="369"/>
        <v>36.08</v>
      </c>
      <c r="D1518">
        <f t="shared" si="370"/>
        <v>11.61</v>
      </c>
      <c r="E1518" t="str">
        <f t="shared" si="371"/>
        <v>Yes</v>
      </c>
      <c r="F1518" t="str">
        <f t="shared" si="372"/>
        <v>No</v>
      </c>
      <c r="G1518" t="str">
        <f t="shared" si="373"/>
        <v>No</v>
      </c>
      <c r="H1518">
        <f t="shared" si="374"/>
        <v>0</v>
      </c>
      <c r="I1518" t="str">
        <f t="shared" si="375"/>
        <v>No</v>
      </c>
      <c r="J1518" t="str">
        <f t="shared" si="376"/>
        <v>Obesity</v>
      </c>
      <c r="K1518" t="str">
        <f t="shared" si="377"/>
        <v>Diabetes</v>
      </c>
      <c r="L1518" t="str">
        <f t="shared" si="378"/>
        <v>R1013</v>
      </c>
      <c r="M1518">
        <f t="shared" si="379"/>
        <v>41</v>
      </c>
      <c r="N1518" t="str">
        <f t="shared" si="380"/>
        <v>tier - 1</v>
      </c>
      <c r="O1518" t="str">
        <f t="shared" si="381"/>
        <v>tier - 1</v>
      </c>
      <c r="P1518" t="str">
        <f t="shared" si="382"/>
        <v>R1013</v>
      </c>
      <c r="Q1518">
        <f t="shared" si="383"/>
        <v>41</v>
      </c>
    </row>
    <row r="1519" spans="1:17" ht="18.75" x14ac:dyDescent="0.3">
      <c r="A1519" s="4" t="s">
        <v>853</v>
      </c>
      <c r="B1519" t="str">
        <f t="shared" si="368"/>
        <v xml:space="preserve"> Lauren</v>
      </c>
      <c r="C1519">
        <f t="shared" si="369"/>
        <v>32.200000000000003</v>
      </c>
      <c r="D1519">
        <f t="shared" si="370"/>
        <v>10.59</v>
      </c>
      <c r="E1519" t="str">
        <f t="shared" si="371"/>
        <v>Yes</v>
      </c>
      <c r="F1519" t="str">
        <f t="shared" si="372"/>
        <v>No</v>
      </c>
      <c r="G1519" t="str">
        <f t="shared" si="373"/>
        <v>No</v>
      </c>
      <c r="H1519">
        <f t="shared" si="374"/>
        <v>0</v>
      </c>
      <c r="I1519" t="str">
        <f t="shared" si="375"/>
        <v>No</v>
      </c>
      <c r="J1519" t="str">
        <f t="shared" si="376"/>
        <v>Obesity</v>
      </c>
      <c r="K1519" t="str">
        <f t="shared" si="377"/>
        <v>Diabetes</v>
      </c>
      <c r="L1519" t="str">
        <f t="shared" si="378"/>
        <v>R1011</v>
      </c>
      <c r="M1519">
        <f t="shared" si="379"/>
        <v>41</v>
      </c>
      <c r="N1519" t="str">
        <f t="shared" si="380"/>
        <v>tier - 3</v>
      </c>
      <c r="O1519" t="str">
        <f t="shared" si="381"/>
        <v>tier - 3</v>
      </c>
      <c r="P1519" t="str">
        <f t="shared" si="382"/>
        <v>R1011</v>
      </c>
      <c r="Q1519">
        <f t="shared" si="383"/>
        <v>41</v>
      </c>
    </row>
    <row r="1520" spans="1:17" ht="18.75" x14ac:dyDescent="0.3">
      <c r="A1520" s="4" t="s">
        <v>852</v>
      </c>
      <c r="B1520" t="str">
        <f t="shared" si="368"/>
        <v xml:space="preserve"> Misti C</v>
      </c>
      <c r="C1520">
        <f t="shared" si="369"/>
        <v>28.05</v>
      </c>
      <c r="D1520">
        <f t="shared" si="370"/>
        <v>11.85</v>
      </c>
      <c r="E1520" t="str">
        <f t="shared" si="371"/>
        <v>Yes</v>
      </c>
      <c r="F1520" t="str">
        <f t="shared" si="372"/>
        <v>No</v>
      </c>
      <c r="G1520" t="str">
        <f t="shared" si="373"/>
        <v>No</v>
      </c>
      <c r="H1520">
        <f t="shared" si="374"/>
        <v>0</v>
      </c>
      <c r="I1520" t="str">
        <f t="shared" si="375"/>
        <v>No</v>
      </c>
      <c r="J1520" t="str">
        <f t="shared" si="376"/>
        <v>Obesity</v>
      </c>
      <c r="K1520" t="str">
        <f t="shared" si="377"/>
        <v>Diabetes</v>
      </c>
      <c r="L1520" t="str">
        <f t="shared" si="378"/>
        <v>R1013</v>
      </c>
      <c r="M1520">
        <f t="shared" si="379"/>
        <v>41</v>
      </c>
      <c r="N1520" t="str">
        <f t="shared" si="380"/>
        <v>tier - 3</v>
      </c>
      <c r="O1520" t="str">
        <f t="shared" si="381"/>
        <v>tier - 3</v>
      </c>
      <c r="P1520" t="str">
        <f t="shared" si="382"/>
        <v>R1013</v>
      </c>
      <c r="Q1520">
        <f t="shared" si="383"/>
        <v>41</v>
      </c>
    </row>
    <row r="1521" spans="1:17" ht="18.75" x14ac:dyDescent="0.3">
      <c r="A1521" s="4" t="s">
        <v>851</v>
      </c>
      <c r="B1521" t="str">
        <f t="shared" si="368"/>
        <v xml:space="preserve"> Angela J</v>
      </c>
      <c r="C1521">
        <f t="shared" si="369"/>
        <v>19</v>
      </c>
      <c r="D1521">
        <f t="shared" si="370"/>
        <v>5.46</v>
      </c>
      <c r="E1521" t="str">
        <f t="shared" si="371"/>
        <v>Yes</v>
      </c>
      <c r="F1521" t="str">
        <f t="shared" si="372"/>
        <v>No</v>
      </c>
      <c r="G1521" t="str">
        <f t="shared" si="373"/>
        <v>No</v>
      </c>
      <c r="H1521">
        <f t="shared" si="374"/>
        <v>1</v>
      </c>
      <c r="I1521" t="str">
        <f t="shared" si="375"/>
        <v>No</v>
      </c>
      <c r="J1521" t="str">
        <f t="shared" si="376"/>
        <v>Normol Weight</v>
      </c>
      <c r="K1521" t="str">
        <f t="shared" si="377"/>
        <v>Normal</v>
      </c>
      <c r="L1521" t="str">
        <f t="shared" si="378"/>
        <v>R1024</v>
      </c>
      <c r="M1521">
        <f t="shared" si="379"/>
        <v>34</v>
      </c>
      <c r="N1521" t="str">
        <f t="shared" si="380"/>
        <v>tier - 2</v>
      </c>
      <c r="O1521" t="str">
        <f t="shared" si="381"/>
        <v>tier - 2</v>
      </c>
      <c r="P1521" t="str">
        <f t="shared" si="382"/>
        <v>R1024</v>
      </c>
      <c r="Q1521">
        <f t="shared" si="383"/>
        <v>34</v>
      </c>
    </row>
    <row r="1522" spans="1:17" ht="18.75" x14ac:dyDescent="0.3">
      <c r="A1522" s="4" t="s">
        <v>850</v>
      </c>
      <c r="B1522" t="str">
        <f t="shared" si="368"/>
        <v xml:space="preserve"> Jonathan D.</v>
      </c>
      <c r="C1522">
        <f t="shared" si="369"/>
        <v>16.13</v>
      </c>
      <c r="D1522">
        <f t="shared" si="370"/>
        <v>4.54</v>
      </c>
      <c r="E1522" t="str">
        <f t="shared" si="371"/>
        <v>Yes</v>
      </c>
      <c r="F1522" t="str">
        <f t="shared" si="372"/>
        <v>No</v>
      </c>
      <c r="G1522" t="str">
        <f t="shared" si="373"/>
        <v>No</v>
      </c>
      <c r="H1522">
        <f t="shared" si="374"/>
        <v>2</v>
      </c>
      <c r="I1522" t="str">
        <f t="shared" si="375"/>
        <v>No</v>
      </c>
      <c r="J1522" t="str">
        <f t="shared" si="376"/>
        <v>Underweight</v>
      </c>
      <c r="K1522" t="str">
        <f t="shared" si="377"/>
        <v>Normal</v>
      </c>
      <c r="L1522" t="str">
        <f t="shared" si="378"/>
        <v>R1013</v>
      </c>
      <c r="M1522">
        <f t="shared" si="379"/>
        <v>56</v>
      </c>
      <c r="N1522" t="str">
        <f t="shared" si="380"/>
        <v>tier - 2</v>
      </c>
      <c r="O1522" t="str">
        <f t="shared" si="381"/>
        <v>tier - 2</v>
      </c>
      <c r="P1522" t="str">
        <f t="shared" si="382"/>
        <v>R1013</v>
      </c>
      <c r="Q1522">
        <f t="shared" si="383"/>
        <v>56</v>
      </c>
    </row>
    <row r="1523" spans="1:17" ht="18.75" x14ac:dyDescent="0.3">
      <c r="A1523" s="4" t="s">
        <v>849</v>
      </c>
      <c r="B1523" t="str">
        <f t="shared" si="368"/>
        <v xml:space="preserve"> Victoria</v>
      </c>
      <c r="C1523">
        <f t="shared" si="369"/>
        <v>18.77</v>
      </c>
      <c r="D1523">
        <f t="shared" si="370"/>
        <v>11.98</v>
      </c>
      <c r="E1523" t="str">
        <f t="shared" si="371"/>
        <v>Yes</v>
      </c>
      <c r="F1523" t="str">
        <f t="shared" si="372"/>
        <v>No</v>
      </c>
      <c r="G1523" t="str">
        <f t="shared" si="373"/>
        <v>No</v>
      </c>
      <c r="H1523">
        <f t="shared" si="374"/>
        <v>2</v>
      </c>
      <c r="I1523" t="str">
        <f t="shared" si="375"/>
        <v>No</v>
      </c>
      <c r="J1523" t="str">
        <f t="shared" si="376"/>
        <v>Normol Weight</v>
      </c>
      <c r="K1523" t="str">
        <f t="shared" si="377"/>
        <v>Diabetes</v>
      </c>
      <c r="L1523" t="str">
        <f t="shared" si="378"/>
        <v>R1013</v>
      </c>
      <c r="M1523">
        <f t="shared" si="379"/>
        <v>52</v>
      </c>
      <c r="N1523" t="str">
        <f t="shared" si="380"/>
        <v>tier - 1</v>
      </c>
      <c r="O1523" t="str">
        <f t="shared" si="381"/>
        <v>tier - 1</v>
      </c>
      <c r="P1523" t="str">
        <f t="shared" si="382"/>
        <v>R1013</v>
      </c>
      <c r="Q1523">
        <f t="shared" si="383"/>
        <v>52</v>
      </c>
    </row>
    <row r="1524" spans="1:17" ht="18.75" x14ac:dyDescent="0.3">
      <c r="A1524" s="4" t="s">
        <v>848</v>
      </c>
      <c r="B1524" t="str">
        <f t="shared" si="368"/>
        <v xml:space="preserve"> Adrian R.</v>
      </c>
      <c r="C1524">
        <f t="shared" si="369"/>
        <v>28.88</v>
      </c>
      <c r="D1524">
        <f t="shared" si="370"/>
        <v>6.59</v>
      </c>
      <c r="E1524" t="str">
        <f t="shared" si="371"/>
        <v>Yes</v>
      </c>
      <c r="F1524" t="str">
        <f t="shared" si="372"/>
        <v>No</v>
      </c>
      <c r="G1524" t="str">
        <f t="shared" si="373"/>
        <v>No</v>
      </c>
      <c r="H1524">
        <f t="shared" si="374"/>
        <v>1</v>
      </c>
      <c r="I1524" t="str">
        <f t="shared" si="375"/>
        <v>No</v>
      </c>
      <c r="J1524" t="str">
        <f t="shared" si="376"/>
        <v>Obesity</v>
      </c>
      <c r="K1524" t="str">
        <f t="shared" si="377"/>
        <v>Diabetes</v>
      </c>
      <c r="L1524" t="str">
        <f t="shared" si="378"/>
        <v>R1016</v>
      </c>
      <c r="M1524">
        <f t="shared" si="379"/>
        <v>37</v>
      </c>
      <c r="N1524" t="str">
        <f t="shared" si="380"/>
        <v>tier - 1</v>
      </c>
      <c r="O1524" t="str">
        <f t="shared" si="381"/>
        <v>tier - 1</v>
      </c>
      <c r="P1524" t="str">
        <f t="shared" si="382"/>
        <v>R1016</v>
      </c>
      <c r="Q1524">
        <f t="shared" si="383"/>
        <v>37</v>
      </c>
    </row>
    <row r="1525" spans="1:17" ht="18.75" x14ac:dyDescent="0.3">
      <c r="A1525" s="4" t="s">
        <v>847</v>
      </c>
      <c r="B1525" t="str">
        <f t="shared" si="368"/>
        <v xml:space="preserve"> Andrew</v>
      </c>
      <c r="C1525">
        <f t="shared" si="369"/>
        <v>27.55</v>
      </c>
      <c r="D1525">
        <f t="shared" si="370"/>
        <v>10.83</v>
      </c>
      <c r="E1525" t="str">
        <f t="shared" si="371"/>
        <v>Yes</v>
      </c>
      <c r="F1525" t="str">
        <f t="shared" si="372"/>
        <v>No</v>
      </c>
      <c r="G1525" t="str">
        <f t="shared" si="373"/>
        <v>No</v>
      </c>
      <c r="H1525">
        <f t="shared" si="374"/>
        <v>1</v>
      </c>
      <c r="I1525" t="str">
        <f t="shared" si="375"/>
        <v>No</v>
      </c>
      <c r="J1525" t="str">
        <f t="shared" si="376"/>
        <v>Obesity</v>
      </c>
      <c r="K1525" t="str">
        <f t="shared" si="377"/>
        <v>Diabetes</v>
      </c>
      <c r="L1525" t="str">
        <f t="shared" si="378"/>
        <v>R1016</v>
      </c>
      <c r="M1525">
        <f t="shared" si="379"/>
        <v>36</v>
      </c>
      <c r="N1525" t="str">
        <f t="shared" si="380"/>
        <v>tier - 2</v>
      </c>
      <c r="O1525" t="str">
        <f t="shared" si="381"/>
        <v>tier - 2</v>
      </c>
      <c r="P1525" t="str">
        <f t="shared" si="382"/>
        <v>R1016</v>
      </c>
      <c r="Q1525">
        <f t="shared" si="383"/>
        <v>36</v>
      </c>
    </row>
    <row r="1526" spans="1:17" ht="18.75" x14ac:dyDescent="0.3">
      <c r="A1526" s="4" t="s">
        <v>846</v>
      </c>
      <c r="B1526" t="str">
        <f t="shared" si="368"/>
        <v xml:space="preserve"> Jason A.</v>
      </c>
      <c r="C1526">
        <f t="shared" si="369"/>
        <v>15.6</v>
      </c>
      <c r="D1526">
        <f t="shared" si="370"/>
        <v>8.6</v>
      </c>
      <c r="E1526" t="str">
        <f t="shared" si="371"/>
        <v>No</v>
      </c>
      <c r="F1526" t="str">
        <f t="shared" si="372"/>
        <v>No</v>
      </c>
      <c r="G1526" t="str">
        <f t="shared" si="373"/>
        <v>No</v>
      </c>
      <c r="H1526">
        <f t="shared" si="374"/>
        <v>0</v>
      </c>
      <c r="I1526" t="str">
        <f t="shared" si="375"/>
        <v>No</v>
      </c>
      <c r="J1526" t="str">
        <f t="shared" si="376"/>
        <v>Underweight</v>
      </c>
      <c r="K1526" t="str">
        <f t="shared" si="377"/>
        <v>Diabetes</v>
      </c>
      <c r="L1526" t="str">
        <f t="shared" si="378"/>
        <v>R1012</v>
      </c>
      <c r="M1526">
        <f t="shared" si="379"/>
        <v>54</v>
      </c>
      <c r="N1526" t="str">
        <f t="shared" si="380"/>
        <v>tier - 1</v>
      </c>
      <c r="O1526" t="str">
        <f t="shared" si="381"/>
        <v>tier - 1</v>
      </c>
      <c r="P1526" t="str">
        <f t="shared" si="382"/>
        <v>R1012</v>
      </c>
      <c r="Q1526">
        <f t="shared" si="383"/>
        <v>54</v>
      </c>
    </row>
    <row r="1527" spans="1:17" ht="18.75" x14ac:dyDescent="0.3">
      <c r="A1527" s="4" t="s">
        <v>845</v>
      </c>
      <c r="B1527" t="str">
        <f t="shared" si="368"/>
        <v xml:space="preserve"> Rachel</v>
      </c>
      <c r="C1527">
        <f t="shared" si="369"/>
        <v>21.99</v>
      </c>
      <c r="D1527">
        <f t="shared" si="370"/>
        <v>11.17</v>
      </c>
      <c r="E1527" t="str">
        <f t="shared" si="371"/>
        <v>No</v>
      </c>
      <c r="F1527" t="str">
        <f t="shared" si="372"/>
        <v>No</v>
      </c>
      <c r="G1527" t="str">
        <f t="shared" si="373"/>
        <v>No</v>
      </c>
      <c r="H1527">
        <f t="shared" si="374"/>
        <v>0</v>
      </c>
      <c r="I1527" t="str">
        <f t="shared" si="375"/>
        <v>No</v>
      </c>
      <c r="J1527" t="str">
        <f t="shared" si="376"/>
        <v>Normol Weight</v>
      </c>
      <c r="K1527" t="str">
        <f t="shared" si="377"/>
        <v>Diabetes</v>
      </c>
      <c r="L1527" t="str">
        <f t="shared" si="378"/>
        <v>R1013</v>
      </c>
      <c r="M1527">
        <f t="shared" si="379"/>
        <v>44</v>
      </c>
      <c r="N1527" t="str">
        <f t="shared" si="380"/>
        <v>tier - 3</v>
      </c>
      <c r="O1527" t="str">
        <f t="shared" si="381"/>
        <v>tier - 3</v>
      </c>
      <c r="P1527" t="str">
        <f t="shared" si="382"/>
        <v>R1013</v>
      </c>
      <c r="Q1527">
        <f t="shared" si="383"/>
        <v>44</v>
      </c>
    </row>
    <row r="1528" spans="1:17" ht="18.75" x14ac:dyDescent="0.3">
      <c r="A1528" s="4" t="s">
        <v>844</v>
      </c>
      <c r="B1528" t="str">
        <f t="shared" si="368"/>
        <v xml:space="preserve"> Susan</v>
      </c>
      <c r="C1528">
        <f t="shared" si="369"/>
        <v>34.85</v>
      </c>
      <c r="D1528">
        <f t="shared" si="370"/>
        <v>5.75</v>
      </c>
      <c r="E1528" t="str">
        <f t="shared" si="371"/>
        <v>No</v>
      </c>
      <c r="F1528" t="str">
        <f t="shared" si="372"/>
        <v>No</v>
      </c>
      <c r="G1528" t="str">
        <f t="shared" si="373"/>
        <v>No</v>
      </c>
      <c r="H1528">
        <f t="shared" si="374"/>
        <v>0</v>
      </c>
      <c r="I1528" t="str">
        <f t="shared" si="375"/>
        <v>No</v>
      </c>
      <c r="J1528" t="str">
        <f t="shared" si="376"/>
        <v>Obesity</v>
      </c>
      <c r="K1528" t="str">
        <f t="shared" si="377"/>
        <v>Diabetes</v>
      </c>
      <c r="L1528" t="str">
        <f t="shared" si="378"/>
        <v>R1012</v>
      </c>
      <c r="M1528">
        <f t="shared" si="379"/>
        <v>28</v>
      </c>
      <c r="N1528" t="str">
        <f t="shared" si="380"/>
        <v>tier - 1</v>
      </c>
      <c r="O1528" t="str">
        <f t="shared" si="381"/>
        <v>tier - 1</v>
      </c>
      <c r="P1528" t="str">
        <f t="shared" si="382"/>
        <v>R1012</v>
      </c>
      <c r="Q1528">
        <f t="shared" si="383"/>
        <v>28</v>
      </c>
    </row>
    <row r="1529" spans="1:17" ht="18.75" x14ac:dyDescent="0.3">
      <c r="A1529" s="4" t="s">
        <v>843</v>
      </c>
      <c r="B1529" t="str">
        <f t="shared" si="368"/>
        <v xml:space="preserve"> Cameron M.</v>
      </c>
      <c r="C1529">
        <f t="shared" si="369"/>
        <v>24.51</v>
      </c>
      <c r="D1529">
        <f t="shared" si="370"/>
        <v>4.83</v>
      </c>
      <c r="E1529" t="str">
        <f t="shared" si="371"/>
        <v>Yes</v>
      </c>
      <c r="F1529" t="str">
        <f t="shared" si="372"/>
        <v>No</v>
      </c>
      <c r="G1529" t="str">
        <f t="shared" si="373"/>
        <v>Yes</v>
      </c>
      <c r="H1529">
        <f t="shared" si="374"/>
        <v>1</v>
      </c>
      <c r="I1529" t="str">
        <f t="shared" si="375"/>
        <v>No</v>
      </c>
      <c r="J1529" t="str">
        <f t="shared" si="376"/>
        <v>Normol Weight</v>
      </c>
      <c r="K1529" t="str">
        <f t="shared" si="377"/>
        <v>Normal</v>
      </c>
      <c r="L1529" t="str">
        <f t="shared" si="378"/>
        <v>R1012</v>
      </c>
      <c r="M1529">
        <f t="shared" si="379"/>
        <v>39</v>
      </c>
      <c r="N1529" t="str">
        <f t="shared" si="380"/>
        <v>tier - 3</v>
      </c>
      <c r="O1529" t="str">
        <f t="shared" si="381"/>
        <v>tier - 3</v>
      </c>
      <c r="P1529" t="str">
        <f t="shared" si="382"/>
        <v>R1012</v>
      </c>
      <c r="Q1529">
        <f t="shared" si="383"/>
        <v>39</v>
      </c>
    </row>
    <row r="1530" spans="1:17" ht="18.75" x14ac:dyDescent="0.3">
      <c r="A1530" s="4" t="s">
        <v>842</v>
      </c>
      <c r="B1530" t="str">
        <f t="shared" si="368"/>
        <v xml:space="preserve"> Claudia A.</v>
      </c>
      <c r="C1530">
        <f t="shared" si="369"/>
        <v>19.399999999999999</v>
      </c>
      <c r="D1530">
        <f t="shared" si="370"/>
        <v>11.93</v>
      </c>
      <c r="E1530" t="str">
        <f t="shared" si="371"/>
        <v>No</v>
      </c>
      <c r="F1530" t="str">
        <f t="shared" si="372"/>
        <v>No</v>
      </c>
      <c r="G1530" t="str">
        <f t="shared" si="373"/>
        <v>No</v>
      </c>
      <c r="H1530">
        <f t="shared" si="374"/>
        <v>0</v>
      </c>
      <c r="I1530" t="str">
        <f t="shared" si="375"/>
        <v>No</v>
      </c>
      <c r="J1530" t="str">
        <f t="shared" si="376"/>
        <v>Normol Weight</v>
      </c>
      <c r="K1530" t="str">
        <f t="shared" si="377"/>
        <v>Diabetes</v>
      </c>
      <c r="L1530" t="str">
        <f t="shared" si="378"/>
        <v>R1013</v>
      </c>
      <c r="M1530">
        <f t="shared" si="379"/>
        <v>51</v>
      </c>
      <c r="N1530" t="str">
        <f t="shared" si="380"/>
        <v>tier - 1</v>
      </c>
      <c r="O1530" t="str">
        <f t="shared" si="381"/>
        <v>tier - 1</v>
      </c>
      <c r="P1530" t="str">
        <f t="shared" si="382"/>
        <v>R1013</v>
      </c>
      <c r="Q1530">
        <f t="shared" si="383"/>
        <v>51</v>
      </c>
    </row>
    <row r="1531" spans="1:17" ht="18.75" x14ac:dyDescent="0.3">
      <c r="A1531" s="4" t="s">
        <v>841</v>
      </c>
      <c r="B1531" t="str">
        <f t="shared" si="368"/>
        <v xml:space="preserve"> Kate</v>
      </c>
      <c r="C1531">
        <f t="shared" si="369"/>
        <v>15.1</v>
      </c>
      <c r="D1531">
        <f t="shared" si="370"/>
        <v>8.41</v>
      </c>
      <c r="E1531" t="str">
        <f t="shared" si="371"/>
        <v>No</v>
      </c>
      <c r="F1531" t="str">
        <f t="shared" si="372"/>
        <v>No</v>
      </c>
      <c r="G1531" t="str">
        <f t="shared" si="373"/>
        <v>No</v>
      </c>
      <c r="H1531">
        <f t="shared" si="374"/>
        <v>0</v>
      </c>
      <c r="I1531" t="str">
        <f t="shared" si="375"/>
        <v>No</v>
      </c>
      <c r="J1531" t="str">
        <f t="shared" si="376"/>
        <v>Underweight</v>
      </c>
      <c r="K1531" t="str">
        <f t="shared" si="377"/>
        <v>Diabetes</v>
      </c>
      <c r="L1531" t="str">
        <f t="shared" si="378"/>
        <v>R1012</v>
      </c>
      <c r="M1531">
        <f t="shared" si="379"/>
        <v>54</v>
      </c>
      <c r="N1531" t="str">
        <f t="shared" si="380"/>
        <v>tier - 1</v>
      </c>
      <c r="O1531" t="str">
        <f t="shared" si="381"/>
        <v>tier - 1</v>
      </c>
      <c r="P1531" t="str">
        <f t="shared" si="382"/>
        <v>R1012</v>
      </c>
      <c r="Q1531">
        <f t="shared" si="383"/>
        <v>54</v>
      </c>
    </row>
    <row r="1532" spans="1:17" ht="18.75" x14ac:dyDescent="0.3">
      <c r="A1532" s="4" t="s">
        <v>840</v>
      </c>
      <c r="B1532" t="str">
        <f t="shared" si="368"/>
        <v xml:space="preserve"> Nicole M.</v>
      </c>
      <c r="C1532">
        <f t="shared" si="369"/>
        <v>23.37</v>
      </c>
      <c r="D1532">
        <f t="shared" si="370"/>
        <v>5.59</v>
      </c>
      <c r="E1532" t="str">
        <f t="shared" si="371"/>
        <v>Yes</v>
      </c>
      <c r="F1532" t="str">
        <f t="shared" si="372"/>
        <v>No</v>
      </c>
      <c r="G1532" t="str">
        <f t="shared" si="373"/>
        <v>No</v>
      </c>
      <c r="H1532">
        <f t="shared" si="374"/>
        <v>0</v>
      </c>
      <c r="I1532" t="str">
        <f t="shared" si="375"/>
        <v>No</v>
      </c>
      <c r="J1532" t="str">
        <f t="shared" si="376"/>
        <v>Normol Weight</v>
      </c>
      <c r="K1532" t="str">
        <f t="shared" si="377"/>
        <v>Normal</v>
      </c>
      <c r="L1532" t="str">
        <f t="shared" si="378"/>
        <v>R1012</v>
      </c>
      <c r="M1532">
        <f t="shared" si="379"/>
        <v>37</v>
      </c>
      <c r="N1532" t="str">
        <f t="shared" si="380"/>
        <v>tier - 3</v>
      </c>
      <c r="O1532" t="str">
        <f t="shared" si="381"/>
        <v>tier - 3</v>
      </c>
      <c r="P1532" t="str">
        <f t="shared" si="382"/>
        <v>R1012</v>
      </c>
      <c r="Q1532">
        <f t="shared" si="383"/>
        <v>37</v>
      </c>
    </row>
    <row r="1533" spans="1:17" ht="18.75" x14ac:dyDescent="0.3">
      <c r="A1533" s="4" t="s">
        <v>839</v>
      </c>
      <c r="B1533" t="str">
        <f t="shared" si="368"/>
        <v xml:space="preserve"> Jack</v>
      </c>
      <c r="C1533">
        <f t="shared" si="369"/>
        <v>42.4</v>
      </c>
      <c r="D1533">
        <f t="shared" si="370"/>
        <v>4.0599999999999996</v>
      </c>
      <c r="E1533" t="str">
        <f t="shared" si="371"/>
        <v>No</v>
      </c>
      <c r="F1533" t="str">
        <f t="shared" si="372"/>
        <v>No</v>
      </c>
      <c r="G1533" t="str">
        <f t="shared" si="373"/>
        <v>No</v>
      </c>
      <c r="H1533">
        <f t="shared" si="374"/>
        <v>0</v>
      </c>
      <c r="I1533" t="str">
        <f t="shared" si="375"/>
        <v>No</v>
      </c>
      <c r="J1533" t="str">
        <f t="shared" si="376"/>
        <v>Obesity</v>
      </c>
      <c r="K1533" t="str">
        <f t="shared" si="377"/>
        <v>Normal</v>
      </c>
      <c r="L1533" t="str">
        <f t="shared" si="378"/>
        <v>R1011</v>
      </c>
      <c r="M1533">
        <f t="shared" si="379"/>
        <v>33</v>
      </c>
      <c r="N1533" t="str">
        <f t="shared" si="380"/>
        <v>tier - 1</v>
      </c>
      <c r="O1533" t="str">
        <f t="shared" si="381"/>
        <v>tier - 1</v>
      </c>
      <c r="P1533" t="str">
        <f t="shared" si="382"/>
        <v>R1011</v>
      </c>
      <c r="Q1533">
        <f t="shared" si="383"/>
        <v>33</v>
      </c>
    </row>
    <row r="1534" spans="1:17" ht="18.75" x14ac:dyDescent="0.3">
      <c r="A1534" s="4" t="s">
        <v>838</v>
      </c>
      <c r="B1534" t="str">
        <f t="shared" si="368"/>
        <v xml:space="preserve"> Gregory</v>
      </c>
      <c r="C1534">
        <f t="shared" si="369"/>
        <v>28.405000000000001</v>
      </c>
      <c r="D1534">
        <f t="shared" si="370"/>
        <v>7.02</v>
      </c>
      <c r="E1534" t="str">
        <f t="shared" si="371"/>
        <v>Yes</v>
      </c>
      <c r="F1534" t="str">
        <f t="shared" si="372"/>
        <v>No</v>
      </c>
      <c r="G1534" t="str">
        <f t="shared" si="373"/>
        <v>No</v>
      </c>
      <c r="H1534">
        <f t="shared" si="374"/>
        <v>0</v>
      </c>
      <c r="I1534" t="str">
        <f t="shared" si="375"/>
        <v>No</v>
      </c>
      <c r="J1534" t="str">
        <f t="shared" si="376"/>
        <v>Obesity</v>
      </c>
      <c r="K1534" t="str">
        <f t="shared" si="377"/>
        <v>Diabetes</v>
      </c>
      <c r="L1534" t="str">
        <f t="shared" si="378"/>
        <v>R1012</v>
      </c>
      <c r="M1534">
        <f t="shared" si="379"/>
        <v>41</v>
      </c>
      <c r="N1534" t="str">
        <f t="shared" si="380"/>
        <v>tier - 1</v>
      </c>
      <c r="O1534" t="str">
        <f t="shared" si="381"/>
        <v>tier - 1</v>
      </c>
      <c r="P1534" t="str">
        <f t="shared" si="382"/>
        <v>R1012</v>
      </c>
      <c r="Q1534">
        <f t="shared" si="383"/>
        <v>41</v>
      </c>
    </row>
    <row r="1535" spans="1:17" ht="18.75" x14ac:dyDescent="0.3">
      <c r="A1535" s="4" t="s">
        <v>837</v>
      </c>
      <c r="B1535" t="str">
        <f t="shared" si="368"/>
        <v xml:space="preserve"> Rebecca</v>
      </c>
      <c r="C1535">
        <f t="shared" si="369"/>
        <v>23.4</v>
      </c>
      <c r="D1535">
        <f t="shared" si="370"/>
        <v>4.47</v>
      </c>
      <c r="E1535" t="str">
        <f t="shared" si="371"/>
        <v>No</v>
      </c>
      <c r="F1535" t="str">
        <f t="shared" si="372"/>
        <v>No</v>
      </c>
      <c r="G1535" t="str">
        <f t="shared" si="373"/>
        <v>No</v>
      </c>
      <c r="H1535">
        <f t="shared" si="374"/>
        <v>0</v>
      </c>
      <c r="I1535" t="str">
        <f t="shared" si="375"/>
        <v>No</v>
      </c>
      <c r="J1535" t="str">
        <f t="shared" si="376"/>
        <v>Normol Weight</v>
      </c>
      <c r="K1535" t="str">
        <f t="shared" si="377"/>
        <v>Normal</v>
      </c>
      <c r="L1535" t="str">
        <f t="shared" si="378"/>
        <v>R1013</v>
      </c>
      <c r="M1535">
        <f t="shared" si="379"/>
        <v>40</v>
      </c>
      <c r="N1535" t="str">
        <f t="shared" si="380"/>
        <v>tier - 2</v>
      </c>
      <c r="O1535" t="str">
        <f t="shared" si="381"/>
        <v>tier - 2</v>
      </c>
      <c r="P1535" t="str">
        <f t="shared" si="382"/>
        <v>R1013</v>
      </c>
      <c r="Q1535">
        <f t="shared" si="383"/>
        <v>40</v>
      </c>
    </row>
    <row r="1536" spans="1:17" ht="18.75" x14ac:dyDescent="0.3">
      <c r="A1536" s="4" t="s">
        <v>836</v>
      </c>
      <c r="B1536" t="str">
        <f t="shared" si="368"/>
        <v xml:space="preserve"> Adam</v>
      </c>
      <c r="C1536">
        <f t="shared" si="369"/>
        <v>33.44</v>
      </c>
      <c r="D1536">
        <f t="shared" si="370"/>
        <v>4.54</v>
      </c>
      <c r="E1536" t="str">
        <f t="shared" si="371"/>
        <v>No</v>
      </c>
      <c r="F1536" t="str">
        <f t="shared" si="372"/>
        <v>No</v>
      </c>
      <c r="G1536" t="str">
        <f t="shared" si="373"/>
        <v>No</v>
      </c>
      <c r="H1536">
        <f t="shared" si="374"/>
        <v>0</v>
      </c>
      <c r="I1536" t="str">
        <f t="shared" si="375"/>
        <v>No</v>
      </c>
      <c r="J1536" t="str">
        <f t="shared" si="376"/>
        <v>Obesity</v>
      </c>
      <c r="K1536" t="str">
        <f t="shared" si="377"/>
        <v>Normal</v>
      </c>
      <c r="L1536" t="str">
        <f t="shared" si="378"/>
        <v>R1013</v>
      </c>
      <c r="M1536">
        <f t="shared" si="379"/>
        <v>33</v>
      </c>
      <c r="N1536" t="str">
        <f t="shared" si="380"/>
        <v>tier - 1</v>
      </c>
      <c r="O1536" t="str">
        <f t="shared" si="381"/>
        <v>tier - 1</v>
      </c>
      <c r="P1536" t="str">
        <f t="shared" si="382"/>
        <v>R1013</v>
      </c>
      <c r="Q1536">
        <f t="shared" si="383"/>
        <v>33</v>
      </c>
    </row>
    <row r="1537" spans="1:17" ht="18.75" x14ac:dyDescent="0.3">
      <c r="A1537" s="4" t="s">
        <v>835</v>
      </c>
      <c r="B1537" t="str">
        <f t="shared" si="368"/>
        <v xml:space="preserve"> Ryan</v>
      </c>
      <c r="C1537">
        <f t="shared" si="369"/>
        <v>21.12</v>
      </c>
      <c r="D1537">
        <f t="shared" si="370"/>
        <v>4.99</v>
      </c>
      <c r="E1537" t="str">
        <f t="shared" si="371"/>
        <v>No</v>
      </c>
      <c r="F1537" t="str">
        <f t="shared" si="372"/>
        <v>No</v>
      </c>
      <c r="G1537" t="str">
        <f t="shared" si="373"/>
        <v>No</v>
      </c>
      <c r="H1537">
        <f t="shared" si="374"/>
        <v>1</v>
      </c>
      <c r="I1537" t="str">
        <f t="shared" si="375"/>
        <v>No</v>
      </c>
      <c r="J1537" t="str">
        <f t="shared" si="376"/>
        <v>Normol Weight</v>
      </c>
      <c r="K1537" t="str">
        <f t="shared" si="377"/>
        <v>Normal</v>
      </c>
      <c r="L1537" t="str">
        <f t="shared" si="378"/>
        <v>R1013</v>
      </c>
      <c r="M1537">
        <f t="shared" si="379"/>
        <v>38</v>
      </c>
      <c r="N1537" t="str">
        <f t="shared" si="380"/>
        <v>tier - 2</v>
      </c>
      <c r="O1537" t="str">
        <f t="shared" si="381"/>
        <v>tier - 2</v>
      </c>
      <c r="P1537" t="str">
        <f t="shared" si="382"/>
        <v>R1013</v>
      </c>
      <c r="Q1537">
        <f t="shared" si="383"/>
        <v>38</v>
      </c>
    </row>
    <row r="1538" spans="1:17" ht="18.75" x14ac:dyDescent="0.3">
      <c r="A1538" s="4" t="s">
        <v>834</v>
      </c>
      <c r="B1538" t="str">
        <f t="shared" ref="B1538:B1601" si="384">VLOOKUP($A1538,vetri,4,FALSE)</f>
        <v xml:space="preserve"> Jackie K.</v>
      </c>
      <c r="C1538">
        <f t="shared" ref="C1538:C1601" si="385">VLOOKUP($A1538,vel,2,FALSE)</f>
        <v>18.48</v>
      </c>
      <c r="D1538">
        <f t="shared" ref="D1538:D1601" si="386">VLOOKUP($A1538,vel,3,FALSE)</f>
        <v>10.84</v>
      </c>
      <c r="E1538" t="str">
        <f t="shared" ref="E1538:E1601" si="387">VLOOKUP($A1538,vel,4,FALSE)</f>
        <v>Yes</v>
      </c>
      <c r="F1538" t="str">
        <f t="shared" ref="F1538:F1601" si="388">VLOOKUP($A1538,vel,5,FALSE)</f>
        <v>No</v>
      </c>
      <c r="G1538" t="str">
        <f t="shared" ref="G1538:G1601" si="389">VLOOKUP($A1538,vel,6,FALSE)</f>
        <v>No</v>
      </c>
      <c r="H1538">
        <f t="shared" ref="H1538:H1601" si="390">VLOOKUP($A1538,vel,9,FALSE)</f>
        <v>2</v>
      </c>
      <c r="I1538" t="str">
        <f t="shared" ref="I1538:I1601" si="391">VLOOKUP($A1538,vel,10,FALSE)</f>
        <v>No</v>
      </c>
      <c r="J1538" t="str">
        <f t="shared" ref="J1538:J1601" si="392">VLOOKUP($A1538,vel,11,FALSE)</f>
        <v>Underweight</v>
      </c>
      <c r="K1538" t="str">
        <f t="shared" ref="K1538:K1601" si="393">VLOOKUP($A1538,vel,12,FALSE)</f>
        <v>Diabetes</v>
      </c>
      <c r="L1538" t="str">
        <f t="shared" ref="L1538:L1601" si="394">VLOOKUP($A1538,v,14,FALSE)</f>
        <v>R1013</v>
      </c>
      <c r="M1538">
        <f t="shared" ref="M1538:M1601" si="395">VLOOKUP($A1538,v,16,FALSE)</f>
        <v>52</v>
      </c>
      <c r="N1538" t="str">
        <f t="shared" ref="N1538:N1601" si="396">VLOOKUP($A1538,v,12,FALSE)</f>
        <v>tier - 3</v>
      </c>
      <c r="O1538" t="str">
        <f t="shared" ref="O1538:O1601" si="397">VLOOKUP($A1538,m,13,FALSE)</f>
        <v>tier - 3</v>
      </c>
      <c r="P1538" t="str">
        <f t="shared" ref="P1538:P1601" si="398">VLOOKUP($A1538,v,14,FALSE)</f>
        <v>R1013</v>
      </c>
      <c r="Q1538">
        <f t="shared" ref="Q1538:Q1601" si="399">VLOOKUP($A1538,v,16,FALSE)</f>
        <v>52</v>
      </c>
    </row>
    <row r="1539" spans="1:17" ht="18.75" x14ac:dyDescent="0.3">
      <c r="A1539" s="4" t="s">
        <v>833</v>
      </c>
      <c r="B1539" t="str">
        <f t="shared" si="384"/>
        <v xml:space="preserve"> Chris</v>
      </c>
      <c r="C1539">
        <f t="shared" si="385"/>
        <v>16.815000000000001</v>
      </c>
      <c r="D1539">
        <f t="shared" si="386"/>
        <v>5.63</v>
      </c>
      <c r="E1539" t="str">
        <f t="shared" si="387"/>
        <v>No</v>
      </c>
      <c r="F1539" t="str">
        <f t="shared" si="388"/>
        <v>No</v>
      </c>
      <c r="G1539" t="str">
        <f t="shared" si="389"/>
        <v>No</v>
      </c>
      <c r="H1539">
        <f t="shared" si="390"/>
        <v>1</v>
      </c>
      <c r="I1539" t="str">
        <f t="shared" si="391"/>
        <v>No</v>
      </c>
      <c r="J1539" t="str">
        <f t="shared" si="392"/>
        <v>Underweight</v>
      </c>
      <c r="K1539" t="str">
        <f t="shared" si="393"/>
        <v>Normal</v>
      </c>
      <c r="L1539" t="str">
        <f t="shared" si="394"/>
        <v>R1019</v>
      </c>
      <c r="M1539">
        <f t="shared" si="395"/>
        <v>38</v>
      </c>
      <c r="N1539" t="str">
        <f t="shared" si="396"/>
        <v>tier - 3</v>
      </c>
      <c r="O1539" t="str">
        <f t="shared" si="397"/>
        <v>tier - 3</v>
      </c>
      <c r="P1539" t="str">
        <f t="shared" si="398"/>
        <v>R1019</v>
      </c>
      <c r="Q1539">
        <f t="shared" si="399"/>
        <v>38</v>
      </c>
    </row>
    <row r="1540" spans="1:17" ht="18.75" x14ac:dyDescent="0.3">
      <c r="A1540" s="4" t="s">
        <v>832</v>
      </c>
      <c r="B1540" t="str">
        <f t="shared" si="384"/>
        <v xml:space="preserve"> Tyler C</v>
      </c>
      <c r="C1540">
        <f t="shared" si="385"/>
        <v>26.72</v>
      </c>
      <c r="D1540">
        <f t="shared" si="386"/>
        <v>4.1399999999999997</v>
      </c>
      <c r="E1540" t="str">
        <f t="shared" si="387"/>
        <v>No</v>
      </c>
      <c r="F1540" t="str">
        <f t="shared" si="388"/>
        <v>No</v>
      </c>
      <c r="G1540" t="str">
        <f t="shared" si="389"/>
        <v>No</v>
      </c>
      <c r="H1540">
        <f t="shared" si="390"/>
        <v>0</v>
      </c>
      <c r="I1540" t="str">
        <f t="shared" si="391"/>
        <v>No</v>
      </c>
      <c r="J1540" t="str">
        <f t="shared" si="392"/>
        <v>Obesity</v>
      </c>
      <c r="K1540" t="str">
        <f t="shared" si="393"/>
        <v>Normal</v>
      </c>
      <c r="L1540" t="str">
        <f t="shared" si="394"/>
        <v>R1021</v>
      </c>
      <c r="M1540">
        <f t="shared" si="395"/>
        <v>33</v>
      </c>
      <c r="N1540" t="str">
        <f t="shared" si="396"/>
        <v>tier - 2</v>
      </c>
      <c r="O1540" t="str">
        <f t="shared" si="397"/>
        <v>tier - 2</v>
      </c>
      <c r="P1540" t="str">
        <f t="shared" si="398"/>
        <v>R1021</v>
      </c>
      <c r="Q1540">
        <f t="shared" si="399"/>
        <v>33</v>
      </c>
    </row>
    <row r="1541" spans="1:17" ht="18.75" x14ac:dyDescent="0.3">
      <c r="A1541" s="4" t="s">
        <v>831</v>
      </c>
      <c r="B1541" t="str">
        <f t="shared" si="384"/>
        <v xml:space="preserve"> Yoshie</v>
      </c>
      <c r="C1541">
        <f t="shared" si="385"/>
        <v>41.42</v>
      </c>
      <c r="D1541">
        <f t="shared" si="386"/>
        <v>5.17</v>
      </c>
      <c r="E1541" t="str">
        <f t="shared" si="387"/>
        <v>No</v>
      </c>
      <c r="F1541" t="str">
        <f t="shared" si="388"/>
        <v>No</v>
      </c>
      <c r="G1541" t="str">
        <f t="shared" si="389"/>
        <v>Yes</v>
      </c>
      <c r="H1541">
        <f t="shared" si="390"/>
        <v>1</v>
      </c>
      <c r="I1541" t="str">
        <f t="shared" si="391"/>
        <v>No</v>
      </c>
      <c r="J1541" t="str">
        <f t="shared" si="392"/>
        <v>Obesity</v>
      </c>
      <c r="K1541" t="str">
        <f t="shared" si="393"/>
        <v>Normal</v>
      </c>
      <c r="L1541" t="str">
        <f t="shared" si="394"/>
        <v>R1012</v>
      </c>
      <c r="M1541">
        <f t="shared" si="395"/>
        <v>19</v>
      </c>
      <c r="N1541" t="str">
        <f t="shared" si="396"/>
        <v>tier - 1</v>
      </c>
      <c r="O1541" t="str">
        <f t="shared" si="397"/>
        <v>tier - 1</v>
      </c>
      <c r="P1541" t="str">
        <f t="shared" si="398"/>
        <v>R1012</v>
      </c>
      <c r="Q1541">
        <f t="shared" si="399"/>
        <v>19</v>
      </c>
    </row>
    <row r="1542" spans="1:17" ht="18.75" x14ac:dyDescent="0.3">
      <c r="A1542" s="4" t="s">
        <v>830</v>
      </c>
      <c r="B1542" t="str">
        <f t="shared" si="384"/>
        <v xml:space="preserve"> Lauren A</v>
      </c>
      <c r="C1542">
        <f t="shared" si="385"/>
        <v>20.69</v>
      </c>
      <c r="D1542">
        <f t="shared" si="386"/>
        <v>6.93</v>
      </c>
      <c r="E1542" t="str">
        <f t="shared" si="387"/>
        <v>No</v>
      </c>
      <c r="F1542" t="str">
        <f t="shared" si="388"/>
        <v>No</v>
      </c>
      <c r="G1542" t="str">
        <f t="shared" si="389"/>
        <v>No</v>
      </c>
      <c r="H1542">
        <f t="shared" si="390"/>
        <v>2</v>
      </c>
      <c r="I1542" t="str">
        <f t="shared" si="391"/>
        <v>No</v>
      </c>
      <c r="J1542" t="str">
        <f t="shared" si="392"/>
        <v>Normol Weight</v>
      </c>
      <c r="K1542" t="str">
        <f t="shared" si="393"/>
        <v>Diabetes</v>
      </c>
      <c r="L1542" t="str">
        <f t="shared" si="394"/>
        <v>R1013</v>
      </c>
      <c r="M1542">
        <f t="shared" si="395"/>
        <v>49</v>
      </c>
      <c r="N1542" t="str">
        <f t="shared" si="396"/>
        <v>tier - 1</v>
      </c>
      <c r="O1542" t="str">
        <f t="shared" si="397"/>
        <v>tier - 1</v>
      </c>
      <c r="P1542" t="str">
        <f t="shared" si="398"/>
        <v>R1013</v>
      </c>
      <c r="Q1542">
        <f t="shared" si="399"/>
        <v>49</v>
      </c>
    </row>
    <row r="1543" spans="1:17" ht="18.75" x14ac:dyDescent="0.3">
      <c r="A1543" s="4" t="s">
        <v>829</v>
      </c>
      <c r="B1543" t="str">
        <f t="shared" si="384"/>
        <v xml:space="preserve"> Mason D.</v>
      </c>
      <c r="C1543">
        <f t="shared" si="385"/>
        <v>41.23</v>
      </c>
      <c r="D1543">
        <f t="shared" si="386"/>
        <v>4.24</v>
      </c>
      <c r="E1543" t="str">
        <f t="shared" si="387"/>
        <v>No</v>
      </c>
      <c r="F1543" t="str">
        <f t="shared" si="388"/>
        <v>No</v>
      </c>
      <c r="G1543" t="str">
        <f t="shared" si="389"/>
        <v>No</v>
      </c>
      <c r="H1543">
        <f t="shared" si="390"/>
        <v>0</v>
      </c>
      <c r="I1543" t="str">
        <f t="shared" si="391"/>
        <v>No</v>
      </c>
      <c r="J1543" t="str">
        <f t="shared" si="392"/>
        <v>Obesity</v>
      </c>
      <c r="K1543" t="str">
        <f t="shared" si="393"/>
        <v>Normal</v>
      </c>
      <c r="L1543" t="str">
        <f t="shared" si="394"/>
        <v>R1015</v>
      </c>
      <c r="M1543">
        <f t="shared" si="395"/>
        <v>40</v>
      </c>
      <c r="N1543" t="str">
        <f t="shared" si="396"/>
        <v>tier - 2</v>
      </c>
      <c r="O1543" t="str">
        <f t="shared" si="397"/>
        <v>tier - 2</v>
      </c>
      <c r="P1543" t="str">
        <f t="shared" si="398"/>
        <v>R1015</v>
      </c>
      <c r="Q1543">
        <f t="shared" si="399"/>
        <v>40</v>
      </c>
    </row>
    <row r="1544" spans="1:17" ht="18.75" x14ac:dyDescent="0.3">
      <c r="A1544" s="4" t="s">
        <v>828</v>
      </c>
      <c r="B1544" t="str">
        <f t="shared" si="384"/>
        <v xml:space="preserve"> Ryan</v>
      </c>
      <c r="C1544">
        <f t="shared" si="385"/>
        <v>29.9</v>
      </c>
      <c r="D1544">
        <f t="shared" si="386"/>
        <v>5.91</v>
      </c>
      <c r="E1544" t="str">
        <f t="shared" si="387"/>
        <v>No</v>
      </c>
      <c r="F1544" t="str">
        <f t="shared" si="388"/>
        <v>No</v>
      </c>
      <c r="G1544" t="str">
        <f t="shared" si="389"/>
        <v>No</v>
      </c>
      <c r="H1544">
        <f t="shared" si="390"/>
        <v>0</v>
      </c>
      <c r="I1544" t="str">
        <f t="shared" si="391"/>
        <v>No</v>
      </c>
      <c r="J1544" t="str">
        <f t="shared" si="392"/>
        <v>Obesity</v>
      </c>
      <c r="K1544" t="str">
        <f t="shared" si="393"/>
        <v>Diabetes</v>
      </c>
      <c r="L1544" t="str">
        <f t="shared" si="394"/>
        <v>R1011</v>
      </c>
      <c r="M1544">
        <f t="shared" si="395"/>
        <v>40</v>
      </c>
      <c r="N1544" t="str">
        <f t="shared" si="396"/>
        <v>tier - 3</v>
      </c>
      <c r="O1544" t="str">
        <f t="shared" si="397"/>
        <v>tier - 3</v>
      </c>
      <c r="P1544" t="str">
        <f t="shared" si="398"/>
        <v>R1011</v>
      </c>
      <c r="Q1544">
        <f t="shared" si="399"/>
        <v>40</v>
      </c>
    </row>
    <row r="1545" spans="1:17" ht="18.75" x14ac:dyDescent="0.3">
      <c r="A1545" s="4" t="s">
        <v>827</v>
      </c>
      <c r="B1545" t="str">
        <f t="shared" si="384"/>
        <v>Mr.  Arturo</v>
      </c>
      <c r="C1545">
        <f t="shared" si="385"/>
        <v>34.104999999999997</v>
      </c>
      <c r="D1545">
        <f t="shared" si="386"/>
        <v>5.93</v>
      </c>
      <c r="E1545" t="str">
        <f t="shared" si="387"/>
        <v>No</v>
      </c>
      <c r="F1545" t="str">
        <f t="shared" si="388"/>
        <v>No</v>
      </c>
      <c r="G1545" t="str">
        <f t="shared" si="389"/>
        <v>No</v>
      </c>
      <c r="H1545">
        <f t="shared" si="390"/>
        <v>0</v>
      </c>
      <c r="I1545" t="str">
        <f t="shared" si="391"/>
        <v>No</v>
      </c>
      <c r="J1545" t="str">
        <f t="shared" si="392"/>
        <v>Obesity</v>
      </c>
      <c r="K1545" t="str">
        <f t="shared" si="393"/>
        <v>Diabetes</v>
      </c>
      <c r="L1545" t="str">
        <f t="shared" si="394"/>
        <v>R1016</v>
      </c>
      <c r="M1545">
        <f t="shared" si="395"/>
        <v>40</v>
      </c>
      <c r="N1545" t="str">
        <f t="shared" si="396"/>
        <v>tier - 2</v>
      </c>
      <c r="O1545" t="str">
        <f t="shared" si="397"/>
        <v>tier - 2</v>
      </c>
      <c r="P1545" t="str">
        <f t="shared" si="398"/>
        <v>R1016</v>
      </c>
      <c r="Q1545">
        <f t="shared" si="399"/>
        <v>40</v>
      </c>
    </row>
    <row r="1546" spans="1:17" ht="18.75" x14ac:dyDescent="0.3">
      <c r="A1546" s="4" t="s">
        <v>826</v>
      </c>
      <c r="B1546" t="str">
        <f t="shared" si="384"/>
        <v xml:space="preserve"> Jake</v>
      </c>
      <c r="C1546">
        <f t="shared" si="385"/>
        <v>24.97</v>
      </c>
      <c r="D1546">
        <f t="shared" si="386"/>
        <v>5.66</v>
      </c>
      <c r="E1546" t="str">
        <f t="shared" si="387"/>
        <v>No</v>
      </c>
      <c r="F1546" t="str">
        <f t="shared" si="388"/>
        <v>No</v>
      </c>
      <c r="G1546" t="str">
        <f t="shared" si="389"/>
        <v>No</v>
      </c>
      <c r="H1546">
        <f t="shared" si="390"/>
        <v>0</v>
      </c>
      <c r="I1546" t="str">
        <f t="shared" si="391"/>
        <v>No</v>
      </c>
      <c r="J1546" t="str">
        <f t="shared" si="392"/>
        <v>Obesity</v>
      </c>
      <c r="K1546" t="str">
        <f t="shared" si="393"/>
        <v>Normal</v>
      </c>
      <c r="L1546" t="str">
        <f t="shared" si="394"/>
        <v>R1013</v>
      </c>
      <c r="M1546">
        <f t="shared" si="395"/>
        <v>40</v>
      </c>
      <c r="N1546" t="str">
        <f t="shared" si="396"/>
        <v>tier - 1</v>
      </c>
      <c r="O1546" t="str">
        <f t="shared" si="397"/>
        <v>tier - 1</v>
      </c>
      <c r="P1546" t="str">
        <f t="shared" si="398"/>
        <v>R1013</v>
      </c>
      <c r="Q1546">
        <f t="shared" si="399"/>
        <v>40</v>
      </c>
    </row>
    <row r="1547" spans="1:17" ht="18.75" x14ac:dyDescent="0.3">
      <c r="A1547" s="4" t="s">
        <v>825</v>
      </c>
      <c r="B1547" t="str">
        <f t="shared" si="384"/>
        <v xml:space="preserve"> Sarah E</v>
      </c>
      <c r="C1547">
        <f t="shared" si="385"/>
        <v>34.799999999999997</v>
      </c>
      <c r="D1547">
        <f t="shared" si="386"/>
        <v>4.1900000000000004</v>
      </c>
      <c r="E1547" t="str">
        <f t="shared" si="387"/>
        <v>No</v>
      </c>
      <c r="F1547" t="str">
        <f t="shared" si="388"/>
        <v>No</v>
      </c>
      <c r="G1547" t="str">
        <f t="shared" si="389"/>
        <v>No</v>
      </c>
      <c r="H1547">
        <f t="shared" si="390"/>
        <v>1</v>
      </c>
      <c r="I1547" t="str">
        <f t="shared" si="391"/>
        <v>No</v>
      </c>
      <c r="J1547" t="str">
        <f t="shared" si="392"/>
        <v>Obesity</v>
      </c>
      <c r="K1547" t="str">
        <f t="shared" si="393"/>
        <v>Normal</v>
      </c>
      <c r="L1547" t="str">
        <f t="shared" si="394"/>
        <v>R1011</v>
      </c>
      <c r="M1547">
        <f t="shared" si="395"/>
        <v>38</v>
      </c>
      <c r="N1547" t="str">
        <f t="shared" si="396"/>
        <v>tier - 3</v>
      </c>
      <c r="O1547" t="str">
        <f t="shared" si="397"/>
        <v>tier - 3</v>
      </c>
      <c r="P1547" t="str">
        <f t="shared" si="398"/>
        <v>R1011</v>
      </c>
      <c r="Q1547">
        <f t="shared" si="399"/>
        <v>38</v>
      </c>
    </row>
    <row r="1548" spans="1:17" ht="18.75" x14ac:dyDescent="0.3">
      <c r="A1548" s="4" t="s">
        <v>824</v>
      </c>
      <c r="B1548" t="str">
        <f t="shared" si="384"/>
        <v xml:space="preserve"> Alison L.</v>
      </c>
      <c r="C1548">
        <f t="shared" si="385"/>
        <v>32.965000000000003</v>
      </c>
      <c r="D1548">
        <f t="shared" si="386"/>
        <v>9.2100000000000009</v>
      </c>
      <c r="E1548" t="str">
        <f t="shared" si="387"/>
        <v>Yes</v>
      </c>
      <c r="F1548" t="str">
        <f t="shared" si="388"/>
        <v>No</v>
      </c>
      <c r="G1548" t="str">
        <f t="shared" si="389"/>
        <v>No</v>
      </c>
      <c r="H1548">
        <f t="shared" si="390"/>
        <v>0</v>
      </c>
      <c r="I1548" t="str">
        <f t="shared" si="391"/>
        <v>No</v>
      </c>
      <c r="J1548" t="str">
        <f t="shared" si="392"/>
        <v>Obesity</v>
      </c>
      <c r="K1548" t="str">
        <f t="shared" si="393"/>
        <v>Diabetes</v>
      </c>
      <c r="L1548" t="str">
        <f t="shared" si="394"/>
        <v>R1012</v>
      </c>
      <c r="M1548">
        <f t="shared" si="395"/>
        <v>41</v>
      </c>
      <c r="N1548" t="str">
        <f t="shared" si="396"/>
        <v>tier - 1</v>
      </c>
      <c r="O1548" t="str">
        <f t="shared" si="397"/>
        <v>tier - 1</v>
      </c>
      <c r="P1548" t="str">
        <f t="shared" si="398"/>
        <v>R1012</v>
      </c>
      <c r="Q1548">
        <f t="shared" si="399"/>
        <v>41</v>
      </c>
    </row>
    <row r="1549" spans="1:17" ht="18.75" x14ac:dyDescent="0.3">
      <c r="A1549" s="4" t="s">
        <v>823</v>
      </c>
      <c r="B1549" t="str">
        <f t="shared" si="384"/>
        <v xml:space="preserve"> Karen A.</v>
      </c>
      <c r="C1549">
        <f t="shared" si="385"/>
        <v>27.265000000000001</v>
      </c>
      <c r="D1549">
        <f t="shared" si="386"/>
        <v>5.51</v>
      </c>
      <c r="E1549" t="str">
        <f t="shared" si="387"/>
        <v>No</v>
      </c>
      <c r="F1549" t="str">
        <f t="shared" si="388"/>
        <v>No</v>
      </c>
      <c r="G1549" t="str">
        <f t="shared" si="389"/>
        <v>No</v>
      </c>
      <c r="H1549">
        <f t="shared" si="390"/>
        <v>1</v>
      </c>
      <c r="I1549" t="str">
        <f t="shared" si="391"/>
        <v>No</v>
      </c>
      <c r="J1549" t="str">
        <f t="shared" si="392"/>
        <v>Obesity</v>
      </c>
      <c r="K1549" t="str">
        <f t="shared" si="393"/>
        <v>Normal</v>
      </c>
      <c r="L1549" t="str">
        <f t="shared" si="394"/>
        <v>R1024</v>
      </c>
      <c r="M1549">
        <f t="shared" si="395"/>
        <v>38</v>
      </c>
      <c r="N1549" t="str">
        <f t="shared" si="396"/>
        <v>tier - 2</v>
      </c>
      <c r="O1549" t="str">
        <f t="shared" si="397"/>
        <v>tier - 2</v>
      </c>
      <c r="P1549" t="str">
        <f t="shared" si="398"/>
        <v>R1024</v>
      </c>
      <c r="Q1549">
        <f t="shared" si="399"/>
        <v>38</v>
      </c>
    </row>
    <row r="1550" spans="1:17" ht="18.75" x14ac:dyDescent="0.3">
      <c r="A1550" s="4" t="s">
        <v>822</v>
      </c>
      <c r="B1550" t="str">
        <f t="shared" si="384"/>
        <v xml:space="preserve"> Thomas R. Jr.</v>
      </c>
      <c r="C1550">
        <f t="shared" si="385"/>
        <v>17.059999999999999</v>
      </c>
      <c r="D1550">
        <f t="shared" si="386"/>
        <v>8.5</v>
      </c>
      <c r="E1550" t="str">
        <f t="shared" si="387"/>
        <v>No</v>
      </c>
      <c r="F1550" t="str">
        <f t="shared" si="388"/>
        <v>No</v>
      </c>
      <c r="G1550" t="str">
        <f t="shared" si="389"/>
        <v>No</v>
      </c>
      <c r="H1550">
        <f t="shared" si="390"/>
        <v>0</v>
      </c>
      <c r="I1550" t="str">
        <f t="shared" si="391"/>
        <v>No</v>
      </c>
      <c r="J1550" t="str">
        <f t="shared" si="392"/>
        <v>Underweight</v>
      </c>
      <c r="K1550" t="str">
        <f t="shared" si="393"/>
        <v>Diabetes</v>
      </c>
      <c r="L1550" t="str">
        <f t="shared" si="394"/>
        <v>R1013</v>
      </c>
      <c r="M1550">
        <f t="shared" si="395"/>
        <v>54</v>
      </c>
      <c r="N1550" t="str">
        <f t="shared" si="396"/>
        <v>tier - 2</v>
      </c>
      <c r="O1550" t="str">
        <f t="shared" si="397"/>
        <v>tier - 2</v>
      </c>
      <c r="P1550" t="str">
        <f t="shared" si="398"/>
        <v>R1013</v>
      </c>
      <c r="Q1550">
        <f t="shared" si="399"/>
        <v>54</v>
      </c>
    </row>
    <row r="1551" spans="1:17" ht="18.75" x14ac:dyDescent="0.3">
      <c r="A1551" s="4" t="s">
        <v>821</v>
      </c>
      <c r="B1551" t="str">
        <f t="shared" si="384"/>
        <v xml:space="preserve"> Stephanie W.</v>
      </c>
      <c r="C1551">
        <f t="shared" si="385"/>
        <v>36.29</v>
      </c>
      <c r="D1551">
        <f t="shared" si="386"/>
        <v>6.23</v>
      </c>
      <c r="E1551" t="str">
        <f t="shared" si="387"/>
        <v>No</v>
      </c>
      <c r="F1551" t="str">
        <f t="shared" si="388"/>
        <v>No</v>
      </c>
      <c r="G1551" t="str">
        <f t="shared" si="389"/>
        <v>No</v>
      </c>
      <c r="H1551">
        <f t="shared" si="390"/>
        <v>0</v>
      </c>
      <c r="I1551" t="str">
        <f t="shared" si="391"/>
        <v>No</v>
      </c>
      <c r="J1551" t="str">
        <f t="shared" si="392"/>
        <v>Obesity</v>
      </c>
      <c r="K1551" t="str">
        <f t="shared" si="393"/>
        <v>Diabetes</v>
      </c>
      <c r="L1551" t="str">
        <f t="shared" si="394"/>
        <v>R1024</v>
      </c>
      <c r="M1551">
        <f t="shared" si="395"/>
        <v>33</v>
      </c>
      <c r="N1551" t="str">
        <f t="shared" si="396"/>
        <v>tier - 2</v>
      </c>
      <c r="O1551" t="str">
        <f t="shared" si="397"/>
        <v>tier - 2</v>
      </c>
      <c r="P1551" t="str">
        <f t="shared" si="398"/>
        <v>R1024</v>
      </c>
      <c r="Q1551">
        <f t="shared" si="399"/>
        <v>33</v>
      </c>
    </row>
    <row r="1552" spans="1:17" ht="18.75" x14ac:dyDescent="0.3">
      <c r="A1552" s="4" t="s">
        <v>820</v>
      </c>
      <c r="B1552" t="str">
        <f t="shared" si="384"/>
        <v xml:space="preserve"> Ezra</v>
      </c>
      <c r="C1552">
        <f t="shared" si="385"/>
        <v>28.594999999999999</v>
      </c>
      <c r="D1552">
        <f t="shared" si="386"/>
        <v>8.5299999999999994</v>
      </c>
      <c r="E1552" t="str">
        <f t="shared" si="387"/>
        <v>Yes</v>
      </c>
      <c r="F1552" t="str">
        <f t="shared" si="388"/>
        <v>No</v>
      </c>
      <c r="G1552" t="str">
        <f t="shared" si="389"/>
        <v>No</v>
      </c>
      <c r="H1552">
        <f t="shared" si="390"/>
        <v>1</v>
      </c>
      <c r="I1552" t="str">
        <f t="shared" si="391"/>
        <v>No</v>
      </c>
      <c r="J1552" t="str">
        <f t="shared" si="392"/>
        <v>Obesity</v>
      </c>
      <c r="K1552" t="str">
        <f t="shared" si="393"/>
        <v>Diabetes</v>
      </c>
      <c r="L1552" t="str">
        <f t="shared" si="394"/>
        <v>R1012</v>
      </c>
      <c r="M1552">
        <f t="shared" si="395"/>
        <v>36</v>
      </c>
      <c r="N1552" t="str">
        <f t="shared" si="396"/>
        <v>tier - 3</v>
      </c>
      <c r="O1552" t="str">
        <f t="shared" si="397"/>
        <v>tier - 3</v>
      </c>
      <c r="P1552" t="str">
        <f t="shared" si="398"/>
        <v>R1012</v>
      </c>
      <c r="Q1552">
        <f t="shared" si="399"/>
        <v>36</v>
      </c>
    </row>
    <row r="1553" spans="1:17" ht="18.75" x14ac:dyDescent="0.3">
      <c r="A1553" s="4" t="s">
        <v>819</v>
      </c>
      <c r="B1553" t="str">
        <f t="shared" si="384"/>
        <v xml:space="preserve"> Jim</v>
      </c>
      <c r="C1553">
        <f t="shared" si="385"/>
        <v>17.8</v>
      </c>
      <c r="D1553">
        <f t="shared" si="386"/>
        <v>5.75</v>
      </c>
      <c r="E1553" t="str">
        <f t="shared" si="387"/>
        <v>Yes</v>
      </c>
      <c r="F1553" t="str">
        <f t="shared" si="388"/>
        <v>No</v>
      </c>
      <c r="G1553" t="str">
        <f t="shared" si="389"/>
        <v>Yes</v>
      </c>
      <c r="H1553">
        <f t="shared" si="390"/>
        <v>1</v>
      </c>
      <c r="I1553" t="str">
        <f t="shared" si="391"/>
        <v>No</v>
      </c>
      <c r="J1553" t="str">
        <f t="shared" si="392"/>
        <v>Underweight</v>
      </c>
      <c r="K1553" t="str">
        <f t="shared" si="393"/>
        <v>Diabetes</v>
      </c>
      <c r="L1553" t="str">
        <f t="shared" si="394"/>
        <v>R1013</v>
      </c>
      <c r="M1553">
        <f t="shared" si="395"/>
        <v>53</v>
      </c>
      <c r="N1553" t="str">
        <f t="shared" si="396"/>
        <v>tier - 3</v>
      </c>
      <c r="O1553" t="str">
        <f t="shared" si="397"/>
        <v>tier - 3</v>
      </c>
      <c r="P1553" t="str">
        <f t="shared" si="398"/>
        <v>R1013</v>
      </c>
      <c r="Q1553">
        <f t="shared" si="399"/>
        <v>53</v>
      </c>
    </row>
    <row r="1554" spans="1:17" ht="18.75" x14ac:dyDescent="0.3">
      <c r="A1554" s="4" t="s">
        <v>818</v>
      </c>
      <c r="B1554" t="str">
        <f t="shared" si="384"/>
        <v xml:space="preserve"> Ari L.</v>
      </c>
      <c r="C1554">
        <f t="shared" si="385"/>
        <v>21.4</v>
      </c>
      <c r="D1554">
        <f t="shared" si="386"/>
        <v>5.6</v>
      </c>
      <c r="E1554" t="str">
        <f t="shared" si="387"/>
        <v>No</v>
      </c>
      <c r="F1554" t="str">
        <f t="shared" si="388"/>
        <v>No</v>
      </c>
      <c r="G1554" t="str">
        <f t="shared" si="389"/>
        <v>No</v>
      </c>
      <c r="H1554">
        <f t="shared" si="390"/>
        <v>0</v>
      </c>
      <c r="I1554" t="str">
        <f t="shared" si="391"/>
        <v>No</v>
      </c>
      <c r="J1554" t="str">
        <f t="shared" si="392"/>
        <v>Normol Weight</v>
      </c>
      <c r="K1554" t="str">
        <f t="shared" si="393"/>
        <v>Normal</v>
      </c>
      <c r="L1554" t="str">
        <f t="shared" si="394"/>
        <v>R1012</v>
      </c>
      <c r="M1554">
        <f t="shared" si="395"/>
        <v>40</v>
      </c>
      <c r="N1554" t="str">
        <f t="shared" si="396"/>
        <v>tier - 2</v>
      </c>
      <c r="O1554" t="str">
        <f t="shared" si="397"/>
        <v>tier - 2</v>
      </c>
      <c r="P1554" t="str">
        <f t="shared" si="398"/>
        <v>R1012</v>
      </c>
      <c r="Q1554">
        <f t="shared" si="399"/>
        <v>40</v>
      </c>
    </row>
    <row r="1555" spans="1:17" ht="18.75" x14ac:dyDescent="0.3">
      <c r="A1555" s="4" t="s">
        <v>817</v>
      </c>
      <c r="B1555" t="str">
        <f t="shared" si="384"/>
        <v xml:space="preserve"> Fanny</v>
      </c>
      <c r="C1555">
        <f t="shared" si="385"/>
        <v>23.01</v>
      </c>
      <c r="D1555">
        <f t="shared" si="386"/>
        <v>4.68</v>
      </c>
      <c r="E1555" t="str">
        <f t="shared" si="387"/>
        <v>No</v>
      </c>
      <c r="F1555" t="str">
        <f t="shared" si="388"/>
        <v>No</v>
      </c>
      <c r="G1555" t="str">
        <f t="shared" si="389"/>
        <v>No</v>
      </c>
      <c r="H1555">
        <f t="shared" si="390"/>
        <v>0</v>
      </c>
      <c r="I1555" t="str">
        <f t="shared" si="391"/>
        <v>No</v>
      </c>
      <c r="J1555" t="str">
        <f t="shared" si="392"/>
        <v>Normol Weight</v>
      </c>
      <c r="K1555" t="str">
        <f t="shared" si="393"/>
        <v>Normal</v>
      </c>
      <c r="L1555" t="str">
        <f t="shared" si="394"/>
        <v>R1013</v>
      </c>
      <c r="M1555">
        <f t="shared" si="395"/>
        <v>40</v>
      </c>
      <c r="N1555" t="str">
        <f t="shared" si="396"/>
        <v>tier - 1</v>
      </c>
      <c r="O1555" t="str">
        <f t="shared" si="397"/>
        <v>tier - 1</v>
      </c>
      <c r="P1555" t="str">
        <f t="shared" si="398"/>
        <v>R1013</v>
      </c>
      <c r="Q1555">
        <f t="shared" si="399"/>
        <v>40</v>
      </c>
    </row>
    <row r="1556" spans="1:17" ht="18.75" x14ac:dyDescent="0.3">
      <c r="A1556" s="4" t="s">
        <v>816</v>
      </c>
      <c r="B1556" t="str">
        <f t="shared" si="384"/>
        <v>Ms.  Heather</v>
      </c>
      <c r="C1556">
        <f t="shared" si="385"/>
        <v>19.86</v>
      </c>
      <c r="D1556">
        <f t="shared" si="386"/>
        <v>5.62</v>
      </c>
      <c r="E1556" t="str">
        <f t="shared" si="387"/>
        <v>Yes</v>
      </c>
      <c r="F1556" t="str">
        <f t="shared" si="388"/>
        <v>No</v>
      </c>
      <c r="G1556" t="str">
        <f t="shared" si="389"/>
        <v>No</v>
      </c>
      <c r="H1556">
        <f t="shared" si="390"/>
        <v>0</v>
      </c>
      <c r="I1556" t="str">
        <f t="shared" si="391"/>
        <v>No</v>
      </c>
      <c r="J1556" t="str">
        <f t="shared" si="392"/>
        <v>Normol Weight</v>
      </c>
      <c r="K1556" t="str">
        <f t="shared" si="393"/>
        <v>Normal</v>
      </c>
      <c r="L1556" t="str">
        <f t="shared" si="394"/>
        <v>R1013</v>
      </c>
      <c r="M1556">
        <f t="shared" si="395"/>
        <v>46</v>
      </c>
      <c r="N1556" t="str">
        <f t="shared" si="396"/>
        <v>tier - 1</v>
      </c>
      <c r="O1556" t="str">
        <f t="shared" si="397"/>
        <v>tier - 1</v>
      </c>
      <c r="P1556" t="str">
        <f t="shared" si="398"/>
        <v>R1013</v>
      </c>
      <c r="Q1556">
        <f t="shared" si="399"/>
        <v>46</v>
      </c>
    </row>
    <row r="1557" spans="1:17" ht="18.75" x14ac:dyDescent="0.3">
      <c r="A1557" s="4" t="s">
        <v>815</v>
      </c>
      <c r="B1557" t="str">
        <f t="shared" si="384"/>
        <v xml:space="preserve"> Peter W. Sr.</v>
      </c>
      <c r="C1557">
        <f t="shared" si="385"/>
        <v>33.58</v>
      </c>
      <c r="D1557">
        <f t="shared" si="386"/>
        <v>5.08</v>
      </c>
      <c r="E1557" t="str">
        <f t="shared" si="387"/>
        <v>No</v>
      </c>
      <c r="F1557" t="str">
        <f t="shared" si="388"/>
        <v>No</v>
      </c>
      <c r="G1557" t="str">
        <f t="shared" si="389"/>
        <v>No</v>
      </c>
      <c r="H1557">
        <f t="shared" si="390"/>
        <v>0</v>
      </c>
      <c r="I1557" t="str">
        <f t="shared" si="391"/>
        <v>No</v>
      </c>
      <c r="J1557" t="str">
        <f t="shared" si="392"/>
        <v>Obesity</v>
      </c>
      <c r="K1557" t="str">
        <f t="shared" si="393"/>
        <v>Normal</v>
      </c>
      <c r="L1557" t="str">
        <f t="shared" si="394"/>
        <v>R1021</v>
      </c>
      <c r="M1557">
        <f t="shared" si="395"/>
        <v>28</v>
      </c>
      <c r="N1557" t="str">
        <f t="shared" si="396"/>
        <v>tier - 1</v>
      </c>
      <c r="O1557" t="str">
        <f t="shared" si="397"/>
        <v>tier - 1</v>
      </c>
      <c r="P1557" t="str">
        <f t="shared" si="398"/>
        <v>R1021</v>
      </c>
      <c r="Q1557">
        <f t="shared" si="399"/>
        <v>28</v>
      </c>
    </row>
    <row r="1558" spans="1:17" ht="18.75" x14ac:dyDescent="0.3">
      <c r="A1558" s="4" t="s">
        <v>814</v>
      </c>
      <c r="B1558" t="str">
        <f t="shared" si="384"/>
        <v xml:space="preserve"> Catherine A</v>
      </c>
      <c r="C1558">
        <f t="shared" si="385"/>
        <v>29.81</v>
      </c>
      <c r="D1558">
        <f t="shared" si="386"/>
        <v>5.28</v>
      </c>
      <c r="E1558" t="str">
        <f t="shared" si="387"/>
        <v>No</v>
      </c>
      <c r="F1558" t="str">
        <f t="shared" si="388"/>
        <v>No</v>
      </c>
      <c r="G1558" t="str">
        <f t="shared" si="389"/>
        <v>No</v>
      </c>
      <c r="H1558">
        <f t="shared" si="390"/>
        <v>0</v>
      </c>
      <c r="I1558" t="str">
        <f t="shared" si="391"/>
        <v>No</v>
      </c>
      <c r="J1558" t="str">
        <f t="shared" si="392"/>
        <v>Obesity</v>
      </c>
      <c r="K1558" t="str">
        <f t="shared" si="393"/>
        <v>Normal</v>
      </c>
      <c r="L1558" t="str">
        <f t="shared" si="394"/>
        <v>R1013</v>
      </c>
      <c r="M1558">
        <f t="shared" si="395"/>
        <v>40</v>
      </c>
      <c r="N1558" t="str">
        <f t="shared" si="396"/>
        <v>tier - 2</v>
      </c>
      <c r="O1558" t="str">
        <f t="shared" si="397"/>
        <v>tier - 2</v>
      </c>
      <c r="P1558" t="str">
        <f t="shared" si="398"/>
        <v>R1013</v>
      </c>
      <c r="Q1558">
        <f t="shared" si="399"/>
        <v>40</v>
      </c>
    </row>
    <row r="1559" spans="1:17" ht="18.75" x14ac:dyDescent="0.3">
      <c r="A1559" s="4" t="s">
        <v>813</v>
      </c>
      <c r="B1559" t="str">
        <f t="shared" si="384"/>
        <v xml:space="preserve"> Kelly A</v>
      </c>
      <c r="C1559">
        <f t="shared" si="385"/>
        <v>27.4</v>
      </c>
      <c r="D1559">
        <f t="shared" si="386"/>
        <v>4.6100000000000003</v>
      </c>
      <c r="E1559" t="str">
        <f t="shared" si="387"/>
        <v>No</v>
      </c>
      <c r="F1559" t="str">
        <f t="shared" si="388"/>
        <v>No</v>
      </c>
      <c r="G1559" t="str">
        <f t="shared" si="389"/>
        <v>No</v>
      </c>
      <c r="H1559">
        <f t="shared" si="390"/>
        <v>0</v>
      </c>
      <c r="I1559" t="str">
        <f t="shared" si="391"/>
        <v>No</v>
      </c>
      <c r="J1559" t="str">
        <f t="shared" si="392"/>
        <v>Obesity</v>
      </c>
      <c r="K1559" t="str">
        <f t="shared" si="393"/>
        <v>Normal</v>
      </c>
      <c r="L1559" t="str">
        <f t="shared" si="394"/>
        <v>R1011</v>
      </c>
      <c r="M1559">
        <f t="shared" si="395"/>
        <v>40</v>
      </c>
      <c r="N1559" t="str">
        <f t="shared" si="396"/>
        <v>tier - 3</v>
      </c>
      <c r="O1559" t="str">
        <f t="shared" si="397"/>
        <v>tier - 3</v>
      </c>
      <c r="P1559" t="str">
        <f t="shared" si="398"/>
        <v>R1011</v>
      </c>
      <c r="Q1559">
        <f t="shared" si="399"/>
        <v>40</v>
      </c>
    </row>
    <row r="1560" spans="1:17" ht="18.75" x14ac:dyDescent="0.3">
      <c r="A1560" s="4" t="s">
        <v>812</v>
      </c>
      <c r="B1560" t="str">
        <f t="shared" si="384"/>
        <v xml:space="preserve"> Janel N.</v>
      </c>
      <c r="C1560">
        <f t="shared" si="385"/>
        <v>17.98</v>
      </c>
      <c r="D1560">
        <f t="shared" si="386"/>
        <v>6.57</v>
      </c>
      <c r="E1560" t="str">
        <f t="shared" si="387"/>
        <v>Yes</v>
      </c>
      <c r="F1560" t="str">
        <f t="shared" si="388"/>
        <v>No</v>
      </c>
      <c r="G1560" t="str">
        <f t="shared" si="389"/>
        <v>No</v>
      </c>
      <c r="H1560">
        <f t="shared" si="390"/>
        <v>2</v>
      </c>
      <c r="I1560" t="str">
        <f t="shared" si="391"/>
        <v>No</v>
      </c>
      <c r="J1560" t="str">
        <f t="shared" si="392"/>
        <v>Underweight</v>
      </c>
      <c r="K1560" t="str">
        <f t="shared" si="393"/>
        <v>Diabetes</v>
      </c>
      <c r="L1560" t="str">
        <f t="shared" si="394"/>
        <v>R1013</v>
      </c>
      <c r="M1560">
        <f t="shared" si="395"/>
        <v>52</v>
      </c>
      <c r="N1560" t="str">
        <f t="shared" si="396"/>
        <v>tier - 2</v>
      </c>
      <c r="O1560" t="str">
        <f t="shared" si="397"/>
        <v>tier - 2</v>
      </c>
      <c r="P1560" t="str">
        <f t="shared" si="398"/>
        <v>R1013</v>
      </c>
      <c r="Q1560">
        <f t="shared" si="399"/>
        <v>52</v>
      </c>
    </row>
    <row r="1561" spans="1:17" ht="18.75" x14ac:dyDescent="0.3">
      <c r="A1561" s="4" t="s">
        <v>811</v>
      </c>
      <c r="B1561" t="str">
        <f t="shared" si="384"/>
        <v xml:space="preserve"> Yann Kai</v>
      </c>
      <c r="C1561">
        <f t="shared" si="385"/>
        <v>37.9</v>
      </c>
      <c r="D1561">
        <f t="shared" si="386"/>
        <v>5.83</v>
      </c>
      <c r="E1561" t="str">
        <f t="shared" si="387"/>
        <v>No</v>
      </c>
      <c r="F1561" t="str">
        <f t="shared" si="388"/>
        <v>No</v>
      </c>
      <c r="G1561" t="str">
        <f t="shared" si="389"/>
        <v>No</v>
      </c>
      <c r="H1561">
        <f t="shared" si="390"/>
        <v>0</v>
      </c>
      <c r="I1561" t="str">
        <f t="shared" si="391"/>
        <v>No</v>
      </c>
      <c r="J1561" t="str">
        <f t="shared" si="392"/>
        <v>Obesity</v>
      </c>
      <c r="K1561" t="str">
        <f t="shared" si="393"/>
        <v>Diabetes</v>
      </c>
      <c r="L1561" t="str">
        <f t="shared" si="394"/>
        <v>R1011</v>
      </c>
      <c r="M1561">
        <f t="shared" si="395"/>
        <v>43</v>
      </c>
      <c r="N1561" t="str">
        <f t="shared" si="396"/>
        <v>tier - 3</v>
      </c>
      <c r="O1561" t="str">
        <f t="shared" si="397"/>
        <v>tier - 3</v>
      </c>
      <c r="P1561" t="str">
        <f t="shared" si="398"/>
        <v>R1011</v>
      </c>
      <c r="Q1561">
        <f t="shared" si="399"/>
        <v>43</v>
      </c>
    </row>
    <row r="1562" spans="1:17" ht="18.75" x14ac:dyDescent="0.3">
      <c r="A1562" s="4" t="s">
        <v>810</v>
      </c>
      <c r="B1562" t="str">
        <f t="shared" si="384"/>
        <v xml:space="preserve"> Zachary R.</v>
      </c>
      <c r="C1562">
        <f t="shared" si="385"/>
        <v>25.27</v>
      </c>
      <c r="D1562">
        <f t="shared" si="386"/>
        <v>6.98</v>
      </c>
      <c r="E1562" t="str">
        <f t="shared" si="387"/>
        <v>Yes</v>
      </c>
      <c r="F1562" t="str">
        <f t="shared" si="388"/>
        <v>No</v>
      </c>
      <c r="G1562" t="str">
        <f t="shared" si="389"/>
        <v>No</v>
      </c>
      <c r="H1562">
        <f t="shared" si="390"/>
        <v>0</v>
      </c>
      <c r="I1562" t="str">
        <f t="shared" si="391"/>
        <v>No</v>
      </c>
      <c r="J1562" t="str">
        <f t="shared" si="392"/>
        <v>Obesity</v>
      </c>
      <c r="K1562" t="str">
        <f t="shared" si="393"/>
        <v>Diabetes</v>
      </c>
      <c r="L1562" t="str">
        <f t="shared" si="394"/>
        <v>R1013</v>
      </c>
      <c r="M1562">
        <f t="shared" si="395"/>
        <v>41</v>
      </c>
      <c r="N1562" t="str">
        <f t="shared" si="396"/>
        <v>tier - 2</v>
      </c>
      <c r="O1562" t="str">
        <f t="shared" si="397"/>
        <v>tier - 2</v>
      </c>
      <c r="P1562" t="str">
        <f t="shared" si="398"/>
        <v>R1013</v>
      </c>
      <c r="Q1562">
        <f t="shared" si="399"/>
        <v>41</v>
      </c>
    </row>
    <row r="1563" spans="1:17" ht="18.75" x14ac:dyDescent="0.3">
      <c r="A1563" s="4" t="s">
        <v>809</v>
      </c>
      <c r="B1563" t="str">
        <f t="shared" si="384"/>
        <v>Mr.  Alejandro Sr.</v>
      </c>
      <c r="C1563">
        <f t="shared" si="385"/>
        <v>29.26</v>
      </c>
      <c r="D1563">
        <f t="shared" si="386"/>
        <v>4.03</v>
      </c>
      <c r="E1563" t="str">
        <f t="shared" si="387"/>
        <v>No</v>
      </c>
      <c r="F1563" t="str">
        <f t="shared" si="388"/>
        <v>No</v>
      </c>
      <c r="G1563" t="str">
        <f t="shared" si="389"/>
        <v>No</v>
      </c>
      <c r="H1563">
        <f t="shared" si="390"/>
        <v>1</v>
      </c>
      <c r="I1563" t="str">
        <f t="shared" si="391"/>
        <v>No</v>
      </c>
      <c r="J1563" t="str">
        <f t="shared" si="392"/>
        <v>Obesity</v>
      </c>
      <c r="K1563" t="str">
        <f t="shared" si="393"/>
        <v>Normal</v>
      </c>
      <c r="L1563" t="str">
        <f t="shared" si="394"/>
        <v>R1012</v>
      </c>
      <c r="M1563">
        <f t="shared" si="395"/>
        <v>38</v>
      </c>
      <c r="N1563" t="str">
        <f t="shared" si="396"/>
        <v>tier - 3</v>
      </c>
      <c r="O1563" t="str">
        <f t="shared" si="397"/>
        <v>tier - 3</v>
      </c>
      <c r="P1563" t="str">
        <f t="shared" si="398"/>
        <v>R1012</v>
      </c>
      <c r="Q1563">
        <f t="shared" si="399"/>
        <v>38</v>
      </c>
    </row>
    <row r="1564" spans="1:17" ht="18.75" x14ac:dyDescent="0.3">
      <c r="A1564" s="4" t="s">
        <v>808</v>
      </c>
      <c r="B1564" t="str">
        <f t="shared" si="384"/>
        <v xml:space="preserve"> Nicholas R.</v>
      </c>
      <c r="C1564">
        <f t="shared" si="385"/>
        <v>27.835000000000001</v>
      </c>
      <c r="D1564">
        <f t="shared" si="386"/>
        <v>4.5599999999999996</v>
      </c>
      <c r="E1564" t="str">
        <f t="shared" si="387"/>
        <v>No</v>
      </c>
      <c r="F1564" t="str">
        <f t="shared" si="388"/>
        <v>No</v>
      </c>
      <c r="G1564" t="str">
        <f t="shared" si="389"/>
        <v>No</v>
      </c>
      <c r="H1564">
        <f t="shared" si="390"/>
        <v>1</v>
      </c>
      <c r="I1564" t="str">
        <f t="shared" si="391"/>
        <v>No</v>
      </c>
      <c r="J1564" t="str">
        <f t="shared" si="392"/>
        <v>Obesity</v>
      </c>
      <c r="K1564" t="str">
        <f t="shared" si="393"/>
        <v>Normal</v>
      </c>
      <c r="L1564" t="str">
        <f t="shared" si="394"/>
        <v>R1012</v>
      </c>
      <c r="M1564">
        <f t="shared" si="395"/>
        <v>38</v>
      </c>
      <c r="N1564" t="str">
        <f t="shared" si="396"/>
        <v>tier - 3</v>
      </c>
      <c r="O1564" t="str">
        <f t="shared" si="397"/>
        <v>tier - 3</v>
      </c>
      <c r="P1564" t="str">
        <f t="shared" si="398"/>
        <v>R1012</v>
      </c>
      <c r="Q1564">
        <f t="shared" si="399"/>
        <v>38</v>
      </c>
    </row>
    <row r="1565" spans="1:17" ht="18.75" x14ac:dyDescent="0.3">
      <c r="A1565" s="4" t="s">
        <v>807</v>
      </c>
      <c r="B1565" t="str">
        <f t="shared" si="384"/>
        <v xml:space="preserve"> Paul</v>
      </c>
      <c r="C1565">
        <f t="shared" si="385"/>
        <v>46.53</v>
      </c>
      <c r="D1565">
        <f t="shared" si="386"/>
        <v>5.38</v>
      </c>
      <c r="E1565" t="str">
        <f t="shared" si="387"/>
        <v>Yes</v>
      </c>
      <c r="F1565" t="str">
        <f t="shared" si="388"/>
        <v>No</v>
      </c>
      <c r="G1565" t="str">
        <f t="shared" si="389"/>
        <v>No</v>
      </c>
      <c r="H1565">
        <f t="shared" si="390"/>
        <v>0</v>
      </c>
      <c r="I1565" t="str">
        <f t="shared" si="391"/>
        <v>No</v>
      </c>
      <c r="J1565" t="str">
        <f t="shared" si="392"/>
        <v>Obesity</v>
      </c>
      <c r="K1565" t="str">
        <f t="shared" si="393"/>
        <v>Normal</v>
      </c>
      <c r="L1565" t="str">
        <f t="shared" si="394"/>
        <v>R1013</v>
      </c>
      <c r="M1565">
        <f t="shared" si="395"/>
        <v>37</v>
      </c>
      <c r="N1565" t="str">
        <f t="shared" si="396"/>
        <v>tier - 2</v>
      </c>
      <c r="O1565" t="str">
        <f t="shared" si="397"/>
        <v>tier - 2</v>
      </c>
      <c r="P1565" t="str">
        <f t="shared" si="398"/>
        <v>R1013</v>
      </c>
      <c r="Q1565">
        <f t="shared" si="399"/>
        <v>37</v>
      </c>
    </row>
    <row r="1566" spans="1:17" ht="18.75" x14ac:dyDescent="0.3">
      <c r="A1566" s="4" t="s">
        <v>806</v>
      </c>
      <c r="B1566" t="str">
        <f t="shared" si="384"/>
        <v xml:space="preserve"> Michael D</v>
      </c>
      <c r="C1566">
        <f t="shared" si="385"/>
        <v>20.58</v>
      </c>
      <c r="D1566">
        <f t="shared" si="386"/>
        <v>11.04</v>
      </c>
      <c r="E1566" t="str">
        <f t="shared" si="387"/>
        <v>Yes</v>
      </c>
      <c r="F1566" t="str">
        <f t="shared" si="388"/>
        <v>No</v>
      </c>
      <c r="G1566" t="str">
        <f t="shared" si="389"/>
        <v>No</v>
      </c>
      <c r="H1566">
        <f t="shared" si="390"/>
        <v>1</v>
      </c>
      <c r="I1566" t="str">
        <f t="shared" si="391"/>
        <v>No</v>
      </c>
      <c r="J1566" t="str">
        <f t="shared" si="392"/>
        <v>Normol Weight</v>
      </c>
      <c r="K1566" t="str">
        <f t="shared" si="393"/>
        <v>Diabetes</v>
      </c>
      <c r="L1566" t="str">
        <f t="shared" si="394"/>
        <v>R1013</v>
      </c>
      <c r="M1566">
        <f t="shared" si="395"/>
        <v>47</v>
      </c>
      <c r="N1566" t="str">
        <f t="shared" si="396"/>
        <v>tier - 3</v>
      </c>
      <c r="O1566" t="str">
        <f t="shared" si="397"/>
        <v>tier - 3</v>
      </c>
      <c r="P1566" t="str">
        <f t="shared" si="398"/>
        <v>R1013</v>
      </c>
      <c r="Q1566">
        <f t="shared" si="399"/>
        <v>47</v>
      </c>
    </row>
    <row r="1567" spans="1:17" ht="18.75" x14ac:dyDescent="0.3">
      <c r="A1567" s="4" t="s">
        <v>805</v>
      </c>
      <c r="B1567" t="str">
        <f t="shared" si="384"/>
        <v xml:space="preserve"> Marina</v>
      </c>
      <c r="C1567">
        <f t="shared" si="385"/>
        <v>19.53</v>
      </c>
      <c r="D1567">
        <f t="shared" si="386"/>
        <v>6.09</v>
      </c>
      <c r="E1567" t="str">
        <f t="shared" si="387"/>
        <v>Yes</v>
      </c>
      <c r="F1567" t="str">
        <f t="shared" si="388"/>
        <v>No</v>
      </c>
      <c r="G1567" t="str">
        <f t="shared" si="389"/>
        <v>No</v>
      </c>
      <c r="H1567">
        <f t="shared" si="390"/>
        <v>0</v>
      </c>
      <c r="I1567" t="str">
        <f t="shared" si="391"/>
        <v>No</v>
      </c>
      <c r="J1567" t="str">
        <f t="shared" si="392"/>
        <v>Normol Weight</v>
      </c>
      <c r="K1567" t="str">
        <f t="shared" si="393"/>
        <v>Diabetes</v>
      </c>
      <c r="L1567" t="str">
        <f t="shared" si="394"/>
        <v>R1013</v>
      </c>
      <c r="M1567">
        <f t="shared" si="395"/>
        <v>46</v>
      </c>
      <c r="N1567" t="str">
        <f t="shared" si="396"/>
        <v>tier - 3</v>
      </c>
      <c r="O1567" t="str">
        <f t="shared" si="397"/>
        <v>tier - 3</v>
      </c>
      <c r="P1567" t="str">
        <f t="shared" si="398"/>
        <v>R1013</v>
      </c>
      <c r="Q1567">
        <f t="shared" si="399"/>
        <v>46</v>
      </c>
    </row>
    <row r="1568" spans="1:17" ht="18.75" x14ac:dyDescent="0.3">
      <c r="A1568" s="4" t="s">
        <v>804</v>
      </c>
      <c r="B1568" t="str">
        <f t="shared" si="384"/>
        <v xml:space="preserve"> Caroline</v>
      </c>
      <c r="C1568">
        <f t="shared" si="385"/>
        <v>27.7</v>
      </c>
      <c r="D1568">
        <f t="shared" si="386"/>
        <v>4.71</v>
      </c>
      <c r="E1568" t="str">
        <f t="shared" si="387"/>
        <v>No</v>
      </c>
      <c r="F1568" t="str">
        <f t="shared" si="388"/>
        <v>No</v>
      </c>
      <c r="G1568" t="str">
        <f t="shared" si="389"/>
        <v>No</v>
      </c>
      <c r="H1568">
        <f t="shared" si="390"/>
        <v>1</v>
      </c>
      <c r="I1568" t="str">
        <f t="shared" si="391"/>
        <v>No</v>
      </c>
      <c r="J1568" t="str">
        <f t="shared" si="392"/>
        <v>Obesity</v>
      </c>
      <c r="K1568" t="str">
        <f t="shared" si="393"/>
        <v>Normal</v>
      </c>
      <c r="L1568" t="str">
        <f t="shared" si="394"/>
        <v>R1011</v>
      </c>
      <c r="M1568">
        <f t="shared" si="395"/>
        <v>35</v>
      </c>
      <c r="N1568" t="str">
        <f t="shared" si="396"/>
        <v>tier - 2</v>
      </c>
      <c r="O1568" t="str">
        <f t="shared" si="397"/>
        <v>tier - 2</v>
      </c>
      <c r="P1568" t="str">
        <f t="shared" si="398"/>
        <v>R1011</v>
      </c>
      <c r="Q1568">
        <f t="shared" si="399"/>
        <v>35</v>
      </c>
    </row>
    <row r="1569" spans="1:17" ht="18.75" x14ac:dyDescent="0.3">
      <c r="A1569" s="4" t="s">
        <v>803</v>
      </c>
      <c r="B1569" t="str">
        <f t="shared" si="384"/>
        <v xml:space="preserve"> Ross P</v>
      </c>
      <c r="C1569">
        <f t="shared" si="385"/>
        <v>18.920000000000002</v>
      </c>
      <c r="D1569">
        <f t="shared" si="386"/>
        <v>8.18</v>
      </c>
      <c r="E1569" t="str">
        <f t="shared" si="387"/>
        <v>No</v>
      </c>
      <c r="F1569" t="str">
        <f t="shared" si="388"/>
        <v>No</v>
      </c>
      <c r="G1569" t="str">
        <f t="shared" si="389"/>
        <v>No</v>
      </c>
      <c r="H1569">
        <f t="shared" si="390"/>
        <v>0</v>
      </c>
      <c r="I1569" t="str">
        <f t="shared" si="391"/>
        <v>No</v>
      </c>
      <c r="J1569" t="str">
        <f t="shared" si="392"/>
        <v>Normol Weight</v>
      </c>
      <c r="K1569" t="str">
        <f t="shared" si="393"/>
        <v>Diabetes</v>
      </c>
      <c r="L1569" t="str">
        <f t="shared" si="394"/>
        <v>R1013</v>
      </c>
      <c r="M1569">
        <f t="shared" si="395"/>
        <v>51</v>
      </c>
      <c r="N1569" t="str">
        <f t="shared" si="396"/>
        <v>tier - 3</v>
      </c>
      <c r="O1569" t="str">
        <f t="shared" si="397"/>
        <v>tier - 3</v>
      </c>
      <c r="P1569" t="str">
        <f t="shared" si="398"/>
        <v>R1013</v>
      </c>
      <c r="Q1569">
        <f t="shared" si="399"/>
        <v>51</v>
      </c>
    </row>
    <row r="1570" spans="1:17" ht="18.75" x14ac:dyDescent="0.3">
      <c r="A1570" s="4" t="s">
        <v>802</v>
      </c>
      <c r="B1570" t="str">
        <f t="shared" si="384"/>
        <v xml:space="preserve"> Aoife</v>
      </c>
      <c r="C1570">
        <f t="shared" si="385"/>
        <v>17.760000000000002</v>
      </c>
      <c r="D1570">
        <f t="shared" si="386"/>
        <v>11.18</v>
      </c>
      <c r="E1570" t="str">
        <f t="shared" si="387"/>
        <v>Yes</v>
      </c>
      <c r="F1570" t="str">
        <f t="shared" si="388"/>
        <v>No</v>
      </c>
      <c r="G1570" t="str">
        <f t="shared" si="389"/>
        <v>No</v>
      </c>
      <c r="H1570">
        <f t="shared" si="390"/>
        <v>2</v>
      </c>
      <c r="I1570" t="str">
        <f t="shared" si="391"/>
        <v>No</v>
      </c>
      <c r="J1570" t="str">
        <f t="shared" si="392"/>
        <v>Underweight</v>
      </c>
      <c r="K1570" t="str">
        <f t="shared" si="393"/>
        <v>Diabetes</v>
      </c>
      <c r="L1570" t="str">
        <f t="shared" si="394"/>
        <v>R1013</v>
      </c>
      <c r="M1570">
        <f t="shared" si="395"/>
        <v>52</v>
      </c>
      <c r="N1570" t="str">
        <f t="shared" si="396"/>
        <v>tier - 1</v>
      </c>
      <c r="O1570" t="str">
        <f t="shared" si="397"/>
        <v>tier - 1</v>
      </c>
      <c r="P1570" t="str">
        <f t="shared" si="398"/>
        <v>R1013</v>
      </c>
      <c r="Q1570">
        <f t="shared" si="399"/>
        <v>52</v>
      </c>
    </row>
    <row r="1571" spans="1:17" ht="18.75" x14ac:dyDescent="0.3">
      <c r="A1571" s="4" t="s">
        <v>801</v>
      </c>
      <c r="B1571" t="str">
        <f t="shared" si="384"/>
        <v xml:space="preserve"> Wesley</v>
      </c>
      <c r="C1571">
        <f t="shared" si="385"/>
        <v>29.83</v>
      </c>
      <c r="D1571">
        <f t="shared" si="386"/>
        <v>5.03</v>
      </c>
      <c r="E1571" t="str">
        <f t="shared" si="387"/>
        <v>Yes</v>
      </c>
      <c r="F1571" t="str">
        <f t="shared" si="388"/>
        <v>No</v>
      </c>
      <c r="G1571" t="str">
        <f t="shared" si="389"/>
        <v>No</v>
      </c>
      <c r="H1571">
        <f t="shared" si="390"/>
        <v>0</v>
      </c>
      <c r="I1571" t="str">
        <f t="shared" si="391"/>
        <v>No</v>
      </c>
      <c r="J1571" t="str">
        <f t="shared" si="392"/>
        <v>Obesity</v>
      </c>
      <c r="K1571" t="str">
        <f t="shared" si="393"/>
        <v>Normal</v>
      </c>
      <c r="L1571" t="str">
        <f t="shared" si="394"/>
        <v>R1014</v>
      </c>
      <c r="M1571">
        <f t="shared" si="395"/>
        <v>37</v>
      </c>
      <c r="N1571" t="str">
        <f t="shared" si="396"/>
        <v>tier - 3</v>
      </c>
      <c r="O1571" t="str">
        <f t="shared" si="397"/>
        <v>tier - 3</v>
      </c>
      <c r="P1571" t="str">
        <f t="shared" si="398"/>
        <v>R1014</v>
      </c>
      <c r="Q1571">
        <f t="shared" si="399"/>
        <v>37</v>
      </c>
    </row>
    <row r="1572" spans="1:17" ht="18.75" x14ac:dyDescent="0.3">
      <c r="A1572" s="4" t="s">
        <v>800</v>
      </c>
      <c r="B1572" t="str">
        <f t="shared" si="384"/>
        <v xml:space="preserve"> Rebecca J</v>
      </c>
      <c r="C1572">
        <f t="shared" si="385"/>
        <v>23.465</v>
      </c>
      <c r="D1572">
        <f t="shared" si="386"/>
        <v>5.56</v>
      </c>
      <c r="E1572" t="str">
        <f t="shared" si="387"/>
        <v>No</v>
      </c>
      <c r="F1572" t="str">
        <f t="shared" si="388"/>
        <v>No</v>
      </c>
      <c r="G1572" t="str">
        <f t="shared" si="389"/>
        <v>No</v>
      </c>
      <c r="H1572">
        <f t="shared" si="390"/>
        <v>1</v>
      </c>
      <c r="I1572" t="str">
        <f t="shared" si="391"/>
        <v>No</v>
      </c>
      <c r="J1572" t="str">
        <f t="shared" si="392"/>
        <v>Normol Weight</v>
      </c>
      <c r="K1572" t="str">
        <f t="shared" si="393"/>
        <v>Normal</v>
      </c>
      <c r="L1572" t="str">
        <f t="shared" si="394"/>
        <v>R1024</v>
      </c>
      <c r="M1572">
        <f t="shared" si="395"/>
        <v>35</v>
      </c>
      <c r="N1572" t="str">
        <f t="shared" si="396"/>
        <v>tier - 3</v>
      </c>
      <c r="O1572" t="str">
        <f t="shared" si="397"/>
        <v>tier - 3</v>
      </c>
      <c r="P1572" t="str">
        <f t="shared" si="398"/>
        <v>R1024</v>
      </c>
      <c r="Q1572">
        <f t="shared" si="399"/>
        <v>35</v>
      </c>
    </row>
    <row r="1573" spans="1:17" ht="18.75" x14ac:dyDescent="0.3">
      <c r="A1573" s="4" t="s">
        <v>799</v>
      </c>
      <c r="B1573" t="str">
        <f t="shared" si="384"/>
        <v xml:space="preserve"> Barry P.</v>
      </c>
      <c r="C1573">
        <f t="shared" si="385"/>
        <v>29.355</v>
      </c>
      <c r="D1573">
        <f t="shared" si="386"/>
        <v>4.33</v>
      </c>
      <c r="E1573" t="str">
        <f t="shared" si="387"/>
        <v>No</v>
      </c>
      <c r="F1573" t="str">
        <f t="shared" si="388"/>
        <v>No</v>
      </c>
      <c r="G1573" t="str">
        <f t="shared" si="389"/>
        <v>No</v>
      </c>
      <c r="H1573">
        <f t="shared" si="390"/>
        <v>0</v>
      </c>
      <c r="I1573" t="str">
        <f t="shared" si="391"/>
        <v>No</v>
      </c>
      <c r="J1573" t="str">
        <f t="shared" si="392"/>
        <v>Obesity</v>
      </c>
      <c r="K1573" t="str">
        <f t="shared" si="393"/>
        <v>Normal</v>
      </c>
      <c r="L1573" t="str">
        <f t="shared" si="394"/>
        <v>R1012</v>
      </c>
      <c r="M1573">
        <f t="shared" si="395"/>
        <v>40</v>
      </c>
      <c r="N1573" t="str">
        <f t="shared" si="396"/>
        <v>tier - 1</v>
      </c>
      <c r="O1573" t="str">
        <f t="shared" si="397"/>
        <v>tier - 1</v>
      </c>
      <c r="P1573" t="str">
        <f t="shared" si="398"/>
        <v>R1012</v>
      </c>
      <c r="Q1573">
        <f t="shared" si="399"/>
        <v>40</v>
      </c>
    </row>
    <row r="1574" spans="1:17" ht="18.75" x14ac:dyDescent="0.3">
      <c r="A1574" s="4" t="s">
        <v>798</v>
      </c>
      <c r="B1574" t="str">
        <f t="shared" si="384"/>
        <v xml:space="preserve"> Maciej</v>
      </c>
      <c r="C1574">
        <f t="shared" si="385"/>
        <v>35.49</v>
      </c>
      <c r="D1574">
        <f t="shared" si="386"/>
        <v>5.21</v>
      </c>
      <c r="E1574" t="str">
        <f t="shared" si="387"/>
        <v>Yes</v>
      </c>
      <c r="F1574" t="str">
        <f t="shared" si="388"/>
        <v>No</v>
      </c>
      <c r="G1574" t="str">
        <f t="shared" si="389"/>
        <v>Yes</v>
      </c>
      <c r="H1574">
        <f t="shared" si="390"/>
        <v>1</v>
      </c>
      <c r="I1574" t="str">
        <f t="shared" si="391"/>
        <v>No</v>
      </c>
      <c r="J1574" t="str">
        <f t="shared" si="392"/>
        <v>Obesity</v>
      </c>
      <c r="K1574" t="str">
        <f t="shared" si="393"/>
        <v>Normal</v>
      </c>
      <c r="L1574" t="str">
        <f t="shared" si="394"/>
        <v>R1021</v>
      </c>
      <c r="M1574">
        <f t="shared" si="395"/>
        <v>25</v>
      </c>
      <c r="N1574" t="str">
        <f t="shared" si="396"/>
        <v>tier - 2</v>
      </c>
      <c r="O1574" t="str">
        <f t="shared" si="397"/>
        <v>tier - 2</v>
      </c>
      <c r="P1574" t="str">
        <f t="shared" si="398"/>
        <v>R1021</v>
      </c>
      <c r="Q1574">
        <f t="shared" si="399"/>
        <v>25</v>
      </c>
    </row>
    <row r="1575" spans="1:17" ht="18.75" x14ac:dyDescent="0.3">
      <c r="A1575" s="4" t="s">
        <v>797</v>
      </c>
      <c r="B1575" t="str">
        <f t="shared" si="384"/>
        <v xml:space="preserve"> Jerry D.</v>
      </c>
      <c r="C1575">
        <f t="shared" si="385"/>
        <v>26.315000000000001</v>
      </c>
      <c r="D1575">
        <f t="shared" si="386"/>
        <v>5.89</v>
      </c>
      <c r="E1575" t="str">
        <f t="shared" si="387"/>
        <v>No</v>
      </c>
      <c r="F1575" t="str">
        <f t="shared" si="388"/>
        <v>No</v>
      </c>
      <c r="G1575" t="str">
        <f t="shared" si="389"/>
        <v>No</v>
      </c>
      <c r="H1575">
        <f t="shared" si="390"/>
        <v>0</v>
      </c>
      <c r="I1575" t="str">
        <f t="shared" si="391"/>
        <v>No</v>
      </c>
      <c r="J1575" t="str">
        <f t="shared" si="392"/>
        <v>Obesity</v>
      </c>
      <c r="K1575" t="str">
        <f t="shared" si="393"/>
        <v>Diabetes</v>
      </c>
      <c r="L1575" t="str">
        <f t="shared" si="394"/>
        <v>R1012</v>
      </c>
      <c r="M1575">
        <f t="shared" si="395"/>
        <v>40</v>
      </c>
      <c r="N1575" t="str">
        <f t="shared" si="396"/>
        <v>tier - 2</v>
      </c>
      <c r="O1575" t="str">
        <f t="shared" si="397"/>
        <v>tier - 2</v>
      </c>
      <c r="P1575" t="str">
        <f t="shared" si="398"/>
        <v>R1012</v>
      </c>
      <c r="Q1575">
        <f t="shared" si="399"/>
        <v>40</v>
      </c>
    </row>
    <row r="1576" spans="1:17" ht="18.75" x14ac:dyDescent="0.3">
      <c r="A1576" s="4" t="s">
        <v>796</v>
      </c>
      <c r="B1576" t="str">
        <f t="shared" si="384"/>
        <v xml:space="preserve"> Eric A.</v>
      </c>
      <c r="C1576">
        <f t="shared" si="385"/>
        <v>19.79</v>
      </c>
      <c r="D1576">
        <f t="shared" si="386"/>
        <v>4.8099999999999996</v>
      </c>
      <c r="E1576" t="str">
        <f t="shared" si="387"/>
        <v>Yes</v>
      </c>
      <c r="F1576" t="str">
        <f t="shared" si="388"/>
        <v>No</v>
      </c>
      <c r="G1576" t="str">
        <f t="shared" si="389"/>
        <v>No</v>
      </c>
      <c r="H1576">
        <f t="shared" si="390"/>
        <v>0</v>
      </c>
      <c r="I1576" t="str">
        <f t="shared" si="391"/>
        <v>No</v>
      </c>
      <c r="J1576" t="str">
        <f t="shared" si="392"/>
        <v>Normol Weight</v>
      </c>
      <c r="K1576" t="str">
        <f t="shared" si="393"/>
        <v>Normal</v>
      </c>
      <c r="L1576" t="str">
        <f t="shared" si="394"/>
        <v>R1013</v>
      </c>
      <c r="M1576">
        <f t="shared" si="395"/>
        <v>46</v>
      </c>
      <c r="N1576" t="str">
        <f t="shared" si="396"/>
        <v>tier - 2</v>
      </c>
      <c r="O1576" t="str">
        <f t="shared" si="397"/>
        <v>tier - 2</v>
      </c>
      <c r="P1576" t="str">
        <f t="shared" si="398"/>
        <v>R1013</v>
      </c>
      <c r="Q1576">
        <f t="shared" si="399"/>
        <v>46</v>
      </c>
    </row>
    <row r="1577" spans="1:17" ht="18.75" x14ac:dyDescent="0.3">
      <c r="A1577" s="4" t="s">
        <v>795</v>
      </c>
      <c r="B1577" t="str">
        <f t="shared" si="384"/>
        <v xml:space="preserve"> Cathi</v>
      </c>
      <c r="C1577">
        <f t="shared" si="385"/>
        <v>40.564999999999998</v>
      </c>
      <c r="D1577">
        <f t="shared" si="386"/>
        <v>5.66</v>
      </c>
      <c r="E1577" t="str">
        <f t="shared" si="387"/>
        <v>No</v>
      </c>
      <c r="F1577" t="str">
        <f t="shared" si="388"/>
        <v>No</v>
      </c>
      <c r="G1577" t="str">
        <f t="shared" si="389"/>
        <v>No</v>
      </c>
      <c r="H1577">
        <f t="shared" si="390"/>
        <v>1</v>
      </c>
      <c r="I1577" t="str">
        <f t="shared" si="391"/>
        <v>No</v>
      </c>
      <c r="J1577" t="str">
        <f t="shared" si="392"/>
        <v>Obesity</v>
      </c>
      <c r="K1577" t="str">
        <f t="shared" si="393"/>
        <v>Normal</v>
      </c>
      <c r="L1577" t="str">
        <f t="shared" si="394"/>
        <v>R1012</v>
      </c>
      <c r="M1577">
        <f t="shared" si="395"/>
        <v>38</v>
      </c>
      <c r="N1577" t="str">
        <f t="shared" si="396"/>
        <v>tier - 1</v>
      </c>
      <c r="O1577" t="str">
        <f t="shared" si="397"/>
        <v>tier - 1</v>
      </c>
      <c r="P1577" t="str">
        <f t="shared" si="398"/>
        <v>R1012</v>
      </c>
      <c r="Q1577">
        <f t="shared" si="399"/>
        <v>38</v>
      </c>
    </row>
    <row r="1578" spans="1:17" ht="18.75" x14ac:dyDescent="0.3">
      <c r="A1578" s="4" t="s">
        <v>794</v>
      </c>
      <c r="B1578" t="str">
        <f t="shared" si="384"/>
        <v xml:space="preserve"> Alex M</v>
      </c>
      <c r="C1578">
        <f t="shared" si="385"/>
        <v>18.03</v>
      </c>
      <c r="D1578">
        <f t="shared" si="386"/>
        <v>10.66</v>
      </c>
      <c r="E1578" t="str">
        <f t="shared" si="387"/>
        <v>Yes</v>
      </c>
      <c r="F1578" t="str">
        <f t="shared" si="388"/>
        <v>No</v>
      </c>
      <c r="G1578" t="str">
        <f t="shared" si="389"/>
        <v>No</v>
      </c>
      <c r="H1578">
        <f t="shared" si="390"/>
        <v>2</v>
      </c>
      <c r="I1578" t="str">
        <f t="shared" si="391"/>
        <v>No</v>
      </c>
      <c r="J1578" t="str">
        <f t="shared" si="392"/>
        <v>Underweight</v>
      </c>
      <c r="K1578" t="str">
        <f t="shared" si="393"/>
        <v>Diabetes</v>
      </c>
      <c r="L1578" t="str">
        <f t="shared" si="394"/>
        <v>R1013</v>
      </c>
      <c r="M1578">
        <f t="shared" si="395"/>
        <v>52</v>
      </c>
      <c r="N1578" t="str">
        <f t="shared" si="396"/>
        <v>tier - 1</v>
      </c>
      <c r="O1578" t="str">
        <f t="shared" si="397"/>
        <v>tier - 1</v>
      </c>
      <c r="P1578" t="str">
        <f t="shared" si="398"/>
        <v>R1013</v>
      </c>
      <c r="Q1578">
        <f t="shared" si="399"/>
        <v>52</v>
      </c>
    </row>
    <row r="1579" spans="1:17" ht="18.75" x14ac:dyDescent="0.3">
      <c r="A1579" s="4" t="s">
        <v>793</v>
      </c>
      <c r="B1579" t="str">
        <f t="shared" si="384"/>
        <v xml:space="preserve"> Liang</v>
      </c>
      <c r="C1579">
        <f t="shared" si="385"/>
        <v>34.65</v>
      </c>
      <c r="D1579">
        <f t="shared" si="386"/>
        <v>5.98</v>
      </c>
      <c r="E1579" t="str">
        <f t="shared" si="387"/>
        <v>Yes</v>
      </c>
      <c r="F1579" t="str">
        <f t="shared" si="388"/>
        <v>No</v>
      </c>
      <c r="G1579" t="str">
        <f t="shared" si="389"/>
        <v>No</v>
      </c>
      <c r="H1579">
        <f t="shared" si="390"/>
        <v>0</v>
      </c>
      <c r="I1579" t="str">
        <f t="shared" si="391"/>
        <v>No</v>
      </c>
      <c r="J1579" t="str">
        <f t="shared" si="392"/>
        <v>Obesity</v>
      </c>
      <c r="K1579" t="str">
        <f t="shared" si="393"/>
        <v>Diabetes</v>
      </c>
      <c r="L1579" t="str">
        <f t="shared" si="394"/>
        <v>R1021</v>
      </c>
      <c r="M1579">
        <f t="shared" si="395"/>
        <v>26</v>
      </c>
      <c r="N1579" t="str">
        <f t="shared" si="396"/>
        <v>tier - 3</v>
      </c>
      <c r="O1579" t="str">
        <f t="shared" si="397"/>
        <v>tier - 3</v>
      </c>
      <c r="P1579" t="str">
        <f t="shared" si="398"/>
        <v>R1021</v>
      </c>
      <c r="Q1579">
        <f t="shared" si="399"/>
        <v>26</v>
      </c>
    </row>
    <row r="1580" spans="1:17" ht="18.75" x14ac:dyDescent="0.3">
      <c r="A1580" s="4" t="s">
        <v>792</v>
      </c>
      <c r="B1580" t="str">
        <f t="shared" si="384"/>
        <v xml:space="preserve"> Lexy</v>
      </c>
      <c r="C1580">
        <f t="shared" si="385"/>
        <v>42.94</v>
      </c>
      <c r="D1580">
        <f t="shared" si="386"/>
        <v>4.34</v>
      </c>
      <c r="E1580" t="str">
        <f t="shared" si="387"/>
        <v>No</v>
      </c>
      <c r="F1580" t="str">
        <f t="shared" si="388"/>
        <v>No</v>
      </c>
      <c r="G1580" t="str">
        <f t="shared" si="389"/>
        <v>No</v>
      </c>
      <c r="H1580">
        <f t="shared" si="390"/>
        <v>0</v>
      </c>
      <c r="I1580" t="str">
        <f t="shared" si="391"/>
        <v>No</v>
      </c>
      <c r="J1580" t="str">
        <f t="shared" si="392"/>
        <v>Obesity</v>
      </c>
      <c r="K1580" t="str">
        <f t="shared" si="393"/>
        <v>Normal</v>
      </c>
      <c r="L1580" t="str">
        <f t="shared" si="394"/>
        <v>R1012</v>
      </c>
      <c r="M1580">
        <f t="shared" si="395"/>
        <v>33</v>
      </c>
      <c r="N1580" t="str">
        <f t="shared" si="396"/>
        <v>tier - 2</v>
      </c>
      <c r="O1580" t="str">
        <f t="shared" si="397"/>
        <v>tier - 2</v>
      </c>
      <c r="P1580" t="str">
        <f t="shared" si="398"/>
        <v>R1012</v>
      </c>
      <c r="Q1580">
        <f t="shared" si="399"/>
        <v>33</v>
      </c>
    </row>
    <row r="1581" spans="1:17" ht="18.75" x14ac:dyDescent="0.3">
      <c r="A1581" s="4" t="s">
        <v>791</v>
      </c>
      <c r="B1581" t="str">
        <f t="shared" si="384"/>
        <v xml:space="preserve"> Michael</v>
      </c>
      <c r="C1581">
        <f t="shared" si="385"/>
        <v>31.254999999999999</v>
      </c>
      <c r="D1581">
        <f t="shared" si="386"/>
        <v>5.17</v>
      </c>
      <c r="E1581" t="str">
        <f t="shared" si="387"/>
        <v>No</v>
      </c>
      <c r="F1581" t="str">
        <f t="shared" si="388"/>
        <v>No</v>
      </c>
      <c r="G1581" t="str">
        <f t="shared" si="389"/>
        <v>No</v>
      </c>
      <c r="H1581">
        <f t="shared" si="390"/>
        <v>0</v>
      </c>
      <c r="I1581" t="str">
        <f t="shared" si="391"/>
        <v>No</v>
      </c>
      <c r="J1581" t="str">
        <f t="shared" si="392"/>
        <v>Obesity</v>
      </c>
      <c r="K1581" t="str">
        <f t="shared" si="393"/>
        <v>Normal</v>
      </c>
      <c r="L1581" t="str">
        <f t="shared" si="394"/>
        <v>R1012</v>
      </c>
      <c r="M1581">
        <f t="shared" si="395"/>
        <v>42</v>
      </c>
      <c r="N1581" t="str">
        <f t="shared" si="396"/>
        <v>tier - 1</v>
      </c>
      <c r="O1581" t="str">
        <f t="shared" si="397"/>
        <v>tier - 1</v>
      </c>
      <c r="P1581" t="str">
        <f t="shared" si="398"/>
        <v>R1012</v>
      </c>
      <c r="Q1581">
        <f t="shared" si="399"/>
        <v>42</v>
      </c>
    </row>
    <row r="1582" spans="1:17" ht="18.75" x14ac:dyDescent="0.3">
      <c r="A1582" s="4" t="s">
        <v>790</v>
      </c>
      <c r="B1582" t="str">
        <f t="shared" si="384"/>
        <v xml:space="preserve"> Samuel L</v>
      </c>
      <c r="C1582">
        <f t="shared" si="385"/>
        <v>45.43</v>
      </c>
      <c r="D1582">
        <f t="shared" si="386"/>
        <v>4.2300000000000004</v>
      </c>
      <c r="E1582" t="str">
        <f t="shared" si="387"/>
        <v>Yes</v>
      </c>
      <c r="F1582" t="str">
        <f t="shared" si="388"/>
        <v>No</v>
      </c>
      <c r="G1582" t="str">
        <f t="shared" si="389"/>
        <v>Yes</v>
      </c>
      <c r="H1582">
        <f t="shared" si="390"/>
        <v>1</v>
      </c>
      <c r="I1582" t="str">
        <f t="shared" si="391"/>
        <v>No</v>
      </c>
      <c r="J1582" t="str">
        <f t="shared" si="392"/>
        <v>Obesity</v>
      </c>
      <c r="K1582" t="str">
        <f t="shared" si="393"/>
        <v>Normal</v>
      </c>
      <c r="L1582" t="str">
        <f t="shared" si="394"/>
        <v>R1013</v>
      </c>
      <c r="M1582">
        <f t="shared" si="395"/>
        <v>39</v>
      </c>
      <c r="N1582" t="str">
        <f t="shared" si="396"/>
        <v>tier - 2</v>
      </c>
      <c r="O1582" t="str">
        <f t="shared" si="397"/>
        <v>tier - 2</v>
      </c>
      <c r="P1582" t="str">
        <f t="shared" si="398"/>
        <v>R1013</v>
      </c>
      <c r="Q1582">
        <f t="shared" si="399"/>
        <v>39</v>
      </c>
    </row>
    <row r="1583" spans="1:17" ht="18.75" x14ac:dyDescent="0.3">
      <c r="A1583" s="4" t="s">
        <v>789</v>
      </c>
      <c r="B1583" t="str">
        <f t="shared" si="384"/>
        <v xml:space="preserve"> Spencer A.</v>
      </c>
      <c r="C1583">
        <f t="shared" si="385"/>
        <v>32.340000000000003</v>
      </c>
      <c r="D1583">
        <f t="shared" si="386"/>
        <v>4.88</v>
      </c>
      <c r="E1583" t="str">
        <f t="shared" si="387"/>
        <v>Yes</v>
      </c>
      <c r="F1583" t="str">
        <f t="shared" si="388"/>
        <v>No</v>
      </c>
      <c r="G1583" t="str">
        <f t="shared" si="389"/>
        <v>Yes</v>
      </c>
      <c r="H1583">
        <f t="shared" si="390"/>
        <v>1</v>
      </c>
      <c r="I1583" t="str">
        <f t="shared" si="391"/>
        <v>No</v>
      </c>
      <c r="J1583" t="str">
        <f t="shared" si="392"/>
        <v>Obesity</v>
      </c>
      <c r="K1583" t="str">
        <f t="shared" si="393"/>
        <v>Normal</v>
      </c>
      <c r="L1583" t="str">
        <f t="shared" si="394"/>
        <v>R1013</v>
      </c>
      <c r="M1583">
        <f t="shared" si="395"/>
        <v>39</v>
      </c>
      <c r="N1583" t="str">
        <f t="shared" si="396"/>
        <v>tier - 1</v>
      </c>
      <c r="O1583" t="str">
        <f t="shared" si="397"/>
        <v>tier - 1</v>
      </c>
      <c r="P1583" t="str">
        <f t="shared" si="398"/>
        <v>R1013</v>
      </c>
      <c r="Q1583">
        <f t="shared" si="399"/>
        <v>39</v>
      </c>
    </row>
    <row r="1584" spans="1:17" ht="18.75" x14ac:dyDescent="0.3">
      <c r="A1584" s="4" t="s">
        <v>788</v>
      </c>
      <c r="B1584" t="str">
        <f t="shared" si="384"/>
        <v xml:space="preserve"> Rochelle</v>
      </c>
      <c r="C1584">
        <f t="shared" si="385"/>
        <v>25.46</v>
      </c>
      <c r="D1584">
        <f t="shared" si="386"/>
        <v>9.7100000000000009</v>
      </c>
      <c r="E1584" t="str">
        <f t="shared" si="387"/>
        <v>Yes</v>
      </c>
      <c r="F1584" t="str">
        <f t="shared" si="388"/>
        <v>No</v>
      </c>
      <c r="G1584" t="str">
        <f t="shared" si="389"/>
        <v>No</v>
      </c>
      <c r="H1584">
        <f t="shared" si="390"/>
        <v>1</v>
      </c>
      <c r="I1584" t="str">
        <f t="shared" si="391"/>
        <v>No</v>
      </c>
      <c r="J1584" t="str">
        <f t="shared" si="392"/>
        <v>Obesity</v>
      </c>
      <c r="K1584" t="str">
        <f t="shared" si="393"/>
        <v>Diabetes</v>
      </c>
      <c r="L1584" t="str">
        <f t="shared" si="394"/>
        <v>R1013</v>
      </c>
      <c r="M1584">
        <f t="shared" si="395"/>
        <v>36</v>
      </c>
      <c r="N1584" t="str">
        <f t="shared" si="396"/>
        <v>tier - 2</v>
      </c>
      <c r="O1584" t="str">
        <f t="shared" si="397"/>
        <v>tier - 2</v>
      </c>
      <c r="P1584" t="str">
        <f t="shared" si="398"/>
        <v>R1013</v>
      </c>
      <c r="Q1584">
        <f t="shared" si="399"/>
        <v>36</v>
      </c>
    </row>
    <row r="1585" spans="1:17" ht="18.75" x14ac:dyDescent="0.3">
      <c r="A1585" s="4" t="s">
        <v>787</v>
      </c>
      <c r="B1585" t="str">
        <f t="shared" si="384"/>
        <v xml:space="preserve"> Paula</v>
      </c>
      <c r="C1585">
        <f t="shared" si="385"/>
        <v>37.145000000000003</v>
      </c>
      <c r="D1585">
        <f t="shared" si="386"/>
        <v>5.32</v>
      </c>
      <c r="E1585" t="str">
        <f t="shared" si="387"/>
        <v>No</v>
      </c>
      <c r="F1585" t="str">
        <f t="shared" si="388"/>
        <v>No</v>
      </c>
      <c r="G1585" t="str">
        <f t="shared" si="389"/>
        <v>No</v>
      </c>
      <c r="H1585">
        <f t="shared" si="390"/>
        <v>0</v>
      </c>
      <c r="I1585" t="str">
        <f t="shared" si="391"/>
        <v>No</v>
      </c>
      <c r="J1585" t="str">
        <f t="shared" si="392"/>
        <v>Obesity</v>
      </c>
      <c r="K1585" t="str">
        <f t="shared" si="393"/>
        <v>Normal</v>
      </c>
      <c r="L1585" t="str">
        <f t="shared" si="394"/>
        <v>R1024</v>
      </c>
      <c r="M1585">
        <f t="shared" si="395"/>
        <v>32</v>
      </c>
      <c r="N1585" t="str">
        <f t="shared" si="396"/>
        <v>tier - 2</v>
      </c>
      <c r="O1585" t="str">
        <f t="shared" si="397"/>
        <v>tier - 2</v>
      </c>
      <c r="P1585" t="str">
        <f t="shared" si="398"/>
        <v>R1024</v>
      </c>
      <c r="Q1585">
        <f t="shared" si="399"/>
        <v>32</v>
      </c>
    </row>
    <row r="1586" spans="1:17" ht="18.75" x14ac:dyDescent="0.3">
      <c r="A1586" s="4" t="s">
        <v>786</v>
      </c>
      <c r="B1586" t="str">
        <f t="shared" si="384"/>
        <v xml:space="preserve"> Madeline E.</v>
      </c>
      <c r="C1586">
        <f t="shared" si="385"/>
        <v>30.8</v>
      </c>
      <c r="D1586">
        <f t="shared" si="386"/>
        <v>5.83</v>
      </c>
      <c r="E1586" t="str">
        <f t="shared" si="387"/>
        <v>Yes</v>
      </c>
      <c r="F1586" t="str">
        <f t="shared" si="388"/>
        <v>No</v>
      </c>
      <c r="G1586" t="str">
        <f t="shared" si="389"/>
        <v>No</v>
      </c>
      <c r="H1586">
        <f t="shared" si="390"/>
        <v>0</v>
      </c>
      <c r="I1586" t="str">
        <f t="shared" si="391"/>
        <v>No</v>
      </c>
      <c r="J1586" t="str">
        <f t="shared" si="392"/>
        <v>Obesity</v>
      </c>
      <c r="K1586" t="str">
        <f t="shared" si="393"/>
        <v>Diabetes</v>
      </c>
      <c r="L1586" t="str">
        <f t="shared" si="394"/>
        <v>R1013</v>
      </c>
      <c r="M1586">
        <f t="shared" si="395"/>
        <v>37</v>
      </c>
      <c r="N1586" t="str">
        <f t="shared" si="396"/>
        <v>tier - 1</v>
      </c>
      <c r="O1586" t="str">
        <f t="shared" si="397"/>
        <v>tier - 1</v>
      </c>
      <c r="P1586" t="str">
        <f t="shared" si="398"/>
        <v>R1013</v>
      </c>
      <c r="Q1586">
        <f t="shared" si="399"/>
        <v>37</v>
      </c>
    </row>
    <row r="1587" spans="1:17" ht="18.75" x14ac:dyDescent="0.3">
      <c r="A1587" s="4" t="s">
        <v>785</v>
      </c>
      <c r="B1587" t="str">
        <f t="shared" si="384"/>
        <v xml:space="preserve"> Maria Isabel</v>
      </c>
      <c r="C1587">
        <f t="shared" si="385"/>
        <v>29.5</v>
      </c>
      <c r="D1587">
        <f t="shared" si="386"/>
        <v>5.54</v>
      </c>
      <c r="E1587" t="str">
        <f t="shared" si="387"/>
        <v>Yes</v>
      </c>
      <c r="F1587" t="str">
        <f t="shared" si="388"/>
        <v>No</v>
      </c>
      <c r="G1587" t="str">
        <f t="shared" si="389"/>
        <v>No</v>
      </c>
      <c r="H1587">
        <f t="shared" si="390"/>
        <v>0</v>
      </c>
      <c r="I1587" t="str">
        <f t="shared" si="391"/>
        <v>No</v>
      </c>
      <c r="J1587" t="str">
        <f t="shared" si="392"/>
        <v>Obesity</v>
      </c>
      <c r="K1587" t="str">
        <f t="shared" si="393"/>
        <v>Normal</v>
      </c>
      <c r="L1587" t="str">
        <f t="shared" si="394"/>
        <v>R1011</v>
      </c>
      <c r="M1587">
        <f t="shared" si="395"/>
        <v>37</v>
      </c>
      <c r="N1587" t="str">
        <f t="shared" si="396"/>
        <v>tier - 1</v>
      </c>
      <c r="O1587" t="str">
        <f t="shared" si="397"/>
        <v>tier - 1</v>
      </c>
      <c r="P1587" t="str">
        <f t="shared" si="398"/>
        <v>R1011</v>
      </c>
      <c r="Q1587">
        <f t="shared" si="399"/>
        <v>37</v>
      </c>
    </row>
    <row r="1588" spans="1:17" ht="18.75" x14ac:dyDescent="0.3">
      <c r="A1588" s="4" t="s">
        <v>784</v>
      </c>
      <c r="B1588" t="str">
        <f t="shared" si="384"/>
        <v xml:space="preserve"> Arthur M.</v>
      </c>
      <c r="C1588">
        <f t="shared" si="385"/>
        <v>43.39</v>
      </c>
      <c r="D1588">
        <f t="shared" si="386"/>
        <v>5.85</v>
      </c>
      <c r="E1588" t="str">
        <f t="shared" si="387"/>
        <v>No</v>
      </c>
      <c r="F1588" t="str">
        <f t="shared" si="388"/>
        <v>Yes</v>
      </c>
      <c r="G1588" t="str">
        <f t="shared" si="389"/>
        <v>No</v>
      </c>
      <c r="H1588">
        <f t="shared" si="390"/>
        <v>1</v>
      </c>
      <c r="I1588" t="str">
        <f t="shared" si="391"/>
        <v>No</v>
      </c>
      <c r="J1588" t="str">
        <f t="shared" si="392"/>
        <v>Obesity</v>
      </c>
      <c r="K1588" t="str">
        <f t="shared" si="393"/>
        <v>Diabetes</v>
      </c>
      <c r="L1588" t="str">
        <f t="shared" si="394"/>
        <v>R1011</v>
      </c>
      <c r="M1588">
        <f t="shared" si="395"/>
        <v>18</v>
      </c>
      <c r="N1588" t="str">
        <f t="shared" si="396"/>
        <v>tier - 2</v>
      </c>
      <c r="O1588" t="str">
        <f t="shared" si="397"/>
        <v>tier - 2</v>
      </c>
      <c r="P1588" t="str">
        <f t="shared" si="398"/>
        <v>R1011</v>
      </c>
      <c r="Q1588">
        <f t="shared" si="399"/>
        <v>18</v>
      </c>
    </row>
    <row r="1589" spans="1:17" ht="18.75" x14ac:dyDescent="0.3">
      <c r="A1589" s="4" t="s">
        <v>783</v>
      </c>
      <c r="B1589" t="str">
        <f t="shared" si="384"/>
        <v xml:space="preserve"> Joseph R.</v>
      </c>
      <c r="C1589">
        <f t="shared" si="385"/>
        <v>15.08</v>
      </c>
      <c r="D1589">
        <f t="shared" si="386"/>
        <v>4.8499999999999996</v>
      </c>
      <c r="E1589" t="str">
        <f t="shared" si="387"/>
        <v>Yes</v>
      </c>
      <c r="F1589" t="str">
        <f t="shared" si="388"/>
        <v>No</v>
      </c>
      <c r="G1589" t="str">
        <f t="shared" si="389"/>
        <v>Yes</v>
      </c>
      <c r="H1589">
        <f t="shared" si="390"/>
        <v>1</v>
      </c>
      <c r="I1589" t="str">
        <f t="shared" si="391"/>
        <v>No</v>
      </c>
      <c r="J1589" t="str">
        <f t="shared" si="392"/>
        <v>Underweight</v>
      </c>
      <c r="K1589" t="str">
        <f t="shared" si="393"/>
        <v>Normal</v>
      </c>
      <c r="L1589" t="str">
        <f t="shared" si="394"/>
        <v>R1012</v>
      </c>
      <c r="M1589">
        <f t="shared" si="395"/>
        <v>53</v>
      </c>
      <c r="N1589" t="str">
        <f t="shared" si="396"/>
        <v>tier - 2</v>
      </c>
      <c r="O1589" t="str">
        <f t="shared" si="397"/>
        <v>tier - 2</v>
      </c>
      <c r="P1589" t="str">
        <f t="shared" si="398"/>
        <v>R1012</v>
      </c>
      <c r="Q1589">
        <f t="shared" si="399"/>
        <v>53</v>
      </c>
    </row>
    <row r="1590" spans="1:17" ht="18.75" x14ac:dyDescent="0.3">
      <c r="A1590" s="4" t="s">
        <v>782</v>
      </c>
      <c r="B1590" t="str">
        <f t="shared" si="384"/>
        <v xml:space="preserve"> Sachiko</v>
      </c>
      <c r="C1590">
        <f t="shared" si="385"/>
        <v>20.48</v>
      </c>
      <c r="D1590">
        <f t="shared" si="386"/>
        <v>11.09</v>
      </c>
      <c r="E1590" t="str">
        <f t="shared" si="387"/>
        <v>No</v>
      </c>
      <c r="F1590" t="str">
        <f t="shared" si="388"/>
        <v>No</v>
      </c>
      <c r="G1590" t="str">
        <f t="shared" si="389"/>
        <v>No</v>
      </c>
      <c r="H1590">
        <f t="shared" si="390"/>
        <v>0</v>
      </c>
      <c r="I1590" t="str">
        <f t="shared" si="391"/>
        <v>No</v>
      </c>
      <c r="J1590" t="str">
        <f t="shared" si="392"/>
        <v>Normol Weight</v>
      </c>
      <c r="K1590" t="str">
        <f t="shared" si="393"/>
        <v>Diabetes</v>
      </c>
      <c r="L1590" t="str">
        <f t="shared" si="394"/>
        <v>R1013</v>
      </c>
      <c r="M1590">
        <f t="shared" si="395"/>
        <v>48</v>
      </c>
      <c r="N1590" t="str">
        <f t="shared" si="396"/>
        <v>tier - 1</v>
      </c>
      <c r="O1590" t="str">
        <f t="shared" si="397"/>
        <v>tier - 1</v>
      </c>
      <c r="P1590" t="str">
        <f t="shared" si="398"/>
        <v>R1013</v>
      </c>
      <c r="Q1590">
        <f t="shared" si="399"/>
        <v>48</v>
      </c>
    </row>
    <row r="1591" spans="1:17" ht="18.75" x14ac:dyDescent="0.3">
      <c r="A1591" s="4" t="s">
        <v>781</v>
      </c>
      <c r="B1591" t="str">
        <f t="shared" si="384"/>
        <v xml:space="preserve"> Christopher</v>
      </c>
      <c r="C1591">
        <f t="shared" si="385"/>
        <v>34.450000000000003</v>
      </c>
      <c r="D1591">
        <f t="shared" si="386"/>
        <v>5.58</v>
      </c>
      <c r="E1591" t="str">
        <f t="shared" si="387"/>
        <v>Yes</v>
      </c>
      <c r="F1591" t="str">
        <f t="shared" si="388"/>
        <v>No</v>
      </c>
      <c r="G1591" t="str">
        <f t="shared" si="389"/>
        <v>No</v>
      </c>
      <c r="H1591">
        <f t="shared" si="390"/>
        <v>0</v>
      </c>
      <c r="I1591" t="str">
        <f t="shared" si="391"/>
        <v>No</v>
      </c>
      <c r="J1591" t="str">
        <f t="shared" si="392"/>
        <v>Obesity</v>
      </c>
      <c r="K1591" t="str">
        <f t="shared" si="393"/>
        <v>Normal</v>
      </c>
      <c r="L1591" t="str">
        <f t="shared" si="394"/>
        <v>R1021</v>
      </c>
      <c r="M1591">
        <f t="shared" si="395"/>
        <v>26</v>
      </c>
      <c r="N1591" t="str">
        <f t="shared" si="396"/>
        <v>tier - 3</v>
      </c>
      <c r="O1591" t="str">
        <f t="shared" si="397"/>
        <v>tier - 3</v>
      </c>
      <c r="P1591" t="str">
        <f t="shared" si="398"/>
        <v>R1021</v>
      </c>
      <c r="Q1591">
        <f t="shared" si="399"/>
        <v>26</v>
      </c>
    </row>
    <row r="1592" spans="1:17" ht="18.75" x14ac:dyDescent="0.3">
      <c r="A1592" s="4" t="s">
        <v>780</v>
      </c>
      <c r="B1592" t="str">
        <f t="shared" si="384"/>
        <v xml:space="preserve"> Joseph</v>
      </c>
      <c r="C1592">
        <f t="shared" si="385"/>
        <v>34.21</v>
      </c>
      <c r="D1592">
        <f t="shared" si="386"/>
        <v>9.7200000000000006</v>
      </c>
      <c r="E1592" t="str">
        <f t="shared" si="387"/>
        <v>Yes</v>
      </c>
      <c r="F1592" t="str">
        <f t="shared" si="388"/>
        <v>No</v>
      </c>
      <c r="G1592" t="str">
        <f t="shared" si="389"/>
        <v>No</v>
      </c>
      <c r="H1592">
        <f t="shared" si="390"/>
        <v>0</v>
      </c>
      <c r="I1592" t="str">
        <f t="shared" si="391"/>
        <v>No</v>
      </c>
      <c r="J1592" t="str">
        <f t="shared" si="392"/>
        <v>Obesity</v>
      </c>
      <c r="K1592" t="str">
        <f t="shared" si="393"/>
        <v>Diabetes</v>
      </c>
      <c r="L1592" t="str">
        <f t="shared" si="394"/>
        <v>R1013</v>
      </c>
      <c r="M1592">
        <f t="shared" si="395"/>
        <v>41</v>
      </c>
      <c r="N1592" t="str">
        <f t="shared" si="396"/>
        <v>tier - 3</v>
      </c>
      <c r="O1592" t="str">
        <f t="shared" si="397"/>
        <v>tier - 3</v>
      </c>
      <c r="P1592" t="str">
        <f t="shared" si="398"/>
        <v>R1013</v>
      </c>
      <c r="Q1592">
        <f t="shared" si="399"/>
        <v>41</v>
      </c>
    </row>
    <row r="1593" spans="1:17" ht="18.75" x14ac:dyDescent="0.3">
      <c r="A1593" s="4" t="s">
        <v>779</v>
      </c>
      <c r="B1593" t="str">
        <f t="shared" si="384"/>
        <v xml:space="preserve"> Lawrence</v>
      </c>
      <c r="C1593">
        <f t="shared" si="385"/>
        <v>28.8</v>
      </c>
      <c r="D1593">
        <f t="shared" si="386"/>
        <v>11.41</v>
      </c>
      <c r="E1593" t="str">
        <f t="shared" si="387"/>
        <v>Yes</v>
      </c>
      <c r="F1593" t="str">
        <f t="shared" si="388"/>
        <v>No</v>
      </c>
      <c r="G1593" t="str">
        <f t="shared" si="389"/>
        <v>No</v>
      </c>
      <c r="H1593">
        <f t="shared" si="390"/>
        <v>0</v>
      </c>
      <c r="I1593" t="str">
        <f t="shared" si="391"/>
        <v>No</v>
      </c>
      <c r="J1593" t="str">
        <f t="shared" si="392"/>
        <v>Obesity</v>
      </c>
      <c r="K1593" t="str">
        <f t="shared" si="393"/>
        <v>Diabetes</v>
      </c>
      <c r="L1593" t="str">
        <f t="shared" si="394"/>
        <v>R1011</v>
      </c>
      <c r="M1593">
        <f t="shared" si="395"/>
        <v>41</v>
      </c>
      <c r="N1593" t="str">
        <f t="shared" si="396"/>
        <v>tier - 1</v>
      </c>
      <c r="O1593" t="str">
        <f t="shared" si="397"/>
        <v>tier - 1</v>
      </c>
      <c r="P1593" t="str">
        <f t="shared" si="398"/>
        <v>R1011</v>
      </c>
      <c r="Q1593">
        <f t="shared" si="399"/>
        <v>41</v>
      </c>
    </row>
    <row r="1594" spans="1:17" ht="18.75" x14ac:dyDescent="0.3">
      <c r="A1594" s="4" t="s">
        <v>778</v>
      </c>
      <c r="B1594" t="str">
        <f t="shared" si="384"/>
        <v xml:space="preserve"> Katie</v>
      </c>
      <c r="C1594">
        <f t="shared" si="385"/>
        <v>31.74</v>
      </c>
      <c r="D1594">
        <f t="shared" si="386"/>
        <v>4.46</v>
      </c>
      <c r="E1594" t="str">
        <f t="shared" si="387"/>
        <v>No</v>
      </c>
      <c r="F1594" t="str">
        <f t="shared" si="388"/>
        <v>No</v>
      </c>
      <c r="G1594" t="str">
        <f t="shared" si="389"/>
        <v>Yes</v>
      </c>
      <c r="H1594">
        <f t="shared" si="390"/>
        <v>1</v>
      </c>
      <c r="I1594" t="str">
        <f t="shared" si="391"/>
        <v>No</v>
      </c>
      <c r="J1594" t="str">
        <f t="shared" si="392"/>
        <v>Obesity</v>
      </c>
      <c r="K1594" t="str">
        <f t="shared" si="393"/>
        <v>Normal</v>
      </c>
      <c r="L1594" t="str">
        <f t="shared" si="394"/>
        <v>R1025</v>
      </c>
      <c r="M1594">
        <f t="shared" si="395"/>
        <v>29</v>
      </c>
      <c r="N1594" t="str">
        <f t="shared" si="396"/>
        <v>tier - 1</v>
      </c>
      <c r="O1594" t="str">
        <f t="shared" si="397"/>
        <v>tier - 1</v>
      </c>
      <c r="P1594" t="str">
        <f t="shared" si="398"/>
        <v>R1025</v>
      </c>
      <c r="Q1594">
        <f t="shared" si="399"/>
        <v>29</v>
      </c>
    </row>
    <row r="1595" spans="1:17" ht="18.75" x14ac:dyDescent="0.3">
      <c r="A1595" s="4" t="s">
        <v>777</v>
      </c>
      <c r="B1595" t="str">
        <f t="shared" si="384"/>
        <v xml:space="preserve"> Ruben</v>
      </c>
      <c r="C1595">
        <f t="shared" si="385"/>
        <v>21.78</v>
      </c>
      <c r="D1595">
        <f t="shared" si="386"/>
        <v>9.31</v>
      </c>
      <c r="E1595" t="str">
        <f t="shared" si="387"/>
        <v>Yes</v>
      </c>
      <c r="F1595" t="str">
        <f t="shared" si="388"/>
        <v>No</v>
      </c>
      <c r="G1595" t="str">
        <f t="shared" si="389"/>
        <v>No</v>
      </c>
      <c r="H1595">
        <f t="shared" si="390"/>
        <v>0</v>
      </c>
      <c r="I1595" t="str">
        <f t="shared" si="391"/>
        <v>No</v>
      </c>
      <c r="J1595" t="str">
        <f t="shared" si="392"/>
        <v>Normol Weight</v>
      </c>
      <c r="K1595" t="str">
        <f t="shared" si="393"/>
        <v>Diabetes</v>
      </c>
      <c r="L1595" t="str">
        <f t="shared" si="394"/>
        <v>R1013</v>
      </c>
      <c r="M1595">
        <f t="shared" si="395"/>
        <v>41</v>
      </c>
      <c r="N1595" t="str">
        <f t="shared" si="396"/>
        <v>tier - 3</v>
      </c>
      <c r="O1595" t="str">
        <f t="shared" si="397"/>
        <v>tier - 3</v>
      </c>
      <c r="P1595" t="str">
        <f t="shared" si="398"/>
        <v>R1013</v>
      </c>
      <c r="Q1595">
        <f t="shared" si="399"/>
        <v>41</v>
      </c>
    </row>
    <row r="1596" spans="1:17" ht="18.75" x14ac:dyDescent="0.3">
      <c r="A1596" s="4" t="s">
        <v>776</v>
      </c>
      <c r="B1596" t="str">
        <f t="shared" si="384"/>
        <v xml:space="preserve"> Sarah</v>
      </c>
      <c r="C1596">
        <f t="shared" si="385"/>
        <v>23.75</v>
      </c>
      <c r="D1596">
        <f t="shared" si="386"/>
        <v>5.03</v>
      </c>
      <c r="E1596" t="str">
        <f t="shared" si="387"/>
        <v>No</v>
      </c>
      <c r="F1596" t="str">
        <f t="shared" si="388"/>
        <v>No</v>
      </c>
      <c r="G1596" t="str">
        <f t="shared" si="389"/>
        <v>No</v>
      </c>
      <c r="H1596">
        <f t="shared" si="390"/>
        <v>1</v>
      </c>
      <c r="I1596" t="str">
        <f t="shared" si="391"/>
        <v>No</v>
      </c>
      <c r="J1596" t="str">
        <f t="shared" si="392"/>
        <v>Normol Weight</v>
      </c>
      <c r="K1596" t="str">
        <f t="shared" si="393"/>
        <v>Normal</v>
      </c>
      <c r="L1596" t="str">
        <f t="shared" si="394"/>
        <v>R1013</v>
      </c>
      <c r="M1596">
        <f t="shared" si="395"/>
        <v>38</v>
      </c>
      <c r="N1596" t="str">
        <f t="shared" si="396"/>
        <v>tier - 1</v>
      </c>
      <c r="O1596" t="str">
        <f t="shared" si="397"/>
        <v>tier - 1</v>
      </c>
      <c r="P1596" t="str">
        <f t="shared" si="398"/>
        <v>R1013</v>
      </c>
      <c r="Q1596">
        <f t="shared" si="399"/>
        <v>38</v>
      </c>
    </row>
    <row r="1597" spans="1:17" ht="18.75" x14ac:dyDescent="0.3">
      <c r="A1597" s="4" t="s">
        <v>775</v>
      </c>
      <c r="B1597" t="str">
        <f t="shared" si="384"/>
        <v xml:space="preserve"> Angela R.</v>
      </c>
      <c r="C1597">
        <f t="shared" si="385"/>
        <v>33.21</v>
      </c>
      <c r="D1597">
        <f t="shared" si="386"/>
        <v>5.07</v>
      </c>
      <c r="E1597" t="str">
        <f t="shared" si="387"/>
        <v>Yes</v>
      </c>
      <c r="F1597" t="str">
        <f t="shared" si="388"/>
        <v>No</v>
      </c>
      <c r="G1597" t="str">
        <f t="shared" si="389"/>
        <v>No</v>
      </c>
      <c r="H1597">
        <f t="shared" si="390"/>
        <v>1</v>
      </c>
      <c r="I1597" t="str">
        <f t="shared" si="391"/>
        <v>No</v>
      </c>
      <c r="J1597" t="str">
        <f t="shared" si="392"/>
        <v>Obesity</v>
      </c>
      <c r="K1597" t="str">
        <f t="shared" si="393"/>
        <v>Normal</v>
      </c>
      <c r="L1597" t="str">
        <f t="shared" si="394"/>
        <v>R1026</v>
      </c>
      <c r="M1597">
        <f t="shared" si="395"/>
        <v>27</v>
      </c>
      <c r="N1597" t="str">
        <f t="shared" si="396"/>
        <v>tier - 1</v>
      </c>
      <c r="O1597" t="str">
        <f t="shared" si="397"/>
        <v>tier - 1</v>
      </c>
      <c r="P1597" t="str">
        <f t="shared" si="398"/>
        <v>R1026</v>
      </c>
      <c r="Q1597">
        <f t="shared" si="399"/>
        <v>27</v>
      </c>
    </row>
    <row r="1598" spans="1:17" ht="18.75" x14ac:dyDescent="0.3">
      <c r="A1598" s="4" t="s">
        <v>774</v>
      </c>
      <c r="B1598" t="str">
        <f t="shared" si="384"/>
        <v xml:space="preserve"> Chatham</v>
      </c>
      <c r="C1598">
        <f t="shared" si="385"/>
        <v>17.7</v>
      </c>
      <c r="D1598">
        <f t="shared" si="386"/>
        <v>10.42</v>
      </c>
      <c r="E1598" t="str">
        <f t="shared" si="387"/>
        <v>Yes</v>
      </c>
      <c r="F1598" t="str">
        <f t="shared" si="388"/>
        <v>No</v>
      </c>
      <c r="G1598" t="str">
        <f t="shared" si="389"/>
        <v>No</v>
      </c>
      <c r="H1598">
        <f t="shared" si="390"/>
        <v>2</v>
      </c>
      <c r="I1598" t="str">
        <f t="shared" si="391"/>
        <v>No</v>
      </c>
      <c r="J1598" t="str">
        <f t="shared" si="392"/>
        <v>Underweight</v>
      </c>
      <c r="K1598" t="str">
        <f t="shared" si="393"/>
        <v>Diabetes</v>
      </c>
      <c r="L1598" t="str">
        <f t="shared" si="394"/>
        <v>R1013</v>
      </c>
      <c r="M1598">
        <f t="shared" si="395"/>
        <v>52</v>
      </c>
      <c r="N1598" t="str">
        <f t="shared" si="396"/>
        <v>tier - 2</v>
      </c>
      <c r="O1598" t="str">
        <f t="shared" si="397"/>
        <v>tier - 2</v>
      </c>
      <c r="P1598" t="str">
        <f t="shared" si="398"/>
        <v>R1013</v>
      </c>
      <c r="Q1598">
        <f t="shared" si="399"/>
        <v>52</v>
      </c>
    </row>
    <row r="1599" spans="1:17" ht="18.75" x14ac:dyDescent="0.3">
      <c r="A1599" s="4" t="s">
        <v>773</v>
      </c>
      <c r="B1599" t="str">
        <f t="shared" si="384"/>
        <v xml:space="preserve"> Derek</v>
      </c>
      <c r="C1599">
        <f t="shared" si="385"/>
        <v>17.2</v>
      </c>
      <c r="D1599">
        <f t="shared" si="386"/>
        <v>6.45</v>
      </c>
      <c r="E1599" t="str">
        <f t="shared" si="387"/>
        <v>No</v>
      </c>
      <c r="F1599" t="str">
        <f t="shared" si="388"/>
        <v>No</v>
      </c>
      <c r="G1599" t="str">
        <f t="shared" si="389"/>
        <v>No</v>
      </c>
      <c r="H1599">
        <f t="shared" si="390"/>
        <v>2</v>
      </c>
      <c r="I1599" t="str">
        <f t="shared" si="391"/>
        <v>No</v>
      </c>
      <c r="J1599" t="str">
        <f t="shared" si="392"/>
        <v>Underweight</v>
      </c>
      <c r="K1599" t="str">
        <f t="shared" si="393"/>
        <v>Diabetes</v>
      </c>
      <c r="L1599" t="str">
        <f t="shared" si="394"/>
        <v>R1012</v>
      </c>
      <c r="M1599">
        <f t="shared" si="395"/>
        <v>50</v>
      </c>
      <c r="N1599" t="str">
        <f t="shared" si="396"/>
        <v>tier - 2</v>
      </c>
      <c r="O1599" t="str">
        <f t="shared" si="397"/>
        <v>tier - 2</v>
      </c>
      <c r="P1599" t="str">
        <f t="shared" si="398"/>
        <v>R1012</v>
      </c>
      <c r="Q1599">
        <f t="shared" si="399"/>
        <v>50</v>
      </c>
    </row>
    <row r="1600" spans="1:17" ht="18.75" x14ac:dyDescent="0.3">
      <c r="A1600" s="4" t="s">
        <v>772</v>
      </c>
      <c r="B1600" t="str">
        <f t="shared" si="384"/>
        <v xml:space="preserve"> Kalvin J.</v>
      </c>
      <c r="C1600">
        <f t="shared" si="385"/>
        <v>19.21</v>
      </c>
      <c r="D1600">
        <f t="shared" si="386"/>
        <v>5.52</v>
      </c>
      <c r="E1600" t="str">
        <f t="shared" si="387"/>
        <v>No</v>
      </c>
      <c r="F1600" t="str">
        <f t="shared" si="388"/>
        <v>No</v>
      </c>
      <c r="G1600" t="str">
        <f t="shared" si="389"/>
        <v>No</v>
      </c>
      <c r="H1600">
        <f t="shared" si="390"/>
        <v>2</v>
      </c>
      <c r="I1600" t="str">
        <f t="shared" si="391"/>
        <v>No</v>
      </c>
      <c r="J1600" t="str">
        <f t="shared" si="392"/>
        <v>Normol Weight</v>
      </c>
      <c r="K1600" t="str">
        <f t="shared" si="393"/>
        <v>Normal</v>
      </c>
      <c r="L1600" t="str">
        <f t="shared" si="394"/>
        <v>R1013</v>
      </c>
      <c r="M1600">
        <f t="shared" si="395"/>
        <v>50</v>
      </c>
      <c r="N1600" t="str">
        <f t="shared" si="396"/>
        <v>tier - 2</v>
      </c>
      <c r="O1600" t="str">
        <f t="shared" si="397"/>
        <v>tier - 2</v>
      </c>
      <c r="P1600" t="str">
        <f t="shared" si="398"/>
        <v>R1013</v>
      </c>
      <c r="Q1600">
        <f t="shared" si="399"/>
        <v>50</v>
      </c>
    </row>
    <row r="1601" spans="1:17" ht="18.75" x14ac:dyDescent="0.3">
      <c r="A1601" s="4" t="s">
        <v>771</v>
      </c>
      <c r="B1601" t="str">
        <f t="shared" si="384"/>
        <v xml:space="preserve"> Dave</v>
      </c>
      <c r="C1601">
        <f t="shared" si="385"/>
        <v>23.2</v>
      </c>
      <c r="D1601">
        <f t="shared" si="386"/>
        <v>4.41</v>
      </c>
      <c r="E1601" t="str">
        <f t="shared" si="387"/>
        <v>No</v>
      </c>
      <c r="F1601" t="str">
        <f t="shared" si="388"/>
        <v>No</v>
      </c>
      <c r="G1601" t="str">
        <f t="shared" si="389"/>
        <v>Yes</v>
      </c>
      <c r="H1601">
        <f t="shared" si="390"/>
        <v>1</v>
      </c>
      <c r="I1601" t="str">
        <f t="shared" si="391"/>
        <v>No</v>
      </c>
      <c r="J1601" t="str">
        <f t="shared" si="392"/>
        <v>Normol Weight</v>
      </c>
      <c r="K1601" t="str">
        <f t="shared" si="393"/>
        <v>Normal</v>
      </c>
      <c r="L1601" t="str">
        <f t="shared" si="394"/>
        <v>R1011</v>
      </c>
      <c r="M1601">
        <f t="shared" si="395"/>
        <v>43</v>
      </c>
      <c r="N1601" t="str">
        <f t="shared" si="396"/>
        <v>tier - 1</v>
      </c>
      <c r="O1601" t="str">
        <f t="shared" si="397"/>
        <v>tier - 1</v>
      </c>
      <c r="P1601" t="str">
        <f t="shared" si="398"/>
        <v>R1011</v>
      </c>
      <c r="Q1601">
        <f t="shared" si="399"/>
        <v>43</v>
      </c>
    </row>
    <row r="1602" spans="1:17" ht="18.75" x14ac:dyDescent="0.3">
      <c r="A1602" s="4" t="s">
        <v>770</v>
      </c>
      <c r="B1602" t="str">
        <f t="shared" ref="B1602:B1665" si="400">VLOOKUP($A1602,vetri,4,FALSE)</f>
        <v xml:space="preserve"> Barbara G.</v>
      </c>
      <c r="C1602">
        <f t="shared" ref="C1602:C1665" si="401">VLOOKUP($A1602,vel,2,FALSE)</f>
        <v>32.5</v>
      </c>
      <c r="D1602">
        <f t="shared" ref="D1602:D1665" si="402">VLOOKUP($A1602,vel,3,FALSE)</f>
        <v>4.6900000000000004</v>
      </c>
      <c r="E1602" t="str">
        <f t="shared" ref="E1602:E1665" si="403">VLOOKUP($A1602,vel,4,FALSE)</f>
        <v>Yes</v>
      </c>
      <c r="F1602" t="str">
        <f t="shared" ref="F1602:F1665" si="404">VLOOKUP($A1602,vel,5,FALSE)</f>
        <v>No</v>
      </c>
      <c r="G1602" t="str">
        <f t="shared" ref="G1602:G1665" si="405">VLOOKUP($A1602,vel,6,FALSE)</f>
        <v>Yes</v>
      </c>
      <c r="H1602">
        <f t="shared" ref="H1602:H1665" si="406">VLOOKUP($A1602,vel,9,FALSE)</f>
        <v>1</v>
      </c>
      <c r="I1602" t="str">
        <f t="shared" ref="I1602:I1665" si="407">VLOOKUP($A1602,vel,10,FALSE)</f>
        <v>No</v>
      </c>
      <c r="J1602" t="str">
        <f t="shared" ref="J1602:J1665" si="408">VLOOKUP($A1602,vel,11,FALSE)</f>
        <v>Obesity</v>
      </c>
      <c r="K1602" t="str">
        <f t="shared" ref="K1602:K1665" si="409">VLOOKUP($A1602,vel,12,FALSE)</f>
        <v>Normal</v>
      </c>
      <c r="L1602" t="str">
        <f t="shared" ref="L1602:L1665" si="410">VLOOKUP($A1602,v,14,FALSE)</f>
        <v>R1011</v>
      </c>
      <c r="M1602">
        <f t="shared" ref="M1602:M1665" si="411">VLOOKUP($A1602,v,16,FALSE)</f>
        <v>39</v>
      </c>
      <c r="N1602" t="str">
        <f t="shared" ref="N1602:N1665" si="412">VLOOKUP($A1602,v,12,FALSE)</f>
        <v>tier - 1</v>
      </c>
      <c r="O1602" t="str">
        <f t="shared" ref="O1602:O1665" si="413">VLOOKUP($A1602,m,13,FALSE)</f>
        <v>tier - 1</v>
      </c>
      <c r="P1602" t="str">
        <f t="shared" ref="P1602:P1665" si="414">VLOOKUP($A1602,v,14,FALSE)</f>
        <v>R1011</v>
      </c>
      <c r="Q1602">
        <f t="shared" ref="Q1602:Q1665" si="415">VLOOKUP($A1602,v,16,FALSE)</f>
        <v>39</v>
      </c>
    </row>
    <row r="1603" spans="1:17" ht="18.75" x14ac:dyDescent="0.3">
      <c r="A1603" s="4" t="s">
        <v>769</v>
      </c>
      <c r="B1603" t="str">
        <f t="shared" si="400"/>
        <v xml:space="preserve"> Skylar</v>
      </c>
      <c r="C1603">
        <f t="shared" si="401"/>
        <v>20.9</v>
      </c>
      <c r="D1603">
        <f t="shared" si="402"/>
        <v>6.94</v>
      </c>
      <c r="E1603" t="str">
        <f t="shared" si="403"/>
        <v>No</v>
      </c>
      <c r="F1603" t="str">
        <f t="shared" si="404"/>
        <v>No</v>
      </c>
      <c r="G1603" t="str">
        <f t="shared" si="405"/>
        <v>No</v>
      </c>
      <c r="H1603">
        <f t="shared" si="406"/>
        <v>0</v>
      </c>
      <c r="I1603" t="str">
        <f t="shared" si="407"/>
        <v>No</v>
      </c>
      <c r="J1603" t="str">
        <f t="shared" si="408"/>
        <v>Normol Weight</v>
      </c>
      <c r="K1603" t="str">
        <f t="shared" si="409"/>
        <v>Diabetes</v>
      </c>
      <c r="L1603" t="str">
        <f t="shared" si="410"/>
        <v>R1013</v>
      </c>
      <c r="M1603">
        <f t="shared" si="411"/>
        <v>44</v>
      </c>
      <c r="N1603" t="str">
        <f t="shared" si="412"/>
        <v>tier - 2</v>
      </c>
      <c r="O1603" t="str">
        <f t="shared" si="413"/>
        <v>tier - 2</v>
      </c>
      <c r="P1603" t="str">
        <f t="shared" si="414"/>
        <v>R1013</v>
      </c>
      <c r="Q1603">
        <f t="shared" si="415"/>
        <v>44</v>
      </c>
    </row>
    <row r="1604" spans="1:17" ht="18.75" x14ac:dyDescent="0.3">
      <c r="A1604" s="4" t="s">
        <v>768</v>
      </c>
      <c r="B1604" t="str">
        <f t="shared" si="400"/>
        <v xml:space="preserve"> Nick</v>
      </c>
      <c r="C1604">
        <f t="shared" si="401"/>
        <v>19.11</v>
      </c>
      <c r="D1604">
        <f t="shared" si="402"/>
        <v>4.3499999999999996</v>
      </c>
      <c r="E1604" t="str">
        <f t="shared" si="403"/>
        <v>No</v>
      </c>
      <c r="F1604" t="str">
        <f t="shared" si="404"/>
        <v>No</v>
      </c>
      <c r="G1604" t="str">
        <f t="shared" si="405"/>
        <v>No</v>
      </c>
      <c r="H1604">
        <f t="shared" si="406"/>
        <v>2</v>
      </c>
      <c r="I1604" t="str">
        <f t="shared" si="407"/>
        <v>No</v>
      </c>
      <c r="J1604" t="str">
        <f t="shared" si="408"/>
        <v>Normol Weight</v>
      </c>
      <c r="K1604" t="str">
        <f t="shared" si="409"/>
        <v>Normal</v>
      </c>
      <c r="L1604" t="str">
        <f t="shared" si="410"/>
        <v>R1013</v>
      </c>
      <c r="M1604">
        <f t="shared" si="411"/>
        <v>50</v>
      </c>
      <c r="N1604" t="str">
        <f t="shared" si="412"/>
        <v>tier - 2</v>
      </c>
      <c r="O1604" t="str">
        <f t="shared" si="413"/>
        <v>tier - 2</v>
      </c>
      <c r="P1604" t="str">
        <f t="shared" si="414"/>
        <v>R1013</v>
      </c>
      <c r="Q1604">
        <f t="shared" si="415"/>
        <v>50</v>
      </c>
    </row>
    <row r="1605" spans="1:17" ht="18.75" x14ac:dyDescent="0.3">
      <c r="A1605" s="4" t="s">
        <v>767</v>
      </c>
      <c r="B1605" t="str">
        <f t="shared" si="400"/>
        <v xml:space="preserve"> Sunny S</v>
      </c>
      <c r="C1605">
        <f t="shared" si="401"/>
        <v>31.17</v>
      </c>
      <c r="D1605">
        <f t="shared" si="402"/>
        <v>5.28</v>
      </c>
      <c r="E1605" t="str">
        <f t="shared" si="403"/>
        <v>No</v>
      </c>
      <c r="F1605" t="str">
        <f t="shared" si="404"/>
        <v>No</v>
      </c>
      <c r="G1605" t="str">
        <f t="shared" si="405"/>
        <v>No</v>
      </c>
      <c r="H1605">
        <f t="shared" si="406"/>
        <v>1</v>
      </c>
      <c r="I1605" t="str">
        <f t="shared" si="407"/>
        <v>No</v>
      </c>
      <c r="J1605" t="str">
        <f t="shared" si="408"/>
        <v>Obesity</v>
      </c>
      <c r="K1605" t="str">
        <f t="shared" si="409"/>
        <v>Normal</v>
      </c>
      <c r="L1605" t="str">
        <f t="shared" si="410"/>
        <v>R1021</v>
      </c>
      <c r="M1605">
        <f t="shared" si="411"/>
        <v>30</v>
      </c>
      <c r="N1605" t="str">
        <f t="shared" si="412"/>
        <v>tier - 1</v>
      </c>
      <c r="O1605" t="str">
        <f t="shared" si="413"/>
        <v>tier - 1</v>
      </c>
      <c r="P1605" t="str">
        <f t="shared" si="414"/>
        <v>R1021</v>
      </c>
      <c r="Q1605">
        <f t="shared" si="415"/>
        <v>30</v>
      </c>
    </row>
    <row r="1606" spans="1:17" ht="18.75" x14ac:dyDescent="0.3">
      <c r="A1606" s="4" t="s">
        <v>766</v>
      </c>
      <c r="B1606" t="str">
        <f t="shared" si="400"/>
        <v xml:space="preserve"> Anne-Marie</v>
      </c>
      <c r="C1606">
        <f t="shared" si="401"/>
        <v>36.08</v>
      </c>
      <c r="D1606">
        <f t="shared" si="402"/>
        <v>4.29</v>
      </c>
      <c r="E1606" t="str">
        <f t="shared" si="403"/>
        <v>No</v>
      </c>
      <c r="F1606" t="str">
        <f t="shared" si="404"/>
        <v>No</v>
      </c>
      <c r="G1606" t="str">
        <f t="shared" si="405"/>
        <v>No</v>
      </c>
      <c r="H1606">
        <f t="shared" si="406"/>
        <v>0</v>
      </c>
      <c r="I1606" t="str">
        <f t="shared" si="407"/>
        <v>No</v>
      </c>
      <c r="J1606" t="str">
        <f t="shared" si="408"/>
        <v>Obesity</v>
      </c>
      <c r="K1606" t="str">
        <f t="shared" si="409"/>
        <v>Normal</v>
      </c>
      <c r="L1606" t="str">
        <f t="shared" si="410"/>
        <v>R1026</v>
      </c>
      <c r="M1606">
        <f t="shared" si="411"/>
        <v>23</v>
      </c>
      <c r="N1606" t="str">
        <f t="shared" si="412"/>
        <v>tier - 2</v>
      </c>
      <c r="O1606" t="str">
        <f t="shared" si="413"/>
        <v>tier - 2</v>
      </c>
      <c r="P1606" t="str">
        <f t="shared" si="414"/>
        <v>R1026</v>
      </c>
      <c r="Q1606">
        <f t="shared" si="415"/>
        <v>23</v>
      </c>
    </row>
    <row r="1607" spans="1:17" ht="18.75" x14ac:dyDescent="0.3">
      <c r="A1607" s="4" t="s">
        <v>765</v>
      </c>
      <c r="B1607" t="str">
        <f t="shared" si="400"/>
        <v xml:space="preserve"> Nicholas</v>
      </c>
      <c r="C1607">
        <f t="shared" si="401"/>
        <v>28.024999999999999</v>
      </c>
      <c r="D1607">
        <f t="shared" si="402"/>
        <v>5.69</v>
      </c>
      <c r="E1607" t="str">
        <f t="shared" si="403"/>
        <v>Yes</v>
      </c>
      <c r="F1607" t="str">
        <f t="shared" si="404"/>
        <v>No</v>
      </c>
      <c r="G1607" t="str">
        <f t="shared" si="405"/>
        <v>No</v>
      </c>
      <c r="H1607">
        <f t="shared" si="406"/>
        <v>0</v>
      </c>
      <c r="I1607" t="str">
        <f t="shared" si="407"/>
        <v>No</v>
      </c>
      <c r="J1607" t="str">
        <f t="shared" si="408"/>
        <v>Obesity</v>
      </c>
      <c r="K1607" t="str">
        <f t="shared" si="409"/>
        <v>Normal</v>
      </c>
      <c r="L1607" t="str">
        <f t="shared" si="410"/>
        <v>R1012</v>
      </c>
      <c r="M1607">
        <f t="shared" si="411"/>
        <v>37</v>
      </c>
      <c r="N1607" t="str">
        <f t="shared" si="412"/>
        <v>tier - 2</v>
      </c>
      <c r="O1607" t="str">
        <f t="shared" si="413"/>
        <v>tier - 2</v>
      </c>
      <c r="P1607" t="str">
        <f t="shared" si="414"/>
        <v>R1012</v>
      </c>
      <c r="Q1607">
        <f t="shared" si="415"/>
        <v>37</v>
      </c>
    </row>
    <row r="1608" spans="1:17" ht="18.75" x14ac:dyDescent="0.3">
      <c r="A1608" s="4" t="s">
        <v>764</v>
      </c>
      <c r="B1608" t="str">
        <f t="shared" si="400"/>
        <v xml:space="preserve"> Scott M.</v>
      </c>
      <c r="C1608">
        <f t="shared" si="401"/>
        <v>24.32</v>
      </c>
      <c r="D1608">
        <f t="shared" si="402"/>
        <v>5.56</v>
      </c>
      <c r="E1608" t="str">
        <f t="shared" si="403"/>
        <v>Yes</v>
      </c>
      <c r="F1608" t="str">
        <f t="shared" si="404"/>
        <v>No</v>
      </c>
      <c r="G1608" t="str">
        <f t="shared" si="405"/>
        <v>No</v>
      </c>
      <c r="H1608">
        <f t="shared" si="406"/>
        <v>0</v>
      </c>
      <c r="I1608" t="str">
        <f t="shared" si="407"/>
        <v>No</v>
      </c>
      <c r="J1608" t="str">
        <f t="shared" si="408"/>
        <v>Normol Weight</v>
      </c>
      <c r="K1608" t="str">
        <f t="shared" si="409"/>
        <v>Normal</v>
      </c>
      <c r="L1608" t="str">
        <f t="shared" si="410"/>
        <v>R1012</v>
      </c>
      <c r="M1608">
        <f t="shared" si="411"/>
        <v>37</v>
      </c>
      <c r="N1608" t="str">
        <f t="shared" si="412"/>
        <v>tier - 1</v>
      </c>
      <c r="O1608" t="str">
        <f t="shared" si="413"/>
        <v>tier - 1</v>
      </c>
      <c r="P1608" t="str">
        <f t="shared" si="414"/>
        <v>R1012</v>
      </c>
      <c r="Q1608">
        <f t="shared" si="415"/>
        <v>37</v>
      </c>
    </row>
    <row r="1609" spans="1:17" ht="18.75" x14ac:dyDescent="0.3">
      <c r="A1609" s="4" t="s">
        <v>763</v>
      </c>
      <c r="B1609" t="str">
        <f t="shared" si="400"/>
        <v xml:space="preserve"> Marisa A</v>
      </c>
      <c r="C1609">
        <f t="shared" si="401"/>
        <v>38</v>
      </c>
      <c r="D1609">
        <f t="shared" si="402"/>
        <v>5.41</v>
      </c>
      <c r="E1609" t="str">
        <f t="shared" si="403"/>
        <v>Yes</v>
      </c>
      <c r="F1609" t="str">
        <f t="shared" si="404"/>
        <v>No</v>
      </c>
      <c r="G1609" t="str">
        <f t="shared" si="405"/>
        <v>No</v>
      </c>
      <c r="H1609">
        <f t="shared" si="406"/>
        <v>1</v>
      </c>
      <c r="I1609" t="str">
        <f t="shared" si="407"/>
        <v>No</v>
      </c>
      <c r="J1609" t="str">
        <f t="shared" si="408"/>
        <v>Obesity</v>
      </c>
      <c r="K1609" t="str">
        <f t="shared" si="409"/>
        <v>Normal</v>
      </c>
      <c r="L1609" t="str">
        <f t="shared" si="410"/>
        <v>R1011</v>
      </c>
      <c r="M1609">
        <f t="shared" si="411"/>
        <v>34</v>
      </c>
      <c r="N1609" t="str">
        <f t="shared" si="412"/>
        <v>tier - 1</v>
      </c>
      <c r="O1609" t="str">
        <f t="shared" si="413"/>
        <v>tier - 1</v>
      </c>
      <c r="P1609" t="str">
        <f t="shared" si="414"/>
        <v>R1011</v>
      </c>
      <c r="Q1609">
        <f t="shared" si="415"/>
        <v>34</v>
      </c>
    </row>
    <row r="1610" spans="1:17" ht="18.75" x14ac:dyDescent="0.3">
      <c r="A1610" s="4" t="s">
        <v>762</v>
      </c>
      <c r="B1610" t="str">
        <f t="shared" si="400"/>
        <v xml:space="preserve"> Katie</v>
      </c>
      <c r="C1610">
        <f t="shared" si="401"/>
        <v>31.6</v>
      </c>
      <c r="D1610">
        <f t="shared" si="402"/>
        <v>10.85</v>
      </c>
      <c r="E1610" t="str">
        <f t="shared" si="403"/>
        <v>Yes</v>
      </c>
      <c r="F1610" t="str">
        <f t="shared" si="404"/>
        <v>No</v>
      </c>
      <c r="G1610" t="str">
        <f t="shared" si="405"/>
        <v>No</v>
      </c>
      <c r="H1610">
        <f t="shared" si="406"/>
        <v>0</v>
      </c>
      <c r="I1610" t="str">
        <f t="shared" si="407"/>
        <v>No</v>
      </c>
      <c r="J1610" t="str">
        <f t="shared" si="408"/>
        <v>Obesity</v>
      </c>
      <c r="K1610" t="str">
        <f t="shared" si="409"/>
        <v>Diabetes</v>
      </c>
      <c r="L1610" t="str">
        <f t="shared" si="410"/>
        <v>R1011</v>
      </c>
      <c r="M1610">
        <f t="shared" si="411"/>
        <v>41</v>
      </c>
      <c r="N1610" t="str">
        <f t="shared" si="412"/>
        <v>tier - 3</v>
      </c>
      <c r="O1610" t="str">
        <f t="shared" si="413"/>
        <v>tier - 3</v>
      </c>
      <c r="P1610" t="str">
        <f t="shared" si="414"/>
        <v>R1011</v>
      </c>
      <c r="Q1610">
        <f t="shared" si="415"/>
        <v>41</v>
      </c>
    </row>
    <row r="1611" spans="1:17" ht="18.75" x14ac:dyDescent="0.3">
      <c r="A1611" s="4" t="s">
        <v>761</v>
      </c>
      <c r="B1611" t="str">
        <f t="shared" si="400"/>
        <v xml:space="preserve"> Amy L</v>
      </c>
      <c r="C1611">
        <f t="shared" si="401"/>
        <v>31.02</v>
      </c>
      <c r="D1611">
        <f t="shared" si="402"/>
        <v>11.63</v>
      </c>
      <c r="E1611" t="str">
        <f t="shared" si="403"/>
        <v>Yes</v>
      </c>
      <c r="F1611" t="str">
        <f t="shared" si="404"/>
        <v>No</v>
      </c>
      <c r="G1611" t="str">
        <f t="shared" si="405"/>
        <v>No</v>
      </c>
      <c r="H1611">
        <f t="shared" si="406"/>
        <v>0</v>
      </c>
      <c r="I1611" t="str">
        <f t="shared" si="407"/>
        <v>No</v>
      </c>
      <c r="J1611" t="str">
        <f t="shared" si="408"/>
        <v>Obesity</v>
      </c>
      <c r="K1611" t="str">
        <f t="shared" si="409"/>
        <v>Diabetes</v>
      </c>
      <c r="L1611" t="str">
        <f t="shared" si="410"/>
        <v>R1013</v>
      </c>
      <c r="M1611">
        <f t="shared" si="411"/>
        <v>41</v>
      </c>
      <c r="N1611" t="str">
        <f t="shared" si="412"/>
        <v>tier - 1</v>
      </c>
      <c r="O1611" t="str">
        <f t="shared" si="413"/>
        <v>tier - 1</v>
      </c>
      <c r="P1611" t="str">
        <f t="shared" si="414"/>
        <v>R1013</v>
      </c>
      <c r="Q1611">
        <f t="shared" si="415"/>
        <v>41</v>
      </c>
    </row>
    <row r="1612" spans="1:17" ht="18.75" x14ac:dyDescent="0.3">
      <c r="A1612" s="4" t="s">
        <v>760</v>
      </c>
      <c r="B1612" t="str">
        <f t="shared" si="400"/>
        <v xml:space="preserve"> Jenna M</v>
      </c>
      <c r="C1612">
        <f t="shared" si="401"/>
        <v>29.26</v>
      </c>
      <c r="D1612">
        <f t="shared" si="402"/>
        <v>5.68</v>
      </c>
      <c r="E1612" t="str">
        <f t="shared" si="403"/>
        <v>Yes</v>
      </c>
      <c r="F1612" t="str">
        <f t="shared" si="404"/>
        <v>No</v>
      </c>
      <c r="G1612" t="str">
        <f t="shared" si="405"/>
        <v>No</v>
      </c>
      <c r="H1612">
        <f t="shared" si="406"/>
        <v>1</v>
      </c>
      <c r="I1612" t="str">
        <f t="shared" si="407"/>
        <v>No</v>
      </c>
      <c r="J1612" t="str">
        <f t="shared" si="408"/>
        <v>Obesity</v>
      </c>
      <c r="K1612" t="str">
        <f t="shared" si="409"/>
        <v>Normal</v>
      </c>
      <c r="L1612" t="str">
        <f t="shared" si="410"/>
        <v>R1013</v>
      </c>
      <c r="M1612">
        <f t="shared" si="411"/>
        <v>34</v>
      </c>
      <c r="N1612" t="str">
        <f t="shared" si="412"/>
        <v>tier - 3</v>
      </c>
      <c r="O1612" t="str">
        <f t="shared" si="413"/>
        <v>tier - 3</v>
      </c>
      <c r="P1612" t="str">
        <f t="shared" si="414"/>
        <v>R1013</v>
      </c>
      <c r="Q1612">
        <f t="shared" si="415"/>
        <v>34</v>
      </c>
    </row>
    <row r="1613" spans="1:17" ht="18.75" x14ac:dyDescent="0.3">
      <c r="A1613" s="4" t="s">
        <v>759</v>
      </c>
      <c r="B1613" t="str">
        <f t="shared" si="400"/>
        <v xml:space="preserve"> Elizabeth M.</v>
      </c>
      <c r="C1613">
        <f t="shared" si="401"/>
        <v>15.09</v>
      </c>
      <c r="D1613">
        <f t="shared" si="402"/>
        <v>7.59</v>
      </c>
      <c r="E1613" t="str">
        <f t="shared" si="403"/>
        <v>Yes</v>
      </c>
      <c r="F1613" t="str">
        <f t="shared" si="404"/>
        <v>No</v>
      </c>
      <c r="G1613" t="str">
        <f t="shared" si="405"/>
        <v>No</v>
      </c>
      <c r="H1613">
        <f t="shared" si="406"/>
        <v>2</v>
      </c>
      <c r="I1613" t="str">
        <f t="shared" si="407"/>
        <v>No</v>
      </c>
      <c r="J1613" t="str">
        <f t="shared" si="408"/>
        <v>Underweight</v>
      </c>
      <c r="K1613" t="str">
        <f t="shared" si="409"/>
        <v>Diabetes</v>
      </c>
      <c r="L1613" t="str">
        <f t="shared" si="410"/>
        <v>R1012</v>
      </c>
      <c r="M1613">
        <f t="shared" si="411"/>
        <v>52</v>
      </c>
      <c r="N1613" t="str">
        <f t="shared" si="412"/>
        <v>tier - 2</v>
      </c>
      <c r="O1613" t="str">
        <f t="shared" si="413"/>
        <v>tier - 2</v>
      </c>
      <c r="P1613" t="str">
        <f t="shared" si="414"/>
        <v>R1012</v>
      </c>
      <c r="Q1613">
        <f t="shared" si="415"/>
        <v>52</v>
      </c>
    </row>
    <row r="1614" spans="1:17" ht="18.75" x14ac:dyDescent="0.3">
      <c r="A1614" s="4" t="s">
        <v>758</v>
      </c>
      <c r="B1614" t="str">
        <f t="shared" si="400"/>
        <v xml:space="preserve"> Lyazid</v>
      </c>
      <c r="C1614">
        <f t="shared" si="401"/>
        <v>22.63</v>
      </c>
      <c r="D1614">
        <f t="shared" si="402"/>
        <v>5.09</v>
      </c>
      <c r="E1614" t="str">
        <f t="shared" si="403"/>
        <v>Yes</v>
      </c>
      <c r="F1614" t="str">
        <f t="shared" si="404"/>
        <v>No</v>
      </c>
      <c r="G1614" t="str">
        <f t="shared" si="405"/>
        <v>No</v>
      </c>
      <c r="H1614">
        <f t="shared" si="406"/>
        <v>0</v>
      </c>
      <c r="I1614" t="str">
        <f t="shared" si="407"/>
        <v>No</v>
      </c>
      <c r="J1614" t="str">
        <f t="shared" si="408"/>
        <v>Normol Weight</v>
      </c>
      <c r="K1614" t="str">
        <f t="shared" si="409"/>
        <v>Normal</v>
      </c>
      <c r="L1614" t="str">
        <f t="shared" si="410"/>
        <v>R1012</v>
      </c>
      <c r="M1614">
        <f t="shared" si="411"/>
        <v>37</v>
      </c>
      <c r="N1614" t="str">
        <f t="shared" si="412"/>
        <v>tier - 2</v>
      </c>
      <c r="O1614" t="str">
        <f t="shared" si="413"/>
        <v>tier - 2</v>
      </c>
      <c r="P1614" t="str">
        <f t="shared" si="414"/>
        <v>R1012</v>
      </c>
      <c r="Q1614">
        <f t="shared" si="415"/>
        <v>37</v>
      </c>
    </row>
    <row r="1615" spans="1:17" ht="18.75" x14ac:dyDescent="0.3">
      <c r="A1615" s="4" t="s">
        <v>757</v>
      </c>
      <c r="B1615" t="str">
        <f t="shared" si="400"/>
        <v xml:space="preserve"> Lindsey A.</v>
      </c>
      <c r="C1615">
        <f t="shared" si="401"/>
        <v>23.46</v>
      </c>
      <c r="D1615">
        <f t="shared" si="402"/>
        <v>4.21</v>
      </c>
      <c r="E1615" t="str">
        <f t="shared" si="403"/>
        <v>No</v>
      </c>
      <c r="F1615" t="str">
        <f t="shared" si="404"/>
        <v>No</v>
      </c>
      <c r="G1615" t="str">
        <f t="shared" si="405"/>
        <v>No</v>
      </c>
      <c r="H1615">
        <f t="shared" si="406"/>
        <v>1</v>
      </c>
      <c r="I1615" t="str">
        <f t="shared" si="407"/>
        <v>No</v>
      </c>
      <c r="J1615" t="str">
        <f t="shared" si="408"/>
        <v>Normol Weight</v>
      </c>
      <c r="K1615" t="str">
        <f t="shared" si="409"/>
        <v>Normal</v>
      </c>
      <c r="L1615" t="str">
        <f t="shared" si="410"/>
        <v>R1013</v>
      </c>
      <c r="M1615">
        <f t="shared" si="411"/>
        <v>38</v>
      </c>
      <c r="N1615" t="str">
        <f t="shared" si="412"/>
        <v>tier - 1</v>
      </c>
      <c r="O1615" t="str">
        <f t="shared" si="413"/>
        <v>tier - 1</v>
      </c>
      <c r="P1615" t="str">
        <f t="shared" si="414"/>
        <v>R1013</v>
      </c>
      <c r="Q1615">
        <f t="shared" si="415"/>
        <v>38</v>
      </c>
    </row>
    <row r="1616" spans="1:17" ht="18.75" x14ac:dyDescent="0.3">
      <c r="A1616" s="4" t="s">
        <v>756</v>
      </c>
      <c r="B1616" t="str">
        <f t="shared" si="400"/>
        <v xml:space="preserve"> Chris</v>
      </c>
      <c r="C1616">
        <f t="shared" si="401"/>
        <v>22.56</v>
      </c>
      <c r="D1616">
        <f t="shared" si="402"/>
        <v>4.34</v>
      </c>
      <c r="E1616" t="str">
        <f t="shared" si="403"/>
        <v>Yes</v>
      </c>
      <c r="F1616" t="str">
        <f t="shared" si="404"/>
        <v>No</v>
      </c>
      <c r="G1616" t="str">
        <f t="shared" si="405"/>
        <v>No</v>
      </c>
      <c r="H1616">
        <f t="shared" si="406"/>
        <v>0</v>
      </c>
      <c r="I1616" t="str">
        <f t="shared" si="407"/>
        <v>No</v>
      </c>
      <c r="J1616" t="str">
        <f t="shared" si="408"/>
        <v>Normol Weight</v>
      </c>
      <c r="K1616" t="str">
        <f t="shared" si="409"/>
        <v>Normal</v>
      </c>
      <c r="L1616" t="str">
        <f t="shared" si="410"/>
        <v>R1012</v>
      </c>
      <c r="M1616">
        <f t="shared" si="411"/>
        <v>37</v>
      </c>
      <c r="N1616" t="str">
        <f t="shared" si="412"/>
        <v>tier - 1</v>
      </c>
      <c r="O1616" t="str">
        <f t="shared" si="413"/>
        <v>tier - 1</v>
      </c>
      <c r="P1616" t="str">
        <f t="shared" si="414"/>
        <v>R1012</v>
      </c>
      <c r="Q1616">
        <f t="shared" si="415"/>
        <v>37</v>
      </c>
    </row>
    <row r="1617" spans="1:17" ht="18.75" x14ac:dyDescent="0.3">
      <c r="A1617" s="4" t="s">
        <v>755</v>
      </c>
      <c r="B1617" t="str">
        <f t="shared" si="400"/>
        <v xml:space="preserve"> Jennifer A</v>
      </c>
      <c r="C1617">
        <f t="shared" si="401"/>
        <v>19.28</v>
      </c>
      <c r="D1617">
        <f t="shared" si="402"/>
        <v>11.85</v>
      </c>
      <c r="E1617" t="str">
        <f t="shared" si="403"/>
        <v>No</v>
      </c>
      <c r="F1617" t="str">
        <f t="shared" si="404"/>
        <v>No</v>
      </c>
      <c r="G1617" t="str">
        <f t="shared" si="405"/>
        <v>No</v>
      </c>
      <c r="H1617">
        <f t="shared" si="406"/>
        <v>2</v>
      </c>
      <c r="I1617" t="str">
        <f t="shared" si="407"/>
        <v>No</v>
      </c>
      <c r="J1617" t="str">
        <f t="shared" si="408"/>
        <v>Normol Weight</v>
      </c>
      <c r="K1617" t="str">
        <f t="shared" si="409"/>
        <v>Diabetes</v>
      </c>
      <c r="L1617" t="str">
        <f t="shared" si="410"/>
        <v>R1013</v>
      </c>
      <c r="M1617">
        <f t="shared" si="411"/>
        <v>49</v>
      </c>
      <c r="N1617" t="str">
        <f t="shared" si="412"/>
        <v>tier - 3</v>
      </c>
      <c r="O1617" t="str">
        <f t="shared" si="413"/>
        <v>tier - 3</v>
      </c>
      <c r="P1617" t="str">
        <f t="shared" si="414"/>
        <v>R1013</v>
      </c>
      <c r="Q1617">
        <f t="shared" si="415"/>
        <v>49</v>
      </c>
    </row>
    <row r="1618" spans="1:17" ht="18.75" x14ac:dyDescent="0.3">
      <c r="A1618" s="4" t="s">
        <v>754</v>
      </c>
      <c r="B1618" t="str">
        <f t="shared" si="400"/>
        <v xml:space="preserve"> Leif S.</v>
      </c>
      <c r="C1618">
        <f t="shared" si="401"/>
        <v>15.37</v>
      </c>
      <c r="D1618">
        <f t="shared" si="402"/>
        <v>9.61</v>
      </c>
      <c r="E1618" t="str">
        <f t="shared" si="403"/>
        <v>Yes</v>
      </c>
      <c r="F1618" t="str">
        <f t="shared" si="404"/>
        <v>No</v>
      </c>
      <c r="G1618" t="str">
        <f t="shared" si="405"/>
        <v>No</v>
      </c>
      <c r="H1618">
        <f t="shared" si="406"/>
        <v>2</v>
      </c>
      <c r="I1618" t="str">
        <f t="shared" si="407"/>
        <v>No</v>
      </c>
      <c r="J1618" t="str">
        <f t="shared" si="408"/>
        <v>Underweight</v>
      </c>
      <c r="K1618" t="str">
        <f t="shared" si="409"/>
        <v>Diabetes</v>
      </c>
      <c r="L1618" t="str">
        <f t="shared" si="410"/>
        <v>R1012</v>
      </c>
      <c r="M1618">
        <f t="shared" si="411"/>
        <v>52</v>
      </c>
      <c r="N1618" t="str">
        <f t="shared" si="412"/>
        <v>tier - 3</v>
      </c>
      <c r="O1618" t="str">
        <f t="shared" si="413"/>
        <v>tier - 3</v>
      </c>
      <c r="P1618" t="str">
        <f t="shared" si="414"/>
        <v>R1012</v>
      </c>
      <c r="Q1618">
        <f t="shared" si="415"/>
        <v>52</v>
      </c>
    </row>
    <row r="1619" spans="1:17" ht="18.75" x14ac:dyDescent="0.3">
      <c r="A1619" s="4" t="s">
        <v>753</v>
      </c>
      <c r="B1619" t="str">
        <f t="shared" si="400"/>
        <v xml:space="preserve"> Stephanie A</v>
      </c>
      <c r="C1619">
        <f t="shared" si="401"/>
        <v>18.71</v>
      </c>
      <c r="D1619">
        <f t="shared" si="402"/>
        <v>5.29</v>
      </c>
      <c r="E1619" t="str">
        <f t="shared" si="403"/>
        <v>Yes</v>
      </c>
      <c r="F1619" t="str">
        <f t="shared" si="404"/>
        <v>No</v>
      </c>
      <c r="G1619" t="str">
        <f t="shared" si="405"/>
        <v>No</v>
      </c>
      <c r="H1619">
        <f t="shared" si="406"/>
        <v>0</v>
      </c>
      <c r="I1619" t="str">
        <f t="shared" si="407"/>
        <v>No</v>
      </c>
      <c r="J1619" t="str">
        <f t="shared" si="408"/>
        <v>Normol Weight</v>
      </c>
      <c r="K1619" t="str">
        <f t="shared" si="409"/>
        <v>Normal</v>
      </c>
      <c r="L1619" t="str">
        <f t="shared" si="410"/>
        <v>R1013</v>
      </c>
      <c r="M1619">
        <f t="shared" si="411"/>
        <v>46</v>
      </c>
      <c r="N1619" t="str">
        <f t="shared" si="412"/>
        <v>tier - 3</v>
      </c>
      <c r="O1619" t="str">
        <f t="shared" si="413"/>
        <v>tier - 3</v>
      </c>
      <c r="P1619" t="str">
        <f t="shared" si="414"/>
        <v>R1013</v>
      </c>
      <c r="Q1619">
        <f t="shared" si="415"/>
        <v>46</v>
      </c>
    </row>
    <row r="1620" spans="1:17" ht="18.75" x14ac:dyDescent="0.3">
      <c r="A1620" s="4" t="s">
        <v>752</v>
      </c>
      <c r="B1620" t="str">
        <f t="shared" si="400"/>
        <v xml:space="preserve"> Bo</v>
      </c>
      <c r="C1620">
        <f t="shared" si="401"/>
        <v>20.61</v>
      </c>
      <c r="D1620">
        <f t="shared" si="402"/>
        <v>6.89</v>
      </c>
      <c r="E1620" t="str">
        <f t="shared" si="403"/>
        <v>No</v>
      </c>
      <c r="F1620" t="str">
        <f t="shared" si="404"/>
        <v>No</v>
      </c>
      <c r="G1620" t="str">
        <f t="shared" si="405"/>
        <v>No</v>
      </c>
      <c r="H1620">
        <f t="shared" si="406"/>
        <v>0</v>
      </c>
      <c r="I1620" t="str">
        <f t="shared" si="407"/>
        <v>No</v>
      </c>
      <c r="J1620" t="str">
        <f t="shared" si="408"/>
        <v>Normol Weight</v>
      </c>
      <c r="K1620" t="str">
        <f t="shared" si="409"/>
        <v>Diabetes</v>
      </c>
      <c r="L1620" t="str">
        <f t="shared" si="410"/>
        <v>R1013</v>
      </c>
      <c r="M1620">
        <f t="shared" si="411"/>
        <v>44</v>
      </c>
      <c r="N1620" t="str">
        <f t="shared" si="412"/>
        <v>tier - 1</v>
      </c>
      <c r="O1620" t="str">
        <f t="shared" si="413"/>
        <v>tier - 1</v>
      </c>
      <c r="P1620" t="str">
        <f t="shared" si="414"/>
        <v>R1013</v>
      </c>
      <c r="Q1620">
        <f t="shared" si="415"/>
        <v>44</v>
      </c>
    </row>
    <row r="1621" spans="1:17" ht="18.75" x14ac:dyDescent="0.3">
      <c r="A1621" s="4" t="s">
        <v>751</v>
      </c>
      <c r="B1621" t="str">
        <f t="shared" si="400"/>
        <v xml:space="preserve"> Leah</v>
      </c>
      <c r="C1621">
        <f t="shared" si="401"/>
        <v>15.99</v>
      </c>
      <c r="D1621">
        <f t="shared" si="402"/>
        <v>4.57</v>
      </c>
      <c r="E1621" t="str">
        <f t="shared" si="403"/>
        <v>Yes</v>
      </c>
      <c r="F1621" t="str">
        <f t="shared" si="404"/>
        <v>No</v>
      </c>
      <c r="G1621" t="str">
        <f t="shared" si="405"/>
        <v>Yes</v>
      </c>
      <c r="H1621">
        <f t="shared" si="406"/>
        <v>1</v>
      </c>
      <c r="I1621" t="str">
        <f t="shared" si="407"/>
        <v>No</v>
      </c>
      <c r="J1621" t="str">
        <f t="shared" si="408"/>
        <v>Underweight</v>
      </c>
      <c r="K1621" t="str">
        <f t="shared" si="409"/>
        <v>Normal</v>
      </c>
      <c r="L1621" t="str">
        <f t="shared" si="410"/>
        <v>R1011</v>
      </c>
      <c r="M1621">
        <f t="shared" si="411"/>
        <v>53</v>
      </c>
      <c r="N1621" t="str">
        <f t="shared" si="412"/>
        <v>tier - 2</v>
      </c>
      <c r="O1621" t="str">
        <f t="shared" si="413"/>
        <v>tier - 2</v>
      </c>
      <c r="P1621" t="str">
        <f t="shared" si="414"/>
        <v>R1011</v>
      </c>
      <c r="Q1621">
        <f t="shared" si="415"/>
        <v>53</v>
      </c>
    </row>
    <row r="1622" spans="1:17" ht="18.75" x14ac:dyDescent="0.3">
      <c r="A1622" s="4" t="s">
        <v>750</v>
      </c>
      <c r="B1622" t="str">
        <f t="shared" si="400"/>
        <v xml:space="preserve"> Kara Lynne</v>
      </c>
      <c r="C1622">
        <f t="shared" si="401"/>
        <v>33.155000000000001</v>
      </c>
      <c r="D1622">
        <f t="shared" si="402"/>
        <v>4.32</v>
      </c>
      <c r="E1622" t="str">
        <f t="shared" si="403"/>
        <v>No</v>
      </c>
      <c r="F1622" t="str">
        <f t="shared" si="404"/>
        <v>No</v>
      </c>
      <c r="G1622" t="str">
        <f t="shared" si="405"/>
        <v>No</v>
      </c>
      <c r="H1622">
        <f t="shared" si="406"/>
        <v>0</v>
      </c>
      <c r="I1622" t="str">
        <f t="shared" si="407"/>
        <v>No</v>
      </c>
      <c r="J1622" t="str">
        <f t="shared" si="408"/>
        <v>Obesity</v>
      </c>
      <c r="K1622" t="str">
        <f t="shared" si="409"/>
        <v>Normal</v>
      </c>
      <c r="L1622" t="str">
        <f t="shared" si="410"/>
        <v>R1012</v>
      </c>
      <c r="M1622">
        <f t="shared" si="411"/>
        <v>32</v>
      </c>
      <c r="N1622" t="str">
        <f t="shared" si="412"/>
        <v>tier - 3</v>
      </c>
      <c r="O1622" t="str">
        <f t="shared" si="413"/>
        <v>tier - 3</v>
      </c>
      <c r="P1622" t="str">
        <f t="shared" si="414"/>
        <v>R1012</v>
      </c>
      <c r="Q1622">
        <f t="shared" si="415"/>
        <v>32</v>
      </c>
    </row>
    <row r="1623" spans="1:17" ht="18.75" x14ac:dyDescent="0.3">
      <c r="A1623" s="4" t="s">
        <v>749</v>
      </c>
      <c r="B1623" t="str">
        <f t="shared" si="400"/>
        <v xml:space="preserve"> Jeffrey</v>
      </c>
      <c r="C1623">
        <f t="shared" si="401"/>
        <v>26.22</v>
      </c>
      <c r="D1623">
        <f t="shared" si="402"/>
        <v>5.57</v>
      </c>
      <c r="E1623" t="str">
        <f t="shared" si="403"/>
        <v>Yes</v>
      </c>
      <c r="F1623" t="str">
        <f t="shared" si="404"/>
        <v>No</v>
      </c>
      <c r="G1623" t="str">
        <f t="shared" si="405"/>
        <v>Yes</v>
      </c>
      <c r="H1623">
        <f t="shared" si="406"/>
        <v>1</v>
      </c>
      <c r="I1623" t="str">
        <f t="shared" si="407"/>
        <v>No</v>
      </c>
      <c r="J1623" t="str">
        <f t="shared" si="408"/>
        <v>Obesity</v>
      </c>
      <c r="K1623" t="str">
        <f t="shared" si="409"/>
        <v>Normal</v>
      </c>
      <c r="L1623" t="str">
        <f t="shared" si="410"/>
        <v>R1012</v>
      </c>
      <c r="M1623">
        <f t="shared" si="411"/>
        <v>39</v>
      </c>
      <c r="N1623" t="str">
        <f t="shared" si="412"/>
        <v>tier - 2</v>
      </c>
      <c r="O1623" t="str">
        <f t="shared" si="413"/>
        <v>tier - 2</v>
      </c>
      <c r="P1623" t="str">
        <f t="shared" si="414"/>
        <v>R1012</v>
      </c>
      <c r="Q1623">
        <f t="shared" si="415"/>
        <v>39</v>
      </c>
    </row>
    <row r="1624" spans="1:17" ht="18.75" x14ac:dyDescent="0.3">
      <c r="A1624" s="4" t="s">
        <v>748</v>
      </c>
      <c r="B1624" t="str">
        <f t="shared" si="400"/>
        <v xml:space="preserve"> Justin</v>
      </c>
      <c r="C1624">
        <f t="shared" si="401"/>
        <v>21.85</v>
      </c>
      <c r="D1624">
        <f t="shared" si="402"/>
        <v>5.26</v>
      </c>
      <c r="E1624" t="str">
        <f t="shared" si="403"/>
        <v>Yes</v>
      </c>
      <c r="F1624" t="str">
        <f t="shared" si="404"/>
        <v>No</v>
      </c>
      <c r="G1624" t="str">
        <f t="shared" si="405"/>
        <v>Yes</v>
      </c>
      <c r="H1624">
        <f t="shared" si="406"/>
        <v>1</v>
      </c>
      <c r="I1624" t="str">
        <f t="shared" si="407"/>
        <v>No</v>
      </c>
      <c r="J1624" t="str">
        <f t="shared" si="408"/>
        <v>Normol Weight</v>
      </c>
      <c r="K1624" t="str">
        <f t="shared" si="409"/>
        <v>Normal</v>
      </c>
      <c r="L1624" t="str">
        <f t="shared" si="410"/>
        <v>R1012</v>
      </c>
      <c r="M1624">
        <f t="shared" si="411"/>
        <v>39</v>
      </c>
      <c r="N1624" t="str">
        <f t="shared" si="412"/>
        <v>tier - 3</v>
      </c>
      <c r="O1624" t="str">
        <f t="shared" si="413"/>
        <v>tier - 3</v>
      </c>
      <c r="P1624" t="str">
        <f t="shared" si="414"/>
        <v>R1012</v>
      </c>
      <c r="Q1624">
        <f t="shared" si="415"/>
        <v>39</v>
      </c>
    </row>
    <row r="1625" spans="1:17" ht="18.75" x14ac:dyDescent="0.3">
      <c r="A1625" s="4" t="s">
        <v>747</v>
      </c>
      <c r="B1625" t="str">
        <f t="shared" si="400"/>
        <v xml:space="preserve"> Emily</v>
      </c>
      <c r="C1625">
        <f t="shared" si="401"/>
        <v>30.495000000000001</v>
      </c>
      <c r="D1625">
        <f t="shared" si="402"/>
        <v>6.25</v>
      </c>
      <c r="E1625" t="str">
        <f t="shared" si="403"/>
        <v>No</v>
      </c>
      <c r="F1625" t="str">
        <f t="shared" si="404"/>
        <v>No</v>
      </c>
      <c r="G1625" t="str">
        <f t="shared" si="405"/>
        <v>No</v>
      </c>
      <c r="H1625">
        <f t="shared" si="406"/>
        <v>0</v>
      </c>
      <c r="I1625" t="str">
        <f t="shared" si="407"/>
        <v>No</v>
      </c>
      <c r="J1625" t="str">
        <f t="shared" si="408"/>
        <v>Obesity</v>
      </c>
      <c r="K1625" t="str">
        <f t="shared" si="409"/>
        <v>Diabetes</v>
      </c>
      <c r="L1625" t="str">
        <f t="shared" si="410"/>
        <v>R1024</v>
      </c>
      <c r="M1625">
        <f t="shared" si="411"/>
        <v>31</v>
      </c>
      <c r="N1625" t="str">
        <f t="shared" si="412"/>
        <v>tier - 2</v>
      </c>
      <c r="O1625" t="str">
        <f t="shared" si="413"/>
        <v>tier - 2</v>
      </c>
      <c r="P1625" t="str">
        <f t="shared" si="414"/>
        <v>R1024</v>
      </c>
      <c r="Q1625">
        <f t="shared" si="415"/>
        <v>31</v>
      </c>
    </row>
    <row r="1626" spans="1:17" ht="18.75" x14ac:dyDescent="0.3">
      <c r="A1626" s="4" t="s">
        <v>746</v>
      </c>
      <c r="B1626" t="str">
        <f t="shared" si="400"/>
        <v xml:space="preserve"> Rebecca</v>
      </c>
      <c r="C1626">
        <f t="shared" si="401"/>
        <v>34.104999999999997</v>
      </c>
      <c r="D1626">
        <f t="shared" si="402"/>
        <v>5.67</v>
      </c>
      <c r="E1626" t="str">
        <f t="shared" si="403"/>
        <v>Yes</v>
      </c>
      <c r="F1626" t="str">
        <f t="shared" si="404"/>
        <v>No</v>
      </c>
      <c r="G1626" t="str">
        <f t="shared" si="405"/>
        <v>No</v>
      </c>
      <c r="H1626">
        <f t="shared" si="406"/>
        <v>0</v>
      </c>
      <c r="I1626" t="str">
        <f t="shared" si="407"/>
        <v>No</v>
      </c>
      <c r="J1626" t="str">
        <f t="shared" si="408"/>
        <v>Obesity</v>
      </c>
      <c r="K1626" t="str">
        <f t="shared" si="409"/>
        <v>Normal</v>
      </c>
      <c r="L1626" t="str">
        <f t="shared" si="410"/>
        <v>R1012</v>
      </c>
      <c r="M1626">
        <f t="shared" si="411"/>
        <v>37</v>
      </c>
      <c r="N1626" t="str">
        <f t="shared" si="412"/>
        <v>tier - 1</v>
      </c>
      <c r="O1626" t="str">
        <f t="shared" si="413"/>
        <v>tier - 1</v>
      </c>
      <c r="P1626" t="str">
        <f t="shared" si="414"/>
        <v>R1012</v>
      </c>
      <c r="Q1626">
        <f t="shared" si="415"/>
        <v>37</v>
      </c>
    </row>
    <row r="1627" spans="1:17" ht="18.75" x14ac:dyDescent="0.3">
      <c r="A1627" s="4" t="s">
        <v>745</v>
      </c>
      <c r="B1627" t="str">
        <f t="shared" si="400"/>
        <v xml:space="preserve"> Allie</v>
      </c>
      <c r="C1627">
        <f t="shared" si="401"/>
        <v>32.770000000000003</v>
      </c>
      <c r="D1627">
        <f t="shared" si="402"/>
        <v>4.42</v>
      </c>
      <c r="E1627" t="str">
        <f t="shared" si="403"/>
        <v>Yes</v>
      </c>
      <c r="F1627" t="str">
        <f t="shared" si="404"/>
        <v>No</v>
      </c>
      <c r="G1627" t="str">
        <f t="shared" si="405"/>
        <v>No</v>
      </c>
      <c r="H1627">
        <f t="shared" si="406"/>
        <v>1</v>
      </c>
      <c r="I1627" t="str">
        <f t="shared" si="407"/>
        <v>No</v>
      </c>
      <c r="J1627" t="str">
        <f t="shared" si="408"/>
        <v>Obesity</v>
      </c>
      <c r="K1627" t="str">
        <f t="shared" si="409"/>
        <v>Normal</v>
      </c>
      <c r="L1627" t="str">
        <f t="shared" si="410"/>
        <v>R1026</v>
      </c>
      <c r="M1627">
        <f t="shared" si="411"/>
        <v>27</v>
      </c>
      <c r="N1627" t="str">
        <f t="shared" si="412"/>
        <v>tier - 3</v>
      </c>
      <c r="O1627" t="str">
        <f t="shared" si="413"/>
        <v>tier - 3</v>
      </c>
      <c r="P1627" t="str">
        <f t="shared" si="414"/>
        <v>R1026</v>
      </c>
      <c r="Q1627">
        <f t="shared" si="415"/>
        <v>27</v>
      </c>
    </row>
    <row r="1628" spans="1:17" ht="18.75" x14ac:dyDescent="0.3">
      <c r="A1628" s="4" t="s">
        <v>744</v>
      </c>
      <c r="B1628" t="str">
        <f t="shared" si="400"/>
        <v xml:space="preserve"> Trasi</v>
      </c>
      <c r="C1628">
        <f t="shared" si="401"/>
        <v>16.850000000000001</v>
      </c>
      <c r="D1628">
        <f t="shared" si="402"/>
        <v>11.75</v>
      </c>
      <c r="E1628" t="str">
        <f t="shared" si="403"/>
        <v>Yes</v>
      </c>
      <c r="F1628" t="str">
        <f t="shared" si="404"/>
        <v>No</v>
      </c>
      <c r="G1628" t="str">
        <f t="shared" si="405"/>
        <v>No</v>
      </c>
      <c r="H1628">
        <f t="shared" si="406"/>
        <v>2</v>
      </c>
      <c r="I1628" t="str">
        <f t="shared" si="407"/>
        <v>No</v>
      </c>
      <c r="J1628" t="str">
        <f t="shared" si="408"/>
        <v>Underweight</v>
      </c>
      <c r="K1628" t="str">
        <f t="shared" si="409"/>
        <v>Diabetes</v>
      </c>
      <c r="L1628" t="str">
        <f t="shared" si="410"/>
        <v>R1013</v>
      </c>
      <c r="M1628">
        <f t="shared" si="411"/>
        <v>52</v>
      </c>
      <c r="N1628" t="str">
        <f t="shared" si="412"/>
        <v>tier - 2</v>
      </c>
      <c r="O1628" t="str">
        <f t="shared" si="413"/>
        <v>tier - 2</v>
      </c>
      <c r="P1628" t="str">
        <f t="shared" si="414"/>
        <v>R1013</v>
      </c>
      <c r="Q1628">
        <f t="shared" si="415"/>
        <v>52</v>
      </c>
    </row>
    <row r="1629" spans="1:17" ht="18.75" x14ac:dyDescent="0.3">
      <c r="A1629" s="4" t="s">
        <v>743</v>
      </c>
      <c r="B1629" t="str">
        <f t="shared" si="400"/>
        <v xml:space="preserve"> Kevin</v>
      </c>
      <c r="C1629">
        <f t="shared" si="401"/>
        <v>34.700000000000003</v>
      </c>
      <c r="D1629">
        <f t="shared" si="402"/>
        <v>6.06</v>
      </c>
      <c r="E1629" t="str">
        <f t="shared" si="403"/>
        <v>No</v>
      </c>
      <c r="F1629" t="str">
        <f t="shared" si="404"/>
        <v>No</v>
      </c>
      <c r="G1629" t="str">
        <f t="shared" si="405"/>
        <v>No</v>
      </c>
      <c r="H1629">
        <f t="shared" si="406"/>
        <v>1</v>
      </c>
      <c r="I1629" t="str">
        <f t="shared" si="407"/>
        <v>No</v>
      </c>
      <c r="J1629" t="str">
        <f t="shared" si="408"/>
        <v>Obesity</v>
      </c>
      <c r="K1629" t="str">
        <f t="shared" si="409"/>
        <v>Diabetes</v>
      </c>
      <c r="L1629" t="str">
        <f t="shared" si="410"/>
        <v>R1011</v>
      </c>
      <c r="M1629">
        <f t="shared" si="411"/>
        <v>38</v>
      </c>
      <c r="N1629" t="str">
        <f t="shared" si="412"/>
        <v>tier - 2</v>
      </c>
      <c r="O1629" t="str">
        <f t="shared" si="413"/>
        <v>tier - 2</v>
      </c>
      <c r="P1629" t="str">
        <f t="shared" si="414"/>
        <v>R1011</v>
      </c>
      <c r="Q1629">
        <f t="shared" si="415"/>
        <v>38</v>
      </c>
    </row>
    <row r="1630" spans="1:17" ht="18.75" x14ac:dyDescent="0.3">
      <c r="A1630" s="4" t="s">
        <v>742</v>
      </c>
      <c r="B1630" t="str">
        <f t="shared" si="400"/>
        <v xml:space="preserve"> Fernando</v>
      </c>
      <c r="C1630">
        <f t="shared" si="401"/>
        <v>37.049999999999997</v>
      </c>
      <c r="D1630">
        <f t="shared" si="402"/>
        <v>5.48</v>
      </c>
      <c r="E1630" t="str">
        <f t="shared" si="403"/>
        <v>No</v>
      </c>
      <c r="F1630" t="str">
        <f t="shared" si="404"/>
        <v>No</v>
      </c>
      <c r="G1630" t="str">
        <f t="shared" si="405"/>
        <v>No</v>
      </c>
      <c r="H1630">
        <f t="shared" si="406"/>
        <v>1</v>
      </c>
      <c r="I1630" t="str">
        <f t="shared" si="407"/>
        <v>No</v>
      </c>
      <c r="J1630" t="str">
        <f t="shared" si="408"/>
        <v>Obesity</v>
      </c>
      <c r="K1630" t="str">
        <f t="shared" si="409"/>
        <v>Normal</v>
      </c>
      <c r="L1630" t="str">
        <f t="shared" si="410"/>
        <v>R1014</v>
      </c>
      <c r="M1630">
        <f t="shared" si="411"/>
        <v>38</v>
      </c>
      <c r="N1630" t="str">
        <f t="shared" si="412"/>
        <v>tier - 1</v>
      </c>
      <c r="O1630" t="str">
        <f t="shared" si="413"/>
        <v>tier - 1</v>
      </c>
      <c r="P1630" t="str">
        <f t="shared" si="414"/>
        <v>R1014</v>
      </c>
      <c r="Q1630">
        <f t="shared" si="415"/>
        <v>38</v>
      </c>
    </row>
    <row r="1631" spans="1:17" ht="18.75" x14ac:dyDescent="0.3">
      <c r="A1631" s="4" t="s">
        <v>741</v>
      </c>
      <c r="B1631" t="str">
        <f t="shared" si="400"/>
        <v xml:space="preserve"> Ieva</v>
      </c>
      <c r="C1631">
        <f t="shared" si="401"/>
        <v>18.78</v>
      </c>
      <c r="D1631">
        <f t="shared" si="402"/>
        <v>4.45</v>
      </c>
      <c r="E1631" t="str">
        <f t="shared" si="403"/>
        <v>No</v>
      </c>
      <c r="F1631" t="str">
        <f t="shared" si="404"/>
        <v>No</v>
      </c>
      <c r="G1631" t="str">
        <f t="shared" si="405"/>
        <v>Yes</v>
      </c>
      <c r="H1631">
        <f t="shared" si="406"/>
        <v>1</v>
      </c>
      <c r="I1631" t="str">
        <f t="shared" si="407"/>
        <v>No</v>
      </c>
      <c r="J1631" t="str">
        <f t="shared" si="408"/>
        <v>Normol Weight</v>
      </c>
      <c r="K1631" t="str">
        <f t="shared" si="409"/>
        <v>Normal</v>
      </c>
      <c r="L1631" t="str">
        <f t="shared" si="410"/>
        <v>R1012</v>
      </c>
      <c r="M1631">
        <f t="shared" si="411"/>
        <v>43</v>
      </c>
      <c r="N1631" t="str">
        <f t="shared" si="412"/>
        <v>tier - 2</v>
      </c>
      <c r="O1631" t="str">
        <f t="shared" si="413"/>
        <v>tier - 2</v>
      </c>
      <c r="P1631" t="str">
        <f t="shared" si="414"/>
        <v>R1012</v>
      </c>
      <c r="Q1631">
        <f t="shared" si="415"/>
        <v>43</v>
      </c>
    </row>
    <row r="1632" spans="1:17" ht="18.75" x14ac:dyDescent="0.3">
      <c r="A1632" s="4" t="s">
        <v>740</v>
      </c>
      <c r="B1632" t="str">
        <f t="shared" si="400"/>
        <v xml:space="preserve"> Chris</v>
      </c>
      <c r="C1632">
        <f t="shared" si="401"/>
        <v>28.024999999999999</v>
      </c>
      <c r="D1632">
        <f t="shared" si="402"/>
        <v>5</v>
      </c>
      <c r="E1632" t="str">
        <f t="shared" si="403"/>
        <v>No</v>
      </c>
      <c r="F1632" t="str">
        <f t="shared" si="404"/>
        <v>No</v>
      </c>
      <c r="G1632" t="str">
        <f t="shared" si="405"/>
        <v>No</v>
      </c>
      <c r="H1632">
        <f t="shared" si="406"/>
        <v>1</v>
      </c>
      <c r="I1632" t="str">
        <f t="shared" si="407"/>
        <v>No</v>
      </c>
      <c r="J1632" t="str">
        <f t="shared" si="408"/>
        <v>Obesity</v>
      </c>
      <c r="K1632" t="str">
        <f t="shared" si="409"/>
        <v>Normal</v>
      </c>
      <c r="L1632" t="str">
        <f t="shared" si="410"/>
        <v>R1016</v>
      </c>
      <c r="M1632">
        <f t="shared" si="411"/>
        <v>38</v>
      </c>
      <c r="N1632" t="str">
        <f t="shared" si="412"/>
        <v>tier - 1</v>
      </c>
      <c r="O1632" t="str">
        <f t="shared" si="413"/>
        <v>tier - 1</v>
      </c>
      <c r="P1632" t="str">
        <f t="shared" si="414"/>
        <v>R1016</v>
      </c>
      <c r="Q1632">
        <f t="shared" si="415"/>
        <v>38</v>
      </c>
    </row>
    <row r="1633" spans="1:17" ht="18.75" x14ac:dyDescent="0.3">
      <c r="A1633" s="4" t="s">
        <v>739</v>
      </c>
      <c r="B1633" t="str">
        <f t="shared" si="400"/>
        <v xml:space="preserve"> Drew L.</v>
      </c>
      <c r="C1633">
        <f t="shared" si="401"/>
        <v>35.090000000000003</v>
      </c>
      <c r="D1633">
        <f t="shared" si="402"/>
        <v>5.84</v>
      </c>
      <c r="E1633" t="str">
        <f t="shared" si="403"/>
        <v>No</v>
      </c>
      <c r="F1633" t="str">
        <f t="shared" si="404"/>
        <v>No</v>
      </c>
      <c r="G1633" t="str">
        <f t="shared" si="405"/>
        <v>No</v>
      </c>
      <c r="H1633">
        <f t="shared" si="406"/>
        <v>0</v>
      </c>
      <c r="I1633" t="str">
        <f t="shared" si="407"/>
        <v>No</v>
      </c>
      <c r="J1633" t="str">
        <f t="shared" si="408"/>
        <v>Obesity</v>
      </c>
      <c r="K1633" t="str">
        <f t="shared" si="409"/>
        <v>Diabetes</v>
      </c>
      <c r="L1633" t="str">
        <f t="shared" si="410"/>
        <v>R1011</v>
      </c>
      <c r="M1633">
        <f t="shared" si="411"/>
        <v>28</v>
      </c>
      <c r="N1633" t="str">
        <f t="shared" si="412"/>
        <v>tier - 2</v>
      </c>
      <c r="O1633" t="str">
        <f t="shared" si="413"/>
        <v>tier - 2</v>
      </c>
      <c r="P1633" t="str">
        <f t="shared" si="414"/>
        <v>R1011</v>
      </c>
      <c r="Q1633">
        <f t="shared" si="415"/>
        <v>28</v>
      </c>
    </row>
    <row r="1634" spans="1:17" ht="18.75" x14ac:dyDescent="0.3">
      <c r="A1634" s="4" t="s">
        <v>738</v>
      </c>
      <c r="B1634" t="str">
        <f t="shared" si="400"/>
        <v xml:space="preserve"> Christina</v>
      </c>
      <c r="C1634">
        <f t="shared" si="401"/>
        <v>34.42</v>
      </c>
      <c r="D1634">
        <f t="shared" si="402"/>
        <v>5.21</v>
      </c>
      <c r="E1634" t="str">
        <f t="shared" si="403"/>
        <v>Yes</v>
      </c>
      <c r="F1634" t="str">
        <f t="shared" si="404"/>
        <v>No</v>
      </c>
      <c r="G1634" t="str">
        <f t="shared" si="405"/>
        <v>No</v>
      </c>
      <c r="H1634">
        <f t="shared" si="406"/>
        <v>0</v>
      </c>
      <c r="I1634" t="str">
        <f t="shared" si="407"/>
        <v>No</v>
      </c>
      <c r="J1634" t="str">
        <f t="shared" si="408"/>
        <v>Obesity</v>
      </c>
      <c r="K1634" t="str">
        <f t="shared" si="409"/>
        <v>Normal</v>
      </c>
      <c r="L1634" t="str">
        <f t="shared" si="410"/>
        <v>R1012</v>
      </c>
      <c r="M1634">
        <f t="shared" si="411"/>
        <v>26</v>
      </c>
      <c r="N1634" t="str">
        <f t="shared" si="412"/>
        <v>tier - 3</v>
      </c>
      <c r="O1634" t="str">
        <f t="shared" si="413"/>
        <v>tier - 3</v>
      </c>
      <c r="P1634" t="str">
        <f t="shared" si="414"/>
        <v>R1012</v>
      </c>
      <c r="Q1634">
        <f t="shared" si="415"/>
        <v>26</v>
      </c>
    </row>
    <row r="1635" spans="1:17" ht="18.75" x14ac:dyDescent="0.3">
      <c r="A1635" s="4" t="s">
        <v>737</v>
      </c>
      <c r="B1635" t="str">
        <f t="shared" si="400"/>
        <v xml:space="preserve"> Alexander G</v>
      </c>
      <c r="C1635">
        <f t="shared" si="401"/>
        <v>29.4</v>
      </c>
      <c r="D1635">
        <f t="shared" si="402"/>
        <v>4.26</v>
      </c>
      <c r="E1635" t="str">
        <f t="shared" si="403"/>
        <v>No</v>
      </c>
      <c r="F1635" t="str">
        <f t="shared" si="404"/>
        <v>No</v>
      </c>
      <c r="G1635" t="str">
        <f t="shared" si="405"/>
        <v>No</v>
      </c>
      <c r="H1635">
        <f t="shared" si="406"/>
        <v>0</v>
      </c>
      <c r="I1635" t="str">
        <f t="shared" si="407"/>
        <v>No</v>
      </c>
      <c r="J1635" t="str">
        <f t="shared" si="408"/>
        <v>Obesity</v>
      </c>
      <c r="K1635" t="str">
        <f t="shared" si="409"/>
        <v>Normal</v>
      </c>
      <c r="L1635" t="str">
        <f t="shared" si="410"/>
        <v>R1011</v>
      </c>
      <c r="M1635">
        <f t="shared" si="411"/>
        <v>33</v>
      </c>
      <c r="N1635" t="str">
        <f t="shared" si="412"/>
        <v>tier - 1</v>
      </c>
      <c r="O1635" t="str">
        <f t="shared" si="413"/>
        <v>tier - 1</v>
      </c>
      <c r="P1635" t="str">
        <f t="shared" si="414"/>
        <v>R1011</v>
      </c>
      <c r="Q1635">
        <f t="shared" si="415"/>
        <v>33</v>
      </c>
    </row>
    <row r="1636" spans="1:17" ht="18.75" x14ac:dyDescent="0.3">
      <c r="A1636" s="4" t="s">
        <v>736</v>
      </c>
      <c r="B1636" t="str">
        <f t="shared" si="400"/>
        <v xml:space="preserve"> Meaghan</v>
      </c>
      <c r="C1636">
        <f t="shared" si="401"/>
        <v>21.31</v>
      </c>
      <c r="D1636">
        <f t="shared" si="402"/>
        <v>4.17</v>
      </c>
      <c r="E1636" t="str">
        <f t="shared" si="403"/>
        <v>No</v>
      </c>
      <c r="F1636" t="str">
        <f t="shared" si="404"/>
        <v>No</v>
      </c>
      <c r="G1636" t="str">
        <f t="shared" si="405"/>
        <v>No</v>
      </c>
      <c r="H1636">
        <f t="shared" si="406"/>
        <v>0</v>
      </c>
      <c r="I1636" t="str">
        <f t="shared" si="407"/>
        <v>No</v>
      </c>
      <c r="J1636" t="str">
        <f t="shared" si="408"/>
        <v>Normol Weight</v>
      </c>
      <c r="K1636" t="str">
        <f t="shared" si="409"/>
        <v>Normal</v>
      </c>
      <c r="L1636" t="str">
        <f t="shared" si="410"/>
        <v>R1013</v>
      </c>
      <c r="M1636">
        <f t="shared" si="411"/>
        <v>42</v>
      </c>
      <c r="N1636" t="str">
        <f t="shared" si="412"/>
        <v>tier - 3</v>
      </c>
      <c r="O1636" t="str">
        <f t="shared" si="413"/>
        <v>tier - 3</v>
      </c>
      <c r="P1636" t="str">
        <f t="shared" si="414"/>
        <v>R1013</v>
      </c>
      <c r="Q1636">
        <f t="shared" si="415"/>
        <v>42</v>
      </c>
    </row>
    <row r="1637" spans="1:17" ht="18.75" x14ac:dyDescent="0.3">
      <c r="A1637" s="4" t="s">
        <v>735</v>
      </c>
      <c r="B1637" t="str">
        <f t="shared" si="400"/>
        <v xml:space="preserve"> Kristin</v>
      </c>
      <c r="C1637">
        <f t="shared" si="401"/>
        <v>19.559999999999999</v>
      </c>
      <c r="D1637">
        <f t="shared" si="402"/>
        <v>11.96</v>
      </c>
      <c r="E1637" t="str">
        <f t="shared" si="403"/>
        <v>No</v>
      </c>
      <c r="F1637" t="str">
        <f t="shared" si="404"/>
        <v>No</v>
      </c>
      <c r="G1637" t="str">
        <f t="shared" si="405"/>
        <v>No</v>
      </c>
      <c r="H1637">
        <f t="shared" si="406"/>
        <v>0</v>
      </c>
      <c r="I1637" t="str">
        <f t="shared" si="407"/>
        <v>No</v>
      </c>
      <c r="J1637" t="str">
        <f t="shared" si="408"/>
        <v>Normol Weight</v>
      </c>
      <c r="K1637" t="str">
        <f t="shared" si="409"/>
        <v>Diabetes</v>
      </c>
      <c r="L1637" t="str">
        <f t="shared" si="410"/>
        <v>R1013</v>
      </c>
      <c r="M1637">
        <f t="shared" si="411"/>
        <v>48</v>
      </c>
      <c r="N1637" t="str">
        <f t="shared" si="412"/>
        <v>tier - 2</v>
      </c>
      <c r="O1637" t="str">
        <f t="shared" si="413"/>
        <v>tier - 2</v>
      </c>
      <c r="P1637" t="str">
        <f t="shared" si="414"/>
        <v>R1013</v>
      </c>
      <c r="Q1637">
        <f t="shared" si="415"/>
        <v>48</v>
      </c>
    </row>
    <row r="1638" spans="1:17" ht="18.75" x14ac:dyDescent="0.3">
      <c r="A1638" s="4" t="s">
        <v>734</v>
      </c>
      <c r="B1638" t="str">
        <f t="shared" si="400"/>
        <v xml:space="preserve"> Andrea K.</v>
      </c>
      <c r="C1638">
        <f t="shared" si="401"/>
        <v>37.335000000000001</v>
      </c>
      <c r="D1638">
        <f t="shared" si="402"/>
        <v>6.26</v>
      </c>
      <c r="E1638" t="str">
        <f t="shared" si="403"/>
        <v>Yes</v>
      </c>
      <c r="F1638" t="str">
        <f t="shared" si="404"/>
        <v>No</v>
      </c>
      <c r="G1638" t="str">
        <f t="shared" si="405"/>
        <v>No</v>
      </c>
      <c r="H1638">
        <f t="shared" si="406"/>
        <v>1</v>
      </c>
      <c r="I1638" t="str">
        <f t="shared" si="407"/>
        <v>No</v>
      </c>
      <c r="J1638" t="str">
        <f t="shared" si="408"/>
        <v>Obesity</v>
      </c>
      <c r="K1638" t="str">
        <f t="shared" si="409"/>
        <v>Diabetes</v>
      </c>
      <c r="L1638" t="str">
        <f t="shared" si="410"/>
        <v>R1012</v>
      </c>
      <c r="M1638">
        <f t="shared" si="411"/>
        <v>34</v>
      </c>
      <c r="N1638" t="str">
        <f t="shared" si="412"/>
        <v>tier - 1</v>
      </c>
      <c r="O1638" t="str">
        <f t="shared" si="413"/>
        <v>tier - 1</v>
      </c>
      <c r="P1638" t="str">
        <f t="shared" si="414"/>
        <v>R1012</v>
      </c>
      <c r="Q1638">
        <f t="shared" si="415"/>
        <v>34</v>
      </c>
    </row>
    <row r="1639" spans="1:17" ht="18.75" x14ac:dyDescent="0.3">
      <c r="A1639" s="4" t="s">
        <v>733</v>
      </c>
      <c r="B1639" t="str">
        <f t="shared" si="400"/>
        <v xml:space="preserve"> Kris</v>
      </c>
      <c r="C1639">
        <f t="shared" si="401"/>
        <v>19.53</v>
      </c>
      <c r="D1639">
        <f t="shared" si="402"/>
        <v>11.68</v>
      </c>
      <c r="E1639" t="str">
        <f t="shared" si="403"/>
        <v>No</v>
      </c>
      <c r="F1639" t="str">
        <f t="shared" si="404"/>
        <v>No</v>
      </c>
      <c r="G1639" t="str">
        <f t="shared" si="405"/>
        <v>No</v>
      </c>
      <c r="H1639">
        <f t="shared" si="406"/>
        <v>0</v>
      </c>
      <c r="I1639" t="str">
        <f t="shared" si="407"/>
        <v>No</v>
      </c>
      <c r="J1639" t="str">
        <f t="shared" si="408"/>
        <v>Normol Weight</v>
      </c>
      <c r="K1639" t="str">
        <f t="shared" si="409"/>
        <v>Diabetes</v>
      </c>
      <c r="L1639" t="str">
        <f t="shared" si="410"/>
        <v>R1013</v>
      </c>
      <c r="M1639">
        <f t="shared" si="411"/>
        <v>48</v>
      </c>
      <c r="N1639" t="str">
        <f t="shared" si="412"/>
        <v>tier - 3</v>
      </c>
      <c r="O1639" t="str">
        <f t="shared" si="413"/>
        <v>tier - 3</v>
      </c>
      <c r="P1639" t="str">
        <f t="shared" si="414"/>
        <v>R1013</v>
      </c>
      <c r="Q1639">
        <f t="shared" si="415"/>
        <v>48</v>
      </c>
    </row>
    <row r="1640" spans="1:17" ht="18.75" x14ac:dyDescent="0.3">
      <c r="A1640" s="4" t="s">
        <v>732</v>
      </c>
      <c r="B1640" t="str">
        <f t="shared" si="400"/>
        <v xml:space="preserve"> Alden W</v>
      </c>
      <c r="C1640">
        <f t="shared" si="401"/>
        <v>34.1</v>
      </c>
      <c r="D1640">
        <f t="shared" si="402"/>
        <v>5.16</v>
      </c>
      <c r="E1640" t="str">
        <f t="shared" si="403"/>
        <v>No</v>
      </c>
      <c r="F1640" t="str">
        <f t="shared" si="404"/>
        <v>No</v>
      </c>
      <c r="G1640" t="str">
        <f t="shared" si="405"/>
        <v>No</v>
      </c>
      <c r="H1640">
        <f t="shared" si="406"/>
        <v>0</v>
      </c>
      <c r="I1640" t="str">
        <f t="shared" si="407"/>
        <v>No</v>
      </c>
      <c r="J1640" t="str">
        <f t="shared" si="408"/>
        <v>Obesity</v>
      </c>
      <c r="K1640" t="str">
        <f t="shared" si="409"/>
        <v>Normal</v>
      </c>
      <c r="L1640" t="str">
        <f t="shared" si="410"/>
        <v>R1011</v>
      </c>
      <c r="M1640">
        <f t="shared" si="411"/>
        <v>42</v>
      </c>
      <c r="N1640" t="str">
        <f t="shared" si="412"/>
        <v>tier - 2</v>
      </c>
      <c r="O1640" t="str">
        <f t="shared" si="413"/>
        <v>tier - 2</v>
      </c>
      <c r="P1640" t="str">
        <f t="shared" si="414"/>
        <v>R1011</v>
      </c>
      <c r="Q1640">
        <f t="shared" si="415"/>
        <v>42</v>
      </c>
    </row>
    <row r="1641" spans="1:17" ht="18.75" x14ac:dyDescent="0.3">
      <c r="A1641" s="4" t="s">
        <v>731</v>
      </c>
      <c r="B1641" t="str">
        <f t="shared" si="400"/>
        <v xml:space="preserve"> Suzanne M</v>
      </c>
      <c r="C1641">
        <f t="shared" si="401"/>
        <v>16.5</v>
      </c>
      <c r="D1641">
        <f t="shared" si="402"/>
        <v>6.9</v>
      </c>
      <c r="E1641" t="str">
        <f t="shared" si="403"/>
        <v>Yes</v>
      </c>
      <c r="F1641" t="str">
        <f t="shared" si="404"/>
        <v>No</v>
      </c>
      <c r="G1641" t="str">
        <f t="shared" si="405"/>
        <v>No</v>
      </c>
      <c r="H1641">
        <f t="shared" si="406"/>
        <v>2</v>
      </c>
      <c r="I1641" t="str">
        <f t="shared" si="407"/>
        <v>No</v>
      </c>
      <c r="J1641" t="str">
        <f t="shared" si="408"/>
        <v>Underweight</v>
      </c>
      <c r="K1641" t="str">
        <f t="shared" si="409"/>
        <v>Diabetes</v>
      </c>
      <c r="L1641" t="str">
        <f t="shared" si="410"/>
        <v>R1013</v>
      </c>
      <c r="M1641">
        <f t="shared" si="411"/>
        <v>52</v>
      </c>
      <c r="N1641" t="str">
        <f t="shared" si="412"/>
        <v>tier - 3</v>
      </c>
      <c r="O1641" t="str">
        <f t="shared" si="413"/>
        <v>tier - 3</v>
      </c>
      <c r="P1641" t="str">
        <f t="shared" si="414"/>
        <v>R1013</v>
      </c>
      <c r="Q1641">
        <f t="shared" si="415"/>
        <v>52</v>
      </c>
    </row>
    <row r="1642" spans="1:17" ht="18.75" x14ac:dyDescent="0.3">
      <c r="A1642" s="4" t="s">
        <v>730</v>
      </c>
      <c r="B1642" t="str">
        <f t="shared" si="400"/>
        <v xml:space="preserve"> Heidi Z.</v>
      </c>
      <c r="C1642">
        <f t="shared" si="401"/>
        <v>30.69</v>
      </c>
      <c r="D1642">
        <f t="shared" si="402"/>
        <v>4.83</v>
      </c>
      <c r="E1642" t="str">
        <f t="shared" si="403"/>
        <v>No</v>
      </c>
      <c r="F1642" t="str">
        <f t="shared" si="404"/>
        <v>No</v>
      </c>
      <c r="G1642" t="str">
        <f t="shared" si="405"/>
        <v>No</v>
      </c>
      <c r="H1642">
        <f t="shared" si="406"/>
        <v>1</v>
      </c>
      <c r="I1642" t="str">
        <f t="shared" si="407"/>
        <v>No</v>
      </c>
      <c r="J1642" t="str">
        <f t="shared" si="408"/>
        <v>Obesity</v>
      </c>
      <c r="K1642" t="str">
        <f t="shared" si="409"/>
        <v>Normal</v>
      </c>
      <c r="L1642" t="str">
        <f t="shared" si="410"/>
        <v>R1013</v>
      </c>
      <c r="M1642">
        <f t="shared" si="411"/>
        <v>38</v>
      </c>
      <c r="N1642" t="str">
        <f t="shared" si="412"/>
        <v>tier - 2</v>
      </c>
      <c r="O1642" t="str">
        <f t="shared" si="413"/>
        <v>tier - 2</v>
      </c>
      <c r="P1642" t="str">
        <f t="shared" si="414"/>
        <v>R1013</v>
      </c>
      <c r="Q1642">
        <f t="shared" si="415"/>
        <v>38</v>
      </c>
    </row>
    <row r="1643" spans="1:17" ht="18.75" x14ac:dyDescent="0.3">
      <c r="A1643" s="4" t="s">
        <v>729</v>
      </c>
      <c r="B1643" t="str">
        <f t="shared" si="400"/>
        <v xml:space="preserve"> Carolyn</v>
      </c>
      <c r="C1643">
        <f t="shared" si="401"/>
        <v>28.93</v>
      </c>
      <c r="D1643">
        <f t="shared" si="402"/>
        <v>4.87</v>
      </c>
      <c r="E1643" t="str">
        <f t="shared" si="403"/>
        <v>No</v>
      </c>
      <c r="F1643" t="str">
        <f t="shared" si="404"/>
        <v>No</v>
      </c>
      <c r="G1643" t="str">
        <f t="shared" si="405"/>
        <v>No</v>
      </c>
      <c r="H1643">
        <f t="shared" si="406"/>
        <v>1</v>
      </c>
      <c r="I1643" t="str">
        <f t="shared" si="407"/>
        <v>No</v>
      </c>
      <c r="J1643" t="str">
        <f t="shared" si="408"/>
        <v>Obesity</v>
      </c>
      <c r="K1643" t="str">
        <f t="shared" si="409"/>
        <v>Normal</v>
      </c>
      <c r="L1643" t="str">
        <f t="shared" si="410"/>
        <v>R1013</v>
      </c>
      <c r="M1643">
        <f t="shared" si="411"/>
        <v>38</v>
      </c>
      <c r="N1643" t="str">
        <f t="shared" si="412"/>
        <v>tier - 3</v>
      </c>
      <c r="O1643" t="str">
        <f t="shared" si="413"/>
        <v>tier - 3</v>
      </c>
      <c r="P1643" t="str">
        <f t="shared" si="414"/>
        <v>R1013</v>
      </c>
      <c r="Q1643">
        <f t="shared" si="415"/>
        <v>38</v>
      </c>
    </row>
    <row r="1644" spans="1:17" ht="18.75" x14ac:dyDescent="0.3">
      <c r="A1644" s="4" t="s">
        <v>728</v>
      </c>
      <c r="B1644" t="str">
        <f t="shared" si="400"/>
        <v xml:space="preserve"> Sabine</v>
      </c>
      <c r="C1644">
        <f t="shared" si="401"/>
        <v>38.9</v>
      </c>
      <c r="D1644">
        <f t="shared" si="402"/>
        <v>4.28</v>
      </c>
      <c r="E1644" t="str">
        <f t="shared" si="403"/>
        <v>No</v>
      </c>
      <c r="F1644" t="str">
        <f t="shared" si="404"/>
        <v>No</v>
      </c>
      <c r="G1644" t="str">
        <f t="shared" si="405"/>
        <v>No</v>
      </c>
      <c r="H1644">
        <f t="shared" si="406"/>
        <v>0</v>
      </c>
      <c r="I1644" t="str">
        <f t="shared" si="407"/>
        <v>No</v>
      </c>
      <c r="J1644" t="str">
        <f t="shared" si="408"/>
        <v>Obesity</v>
      </c>
      <c r="K1644" t="str">
        <f t="shared" si="409"/>
        <v>Normal</v>
      </c>
      <c r="L1644" t="str">
        <f t="shared" si="410"/>
        <v>R1011</v>
      </c>
      <c r="M1644">
        <f t="shared" si="411"/>
        <v>33</v>
      </c>
      <c r="N1644" t="str">
        <f t="shared" si="412"/>
        <v>tier - 2</v>
      </c>
      <c r="O1644" t="str">
        <f t="shared" si="413"/>
        <v>tier - 2</v>
      </c>
      <c r="P1644" t="str">
        <f t="shared" si="414"/>
        <v>R1011</v>
      </c>
      <c r="Q1644">
        <f t="shared" si="415"/>
        <v>33</v>
      </c>
    </row>
    <row r="1645" spans="1:17" ht="18.75" x14ac:dyDescent="0.3">
      <c r="A1645" s="4" t="s">
        <v>727</v>
      </c>
      <c r="B1645" t="str">
        <f t="shared" si="400"/>
        <v xml:space="preserve"> Bobby</v>
      </c>
      <c r="C1645">
        <f t="shared" si="401"/>
        <v>26.9</v>
      </c>
      <c r="D1645">
        <f t="shared" si="402"/>
        <v>4.07</v>
      </c>
      <c r="E1645" t="str">
        <f t="shared" si="403"/>
        <v>No</v>
      </c>
      <c r="F1645" t="str">
        <f t="shared" si="404"/>
        <v>No</v>
      </c>
      <c r="G1645" t="str">
        <f t="shared" si="405"/>
        <v>No</v>
      </c>
      <c r="H1645">
        <f t="shared" si="406"/>
        <v>0</v>
      </c>
      <c r="I1645" t="str">
        <f t="shared" si="407"/>
        <v>No</v>
      </c>
      <c r="J1645" t="str">
        <f t="shared" si="408"/>
        <v>Obesity</v>
      </c>
      <c r="K1645" t="str">
        <f t="shared" si="409"/>
        <v>Normal</v>
      </c>
      <c r="L1645" t="str">
        <f t="shared" si="410"/>
        <v>R1011</v>
      </c>
      <c r="M1645">
        <f t="shared" si="411"/>
        <v>42</v>
      </c>
      <c r="N1645" t="str">
        <f t="shared" si="412"/>
        <v>tier - 3</v>
      </c>
      <c r="O1645" t="str">
        <f t="shared" si="413"/>
        <v>tier - 3</v>
      </c>
      <c r="P1645" t="str">
        <f t="shared" si="414"/>
        <v>R1011</v>
      </c>
      <c r="Q1645">
        <f t="shared" si="415"/>
        <v>42</v>
      </c>
    </row>
    <row r="1646" spans="1:17" ht="18.75" x14ac:dyDescent="0.3">
      <c r="A1646" s="4" t="s">
        <v>726</v>
      </c>
      <c r="B1646" t="str">
        <f t="shared" si="400"/>
        <v xml:space="preserve"> Fan</v>
      </c>
      <c r="C1646">
        <f t="shared" si="401"/>
        <v>24.86</v>
      </c>
      <c r="D1646">
        <f t="shared" si="402"/>
        <v>6.23</v>
      </c>
      <c r="E1646" t="str">
        <f t="shared" si="403"/>
        <v>No</v>
      </c>
      <c r="F1646" t="str">
        <f t="shared" si="404"/>
        <v>No</v>
      </c>
      <c r="G1646" t="str">
        <f t="shared" si="405"/>
        <v>No</v>
      </c>
      <c r="H1646">
        <f t="shared" si="406"/>
        <v>0</v>
      </c>
      <c r="I1646" t="str">
        <f t="shared" si="407"/>
        <v>No</v>
      </c>
      <c r="J1646" t="str">
        <f t="shared" si="408"/>
        <v>Normol Weight</v>
      </c>
      <c r="K1646" t="str">
        <f t="shared" si="409"/>
        <v>Diabetes</v>
      </c>
      <c r="L1646" t="str">
        <f t="shared" si="410"/>
        <v>R1013</v>
      </c>
      <c r="M1646">
        <f t="shared" si="411"/>
        <v>42</v>
      </c>
      <c r="N1646" t="str">
        <f t="shared" si="412"/>
        <v>tier - 3</v>
      </c>
      <c r="O1646" t="str">
        <f t="shared" si="413"/>
        <v>tier - 3</v>
      </c>
      <c r="P1646" t="str">
        <f t="shared" si="414"/>
        <v>R1013</v>
      </c>
      <c r="Q1646">
        <f t="shared" si="415"/>
        <v>42</v>
      </c>
    </row>
    <row r="1647" spans="1:17" ht="18.75" x14ac:dyDescent="0.3">
      <c r="A1647" s="4" t="s">
        <v>725</v>
      </c>
      <c r="B1647" t="str">
        <f t="shared" si="400"/>
        <v xml:space="preserve"> Rachel M</v>
      </c>
      <c r="C1647">
        <f t="shared" si="401"/>
        <v>39.14</v>
      </c>
      <c r="D1647">
        <f t="shared" si="402"/>
        <v>6.24</v>
      </c>
      <c r="E1647" t="str">
        <f t="shared" si="403"/>
        <v>No</v>
      </c>
      <c r="F1647" t="str">
        <f t="shared" si="404"/>
        <v>Yes</v>
      </c>
      <c r="G1647" t="str">
        <f t="shared" si="405"/>
        <v>No</v>
      </c>
      <c r="H1647">
        <f t="shared" si="406"/>
        <v>1</v>
      </c>
      <c r="I1647" t="str">
        <f t="shared" si="407"/>
        <v>No</v>
      </c>
      <c r="J1647" t="str">
        <f t="shared" si="408"/>
        <v>Obesity</v>
      </c>
      <c r="K1647" t="str">
        <f t="shared" si="409"/>
        <v>Diabetes</v>
      </c>
      <c r="L1647" t="str">
        <f t="shared" si="410"/>
        <v>R1026</v>
      </c>
      <c r="M1647">
        <f t="shared" si="411"/>
        <v>18</v>
      </c>
      <c r="N1647" t="str">
        <f t="shared" si="412"/>
        <v>tier - 1</v>
      </c>
      <c r="O1647" t="str">
        <f t="shared" si="413"/>
        <v>tier - 1</v>
      </c>
      <c r="P1647" t="str">
        <f t="shared" si="414"/>
        <v>R1026</v>
      </c>
      <c r="Q1647">
        <f t="shared" si="415"/>
        <v>18</v>
      </c>
    </row>
    <row r="1648" spans="1:17" ht="18.75" x14ac:dyDescent="0.3">
      <c r="A1648" s="4" t="s">
        <v>724</v>
      </c>
      <c r="B1648" t="str">
        <f t="shared" si="400"/>
        <v xml:space="preserve"> Greg</v>
      </c>
      <c r="C1648">
        <f t="shared" si="401"/>
        <v>39.799999999999997</v>
      </c>
      <c r="D1648">
        <f t="shared" si="402"/>
        <v>6.17</v>
      </c>
      <c r="E1648" t="str">
        <f t="shared" si="403"/>
        <v>No</v>
      </c>
      <c r="F1648" t="str">
        <f t="shared" si="404"/>
        <v>No</v>
      </c>
      <c r="G1648" t="str">
        <f t="shared" si="405"/>
        <v>Yes</v>
      </c>
      <c r="H1648">
        <f t="shared" si="406"/>
        <v>1</v>
      </c>
      <c r="I1648" t="str">
        <f t="shared" si="407"/>
        <v>No</v>
      </c>
      <c r="J1648" t="str">
        <f t="shared" si="408"/>
        <v>Obesity</v>
      </c>
      <c r="K1648" t="str">
        <f t="shared" si="409"/>
        <v>Diabetes</v>
      </c>
      <c r="L1648" t="str">
        <f t="shared" si="410"/>
        <v>R1012</v>
      </c>
      <c r="M1648">
        <f t="shared" si="411"/>
        <v>19</v>
      </c>
      <c r="N1648" t="str">
        <f t="shared" si="412"/>
        <v>tier - 2</v>
      </c>
      <c r="O1648" t="str">
        <f t="shared" si="413"/>
        <v>tier - 2</v>
      </c>
      <c r="P1648" t="str">
        <f t="shared" si="414"/>
        <v>R1012</v>
      </c>
      <c r="Q1648">
        <f t="shared" si="415"/>
        <v>19</v>
      </c>
    </row>
    <row r="1649" spans="1:17" ht="18.75" x14ac:dyDescent="0.3">
      <c r="A1649" s="4" t="s">
        <v>723</v>
      </c>
      <c r="B1649" t="str">
        <f t="shared" si="400"/>
        <v xml:space="preserve"> Dan</v>
      </c>
      <c r="C1649">
        <f t="shared" si="401"/>
        <v>34.32</v>
      </c>
      <c r="D1649">
        <f t="shared" si="402"/>
        <v>5.16</v>
      </c>
      <c r="E1649" t="str">
        <f t="shared" si="403"/>
        <v>No</v>
      </c>
      <c r="F1649" t="str">
        <f t="shared" si="404"/>
        <v>No</v>
      </c>
      <c r="G1649" t="str">
        <f t="shared" si="405"/>
        <v>No</v>
      </c>
      <c r="H1649">
        <f t="shared" si="406"/>
        <v>1</v>
      </c>
      <c r="I1649" t="str">
        <f t="shared" si="407"/>
        <v>No</v>
      </c>
      <c r="J1649" t="str">
        <f t="shared" si="408"/>
        <v>Obesity</v>
      </c>
      <c r="K1649" t="str">
        <f t="shared" si="409"/>
        <v>Normal</v>
      </c>
      <c r="L1649" t="str">
        <f t="shared" si="410"/>
        <v>R1013</v>
      </c>
      <c r="M1649">
        <f t="shared" si="411"/>
        <v>35</v>
      </c>
      <c r="N1649" t="str">
        <f t="shared" si="412"/>
        <v>tier - 2</v>
      </c>
      <c r="O1649" t="str">
        <f t="shared" si="413"/>
        <v>tier - 2</v>
      </c>
      <c r="P1649" t="str">
        <f t="shared" si="414"/>
        <v>R1013</v>
      </c>
      <c r="Q1649">
        <f t="shared" si="415"/>
        <v>35</v>
      </c>
    </row>
    <row r="1650" spans="1:17" ht="18.75" x14ac:dyDescent="0.3">
      <c r="A1650" s="4" t="s">
        <v>722</v>
      </c>
      <c r="B1650" t="str">
        <f t="shared" si="400"/>
        <v xml:space="preserve"> Jennifer A</v>
      </c>
      <c r="C1650">
        <f t="shared" si="401"/>
        <v>32.51</v>
      </c>
      <c r="D1650">
        <f t="shared" si="402"/>
        <v>4.3</v>
      </c>
      <c r="E1650" t="str">
        <f t="shared" si="403"/>
        <v>No</v>
      </c>
      <c r="F1650" t="str">
        <f t="shared" si="404"/>
        <v>No</v>
      </c>
      <c r="G1650" t="str">
        <f t="shared" si="405"/>
        <v>No</v>
      </c>
      <c r="H1650">
        <f t="shared" si="406"/>
        <v>0</v>
      </c>
      <c r="I1650" t="str">
        <f t="shared" si="407"/>
        <v>No</v>
      </c>
      <c r="J1650" t="str">
        <f t="shared" si="408"/>
        <v>Obesity</v>
      </c>
      <c r="K1650" t="str">
        <f t="shared" si="409"/>
        <v>Normal</v>
      </c>
      <c r="L1650" t="str">
        <f t="shared" si="410"/>
        <v>R1012</v>
      </c>
      <c r="M1650">
        <f t="shared" si="411"/>
        <v>28</v>
      </c>
      <c r="N1650" t="str">
        <f t="shared" si="412"/>
        <v>tier - 1</v>
      </c>
      <c r="O1650" t="str">
        <f t="shared" si="413"/>
        <v>tier - 1</v>
      </c>
      <c r="P1650" t="str">
        <f t="shared" si="414"/>
        <v>R1012</v>
      </c>
      <c r="Q1650">
        <f t="shared" si="415"/>
        <v>28</v>
      </c>
    </row>
    <row r="1651" spans="1:17" ht="18.75" x14ac:dyDescent="0.3">
      <c r="A1651" s="4" t="s">
        <v>721</v>
      </c>
      <c r="B1651" t="str">
        <f t="shared" si="400"/>
        <v xml:space="preserve"> Jessica</v>
      </c>
      <c r="C1651">
        <f t="shared" si="401"/>
        <v>30.71</v>
      </c>
      <c r="D1651">
        <f t="shared" si="402"/>
        <v>6.14</v>
      </c>
      <c r="E1651" t="str">
        <f t="shared" si="403"/>
        <v>No</v>
      </c>
      <c r="F1651" t="str">
        <f t="shared" si="404"/>
        <v>No</v>
      </c>
      <c r="G1651" t="str">
        <f t="shared" si="405"/>
        <v>Yes</v>
      </c>
      <c r="H1651">
        <f t="shared" si="406"/>
        <v>1</v>
      </c>
      <c r="I1651" t="str">
        <f t="shared" si="407"/>
        <v>No</v>
      </c>
      <c r="J1651" t="str">
        <f t="shared" si="408"/>
        <v>Obesity</v>
      </c>
      <c r="K1651" t="str">
        <f t="shared" si="409"/>
        <v>Diabetes</v>
      </c>
      <c r="L1651" t="str">
        <f t="shared" si="410"/>
        <v>R1025</v>
      </c>
      <c r="M1651">
        <f t="shared" si="411"/>
        <v>29</v>
      </c>
      <c r="N1651" t="str">
        <f t="shared" si="412"/>
        <v>tier - 2</v>
      </c>
      <c r="O1651" t="str">
        <f t="shared" si="413"/>
        <v>tier - 2</v>
      </c>
      <c r="P1651" t="str">
        <f t="shared" si="414"/>
        <v>R1025</v>
      </c>
      <c r="Q1651">
        <f t="shared" si="415"/>
        <v>29</v>
      </c>
    </row>
    <row r="1652" spans="1:17" ht="18.75" x14ac:dyDescent="0.3">
      <c r="A1652" s="4" t="s">
        <v>720</v>
      </c>
      <c r="B1652" t="str">
        <f t="shared" si="400"/>
        <v xml:space="preserve"> Chaiwat</v>
      </c>
      <c r="C1652">
        <f t="shared" si="401"/>
        <v>28.9</v>
      </c>
      <c r="D1652">
        <f t="shared" si="402"/>
        <v>5.36</v>
      </c>
      <c r="E1652" t="str">
        <f t="shared" si="403"/>
        <v>No</v>
      </c>
      <c r="F1652" t="str">
        <f t="shared" si="404"/>
        <v>No</v>
      </c>
      <c r="G1652" t="str">
        <f t="shared" si="405"/>
        <v>No</v>
      </c>
      <c r="H1652">
        <f t="shared" si="406"/>
        <v>1</v>
      </c>
      <c r="I1652" t="str">
        <f t="shared" si="407"/>
        <v>No</v>
      </c>
      <c r="J1652" t="str">
        <f t="shared" si="408"/>
        <v>Obesity</v>
      </c>
      <c r="K1652" t="str">
        <f t="shared" si="409"/>
        <v>Normal</v>
      </c>
      <c r="L1652" t="str">
        <f t="shared" si="410"/>
        <v>R1011</v>
      </c>
      <c r="M1652">
        <f t="shared" si="411"/>
        <v>35</v>
      </c>
      <c r="N1652" t="str">
        <f t="shared" si="412"/>
        <v>tier - 3</v>
      </c>
      <c r="O1652" t="str">
        <f t="shared" si="413"/>
        <v>tier - 3</v>
      </c>
      <c r="P1652" t="str">
        <f t="shared" si="414"/>
        <v>R1011</v>
      </c>
      <c r="Q1652">
        <f t="shared" si="415"/>
        <v>35</v>
      </c>
    </row>
    <row r="1653" spans="1:17" ht="18.75" x14ac:dyDescent="0.3">
      <c r="A1653" s="4" t="s">
        <v>719</v>
      </c>
      <c r="B1653" t="str">
        <f t="shared" si="400"/>
        <v xml:space="preserve"> Kerri</v>
      </c>
      <c r="C1653">
        <f t="shared" si="401"/>
        <v>36.19</v>
      </c>
      <c r="D1653">
        <f t="shared" si="402"/>
        <v>4.3</v>
      </c>
      <c r="E1653" t="str">
        <f t="shared" si="403"/>
        <v>No</v>
      </c>
      <c r="F1653" t="str">
        <f t="shared" si="404"/>
        <v>No</v>
      </c>
      <c r="G1653" t="str">
        <f t="shared" si="405"/>
        <v>No</v>
      </c>
      <c r="H1653">
        <f t="shared" si="406"/>
        <v>0</v>
      </c>
      <c r="I1653" t="str">
        <f t="shared" si="407"/>
        <v>No</v>
      </c>
      <c r="J1653" t="str">
        <f t="shared" si="408"/>
        <v>Obesity</v>
      </c>
      <c r="K1653" t="str">
        <f t="shared" si="409"/>
        <v>Normal</v>
      </c>
      <c r="L1653" t="str">
        <f t="shared" si="410"/>
        <v>R1013</v>
      </c>
      <c r="M1653">
        <f t="shared" si="411"/>
        <v>40</v>
      </c>
      <c r="N1653" t="str">
        <f t="shared" si="412"/>
        <v>tier - 1</v>
      </c>
      <c r="O1653" t="str">
        <f t="shared" si="413"/>
        <v>tier - 1</v>
      </c>
      <c r="P1653" t="str">
        <f t="shared" si="414"/>
        <v>R1013</v>
      </c>
      <c r="Q1653">
        <f t="shared" si="415"/>
        <v>40</v>
      </c>
    </row>
    <row r="1654" spans="1:17" ht="18.75" x14ac:dyDescent="0.3">
      <c r="A1654" s="4" t="s">
        <v>718</v>
      </c>
      <c r="B1654" t="str">
        <f t="shared" si="400"/>
        <v xml:space="preserve"> Lisa</v>
      </c>
      <c r="C1654">
        <f t="shared" si="401"/>
        <v>29.6</v>
      </c>
      <c r="D1654">
        <f t="shared" si="402"/>
        <v>4.09</v>
      </c>
      <c r="E1654" t="str">
        <f t="shared" si="403"/>
        <v>No</v>
      </c>
      <c r="F1654" t="str">
        <f t="shared" si="404"/>
        <v>No</v>
      </c>
      <c r="G1654" t="str">
        <f t="shared" si="405"/>
        <v>No</v>
      </c>
      <c r="H1654">
        <f t="shared" si="406"/>
        <v>0</v>
      </c>
      <c r="I1654" t="str">
        <f t="shared" si="407"/>
        <v>No</v>
      </c>
      <c r="J1654" t="str">
        <f t="shared" si="408"/>
        <v>Obesity</v>
      </c>
      <c r="K1654" t="str">
        <f t="shared" si="409"/>
        <v>Normal</v>
      </c>
      <c r="L1654" t="str">
        <f t="shared" si="410"/>
        <v>R1011</v>
      </c>
      <c r="M1654">
        <f t="shared" si="411"/>
        <v>40</v>
      </c>
      <c r="N1654" t="str">
        <f t="shared" si="412"/>
        <v>tier - 1</v>
      </c>
      <c r="O1654" t="str">
        <f t="shared" si="413"/>
        <v>tier - 1</v>
      </c>
      <c r="P1654" t="str">
        <f t="shared" si="414"/>
        <v>R1011</v>
      </c>
      <c r="Q1654">
        <f t="shared" si="415"/>
        <v>40</v>
      </c>
    </row>
    <row r="1655" spans="1:17" ht="18.75" x14ac:dyDescent="0.3">
      <c r="A1655" s="4" t="s">
        <v>717</v>
      </c>
      <c r="B1655" t="str">
        <f t="shared" si="400"/>
        <v xml:space="preserve"> Nicholas G</v>
      </c>
      <c r="C1655">
        <f t="shared" si="401"/>
        <v>30.95</v>
      </c>
      <c r="D1655">
        <f t="shared" si="402"/>
        <v>6.27</v>
      </c>
      <c r="E1655" t="str">
        <f t="shared" si="403"/>
        <v>No</v>
      </c>
      <c r="F1655" t="str">
        <f t="shared" si="404"/>
        <v>No</v>
      </c>
      <c r="G1655" t="str">
        <f t="shared" si="405"/>
        <v>Yes</v>
      </c>
      <c r="H1655">
        <f t="shared" si="406"/>
        <v>1</v>
      </c>
      <c r="I1655" t="str">
        <f t="shared" si="407"/>
        <v>No</v>
      </c>
      <c r="J1655" t="str">
        <f t="shared" si="408"/>
        <v>Obesity</v>
      </c>
      <c r="K1655" t="str">
        <f t="shared" si="409"/>
        <v>Diabetes</v>
      </c>
      <c r="L1655" t="str">
        <f t="shared" si="410"/>
        <v>R1021</v>
      </c>
      <c r="M1655">
        <f t="shared" si="411"/>
        <v>29</v>
      </c>
      <c r="N1655" t="str">
        <f t="shared" si="412"/>
        <v>tier - 2</v>
      </c>
      <c r="O1655" t="str">
        <f t="shared" si="413"/>
        <v>tier - 2</v>
      </c>
      <c r="P1655" t="str">
        <f t="shared" si="414"/>
        <v>R1021</v>
      </c>
      <c r="Q1655">
        <f t="shared" si="415"/>
        <v>29</v>
      </c>
    </row>
    <row r="1656" spans="1:17" ht="18.75" x14ac:dyDescent="0.3">
      <c r="A1656" s="4" t="s">
        <v>716</v>
      </c>
      <c r="B1656" t="str">
        <f t="shared" si="400"/>
        <v xml:space="preserve"> Vasilis S</v>
      </c>
      <c r="C1656">
        <f t="shared" si="401"/>
        <v>19.95</v>
      </c>
      <c r="D1656">
        <f t="shared" si="402"/>
        <v>5.39</v>
      </c>
      <c r="E1656" t="str">
        <f t="shared" si="403"/>
        <v>No</v>
      </c>
      <c r="F1656" t="str">
        <f t="shared" si="404"/>
        <v>No</v>
      </c>
      <c r="G1656" t="str">
        <f t="shared" si="405"/>
        <v>No</v>
      </c>
      <c r="H1656">
        <f t="shared" si="406"/>
        <v>1</v>
      </c>
      <c r="I1656" t="str">
        <f t="shared" si="407"/>
        <v>No</v>
      </c>
      <c r="J1656" t="str">
        <f t="shared" si="408"/>
        <v>Normol Weight</v>
      </c>
      <c r="K1656" t="str">
        <f t="shared" si="409"/>
        <v>Normal</v>
      </c>
      <c r="L1656" t="str">
        <f t="shared" si="410"/>
        <v>R1012</v>
      </c>
      <c r="M1656">
        <f t="shared" si="411"/>
        <v>38</v>
      </c>
      <c r="N1656" t="str">
        <f t="shared" si="412"/>
        <v>tier - 3</v>
      </c>
      <c r="O1656" t="str">
        <f t="shared" si="413"/>
        <v>tier - 3</v>
      </c>
      <c r="P1656" t="str">
        <f t="shared" si="414"/>
        <v>R1012</v>
      </c>
      <c r="Q1656">
        <f t="shared" si="415"/>
        <v>38</v>
      </c>
    </row>
    <row r="1657" spans="1:17" ht="18.75" x14ac:dyDescent="0.3">
      <c r="A1657" s="4" t="s">
        <v>715</v>
      </c>
      <c r="B1657" t="str">
        <f t="shared" si="400"/>
        <v xml:space="preserve"> Michael P</v>
      </c>
      <c r="C1657">
        <f t="shared" si="401"/>
        <v>23.65</v>
      </c>
      <c r="D1657">
        <f t="shared" si="402"/>
        <v>5.75</v>
      </c>
      <c r="E1657" t="str">
        <f t="shared" si="403"/>
        <v>Yes</v>
      </c>
      <c r="F1657" t="str">
        <f t="shared" si="404"/>
        <v>No</v>
      </c>
      <c r="G1657" t="str">
        <f t="shared" si="405"/>
        <v>No</v>
      </c>
      <c r="H1657">
        <f t="shared" si="406"/>
        <v>0</v>
      </c>
      <c r="I1657" t="str">
        <f t="shared" si="407"/>
        <v>No</v>
      </c>
      <c r="J1657" t="str">
        <f t="shared" si="408"/>
        <v>Normol Weight</v>
      </c>
      <c r="K1657" t="str">
        <f t="shared" si="409"/>
        <v>Diabetes</v>
      </c>
      <c r="L1657" t="str">
        <f t="shared" si="410"/>
        <v>R1013</v>
      </c>
      <c r="M1657">
        <f t="shared" si="411"/>
        <v>37</v>
      </c>
      <c r="N1657" t="str">
        <f t="shared" si="412"/>
        <v>tier - 1</v>
      </c>
      <c r="O1657" t="str">
        <f t="shared" si="413"/>
        <v>tier - 1</v>
      </c>
      <c r="P1657" t="str">
        <f t="shared" si="414"/>
        <v>R1013</v>
      </c>
      <c r="Q1657">
        <f t="shared" si="415"/>
        <v>37</v>
      </c>
    </row>
    <row r="1658" spans="1:17" ht="18.75" x14ac:dyDescent="0.3">
      <c r="A1658" s="4" t="s">
        <v>714</v>
      </c>
      <c r="B1658" t="str">
        <f t="shared" si="400"/>
        <v xml:space="preserve"> Colleen C.</v>
      </c>
      <c r="C1658">
        <f t="shared" si="401"/>
        <v>43.34</v>
      </c>
      <c r="D1658">
        <f t="shared" si="402"/>
        <v>4.91</v>
      </c>
      <c r="E1658" t="str">
        <f t="shared" si="403"/>
        <v>No</v>
      </c>
      <c r="F1658" t="str">
        <f t="shared" si="404"/>
        <v>No</v>
      </c>
      <c r="G1658" t="str">
        <f t="shared" si="405"/>
        <v>No</v>
      </c>
      <c r="H1658">
        <f t="shared" si="406"/>
        <v>1</v>
      </c>
      <c r="I1658" t="str">
        <f t="shared" si="407"/>
        <v>No</v>
      </c>
      <c r="J1658" t="str">
        <f t="shared" si="408"/>
        <v>Obesity</v>
      </c>
      <c r="K1658" t="str">
        <f t="shared" si="409"/>
        <v>Normal</v>
      </c>
      <c r="L1658" t="str">
        <f t="shared" si="410"/>
        <v>R1013</v>
      </c>
      <c r="M1658">
        <f t="shared" si="411"/>
        <v>35</v>
      </c>
      <c r="N1658" t="str">
        <f t="shared" si="412"/>
        <v>tier - 2</v>
      </c>
      <c r="O1658" t="str">
        <f t="shared" si="413"/>
        <v>tier - 2</v>
      </c>
      <c r="P1658" t="str">
        <f t="shared" si="414"/>
        <v>R1013</v>
      </c>
      <c r="Q1658">
        <f t="shared" si="415"/>
        <v>35</v>
      </c>
    </row>
    <row r="1659" spans="1:17" ht="18.75" x14ac:dyDescent="0.3">
      <c r="A1659" s="4" t="s">
        <v>713</v>
      </c>
      <c r="B1659" t="str">
        <f t="shared" si="400"/>
        <v xml:space="preserve"> Annika</v>
      </c>
      <c r="C1659">
        <f t="shared" si="401"/>
        <v>31.98</v>
      </c>
      <c r="D1659">
        <f t="shared" si="402"/>
        <v>4.46</v>
      </c>
      <c r="E1659" t="str">
        <f t="shared" si="403"/>
        <v>Yes</v>
      </c>
      <c r="F1659" t="str">
        <f t="shared" si="404"/>
        <v>No</v>
      </c>
      <c r="G1659" t="str">
        <f t="shared" si="405"/>
        <v>No</v>
      </c>
      <c r="H1659">
        <f t="shared" si="406"/>
        <v>1</v>
      </c>
      <c r="I1659" t="str">
        <f t="shared" si="407"/>
        <v>No</v>
      </c>
      <c r="J1659" t="str">
        <f t="shared" si="408"/>
        <v>Obesity</v>
      </c>
      <c r="K1659" t="str">
        <f t="shared" si="409"/>
        <v>Normal</v>
      </c>
      <c r="L1659" t="str">
        <f t="shared" si="410"/>
        <v>R1025</v>
      </c>
      <c r="M1659">
        <f t="shared" si="411"/>
        <v>27</v>
      </c>
      <c r="N1659" t="str">
        <f t="shared" si="412"/>
        <v>tier - 2</v>
      </c>
      <c r="O1659" t="str">
        <f t="shared" si="413"/>
        <v>tier - 2</v>
      </c>
      <c r="P1659" t="str">
        <f t="shared" si="414"/>
        <v>R1025</v>
      </c>
      <c r="Q1659">
        <f t="shared" si="415"/>
        <v>27</v>
      </c>
    </row>
    <row r="1660" spans="1:17" ht="18.75" x14ac:dyDescent="0.3">
      <c r="A1660" s="4" t="s">
        <v>712</v>
      </c>
      <c r="B1660" t="str">
        <f t="shared" si="400"/>
        <v xml:space="preserve"> Kelly</v>
      </c>
      <c r="C1660">
        <f t="shared" si="401"/>
        <v>35.86</v>
      </c>
      <c r="D1660">
        <f t="shared" si="402"/>
        <v>6.22</v>
      </c>
      <c r="E1660" t="str">
        <f t="shared" si="403"/>
        <v>No</v>
      </c>
      <c r="F1660" t="str">
        <f t="shared" si="404"/>
        <v>No</v>
      </c>
      <c r="G1660" t="str">
        <f t="shared" si="405"/>
        <v>No</v>
      </c>
      <c r="H1660">
        <f t="shared" si="406"/>
        <v>1</v>
      </c>
      <c r="I1660" t="str">
        <f t="shared" si="407"/>
        <v>No</v>
      </c>
      <c r="J1660" t="str">
        <f t="shared" si="408"/>
        <v>Obesity</v>
      </c>
      <c r="K1660" t="str">
        <f t="shared" si="409"/>
        <v>Diabetes</v>
      </c>
      <c r="L1660" t="str">
        <f t="shared" si="410"/>
        <v>R1013</v>
      </c>
      <c r="M1660">
        <f t="shared" si="411"/>
        <v>35</v>
      </c>
      <c r="N1660" t="str">
        <f t="shared" si="412"/>
        <v>tier - 3</v>
      </c>
      <c r="O1660" t="str">
        <f t="shared" si="413"/>
        <v>tier - 3</v>
      </c>
      <c r="P1660" t="str">
        <f t="shared" si="414"/>
        <v>R1013</v>
      </c>
      <c r="Q1660">
        <f t="shared" si="415"/>
        <v>35</v>
      </c>
    </row>
    <row r="1661" spans="1:17" ht="18.75" x14ac:dyDescent="0.3">
      <c r="A1661" s="4" t="s">
        <v>711</v>
      </c>
      <c r="B1661" t="str">
        <f t="shared" si="400"/>
        <v xml:space="preserve"> Nicholas C.</v>
      </c>
      <c r="C1661">
        <f t="shared" si="401"/>
        <v>15.2</v>
      </c>
      <c r="D1661">
        <f t="shared" si="402"/>
        <v>8.82</v>
      </c>
      <c r="E1661" t="str">
        <f t="shared" si="403"/>
        <v>No</v>
      </c>
      <c r="F1661" t="str">
        <f t="shared" si="404"/>
        <v>No</v>
      </c>
      <c r="G1661" t="str">
        <f t="shared" si="405"/>
        <v>No</v>
      </c>
      <c r="H1661">
        <f t="shared" si="406"/>
        <v>0</v>
      </c>
      <c r="I1661" t="str">
        <f t="shared" si="407"/>
        <v>No</v>
      </c>
      <c r="J1661" t="str">
        <f t="shared" si="408"/>
        <v>Underweight</v>
      </c>
      <c r="K1661" t="str">
        <f t="shared" si="409"/>
        <v>Diabetes</v>
      </c>
      <c r="L1661" t="str">
        <f t="shared" si="410"/>
        <v>R1012</v>
      </c>
      <c r="M1661">
        <f t="shared" si="411"/>
        <v>51</v>
      </c>
      <c r="N1661" t="str">
        <f t="shared" si="412"/>
        <v>tier - 3</v>
      </c>
      <c r="O1661" t="str">
        <f t="shared" si="413"/>
        <v>tier - 3</v>
      </c>
      <c r="P1661" t="str">
        <f t="shared" si="414"/>
        <v>R1012</v>
      </c>
      <c r="Q1661">
        <f t="shared" si="415"/>
        <v>51</v>
      </c>
    </row>
    <row r="1662" spans="1:17" ht="18.75" x14ac:dyDescent="0.3">
      <c r="A1662" s="4" t="s">
        <v>710</v>
      </c>
      <c r="B1662" t="str">
        <f t="shared" si="400"/>
        <v xml:space="preserve"> Kelly K</v>
      </c>
      <c r="C1662">
        <f t="shared" si="401"/>
        <v>37.200000000000003</v>
      </c>
      <c r="D1662">
        <f t="shared" si="402"/>
        <v>10.14</v>
      </c>
      <c r="E1662" t="str">
        <f t="shared" si="403"/>
        <v>No</v>
      </c>
      <c r="F1662" t="str">
        <f t="shared" si="404"/>
        <v>No</v>
      </c>
      <c r="G1662" t="str">
        <f t="shared" si="405"/>
        <v>No</v>
      </c>
      <c r="H1662">
        <f t="shared" si="406"/>
        <v>0</v>
      </c>
      <c r="I1662" t="str">
        <f t="shared" si="407"/>
        <v>No</v>
      </c>
      <c r="J1662" t="str">
        <f t="shared" si="408"/>
        <v>Obesity</v>
      </c>
      <c r="K1662" t="str">
        <f t="shared" si="409"/>
        <v>Diabetes</v>
      </c>
      <c r="L1662" t="str">
        <f t="shared" si="410"/>
        <v>R1026</v>
      </c>
      <c r="M1662">
        <f t="shared" si="411"/>
        <v>20</v>
      </c>
      <c r="N1662" t="str">
        <f t="shared" si="412"/>
        <v>tier - 2</v>
      </c>
      <c r="O1662" t="str">
        <f t="shared" si="413"/>
        <v>tier - 2</v>
      </c>
      <c r="P1662" t="str">
        <f t="shared" si="414"/>
        <v>R1026</v>
      </c>
      <c r="Q1662">
        <f t="shared" si="415"/>
        <v>20</v>
      </c>
    </row>
    <row r="1663" spans="1:17" ht="18.75" x14ac:dyDescent="0.3">
      <c r="A1663" s="4" t="s">
        <v>709</v>
      </c>
      <c r="B1663" t="str">
        <f t="shared" si="400"/>
        <v xml:space="preserve"> Andrew</v>
      </c>
      <c r="C1663">
        <f t="shared" si="401"/>
        <v>17.91</v>
      </c>
      <c r="D1663">
        <f t="shared" si="402"/>
        <v>4.66</v>
      </c>
      <c r="E1663" t="str">
        <f t="shared" si="403"/>
        <v>No</v>
      </c>
      <c r="F1663" t="str">
        <f t="shared" si="404"/>
        <v>No</v>
      </c>
      <c r="G1663" t="str">
        <f t="shared" si="405"/>
        <v>No</v>
      </c>
      <c r="H1663">
        <f t="shared" si="406"/>
        <v>2</v>
      </c>
      <c r="I1663" t="str">
        <f t="shared" si="407"/>
        <v>No</v>
      </c>
      <c r="J1663" t="str">
        <f t="shared" si="408"/>
        <v>Underweight</v>
      </c>
      <c r="K1663" t="str">
        <f t="shared" si="409"/>
        <v>Normal</v>
      </c>
      <c r="L1663" t="str">
        <f t="shared" si="410"/>
        <v>R1013</v>
      </c>
      <c r="M1663">
        <f t="shared" si="411"/>
        <v>50</v>
      </c>
      <c r="N1663" t="str">
        <f t="shared" si="412"/>
        <v>tier - 2</v>
      </c>
      <c r="O1663" t="str">
        <f t="shared" si="413"/>
        <v>tier - 2</v>
      </c>
      <c r="P1663" t="str">
        <f t="shared" si="414"/>
        <v>R1013</v>
      </c>
      <c r="Q1663">
        <f t="shared" si="415"/>
        <v>50</v>
      </c>
    </row>
    <row r="1664" spans="1:17" ht="18.75" x14ac:dyDescent="0.3">
      <c r="A1664" s="4" t="s">
        <v>708</v>
      </c>
      <c r="B1664" t="str">
        <f t="shared" si="400"/>
        <v xml:space="preserve"> Hannah</v>
      </c>
      <c r="C1664">
        <f t="shared" si="401"/>
        <v>20.76</v>
      </c>
      <c r="D1664">
        <f t="shared" si="402"/>
        <v>6.26</v>
      </c>
      <c r="E1664" t="str">
        <f t="shared" si="403"/>
        <v>No</v>
      </c>
      <c r="F1664" t="str">
        <f t="shared" si="404"/>
        <v>No</v>
      </c>
      <c r="G1664" t="str">
        <f t="shared" si="405"/>
        <v>No</v>
      </c>
      <c r="H1664">
        <f t="shared" si="406"/>
        <v>0</v>
      </c>
      <c r="I1664" t="str">
        <f t="shared" si="407"/>
        <v>No</v>
      </c>
      <c r="J1664" t="str">
        <f t="shared" si="408"/>
        <v>Normol Weight</v>
      </c>
      <c r="K1664" t="str">
        <f t="shared" si="409"/>
        <v>Diabetes</v>
      </c>
      <c r="L1664" t="str">
        <f t="shared" si="410"/>
        <v>R1013</v>
      </c>
      <c r="M1664">
        <f t="shared" si="411"/>
        <v>42</v>
      </c>
      <c r="N1664" t="str">
        <f t="shared" si="412"/>
        <v>tier - 3</v>
      </c>
      <c r="O1664" t="str">
        <f t="shared" si="413"/>
        <v>tier - 3</v>
      </c>
      <c r="P1664" t="str">
        <f t="shared" si="414"/>
        <v>R1013</v>
      </c>
      <c r="Q1664">
        <f t="shared" si="415"/>
        <v>42</v>
      </c>
    </row>
    <row r="1665" spans="1:17" ht="18.75" x14ac:dyDescent="0.3">
      <c r="A1665" s="4" t="s">
        <v>707</v>
      </c>
      <c r="B1665" t="str">
        <f t="shared" si="400"/>
        <v xml:space="preserve"> Patricio Sr.</v>
      </c>
      <c r="C1665">
        <f t="shared" si="401"/>
        <v>38.99</v>
      </c>
      <c r="D1665">
        <f t="shared" si="402"/>
        <v>5.21</v>
      </c>
      <c r="E1665" t="str">
        <f t="shared" si="403"/>
        <v>No</v>
      </c>
      <c r="F1665" t="str">
        <f t="shared" si="404"/>
        <v>Yes</v>
      </c>
      <c r="G1665" t="str">
        <f t="shared" si="405"/>
        <v>No</v>
      </c>
      <c r="H1665">
        <f t="shared" si="406"/>
        <v>1</v>
      </c>
      <c r="I1665" t="str">
        <f t="shared" si="407"/>
        <v>No</v>
      </c>
      <c r="J1665" t="str">
        <f t="shared" si="408"/>
        <v>Obesity</v>
      </c>
      <c r="K1665" t="str">
        <f t="shared" si="409"/>
        <v>Normal</v>
      </c>
      <c r="L1665" t="str">
        <f t="shared" si="410"/>
        <v>R1022</v>
      </c>
      <c r="M1665">
        <f t="shared" si="411"/>
        <v>18</v>
      </c>
      <c r="N1665" t="str">
        <f t="shared" si="412"/>
        <v>tier - 3</v>
      </c>
      <c r="O1665" t="str">
        <f t="shared" si="413"/>
        <v>tier - 3</v>
      </c>
      <c r="P1665" t="str">
        <f t="shared" si="414"/>
        <v>R1022</v>
      </c>
      <c r="Q1665">
        <f t="shared" si="415"/>
        <v>18</v>
      </c>
    </row>
    <row r="1666" spans="1:17" ht="18.75" x14ac:dyDescent="0.3">
      <c r="A1666" s="4" t="s">
        <v>706</v>
      </c>
      <c r="B1666" t="str">
        <f t="shared" ref="B1666:B1729" si="416">VLOOKUP($A1666,vetri,4,FALSE)</f>
        <v xml:space="preserve"> Robert B</v>
      </c>
      <c r="C1666">
        <f t="shared" ref="C1666:C1729" si="417">VLOOKUP($A1666,vel,2,FALSE)</f>
        <v>42.655000000000001</v>
      </c>
      <c r="D1666">
        <f t="shared" ref="D1666:D1729" si="418">VLOOKUP($A1666,vel,3,FALSE)</f>
        <v>5.94</v>
      </c>
      <c r="E1666" t="str">
        <f t="shared" ref="E1666:E1729" si="419">VLOOKUP($A1666,vel,4,FALSE)</f>
        <v>Yes</v>
      </c>
      <c r="F1666" t="str">
        <f t="shared" ref="F1666:F1729" si="420">VLOOKUP($A1666,vel,5,FALSE)</f>
        <v>No</v>
      </c>
      <c r="G1666" t="str">
        <f t="shared" ref="G1666:G1729" si="421">VLOOKUP($A1666,vel,6,FALSE)</f>
        <v>Yes</v>
      </c>
      <c r="H1666">
        <f t="shared" ref="H1666:H1729" si="422">VLOOKUP($A1666,vel,9,FALSE)</f>
        <v>1</v>
      </c>
      <c r="I1666" t="str">
        <f t="shared" ref="I1666:I1729" si="423">VLOOKUP($A1666,vel,10,FALSE)</f>
        <v>No</v>
      </c>
      <c r="J1666" t="str">
        <f t="shared" ref="J1666:J1729" si="424">VLOOKUP($A1666,vel,11,FALSE)</f>
        <v>Obesity</v>
      </c>
      <c r="K1666" t="str">
        <f t="shared" ref="K1666:K1729" si="425">VLOOKUP($A1666,vel,12,FALSE)</f>
        <v>Diabetes</v>
      </c>
      <c r="L1666" t="str">
        <f t="shared" ref="L1666:L1729" si="426">VLOOKUP($A1666,v,14,FALSE)</f>
        <v>R1019</v>
      </c>
      <c r="M1666">
        <f t="shared" ref="M1666:M1729" si="427">VLOOKUP($A1666,v,16,FALSE)</f>
        <v>39</v>
      </c>
      <c r="N1666" t="str">
        <f t="shared" ref="N1666:N1729" si="428">VLOOKUP($A1666,v,12,FALSE)</f>
        <v>tier - 3</v>
      </c>
      <c r="O1666" t="str">
        <f t="shared" ref="O1666:O1729" si="429">VLOOKUP($A1666,m,13,FALSE)</f>
        <v>tier - 3</v>
      </c>
      <c r="P1666" t="str">
        <f t="shared" ref="P1666:P1729" si="430">VLOOKUP($A1666,v,14,FALSE)</f>
        <v>R1019</v>
      </c>
      <c r="Q1666">
        <f t="shared" ref="Q1666:Q1729" si="431">VLOOKUP($A1666,v,16,FALSE)</f>
        <v>39</v>
      </c>
    </row>
    <row r="1667" spans="1:17" ht="18.75" x14ac:dyDescent="0.3">
      <c r="A1667" s="4" t="s">
        <v>705</v>
      </c>
      <c r="B1667" t="str">
        <f t="shared" si="416"/>
        <v xml:space="preserve"> Benjamin M</v>
      </c>
      <c r="C1667">
        <f t="shared" si="417"/>
        <v>30.57</v>
      </c>
      <c r="D1667">
        <f t="shared" si="418"/>
        <v>5.34</v>
      </c>
      <c r="E1667" t="str">
        <f t="shared" si="419"/>
        <v>No</v>
      </c>
      <c r="F1667" t="str">
        <f t="shared" si="420"/>
        <v>No</v>
      </c>
      <c r="G1667" t="str">
        <f t="shared" si="421"/>
        <v>Yes</v>
      </c>
      <c r="H1667">
        <f t="shared" si="422"/>
        <v>1</v>
      </c>
      <c r="I1667" t="str">
        <f t="shared" si="423"/>
        <v>No</v>
      </c>
      <c r="J1667" t="str">
        <f t="shared" si="424"/>
        <v>Obesity</v>
      </c>
      <c r="K1667" t="str">
        <f t="shared" si="425"/>
        <v>Normal</v>
      </c>
      <c r="L1667" t="str">
        <f t="shared" si="426"/>
        <v>R1021</v>
      </c>
      <c r="M1667">
        <f t="shared" si="427"/>
        <v>29</v>
      </c>
      <c r="N1667" t="str">
        <f t="shared" si="428"/>
        <v>tier - 1</v>
      </c>
      <c r="O1667" t="str">
        <f t="shared" si="429"/>
        <v>tier - 1</v>
      </c>
      <c r="P1667" t="str">
        <f t="shared" si="430"/>
        <v>R1021</v>
      </c>
      <c r="Q1667">
        <f t="shared" si="431"/>
        <v>29</v>
      </c>
    </row>
    <row r="1668" spans="1:17" ht="18.75" x14ac:dyDescent="0.3">
      <c r="A1668" s="4" t="s">
        <v>704</v>
      </c>
      <c r="B1668" t="str">
        <f t="shared" si="416"/>
        <v xml:space="preserve"> Robert</v>
      </c>
      <c r="C1668">
        <f t="shared" si="417"/>
        <v>17.7</v>
      </c>
      <c r="D1668">
        <f t="shared" si="418"/>
        <v>6.38</v>
      </c>
      <c r="E1668" t="str">
        <f t="shared" si="419"/>
        <v>No</v>
      </c>
      <c r="F1668" t="str">
        <f t="shared" si="420"/>
        <v>No</v>
      </c>
      <c r="G1668" t="str">
        <f t="shared" si="421"/>
        <v>No</v>
      </c>
      <c r="H1668">
        <f t="shared" si="422"/>
        <v>2</v>
      </c>
      <c r="I1668" t="str">
        <f t="shared" si="423"/>
        <v>No</v>
      </c>
      <c r="J1668" t="str">
        <f t="shared" si="424"/>
        <v>Underweight</v>
      </c>
      <c r="K1668" t="str">
        <f t="shared" si="425"/>
        <v>Diabetes</v>
      </c>
      <c r="L1668" t="str">
        <f t="shared" si="426"/>
        <v>R1013</v>
      </c>
      <c r="M1668">
        <f t="shared" si="427"/>
        <v>50</v>
      </c>
      <c r="N1668" t="str">
        <f t="shared" si="428"/>
        <v>tier - 3</v>
      </c>
      <c r="O1668" t="str">
        <f t="shared" si="429"/>
        <v>tier - 3</v>
      </c>
      <c r="P1668" t="str">
        <f t="shared" si="430"/>
        <v>R1013</v>
      </c>
      <c r="Q1668">
        <f t="shared" si="431"/>
        <v>50</v>
      </c>
    </row>
    <row r="1669" spans="1:17" ht="18.75" x14ac:dyDescent="0.3">
      <c r="A1669" s="4" t="s">
        <v>703</v>
      </c>
      <c r="B1669" t="str">
        <f t="shared" si="416"/>
        <v xml:space="preserve"> Eric R.</v>
      </c>
      <c r="C1669">
        <f t="shared" si="417"/>
        <v>34.770000000000003</v>
      </c>
      <c r="D1669">
        <f t="shared" si="418"/>
        <v>4.47</v>
      </c>
      <c r="E1669" t="str">
        <f t="shared" si="419"/>
        <v>No</v>
      </c>
      <c r="F1669" t="str">
        <f t="shared" si="420"/>
        <v>No</v>
      </c>
      <c r="G1669" t="str">
        <f t="shared" si="421"/>
        <v>No</v>
      </c>
      <c r="H1669">
        <f t="shared" si="422"/>
        <v>1</v>
      </c>
      <c r="I1669" t="str">
        <f t="shared" si="423"/>
        <v>No</v>
      </c>
      <c r="J1669" t="str">
        <f t="shared" si="424"/>
        <v>Obesity</v>
      </c>
      <c r="K1669" t="str">
        <f t="shared" si="425"/>
        <v>Normal</v>
      </c>
      <c r="L1669" t="str">
        <f t="shared" si="426"/>
        <v>R1012</v>
      </c>
      <c r="M1669">
        <f t="shared" si="427"/>
        <v>35</v>
      </c>
      <c r="N1669" t="str">
        <f t="shared" si="428"/>
        <v>tier - 2</v>
      </c>
      <c r="O1669" t="str">
        <f t="shared" si="429"/>
        <v>tier - 2</v>
      </c>
      <c r="P1669" t="str">
        <f t="shared" si="430"/>
        <v>R1012</v>
      </c>
      <c r="Q1669">
        <f t="shared" si="431"/>
        <v>35</v>
      </c>
    </row>
    <row r="1670" spans="1:17" ht="18.75" x14ac:dyDescent="0.3">
      <c r="A1670" s="4" t="s">
        <v>702</v>
      </c>
      <c r="B1670" t="str">
        <f t="shared" si="416"/>
        <v xml:space="preserve"> Matthew</v>
      </c>
      <c r="C1670">
        <f t="shared" si="417"/>
        <v>16.88</v>
      </c>
      <c r="D1670">
        <f t="shared" si="418"/>
        <v>9.9600000000000009</v>
      </c>
      <c r="E1670" t="str">
        <f t="shared" si="419"/>
        <v>No</v>
      </c>
      <c r="F1670" t="str">
        <f t="shared" si="420"/>
        <v>No</v>
      </c>
      <c r="G1670" t="str">
        <f t="shared" si="421"/>
        <v>No</v>
      </c>
      <c r="H1670">
        <f t="shared" si="422"/>
        <v>0</v>
      </c>
      <c r="I1670" t="str">
        <f t="shared" si="423"/>
        <v>No</v>
      </c>
      <c r="J1670" t="str">
        <f t="shared" si="424"/>
        <v>Underweight</v>
      </c>
      <c r="K1670" t="str">
        <f t="shared" si="425"/>
        <v>Diabetes</v>
      </c>
      <c r="L1670" t="str">
        <f t="shared" si="426"/>
        <v>R1013</v>
      </c>
      <c r="M1670">
        <f t="shared" si="427"/>
        <v>51</v>
      </c>
      <c r="N1670" t="str">
        <f t="shared" si="428"/>
        <v>tier - 1</v>
      </c>
      <c r="O1670" t="str">
        <f t="shared" si="429"/>
        <v>tier - 1</v>
      </c>
      <c r="P1670" t="str">
        <f t="shared" si="430"/>
        <v>R1013</v>
      </c>
      <c r="Q1670">
        <f t="shared" si="431"/>
        <v>51</v>
      </c>
    </row>
    <row r="1671" spans="1:17" ht="18.75" x14ac:dyDescent="0.3">
      <c r="A1671" s="4" t="s">
        <v>701</v>
      </c>
      <c r="B1671" t="str">
        <f t="shared" si="416"/>
        <v xml:space="preserve"> Bob R</v>
      </c>
      <c r="C1671">
        <f t="shared" si="417"/>
        <v>40.26</v>
      </c>
      <c r="D1671">
        <f t="shared" si="418"/>
        <v>9.92</v>
      </c>
      <c r="E1671" t="str">
        <f t="shared" si="419"/>
        <v>Yes</v>
      </c>
      <c r="F1671" t="str">
        <f t="shared" si="420"/>
        <v>No</v>
      </c>
      <c r="G1671" t="str">
        <f t="shared" si="421"/>
        <v>No</v>
      </c>
      <c r="H1671">
        <f t="shared" si="422"/>
        <v>0</v>
      </c>
      <c r="I1671" t="str">
        <f t="shared" si="423"/>
        <v>No</v>
      </c>
      <c r="J1671" t="str">
        <f t="shared" si="424"/>
        <v>Obesity</v>
      </c>
      <c r="K1671" t="str">
        <f t="shared" si="425"/>
        <v>Diabetes</v>
      </c>
      <c r="L1671" t="str">
        <f t="shared" si="426"/>
        <v>R1013</v>
      </c>
      <c r="M1671">
        <f t="shared" si="427"/>
        <v>41</v>
      </c>
      <c r="N1671" t="str">
        <f t="shared" si="428"/>
        <v>tier - 3</v>
      </c>
      <c r="O1671" t="str">
        <f t="shared" si="429"/>
        <v>tier - 3</v>
      </c>
      <c r="P1671" t="str">
        <f t="shared" si="430"/>
        <v>R1013</v>
      </c>
      <c r="Q1671">
        <f t="shared" si="431"/>
        <v>41</v>
      </c>
    </row>
    <row r="1672" spans="1:17" ht="18.75" x14ac:dyDescent="0.3">
      <c r="A1672" s="4" t="s">
        <v>700</v>
      </c>
      <c r="B1672" t="str">
        <f t="shared" si="416"/>
        <v xml:space="preserve"> Stephanie J.</v>
      </c>
      <c r="C1672">
        <f t="shared" si="417"/>
        <v>25.6</v>
      </c>
      <c r="D1672">
        <f t="shared" si="418"/>
        <v>6.03</v>
      </c>
      <c r="E1672" t="str">
        <f t="shared" si="419"/>
        <v>No</v>
      </c>
      <c r="F1672" t="str">
        <f t="shared" si="420"/>
        <v>No</v>
      </c>
      <c r="G1672" t="str">
        <f t="shared" si="421"/>
        <v>Yes</v>
      </c>
      <c r="H1672">
        <f t="shared" si="422"/>
        <v>1</v>
      </c>
      <c r="I1672" t="str">
        <f t="shared" si="423"/>
        <v>No</v>
      </c>
      <c r="J1672" t="str">
        <f t="shared" si="424"/>
        <v>Obesity</v>
      </c>
      <c r="K1672" t="str">
        <f t="shared" si="425"/>
        <v>Diabetes</v>
      </c>
      <c r="L1672" t="str">
        <f t="shared" si="426"/>
        <v>R1011</v>
      </c>
      <c r="M1672">
        <f t="shared" si="427"/>
        <v>29</v>
      </c>
      <c r="N1672" t="str">
        <f t="shared" si="428"/>
        <v>tier - 1</v>
      </c>
      <c r="O1672" t="str">
        <f t="shared" si="429"/>
        <v>tier - 1</v>
      </c>
      <c r="P1672" t="str">
        <f t="shared" si="430"/>
        <v>R1011</v>
      </c>
      <c r="Q1672">
        <f t="shared" si="431"/>
        <v>29</v>
      </c>
    </row>
    <row r="1673" spans="1:17" ht="18.75" x14ac:dyDescent="0.3">
      <c r="A1673" s="4" t="s">
        <v>699</v>
      </c>
      <c r="B1673" t="str">
        <f t="shared" si="416"/>
        <v xml:space="preserve"> Jake</v>
      </c>
      <c r="C1673">
        <f t="shared" si="417"/>
        <v>33.549999999999997</v>
      </c>
      <c r="D1673">
        <f t="shared" si="418"/>
        <v>10.9</v>
      </c>
      <c r="E1673" t="str">
        <f t="shared" si="419"/>
        <v>Yes</v>
      </c>
      <c r="F1673" t="str">
        <f t="shared" si="420"/>
        <v>No</v>
      </c>
      <c r="G1673" t="str">
        <f t="shared" si="421"/>
        <v>No</v>
      </c>
      <c r="H1673">
        <f t="shared" si="422"/>
        <v>0</v>
      </c>
      <c r="I1673" t="str">
        <f t="shared" si="423"/>
        <v>No</v>
      </c>
      <c r="J1673" t="str">
        <f t="shared" si="424"/>
        <v>Obesity</v>
      </c>
      <c r="K1673" t="str">
        <f t="shared" si="425"/>
        <v>Diabetes</v>
      </c>
      <c r="L1673" t="str">
        <f t="shared" si="426"/>
        <v>R1013</v>
      </c>
      <c r="M1673">
        <f t="shared" si="427"/>
        <v>41</v>
      </c>
      <c r="N1673" t="str">
        <f t="shared" si="428"/>
        <v>tier - 3</v>
      </c>
      <c r="O1673" t="str">
        <f t="shared" si="429"/>
        <v>tier - 3</v>
      </c>
      <c r="P1673" t="str">
        <f t="shared" si="430"/>
        <v>R1013</v>
      </c>
      <c r="Q1673">
        <f t="shared" si="431"/>
        <v>41</v>
      </c>
    </row>
    <row r="1674" spans="1:17" ht="18.75" x14ac:dyDescent="0.3">
      <c r="A1674" s="4" t="s">
        <v>698</v>
      </c>
      <c r="B1674" t="str">
        <f t="shared" si="416"/>
        <v xml:space="preserve"> Alison L.</v>
      </c>
      <c r="C1674">
        <f t="shared" si="417"/>
        <v>16.690000000000001</v>
      </c>
      <c r="D1674">
        <f t="shared" si="418"/>
        <v>10.66</v>
      </c>
      <c r="E1674" t="str">
        <f t="shared" si="419"/>
        <v>No</v>
      </c>
      <c r="F1674" t="str">
        <f t="shared" si="420"/>
        <v>No</v>
      </c>
      <c r="G1674" t="str">
        <f t="shared" si="421"/>
        <v>No</v>
      </c>
      <c r="H1674">
        <f t="shared" si="422"/>
        <v>0</v>
      </c>
      <c r="I1674" t="str">
        <f t="shared" si="423"/>
        <v>No</v>
      </c>
      <c r="J1674" t="str">
        <f t="shared" si="424"/>
        <v>Underweight</v>
      </c>
      <c r="K1674" t="str">
        <f t="shared" si="425"/>
        <v>Diabetes</v>
      </c>
      <c r="L1674" t="str">
        <f t="shared" si="426"/>
        <v>R1012</v>
      </c>
      <c r="M1674">
        <f t="shared" si="427"/>
        <v>48</v>
      </c>
      <c r="N1674" t="str">
        <f t="shared" si="428"/>
        <v>tier - 2</v>
      </c>
      <c r="O1674" t="str">
        <f t="shared" si="429"/>
        <v>tier - 2</v>
      </c>
      <c r="P1674" t="str">
        <f t="shared" si="430"/>
        <v>R1012</v>
      </c>
      <c r="Q1674">
        <f t="shared" si="431"/>
        <v>48</v>
      </c>
    </row>
    <row r="1675" spans="1:17" ht="18.75" x14ac:dyDescent="0.3">
      <c r="A1675" s="4" t="s">
        <v>697</v>
      </c>
      <c r="B1675" t="str">
        <f t="shared" si="416"/>
        <v xml:space="preserve"> Lindsay M</v>
      </c>
      <c r="C1675">
        <f t="shared" si="417"/>
        <v>19.95</v>
      </c>
      <c r="D1675">
        <f t="shared" si="418"/>
        <v>4.05</v>
      </c>
      <c r="E1675" t="str">
        <f t="shared" si="419"/>
        <v>No</v>
      </c>
      <c r="F1675" t="str">
        <f t="shared" si="420"/>
        <v>No</v>
      </c>
      <c r="G1675" t="str">
        <f t="shared" si="421"/>
        <v>No</v>
      </c>
      <c r="H1675">
        <f t="shared" si="422"/>
        <v>1</v>
      </c>
      <c r="I1675" t="str">
        <f t="shared" si="423"/>
        <v>No</v>
      </c>
      <c r="J1675" t="str">
        <f t="shared" si="424"/>
        <v>Normol Weight</v>
      </c>
      <c r="K1675" t="str">
        <f t="shared" si="425"/>
        <v>Normal</v>
      </c>
      <c r="L1675" t="str">
        <f t="shared" si="426"/>
        <v>R1012</v>
      </c>
      <c r="M1675">
        <f t="shared" si="427"/>
        <v>30</v>
      </c>
      <c r="N1675" t="str">
        <f t="shared" si="428"/>
        <v>tier - 3</v>
      </c>
      <c r="O1675" t="str">
        <f t="shared" si="429"/>
        <v>tier - 3</v>
      </c>
      <c r="P1675" t="str">
        <f t="shared" si="430"/>
        <v>R1012</v>
      </c>
      <c r="Q1675">
        <f t="shared" si="431"/>
        <v>30</v>
      </c>
    </row>
    <row r="1676" spans="1:17" ht="18.75" x14ac:dyDescent="0.3">
      <c r="A1676" s="4" t="s">
        <v>696</v>
      </c>
      <c r="B1676" t="str">
        <f t="shared" si="416"/>
        <v xml:space="preserve"> Guillaume</v>
      </c>
      <c r="C1676">
        <f t="shared" si="417"/>
        <v>17.55</v>
      </c>
      <c r="D1676">
        <f t="shared" si="418"/>
        <v>4.2300000000000004</v>
      </c>
      <c r="E1676" t="str">
        <f t="shared" si="419"/>
        <v>No</v>
      </c>
      <c r="F1676" t="str">
        <f t="shared" si="420"/>
        <v>No</v>
      </c>
      <c r="G1676" t="str">
        <f t="shared" si="421"/>
        <v>No</v>
      </c>
      <c r="H1676">
        <f t="shared" si="422"/>
        <v>2</v>
      </c>
      <c r="I1676" t="str">
        <f t="shared" si="423"/>
        <v>No</v>
      </c>
      <c r="J1676" t="str">
        <f t="shared" si="424"/>
        <v>Underweight</v>
      </c>
      <c r="K1676" t="str">
        <f t="shared" si="425"/>
        <v>Normal</v>
      </c>
      <c r="L1676" t="str">
        <f t="shared" si="426"/>
        <v>R1013</v>
      </c>
      <c r="M1676">
        <f t="shared" si="427"/>
        <v>50</v>
      </c>
      <c r="N1676" t="str">
        <f t="shared" si="428"/>
        <v>tier - 1</v>
      </c>
      <c r="O1676" t="str">
        <f t="shared" si="429"/>
        <v>tier - 1</v>
      </c>
      <c r="P1676" t="str">
        <f t="shared" si="430"/>
        <v>R1013</v>
      </c>
      <c r="Q1676">
        <f t="shared" si="431"/>
        <v>50</v>
      </c>
    </row>
    <row r="1677" spans="1:17" ht="18.75" x14ac:dyDescent="0.3">
      <c r="A1677" s="4" t="s">
        <v>695</v>
      </c>
      <c r="B1677" t="str">
        <f t="shared" si="416"/>
        <v xml:space="preserve"> Kaylee</v>
      </c>
      <c r="C1677">
        <f t="shared" si="417"/>
        <v>22.01</v>
      </c>
      <c r="D1677">
        <f t="shared" si="418"/>
        <v>5.01</v>
      </c>
      <c r="E1677" t="str">
        <f t="shared" si="419"/>
        <v>No</v>
      </c>
      <c r="F1677" t="str">
        <f t="shared" si="420"/>
        <v>No</v>
      </c>
      <c r="G1677" t="str">
        <f t="shared" si="421"/>
        <v>No</v>
      </c>
      <c r="H1677">
        <f t="shared" si="422"/>
        <v>1</v>
      </c>
      <c r="I1677" t="str">
        <f t="shared" si="423"/>
        <v>No</v>
      </c>
      <c r="J1677" t="str">
        <f t="shared" si="424"/>
        <v>Normol Weight</v>
      </c>
      <c r="K1677" t="str">
        <f t="shared" si="425"/>
        <v>Normal</v>
      </c>
      <c r="L1677" t="str">
        <f t="shared" si="426"/>
        <v>R1013</v>
      </c>
      <c r="M1677">
        <f t="shared" si="427"/>
        <v>38</v>
      </c>
      <c r="N1677" t="str">
        <f t="shared" si="428"/>
        <v>tier - 2</v>
      </c>
      <c r="O1677" t="str">
        <f t="shared" si="429"/>
        <v>tier - 2</v>
      </c>
      <c r="P1677" t="str">
        <f t="shared" si="430"/>
        <v>R1013</v>
      </c>
      <c r="Q1677">
        <f t="shared" si="431"/>
        <v>38</v>
      </c>
    </row>
    <row r="1678" spans="1:17" ht="18.75" x14ac:dyDescent="0.3">
      <c r="A1678" s="4" t="s">
        <v>694</v>
      </c>
      <c r="B1678" t="str">
        <f t="shared" si="416"/>
        <v xml:space="preserve"> Theresa</v>
      </c>
      <c r="C1678">
        <f t="shared" si="417"/>
        <v>41.8</v>
      </c>
      <c r="D1678">
        <f t="shared" si="418"/>
        <v>5.82</v>
      </c>
      <c r="E1678" t="str">
        <f t="shared" si="419"/>
        <v>Yes</v>
      </c>
      <c r="F1678" t="str">
        <f t="shared" si="420"/>
        <v>No</v>
      </c>
      <c r="G1678" t="str">
        <f t="shared" si="421"/>
        <v>Yes</v>
      </c>
      <c r="H1678">
        <f t="shared" si="422"/>
        <v>1</v>
      </c>
      <c r="I1678" t="str">
        <f t="shared" si="423"/>
        <v>No</v>
      </c>
      <c r="J1678" t="str">
        <f t="shared" si="424"/>
        <v>Obesity</v>
      </c>
      <c r="K1678" t="str">
        <f t="shared" si="425"/>
        <v>Diabetes</v>
      </c>
      <c r="L1678" t="str">
        <f t="shared" si="426"/>
        <v>R1013</v>
      </c>
      <c r="M1678">
        <f t="shared" si="427"/>
        <v>39</v>
      </c>
      <c r="N1678" t="str">
        <f t="shared" si="428"/>
        <v>tier - 1</v>
      </c>
      <c r="O1678" t="str">
        <f t="shared" si="429"/>
        <v>tier - 1</v>
      </c>
      <c r="P1678" t="str">
        <f t="shared" si="430"/>
        <v>R1013</v>
      </c>
      <c r="Q1678">
        <f t="shared" si="431"/>
        <v>39</v>
      </c>
    </row>
    <row r="1679" spans="1:17" ht="18.75" x14ac:dyDescent="0.3">
      <c r="A1679" s="4" t="s">
        <v>693</v>
      </c>
      <c r="B1679" t="str">
        <f t="shared" si="416"/>
        <v xml:space="preserve"> Travis G.</v>
      </c>
      <c r="C1679">
        <f t="shared" si="417"/>
        <v>19.170000000000002</v>
      </c>
      <c r="D1679">
        <f t="shared" si="418"/>
        <v>7.94</v>
      </c>
      <c r="E1679" t="str">
        <f t="shared" si="419"/>
        <v>No</v>
      </c>
      <c r="F1679" t="str">
        <f t="shared" si="420"/>
        <v>No</v>
      </c>
      <c r="G1679" t="str">
        <f t="shared" si="421"/>
        <v>No</v>
      </c>
      <c r="H1679">
        <f t="shared" si="422"/>
        <v>0</v>
      </c>
      <c r="I1679" t="str">
        <f t="shared" si="423"/>
        <v>No</v>
      </c>
      <c r="J1679" t="str">
        <f t="shared" si="424"/>
        <v>Normol Weight</v>
      </c>
      <c r="K1679" t="str">
        <f t="shared" si="425"/>
        <v>Diabetes</v>
      </c>
      <c r="L1679" t="str">
        <f t="shared" si="426"/>
        <v>R1013</v>
      </c>
      <c r="M1679">
        <f t="shared" si="427"/>
        <v>44</v>
      </c>
      <c r="N1679" t="str">
        <f t="shared" si="428"/>
        <v>tier - 1</v>
      </c>
      <c r="O1679" t="str">
        <f t="shared" si="429"/>
        <v>tier - 1</v>
      </c>
      <c r="P1679" t="str">
        <f t="shared" si="430"/>
        <v>R1013</v>
      </c>
      <c r="Q1679">
        <f t="shared" si="431"/>
        <v>44</v>
      </c>
    </row>
    <row r="1680" spans="1:17" ht="18.75" x14ac:dyDescent="0.3">
      <c r="A1680" s="4" t="s">
        <v>692</v>
      </c>
      <c r="B1680" t="str">
        <f t="shared" si="416"/>
        <v xml:space="preserve"> Emma L.</v>
      </c>
      <c r="C1680">
        <f t="shared" si="417"/>
        <v>32.799999999999997</v>
      </c>
      <c r="D1680">
        <f t="shared" si="418"/>
        <v>6.16</v>
      </c>
      <c r="E1680" t="str">
        <f t="shared" si="419"/>
        <v>Yes</v>
      </c>
      <c r="F1680" t="str">
        <f t="shared" si="420"/>
        <v>No</v>
      </c>
      <c r="G1680" t="str">
        <f t="shared" si="421"/>
        <v>Yes</v>
      </c>
      <c r="H1680">
        <f t="shared" si="422"/>
        <v>1</v>
      </c>
      <c r="I1680" t="str">
        <f t="shared" si="423"/>
        <v>No</v>
      </c>
      <c r="J1680" t="str">
        <f t="shared" si="424"/>
        <v>Obesity</v>
      </c>
      <c r="K1680" t="str">
        <f t="shared" si="425"/>
        <v>Diabetes</v>
      </c>
      <c r="L1680" t="str">
        <f t="shared" si="426"/>
        <v>R1011</v>
      </c>
      <c r="M1680">
        <f t="shared" si="427"/>
        <v>40</v>
      </c>
      <c r="N1680" t="str">
        <f t="shared" si="428"/>
        <v>tier - 3</v>
      </c>
      <c r="O1680" t="str">
        <f t="shared" si="429"/>
        <v>tier - 3</v>
      </c>
      <c r="P1680" t="str">
        <f t="shared" si="430"/>
        <v>R1011</v>
      </c>
      <c r="Q1680">
        <f t="shared" si="431"/>
        <v>40</v>
      </c>
    </row>
    <row r="1681" spans="1:17" ht="18.75" x14ac:dyDescent="0.3">
      <c r="A1681" s="4" t="s">
        <v>691</v>
      </c>
      <c r="B1681" t="str">
        <f t="shared" si="416"/>
        <v xml:space="preserve"> Linda</v>
      </c>
      <c r="C1681">
        <f t="shared" si="417"/>
        <v>35.814999999999998</v>
      </c>
      <c r="D1681">
        <f t="shared" si="418"/>
        <v>4.1500000000000004</v>
      </c>
      <c r="E1681" t="str">
        <f t="shared" si="419"/>
        <v>No</v>
      </c>
      <c r="F1681" t="str">
        <f t="shared" si="420"/>
        <v>No</v>
      </c>
      <c r="G1681" t="str">
        <f t="shared" si="421"/>
        <v>No</v>
      </c>
      <c r="H1681">
        <f t="shared" si="422"/>
        <v>1</v>
      </c>
      <c r="I1681" t="str">
        <f t="shared" si="423"/>
        <v>No</v>
      </c>
      <c r="J1681" t="str">
        <f t="shared" si="424"/>
        <v>Obesity</v>
      </c>
      <c r="K1681" t="str">
        <f t="shared" si="425"/>
        <v>Normal</v>
      </c>
      <c r="L1681" t="str">
        <f t="shared" si="426"/>
        <v>R1012</v>
      </c>
      <c r="M1681">
        <f t="shared" si="427"/>
        <v>35</v>
      </c>
      <c r="N1681" t="str">
        <f t="shared" si="428"/>
        <v>tier - 3</v>
      </c>
      <c r="O1681" t="str">
        <f t="shared" si="429"/>
        <v>tier - 3</v>
      </c>
      <c r="P1681" t="str">
        <f t="shared" si="430"/>
        <v>R1012</v>
      </c>
      <c r="Q1681">
        <f t="shared" si="431"/>
        <v>35</v>
      </c>
    </row>
    <row r="1682" spans="1:17" ht="18.75" x14ac:dyDescent="0.3">
      <c r="A1682" s="4" t="s">
        <v>690</v>
      </c>
      <c r="B1682" t="str">
        <f t="shared" si="416"/>
        <v xml:space="preserve"> Owen R</v>
      </c>
      <c r="C1682">
        <f t="shared" si="417"/>
        <v>24.3</v>
      </c>
      <c r="D1682">
        <f t="shared" si="418"/>
        <v>6.23</v>
      </c>
      <c r="E1682" t="str">
        <f t="shared" si="419"/>
        <v>No</v>
      </c>
      <c r="F1682" t="str">
        <f t="shared" si="420"/>
        <v>No</v>
      </c>
      <c r="G1682" t="str">
        <f t="shared" si="421"/>
        <v>No</v>
      </c>
      <c r="H1682">
        <f t="shared" si="422"/>
        <v>0</v>
      </c>
      <c r="I1682" t="str">
        <f t="shared" si="423"/>
        <v>No</v>
      </c>
      <c r="J1682" t="str">
        <f t="shared" si="424"/>
        <v>Normol Weight</v>
      </c>
      <c r="K1682" t="str">
        <f t="shared" si="425"/>
        <v>Diabetes</v>
      </c>
      <c r="L1682" t="str">
        <f t="shared" si="426"/>
        <v>R1011</v>
      </c>
      <c r="M1682">
        <f t="shared" si="427"/>
        <v>28</v>
      </c>
      <c r="N1682" t="str">
        <f t="shared" si="428"/>
        <v>tier - 3</v>
      </c>
      <c r="O1682" t="str">
        <f t="shared" si="429"/>
        <v>tier - 3</v>
      </c>
      <c r="P1682" t="str">
        <f t="shared" si="430"/>
        <v>R1011</v>
      </c>
      <c r="Q1682">
        <f t="shared" si="431"/>
        <v>28</v>
      </c>
    </row>
    <row r="1683" spans="1:17" ht="18.75" x14ac:dyDescent="0.3">
      <c r="A1683" s="4" t="s">
        <v>689</v>
      </c>
      <c r="B1683" t="str">
        <f t="shared" si="416"/>
        <v xml:space="preserve"> Jacob</v>
      </c>
      <c r="C1683">
        <f t="shared" si="417"/>
        <v>19.059999999999999</v>
      </c>
      <c r="D1683">
        <f t="shared" si="418"/>
        <v>7.41</v>
      </c>
      <c r="E1683" t="str">
        <f t="shared" si="419"/>
        <v>No</v>
      </c>
      <c r="F1683" t="str">
        <f t="shared" si="420"/>
        <v>No</v>
      </c>
      <c r="G1683" t="str">
        <f t="shared" si="421"/>
        <v>No</v>
      </c>
      <c r="H1683">
        <f t="shared" si="422"/>
        <v>0</v>
      </c>
      <c r="I1683" t="str">
        <f t="shared" si="423"/>
        <v>No</v>
      </c>
      <c r="J1683" t="str">
        <f t="shared" si="424"/>
        <v>Normol Weight</v>
      </c>
      <c r="K1683" t="str">
        <f t="shared" si="425"/>
        <v>Diabetes</v>
      </c>
      <c r="L1683" t="str">
        <f t="shared" si="426"/>
        <v>R1013</v>
      </c>
      <c r="M1683">
        <f t="shared" si="427"/>
        <v>44</v>
      </c>
      <c r="N1683" t="str">
        <f t="shared" si="428"/>
        <v>tier - 3</v>
      </c>
      <c r="O1683" t="str">
        <f t="shared" si="429"/>
        <v>tier - 3</v>
      </c>
      <c r="P1683" t="str">
        <f t="shared" si="430"/>
        <v>R1013</v>
      </c>
      <c r="Q1683">
        <f t="shared" si="431"/>
        <v>44</v>
      </c>
    </row>
    <row r="1684" spans="1:17" ht="18.75" x14ac:dyDescent="0.3">
      <c r="A1684" s="4" t="s">
        <v>688</v>
      </c>
      <c r="B1684" t="str">
        <f t="shared" si="416"/>
        <v xml:space="preserve"> Jacqueline</v>
      </c>
      <c r="C1684">
        <f t="shared" si="417"/>
        <v>33.25</v>
      </c>
      <c r="D1684">
        <f t="shared" si="418"/>
        <v>5.62</v>
      </c>
      <c r="E1684" t="str">
        <f t="shared" si="419"/>
        <v>Yes</v>
      </c>
      <c r="F1684" t="str">
        <f t="shared" si="420"/>
        <v>No</v>
      </c>
      <c r="G1684" t="str">
        <f t="shared" si="421"/>
        <v>No</v>
      </c>
      <c r="H1684">
        <f t="shared" si="422"/>
        <v>1</v>
      </c>
      <c r="I1684" t="str">
        <f t="shared" si="423"/>
        <v>No</v>
      </c>
      <c r="J1684" t="str">
        <f t="shared" si="424"/>
        <v>Obesity</v>
      </c>
      <c r="K1684" t="str">
        <f t="shared" si="425"/>
        <v>Normal</v>
      </c>
      <c r="L1684" t="str">
        <f t="shared" si="426"/>
        <v>R1024</v>
      </c>
      <c r="M1684">
        <f t="shared" si="427"/>
        <v>34</v>
      </c>
      <c r="N1684" t="str">
        <f t="shared" si="428"/>
        <v>tier - 3</v>
      </c>
      <c r="O1684" t="str">
        <f t="shared" si="429"/>
        <v>tier - 3</v>
      </c>
      <c r="P1684" t="str">
        <f t="shared" si="430"/>
        <v>R1024</v>
      </c>
      <c r="Q1684">
        <f t="shared" si="431"/>
        <v>34</v>
      </c>
    </row>
    <row r="1685" spans="1:17" ht="18.75" x14ac:dyDescent="0.3">
      <c r="A1685" s="4" t="s">
        <v>687</v>
      </c>
      <c r="B1685" t="str">
        <f t="shared" si="416"/>
        <v xml:space="preserve"> Yefeng</v>
      </c>
      <c r="C1685">
        <f t="shared" si="417"/>
        <v>21.37</v>
      </c>
      <c r="D1685">
        <f t="shared" si="418"/>
        <v>4.54</v>
      </c>
      <c r="E1685" t="str">
        <f t="shared" si="419"/>
        <v>Yes</v>
      </c>
      <c r="F1685" t="str">
        <f t="shared" si="420"/>
        <v>No</v>
      </c>
      <c r="G1685" t="str">
        <f t="shared" si="421"/>
        <v>Yes</v>
      </c>
      <c r="H1685">
        <f t="shared" si="422"/>
        <v>1</v>
      </c>
      <c r="I1685" t="str">
        <f t="shared" si="423"/>
        <v>No</v>
      </c>
      <c r="J1685" t="str">
        <f t="shared" si="424"/>
        <v>Normol Weight</v>
      </c>
      <c r="K1685" t="str">
        <f t="shared" si="425"/>
        <v>Normal</v>
      </c>
      <c r="L1685" t="str">
        <f t="shared" si="426"/>
        <v>R1013</v>
      </c>
      <c r="M1685">
        <f t="shared" si="427"/>
        <v>39</v>
      </c>
      <c r="N1685" t="str">
        <f t="shared" si="428"/>
        <v>tier - 1</v>
      </c>
      <c r="O1685" t="str">
        <f t="shared" si="429"/>
        <v>tier - 1</v>
      </c>
      <c r="P1685" t="str">
        <f t="shared" si="430"/>
        <v>R1013</v>
      </c>
      <c r="Q1685">
        <f t="shared" si="431"/>
        <v>39</v>
      </c>
    </row>
    <row r="1686" spans="1:17" ht="18.75" x14ac:dyDescent="0.3">
      <c r="A1686" s="4" t="s">
        <v>686</v>
      </c>
      <c r="B1686" t="str">
        <f t="shared" si="416"/>
        <v xml:space="preserve"> Thomas J</v>
      </c>
      <c r="C1686">
        <f t="shared" si="417"/>
        <v>34.43</v>
      </c>
      <c r="D1686">
        <f t="shared" si="418"/>
        <v>8.6199999999999992</v>
      </c>
      <c r="E1686" t="str">
        <f t="shared" si="419"/>
        <v>Yes</v>
      </c>
      <c r="F1686" t="str">
        <f t="shared" si="420"/>
        <v>No</v>
      </c>
      <c r="G1686" t="str">
        <f t="shared" si="421"/>
        <v>No</v>
      </c>
      <c r="H1686">
        <f t="shared" si="422"/>
        <v>1</v>
      </c>
      <c r="I1686" t="str">
        <f t="shared" si="423"/>
        <v>No</v>
      </c>
      <c r="J1686" t="str">
        <f t="shared" si="424"/>
        <v>Obesity</v>
      </c>
      <c r="K1686" t="str">
        <f t="shared" si="425"/>
        <v>Diabetes</v>
      </c>
      <c r="L1686" t="str">
        <f t="shared" si="426"/>
        <v>R1013</v>
      </c>
      <c r="M1686">
        <f t="shared" si="427"/>
        <v>36</v>
      </c>
      <c r="N1686" t="str">
        <f t="shared" si="428"/>
        <v>tier - 1</v>
      </c>
      <c r="O1686" t="str">
        <f t="shared" si="429"/>
        <v>tier - 1</v>
      </c>
      <c r="P1686" t="str">
        <f t="shared" si="430"/>
        <v>R1013</v>
      </c>
      <c r="Q1686">
        <f t="shared" si="431"/>
        <v>36</v>
      </c>
    </row>
    <row r="1687" spans="1:17" ht="18.75" x14ac:dyDescent="0.3">
      <c r="A1687" s="4" t="s">
        <v>685</v>
      </c>
      <c r="B1687" t="str">
        <f t="shared" si="416"/>
        <v xml:space="preserve"> Ken</v>
      </c>
      <c r="C1687">
        <f t="shared" si="417"/>
        <v>20.86</v>
      </c>
      <c r="D1687">
        <f t="shared" si="418"/>
        <v>4.3600000000000003</v>
      </c>
      <c r="E1687" t="str">
        <f t="shared" si="419"/>
        <v>Yes</v>
      </c>
      <c r="F1687" t="str">
        <f t="shared" si="420"/>
        <v>No</v>
      </c>
      <c r="G1687" t="str">
        <f t="shared" si="421"/>
        <v>No</v>
      </c>
      <c r="H1687">
        <f t="shared" si="422"/>
        <v>0</v>
      </c>
      <c r="I1687" t="str">
        <f t="shared" si="423"/>
        <v>No</v>
      </c>
      <c r="J1687" t="str">
        <f t="shared" si="424"/>
        <v>Normol Weight</v>
      </c>
      <c r="K1687" t="str">
        <f t="shared" si="425"/>
        <v>Normal</v>
      </c>
      <c r="L1687" t="str">
        <f t="shared" si="426"/>
        <v>R1012</v>
      </c>
      <c r="M1687">
        <f t="shared" si="427"/>
        <v>37</v>
      </c>
      <c r="N1687" t="str">
        <f t="shared" si="428"/>
        <v>tier - 1</v>
      </c>
      <c r="O1687" t="str">
        <f t="shared" si="429"/>
        <v>tier - 1</v>
      </c>
      <c r="P1687" t="str">
        <f t="shared" si="430"/>
        <v>R1012</v>
      </c>
      <c r="Q1687">
        <f t="shared" si="431"/>
        <v>37</v>
      </c>
    </row>
    <row r="1688" spans="1:17" ht="18.75" x14ac:dyDescent="0.3">
      <c r="A1688" s="4" t="s">
        <v>684</v>
      </c>
      <c r="B1688" t="str">
        <f t="shared" si="416"/>
        <v xml:space="preserve"> Annie E</v>
      </c>
      <c r="C1688">
        <f t="shared" si="417"/>
        <v>18.34</v>
      </c>
      <c r="D1688">
        <f t="shared" si="418"/>
        <v>10.01</v>
      </c>
      <c r="E1688" t="str">
        <f t="shared" si="419"/>
        <v>No</v>
      </c>
      <c r="F1688" t="str">
        <f t="shared" si="420"/>
        <v>No</v>
      </c>
      <c r="G1688" t="str">
        <f t="shared" si="421"/>
        <v>No</v>
      </c>
      <c r="H1688">
        <f t="shared" si="422"/>
        <v>0</v>
      </c>
      <c r="I1688" t="str">
        <f t="shared" si="423"/>
        <v>No</v>
      </c>
      <c r="J1688" t="str">
        <f t="shared" si="424"/>
        <v>Underweight</v>
      </c>
      <c r="K1688" t="str">
        <f t="shared" si="425"/>
        <v>Diabetes</v>
      </c>
      <c r="L1688" t="str">
        <f t="shared" si="426"/>
        <v>R1013</v>
      </c>
      <c r="M1688">
        <f t="shared" si="427"/>
        <v>48</v>
      </c>
      <c r="N1688" t="str">
        <f t="shared" si="428"/>
        <v>tier - 3</v>
      </c>
      <c r="O1688" t="str">
        <f t="shared" si="429"/>
        <v>tier - 3</v>
      </c>
      <c r="P1688" t="str">
        <f t="shared" si="430"/>
        <v>R1013</v>
      </c>
      <c r="Q1688">
        <f t="shared" si="431"/>
        <v>48</v>
      </c>
    </row>
    <row r="1689" spans="1:17" ht="18.75" x14ac:dyDescent="0.3">
      <c r="A1689" s="4" t="s">
        <v>683</v>
      </c>
      <c r="B1689" t="str">
        <f t="shared" si="416"/>
        <v xml:space="preserve"> Noel K.</v>
      </c>
      <c r="C1689">
        <f t="shared" si="417"/>
        <v>34.15</v>
      </c>
      <c r="D1689">
        <f t="shared" si="418"/>
        <v>5.42</v>
      </c>
      <c r="E1689" t="str">
        <f t="shared" si="419"/>
        <v>No</v>
      </c>
      <c r="F1689" t="str">
        <f t="shared" si="420"/>
        <v>No</v>
      </c>
      <c r="G1689" t="str">
        <f t="shared" si="421"/>
        <v>No</v>
      </c>
      <c r="H1689">
        <f t="shared" si="422"/>
        <v>0</v>
      </c>
      <c r="I1689" t="str">
        <f t="shared" si="423"/>
        <v>No</v>
      </c>
      <c r="J1689" t="str">
        <f t="shared" si="424"/>
        <v>Obesity</v>
      </c>
      <c r="K1689" t="str">
        <f t="shared" si="425"/>
        <v>Normal</v>
      </c>
      <c r="L1689" t="str">
        <f t="shared" si="426"/>
        <v>R1026</v>
      </c>
      <c r="M1689">
        <f t="shared" si="427"/>
        <v>23</v>
      </c>
      <c r="N1689" t="str">
        <f t="shared" si="428"/>
        <v>tier - 3</v>
      </c>
      <c r="O1689" t="str">
        <f t="shared" si="429"/>
        <v>tier - 3</v>
      </c>
      <c r="P1689" t="str">
        <f t="shared" si="430"/>
        <v>R1026</v>
      </c>
      <c r="Q1689">
        <f t="shared" si="431"/>
        <v>23</v>
      </c>
    </row>
    <row r="1690" spans="1:17" ht="18.75" x14ac:dyDescent="0.3">
      <c r="A1690" s="4" t="s">
        <v>682</v>
      </c>
      <c r="B1690" t="str">
        <f t="shared" si="416"/>
        <v xml:space="preserve"> Mark S</v>
      </c>
      <c r="C1690">
        <f t="shared" si="417"/>
        <v>18.350000000000001</v>
      </c>
      <c r="D1690">
        <f t="shared" si="418"/>
        <v>5.12</v>
      </c>
      <c r="E1690" t="str">
        <f t="shared" si="419"/>
        <v>No</v>
      </c>
      <c r="F1690" t="str">
        <f t="shared" si="420"/>
        <v>No</v>
      </c>
      <c r="G1690" t="str">
        <f t="shared" si="421"/>
        <v>No</v>
      </c>
      <c r="H1690">
        <f t="shared" si="422"/>
        <v>0</v>
      </c>
      <c r="I1690" t="str">
        <f t="shared" si="423"/>
        <v>No</v>
      </c>
      <c r="J1690" t="str">
        <f t="shared" si="424"/>
        <v>Underweight</v>
      </c>
      <c r="K1690" t="str">
        <f t="shared" si="425"/>
        <v>Normal</v>
      </c>
      <c r="L1690" t="str">
        <f t="shared" si="426"/>
        <v>R1012</v>
      </c>
      <c r="M1690">
        <f t="shared" si="427"/>
        <v>42</v>
      </c>
      <c r="N1690" t="str">
        <f t="shared" si="428"/>
        <v>tier - 2</v>
      </c>
      <c r="O1690" t="str">
        <f t="shared" si="429"/>
        <v>tier - 2</v>
      </c>
      <c r="P1690" t="str">
        <f t="shared" si="430"/>
        <v>R1012</v>
      </c>
      <c r="Q1690">
        <f t="shared" si="431"/>
        <v>42</v>
      </c>
    </row>
    <row r="1691" spans="1:17" ht="18.75" x14ac:dyDescent="0.3">
      <c r="A1691" s="4" t="s">
        <v>681</v>
      </c>
      <c r="B1691" t="str">
        <f t="shared" si="416"/>
        <v xml:space="preserve"> Federica</v>
      </c>
      <c r="C1691">
        <f t="shared" si="417"/>
        <v>22.13</v>
      </c>
      <c r="D1691">
        <f t="shared" si="418"/>
        <v>9.1999999999999993</v>
      </c>
      <c r="E1691" t="str">
        <f t="shared" si="419"/>
        <v>Yes</v>
      </c>
      <c r="F1691" t="str">
        <f t="shared" si="420"/>
        <v>No</v>
      </c>
      <c r="G1691" t="str">
        <f t="shared" si="421"/>
        <v>No</v>
      </c>
      <c r="H1691">
        <f t="shared" si="422"/>
        <v>0</v>
      </c>
      <c r="I1691" t="str">
        <f t="shared" si="423"/>
        <v>No</v>
      </c>
      <c r="J1691" t="str">
        <f t="shared" si="424"/>
        <v>Normol Weight</v>
      </c>
      <c r="K1691" t="str">
        <f t="shared" si="425"/>
        <v>Diabetes</v>
      </c>
      <c r="L1691" t="str">
        <f t="shared" si="426"/>
        <v>R1013</v>
      </c>
      <c r="M1691">
        <f t="shared" si="427"/>
        <v>41</v>
      </c>
      <c r="N1691" t="str">
        <f t="shared" si="428"/>
        <v>tier - 2</v>
      </c>
      <c r="O1691" t="str">
        <f t="shared" si="429"/>
        <v>tier - 2</v>
      </c>
      <c r="P1691" t="str">
        <f t="shared" si="430"/>
        <v>R1013</v>
      </c>
      <c r="Q1691">
        <f t="shared" si="431"/>
        <v>41</v>
      </c>
    </row>
    <row r="1692" spans="1:17" ht="18.75" x14ac:dyDescent="0.3">
      <c r="A1692" s="4" t="s">
        <v>680</v>
      </c>
      <c r="B1692" t="str">
        <f t="shared" si="416"/>
        <v xml:space="preserve"> Pamela L</v>
      </c>
      <c r="C1692">
        <f t="shared" si="417"/>
        <v>22.51</v>
      </c>
      <c r="D1692">
        <f t="shared" si="418"/>
        <v>6.08</v>
      </c>
      <c r="E1692" t="str">
        <f t="shared" si="419"/>
        <v>Yes</v>
      </c>
      <c r="F1692" t="str">
        <f t="shared" si="420"/>
        <v>No</v>
      </c>
      <c r="G1692" t="str">
        <f t="shared" si="421"/>
        <v>No</v>
      </c>
      <c r="H1692">
        <f t="shared" si="422"/>
        <v>1</v>
      </c>
      <c r="I1692" t="str">
        <f t="shared" si="423"/>
        <v>No</v>
      </c>
      <c r="J1692" t="str">
        <f t="shared" si="424"/>
        <v>Normol Weight</v>
      </c>
      <c r="K1692" t="str">
        <f t="shared" si="425"/>
        <v>Diabetes</v>
      </c>
      <c r="L1692" t="str">
        <f t="shared" si="426"/>
        <v>R1012</v>
      </c>
      <c r="M1692">
        <f t="shared" si="427"/>
        <v>34</v>
      </c>
      <c r="N1692" t="str">
        <f t="shared" si="428"/>
        <v>tier - 2</v>
      </c>
      <c r="O1692" t="str">
        <f t="shared" si="429"/>
        <v>tier - 2</v>
      </c>
      <c r="P1692" t="str">
        <f t="shared" si="430"/>
        <v>R1012</v>
      </c>
      <c r="Q1692">
        <f t="shared" si="431"/>
        <v>34</v>
      </c>
    </row>
    <row r="1693" spans="1:17" ht="18.75" x14ac:dyDescent="0.3">
      <c r="A1693" s="4" t="s">
        <v>679</v>
      </c>
      <c r="B1693" t="str">
        <f t="shared" si="416"/>
        <v xml:space="preserve"> Andrew W.</v>
      </c>
      <c r="C1693">
        <f t="shared" si="417"/>
        <v>31</v>
      </c>
      <c r="D1693">
        <f t="shared" si="418"/>
        <v>4.7699999999999996</v>
      </c>
      <c r="E1693" t="str">
        <f t="shared" si="419"/>
        <v>No</v>
      </c>
      <c r="F1693" t="str">
        <f t="shared" si="420"/>
        <v>No</v>
      </c>
      <c r="G1693" t="str">
        <f t="shared" si="421"/>
        <v>No</v>
      </c>
      <c r="H1693">
        <f t="shared" si="422"/>
        <v>1</v>
      </c>
      <c r="I1693" t="str">
        <f t="shared" si="423"/>
        <v>No</v>
      </c>
      <c r="J1693" t="str">
        <f t="shared" si="424"/>
        <v>Obesity</v>
      </c>
      <c r="K1693" t="str">
        <f t="shared" si="425"/>
        <v>Normal</v>
      </c>
      <c r="L1693" t="str">
        <f t="shared" si="426"/>
        <v>R1011</v>
      </c>
      <c r="M1693">
        <f t="shared" si="427"/>
        <v>38</v>
      </c>
      <c r="N1693" t="str">
        <f t="shared" si="428"/>
        <v>tier - 3</v>
      </c>
      <c r="O1693" t="str">
        <f t="shared" si="429"/>
        <v>tier - 3</v>
      </c>
      <c r="P1693" t="str">
        <f t="shared" si="430"/>
        <v>R1011</v>
      </c>
      <c r="Q1693">
        <f t="shared" si="431"/>
        <v>38</v>
      </c>
    </row>
    <row r="1694" spans="1:17" ht="18.75" x14ac:dyDescent="0.3">
      <c r="A1694" s="4" t="s">
        <v>678</v>
      </c>
      <c r="B1694" t="str">
        <f t="shared" si="416"/>
        <v xml:space="preserve"> Randall</v>
      </c>
      <c r="C1694">
        <f t="shared" si="417"/>
        <v>28.27</v>
      </c>
      <c r="D1694">
        <f t="shared" si="418"/>
        <v>4.62</v>
      </c>
      <c r="E1694" t="str">
        <f t="shared" si="419"/>
        <v>No</v>
      </c>
      <c r="F1694" t="str">
        <f t="shared" si="420"/>
        <v>No</v>
      </c>
      <c r="G1694" t="str">
        <f t="shared" si="421"/>
        <v>No</v>
      </c>
      <c r="H1694">
        <f t="shared" si="422"/>
        <v>1</v>
      </c>
      <c r="I1694" t="str">
        <f t="shared" si="423"/>
        <v>No</v>
      </c>
      <c r="J1694" t="str">
        <f t="shared" si="424"/>
        <v>Obesity</v>
      </c>
      <c r="K1694" t="str">
        <f t="shared" si="425"/>
        <v>Normal</v>
      </c>
      <c r="L1694" t="str">
        <f t="shared" si="426"/>
        <v>R1013</v>
      </c>
      <c r="M1694">
        <f t="shared" si="427"/>
        <v>38</v>
      </c>
      <c r="N1694" t="str">
        <f t="shared" si="428"/>
        <v>tier - 2</v>
      </c>
      <c r="O1694" t="str">
        <f t="shared" si="429"/>
        <v>tier - 2</v>
      </c>
      <c r="P1694" t="str">
        <f t="shared" si="430"/>
        <v>R1013</v>
      </c>
      <c r="Q1694">
        <f t="shared" si="431"/>
        <v>38</v>
      </c>
    </row>
    <row r="1695" spans="1:17" ht="18.75" x14ac:dyDescent="0.3">
      <c r="A1695" s="4" t="s">
        <v>677</v>
      </c>
      <c r="B1695" t="str">
        <f t="shared" si="416"/>
        <v xml:space="preserve"> Tracy L</v>
      </c>
      <c r="C1695">
        <f t="shared" si="417"/>
        <v>29.92</v>
      </c>
      <c r="D1695">
        <f t="shared" si="418"/>
        <v>9.07</v>
      </c>
      <c r="E1695" t="str">
        <f t="shared" si="419"/>
        <v>Yes</v>
      </c>
      <c r="F1695" t="str">
        <f t="shared" si="420"/>
        <v>No</v>
      </c>
      <c r="G1695" t="str">
        <f t="shared" si="421"/>
        <v>No</v>
      </c>
      <c r="H1695">
        <f t="shared" si="422"/>
        <v>1</v>
      </c>
      <c r="I1695" t="str">
        <f t="shared" si="423"/>
        <v>No</v>
      </c>
      <c r="J1695" t="str">
        <f t="shared" si="424"/>
        <v>Obesity</v>
      </c>
      <c r="K1695" t="str">
        <f t="shared" si="425"/>
        <v>Diabetes</v>
      </c>
      <c r="L1695" t="str">
        <f t="shared" si="426"/>
        <v>R1013</v>
      </c>
      <c r="M1695">
        <f t="shared" si="427"/>
        <v>36</v>
      </c>
      <c r="N1695" t="str">
        <f t="shared" si="428"/>
        <v>tier - 3</v>
      </c>
      <c r="O1695" t="str">
        <f t="shared" si="429"/>
        <v>tier - 3</v>
      </c>
      <c r="P1695" t="str">
        <f t="shared" si="430"/>
        <v>R1013</v>
      </c>
      <c r="Q1695">
        <f t="shared" si="431"/>
        <v>36</v>
      </c>
    </row>
    <row r="1696" spans="1:17" ht="18.75" x14ac:dyDescent="0.3">
      <c r="A1696" s="4" t="s">
        <v>676</v>
      </c>
      <c r="B1696" t="str">
        <f t="shared" si="416"/>
        <v xml:space="preserve"> Azelie</v>
      </c>
      <c r="C1696">
        <f t="shared" si="417"/>
        <v>25.9</v>
      </c>
      <c r="D1696">
        <f t="shared" si="418"/>
        <v>9.1199999999999992</v>
      </c>
      <c r="E1696" t="str">
        <f t="shared" si="419"/>
        <v>Yes</v>
      </c>
      <c r="F1696" t="str">
        <f t="shared" si="420"/>
        <v>No</v>
      </c>
      <c r="G1696" t="str">
        <f t="shared" si="421"/>
        <v>No</v>
      </c>
      <c r="H1696">
        <f t="shared" si="422"/>
        <v>1</v>
      </c>
      <c r="I1696" t="str">
        <f t="shared" si="423"/>
        <v>No</v>
      </c>
      <c r="J1696" t="str">
        <f t="shared" si="424"/>
        <v>Obesity</v>
      </c>
      <c r="K1696" t="str">
        <f t="shared" si="425"/>
        <v>Diabetes</v>
      </c>
      <c r="L1696" t="str">
        <f t="shared" si="426"/>
        <v>R1011</v>
      </c>
      <c r="M1696">
        <f t="shared" si="427"/>
        <v>36</v>
      </c>
      <c r="N1696" t="str">
        <f t="shared" si="428"/>
        <v>tier - 3</v>
      </c>
      <c r="O1696" t="str">
        <f t="shared" si="429"/>
        <v>tier - 3</v>
      </c>
      <c r="P1696" t="str">
        <f t="shared" si="430"/>
        <v>R1011</v>
      </c>
      <c r="Q1696">
        <f t="shared" si="431"/>
        <v>36</v>
      </c>
    </row>
    <row r="1697" spans="1:17" ht="18.75" x14ac:dyDescent="0.3">
      <c r="A1697" s="4" t="s">
        <v>675</v>
      </c>
      <c r="B1697" t="str">
        <f t="shared" si="416"/>
        <v xml:space="preserve"> Monica M.</v>
      </c>
      <c r="C1697">
        <f t="shared" si="417"/>
        <v>27.74</v>
      </c>
      <c r="D1697">
        <f t="shared" si="418"/>
        <v>7.32</v>
      </c>
      <c r="E1697" t="str">
        <f t="shared" si="419"/>
        <v>Yes</v>
      </c>
      <c r="F1697" t="str">
        <f t="shared" si="420"/>
        <v>No</v>
      </c>
      <c r="G1697" t="str">
        <f t="shared" si="421"/>
        <v>No</v>
      </c>
      <c r="H1697">
        <f t="shared" si="422"/>
        <v>1</v>
      </c>
      <c r="I1697" t="str">
        <f t="shared" si="423"/>
        <v>No</v>
      </c>
      <c r="J1697" t="str">
        <f t="shared" si="424"/>
        <v>Obesity</v>
      </c>
      <c r="K1697" t="str">
        <f t="shared" si="425"/>
        <v>Diabetes</v>
      </c>
      <c r="L1697" t="str">
        <f t="shared" si="426"/>
        <v>R1024</v>
      </c>
      <c r="M1697">
        <f t="shared" si="427"/>
        <v>36</v>
      </c>
      <c r="N1697" t="str">
        <f t="shared" si="428"/>
        <v>tier - 2</v>
      </c>
      <c r="O1697" t="str">
        <f t="shared" si="429"/>
        <v>tier - 2</v>
      </c>
      <c r="P1697" t="str">
        <f t="shared" si="430"/>
        <v>R1024</v>
      </c>
      <c r="Q1697">
        <f t="shared" si="431"/>
        <v>36</v>
      </c>
    </row>
    <row r="1698" spans="1:17" ht="18.75" x14ac:dyDescent="0.3">
      <c r="A1698" s="4" t="s">
        <v>674</v>
      </c>
      <c r="B1698" t="str">
        <f t="shared" si="416"/>
        <v xml:space="preserve"> Katarina K.</v>
      </c>
      <c r="C1698">
        <f t="shared" si="417"/>
        <v>17.260000000000002</v>
      </c>
      <c r="D1698">
        <f t="shared" si="418"/>
        <v>11.73</v>
      </c>
      <c r="E1698" t="str">
        <f t="shared" si="419"/>
        <v>No</v>
      </c>
      <c r="F1698" t="str">
        <f t="shared" si="420"/>
        <v>No</v>
      </c>
      <c r="G1698" t="str">
        <f t="shared" si="421"/>
        <v>No</v>
      </c>
      <c r="H1698">
        <f t="shared" si="422"/>
        <v>2</v>
      </c>
      <c r="I1698" t="str">
        <f t="shared" si="423"/>
        <v>No</v>
      </c>
      <c r="J1698" t="str">
        <f t="shared" si="424"/>
        <v>Underweight</v>
      </c>
      <c r="K1698" t="str">
        <f t="shared" si="425"/>
        <v>Diabetes</v>
      </c>
      <c r="L1698" t="str">
        <f t="shared" si="426"/>
        <v>R1013</v>
      </c>
      <c r="M1698">
        <f t="shared" si="427"/>
        <v>49</v>
      </c>
      <c r="N1698" t="str">
        <f t="shared" si="428"/>
        <v>tier - 2</v>
      </c>
      <c r="O1698" t="str">
        <f t="shared" si="429"/>
        <v>tier - 2</v>
      </c>
      <c r="P1698" t="str">
        <f t="shared" si="430"/>
        <v>R1013</v>
      </c>
      <c r="Q1698">
        <f t="shared" si="431"/>
        <v>49</v>
      </c>
    </row>
    <row r="1699" spans="1:17" ht="18.75" x14ac:dyDescent="0.3">
      <c r="A1699" s="4" t="s">
        <v>673</v>
      </c>
      <c r="B1699" t="str">
        <f t="shared" si="416"/>
        <v xml:space="preserve"> Jamie L.</v>
      </c>
      <c r="C1699">
        <f t="shared" si="417"/>
        <v>19.855</v>
      </c>
      <c r="D1699">
        <f t="shared" si="418"/>
        <v>6.64</v>
      </c>
      <c r="E1699" t="str">
        <f t="shared" si="419"/>
        <v>Yes</v>
      </c>
      <c r="F1699" t="str">
        <f t="shared" si="420"/>
        <v>No</v>
      </c>
      <c r="G1699" t="str">
        <f t="shared" si="421"/>
        <v>No</v>
      </c>
      <c r="H1699">
        <f t="shared" si="422"/>
        <v>1</v>
      </c>
      <c r="I1699" t="str">
        <f t="shared" si="423"/>
        <v>No</v>
      </c>
      <c r="J1699" t="str">
        <f t="shared" si="424"/>
        <v>Normol Weight</v>
      </c>
      <c r="K1699" t="str">
        <f t="shared" si="425"/>
        <v>Diabetes</v>
      </c>
      <c r="L1699" t="str">
        <f t="shared" si="426"/>
        <v>R1024</v>
      </c>
      <c r="M1699">
        <f t="shared" si="427"/>
        <v>36</v>
      </c>
      <c r="N1699" t="str">
        <f t="shared" si="428"/>
        <v>tier - 2</v>
      </c>
      <c r="O1699" t="str">
        <f t="shared" si="429"/>
        <v>tier - 2</v>
      </c>
      <c r="P1699" t="str">
        <f t="shared" si="430"/>
        <v>R1024</v>
      </c>
      <c r="Q1699">
        <f t="shared" si="431"/>
        <v>36</v>
      </c>
    </row>
    <row r="1700" spans="1:17" ht="18.75" x14ac:dyDescent="0.3">
      <c r="A1700" s="4" t="s">
        <v>672</v>
      </c>
      <c r="B1700" t="str">
        <f t="shared" si="416"/>
        <v xml:space="preserve"> Brian</v>
      </c>
      <c r="C1700">
        <f t="shared" si="417"/>
        <v>41.69</v>
      </c>
      <c r="D1700">
        <f t="shared" si="418"/>
        <v>5.78</v>
      </c>
      <c r="E1700" t="str">
        <f t="shared" si="419"/>
        <v>No</v>
      </c>
      <c r="F1700" t="str">
        <f t="shared" si="420"/>
        <v>No</v>
      </c>
      <c r="G1700" t="str">
        <f t="shared" si="421"/>
        <v>No</v>
      </c>
      <c r="H1700">
        <f t="shared" si="422"/>
        <v>0</v>
      </c>
      <c r="I1700" t="str">
        <f t="shared" si="423"/>
        <v>No</v>
      </c>
      <c r="J1700" t="str">
        <f t="shared" si="424"/>
        <v>Obesity</v>
      </c>
      <c r="K1700" t="str">
        <f t="shared" si="425"/>
        <v>Diabetes</v>
      </c>
      <c r="L1700" t="str">
        <f t="shared" si="426"/>
        <v>R1013</v>
      </c>
      <c r="M1700">
        <f t="shared" si="427"/>
        <v>40</v>
      </c>
      <c r="N1700" t="str">
        <f t="shared" si="428"/>
        <v>tier - 2</v>
      </c>
      <c r="O1700" t="str">
        <f t="shared" si="429"/>
        <v>tier - 2</v>
      </c>
      <c r="P1700" t="str">
        <f t="shared" si="430"/>
        <v>R1013</v>
      </c>
      <c r="Q1700">
        <f t="shared" si="431"/>
        <v>40</v>
      </c>
    </row>
    <row r="1701" spans="1:17" ht="18.75" x14ac:dyDescent="0.3">
      <c r="A1701" s="4" t="s">
        <v>671</v>
      </c>
      <c r="B1701" t="str">
        <f t="shared" si="416"/>
        <v xml:space="preserve"> Stacey L.</v>
      </c>
      <c r="C1701">
        <f t="shared" si="417"/>
        <v>16.12</v>
      </c>
      <c r="D1701">
        <f t="shared" si="418"/>
        <v>10.45</v>
      </c>
      <c r="E1701" t="str">
        <f t="shared" si="419"/>
        <v>No</v>
      </c>
      <c r="F1701" t="str">
        <f t="shared" si="420"/>
        <v>No</v>
      </c>
      <c r="G1701" t="str">
        <f t="shared" si="421"/>
        <v>No</v>
      </c>
      <c r="H1701">
        <f t="shared" si="422"/>
        <v>0</v>
      </c>
      <c r="I1701" t="str">
        <f t="shared" si="423"/>
        <v>No</v>
      </c>
      <c r="J1701" t="str">
        <f t="shared" si="424"/>
        <v>Underweight</v>
      </c>
      <c r="K1701" t="str">
        <f t="shared" si="425"/>
        <v>Diabetes</v>
      </c>
      <c r="L1701" t="str">
        <f t="shared" si="426"/>
        <v>R1012</v>
      </c>
      <c r="M1701">
        <f t="shared" si="427"/>
        <v>45</v>
      </c>
      <c r="N1701" t="str">
        <f t="shared" si="428"/>
        <v>tier - 2</v>
      </c>
      <c r="O1701" t="str">
        <f t="shared" si="429"/>
        <v>tier - 2</v>
      </c>
      <c r="P1701" t="str">
        <f t="shared" si="430"/>
        <v>R1012</v>
      </c>
      <c r="Q1701">
        <f t="shared" si="431"/>
        <v>45</v>
      </c>
    </row>
    <row r="1702" spans="1:17" ht="18.75" x14ac:dyDescent="0.3">
      <c r="A1702" s="4" t="s">
        <v>670</v>
      </c>
      <c r="B1702" t="str">
        <f t="shared" si="416"/>
        <v xml:space="preserve"> Stephen</v>
      </c>
      <c r="C1702">
        <f t="shared" si="417"/>
        <v>37.43</v>
      </c>
      <c r="D1702">
        <f t="shared" si="418"/>
        <v>4.5199999999999996</v>
      </c>
      <c r="E1702" t="str">
        <f t="shared" si="419"/>
        <v>No</v>
      </c>
      <c r="F1702" t="str">
        <f t="shared" si="420"/>
        <v>No</v>
      </c>
      <c r="G1702" t="str">
        <f t="shared" si="421"/>
        <v>No</v>
      </c>
      <c r="H1702">
        <f t="shared" si="422"/>
        <v>1</v>
      </c>
      <c r="I1702" t="str">
        <f t="shared" si="423"/>
        <v>No</v>
      </c>
      <c r="J1702" t="str">
        <f t="shared" si="424"/>
        <v>Obesity</v>
      </c>
      <c r="K1702" t="str">
        <f t="shared" si="425"/>
        <v>Normal</v>
      </c>
      <c r="L1702" t="str">
        <f t="shared" si="426"/>
        <v>R1017</v>
      </c>
      <c r="M1702">
        <f t="shared" si="427"/>
        <v>30</v>
      </c>
      <c r="N1702" t="str">
        <f t="shared" si="428"/>
        <v>tier - 1</v>
      </c>
      <c r="O1702" t="str">
        <f t="shared" si="429"/>
        <v>tier - 1</v>
      </c>
      <c r="P1702" t="str">
        <f t="shared" si="430"/>
        <v>R1017</v>
      </c>
      <c r="Q1702">
        <f t="shared" si="431"/>
        <v>30</v>
      </c>
    </row>
    <row r="1703" spans="1:17" ht="18.75" x14ac:dyDescent="0.3">
      <c r="A1703" s="4" t="s">
        <v>669</v>
      </c>
      <c r="B1703" t="str">
        <f t="shared" si="416"/>
        <v xml:space="preserve"> Joshua</v>
      </c>
      <c r="C1703">
        <f t="shared" si="417"/>
        <v>31.065000000000001</v>
      </c>
      <c r="D1703">
        <f t="shared" si="418"/>
        <v>5.71</v>
      </c>
      <c r="E1703" t="str">
        <f t="shared" si="419"/>
        <v>No</v>
      </c>
      <c r="F1703" t="str">
        <f t="shared" si="420"/>
        <v>No</v>
      </c>
      <c r="G1703" t="str">
        <f t="shared" si="421"/>
        <v>No</v>
      </c>
      <c r="H1703">
        <f t="shared" si="422"/>
        <v>0</v>
      </c>
      <c r="I1703" t="str">
        <f t="shared" si="423"/>
        <v>No</v>
      </c>
      <c r="J1703" t="str">
        <f t="shared" si="424"/>
        <v>Obesity</v>
      </c>
      <c r="K1703" t="str">
        <f t="shared" si="425"/>
        <v>Diabetes</v>
      </c>
      <c r="L1703" t="str">
        <f t="shared" si="426"/>
        <v>R1012</v>
      </c>
      <c r="M1703">
        <f t="shared" si="427"/>
        <v>31</v>
      </c>
      <c r="N1703" t="str">
        <f t="shared" si="428"/>
        <v>tier - 1</v>
      </c>
      <c r="O1703" t="str">
        <f t="shared" si="429"/>
        <v>tier - 1</v>
      </c>
      <c r="P1703" t="str">
        <f t="shared" si="430"/>
        <v>R1012</v>
      </c>
      <c r="Q1703">
        <f t="shared" si="431"/>
        <v>31</v>
      </c>
    </row>
    <row r="1704" spans="1:17" ht="18.75" x14ac:dyDescent="0.3">
      <c r="A1704" s="4" t="s">
        <v>668</v>
      </c>
      <c r="B1704" t="str">
        <f t="shared" si="416"/>
        <v xml:space="preserve"> Josh</v>
      </c>
      <c r="C1704">
        <f t="shared" si="417"/>
        <v>25.08</v>
      </c>
      <c r="D1704">
        <f t="shared" si="418"/>
        <v>4.7699999999999996</v>
      </c>
      <c r="E1704" t="str">
        <f t="shared" si="419"/>
        <v>No</v>
      </c>
      <c r="F1704" t="str">
        <f t="shared" si="420"/>
        <v>No</v>
      </c>
      <c r="G1704" t="str">
        <f t="shared" si="421"/>
        <v>No</v>
      </c>
      <c r="H1704">
        <f t="shared" si="422"/>
        <v>0</v>
      </c>
      <c r="I1704" t="str">
        <f t="shared" si="423"/>
        <v>No</v>
      </c>
      <c r="J1704" t="str">
        <f t="shared" si="424"/>
        <v>Obesity</v>
      </c>
      <c r="K1704" t="str">
        <f t="shared" si="425"/>
        <v>Normal</v>
      </c>
      <c r="L1704" t="str">
        <f t="shared" si="426"/>
        <v>R1013</v>
      </c>
      <c r="M1704">
        <f t="shared" si="427"/>
        <v>40</v>
      </c>
      <c r="N1704" t="str">
        <f t="shared" si="428"/>
        <v>tier - 3</v>
      </c>
      <c r="O1704" t="str">
        <f t="shared" si="429"/>
        <v>tier - 3</v>
      </c>
      <c r="P1704" t="str">
        <f t="shared" si="430"/>
        <v>R1013</v>
      </c>
      <c r="Q1704">
        <f t="shared" si="431"/>
        <v>40</v>
      </c>
    </row>
    <row r="1705" spans="1:17" ht="18.75" x14ac:dyDescent="0.3">
      <c r="A1705" s="4" t="s">
        <v>667</v>
      </c>
      <c r="B1705" t="str">
        <f t="shared" si="416"/>
        <v xml:space="preserve"> Heather</v>
      </c>
      <c r="C1705">
        <f t="shared" si="417"/>
        <v>15.2</v>
      </c>
      <c r="D1705">
        <f t="shared" si="418"/>
        <v>7.81</v>
      </c>
      <c r="E1705" t="str">
        <f t="shared" si="419"/>
        <v>Yes</v>
      </c>
      <c r="F1705" t="str">
        <f t="shared" si="420"/>
        <v>No</v>
      </c>
      <c r="G1705" t="str">
        <f t="shared" si="421"/>
        <v>No</v>
      </c>
      <c r="H1705">
        <f t="shared" si="422"/>
        <v>1</v>
      </c>
      <c r="I1705" t="str">
        <f t="shared" si="423"/>
        <v>No</v>
      </c>
      <c r="J1705" t="str">
        <f t="shared" si="424"/>
        <v>Underweight</v>
      </c>
      <c r="K1705" t="str">
        <f t="shared" si="425"/>
        <v>Diabetes</v>
      </c>
      <c r="L1705" t="str">
        <f t="shared" si="426"/>
        <v>R1012</v>
      </c>
      <c r="M1705">
        <f t="shared" si="427"/>
        <v>47</v>
      </c>
      <c r="N1705" t="str">
        <f t="shared" si="428"/>
        <v>tier - 3</v>
      </c>
      <c r="O1705" t="str">
        <f t="shared" si="429"/>
        <v>tier - 3</v>
      </c>
      <c r="P1705" t="str">
        <f t="shared" si="430"/>
        <v>R1012</v>
      </c>
      <c r="Q1705">
        <f t="shared" si="431"/>
        <v>47</v>
      </c>
    </row>
    <row r="1706" spans="1:17" ht="18.75" x14ac:dyDescent="0.3">
      <c r="A1706" s="4" t="s">
        <v>666</v>
      </c>
      <c r="B1706" t="str">
        <f t="shared" si="416"/>
        <v xml:space="preserve"> James C.</v>
      </c>
      <c r="C1706">
        <f t="shared" si="417"/>
        <v>22.34</v>
      </c>
      <c r="D1706">
        <f t="shared" si="418"/>
        <v>5.19</v>
      </c>
      <c r="E1706" t="str">
        <f t="shared" si="419"/>
        <v>Yes</v>
      </c>
      <c r="F1706" t="str">
        <f t="shared" si="420"/>
        <v>No</v>
      </c>
      <c r="G1706" t="str">
        <f t="shared" si="421"/>
        <v>No</v>
      </c>
      <c r="H1706">
        <f t="shared" si="422"/>
        <v>0</v>
      </c>
      <c r="I1706" t="str">
        <f t="shared" si="423"/>
        <v>No</v>
      </c>
      <c r="J1706" t="str">
        <f t="shared" si="424"/>
        <v>Normol Weight</v>
      </c>
      <c r="K1706" t="str">
        <f t="shared" si="425"/>
        <v>Normal</v>
      </c>
      <c r="L1706" t="str">
        <f t="shared" si="426"/>
        <v>R1013</v>
      </c>
      <c r="M1706">
        <f t="shared" si="427"/>
        <v>37</v>
      </c>
      <c r="N1706" t="str">
        <f t="shared" si="428"/>
        <v>tier - 1</v>
      </c>
      <c r="O1706" t="str">
        <f t="shared" si="429"/>
        <v>tier - 1</v>
      </c>
      <c r="P1706" t="str">
        <f t="shared" si="430"/>
        <v>R1013</v>
      </c>
      <c r="Q1706">
        <f t="shared" si="431"/>
        <v>37</v>
      </c>
    </row>
    <row r="1707" spans="1:17" ht="18.75" x14ac:dyDescent="0.3">
      <c r="A1707" s="4" t="s">
        <v>665</v>
      </c>
      <c r="B1707" t="str">
        <f t="shared" si="416"/>
        <v xml:space="preserve"> Kim</v>
      </c>
      <c r="C1707">
        <f t="shared" si="417"/>
        <v>40.15</v>
      </c>
      <c r="D1707">
        <f t="shared" si="418"/>
        <v>5.93</v>
      </c>
      <c r="E1707" t="str">
        <f t="shared" si="419"/>
        <v>No</v>
      </c>
      <c r="F1707" t="str">
        <f t="shared" si="420"/>
        <v>No</v>
      </c>
      <c r="G1707" t="str">
        <f t="shared" si="421"/>
        <v>No</v>
      </c>
      <c r="H1707">
        <f t="shared" si="422"/>
        <v>1</v>
      </c>
      <c r="I1707" t="str">
        <f t="shared" si="423"/>
        <v>No</v>
      </c>
      <c r="J1707" t="str">
        <f t="shared" si="424"/>
        <v>Obesity</v>
      </c>
      <c r="K1707" t="str">
        <f t="shared" si="425"/>
        <v>Diabetes</v>
      </c>
      <c r="L1707" t="str">
        <f t="shared" si="426"/>
        <v>R1013</v>
      </c>
      <c r="M1707">
        <f t="shared" si="427"/>
        <v>38</v>
      </c>
      <c r="N1707" t="str">
        <f t="shared" si="428"/>
        <v>tier - 2</v>
      </c>
      <c r="O1707" t="str">
        <f t="shared" si="429"/>
        <v>tier - 2</v>
      </c>
      <c r="P1707" t="str">
        <f t="shared" si="430"/>
        <v>R1013</v>
      </c>
      <c r="Q1707">
        <f t="shared" si="431"/>
        <v>38</v>
      </c>
    </row>
    <row r="1708" spans="1:17" ht="18.75" x14ac:dyDescent="0.3">
      <c r="A1708" s="4" t="s">
        <v>664</v>
      </c>
      <c r="B1708" t="str">
        <f t="shared" si="416"/>
        <v xml:space="preserve"> Marie E.</v>
      </c>
      <c r="C1708">
        <f t="shared" si="417"/>
        <v>37.729999999999997</v>
      </c>
      <c r="D1708">
        <f t="shared" si="418"/>
        <v>6.29</v>
      </c>
      <c r="E1708" t="str">
        <f t="shared" si="419"/>
        <v>No</v>
      </c>
      <c r="F1708" t="str">
        <f t="shared" si="420"/>
        <v>No</v>
      </c>
      <c r="G1708" t="str">
        <f t="shared" si="421"/>
        <v>No</v>
      </c>
      <c r="H1708">
        <f t="shared" si="422"/>
        <v>1</v>
      </c>
      <c r="I1708" t="str">
        <f t="shared" si="423"/>
        <v>No</v>
      </c>
      <c r="J1708" t="str">
        <f t="shared" si="424"/>
        <v>Obesity</v>
      </c>
      <c r="K1708" t="str">
        <f t="shared" si="425"/>
        <v>Diabetes</v>
      </c>
      <c r="L1708" t="str">
        <f t="shared" si="426"/>
        <v>R1013</v>
      </c>
      <c r="M1708">
        <f t="shared" si="427"/>
        <v>38</v>
      </c>
      <c r="N1708" t="str">
        <f t="shared" si="428"/>
        <v>tier - 2</v>
      </c>
      <c r="O1708" t="str">
        <f t="shared" si="429"/>
        <v>tier - 2</v>
      </c>
      <c r="P1708" t="str">
        <f t="shared" si="430"/>
        <v>R1013</v>
      </c>
      <c r="Q1708">
        <f t="shared" si="431"/>
        <v>38</v>
      </c>
    </row>
    <row r="1709" spans="1:17" ht="18.75" x14ac:dyDescent="0.3">
      <c r="A1709" s="4" t="s">
        <v>663</v>
      </c>
      <c r="B1709" t="str">
        <f t="shared" si="416"/>
        <v xml:space="preserve"> Dariusz</v>
      </c>
      <c r="C1709">
        <f t="shared" si="417"/>
        <v>25.35</v>
      </c>
      <c r="D1709">
        <f t="shared" si="418"/>
        <v>4.9000000000000004</v>
      </c>
      <c r="E1709" t="str">
        <f t="shared" si="419"/>
        <v>No</v>
      </c>
      <c r="F1709" t="str">
        <f t="shared" si="420"/>
        <v>No</v>
      </c>
      <c r="G1709" t="str">
        <f t="shared" si="421"/>
        <v>No</v>
      </c>
      <c r="H1709">
        <f t="shared" si="422"/>
        <v>0</v>
      </c>
      <c r="I1709" t="str">
        <f t="shared" si="423"/>
        <v>No</v>
      </c>
      <c r="J1709" t="str">
        <f t="shared" si="424"/>
        <v>Obesity</v>
      </c>
      <c r="K1709" t="str">
        <f t="shared" si="425"/>
        <v>Normal</v>
      </c>
      <c r="L1709" t="str">
        <f t="shared" si="426"/>
        <v>R1013</v>
      </c>
      <c r="M1709">
        <f t="shared" si="427"/>
        <v>33</v>
      </c>
      <c r="N1709" t="str">
        <f t="shared" si="428"/>
        <v>tier - 3</v>
      </c>
      <c r="O1709" t="str">
        <f t="shared" si="429"/>
        <v>tier - 3</v>
      </c>
      <c r="P1709" t="str">
        <f t="shared" si="430"/>
        <v>R1013</v>
      </c>
      <c r="Q1709">
        <f t="shared" si="431"/>
        <v>33</v>
      </c>
    </row>
    <row r="1710" spans="1:17" ht="18.75" x14ac:dyDescent="0.3">
      <c r="A1710" s="4" t="s">
        <v>662</v>
      </c>
      <c r="B1710" t="str">
        <f t="shared" si="416"/>
        <v xml:space="preserve"> Jessica E.</v>
      </c>
      <c r="C1710">
        <f t="shared" si="417"/>
        <v>26.41</v>
      </c>
      <c r="D1710">
        <f t="shared" si="418"/>
        <v>5.07</v>
      </c>
      <c r="E1710" t="str">
        <f t="shared" si="419"/>
        <v>Yes</v>
      </c>
      <c r="F1710" t="str">
        <f t="shared" si="420"/>
        <v>No</v>
      </c>
      <c r="G1710" t="str">
        <f t="shared" si="421"/>
        <v>No</v>
      </c>
      <c r="H1710">
        <f t="shared" si="422"/>
        <v>1</v>
      </c>
      <c r="I1710" t="str">
        <f t="shared" si="423"/>
        <v>No</v>
      </c>
      <c r="J1710" t="str">
        <f t="shared" si="424"/>
        <v>Obesity</v>
      </c>
      <c r="K1710" t="str">
        <f t="shared" si="425"/>
        <v>Normal</v>
      </c>
      <c r="L1710" t="str">
        <f t="shared" si="426"/>
        <v>R1012</v>
      </c>
      <c r="M1710">
        <f t="shared" si="427"/>
        <v>34</v>
      </c>
      <c r="N1710" t="str">
        <f t="shared" si="428"/>
        <v>tier - 3</v>
      </c>
      <c r="O1710" t="str">
        <f t="shared" si="429"/>
        <v>tier - 3</v>
      </c>
      <c r="P1710" t="str">
        <f t="shared" si="430"/>
        <v>R1012</v>
      </c>
      <c r="Q1710">
        <f t="shared" si="431"/>
        <v>34</v>
      </c>
    </row>
    <row r="1711" spans="1:17" ht="18.75" x14ac:dyDescent="0.3">
      <c r="A1711" s="4" t="s">
        <v>661</v>
      </c>
      <c r="B1711" t="str">
        <f t="shared" si="416"/>
        <v xml:space="preserve"> Kristen</v>
      </c>
      <c r="C1711">
        <f t="shared" si="417"/>
        <v>27.6</v>
      </c>
      <c r="D1711">
        <f t="shared" si="418"/>
        <v>5.33</v>
      </c>
      <c r="E1711" t="str">
        <f t="shared" si="419"/>
        <v>No</v>
      </c>
      <c r="F1711" t="str">
        <f t="shared" si="420"/>
        <v>No</v>
      </c>
      <c r="G1711" t="str">
        <f t="shared" si="421"/>
        <v>No</v>
      </c>
      <c r="H1711">
        <f t="shared" si="422"/>
        <v>1</v>
      </c>
      <c r="I1711" t="str">
        <f t="shared" si="423"/>
        <v>No</v>
      </c>
      <c r="J1711" t="str">
        <f t="shared" si="424"/>
        <v>Obesity</v>
      </c>
      <c r="K1711" t="str">
        <f t="shared" si="425"/>
        <v>Normal</v>
      </c>
      <c r="L1711" t="str">
        <f t="shared" si="426"/>
        <v>R1011</v>
      </c>
      <c r="M1711">
        <f t="shared" si="427"/>
        <v>39</v>
      </c>
      <c r="N1711" t="str">
        <f t="shared" si="428"/>
        <v>tier - 3</v>
      </c>
      <c r="O1711" t="str">
        <f t="shared" si="429"/>
        <v>tier - 3</v>
      </c>
      <c r="P1711" t="str">
        <f t="shared" si="430"/>
        <v>R1011</v>
      </c>
      <c r="Q1711">
        <f t="shared" si="431"/>
        <v>39</v>
      </c>
    </row>
    <row r="1712" spans="1:17" ht="18.75" x14ac:dyDescent="0.3">
      <c r="A1712" s="4" t="s">
        <v>660</v>
      </c>
      <c r="B1712" t="str">
        <f t="shared" si="416"/>
        <v>Mr.  Jose Guadalupe P. Sr.</v>
      </c>
      <c r="C1712">
        <f t="shared" si="417"/>
        <v>33.82</v>
      </c>
      <c r="D1712">
        <f t="shared" si="418"/>
        <v>8.93</v>
      </c>
      <c r="E1712" t="str">
        <f t="shared" si="419"/>
        <v>Yes</v>
      </c>
      <c r="F1712" t="str">
        <f t="shared" si="420"/>
        <v>No</v>
      </c>
      <c r="G1712" t="str">
        <f t="shared" si="421"/>
        <v>No</v>
      </c>
      <c r="H1712">
        <f t="shared" si="422"/>
        <v>1</v>
      </c>
      <c r="I1712" t="str">
        <f t="shared" si="423"/>
        <v>No</v>
      </c>
      <c r="J1712" t="str">
        <f t="shared" si="424"/>
        <v>Obesity</v>
      </c>
      <c r="K1712" t="str">
        <f t="shared" si="425"/>
        <v>Diabetes</v>
      </c>
      <c r="L1712" t="str">
        <f t="shared" si="426"/>
        <v>R1012</v>
      </c>
      <c r="M1712">
        <f t="shared" si="427"/>
        <v>36</v>
      </c>
      <c r="N1712" t="str">
        <f t="shared" si="428"/>
        <v>tier - 3</v>
      </c>
      <c r="O1712" t="str">
        <f t="shared" si="429"/>
        <v>tier - 3</v>
      </c>
      <c r="P1712" t="str">
        <f t="shared" si="430"/>
        <v>R1012</v>
      </c>
      <c r="Q1712">
        <f t="shared" si="431"/>
        <v>36</v>
      </c>
    </row>
    <row r="1713" spans="1:17" ht="18.75" x14ac:dyDescent="0.3">
      <c r="A1713" s="4" t="s">
        <v>659</v>
      </c>
      <c r="B1713" t="str">
        <f t="shared" si="416"/>
        <v xml:space="preserve"> Cynthia</v>
      </c>
      <c r="C1713">
        <f t="shared" si="417"/>
        <v>32.9</v>
      </c>
      <c r="D1713">
        <f t="shared" si="418"/>
        <v>4.3499999999999996</v>
      </c>
      <c r="E1713" t="str">
        <f t="shared" si="419"/>
        <v>No</v>
      </c>
      <c r="F1713" t="str">
        <f t="shared" si="420"/>
        <v>No</v>
      </c>
      <c r="G1713" t="str">
        <f t="shared" si="421"/>
        <v>No</v>
      </c>
      <c r="H1713">
        <f t="shared" si="422"/>
        <v>0</v>
      </c>
      <c r="I1713" t="str">
        <f t="shared" si="423"/>
        <v>No</v>
      </c>
      <c r="J1713" t="str">
        <f t="shared" si="424"/>
        <v>Obesity</v>
      </c>
      <c r="K1713" t="str">
        <f t="shared" si="425"/>
        <v>Normal</v>
      </c>
      <c r="L1713" t="str">
        <f t="shared" si="426"/>
        <v>R1011</v>
      </c>
      <c r="M1713">
        <f t="shared" si="427"/>
        <v>33</v>
      </c>
      <c r="N1713" t="str">
        <f t="shared" si="428"/>
        <v>tier - 1</v>
      </c>
      <c r="O1713" t="str">
        <f t="shared" si="429"/>
        <v>tier - 1</v>
      </c>
      <c r="P1713" t="str">
        <f t="shared" si="430"/>
        <v>R1011</v>
      </c>
      <c r="Q1713">
        <f t="shared" si="431"/>
        <v>33</v>
      </c>
    </row>
    <row r="1714" spans="1:17" ht="18.75" x14ac:dyDescent="0.3">
      <c r="A1714" s="4" t="s">
        <v>658</v>
      </c>
      <c r="B1714" t="str">
        <f t="shared" si="416"/>
        <v xml:space="preserve"> Tyler</v>
      </c>
      <c r="C1714">
        <f t="shared" si="417"/>
        <v>30.875</v>
      </c>
      <c r="D1714">
        <f t="shared" si="418"/>
        <v>9.5399999999999991</v>
      </c>
      <c r="E1714" t="str">
        <f t="shared" si="419"/>
        <v>Yes</v>
      </c>
      <c r="F1714" t="str">
        <f t="shared" si="420"/>
        <v>No</v>
      </c>
      <c r="G1714" t="str">
        <f t="shared" si="421"/>
        <v>No</v>
      </c>
      <c r="H1714">
        <f t="shared" si="422"/>
        <v>1</v>
      </c>
      <c r="I1714" t="str">
        <f t="shared" si="423"/>
        <v>No</v>
      </c>
      <c r="J1714" t="str">
        <f t="shared" si="424"/>
        <v>Obesity</v>
      </c>
      <c r="K1714" t="str">
        <f t="shared" si="425"/>
        <v>Diabetes</v>
      </c>
      <c r="L1714" t="str">
        <f t="shared" si="426"/>
        <v>R1012</v>
      </c>
      <c r="M1714">
        <f t="shared" si="427"/>
        <v>37</v>
      </c>
      <c r="N1714" t="str">
        <f t="shared" si="428"/>
        <v>tier - 2</v>
      </c>
      <c r="O1714" t="str">
        <f t="shared" si="429"/>
        <v>tier - 2</v>
      </c>
      <c r="P1714" t="str">
        <f t="shared" si="430"/>
        <v>R1012</v>
      </c>
      <c r="Q1714">
        <f t="shared" si="431"/>
        <v>37</v>
      </c>
    </row>
    <row r="1715" spans="1:17" ht="18.75" x14ac:dyDescent="0.3">
      <c r="A1715" s="4" t="s">
        <v>657</v>
      </c>
      <c r="B1715" t="str">
        <f t="shared" si="416"/>
        <v xml:space="preserve"> Holly J</v>
      </c>
      <c r="C1715">
        <f t="shared" si="417"/>
        <v>32.64</v>
      </c>
      <c r="D1715">
        <f t="shared" si="418"/>
        <v>5.91</v>
      </c>
      <c r="E1715" t="str">
        <f t="shared" si="419"/>
        <v>No</v>
      </c>
      <c r="F1715" t="str">
        <f t="shared" si="420"/>
        <v>No</v>
      </c>
      <c r="G1715" t="str">
        <f t="shared" si="421"/>
        <v>No</v>
      </c>
      <c r="H1715">
        <f t="shared" si="422"/>
        <v>0</v>
      </c>
      <c r="I1715" t="str">
        <f t="shared" si="423"/>
        <v>No</v>
      </c>
      <c r="J1715" t="str">
        <f t="shared" si="424"/>
        <v>Obesity</v>
      </c>
      <c r="K1715" t="str">
        <f t="shared" si="425"/>
        <v>Diabetes</v>
      </c>
      <c r="L1715" t="str">
        <f t="shared" si="426"/>
        <v>R1011</v>
      </c>
      <c r="M1715">
        <f t="shared" si="427"/>
        <v>28</v>
      </c>
      <c r="N1715" t="str">
        <f t="shared" si="428"/>
        <v>tier - 1</v>
      </c>
      <c r="O1715" t="str">
        <f t="shared" si="429"/>
        <v>tier - 1</v>
      </c>
      <c r="P1715" t="str">
        <f t="shared" si="430"/>
        <v>R1011</v>
      </c>
      <c r="Q1715">
        <f t="shared" si="431"/>
        <v>28</v>
      </c>
    </row>
    <row r="1716" spans="1:17" ht="18.75" x14ac:dyDescent="0.3">
      <c r="A1716" s="4" t="s">
        <v>656</v>
      </c>
      <c r="B1716" t="str">
        <f t="shared" si="416"/>
        <v xml:space="preserve"> Kristen</v>
      </c>
      <c r="C1716">
        <f t="shared" si="417"/>
        <v>22.135000000000002</v>
      </c>
      <c r="D1716">
        <f t="shared" si="418"/>
        <v>5.0999999999999996</v>
      </c>
      <c r="E1716" t="str">
        <f t="shared" si="419"/>
        <v>No</v>
      </c>
      <c r="F1716" t="str">
        <f t="shared" si="420"/>
        <v>No</v>
      </c>
      <c r="G1716" t="str">
        <f t="shared" si="421"/>
        <v>No</v>
      </c>
      <c r="H1716">
        <f t="shared" si="422"/>
        <v>0</v>
      </c>
      <c r="I1716" t="str">
        <f t="shared" si="423"/>
        <v>No</v>
      </c>
      <c r="J1716" t="str">
        <f t="shared" si="424"/>
        <v>Normol Weight</v>
      </c>
      <c r="K1716" t="str">
        <f t="shared" si="425"/>
        <v>Normal</v>
      </c>
      <c r="L1716" t="str">
        <f t="shared" si="426"/>
        <v>R1024</v>
      </c>
      <c r="M1716">
        <f t="shared" si="427"/>
        <v>33</v>
      </c>
      <c r="N1716" t="str">
        <f t="shared" si="428"/>
        <v>tier - 3</v>
      </c>
      <c r="O1716" t="str">
        <f t="shared" si="429"/>
        <v>tier - 3</v>
      </c>
      <c r="P1716" t="str">
        <f t="shared" si="430"/>
        <v>R1024</v>
      </c>
      <c r="Q1716">
        <f t="shared" si="431"/>
        <v>33</v>
      </c>
    </row>
    <row r="1717" spans="1:17" ht="18.75" x14ac:dyDescent="0.3">
      <c r="A1717" s="4" t="s">
        <v>655</v>
      </c>
      <c r="B1717" t="str">
        <f t="shared" si="416"/>
        <v xml:space="preserve"> Thomas</v>
      </c>
      <c r="C1717">
        <f t="shared" si="417"/>
        <v>16.53</v>
      </c>
      <c r="D1717">
        <f t="shared" si="418"/>
        <v>5.08</v>
      </c>
      <c r="E1717" t="str">
        <f t="shared" si="419"/>
        <v>No</v>
      </c>
      <c r="F1717" t="str">
        <f t="shared" si="420"/>
        <v>No</v>
      </c>
      <c r="G1717" t="str">
        <f t="shared" si="421"/>
        <v>No</v>
      </c>
      <c r="H1717">
        <f t="shared" si="422"/>
        <v>2</v>
      </c>
      <c r="I1717" t="str">
        <f t="shared" si="423"/>
        <v>No</v>
      </c>
      <c r="J1717" t="str">
        <f t="shared" si="424"/>
        <v>Underweight</v>
      </c>
      <c r="K1717" t="str">
        <f t="shared" si="425"/>
        <v>Normal</v>
      </c>
      <c r="L1717" t="str">
        <f t="shared" si="426"/>
        <v>R1013</v>
      </c>
      <c r="M1717">
        <f t="shared" si="427"/>
        <v>50</v>
      </c>
      <c r="N1717" t="str">
        <f t="shared" si="428"/>
        <v>tier - 3</v>
      </c>
      <c r="O1717" t="str">
        <f t="shared" si="429"/>
        <v>tier - 3</v>
      </c>
      <c r="P1717" t="str">
        <f t="shared" si="430"/>
        <v>R1013</v>
      </c>
      <c r="Q1717">
        <f t="shared" si="431"/>
        <v>50</v>
      </c>
    </row>
    <row r="1718" spans="1:17" ht="18.75" x14ac:dyDescent="0.3">
      <c r="A1718" s="4" t="s">
        <v>654</v>
      </c>
      <c r="B1718" t="str">
        <f t="shared" si="416"/>
        <v xml:space="preserve"> Tricity M</v>
      </c>
      <c r="C1718">
        <f t="shared" si="417"/>
        <v>32.774999999999999</v>
      </c>
      <c r="D1718">
        <f t="shared" si="418"/>
        <v>4.75</v>
      </c>
      <c r="E1718" t="str">
        <f t="shared" si="419"/>
        <v>No</v>
      </c>
      <c r="F1718" t="str">
        <f t="shared" si="420"/>
        <v>No</v>
      </c>
      <c r="G1718" t="str">
        <f t="shared" si="421"/>
        <v>No</v>
      </c>
      <c r="H1718">
        <f t="shared" si="422"/>
        <v>0</v>
      </c>
      <c r="I1718" t="str">
        <f t="shared" si="423"/>
        <v>No</v>
      </c>
      <c r="J1718" t="str">
        <f t="shared" si="424"/>
        <v>Obesity</v>
      </c>
      <c r="K1718" t="str">
        <f t="shared" si="425"/>
        <v>Normal</v>
      </c>
      <c r="L1718" t="str">
        <f t="shared" si="426"/>
        <v>R1012</v>
      </c>
      <c r="M1718">
        <f t="shared" si="427"/>
        <v>31</v>
      </c>
      <c r="N1718" t="str">
        <f t="shared" si="428"/>
        <v>tier - 1</v>
      </c>
      <c r="O1718" t="str">
        <f t="shared" si="429"/>
        <v>tier - 1</v>
      </c>
      <c r="P1718" t="str">
        <f t="shared" si="430"/>
        <v>R1012</v>
      </c>
      <c r="Q1718">
        <f t="shared" si="431"/>
        <v>31</v>
      </c>
    </row>
    <row r="1719" spans="1:17" ht="18.75" x14ac:dyDescent="0.3">
      <c r="A1719" s="4" t="s">
        <v>653</v>
      </c>
      <c r="B1719" t="str">
        <f t="shared" si="416"/>
        <v xml:space="preserve"> Sarah A</v>
      </c>
      <c r="C1719">
        <f t="shared" si="417"/>
        <v>30.9</v>
      </c>
      <c r="D1719">
        <f t="shared" si="418"/>
        <v>6.05</v>
      </c>
      <c r="E1719" t="str">
        <f t="shared" si="419"/>
        <v>No</v>
      </c>
      <c r="F1719" t="str">
        <f t="shared" si="420"/>
        <v>No</v>
      </c>
      <c r="G1719" t="str">
        <f t="shared" si="421"/>
        <v>No</v>
      </c>
      <c r="H1719">
        <f t="shared" si="422"/>
        <v>1</v>
      </c>
      <c r="I1719" t="str">
        <f t="shared" si="423"/>
        <v>No</v>
      </c>
      <c r="J1719" t="str">
        <f t="shared" si="424"/>
        <v>Obesity</v>
      </c>
      <c r="K1719" t="str">
        <f t="shared" si="425"/>
        <v>Diabetes</v>
      </c>
      <c r="L1719" t="str">
        <f t="shared" si="426"/>
        <v>R1011</v>
      </c>
      <c r="M1719">
        <f t="shared" si="427"/>
        <v>30</v>
      </c>
      <c r="N1719" t="str">
        <f t="shared" si="428"/>
        <v>tier - 1</v>
      </c>
      <c r="O1719" t="str">
        <f t="shared" si="429"/>
        <v>tier - 1</v>
      </c>
      <c r="P1719" t="str">
        <f t="shared" si="430"/>
        <v>R1011</v>
      </c>
      <c r="Q1719">
        <f t="shared" si="431"/>
        <v>30</v>
      </c>
    </row>
    <row r="1720" spans="1:17" ht="18.75" x14ac:dyDescent="0.3">
      <c r="A1720" s="4" t="s">
        <v>652</v>
      </c>
      <c r="B1720" t="str">
        <f t="shared" si="416"/>
        <v xml:space="preserve"> Lisa M.</v>
      </c>
      <c r="C1720">
        <f t="shared" si="417"/>
        <v>15.58</v>
      </c>
      <c r="D1720">
        <f t="shared" si="418"/>
        <v>11.56</v>
      </c>
      <c r="E1720" t="str">
        <f t="shared" si="419"/>
        <v>No</v>
      </c>
      <c r="F1720" t="str">
        <f t="shared" si="420"/>
        <v>No</v>
      </c>
      <c r="G1720" t="str">
        <f t="shared" si="421"/>
        <v>No</v>
      </c>
      <c r="H1720">
        <f t="shared" si="422"/>
        <v>0</v>
      </c>
      <c r="I1720" t="str">
        <f t="shared" si="423"/>
        <v>No</v>
      </c>
      <c r="J1720" t="str">
        <f t="shared" si="424"/>
        <v>Underweight</v>
      </c>
      <c r="K1720" t="str">
        <f t="shared" si="425"/>
        <v>Diabetes</v>
      </c>
      <c r="L1720" t="str">
        <f t="shared" si="426"/>
        <v>R1012</v>
      </c>
      <c r="M1720">
        <f t="shared" si="427"/>
        <v>48</v>
      </c>
      <c r="N1720" t="str">
        <f t="shared" si="428"/>
        <v>tier - 1</v>
      </c>
      <c r="O1720" t="str">
        <f t="shared" si="429"/>
        <v>tier - 1</v>
      </c>
      <c r="P1720" t="str">
        <f t="shared" si="430"/>
        <v>R1012</v>
      </c>
      <c r="Q1720">
        <f t="shared" si="431"/>
        <v>48</v>
      </c>
    </row>
    <row r="1721" spans="1:17" ht="18.75" x14ac:dyDescent="0.3">
      <c r="A1721" s="4" t="s">
        <v>651</v>
      </c>
      <c r="B1721" t="str">
        <f t="shared" si="416"/>
        <v xml:space="preserve"> Tracy A.</v>
      </c>
      <c r="C1721">
        <f t="shared" si="417"/>
        <v>26.315000000000001</v>
      </c>
      <c r="D1721">
        <f t="shared" si="418"/>
        <v>5.76</v>
      </c>
      <c r="E1721" t="str">
        <f t="shared" si="419"/>
        <v>No</v>
      </c>
      <c r="F1721" t="str">
        <f t="shared" si="420"/>
        <v>No</v>
      </c>
      <c r="G1721" t="str">
        <f t="shared" si="421"/>
        <v>No</v>
      </c>
      <c r="H1721">
        <f t="shared" si="422"/>
        <v>0</v>
      </c>
      <c r="I1721" t="str">
        <f t="shared" si="423"/>
        <v>No</v>
      </c>
      <c r="J1721" t="str">
        <f t="shared" si="424"/>
        <v>Obesity</v>
      </c>
      <c r="K1721" t="str">
        <f t="shared" si="425"/>
        <v>Diabetes</v>
      </c>
      <c r="L1721" t="str">
        <f t="shared" si="426"/>
        <v>R1012</v>
      </c>
      <c r="M1721">
        <f t="shared" si="427"/>
        <v>28</v>
      </c>
      <c r="N1721" t="str">
        <f t="shared" si="428"/>
        <v>tier - 2</v>
      </c>
      <c r="O1721" t="str">
        <f t="shared" si="429"/>
        <v>tier - 2</v>
      </c>
      <c r="P1721" t="str">
        <f t="shared" si="430"/>
        <v>R1012</v>
      </c>
      <c r="Q1721">
        <f t="shared" si="431"/>
        <v>28</v>
      </c>
    </row>
    <row r="1722" spans="1:17" ht="18.75" x14ac:dyDescent="0.3">
      <c r="A1722" s="4" t="s">
        <v>650</v>
      </c>
      <c r="B1722" t="str">
        <f t="shared" si="416"/>
        <v xml:space="preserve"> Patrick</v>
      </c>
      <c r="C1722">
        <f t="shared" si="417"/>
        <v>35.61</v>
      </c>
      <c r="D1722">
        <f t="shared" si="418"/>
        <v>5.65</v>
      </c>
      <c r="E1722" t="str">
        <f t="shared" si="419"/>
        <v>No</v>
      </c>
      <c r="F1722" t="str">
        <f t="shared" si="420"/>
        <v>Yes</v>
      </c>
      <c r="G1722" t="str">
        <f t="shared" si="421"/>
        <v>No</v>
      </c>
      <c r="H1722">
        <f t="shared" si="422"/>
        <v>1</v>
      </c>
      <c r="I1722" t="str">
        <f t="shared" si="423"/>
        <v>No</v>
      </c>
      <c r="J1722" t="str">
        <f t="shared" si="424"/>
        <v>Obesity</v>
      </c>
      <c r="K1722" t="str">
        <f t="shared" si="425"/>
        <v>Normal</v>
      </c>
      <c r="L1722" t="str">
        <f t="shared" si="426"/>
        <v>R1012</v>
      </c>
      <c r="M1722">
        <f t="shared" si="427"/>
        <v>22</v>
      </c>
      <c r="N1722" t="str">
        <f t="shared" si="428"/>
        <v>tier - 3</v>
      </c>
      <c r="O1722" t="str">
        <f t="shared" si="429"/>
        <v>tier - 3</v>
      </c>
      <c r="P1722" t="str">
        <f t="shared" si="430"/>
        <v>R1012</v>
      </c>
      <c r="Q1722">
        <f t="shared" si="431"/>
        <v>22</v>
      </c>
    </row>
    <row r="1723" spans="1:17" ht="18.75" x14ac:dyDescent="0.3">
      <c r="A1723" s="4" t="s">
        <v>649</v>
      </c>
      <c r="B1723" t="str">
        <f t="shared" si="416"/>
        <v xml:space="preserve"> Trent</v>
      </c>
      <c r="C1723">
        <f t="shared" si="417"/>
        <v>37.56</v>
      </c>
      <c r="D1723">
        <f t="shared" si="418"/>
        <v>5.88</v>
      </c>
      <c r="E1723" t="str">
        <f t="shared" si="419"/>
        <v>No</v>
      </c>
      <c r="F1723" t="str">
        <f t="shared" si="420"/>
        <v>Yes</v>
      </c>
      <c r="G1723" t="str">
        <f t="shared" si="421"/>
        <v>No</v>
      </c>
      <c r="H1723">
        <f t="shared" si="422"/>
        <v>1</v>
      </c>
      <c r="I1723" t="str">
        <f t="shared" si="423"/>
        <v>No</v>
      </c>
      <c r="J1723" t="str">
        <f t="shared" si="424"/>
        <v>Obesity</v>
      </c>
      <c r="K1723" t="str">
        <f t="shared" si="425"/>
        <v>Diabetes</v>
      </c>
      <c r="L1723" t="str">
        <f t="shared" si="426"/>
        <v>R1022</v>
      </c>
      <c r="M1723">
        <f t="shared" si="427"/>
        <v>18</v>
      </c>
      <c r="N1723" t="str">
        <f t="shared" si="428"/>
        <v>tier - 2</v>
      </c>
      <c r="O1723" t="str">
        <f t="shared" si="429"/>
        <v>tier - 2</v>
      </c>
      <c r="P1723" t="str">
        <f t="shared" si="430"/>
        <v>R1022</v>
      </c>
      <c r="Q1723">
        <f t="shared" si="431"/>
        <v>18</v>
      </c>
    </row>
    <row r="1724" spans="1:17" ht="18.75" x14ac:dyDescent="0.3">
      <c r="A1724" s="4" t="s">
        <v>648</v>
      </c>
      <c r="B1724" t="str">
        <f t="shared" si="416"/>
        <v xml:space="preserve"> Julie</v>
      </c>
      <c r="C1724">
        <f t="shared" si="417"/>
        <v>15.49</v>
      </c>
      <c r="D1724">
        <f t="shared" si="418"/>
        <v>9.6</v>
      </c>
      <c r="E1724" t="str">
        <f t="shared" si="419"/>
        <v>No</v>
      </c>
      <c r="F1724" t="str">
        <f t="shared" si="420"/>
        <v>No</v>
      </c>
      <c r="G1724" t="str">
        <f t="shared" si="421"/>
        <v>No</v>
      </c>
      <c r="H1724">
        <f t="shared" si="422"/>
        <v>0</v>
      </c>
      <c r="I1724" t="str">
        <f t="shared" si="423"/>
        <v>No</v>
      </c>
      <c r="J1724" t="str">
        <f t="shared" si="424"/>
        <v>Underweight</v>
      </c>
      <c r="K1724" t="str">
        <f t="shared" si="425"/>
        <v>Diabetes</v>
      </c>
      <c r="L1724" t="str">
        <f t="shared" si="426"/>
        <v>R1012</v>
      </c>
      <c r="M1724">
        <f t="shared" si="427"/>
        <v>48</v>
      </c>
      <c r="N1724" t="str">
        <f t="shared" si="428"/>
        <v>tier - 2</v>
      </c>
      <c r="O1724" t="str">
        <f t="shared" si="429"/>
        <v>tier - 2</v>
      </c>
      <c r="P1724" t="str">
        <f t="shared" si="430"/>
        <v>R1012</v>
      </c>
      <c r="Q1724">
        <f t="shared" si="431"/>
        <v>48</v>
      </c>
    </row>
    <row r="1725" spans="1:17" ht="18.75" x14ac:dyDescent="0.3">
      <c r="A1725" s="4" t="s">
        <v>647</v>
      </c>
      <c r="B1725" t="str">
        <f t="shared" si="416"/>
        <v xml:space="preserve"> Sawomir</v>
      </c>
      <c r="C1725">
        <f t="shared" si="417"/>
        <v>23.48</v>
      </c>
      <c r="D1725">
        <f t="shared" si="418"/>
        <v>6.24</v>
      </c>
      <c r="E1725" t="str">
        <f t="shared" si="419"/>
        <v>No</v>
      </c>
      <c r="F1725" t="str">
        <f t="shared" si="420"/>
        <v>No</v>
      </c>
      <c r="G1725" t="str">
        <f t="shared" si="421"/>
        <v>No</v>
      </c>
      <c r="H1725">
        <f t="shared" si="422"/>
        <v>1</v>
      </c>
      <c r="I1725" t="str">
        <f t="shared" si="423"/>
        <v>No</v>
      </c>
      <c r="J1725" t="str">
        <f t="shared" si="424"/>
        <v>Normol Weight</v>
      </c>
      <c r="K1725" t="str">
        <f t="shared" si="425"/>
        <v>Diabetes</v>
      </c>
      <c r="L1725" t="str">
        <f t="shared" si="426"/>
        <v>R1013</v>
      </c>
      <c r="M1725">
        <f t="shared" si="427"/>
        <v>35</v>
      </c>
      <c r="N1725" t="str">
        <f t="shared" si="428"/>
        <v>tier - 2</v>
      </c>
      <c r="O1725" t="str">
        <f t="shared" si="429"/>
        <v>tier - 2</v>
      </c>
      <c r="P1725" t="str">
        <f t="shared" si="430"/>
        <v>R1013</v>
      </c>
      <c r="Q1725">
        <f t="shared" si="431"/>
        <v>35</v>
      </c>
    </row>
    <row r="1726" spans="1:17" ht="18.75" x14ac:dyDescent="0.3">
      <c r="A1726" s="4" t="s">
        <v>646</v>
      </c>
      <c r="B1726" t="str">
        <f t="shared" si="416"/>
        <v xml:space="preserve"> Micah</v>
      </c>
      <c r="C1726">
        <f t="shared" si="417"/>
        <v>30.02</v>
      </c>
      <c r="D1726">
        <f t="shared" si="418"/>
        <v>7.63</v>
      </c>
      <c r="E1726" t="str">
        <f t="shared" si="419"/>
        <v>Yes</v>
      </c>
      <c r="F1726" t="str">
        <f t="shared" si="420"/>
        <v>No</v>
      </c>
      <c r="G1726" t="str">
        <f t="shared" si="421"/>
        <v>No</v>
      </c>
      <c r="H1726">
        <f t="shared" si="422"/>
        <v>1</v>
      </c>
      <c r="I1726" t="str">
        <f t="shared" si="423"/>
        <v>No</v>
      </c>
      <c r="J1726" t="str">
        <f t="shared" si="424"/>
        <v>Obesity</v>
      </c>
      <c r="K1726" t="str">
        <f t="shared" si="425"/>
        <v>Diabetes</v>
      </c>
      <c r="L1726" t="str">
        <f t="shared" si="426"/>
        <v>R1012</v>
      </c>
      <c r="M1726">
        <f t="shared" si="427"/>
        <v>36</v>
      </c>
      <c r="N1726" t="str">
        <f t="shared" si="428"/>
        <v>tier - 3</v>
      </c>
      <c r="O1726" t="str">
        <f t="shared" si="429"/>
        <v>tier - 3</v>
      </c>
      <c r="P1726" t="str">
        <f t="shared" si="430"/>
        <v>R1012</v>
      </c>
      <c r="Q1726">
        <f t="shared" si="431"/>
        <v>36</v>
      </c>
    </row>
    <row r="1727" spans="1:17" ht="18.75" x14ac:dyDescent="0.3">
      <c r="A1727" s="4" t="s">
        <v>645</v>
      </c>
      <c r="B1727" t="str">
        <f t="shared" si="416"/>
        <v xml:space="preserve"> Kelly H.</v>
      </c>
      <c r="C1727">
        <f t="shared" si="417"/>
        <v>26.885000000000002</v>
      </c>
      <c r="D1727">
        <f t="shared" si="418"/>
        <v>8.66</v>
      </c>
      <c r="E1727" t="str">
        <f t="shared" si="419"/>
        <v>Yes</v>
      </c>
      <c r="F1727" t="str">
        <f t="shared" si="420"/>
        <v>No</v>
      </c>
      <c r="G1727" t="str">
        <f t="shared" si="421"/>
        <v>No</v>
      </c>
      <c r="H1727">
        <f t="shared" si="422"/>
        <v>1</v>
      </c>
      <c r="I1727" t="str">
        <f t="shared" si="423"/>
        <v>No</v>
      </c>
      <c r="J1727" t="str">
        <f t="shared" si="424"/>
        <v>Obesity</v>
      </c>
      <c r="K1727" t="str">
        <f t="shared" si="425"/>
        <v>Diabetes</v>
      </c>
      <c r="L1727" t="str">
        <f t="shared" si="426"/>
        <v>R1012</v>
      </c>
      <c r="M1727">
        <f t="shared" si="427"/>
        <v>36</v>
      </c>
      <c r="N1727" t="str">
        <f t="shared" si="428"/>
        <v>tier - 2</v>
      </c>
      <c r="O1727" t="str">
        <f t="shared" si="429"/>
        <v>tier - 2</v>
      </c>
      <c r="P1727" t="str">
        <f t="shared" si="430"/>
        <v>R1012</v>
      </c>
      <c r="Q1727">
        <f t="shared" si="431"/>
        <v>36</v>
      </c>
    </row>
    <row r="1728" spans="1:17" ht="18.75" x14ac:dyDescent="0.3">
      <c r="A1728" s="4" t="s">
        <v>644</v>
      </c>
      <c r="B1728" t="str">
        <f t="shared" si="416"/>
        <v xml:space="preserve"> Lindsay M.</v>
      </c>
      <c r="C1728">
        <f t="shared" si="417"/>
        <v>25.84</v>
      </c>
      <c r="D1728">
        <f t="shared" si="418"/>
        <v>8.5500000000000007</v>
      </c>
      <c r="E1728" t="str">
        <f t="shared" si="419"/>
        <v>Yes</v>
      </c>
      <c r="F1728" t="str">
        <f t="shared" si="420"/>
        <v>No</v>
      </c>
      <c r="G1728" t="str">
        <f t="shared" si="421"/>
        <v>No</v>
      </c>
      <c r="H1728">
        <f t="shared" si="422"/>
        <v>1</v>
      </c>
      <c r="I1728" t="str">
        <f t="shared" si="423"/>
        <v>No</v>
      </c>
      <c r="J1728" t="str">
        <f t="shared" si="424"/>
        <v>Obesity</v>
      </c>
      <c r="K1728" t="str">
        <f t="shared" si="425"/>
        <v>Diabetes</v>
      </c>
      <c r="L1728" t="str">
        <f t="shared" si="426"/>
        <v>R1012</v>
      </c>
      <c r="M1728">
        <f t="shared" si="427"/>
        <v>36</v>
      </c>
      <c r="N1728" t="str">
        <f t="shared" si="428"/>
        <v>tier - 2</v>
      </c>
      <c r="O1728" t="str">
        <f t="shared" si="429"/>
        <v>tier - 2</v>
      </c>
      <c r="P1728" t="str">
        <f t="shared" si="430"/>
        <v>R1012</v>
      </c>
      <c r="Q1728">
        <f t="shared" si="431"/>
        <v>36</v>
      </c>
    </row>
    <row r="1729" spans="1:17" ht="18.75" x14ac:dyDescent="0.3">
      <c r="A1729" s="4" t="s">
        <v>643</v>
      </c>
      <c r="B1729" t="str">
        <f t="shared" si="416"/>
        <v xml:space="preserve"> Austen G</v>
      </c>
      <c r="C1729">
        <f t="shared" si="417"/>
        <v>27.454999999999998</v>
      </c>
      <c r="D1729">
        <f t="shared" si="418"/>
        <v>4.54</v>
      </c>
      <c r="E1729" t="str">
        <f t="shared" si="419"/>
        <v>No</v>
      </c>
      <c r="F1729" t="str">
        <f t="shared" si="420"/>
        <v>No</v>
      </c>
      <c r="G1729" t="str">
        <f t="shared" si="421"/>
        <v>No</v>
      </c>
      <c r="H1729">
        <f t="shared" si="422"/>
        <v>0</v>
      </c>
      <c r="I1729" t="str">
        <f t="shared" si="423"/>
        <v>No</v>
      </c>
      <c r="J1729" t="str">
        <f t="shared" si="424"/>
        <v>Obesity</v>
      </c>
      <c r="K1729" t="str">
        <f t="shared" si="425"/>
        <v>Normal</v>
      </c>
      <c r="L1729" t="str">
        <f t="shared" si="426"/>
        <v>R1012</v>
      </c>
      <c r="M1729">
        <f t="shared" si="427"/>
        <v>33</v>
      </c>
      <c r="N1729" t="str">
        <f t="shared" si="428"/>
        <v>tier - 2</v>
      </c>
      <c r="O1729" t="str">
        <f t="shared" si="429"/>
        <v>tier - 2</v>
      </c>
      <c r="P1729" t="str">
        <f t="shared" si="430"/>
        <v>R1012</v>
      </c>
      <c r="Q1729">
        <f t="shared" si="431"/>
        <v>33</v>
      </c>
    </row>
    <row r="1730" spans="1:17" ht="18.75" x14ac:dyDescent="0.3">
      <c r="A1730" s="4" t="s">
        <v>642</v>
      </c>
      <c r="B1730" t="str">
        <f t="shared" ref="B1730:B1793" si="432">VLOOKUP($A1730,vetri,4,FALSE)</f>
        <v xml:space="preserve"> Tory J.</v>
      </c>
      <c r="C1730">
        <f t="shared" ref="C1730:C1793" si="433">VLOOKUP($A1730,vel,2,FALSE)</f>
        <v>24.605</v>
      </c>
      <c r="D1730">
        <f t="shared" ref="D1730:D1793" si="434">VLOOKUP($A1730,vel,3,FALSE)</f>
        <v>5.7</v>
      </c>
      <c r="E1730" t="str">
        <f t="shared" ref="E1730:E1793" si="435">VLOOKUP($A1730,vel,4,FALSE)</f>
        <v>No</v>
      </c>
      <c r="F1730" t="str">
        <f t="shared" ref="F1730:F1793" si="436">VLOOKUP($A1730,vel,5,FALSE)</f>
        <v>No</v>
      </c>
      <c r="G1730" t="str">
        <f t="shared" ref="G1730:G1793" si="437">VLOOKUP($A1730,vel,6,FALSE)</f>
        <v>No</v>
      </c>
      <c r="H1730">
        <f t="shared" ref="H1730:H1793" si="438">VLOOKUP($A1730,vel,9,FALSE)</f>
        <v>0</v>
      </c>
      <c r="I1730" t="str">
        <f t="shared" ref="I1730:I1793" si="439">VLOOKUP($A1730,vel,10,FALSE)</f>
        <v>No</v>
      </c>
      <c r="J1730" t="str">
        <f t="shared" ref="J1730:J1793" si="440">VLOOKUP($A1730,vel,11,FALSE)</f>
        <v>Normol Weight</v>
      </c>
      <c r="K1730" t="str">
        <f t="shared" ref="K1730:K1793" si="441">VLOOKUP($A1730,vel,12,FALSE)</f>
        <v>Diabetes</v>
      </c>
      <c r="L1730" t="str">
        <f t="shared" ref="L1730:L1793" si="442">VLOOKUP($A1730,v,14,FALSE)</f>
        <v>R1012</v>
      </c>
      <c r="M1730">
        <f t="shared" ref="M1730:M1793" si="443">VLOOKUP($A1730,v,16,FALSE)</f>
        <v>33</v>
      </c>
      <c r="N1730" t="str">
        <f t="shared" ref="N1730:N1793" si="444">VLOOKUP($A1730,v,12,FALSE)</f>
        <v>tier - 2</v>
      </c>
      <c r="O1730" t="str">
        <f t="shared" ref="O1730:O1793" si="445">VLOOKUP($A1730,m,13,FALSE)</f>
        <v>tier - 2</v>
      </c>
      <c r="P1730" t="str">
        <f t="shared" ref="P1730:P1793" si="446">VLOOKUP($A1730,v,14,FALSE)</f>
        <v>R1012</v>
      </c>
      <c r="Q1730">
        <f t="shared" ref="Q1730:Q1793" si="447">VLOOKUP($A1730,v,16,FALSE)</f>
        <v>33</v>
      </c>
    </row>
    <row r="1731" spans="1:17" ht="18.75" x14ac:dyDescent="0.3">
      <c r="A1731" s="4" t="s">
        <v>641</v>
      </c>
      <c r="B1731" t="str">
        <f t="shared" si="432"/>
        <v xml:space="preserve"> Robert J.</v>
      </c>
      <c r="C1731">
        <f t="shared" si="433"/>
        <v>30.8</v>
      </c>
      <c r="D1731">
        <f t="shared" si="434"/>
        <v>5.07</v>
      </c>
      <c r="E1731" t="str">
        <f t="shared" si="435"/>
        <v>No</v>
      </c>
      <c r="F1731" t="str">
        <f t="shared" si="436"/>
        <v>No</v>
      </c>
      <c r="G1731" t="str">
        <f t="shared" si="437"/>
        <v>No</v>
      </c>
      <c r="H1731">
        <f t="shared" si="438"/>
        <v>0</v>
      </c>
      <c r="I1731" t="str">
        <f t="shared" si="439"/>
        <v>No</v>
      </c>
      <c r="J1731" t="str">
        <f t="shared" si="440"/>
        <v>Obesity</v>
      </c>
      <c r="K1731" t="str">
        <f t="shared" si="441"/>
        <v>Normal</v>
      </c>
      <c r="L1731" t="str">
        <f t="shared" si="442"/>
        <v>R1011</v>
      </c>
      <c r="M1731">
        <f t="shared" si="443"/>
        <v>32</v>
      </c>
      <c r="N1731" t="str">
        <f t="shared" si="444"/>
        <v>tier - 3</v>
      </c>
      <c r="O1731" t="str">
        <f t="shared" si="445"/>
        <v>tier - 3</v>
      </c>
      <c r="P1731" t="str">
        <f t="shared" si="446"/>
        <v>R1011</v>
      </c>
      <c r="Q1731">
        <f t="shared" si="447"/>
        <v>32</v>
      </c>
    </row>
    <row r="1732" spans="1:17" ht="18.75" x14ac:dyDescent="0.3">
      <c r="A1732" s="4" t="s">
        <v>640</v>
      </c>
      <c r="B1732" t="str">
        <f t="shared" si="432"/>
        <v xml:space="preserve"> Steph</v>
      </c>
      <c r="C1732">
        <f t="shared" si="433"/>
        <v>34.799999999999997</v>
      </c>
      <c r="D1732">
        <f t="shared" si="434"/>
        <v>4.38</v>
      </c>
      <c r="E1732" t="str">
        <f t="shared" si="435"/>
        <v>No</v>
      </c>
      <c r="F1732" t="str">
        <f t="shared" si="436"/>
        <v>No</v>
      </c>
      <c r="G1732" t="str">
        <f t="shared" si="437"/>
        <v>No</v>
      </c>
      <c r="H1732">
        <f t="shared" si="438"/>
        <v>1</v>
      </c>
      <c r="I1732" t="str">
        <f t="shared" si="439"/>
        <v>No</v>
      </c>
      <c r="J1732" t="str">
        <f t="shared" si="440"/>
        <v>Obesity</v>
      </c>
      <c r="K1732" t="str">
        <f t="shared" si="441"/>
        <v>Normal</v>
      </c>
      <c r="L1732" t="str">
        <f t="shared" si="442"/>
        <v>R1011</v>
      </c>
      <c r="M1732">
        <f t="shared" si="443"/>
        <v>35</v>
      </c>
      <c r="N1732" t="str">
        <f t="shared" si="444"/>
        <v>tier - 3</v>
      </c>
      <c r="O1732" t="str">
        <f t="shared" si="445"/>
        <v>tier - 3</v>
      </c>
      <c r="P1732" t="str">
        <f t="shared" si="446"/>
        <v>R1011</v>
      </c>
      <c r="Q1732">
        <f t="shared" si="447"/>
        <v>35</v>
      </c>
    </row>
    <row r="1733" spans="1:17" ht="18.75" x14ac:dyDescent="0.3">
      <c r="A1733" s="4" t="s">
        <v>639</v>
      </c>
      <c r="B1733" t="str">
        <f t="shared" si="432"/>
        <v xml:space="preserve"> Kate</v>
      </c>
      <c r="C1733">
        <f t="shared" si="433"/>
        <v>34.21</v>
      </c>
      <c r="D1733">
        <f t="shared" si="434"/>
        <v>4.54</v>
      </c>
      <c r="E1733" t="str">
        <f t="shared" si="435"/>
        <v>No</v>
      </c>
      <c r="F1733" t="str">
        <f t="shared" si="436"/>
        <v>No</v>
      </c>
      <c r="G1733" t="str">
        <f t="shared" si="437"/>
        <v>No</v>
      </c>
      <c r="H1733">
        <f t="shared" si="438"/>
        <v>1</v>
      </c>
      <c r="I1733" t="str">
        <f t="shared" si="439"/>
        <v>No</v>
      </c>
      <c r="J1733" t="str">
        <f t="shared" si="440"/>
        <v>Obesity</v>
      </c>
      <c r="K1733" t="str">
        <f t="shared" si="441"/>
        <v>Normal</v>
      </c>
      <c r="L1733" t="str">
        <f t="shared" si="442"/>
        <v>R1013</v>
      </c>
      <c r="M1733">
        <f t="shared" si="443"/>
        <v>35</v>
      </c>
      <c r="N1733" t="str">
        <f t="shared" si="444"/>
        <v>tier - 2</v>
      </c>
      <c r="O1733" t="str">
        <f t="shared" si="445"/>
        <v>tier - 2</v>
      </c>
      <c r="P1733" t="str">
        <f t="shared" si="446"/>
        <v>R1013</v>
      </c>
      <c r="Q1733">
        <f t="shared" si="447"/>
        <v>35</v>
      </c>
    </row>
    <row r="1734" spans="1:17" ht="18.75" x14ac:dyDescent="0.3">
      <c r="A1734" s="4" t="s">
        <v>638</v>
      </c>
      <c r="B1734" t="str">
        <f t="shared" si="432"/>
        <v xml:space="preserve"> Kristina</v>
      </c>
      <c r="C1734">
        <f t="shared" si="433"/>
        <v>31</v>
      </c>
      <c r="D1734">
        <f t="shared" si="434"/>
        <v>5.38</v>
      </c>
      <c r="E1734" t="str">
        <f t="shared" si="435"/>
        <v>No</v>
      </c>
      <c r="F1734" t="str">
        <f t="shared" si="436"/>
        <v>No</v>
      </c>
      <c r="G1734" t="str">
        <f t="shared" si="437"/>
        <v>No</v>
      </c>
      <c r="H1734">
        <f t="shared" si="438"/>
        <v>1</v>
      </c>
      <c r="I1734" t="str">
        <f t="shared" si="439"/>
        <v>No</v>
      </c>
      <c r="J1734" t="str">
        <f t="shared" si="440"/>
        <v>Obesity</v>
      </c>
      <c r="K1734" t="str">
        <f t="shared" si="441"/>
        <v>Normal</v>
      </c>
      <c r="L1734" t="str">
        <f t="shared" si="442"/>
        <v>R1011</v>
      </c>
      <c r="M1734">
        <f t="shared" si="443"/>
        <v>35</v>
      </c>
      <c r="N1734" t="str">
        <f t="shared" si="444"/>
        <v>tier - 2</v>
      </c>
      <c r="O1734" t="str">
        <f t="shared" si="445"/>
        <v>tier - 2</v>
      </c>
      <c r="P1734" t="str">
        <f t="shared" si="446"/>
        <v>R1011</v>
      </c>
      <c r="Q1734">
        <f t="shared" si="447"/>
        <v>35</v>
      </c>
    </row>
    <row r="1735" spans="1:17" ht="18.75" x14ac:dyDescent="0.3">
      <c r="A1735" s="4" t="s">
        <v>637</v>
      </c>
      <c r="B1735" t="str">
        <f t="shared" si="432"/>
        <v xml:space="preserve"> Flo</v>
      </c>
      <c r="C1735">
        <f t="shared" si="433"/>
        <v>26.125</v>
      </c>
      <c r="D1735">
        <f t="shared" si="434"/>
        <v>5.55</v>
      </c>
      <c r="E1735" t="str">
        <f t="shared" si="435"/>
        <v>No</v>
      </c>
      <c r="F1735" t="str">
        <f t="shared" si="436"/>
        <v>No</v>
      </c>
      <c r="G1735" t="str">
        <f t="shared" si="437"/>
        <v>No</v>
      </c>
      <c r="H1735">
        <f t="shared" si="438"/>
        <v>1</v>
      </c>
      <c r="I1735" t="str">
        <f t="shared" si="439"/>
        <v>No</v>
      </c>
      <c r="J1735" t="str">
        <f t="shared" si="440"/>
        <v>Obesity</v>
      </c>
      <c r="K1735" t="str">
        <f t="shared" si="441"/>
        <v>Normal</v>
      </c>
      <c r="L1735" t="str">
        <f t="shared" si="442"/>
        <v>R1024</v>
      </c>
      <c r="M1735">
        <f t="shared" si="443"/>
        <v>35</v>
      </c>
      <c r="N1735" t="str">
        <f t="shared" si="444"/>
        <v>tier - 1</v>
      </c>
      <c r="O1735" t="str">
        <f t="shared" si="445"/>
        <v>tier - 1</v>
      </c>
      <c r="P1735" t="str">
        <f t="shared" si="446"/>
        <v>R1024</v>
      </c>
      <c r="Q1735">
        <f t="shared" si="447"/>
        <v>35</v>
      </c>
    </row>
    <row r="1736" spans="1:17" ht="18.75" x14ac:dyDescent="0.3">
      <c r="A1736" s="4" t="s">
        <v>636</v>
      </c>
      <c r="B1736" t="str">
        <f t="shared" si="432"/>
        <v xml:space="preserve"> Sarah P.</v>
      </c>
      <c r="C1736">
        <f t="shared" si="433"/>
        <v>30.13</v>
      </c>
      <c r="D1736">
        <f t="shared" si="434"/>
        <v>4.03</v>
      </c>
      <c r="E1736" t="str">
        <f t="shared" si="435"/>
        <v>Yes</v>
      </c>
      <c r="F1736" t="str">
        <f t="shared" si="436"/>
        <v>No</v>
      </c>
      <c r="G1736" t="str">
        <f t="shared" si="437"/>
        <v>No</v>
      </c>
      <c r="H1736">
        <f t="shared" si="438"/>
        <v>1</v>
      </c>
      <c r="I1736" t="str">
        <f t="shared" si="439"/>
        <v>No</v>
      </c>
      <c r="J1736" t="str">
        <f t="shared" si="440"/>
        <v>Obesity</v>
      </c>
      <c r="K1736" t="str">
        <f t="shared" si="441"/>
        <v>Normal</v>
      </c>
      <c r="L1736" t="str">
        <f t="shared" si="442"/>
        <v>R1025</v>
      </c>
      <c r="M1736">
        <f t="shared" si="443"/>
        <v>28</v>
      </c>
      <c r="N1736" t="str">
        <f t="shared" si="444"/>
        <v>tier - 2</v>
      </c>
      <c r="O1736" t="str">
        <f t="shared" si="445"/>
        <v>tier - 2</v>
      </c>
      <c r="P1736" t="str">
        <f t="shared" si="446"/>
        <v>R1025</v>
      </c>
      <c r="Q1736">
        <f t="shared" si="447"/>
        <v>28</v>
      </c>
    </row>
    <row r="1737" spans="1:17" ht="18.75" x14ac:dyDescent="0.3">
      <c r="A1737" s="4" t="s">
        <v>635</v>
      </c>
      <c r="B1737" t="str">
        <f t="shared" si="432"/>
        <v xml:space="preserve"> Anabel</v>
      </c>
      <c r="C1737">
        <f t="shared" si="433"/>
        <v>34.19</v>
      </c>
      <c r="D1737">
        <f t="shared" si="434"/>
        <v>4.1900000000000004</v>
      </c>
      <c r="E1737" t="str">
        <f t="shared" si="435"/>
        <v>No</v>
      </c>
      <c r="F1737" t="str">
        <f t="shared" si="436"/>
        <v>No</v>
      </c>
      <c r="G1737" t="str">
        <f t="shared" si="437"/>
        <v>No</v>
      </c>
      <c r="H1737">
        <f t="shared" si="438"/>
        <v>0</v>
      </c>
      <c r="I1737" t="str">
        <f t="shared" si="439"/>
        <v>No</v>
      </c>
      <c r="J1737" t="str">
        <f t="shared" si="440"/>
        <v>Obesity</v>
      </c>
      <c r="K1737" t="str">
        <f t="shared" si="441"/>
        <v>Normal</v>
      </c>
      <c r="L1737" t="str">
        <f t="shared" si="442"/>
        <v>R1012</v>
      </c>
      <c r="M1737">
        <f t="shared" si="443"/>
        <v>23</v>
      </c>
      <c r="N1737" t="str">
        <f t="shared" si="444"/>
        <v>tier - 1</v>
      </c>
      <c r="O1737" t="str">
        <f t="shared" si="445"/>
        <v>tier - 1</v>
      </c>
      <c r="P1737" t="str">
        <f t="shared" si="446"/>
        <v>R1012</v>
      </c>
      <c r="Q1737">
        <f t="shared" si="447"/>
        <v>23</v>
      </c>
    </row>
    <row r="1738" spans="1:17" ht="18.75" x14ac:dyDescent="0.3">
      <c r="A1738" s="4" t="s">
        <v>634</v>
      </c>
      <c r="B1738" t="str">
        <f t="shared" si="432"/>
        <v xml:space="preserve"> Ian</v>
      </c>
      <c r="C1738">
        <f t="shared" si="433"/>
        <v>22.515000000000001</v>
      </c>
      <c r="D1738">
        <f t="shared" si="434"/>
        <v>4.37</v>
      </c>
      <c r="E1738" t="str">
        <f t="shared" si="435"/>
        <v>No</v>
      </c>
      <c r="F1738" t="str">
        <f t="shared" si="436"/>
        <v>No</v>
      </c>
      <c r="G1738" t="str">
        <f t="shared" si="437"/>
        <v>Yes</v>
      </c>
      <c r="H1738">
        <f t="shared" si="438"/>
        <v>1</v>
      </c>
      <c r="I1738" t="str">
        <f t="shared" si="439"/>
        <v>No</v>
      </c>
      <c r="J1738" t="str">
        <f t="shared" si="440"/>
        <v>Normol Weight</v>
      </c>
      <c r="K1738" t="str">
        <f t="shared" si="441"/>
        <v>Normal</v>
      </c>
      <c r="L1738" t="str">
        <f t="shared" si="442"/>
        <v>R1017</v>
      </c>
      <c r="M1738">
        <f t="shared" si="443"/>
        <v>29</v>
      </c>
      <c r="N1738" t="str">
        <f t="shared" si="444"/>
        <v>tier - 3</v>
      </c>
      <c r="O1738" t="str">
        <f t="shared" si="445"/>
        <v>tier - 3</v>
      </c>
      <c r="P1738" t="str">
        <f t="shared" si="446"/>
        <v>R1017</v>
      </c>
      <c r="Q1738">
        <f t="shared" si="447"/>
        <v>29</v>
      </c>
    </row>
    <row r="1739" spans="1:17" ht="18.75" x14ac:dyDescent="0.3">
      <c r="A1739" s="4" t="s">
        <v>633</v>
      </c>
      <c r="B1739" t="str">
        <f t="shared" si="432"/>
        <v xml:space="preserve"> Alex</v>
      </c>
      <c r="C1739">
        <f t="shared" si="433"/>
        <v>18.239999999999998</v>
      </c>
      <c r="D1739">
        <f t="shared" si="434"/>
        <v>5.31</v>
      </c>
      <c r="E1739" t="str">
        <f t="shared" si="435"/>
        <v>Yes</v>
      </c>
      <c r="F1739" t="str">
        <f t="shared" si="436"/>
        <v>No</v>
      </c>
      <c r="G1739" t="str">
        <f t="shared" si="437"/>
        <v>Yes</v>
      </c>
      <c r="H1739">
        <f t="shared" si="438"/>
        <v>1</v>
      </c>
      <c r="I1739" t="str">
        <f t="shared" si="439"/>
        <v>No</v>
      </c>
      <c r="J1739" t="str">
        <f t="shared" si="440"/>
        <v>Underweight</v>
      </c>
      <c r="K1739" t="str">
        <f t="shared" si="441"/>
        <v>Normal</v>
      </c>
      <c r="L1739" t="str">
        <f t="shared" si="442"/>
        <v>R1012</v>
      </c>
      <c r="M1739">
        <f t="shared" si="443"/>
        <v>39</v>
      </c>
      <c r="N1739" t="str">
        <f t="shared" si="444"/>
        <v>tier - 2</v>
      </c>
      <c r="O1739" t="str">
        <f t="shared" si="445"/>
        <v>tier - 2</v>
      </c>
      <c r="P1739" t="str">
        <f t="shared" si="446"/>
        <v>R1012</v>
      </c>
      <c r="Q1739">
        <f t="shared" si="447"/>
        <v>39</v>
      </c>
    </row>
    <row r="1740" spans="1:17" ht="18.75" x14ac:dyDescent="0.3">
      <c r="A1740" s="4" t="s">
        <v>631</v>
      </c>
      <c r="B1740" t="str">
        <f t="shared" si="432"/>
        <v xml:space="preserve"> Richard J</v>
      </c>
      <c r="C1740">
        <f t="shared" si="433"/>
        <v>37.28</v>
      </c>
      <c r="D1740">
        <f t="shared" si="434"/>
        <v>4.66</v>
      </c>
      <c r="E1740" t="str">
        <f t="shared" si="435"/>
        <v>No</v>
      </c>
      <c r="F1740" t="str">
        <f t="shared" si="436"/>
        <v>Yes</v>
      </c>
      <c r="G1740" t="str">
        <f t="shared" si="437"/>
        <v>No</v>
      </c>
      <c r="H1740">
        <f t="shared" si="438"/>
        <v>1</v>
      </c>
      <c r="I1740" t="str">
        <f t="shared" si="439"/>
        <v>No</v>
      </c>
      <c r="J1740" t="str">
        <f t="shared" si="440"/>
        <v>Obesity</v>
      </c>
      <c r="K1740" t="str">
        <f t="shared" si="441"/>
        <v>Normal</v>
      </c>
      <c r="L1740" t="str">
        <f t="shared" si="442"/>
        <v>R1022</v>
      </c>
      <c r="M1740">
        <f t="shared" si="443"/>
        <v>19</v>
      </c>
      <c r="N1740" t="str">
        <f t="shared" si="444"/>
        <v>tier - 2</v>
      </c>
      <c r="O1740" t="str">
        <f t="shared" si="445"/>
        <v>tier - 2</v>
      </c>
      <c r="P1740" t="str">
        <f t="shared" si="446"/>
        <v>R1022</v>
      </c>
      <c r="Q1740">
        <f t="shared" si="447"/>
        <v>19</v>
      </c>
    </row>
    <row r="1741" spans="1:17" ht="18.75" x14ac:dyDescent="0.3">
      <c r="A1741" s="4" t="s">
        <v>630</v>
      </c>
      <c r="B1741" t="str">
        <f t="shared" si="432"/>
        <v xml:space="preserve"> Jacqueline N.</v>
      </c>
      <c r="C1741">
        <f t="shared" si="433"/>
        <v>18.2</v>
      </c>
      <c r="D1741">
        <f t="shared" si="434"/>
        <v>6.19</v>
      </c>
      <c r="E1741" t="str">
        <f t="shared" si="435"/>
        <v>No</v>
      </c>
      <c r="F1741" t="str">
        <f t="shared" si="436"/>
        <v>No</v>
      </c>
      <c r="G1741" t="str">
        <f t="shared" si="437"/>
        <v>Yes</v>
      </c>
      <c r="H1741">
        <f t="shared" si="438"/>
        <v>1</v>
      </c>
      <c r="I1741" t="str">
        <f t="shared" si="439"/>
        <v>No</v>
      </c>
      <c r="J1741" t="str">
        <f t="shared" si="440"/>
        <v>Underweight</v>
      </c>
      <c r="K1741" t="str">
        <f t="shared" si="441"/>
        <v>Diabetes</v>
      </c>
      <c r="L1741" t="str">
        <f t="shared" si="442"/>
        <v>R1013</v>
      </c>
      <c r="M1741">
        <f t="shared" si="443"/>
        <v>43</v>
      </c>
      <c r="N1741" t="str">
        <f t="shared" si="444"/>
        <v>tier - 2</v>
      </c>
      <c r="O1741" t="str">
        <f t="shared" si="445"/>
        <v>tier - 2</v>
      </c>
      <c r="P1741" t="str">
        <f t="shared" si="446"/>
        <v>R1013</v>
      </c>
      <c r="Q1741">
        <f t="shared" si="447"/>
        <v>43</v>
      </c>
    </row>
    <row r="1742" spans="1:17" ht="18.75" x14ac:dyDescent="0.3">
      <c r="A1742" s="4" t="s">
        <v>629</v>
      </c>
      <c r="B1742" t="str">
        <f t="shared" si="432"/>
        <v xml:space="preserve"> Cindy</v>
      </c>
      <c r="C1742">
        <f t="shared" si="433"/>
        <v>20.53</v>
      </c>
      <c r="D1742">
        <f t="shared" si="434"/>
        <v>4.8600000000000003</v>
      </c>
      <c r="E1742" t="str">
        <f t="shared" si="435"/>
        <v>No</v>
      </c>
      <c r="F1742" t="str">
        <f t="shared" si="436"/>
        <v>No</v>
      </c>
      <c r="G1742" t="str">
        <f t="shared" si="437"/>
        <v>No</v>
      </c>
      <c r="H1742">
        <f t="shared" si="438"/>
        <v>1</v>
      </c>
      <c r="I1742" t="str">
        <f t="shared" si="439"/>
        <v>No</v>
      </c>
      <c r="J1742" t="str">
        <f t="shared" si="440"/>
        <v>Normol Weight</v>
      </c>
      <c r="K1742" t="str">
        <f t="shared" si="441"/>
        <v>Normal</v>
      </c>
      <c r="L1742" t="str">
        <f t="shared" si="442"/>
        <v>R1013</v>
      </c>
      <c r="M1742">
        <f t="shared" si="443"/>
        <v>38</v>
      </c>
      <c r="N1742" t="str">
        <f t="shared" si="444"/>
        <v>tier - 1</v>
      </c>
      <c r="O1742" t="str">
        <f t="shared" si="445"/>
        <v>tier - 1</v>
      </c>
      <c r="P1742" t="str">
        <f t="shared" si="446"/>
        <v>R1013</v>
      </c>
      <c r="Q1742">
        <f t="shared" si="447"/>
        <v>38</v>
      </c>
    </row>
    <row r="1743" spans="1:17" ht="18.75" x14ac:dyDescent="0.3">
      <c r="A1743" s="4" t="s">
        <v>628</v>
      </c>
      <c r="B1743" t="str">
        <f t="shared" si="432"/>
        <v xml:space="preserve"> Marcia</v>
      </c>
      <c r="C1743">
        <f t="shared" si="433"/>
        <v>23.79</v>
      </c>
      <c r="D1743">
        <f t="shared" si="434"/>
        <v>4.74</v>
      </c>
      <c r="E1743" t="str">
        <f t="shared" si="435"/>
        <v>No</v>
      </c>
      <c r="F1743" t="str">
        <f t="shared" si="436"/>
        <v>No</v>
      </c>
      <c r="G1743" t="str">
        <f t="shared" si="437"/>
        <v>No</v>
      </c>
      <c r="H1743">
        <f t="shared" si="438"/>
        <v>0</v>
      </c>
      <c r="I1743" t="str">
        <f t="shared" si="439"/>
        <v>No</v>
      </c>
      <c r="J1743" t="str">
        <f t="shared" si="440"/>
        <v>Normol Weight</v>
      </c>
      <c r="K1743" t="str">
        <f t="shared" si="441"/>
        <v>Normal</v>
      </c>
      <c r="L1743" t="str">
        <f t="shared" si="442"/>
        <v>R1012</v>
      </c>
      <c r="M1743">
        <f t="shared" si="443"/>
        <v>31</v>
      </c>
      <c r="N1743" t="str">
        <f t="shared" si="444"/>
        <v>tier - 2</v>
      </c>
      <c r="O1743" t="str">
        <f t="shared" si="445"/>
        <v>tier - 2</v>
      </c>
      <c r="P1743" t="str">
        <f t="shared" si="446"/>
        <v>R1012</v>
      </c>
      <c r="Q1743">
        <f t="shared" si="447"/>
        <v>31</v>
      </c>
    </row>
    <row r="1744" spans="1:17" ht="18.75" x14ac:dyDescent="0.3">
      <c r="A1744" s="4" t="s">
        <v>627</v>
      </c>
      <c r="B1744" t="str">
        <f t="shared" si="432"/>
        <v xml:space="preserve"> Samantha R.</v>
      </c>
      <c r="C1744">
        <f t="shared" si="433"/>
        <v>29.8</v>
      </c>
      <c r="D1744">
        <f t="shared" si="434"/>
        <v>6.03</v>
      </c>
      <c r="E1744" t="str">
        <f t="shared" si="435"/>
        <v>No</v>
      </c>
      <c r="F1744" t="str">
        <f t="shared" si="436"/>
        <v>No</v>
      </c>
      <c r="G1744" t="str">
        <f t="shared" si="437"/>
        <v>No</v>
      </c>
      <c r="H1744">
        <f t="shared" si="438"/>
        <v>0</v>
      </c>
      <c r="I1744" t="str">
        <f t="shared" si="439"/>
        <v>No</v>
      </c>
      <c r="J1744" t="str">
        <f t="shared" si="440"/>
        <v>Obesity</v>
      </c>
      <c r="K1744" t="str">
        <f t="shared" si="441"/>
        <v>Diabetes</v>
      </c>
      <c r="L1744" t="str">
        <f t="shared" si="442"/>
        <v>R1011</v>
      </c>
      <c r="M1744">
        <f t="shared" si="443"/>
        <v>32</v>
      </c>
      <c r="N1744" t="str">
        <f t="shared" si="444"/>
        <v>tier - 2</v>
      </c>
      <c r="O1744" t="str">
        <f t="shared" si="445"/>
        <v>tier - 2</v>
      </c>
      <c r="P1744" t="str">
        <f t="shared" si="446"/>
        <v>R1011</v>
      </c>
      <c r="Q1744">
        <f t="shared" si="447"/>
        <v>32</v>
      </c>
    </row>
    <row r="1745" spans="1:17" ht="18.75" x14ac:dyDescent="0.3">
      <c r="A1745" s="4" t="s">
        <v>626</v>
      </c>
      <c r="B1745" t="str">
        <f t="shared" si="432"/>
        <v xml:space="preserve"> Katie</v>
      </c>
      <c r="C1745">
        <f t="shared" si="433"/>
        <v>31.54</v>
      </c>
      <c r="D1745">
        <f t="shared" si="434"/>
        <v>4.71</v>
      </c>
      <c r="E1745" t="str">
        <f t="shared" si="435"/>
        <v>No</v>
      </c>
      <c r="F1745" t="str">
        <f t="shared" si="436"/>
        <v>No</v>
      </c>
      <c r="G1745" t="str">
        <f t="shared" si="437"/>
        <v>No</v>
      </c>
      <c r="H1745">
        <f t="shared" si="438"/>
        <v>0</v>
      </c>
      <c r="I1745" t="str">
        <f t="shared" si="439"/>
        <v>No</v>
      </c>
      <c r="J1745" t="str">
        <f t="shared" si="440"/>
        <v>Obesity</v>
      </c>
      <c r="K1745" t="str">
        <f t="shared" si="441"/>
        <v>Normal</v>
      </c>
      <c r="L1745" t="str">
        <f t="shared" si="442"/>
        <v>R1024</v>
      </c>
      <c r="M1745">
        <f t="shared" si="443"/>
        <v>32</v>
      </c>
      <c r="N1745" t="str">
        <f t="shared" si="444"/>
        <v>tier - 2</v>
      </c>
      <c r="O1745" t="str">
        <f t="shared" si="445"/>
        <v>tier - 2</v>
      </c>
      <c r="P1745" t="str">
        <f t="shared" si="446"/>
        <v>R1024</v>
      </c>
      <c r="Q1745">
        <f t="shared" si="447"/>
        <v>32</v>
      </c>
    </row>
    <row r="1746" spans="1:17" ht="18.75" x14ac:dyDescent="0.3">
      <c r="A1746" s="4" t="s">
        <v>625</v>
      </c>
      <c r="B1746" t="str">
        <f t="shared" si="432"/>
        <v xml:space="preserve"> John P</v>
      </c>
      <c r="C1746">
        <f t="shared" si="433"/>
        <v>20.82</v>
      </c>
      <c r="D1746">
        <f t="shared" si="434"/>
        <v>5.55</v>
      </c>
      <c r="E1746" t="str">
        <f t="shared" si="435"/>
        <v>No</v>
      </c>
      <c r="F1746" t="str">
        <f t="shared" si="436"/>
        <v>No</v>
      </c>
      <c r="G1746" t="str">
        <f t="shared" si="437"/>
        <v>No</v>
      </c>
      <c r="H1746">
        <f t="shared" si="438"/>
        <v>1</v>
      </c>
      <c r="I1746" t="str">
        <f t="shared" si="439"/>
        <v>No</v>
      </c>
      <c r="J1746" t="str">
        <f t="shared" si="440"/>
        <v>Normol Weight</v>
      </c>
      <c r="K1746" t="str">
        <f t="shared" si="441"/>
        <v>Normal</v>
      </c>
      <c r="L1746" t="str">
        <f t="shared" si="442"/>
        <v>R1013</v>
      </c>
      <c r="M1746">
        <f t="shared" si="443"/>
        <v>38</v>
      </c>
      <c r="N1746" t="str">
        <f t="shared" si="444"/>
        <v>tier - 1</v>
      </c>
      <c r="O1746" t="str">
        <f t="shared" si="445"/>
        <v>tier - 1</v>
      </c>
      <c r="P1746" t="str">
        <f t="shared" si="446"/>
        <v>R1013</v>
      </c>
      <c r="Q1746">
        <f t="shared" si="447"/>
        <v>38</v>
      </c>
    </row>
    <row r="1747" spans="1:17" ht="18.75" x14ac:dyDescent="0.3">
      <c r="A1747" s="4" t="s">
        <v>624</v>
      </c>
      <c r="B1747" t="str">
        <f t="shared" si="432"/>
        <v xml:space="preserve"> Rachel</v>
      </c>
      <c r="C1747">
        <f t="shared" si="433"/>
        <v>38.83</v>
      </c>
      <c r="D1747">
        <f t="shared" si="434"/>
        <v>4.78</v>
      </c>
      <c r="E1747" t="str">
        <f t="shared" si="435"/>
        <v>No</v>
      </c>
      <c r="F1747" t="str">
        <f t="shared" si="436"/>
        <v>No</v>
      </c>
      <c r="G1747" t="str">
        <f t="shared" si="437"/>
        <v>Yes</v>
      </c>
      <c r="H1747">
        <f t="shared" si="438"/>
        <v>1</v>
      </c>
      <c r="I1747" t="str">
        <f t="shared" si="439"/>
        <v>No</v>
      </c>
      <c r="J1747" t="str">
        <f t="shared" si="440"/>
        <v>Obesity</v>
      </c>
      <c r="K1747" t="str">
        <f t="shared" si="441"/>
        <v>Normal</v>
      </c>
      <c r="L1747" t="str">
        <f t="shared" si="442"/>
        <v>R1013</v>
      </c>
      <c r="M1747">
        <f t="shared" si="443"/>
        <v>29</v>
      </c>
      <c r="N1747" t="str">
        <f t="shared" si="444"/>
        <v>tier - 2</v>
      </c>
      <c r="O1747" t="str">
        <f t="shared" si="445"/>
        <v>tier - 2</v>
      </c>
      <c r="P1747" t="str">
        <f t="shared" si="446"/>
        <v>R1013</v>
      </c>
      <c r="Q1747">
        <f t="shared" si="447"/>
        <v>29</v>
      </c>
    </row>
    <row r="1748" spans="1:17" ht="18.75" x14ac:dyDescent="0.3">
      <c r="A1748" s="4" t="s">
        <v>623</v>
      </c>
      <c r="B1748" t="str">
        <f t="shared" si="432"/>
        <v xml:space="preserve"> Isabelle</v>
      </c>
      <c r="C1748">
        <f t="shared" si="433"/>
        <v>23.44</v>
      </c>
      <c r="D1748">
        <f t="shared" si="434"/>
        <v>4.6500000000000004</v>
      </c>
      <c r="E1748" t="str">
        <f t="shared" si="435"/>
        <v>Yes</v>
      </c>
      <c r="F1748" t="str">
        <f t="shared" si="436"/>
        <v>No</v>
      </c>
      <c r="G1748" t="str">
        <f t="shared" si="437"/>
        <v>No</v>
      </c>
      <c r="H1748">
        <f t="shared" si="438"/>
        <v>1</v>
      </c>
      <c r="I1748" t="str">
        <f t="shared" si="439"/>
        <v>No</v>
      </c>
      <c r="J1748" t="str">
        <f t="shared" si="440"/>
        <v>Normol Weight</v>
      </c>
      <c r="K1748" t="str">
        <f t="shared" si="441"/>
        <v>Normal</v>
      </c>
      <c r="L1748" t="str">
        <f t="shared" si="442"/>
        <v>R1013</v>
      </c>
      <c r="M1748">
        <f t="shared" si="443"/>
        <v>34</v>
      </c>
      <c r="N1748" t="str">
        <f t="shared" si="444"/>
        <v>tier - 1</v>
      </c>
      <c r="O1748" t="str">
        <f t="shared" si="445"/>
        <v>tier - 1</v>
      </c>
      <c r="P1748" t="str">
        <f t="shared" si="446"/>
        <v>R1013</v>
      </c>
      <c r="Q1748">
        <f t="shared" si="447"/>
        <v>34</v>
      </c>
    </row>
    <row r="1749" spans="1:17" ht="18.75" x14ac:dyDescent="0.3">
      <c r="A1749" s="4" t="s">
        <v>622</v>
      </c>
      <c r="B1749" t="str">
        <f t="shared" si="432"/>
        <v xml:space="preserve"> Neil</v>
      </c>
      <c r="C1749">
        <f t="shared" si="433"/>
        <v>24.13</v>
      </c>
      <c r="D1749">
        <f t="shared" si="434"/>
        <v>5.2</v>
      </c>
      <c r="E1749" t="str">
        <f t="shared" si="435"/>
        <v>No</v>
      </c>
      <c r="F1749" t="str">
        <f t="shared" si="436"/>
        <v>No</v>
      </c>
      <c r="G1749" t="str">
        <f t="shared" si="437"/>
        <v>No</v>
      </c>
      <c r="H1749">
        <f t="shared" si="438"/>
        <v>1</v>
      </c>
      <c r="I1749" t="str">
        <f t="shared" si="439"/>
        <v>No</v>
      </c>
      <c r="J1749" t="str">
        <f t="shared" si="440"/>
        <v>Normol Weight</v>
      </c>
      <c r="K1749" t="str">
        <f t="shared" si="441"/>
        <v>Normal</v>
      </c>
      <c r="L1749" t="str">
        <f t="shared" si="442"/>
        <v>R1012</v>
      </c>
      <c r="M1749">
        <f t="shared" si="443"/>
        <v>35</v>
      </c>
      <c r="N1749" t="str">
        <f t="shared" si="444"/>
        <v>tier - 2</v>
      </c>
      <c r="O1749" t="str">
        <f t="shared" si="445"/>
        <v>tier - 2</v>
      </c>
      <c r="P1749" t="str">
        <f t="shared" si="446"/>
        <v>R1012</v>
      </c>
      <c r="Q1749">
        <f t="shared" si="447"/>
        <v>35</v>
      </c>
    </row>
    <row r="1750" spans="1:17" ht="18.75" x14ac:dyDescent="0.3">
      <c r="A1750" s="4" t="s">
        <v>621</v>
      </c>
      <c r="B1750" t="str">
        <f t="shared" si="432"/>
        <v xml:space="preserve"> Tom</v>
      </c>
      <c r="C1750">
        <f t="shared" si="433"/>
        <v>42.13</v>
      </c>
      <c r="D1750">
        <f t="shared" si="434"/>
        <v>4.54</v>
      </c>
      <c r="E1750" t="str">
        <f t="shared" si="435"/>
        <v>Yes</v>
      </c>
      <c r="F1750" t="str">
        <f t="shared" si="436"/>
        <v>No</v>
      </c>
      <c r="G1750" t="str">
        <f t="shared" si="437"/>
        <v>No</v>
      </c>
      <c r="H1750">
        <f t="shared" si="438"/>
        <v>1</v>
      </c>
      <c r="I1750" t="str">
        <f t="shared" si="439"/>
        <v>No</v>
      </c>
      <c r="J1750" t="str">
        <f t="shared" si="440"/>
        <v>Obesity</v>
      </c>
      <c r="K1750" t="str">
        <f t="shared" si="441"/>
        <v>Normal</v>
      </c>
      <c r="L1750" t="str">
        <f t="shared" si="442"/>
        <v>R1013</v>
      </c>
      <c r="M1750">
        <f t="shared" si="443"/>
        <v>34</v>
      </c>
      <c r="N1750" t="str">
        <f t="shared" si="444"/>
        <v>tier - 3</v>
      </c>
      <c r="O1750" t="str">
        <f t="shared" si="445"/>
        <v>tier - 3</v>
      </c>
      <c r="P1750" t="str">
        <f t="shared" si="446"/>
        <v>R1013</v>
      </c>
      <c r="Q1750">
        <f t="shared" si="447"/>
        <v>34</v>
      </c>
    </row>
    <row r="1751" spans="1:17" ht="18.75" x14ac:dyDescent="0.3">
      <c r="A1751" s="4" t="s">
        <v>620</v>
      </c>
      <c r="B1751" t="str">
        <f t="shared" si="432"/>
        <v xml:space="preserve"> Nathan</v>
      </c>
      <c r="C1751">
        <f t="shared" si="433"/>
        <v>17.86</v>
      </c>
      <c r="D1751">
        <f t="shared" si="434"/>
        <v>4.1100000000000003</v>
      </c>
      <c r="E1751" t="str">
        <f t="shared" si="435"/>
        <v>No</v>
      </c>
      <c r="F1751" t="str">
        <f t="shared" si="436"/>
        <v>No</v>
      </c>
      <c r="G1751" t="str">
        <f t="shared" si="437"/>
        <v>No</v>
      </c>
      <c r="H1751">
        <f t="shared" si="438"/>
        <v>1</v>
      </c>
      <c r="I1751" t="str">
        <f t="shared" si="439"/>
        <v>No</v>
      </c>
      <c r="J1751" t="str">
        <f t="shared" si="440"/>
        <v>Underweight</v>
      </c>
      <c r="K1751" t="str">
        <f t="shared" si="441"/>
        <v>Normal</v>
      </c>
      <c r="L1751" t="str">
        <f t="shared" si="442"/>
        <v>R1012</v>
      </c>
      <c r="M1751">
        <f t="shared" si="443"/>
        <v>35</v>
      </c>
      <c r="N1751" t="str">
        <f t="shared" si="444"/>
        <v>tier - 2</v>
      </c>
      <c r="O1751" t="str">
        <f t="shared" si="445"/>
        <v>tier - 2</v>
      </c>
      <c r="P1751" t="str">
        <f t="shared" si="446"/>
        <v>R1012</v>
      </c>
      <c r="Q1751">
        <f t="shared" si="447"/>
        <v>35</v>
      </c>
    </row>
    <row r="1752" spans="1:17" ht="18.75" x14ac:dyDescent="0.3">
      <c r="A1752" s="4" t="s">
        <v>619</v>
      </c>
      <c r="B1752" t="str">
        <f t="shared" si="432"/>
        <v xml:space="preserve"> Kelli N</v>
      </c>
      <c r="C1752">
        <f t="shared" si="433"/>
        <v>32.78</v>
      </c>
      <c r="D1752">
        <f t="shared" si="434"/>
        <v>4.63</v>
      </c>
      <c r="E1752" t="str">
        <f t="shared" si="435"/>
        <v>No</v>
      </c>
      <c r="F1752" t="str">
        <f t="shared" si="436"/>
        <v>No</v>
      </c>
      <c r="G1752" t="str">
        <f t="shared" si="437"/>
        <v>No</v>
      </c>
      <c r="H1752">
        <f t="shared" si="438"/>
        <v>0</v>
      </c>
      <c r="I1752" t="str">
        <f t="shared" si="439"/>
        <v>No</v>
      </c>
      <c r="J1752" t="str">
        <f t="shared" si="440"/>
        <v>Obesity</v>
      </c>
      <c r="K1752" t="str">
        <f t="shared" si="441"/>
        <v>Normal</v>
      </c>
      <c r="L1752" t="str">
        <f t="shared" si="442"/>
        <v>R1026</v>
      </c>
      <c r="M1752">
        <f t="shared" si="443"/>
        <v>23</v>
      </c>
      <c r="N1752" t="str">
        <f t="shared" si="444"/>
        <v>tier - 2</v>
      </c>
      <c r="O1752" t="str">
        <f t="shared" si="445"/>
        <v>tier - 2</v>
      </c>
      <c r="P1752" t="str">
        <f t="shared" si="446"/>
        <v>R1026</v>
      </c>
      <c r="Q1752">
        <f t="shared" si="447"/>
        <v>23</v>
      </c>
    </row>
    <row r="1753" spans="1:17" ht="18.75" x14ac:dyDescent="0.3">
      <c r="A1753" s="4" t="s">
        <v>618</v>
      </c>
      <c r="B1753" t="str">
        <f t="shared" si="432"/>
        <v xml:space="preserve"> Scott M.</v>
      </c>
      <c r="C1753">
        <f t="shared" si="433"/>
        <v>23.9</v>
      </c>
      <c r="D1753">
        <f t="shared" si="434"/>
        <v>6.06</v>
      </c>
      <c r="E1753" t="str">
        <f t="shared" si="435"/>
        <v>Yes</v>
      </c>
      <c r="F1753" t="str">
        <f t="shared" si="436"/>
        <v>No</v>
      </c>
      <c r="G1753" t="str">
        <f t="shared" si="437"/>
        <v>Yes</v>
      </c>
      <c r="H1753">
        <f t="shared" si="438"/>
        <v>1</v>
      </c>
      <c r="I1753" t="str">
        <f t="shared" si="439"/>
        <v>No</v>
      </c>
      <c r="J1753" t="str">
        <f t="shared" si="440"/>
        <v>Normol Weight</v>
      </c>
      <c r="K1753" t="str">
        <f t="shared" si="441"/>
        <v>Diabetes</v>
      </c>
      <c r="L1753" t="str">
        <f t="shared" si="442"/>
        <v>R1011</v>
      </c>
      <c r="M1753">
        <f t="shared" si="443"/>
        <v>25</v>
      </c>
      <c r="N1753" t="str">
        <f t="shared" si="444"/>
        <v>tier - 2</v>
      </c>
      <c r="O1753" t="str">
        <f t="shared" si="445"/>
        <v>tier - 2</v>
      </c>
      <c r="P1753" t="str">
        <f t="shared" si="446"/>
        <v>R1011</v>
      </c>
      <c r="Q1753">
        <f t="shared" si="447"/>
        <v>25</v>
      </c>
    </row>
    <row r="1754" spans="1:17" ht="18.75" x14ac:dyDescent="0.3">
      <c r="A1754" s="4" t="s">
        <v>617</v>
      </c>
      <c r="B1754" t="str">
        <f t="shared" si="432"/>
        <v xml:space="preserve"> Grant A</v>
      </c>
      <c r="C1754">
        <f t="shared" si="433"/>
        <v>15.47</v>
      </c>
      <c r="D1754">
        <f t="shared" si="434"/>
        <v>8.43</v>
      </c>
      <c r="E1754" t="str">
        <f t="shared" si="435"/>
        <v>No</v>
      </c>
      <c r="F1754" t="str">
        <f t="shared" si="436"/>
        <v>No</v>
      </c>
      <c r="G1754" t="str">
        <f t="shared" si="437"/>
        <v>No</v>
      </c>
      <c r="H1754">
        <f t="shared" si="438"/>
        <v>0</v>
      </c>
      <c r="I1754" t="str">
        <f t="shared" si="439"/>
        <v>No</v>
      </c>
      <c r="J1754" t="str">
        <f t="shared" si="440"/>
        <v>Underweight</v>
      </c>
      <c r="K1754" t="str">
        <f t="shared" si="441"/>
        <v>Diabetes</v>
      </c>
      <c r="L1754" t="str">
        <f t="shared" si="442"/>
        <v>R1012</v>
      </c>
      <c r="M1754">
        <f t="shared" si="443"/>
        <v>44</v>
      </c>
      <c r="N1754" t="str">
        <f t="shared" si="444"/>
        <v>tier - 3</v>
      </c>
      <c r="O1754" t="str">
        <f t="shared" si="445"/>
        <v>tier - 3</v>
      </c>
      <c r="P1754" t="str">
        <f t="shared" si="446"/>
        <v>R1012</v>
      </c>
      <c r="Q1754">
        <f t="shared" si="447"/>
        <v>44</v>
      </c>
    </row>
    <row r="1755" spans="1:17" ht="18.75" x14ac:dyDescent="0.3">
      <c r="A1755" s="4" t="s">
        <v>616</v>
      </c>
      <c r="B1755" t="str">
        <f t="shared" si="432"/>
        <v xml:space="preserve"> Jonathan C</v>
      </c>
      <c r="C1755">
        <f t="shared" si="433"/>
        <v>28.54</v>
      </c>
      <c r="D1755">
        <f t="shared" si="434"/>
        <v>5.51</v>
      </c>
      <c r="E1755" t="str">
        <f t="shared" si="435"/>
        <v>No</v>
      </c>
      <c r="F1755" t="str">
        <f t="shared" si="436"/>
        <v>No</v>
      </c>
      <c r="G1755" t="str">
        <f t="shared" si="437"/>
        <v>Yes</v>
      </c>
      <c r="H1755">
        <f t="shared" si="438"/>
        <v>1</v>
      </c>
      <c r="I1755" t="str">
        <f t="shared" si="439"/>
        <v>No</v>
      </c>
      <c r="J1755" t="str">
        <f t="shared" si="440"/>
        <v>Obesity</v>
      </c>
      <c r="K1755" t="str">
        <f t="shared" si="441"/>
        <v>Normal</v>
      </c>
      <c r="L1755" t="str">
        <f t="shared" si="442"/>
        <v>R1021</v>
      </c>
      <c r="M1755">
        <f t="shared" si="443"/>
        <v>29</v>
      </c>
      <c r="N1755" t="str">
        <f t="shared" si="444"/>
        <v>tier - 1</v>
      </c>
      <c r="O1755" t="str">
        <f t="shared" si="445"/>
        <v>tier - 1</v>
      </c>
      <c r="P1755" t="str">
        <f t="shared" si="446"/>
        <v>R1021</v>
      </c>
      <c r="Q1755">
        <f t="shared" si="447"/>
        <v>29</v>
      </c>
    </row>
    <row r="1756" spans="1:17" ht="18.75" x14ac:dyDescent="0.3">
      <c r="A1756" s="4" t="s">
        <v>615</v>
      </c>
      <c r="B1756" t="str">
        <f t="shared" si="432"/>
        <v xml:space="preserve"> Rachael M.</v>
      </c>
      <c r="C1756">
        <f t="shared" si="433"/>
        <v>18.54</v>
      </c>
      <c r="D1756">
        <f t="shared" si="434"/>
        <v>4.95</v>
      </c>
      <c r="E1756" t="str">
        <f t="shared" si="435"/>
        <v>No</v>
      </c>
      <c r="F1756" t="str">
        <f t="shared" si="436"/>
        <v>No</v>
      </c>
      <c r="G1756" t="str">
        <f t="shared" si="437"/>
        <v>No</v>
      </c>
      <c r="H1756">
        <f t="shared" si="438"/>
        <v>0</v>
      </c>
      <c r="I1756" t="str">
        <f t="shared" si="439"/>
        <v>No</v>
      </c>
      <c r="J1756" t="str">
        <f t="shared" si="440"/>
        <v>Normol Weight</v>
      </c>
      <c r="K1756" t="str">
        <f t="shared" si="441"/>
        <v>Normal</v>
      </c>
      <c r="L1756" t="str">
        <f t="shared" si="442"/>
        <v>R1013</v>
      </c>
      <c r="M1756">
        <f t="shared" si="443"/>
        <v>42</v>
      </c>
      <c r="N1756" t="str">
        <f t="shared" si="444"/>
        <v>tier - 2</v>
      </c>
      <c r="O1756" t="str">
        <f t="shared" si="445"/>
        <v>tier - 2</v>
      </c>
      <c r="P1756" t="str">
        <f t="shared" si="446"/>
        <v>R1013</v>
      </c>
      <c r="Q1756">
        <f t="shared" si="447"/>
        <v>42</v>
      </c>
    </row>
    <row r="1757" spans="1:17" ht="18.75" x14ac:dyDescent="0.3">
      <c r="A1757" s="4" t="s">
        <v>614</v>
      </c>
      <c r="B1757" t="str">
        <f t="shared" si="432"/>
        <v xml:space="preserve"> Pilar</v>
      </c>
      <c r="C1757">
        <f t="shared" si="433"/>
        <v>32.18</v>
      </c>
      <c r="D1757">
        <f t="shared" si="434"/>
        <v>6.44</v>
      </c>
      <c r="E1757" t="str">
        <f t="shared" si="435"/>
        <v>Yes</v>
      </c>
      <c r="F1757" t="str">
        <f t="shared" si="436"/>
        <v>No</v>
      </c>
      <c r="G1757" t="str">
        <f t="shared" si="437"/>
        <v>Yes</v>
      </c>
      <c r="H1757">
        <f t="shared" si="438"/>
        <v>1</v>
      </c>
      <c r="I1757" t="str">
        <f t="shared" si="439"/>
        <v>No</v>
      </c>
      <c r="J1757" t="str">
        <f t="shared" si="440"/>
        <v>Obesity</v>
      </c>
      <c r="K1757" t="str">
        <f t="shared" si="441"/>
        <v>Diabetes</v>
      </c>
      <c r="L1757" t="str">
        <f t="shared" si="442"/>
        <v>R1012</v>
      </c>
      <c r="M1757">
        <f t="shared" si="443"/>
        <v>25</v>
      </c>
      <c r="N1757" t="str">
        <f t="shared" si="444"/>
        <v>tier - 2</v>
      </c>
      <c r="O1757" t="str">
        <f t="shared" si="445"/>
        <v>tier - 2</v>
      </c>
      <c r="P1757" t="str">
        <f t="shared" si="446"/>
        <v>R1012</v>
      </c>
      <c r="Q1757">
        <f t="shared" si="447"/>
        <v>25</v>
      </c>
    </row>
    <row r="1758" spans="1:17" ht="18.75" x14ac:dyDescent="0.3">
      <c r="A1758" s="4" t="s">
        <v>613</v>
      </c>
      <c r="B1758" t="str">
        <f t="shared" si="432"/>
        <v xml:space="preserve"> Kyle M</v>
      </c>
      <c r="C1758">
        <f t="shared" si="433"/>
        <v>37.380000000000003</v>
      </c>
      <c r="D1758">
        <f t="shared" si="434"/>
        <v>6.05</v>
      </c>
      <c r="E1758" t="str">
        <f t="shared" si="435"/>
        <v>Yes</v>
      </c>
      <c r="F1758" t="str">
        <f t="shared" si="436"/>
        <v>No</v>
      </c>
      <c r="G1758" t="str">
        <f t="shared" si="437"/>
        <v>No</v>
      </c>
      <c r="H1758">
        <f t="shared" si="438"/>
        <v>0</v>
      </c>
      <c r="I1758" t="str">
        <f t="shared" si="439"/>
        <v>No</v>
      </c>
      <c r="J1758" t="str">
        <f t="shared" si="440"/>
        <v>Obesity</v>
      </c>
      <c r="K1758" t="str">
        <f t="shared" si="441"/>
        <v>Diabetes</v>
      </c>
      <c r="L1758" t="str">
        <f t="shared" si="442"/>
        <v>R1011</v>
      </c>
      <c r="M1758">
        <f t="shared" si="443"/>
        <v>21</v>
      </c>
      <c r="N1758" t="str">
        <f t="shared" si="444"/>
        <v>tier - 3</v>
      </c>
      <c r="O1758" t="str">
        <f t="shared" si="445"/>
        <v>tier - 3</v>
      </c>
      <c r="P1758" t="str">
        <f t="shared" si="446"/>
        <v>R1011</v>
      </c>
      <c r="Q1758">
        <f t="shared" si="447"/>
        <v>21</v>
      </c>
    </row>
    <row r="1759" spans="1:17" ht="18.75" x14ac:dyDescent="0.3">
      <c r="A1759" s="4" t="s">
        <v>612</v>
      </c>
      <c r="B1759" t="str">
        <f t="shared" si="432"/>
        <v>Mrs.  Christie</v>
      </c>
      <c r="C1759">
        <f t="shared" si="433"/>
        <v>31.12</v>
      </c>
      <c r="D1759">
        <f t="shared" si="434"/>
        <v>4.76</v>
      </c>
      <c r="E1759" t="str">
        <f t="shared" si="435"/>
        <v>Yes</v>
      </c>
      <c r="F1759" t="str">
        <f t="shared" si="436"/>
        <v>No</v>
      </c>
      <c r="G1759" t="str">
        <f t="shared" si="437"/>
        <v>Yes</v>
      </c>
      <c r="H1759">
        <f t="shared" si="438"/>
        <v>1</v>
      </c>
      <c r="I1759" t="str">
        <f t="shared" si="439"/>
        <v>No</v>
      </c>
      <c r="J1759" t="str">
        <f t="shared" si="440"/>
        <v>Obesity</v>
      </c>
      <c r="K1759" t="str">
        <f t="shared" si="441"/>
        <v>Normal</v>
      </c>
      <c r="L1759" t="str">
        <f t="shared" si="442"/>
        <v>R1025</v>
      </c>
      <c r="M1759">
        <f t="shared" si="443"/>
        <v>25</v>
      </c>
      <c r="N1759" t="str">
        <f t="shared" si="444"/>
        <v>tier - 2</v>
      </c>
      <c r="O1759" t="str">
        <f t="shared" si="445"/>
        <v>tier - 2</v>
      </c>
      <c r="P1759" t="str">
        <f t="shared" si="446"/>
        <v>R1025</v>
      </c>
      <c r="Q1759">
        <f t="shared" si="447"/>
        <v>25</v>
      </c>
    </row>
    <row r="1760" spans="1:17" ht="18.75" x14ac:dyDescent="0.3">
      <c r="A1760" s="4" t="s">
        <v>611</v>
      </c>
      <c r="B1760" t="str">
        <f t="shared" si="432"/>
        <v xml:space="preserve"> David A.</v>
      </c>
      <c r="C1760">
        <f t="shared" si="433"/>
        <v>22.01</v>
      </c>
      <c r="D1760">
        <f t="shared" si="434"/>
        <v>6.72</v>
      </c>
      <c r="E1760" t="str">
        <f t="shared" si="435"/>
        <v>Yes</v>
      </c>
      <c r="F1760" t="str">
        <f t="shared" si="436"/>
        <v>No</v>
      </c>
      <c r="G1760" t="str">
        <f t="shared" si="437"/>
        <v>No</v>
      </c>
      <c r="H1760">
        <f t="shared" si="438"/>
        <v>1</v>
      </c>
      <c r="I1760" t="str">
        <f t="shared" si="439"/>
        <v>No</v>
      </c>
      <c r="J1760" t="str">
        <f t="shared" si="440"/>
        <v>Normol Weight</v>
      </c>
      <c r="K1760" t="str">
        <f t="shared" si="441"/>
        <v>Diabetes</v>
      </c>
      <c r="L1760" t="str">
        <f t="shared" si="442"/>
        <v>R1013</v>
      </c>
      <c r="M1760">
        <f t="shared" si="443"/>
        <v>36</v>
      </c>
      <c r="N1760" t="str">
        <f t="shared" si="444"/>
        <v>tier - 2</v>
      </c>
      <c r="O1760" t="str">
        <f t="shared" si="445"/>
        <v>tier - 2</v>
      </c>
      <c r="P1760" t="str">
        <f t="shared" si="446"/>
        <v>R1013</v>
      </c>
      <c r="Q1760">
        <f t="shared" si="447"/>
        <v>36</v>
      </c>
    </row>
    <row r="1761" spans="1:17" ht="18.75" x14ac:dyDescent="0.3">
      <c r="A1761" s="4" t="s">
        <v>610</v>
      </c>
      <c r="B1761" t="str">
        <f t="shared" si="432"/>
        <v xml:space="preserve"> Masahiro</v>
      </c>
      <c r="C1761">
        <f t="shared" si="433"/>
        <v>27.645</v>
      </c>
      <c r="D1761">
        <f t="shared" si="434"/>
        <v>5.7</v>
      </c>
      <c r="E1761" t="str">
        <f t="shared" si="435"/>
        <v>No</v>
      </c>
      <c r="F1761" t="str">
        <f t="shared" si="436"/>
        <v>No</v>
      </c>
      <c r="G1761" t="str">
        <f t="shared" si="437"/>
        <v>No</v>
      </c>
      <c r="H1761">
        <f t="shared" si="438"/>
        <v>0</v>
      </c>
      <c r="I1761" t="str">
        <f t="shared" si="439"/>
        <v>No</v>
      </c>
      <c r="J1761" t="str">
        <f t="shared" si="440"/>
        <v>Obesity</v>
      </c>
      <c r="K1761" t="str">
        <f t="shared" si="441"/>
        <v>Diabetes</v>
      </c>
      <c r="L1761" t="str">
        <f t="shared" si="442"/>
        <v>R1016</v>
      </c>
      <c r="M1761">
        <f t="shared" si="443"/>
        <v>31</v>
      </c>
      <c r="N1761" t="str">
        <f t="shared" si="444"/>
        <v>tier - 1</v>
      </c>
      <c r="O1761" t="str">
        <f t="shared" si="445"/>
        <v>tier - 1</v>
      </c>
      <c r="P1761" t="str">
        <f t="shared" si="446"/>
        <v>R1016</v>
      </c>
      <c r="Q1761">
        <f t="shared" si="447"/>
        <v>31</v>
      </c>
    </row>
    <row r="1762" spans="1:17" ht="18.75" x14ac:dyDescent="0.3">
      <c r="A1762" s="4" t="s">
        <v>609</v>
      </c>
      <c r="B1762" t="str">
        <f t="shared" si="432"/>
        <v xml:space="preserve"> Logan B.</v>
      </c>
      <c r="C1762">
        <f t="shared" si="433"/>
        <v>29.64</v>
      </c>
      <c r="D1762">
        <f t="shared" si="434"/>
        <v>5.31</v>
      </c>
      <c r="E1762" t="str">
        <f t="shared" si="435"/>
        <v>Yes</v>
      </c>
      <c r="F1762" t="str">
        <f t="shared" si="436"/>
        <v>No</v>
      </c>
      <c r="G1762" t="str">
        <f t="shared" si="437"/>
        <v>No</v>
      </c>
      <c r="H1762">
        <f t="shared" si="438"/>
        <v>0</v>
      </c>
      <c r="I1762" t="str">
        <f t="shared" si="439"/>
        <v>No</v>
      </c>
      <c r="J1762" t="str">
        <f t="shared" si="440"/>
        <v>Obesity</v>
      </c>
      <c r="K1762" t="str">
        <f t="shared" si="441"/>
        <v>Normal</v>
      </c>
      <c r="L1762" t="str">
        <f t="shared" si="442"/>
        <v>R1012</v>
      </c>
      <c r="M1762">
        <f t="shared" si="443"/>
        <v>37</v>
      </c>
      <c r="N1762" t="str">
        <f t="shared" si="444"/>
        <v>tier - 2</v>
      </c>
      <c r="O1762" t="str">
        <f t="shared" si="445"/>
        <v>tier - 2</v>
      </c>
      <c r="P1762" t="str">
        <f t="shared" si="446"/>
        <v>R1012</v>
      </c>
      <c r="Q1762">
        <f t="shared" si="447"/>
        <v>37</v>
      </c>
    </row>
    <row r="1763" spans="1:17" ht="18.75" x14ac:dyDescent="0.3">
      <c r="A1763" s="4" t="s">
        <v>608</v>
      </c>
      <c r="B1763" t="str">
        <f t="shared" si="432"/>
        <v xml:space="preserve"> Stephanie L.</v>
      </c>
      <c r="C1763">
        <f t="shared" si="433"/>
        <v>33.700000000000003</v>
      </c>
      <c r="D1763">
        <f t="shared" si="434"/>
        <v>4.32</v>
      </c>
      <c r="E1763" t="str">
        <f t="shared" si="435"/>
        <v>Yes</v>
      </c>
      <c r="F1763" t="str">
        <f t="shared" si="436"/>
        <v>No</v>
      </c>
      <c r="G1763" t="str">
        <f t="shared" si="437"/>
        <v>No</v>
      </c>
      <c r="H1763">
        <f t="shared" si="438"/>
        <v>1</v>
      </c>
      <c r="I1763" t="str">
        <f t="shared" si="439"/>
        <v>No</v>
      </c>
      <c r="J1763" t="str">
        <f t="shared" si="440"/>
        <v>Obesity</v>
      </c>
      <c r="K1763" t="str">
        <f t="shared" si="441"/>
        <v>Normal</v>
      </c>
      <c r="L1763" t="str">
        <f t="shared" si="442"/>
        <v>R1011</v>
      </c>
      <c r="M1763">
        <f t="shared" si="443"/>
        <v>34</v>
      </c>
      <c r="N1763" t="str">
        <f t="shared" si="444"/>
        <v>tier - 3</v>
      </c>
      <c r="O1763" t="str">
        <f t="shared" si="445"/>
        <v>tier - 3</v>
      </c>
      <c r="P1763" t="str">
        <f t="shared" si="446"/>
        <v>R1011</v>
      </c>
      <c r="Q1763">
        <f t="shared" si="447"/>
        <v>34</v>
      </c>
    </row>
    <row r="1764" spans="1:17" ht="18.75" x14ac:dyDescent="0.3">
      <c r="A1764" s="4" t="s">
        <v>607</v>
      </c>
      <c r="B1764" t="str">
        <f t="shared" si="432"/>
        <v xml:space="preserve"> Angela H</v>
      </c>
      <c r="C1764">
        <f t="shared" si="433"/>
        <v>27.5</v>
      </c>
      <c r="D1764">
        <f t="shared" si="434"/>
        <v>4.2300000000000004</v>
      </c>
      <c r="E1764" t="str">
        <f t="shared" si="435"/>
        <v>Yes</v>
      </c>
      <c r="F1764" t="str">
        <f t="shared" si="436"/>
        <v>No</v>
      </c>
      <c r="G1764" t="str">
        <f t="shared" si="437"/>
        <v>No</v>
      </c>
      <c r="H1764">
        <f t="shared" si="438"/>
        <v>1</v>
      </c>
      <c r="I1764" t="str">
        <f t="shared" si="439"/>
        <v>No</v>
      </c>
      <c r="J1764" t="str">
        <f t="shared" si="440"/>
        <v>Obesity</v>
      </c>
      <c r="K1764" t="str">
        <f t="shared" si="441"/>
        <v>Normal</v>
      </c>
      <c r="L1764" t="str">
        <f t="shared" si="442"/>
        <v>R1011</v>
      </c>
      <c r="M1764">
        <f t="shared" si="443"/>
        <v>34</v>
      </c>
      <c r="N1764" t="str">
        <f t="shared" si="444"/>
        <v>tier - 3</v>
      </c>
      <c r="O1764" t="str">
        <f t="shared" si="445"/>
        <v>tier - 3</v>
      </c>
      <c r="P1764" t="str">
        <f t="shared" si="446"/>
        <v>R1011</v>
      </c>
      <c r="Q1764">
        <f t="shared" si="447"/>
        <v>34</v>
      </c>
    </row>
    <row r="1765" spans="1:17" ht="18.75" x14ac:dyDescent="0.3">
      <c r="A1765" s="4" t="s">
        <v>606</v>
      </c>
      <c r="B1765" t="str">
        <f t="shared" si="432"/>
        <v xml:space="preserve"> Britt K</v>
      </c>
      <c r="C1765">
        <f t="shared" si="433"/>
        <v>16.12</v>
      </c>
      <c r="D1765">
        <f t="shared" si="434"/>
        <v>6.09</v>
      </c>
      <c r="E1765" t="str">
        <f t="shared" si="435"/>
        <v>No</v>
      </c>
      <c r="F1765" t="str">
        <f t="shared" si="436"/>
        <v>No</v>
      </c>
      <c r="G1765" t="str">
        <f t="shared" si="437"/>
        <v>No</v>
      </c>
      <c r="H1765">
        <f t="shared" si="438"/>
        <v>0</v>
      </c>
      <c r="I1765" t="str">
        <f t="shared" si="439"/>
        <v>No</v>
      </c>
      <c r="J1765" t="str">
        <f t="shared" si="440"/>
        <v>Underweight</v>
      </c>
      <c r="K1765" t="str">
        <f t="shared" si="441"/>
        <v>Diabetes</v>
      </c>
      <c r="L1765" t="str">
        <f t="shared" si="442"/>
        <v>R1013</v>
      </c>
      <c r="M1765">
        <f t="shared" si="443"/>
        <v>45</v>
      </c>
      <c r="N1765" t="str">
        <f t="shared" si="444"/>
        <v>tier - 3</v>
      </c>
      <c r="O1765" t="str">
        <f t="shared" si="445"/>
        <v>tier - 3</v>
      </c>
      <c r="P1765" t="str">
        <f t="shared" si="446"/>
        <v>R1013</v>
      </c>
      <c r="Q1765">
        <f t="shared" si="447"/>
        <v>45</v>
      </c>
    </row>
    <row r="1766" spans="1:17" ht="18.75" x14ac:dyDescent="0.3">
      <c r="A1766" s="4" t="s">
        <v>605</v>
      </c>
      <c r="B1766" t="str">
        <f t="shared" si="432"/>
        <v xml:space="preserve"> Joyce R.</v>
      </c>
      <c r="C1766">
        <f t="shared" si="433"/>
        <v>26.73</v>
      </c>
      <c r="D1766">
        <f t="shared" si="434"/>
        <v>4.74</v>
      </c>
      <c r="E1766" t="str">
        <f t="shared" si="435"/>
        <v>Yes</v>
      </c>
      <c r="F1766" t="str">
        <f t="shared" si="436"/>
        <v>No</v>
      </c>
      <c r="G1766" t="str">
        <f t="shared" si="437"/>
        <v>No</v>
      </c>
      <c r="H1766">
        <f t="shared" si="438"/>
        <v>1</v>
      </c>
      <c r="I1766" t="str">
        <f t="shared" si="439"/>
        <v>No</v>
      </c>
      <c r="J1766" t="str">
        <f t="shared" si="440"/>
        <v>Obesity</v>
      </c>
      <c r="K1766" t="str">
        <f t="shared" si="441"/>
        <v>Normal</v>
      </c>
      <c r="L1766" t="str">
        <f t="shared" si="442"/>
        <v>R1013</v>
      </c>
      <c r="M1766">
        <f t="shared" si="443"/>
        <v>34</v>
      </c>
      <c r="N1766" t="str">
        <f t="shared" si="444"/>
        <v>tier - 2</v>
      </c>
      <c r="O1766" t="str">
        <f t="shared" si="445"/>
        <v>tier - 2</v>
      </c>
      <c r="P1766" t="str">
        <f t="shared" si="446"/>
        <v>R1013</v>
      </c>
      <c r="Q1766">
        <f t="shared" si="447"/>
        <v>34</v>
      </c>
    </row>
    <row r="1767" spans="1:17" ht="18.75" x14ac:dyDescent="0.3">
      <c r="A1767" s="4" t="s">
        <v>604</v>
      </c>
      <c r="B1767" t="str">
        <f t="shared" si="432"/>
        <v xml:space="preserve"> Ben</v>
      </c>
      <c r="C1767">
        <f t="shared" si="433"/>
        <v>37.25</v>
      </c>
      <c r="D1767">
        <f t="shared" si="434"/>
        <v>6.23</v>
      </c>
      <c r="E1767" t="str">
        <f t="shared" si="435"/>
        <v>Yes</v>
      </c>
      <c r="F1767" t="str">
        <f t="shared" si="436"/>
        <v>No</v>
      </c>
      <c r="G1767" t="str">
        <f t="shared" si="437"/>
        <v>No</v>
      </c>
      <c r="H1767">
        <f t="shared" si="438"/>
        <v>0</v>
      </c>
      <c r="I1767" t="str">
        <f t="shared" si="439"/>
        <v>No</v>
      </c>
      <c r="J1767" t="str">
        <f t="shared" si="440"/>
        <v>Obesity</v>
      </c>
      <c r="K1767" t="str">
        <f t="shared" si="441"/>
        <v>Diabetes</v>
      </c>
      <c r="L1767" t="str">
        <f t="shared" si="442"/>
        <v>R1011</v>
      </c>
      <c r="M1767">
        <f t="shared" si="443"/>
        <v>21</v>
      </c>
      <c r="N1767" t="str">
        <f t="shared" si="444"/>
        <v>tier - 2</v>
      </c>
      <c r="O1767" t="str">
        <f t="shared" si="445"/>
        <v>tier - 2</v>
      </c>
      <c r="P1767" t="str">
        <f t="shared" si="446"/>
        <v>R1011</v>
      </c>
      <c r="Q1767">
        <f t="shared" si="447"/>
        <v>21</v>
      </c>
    </row>
    <row r="1768" spans="1:17" ht="18.75" x14ac:dyDescent="0.3">
      <c r="A1768" s="4" t="s">
        <v>603</v>
      </c>
      <c r="B1768" t="str">
        <f t="shared" si="432"/>
        <v xml:space="preserve"> Sarah M.</v>
      </c>
      <c r="C1768">
        <f t="shared" si="433"/>
        <v>23.56</v>
      </c>
      <c r="D1768">
        <f t="shared" si="434"/>
        <v>5.45</v>
      </c>
      <c r="E1768" t="str">
        <f t="shared" si="435"/>
        <v>Yes</v>
      </c>
      <c r="F1768" t="str">
        <f t="shared" si="436"/>
        <v>No</v>
      </c>
      <c r="G1768" t="str">
        <f t="shared" si="437"/>
        <v>No</v>
      </c>
      <c r="H1768">
        <f t="shared" si="438"/>
        <v>1</v>
      </c>
      <c r="I1768" t="str">
        <f t="shared" si="439"/>
        <v>No</v>
      </c>
      <c r="J1768" t="str">
        <f t="shared" si="440"/>
        <v>Normol Weight</v>
      </c>
      <c r="K1768" t="str">
        <f t="shared" si="441"/>
        <v>Normal</v>
      </c>
      <c r="L1768" t="str">
        <f t="shared" si="442"/>
        <v>R1024</v>
      </c>
      <c r="M1768">
        <f t="shared" si="443"/>
        <v>34</v>
      </c>
      <c r="N1768" t="str">
        <f t="shared" si="444"/>
        <v>tier - 3</v>
      </c>
      <c r="O1768" t="str">
        <f t="shared" si="445"/>
        <v>tier - 3</v>
      </c>
      <c r="P1768" t="str">
        <f t="shared" si="446"/>
        <v>R1024</v>
      </c>
      <c r="Q1768">
        <f t="shared" si="447"/>
        <v>34</v>
      </c>
    </row>
    <row r="1769" spans="1:17" ht="18.75" x14ac:dyDescent="0.3">
      <c r="A1769" s="4" t="s">
        <v>602</v>
      </c>
      <c r="B1769" t="str">
        <f t="shared" si="432"/>
        <v xml:space="preserve"> Sarah</v>
      </c>
      <c r="C1769">
        <f t="shared" si="433"/>
        <v>15.84</v>
      </c>
      <c r="D1769">
        <f t="shared" si="434"/>
        <v>10.34</v>
      </c>
      <c r="E1769" t="str">
        <f t="shared" si="435"/>
        <v>No</v>
      </c>
      <c r="F1769" t="str">
        <f t="shared" si="436"/>
        <v>No</v>
      </c>
      <c r="G1769" t="str">
        <f t="shared" si="437"/>
        <v>No</v>
      </c>
      <c r="H1769">
        <f t="shared" si="438"/>
        <v>2</v>
      </c>
      <c r="I1769" t="str">
        <f t="shared" si="439"/>
        <v>No</v>
      </c>
      <c r="J1769" t="str">
        <f t="shared" si="440"/>
        <v>Underweight</v>
      </c>
      <c r="K1769" t="str">
        <f t="shared" si="441"/>
        <v>Diabetes</v>
      </c>
      <c r="L1769" t="str">
        <f t="shared" si="442"/>
        <v>R1013</v>
      </c>
      <c r="M1769">
        <f t="shared" si="443"/>
        <v>49</v>
      </c>
      <c r="N1769" t="str">
        <f t="shared" si="444"/>
        <v>tier - 3</v>
      </c>
      <c r="O1769" t="str">
        <f t="shared" si="445"/>
        <v>tier - 3</v>
      </c>
      <c r="P1769" t="str">
        <f t="shared" si="446"/>
        <v>R1013</v>
      </c>
      <c r="Q1769">
        <f t="shared" si="447"/>
        <v>49</v>
      </c>
    </row>
    <row r="1770" spans="1:17" ht="18.75" x14ac:dyDescent="0.3">
      <c r="A1770" s="4" t="s">
        <v>601</v>
      </c>
      <c r="B1770" t="str">
        <f t="shared" si="432"/>
        <v xml:space="preserve"> Katie</v>
      </c>
      <c r="C1770">
        <f t="shared" si="433"/>
        <v>36.630000000000003</v>
      </c>
      <c r="D1770">
        <f t="shared" si="434"/>
        <v>5.15</v>
      </c>
      <c r="E1770" t="str">
        <f t="shared" si="435"/>
        <v>No</v>
      </c>
      <c r="F1770" t="str">
        <f t="shared" si="436"/>
        <v>No</v>
      </c>
      <c r="G1770" t="str">
        <f t="shared" si="437"/>
        <v>No</v>
      </c>
      <c r="H1770">
        <f t="shared" si="438"/>
        <v>0</v>
      </c>
      <c r="I1770" t="str">
        <f t="shared" si="439"/>
        <v>No</v>
      </c>
      <c r="J1770" t="str">
        <f t="shared" si="440"/>
        <v>Obesity</v>
      </c>
      <c r="K1770" t="str">
        <f t="shared" si="441"/>
        <v>Normal</v>
      </c>
      <c r="L1770" t="str">
        <f t="shared" si="442"/>
        <v>R1013</v>
      </c>
      <c r="M1770">
        <f t="shared" si="443"/>
        <v>31</v>
      </c>
      <c r="N1770" t="str">
        <f t="shared" si="444"/>
        <v>tier - 1</v>
      </c>
      <c r="O1770" t="str">
        <f t="shared" si="445"/>
        <v>tier - 1</v>
      </c>
      <c r="P1770" t="str">
        <f t="shared" si="446"/>
        <v>R1013</v>
      </c>
      <c r="Q1770">
        <f t="shared" si="447"/>
        <v>31</v>
      </c>
    </row>
    <row r="1771" spans="1:17" ht="18.75" x14ac:dyDescent="0.3">
      <c r="A1771" s="4" t="s">
        <v>600</v>
      </c>
      <c r="B1771" t="str">
        <f t="shared" si="432"/>
        <v xml:space="preserve"> Michaela L</v>
      </c>
      <c r="C1771">
        <f t="shared" si="433"/>
        <v>16.47</v>
      </c>
      <c r="D1771">
        <f t="shared" si="434"/>
        <v>11.72</v>
      </c>
      <c r="E1771" t="str">
        <f t="shared" si="435"/>
        <v>No</v>
      </c>
      <c r="F1771" t="str">
        <f t="shared" si="436"/>
        <v>No</v>
      </c>
      <c r="G1771" t="str">
        <f t="shared" si="437"/>
        <v>No</v>
      </c>
      <c r="H1771">
        <f t="shared" si="438"/>
        <v>0</v>
      </c>
      <c r="I1771" t="str">
        <f t="shared" si="439"/>
        <v>No</v>
      </c>
      <c r="J1771" t="str">
        <f t="shared" si="440"/>
        <v>Underweight</v>
      </c>
      <c r="K1771" t="str">
        <f t="shared" si="441"/>
        <v>Diabetes</v>
      </c>
      <c r="L1771" t="str">
        <f t="shared" si="442"/>
        <v>R1013</v>
      </c>
      <c r="M1771">
        <f t="shared" si="443"/>
        <v>48</v>
      </c>
      <c r="N1771" t="str">
        <f t="shared" si="444"/>
        <v>tier - 2</v>
      </c>
      <c r="O1771" t="str">
        <f t="shared" si="445"/>
        <v>tier - 2</v>
      </c>
      <c r="P1771" t="str">
        <f t="shared" si="446"/>
        <v>R1013</v>
      </c>
      <c r="Q1771">
        <f t="shared" si="447"/>
        <v>48</v>
      </c>
    </row>
    <row r="1772" spans="1:17" ht="18.75" x14ac:dyDescent="0.3">
      <c r="A1772" s="4" t="s">
        <v>599</v>
      </c>
      <c r="B1772" t="str">
        <f t="shared" si="432"/>
        <v xml:space="preserve"> Shalaleh</v>
      </c>
      <c r="C1772">
        <f t="shared" si="433"/>
        <v>25.8</v>
      </c>
      <c r="D1772">
        <f t="shared" si="434"/>
        <v>5.29</v>
      </c>
      <c r="E1772" t="str">
        <f t="shared" si="435"/>
        <v>No</v>
      </c>
      <c r="F1772" t="str">
        <f t="shared" si="436"/>
        <v>No</v>
      </c>
      <c r="G1772" t="str">
        <f t="shared" si="437"/>
        <v>No</v>
      </c>
      <c r="H1772">
        <f t="shared" si="438"/>
        <v>0</v>
      </c>
      <c r="I1772" t="str">
        <f t="shared" si="439"/>
        <v>No</v>
      </c>
      <c r="J1772" t="str">
        <f t="shared" si="440"/>
        <v>Obesity</v>
      </c>
      <c r="K1772" t="str">
        <f t="shared" si="441"/>
        <v>Normal</v>
      </c>
      <c r="L1772" t="str">
        <f t="shared" si="442"/>
        <v>R1011</v>
      </c>
      <c r="M1772">
        <f t="shared" si="443"/>
        <v>31</v>
      </c>
      <c r="N1772" t="str">
        <f t="shared" si="444"/>
        <v>tier - 3</v>
      </c>
      <c r="O1772" t="str">
        <f t="shared" si="445"/>
        <v>tier - 3</v>
      </c>
      <c r="P1772" t="str">
        <f t="shared" si="446"/>
        <v>R1011</v>
      </c>
      <c r="Q1772">
        <f t="shared" si="447"/>
        <v>31</v>
      </c>
    </row>
    <row r="1773" spans="1:17" ht="18.75" x14ac:dyDescent="0.3">
      <c r="A1773" s="4" t="s">
        <v>598</v>
      </c>
      <c r="B1773" t="str">
        <f t="shared" si="432"/>
        <v xml:space="preserve"> Karen</v>
      </c>
      <c r="C1773">
        <f t="shared" si="433"/>
        <v>23.6</v>
      </c>
      <c r="D1773">
        <f t="shared" si="434"/>
        <v>4.33</v>
      </c>
      <c r="E1773" t="str">
        <f t="shared" si="435"/>
        <v>No</v>
      </c>
      <c r="F1773" t="str">
        <f t="shared" si="436"/>
        <v>No</v>
      </c>
      <c r="G1773" t="str">
        <f t="shared" si="437"/>
        <v>No</v>
      </c>
      <c r="H1773">
        <f t="shared" si="438"/>
        <v>0</v>
      </c>
      <c r="I1773" t="str">
        <f t="shared" si="439"/>
        <v>No</v>
      </c>
      <c r="J1773" t="str">
        <f t="shared" si="440"/>
        <v>Normol Weight</v>
      </c>
      <c r="K1773" t="str">
        <f t="shared" si="441"/>
        <v>Normal</v>
      </c>
      <c r="L1773" t="str">
        <f t="shared" si="442"/>
        <v>R1011</v>
      </c>
      <c r="M1773">
        <f t="shared" si="443"/>
        <v>31</v>
      </c>
      <c r="N1773" t="str">
        <f t="shared" si="444"/>
        <v>tier - 3</v>
      </c>
      <c r="O1773" t="str">
        <f t="shared" si="445"/>
        <v>tier - 3</v>
      </c>
      <c r="P1773" t="str">
        <f t="shared" si="446"/>
        <v>R1011</v>
      </c>
      <c r="Q1773">
        <f t="shared" si="447"/>
        <v>31</v>
      </c>
    </row>
    <row r="1774" spans="1:17" ht="18.75" x14ac:dyDescent="0.3">
      <c r="A1774" s="4" t="s">
        <v>597</v>
      </c>
      <c r="B1774" t="str">
        <f t="shared" si="432"/>
        <v xml:space="preserve"> Zuzana</v>
      </c>
      <c r="C1774">
        <f t="shared" si="433"/>
        <v>32.11</v>
      </c>
      <c r="D1774">
        <f t="shared" si="434"/>
        <v>6.24</v>
      </c>
      <c r="E1774" t="str">
        <f t="shared" si="435"/>
        <v>No</v>
      </c>
      <c r="F1774" t="str">
        <f t="shared" si="436"/>
        <v>No</v>
      </c>
      <c r="G1774" t="str">
        <f t="shared" si="437"/>
        <v>Yes</v>
      </c>
      <c r="H1774">
        <f t="shared" si="438"/>
        <v>1</v>
      </c>
      <c r="I1774" t="str">
        <f t="shared" si="439"/>
        <v>No</v>
      </c>
      <c r="J1774" t="str">
        <f t="shared" si="440"/>
        <v>Obesity</v>
      </c>
      <c r="K1774" t="str">
        <f t="shared" si="441"/>
        <v>Diabetes</v>
      </c>
      <c r="L1774" t="str">
        <f t="shared" si="442"/>
        <v>R1012</v>
      </c>
      <c r="M1774">
        <f t="shared" si="443"/>
        <v>29</v>
      </c>
      <c r="N1774" t="str">
        <f t="shared" si="444"/>
        <v>tier - 2</v>
      </c>
      <c r="O1774" t="str">
        <f t="shared" si="445"/>
        <v>tier - 2</v>
      </c>
      <c r="P1774" t="str">
        <f t="shared" si="446"/>
        <v>R1012</v>
      </c>
      <c r="Q1774">
        <f t="shared" si="447"/>
        <v>29</v>
      </c>
    </row>
    <row r="1775" spans="1:17" ht="18.75" x14ac:dyDescent="0.3">
      <c r="A1775" s="4" t="s">
        <v>596</v>
      </c>
      <c r="B1775" t="str">
        <f t="shared" si="432"/>
        <v xml:space="preserve"> Daniel J.</v>
      </c>
      <c r="C1775">
        <f t="shared" si="433"/>
        <v>30.114999999999998</v>
      </c>
      <c r="D1775">
        <f t="shared" si="434"/>
        <v>11.61</v>
      </c>
      <c r="E1775" t="str">
        <f t="shared" si="435"/>
        <v>No</v>
      </c>
      <c r="F1775" t="str">
        <f t="shared" si="436"/>
        <v>No</v>
      </c>
      <c r="G1775" t="str">
        <f t="shared" si="437"/>
        <v>No</v>
      </c>
      <c r="H1775">
        <f t="shared" si="438"/>
        <v>0</v>
      </c>
      <c r="I1775" t="str">
        <f t="shared" si="439"/>
        <v>No</v>
      </c>
      <c r="J1775" t="str">
        <f t="shared" si="440"/>
        <v>Obesity</v>
      </c>
      <c r="K1775" t="str">
        <f t="shared" si="441"/>
        <v>Diabetes</v>
      </c>
      <c r="L1775" t="str">
        <f t="shared" si="442"/>
        <v>R1017</v>
      </c>
      <c r="M1775">
        <f t="shared" si="443"/>
        <v>20</v>
      </c>
      <c r="N1775" t="str">
        <f t="shared" si="444"/>
        <v>tier - 1</v>
      </c>
      <c r="O1775" t="str">
        <f t="shared" si="445"/>
        <v>tier - 1</v>
      </c>
      <c r="P1775" t="str">
        <f t="shared" si="446"/>
        <v>R1017</v>
      </c>
      <c r="Q1775">
        <f t="shared" si="447"/>
        <v>20</v>
      </c>
    </row>
    <row r="1776" spans="1:17" ht="18.75" x14ac:dyDescent="0.3">
      <c r="A1776" s="4" t="s">
        <v>595</v>
      </c>
      <c r="B1776" t="str">
        <f t="shared" si="432"/>
        <v xml:space="preserve"> Alexandra</v>
      </c>
      <c r="C1776">
        <f t="shared" si="433"/>
        <v>20.28</v>
      </c>
      <c r="D1776">
        <f t="shared" si="434"/>
        <v>11.07</v>
      </c>
      <c r="E1776" t="str">
        <f t="shared" si="435"/>
        <v>Yes</v>
      </c>
      <c r="F1776" t="str">
        <f t="shared" si="436"/>
        <v>No</v>
      </c>
      <c r="G1776" t="str">
        <f t="shared" si="437"/>
        <v>No</v>
      </c>
      <c r="H1776">
        <f t="shared" si="438"/>
        <v>0</v>
      </c>
      <c r="I1776" t="str">
        <f t="shared" si="439"/>
        <v>No</v>
      </c>
      <c r="J1776" t="str">
        <f t="shared" si="440"/>
        <v>Normol Weight</v>
      </c>
      <c r="K1776" t="str">
        <f t="shared" si="441"/>
        <v>Diabetes</v>
      </c>
      <c r="L1776" t="str">
        <f t="shared" si="442"/>
        <v>R1013</v>
      </c>
      <c r="M1776">
        <f t="shared" si="443"/>
        <v>41</v>
      </c>
      <c r="N1776" t="str">
        <f t="shared" si="444"/>
        <v>tier - 3</v>
      </c>
      <c r="O1776" t="str">
        <f t="shared" si="445"/>
        <v>tier - 3</v>
      </c>
      <c r="P1776" t="str">
        <f t="shared" si="446"/>
        <v>R1013</v>
      </c>
      <c r="Q1776">
        <f t="shared" si="447"/>
        <v>41</v>
      </c>
    </row>
    <row r="1777" spans="1:17" ht="18.75" x14ac:dyDescent="0.3">
      <c r="A1777" s="4" t="s">
        <v>594</v>
      </c>
      <c r="B1777" t="str">
        <f t="shared" si="432"/>
        <v xml:space="preserve"> Jessica</v>
      </c>
      <c r="C1777">
        <f t="shared" si="433"/>
        <v>20.234999999999999</v>
      </c>
      <c r="D1777">
        <f t="shared" si="434"/>
        <v>5.19</v>
      </c>
      <c r="E1777" t="str">
        <f t="shared" si="435"/>
        <v>No</v>
      </c>
      <c r="F1777" t="str">
        <f t="shared" si="436"/>
        <v>No</v>
      </c>
      <c r="G1777" t="str">
        <f t="shared" si="437"/>
        <v>Yes</v>
      </c>
      <c r="H1777">
        <f t="shared" si="438"/>
        <v>1</v>
      </c>
      <c r="I1777" t="str">
        <f t="shared" si="439"/>
        <v>No</v>
      </c>
      <c r="J1777" t="str">
        <f t="shared" si="440"/>
        <v>Normol Weight</v>
      </c>
      <c r="K1777" t="str">
        <f t="shared" si="441"/>
        <v>Normal</v>
      </c>
      <c r="L1777" t="str">
        <f t="shared" si="442"/>
        <v>R1012</v>
      </c>
      <c r="M1777">
        <f t="shared" si="443"/>
        <v>29</v>
      </c>
      <c r="N1777" t="str">
        <f t="shared" si="444"/>
        <v>tier - 1</v>
      </c>
      <c r="O1777" t="str">
        <f t="shared" si="445"/>
        <v>tier - 1</v>
      </c>
      <c r="P1777" t="str">
        <f t="shared" si="446"/>
        <v>R1012</v>
      </c>
      <c r="Q1777">
        <f t="shared" si="447"/>
        <v>29</v>
      </c>
    </row>
    <row r="1778" spans="1:17" ht="18.75" x14ac:dyDescent="0.3">
      <c r="A1778" s="4" t="s">
        <v>593</v>
      </c>
      <c r="B1778" t="str">
        <f t="shared" si="432"/>
        <v xml:space="preserve"> Matthew M</v>
      </c>
      <c r="C1778">
        <f t="shared" si="433"/>
        <v>25.27</v>
      </c>
      <c r="D1778">
        <f t="shared" si="434"/>
        <v>5.7</v>
      </c>
      <c r="E1778" t="str">
        <f t="shared" si="435"/>
        <v>Yes</v>
      </c>
      <c r="F1778" t="str">
        <f t="shared" si="436"/>
        <v>No</v>
      </c>
      <c r="G1778" t="str">
        <f t="shared" si="437"/>
        <v>No</v>
      </c>
      <c r="H1778">
        <f t="shared" si="438"/>
        <v>1</v>
      </c>
      <c r="I1778" t="str">
        <f t="shared" si="439"/>
        <v>No</v>
      </c>
      <c r="J1778" t="str">
        <f t="shared" si="440"/>
        <v>Obesity</v>
      </c>
      <c r="K1778" t="str">
        <f t="shared" si="441"/>
        <v>Diabetes</v>
      </c>
      <c r="L1778" t="str">
        <f t="shared" si="442"/>
        <v>R1012</v>
      </c>
      <c r="M1778">
        <f t="shared" si="443"/>
        <v>34</v>
      </c>
      <c r="N1778" t="str">
        <f t="shared" si="444"/>
        <v>tier - 3</v>
      </c>
      <c r="O1778" t="str">
        <f t="shared" si="445"/>
        <v>tier - 3</v>
      </c>
      <c r="P1778" t="str">
        <f t="shared" si="446"/>
        <v>R1012</v>
      </c>
      <c r="Q1778">
        <f t="shared" si="447"/>
        <v>34</v>
      </c>
    </row>
    <row r="1779" spans="1:17" ht="18.75" x14ac:dyDescent="0.3">
      <c r="A1779" s="4" t="s">
        <v>592</v>
      </c>
      <c r="B1779" t="str">
        <f t="shared" si="432"/>
        <v xml:space="preserve"> Nadine A.</v>
      </c>
      <c r="C1779">
        <f t="shared" si="433"/>
        <v>24.24</v>
      </c>
      <c r="D1779">
        <f t="shared" si="434"/>
        <v>6.15</v>
      </c>
      <c r="E1779" t="str">
        <f t="shared" si="435"/>
        <v>No</v>
      </c>
      <c r="F1779" t="str">
        <f t="shared" si="436"/>
        <v>No</v>
      </c>
      <c r="G1779" t="str">
        <f t="shared" si="437"/>
        <v>No</v>
      </c>
      <c r="H1779">
        <f t="shared" si="438"/>
        <v>0</v>
      </c>
      <c r="I1779" t="str">
        <f t="shared" si="439"/>
        <v>No</v>
      </c>
      <c r="J1779" t="str">
        <f t="shared" si="440"/>
        <v>Normol Weight</v>
      </c>
      <c r="K1779" t="str">
        <f t="shared" si="441"/>
        <v>Diabetes</v>
      </c>
      <c r="L1779" t="str">
        <f t="shared" si="442"/>
        <v>R1013</v>
      </c>
      <c r="M1779">
        <f t="shared" si="443"/>
        <v>32</v>
      </c>
      <c r="N1779" t="str">
        <f t="shared" si="444"/>
        <v>tier - 3</v>
      </c>
      <c r="O1779" t="str">
        <f t="shared" si="445"/>
        <v>tier - 3</v>
      </c>
      <c r="P1779" t="str">
        <f t="shared" si="446"/>
        <v>R1013</v>
      </c>
      <c r="Q1779">
        <f t="shared" si="447"/>
        <v>32</v>
      </c>
    </row>
    <row r="1780" spans="1:17" ht="18.75" x14ac:dyDescent="0.3">
      <c r="A1780" s="4" t="s">
        <v>591</v>
      </c>
      <c r="B1780" t="str">
        <f t="shared" si="432"/>
        <v xml:space="preserve"> Peter J. Jr.</v>
      </c>
      <c r="C1780">
        <f t="shared" si="433"/>
        <v>35.75</v>
      </c>
      <c r="D1780">
        <f t="shared" si="434"/>
        <v>5.07</v>
      </c>
      <c r="E1780" t="str">
        <f t="shared" si="435"/>
        <v>No</v>
      </c>
      <c r="F1780" t="str">
        <f t="shared" si="436"/>
        <v>No</v>
      </c>
      <c r="G1780" t="str">
        <f t="shared" si="437"/>
        <v>No</v>
      </c>
      <c r="H1780">
        <f t="shared" si="438"/>
        <v>0</v>
      </c>
      <c r="I1780" t="str">
        <f t="shared" si="439"/>
        <v>No</v>
      </c>
      <c r="J1780" t="str">
        <f t="shared" si="440"/>
        <v>Obesity</v>
      </c>
      <c r="K1780" t="str">
        <f t="shared" si="441"/>
        <v>Normal</v>
      </c>
      <c r="L1780" t="str">
        <f t="shared" si="442"/>
        <v>R1013</v>
      </c>
      <c r="M1780">
        <f t="shared" si="443"/>
        <v>33</v>
      </c>
      <c r="N1780" t="str">
        <f t="shared" si="444"/>
        <v>tier - 2</v>
      </c>
      <c r="O1780" t="str">
        <f t="shared" si="445"/>
        <v>tier - 2</v>
      </c>
      <c r="P1780" t="str">
        <f t="shared" si="446"/>
        <v>R1013</v>
      </c>
      <c r="Q1780">
        <f t="shared" si="447"/>
        <v>33</v>
      </c>
    </row>
    <row r="1781" spans="1:17" ht="18.75" x14ac:dyDescent="0.3">
      <c r="A1781" s="4" t="s">
        <v>590</v>
      </c>
      <c r="B1781" t="str">
        <f t="shared" si="432"/>
        <v xml:space="preserve"> Colleen M</v>
      </c>
      <c r="C1781">
        <f t="shared" si="433"/>
        <v>29.92</v>
      </c>
      <c r="D1781">
        <f t="shared" si="434"/>
        <v>10.97</v>
      </c>
      <c r="E1781" t="str">
        <f t="shared" si="435"/>
        <v>Yes</v>
      </c>
      <c r="F1781" t="str">
        <f t="shared" si="436"/>
        <v>No</v>
      </c>
      <c r="G1781" t="str">
        <f t="shared" si="437"/>
        <v>No</v>
      </c>
      <c r="H1781">
        <f t="shared" si="438"/>
        <v>1</v>
      </c>
      <c r="I1781" t="str">
        <f t="shared" si="439"/>
        <v>No</v>
      </c>
      <c r="J1781" t="str">
        <f t="shared" si="440"/>
        <v>Obesity</v>
      </c>
      <c r="K1781" t="str">
        <f t="shared" si="441"/>
        <v>Diabetes</v>
      </c>
      <c r="L1781" t="str">
        <f t="shared" si="442"/>
        <v>R1013</v>
      </c>
      <c r="M1781">
        <f t="shared" si="443"/>
        <v>36</v>
      </c>
      <c r="N1781" t="str">
        <f t="shared" si="444"/>
        <v>tier - 1</v>
      </c>
      <c r="O1781" t="str">
        <f t="shared" si="445"/>
        <v>tier - 1</v>
      </c>
      <c r="P1781" t="str">
        <f t="shared" si="446"/>
        <v>R1013</v>
      </c>
      <c r="Q1781">
        <f t="shared" si="447"/>
        <v>36</v>
      </c>
    </row>
    <row r="1782" spans="1:17" ht="18.75" x14ac:dyDescent="0.3">
      <c r="A1782" s="4" t="s">
        <v>589</v>
      </c>
      <c r="B1782" t="str">
        <f t="shared" si="432"/>
        <v xml:space="preserve"> Julie A.</v>
      </c>
      <c r="C1782">
        <f t="shared" si="433"/>
        <v>26.2</v>
      </c>
      <c r="D1782">
        <f t="shared" si="434"/>
        <v>10.93</v>
      </c>
      <c r="E1782" t="str">
        <f t="shared" si="435"/>
        <v>Yes</v>
      </c>
      <c r="F1782" t="str">
        <f t="shared" si="436"/>
        <v>No</v>
      </c>
      <c r="G1782" t="str">
        <f t="shared" si="437"/>
        <v>No</v>
      </c>
      <c r="H1782">
        <f t="shared" si="438"/>
        <v>1</v>
      </c>
      <c r="I1782" t="str">
        <f t="shared" si="439"/>
        <v>No</v>
      </c>
      <c r="J1782" t="str">
        <f t="shared" si="440"/>
        <v>Obesity</v>
      </c>
      <c r="K1782" t="str">
        <f t="shared" si="441"/>
        <v>Diabetes</v>
      </c>
      <c r="L1782" t="str">
        <f t="shared" si="442"/>
        <v>R1011</v>
      </c>
      <c r="M1782">
        <f t="shared" si="443"/>
        <v>36</v>
      </c>
      <c r="N1782" t="str">
        <f t="shared" si="444"/>
        <v>tier - 1</v>
      </c>
      <c r="O1782" t="str">
        <f t="shared" si="445"/>
        <v>tier - 1</v>
      </c>
      <c r="P1782" t="str">
        <f t="shared" si="446"/>
        <v>R1011</v>
      </c>
      <c r="Q1782">
        <f t="shared" si="447"/>
        <v>36</v>
      </c>
    </row>
    <row r="1783" spans="1:17" ht="18.75" x14ac:dyDescent="0.3">
      <c r="A1783" s="4" t="s">
        <v>588</v>
      </c>
      <c r="B1783" t="str">
        <f t="shared" si="432"/>
        <v xml:space="preserve"> Douglas W</v>
      </c>
      <c r="C1783">
        <f t="shared" si="433"/>
        <v>26.695</v>
      </c>
      <c r="D1783">
        <f t="shared" si="434"/>
        <v>4.21</v>
      </c>
      <c r="E1783" t="str">
        <f t="shared" si="435"/>
        <v>Yes</v>
      </c>
      <c r="F1783" t="str">
        <f t="shared" si="436"/>
        <v>No</v>
      </c>
      <c r="G1783" t="str">
        <f t="shared" si="437"/>
        <v>Yes</v>
      </c>
      <c r="H1783">
        <f t="shared" si="438"/>
        <v>1</v>
      </c>
      <c r="I1783" t="str">
        <f t="shared" si="439"/>
        <v>No</v>
      </c>
      <c r="J1783" t="str">
        <f t="shared" si="440"/>
        <v>Obesity</v>
      </c>
      <c r="K1783" t="str">
        <f t="shared" si="441"/>
        <v>Normal</v>
      </c>
      <c r="L1783" t="str">
        <f t="shared" si="442"/>
        <v>R1012</v>
      </c>
      <c r="M1783">
        <f t="shared" si="443"/>
        <v>25</v>
      </c>
      <c r="N1783" t="str">
        <f t="shared" si="444"/>
        <v>tier - 3</v>
      </c>
      <c r="O1783" t="str">
        <f t="shared" si="445"/>
        <v>tier - 3</v>
      </c>
      <c r="P1783" t="str">
        <f t="shared" si="446"/>
        <v>R1012</v>
      </c>
      <c r="Q1783">
        <f t="shared" si="447"/>
        <v>25</v>
      </c>
    </row>
    <row r="1784" spans="1:17" ht="18.75" x14ac:dyDescent="0.3">
      <c r="A1784" s="4" t="s">
        <v>587</v>
      </c>
      <c r="B1784" t="str">
        <f t="shared" si="432"/>
        <v xml:space="preserve"> Catherine</v>
      </c>
      <c r="C1784">
        <f t="shared" si="433"/>
        <v>23.16</v>
      </c>
      <c r="D1784">
        <f t="shared" si="434"/>
        <v>5.5</v>
      </c>
      <c r="E1784" t="str">
        <f t="shared" si="435"/>
        <v>No</v>
      </c>
      <c r="F1784" t="str">
        <f t="shared" si="436"/>
        <v>No</v>
      </c>
      <c r="G1784" t="str">
        <f t="shared" si="437"/>
        <v>No</v>
      </c>
      <c r="H1784">
        <f t="shared" si="438"/>
        <v>0</v>
      </c>
      <c r="I1784" t="str">
        <f t="shared" si="439"/>
        <v>No</v>
      </c>
      <c r="J1784" t="str">
        <f t="shared" si="440"/>
        <v>Normol Weight</v>
      </c>
      <c r="K1784" t="str">
        <f t="shared" si="441"/>
        <v>Normal</v>
      </c>
      <c r="L1784" t="str">
        <f t="shared" si="442"/>
        <v>R1011</v>
      </c>
      <c r="M1784">
        <f t="shared" si="443"/>
        <v>33</v>
      </c>
      <c r="N1784" t="str">
        <f t="shared" si="444"/>
        <v>tier - 3</v>
      </c>
      <c r="O1784" t="str">
        <f t="shared" si="445"/>
        <v>tier - 3</v>
      </c>
      <c r="P1784" t="str">
        <f t="shared" si="446"/>
        <v>R1011</v>
      </c>
      <c r="Q1784">
        <f t="shared" si="447"/>
        <v>33</v>
      </c>
    </row>
    <row r="1785" spans="1:17" ht="18.75" x14ac:dyDescent="0.3">
      <c r="A1785" s="4" t="s">
        <v>586</v>
      </c>
      <c r="B1785" t="str">
        <f t="shared" si="432"/>
        <v xml:space="preserve"> James A</v>
      </c>
      <c r="C1785">
        <f t="shared" si="433"/>
        <v>32.585000000000001</v>
      </c>
      <c r="D1785">
        <f t="shared" si="434"/>
        <v>4.93</v>
      </c>
      <c r="E1785" t="str">
        <f t="shared" si="435"/>
        <v>Yes</v>
      </c>
      <c r="F1785" t="str">
        <f t="shared" si="436"/>
        <v>No</v>
      </c>
      <c r="G1785" t="str">
        <f t="shared" si="437"/>
        <v>No</v>
      </c>
      <c r="H1785">
        <f t="shared" si="438"/>
        <v>1</v>
      </c>
      <c r="I1785" t="str">
        <f t="shared" si="439"/>
        <v>No</v>
      </c>
      <c r="J1785" t="str">
        <f t="shared" si="440"/>
        <v>Obesity</v>
      </c>
      <c r="K1785" t="str">
        <f t="shared" si="441"/>
        <v>Normal</v>
      </c>
      <c r="L1785" t="str">
        <f t="shared" si="442"/>
        <v>R1017</v>
      </c>
      <c r="M1785">
        <f t="shared" si="443"/>
        <v>27</v>
      </c>
      <c r="N1785" t="str">
        <f t="shared" si="444"/>
        <v>tier - 3</v>
      </c>
      <c r="O1785" t="str">
        <f t="shared" si="445"/>
        <v>tier - 3</v>
      </c>
      <c r="P1785" t="str">
        <f t="shared" si="446"/>
        <v>R1017</v>
      </c>
      <c r="Q1785">
        <f t="shared" si="447"/>
        <v>27</v>
      </c>
    </row>
    <row r="1786" spans="1:17" ht="18.75" x14ac:dyDescent="0.3">
      <c r="A1786" s="4" t="s">
        <v>585</v>
      </c>
      <c r="B1786" t="str">
        <f t="shared" si="432"/>
        <v xml:space="preserve"> Youngseong</v>
      </c>
      <c r="C1786">
        <f t="shared" si="433"/>
        <v>33.97</v>
      </c>
      <c r="D1786">
        <f t="shared" si="434"/>
        <v>5.6</v>
      </c>
      <c r="E1786" t="str">
        <f t="shared" si="435"/>
        <v>Yes</v>
      </c>
      <c r="F1786" t="str">
        <f t="shared" si="436"/>
        <v>No</v>
      </c>
      <c r="G1786" t="str">
        <f t="shared" si="437"/>
        <v>No</v>
      </c>
      <c r="H1786">
        <f t="shared" si="438"/>
        <v>0</v>
      </c>
      <c r="I1786" t="str">
        <f t="shared" si="439"/>
        <v>No</v>
      </c>
      <c r="J1786" t="str">
        <f t="shared" si="440"/>
        <v>Obesity</v>
      </c>
      <c r="K1786" t="str">
        <f t="shared" si="441"/>
        <v>Normal</v>
      </c>
      <c r="L1786" t="str">
        <f t="shared" si="442"/>
        <v>R1021</v>
      </c>
      <c r="M1786">
        <f t="shared" si="443"/>
        <v>22</v>
      </c>
      <c r="N1786" t="str">
        <f t="shared" si="444"/>
        <v>tier - 3</v>
      </c>
      <c r="O1786" t="str">
        <f t="shared" si="445"/>
        <v>tier - 3</v>
      </c>
      <c r="P1786" t="str">
        <f t="shared" si="446"/>
        <v>R1021</v>
      </c>
      <c r="Q1786">
        <f t="shared" si="447"/>
        <v>22</v>
      </c>
    </row>
    <row r="1787" spans="1:17" ht="18.75" x14ac:dyDescent="0.3">
      <c r="A1787" s="4" t="s">
        <v>584</v>
      </c>
      <c r="B1787" t="str">
        <f t="shared" si="432"/>
        <v xml:space="preserve"> John</v>
      </c>
      <c r="C1787">
        <f t="shared" si="433"/>
        <v>16.57</v>
      </c>
      <c r="D1787">
        <f t="shared" si="434"/>
        <v>9.99</v>
      </c>
      <c r="E1787" t="str">
        <f t="shared" si="435"/>
        <v>No</v>
      </c>
      <c r="F1787" t="str">
        <f t="shared" si="436"/>
        <v>No</v>
      </c>
      <c r="G1787" t="str">
        <f t="shared" si="437"/>
        <v>No</v>
      </c>
      <c r="H1787">
        <f t="shared" si="438"/>
        <v>0</v>
      </c>
      <c r="I1787" t="str">
        <f t="shared" si="439"/>
        <v>No</v>
      </c>
      <c r="J1787" t="str">
        <f t="shared" si="440"/>
        <v>Underweight</v>
      </c>
      <c r="K1787" t="str">
        <f t="shared" si="441"/>
        <v>Diabetes</v>
      </c>
      <c r="L1787" t="str">
        <f t="shared" si="442"/>
        <v>R1013</v>
      </c>
      <c r="M1787">
        <f t="shared" si="443"/>
        <v>48</v>
      </c>
      <c r="N1787" t="str">
        <f t="shared" si="444"/>
        <v>tier - 2</v>
      </c>
      <c r="O1787" t="str">
        <f t="shared" si="445"/>
        <v>tier - 2</v>
      </c>
      <c r="P1787" t="str">
        <f t="shared" si="446"/>
        <v>R1013</v>
      </c>
      <c r="Q1787">
        <f t="shared" si="447"/>
        <v>48</v>
      </c>
    </row>
    <row r="1788" spans="1:17" ht="18.75" x14ac:dyDescent="0.3">
      <c r="A1788" s="4" t="s">
        <v>583</v>
      </c>
      <c r="B1788" t="str">
        <f t="shared" si="432"/>
        <v xml:space="preserve"> Brandon S.</v>
      </c>
      <c r="C1788">
        <f t="shared" si="433"/>
        <v>17.55</v>
      </c>
      <c r="D1788">
        <f t="shared" si="434"/>
        <v>5.93</v>
      </c>
      <c r="E1788" t="str">
        <f t="shared" si="435"/>
        <v>No</v>
      </c>
      <c r="F1788" t="str">
        <f t="shared" si="436"/>
        <v>No</v>
      </c>
      <c r="G1788" t="str">
        <f t="shared" si="437"/>
        <v>Yes</v>
      </c>
      <c r="H1788">
        <f t="shared" si="438"/>
        <v>1</v>
      </c>
      <c r="I1788" t="str">
        <f t="shared" si="439"/>
        <v>No</v>
      </c>
      <c r="J1788" t="str">
        <f t="shared" si="440"/>
        <v>Underweight</v>
      </c>
      <c r="K1788" t="str">
        <f t="shared" si="441"/>
        <v>Diabetes</v>
      </c>
      <c r="L1788" t="str">
        <f t="shared" si="442"/>
        <v>R1013</v>
      </c>
      <c r="M1788">
        <f t="shared" si="443"/>
        <v>43</v>
      </c>
      <c r="N1788" t="str">
        <f t="shared" si="444"/>
        <v>tier - 3</v>
      </c>
      <c r="O1788" t="str">
        <f t="shared" si="445"/>
        <v>tier - 3</v>
      </c>
      <c r="P1788" t="str">
        <f t="shared" si="446"/>
        <v>R1013</v>
      </c>
      <c r="Q1788">
        <f t="shared" si="447"/>
        <v>43</v>
      </c>
    </row>
    <row r="1789" spans="1:17" ht="18.75" x14ac:dyDescent="0.3">
      <c r="A1789" s="4" t="s">
        <v>582</v>
      </c>
      <c r="B1789" t="str">
        <f t="shared" si="432"/>
        <v xml:space="preserve"> Sean P</v>
      </c>
      <c r="C1789">
        <f t="shared" si="433"/>
        <v>29.41</v>
      </c>
      <c r="D1789">
        <f t="shared" si="434"/>
        <v>6.29</v>
      </c>
      <c r="E1789" t="str">
        <f t="shared" si="435"/>
        <v>Yes</v>
      </c>
      <c r="F1789" t="str">
        <f t="shared" si="436"/>
        <v>No</v>
      </c>
      <c r="G1789" t="str">
        <f t="shared" si="437"/>
        <v>No</v>
      </c>
      <c r="H1789">
        <f t="shared" si="438"/>
        <v>1</v>
      </c>
      <c r="I1789" t="str">
        <f t="shared" si="439"/>
        <v>No</v>
      </c>
      <c r="J1789" t="str">
        <f t="shared" si="440"/>
        <v>Obesity</v>
      </c>
      <c r="K1789" t="str">
        <f t="shared" si="441"/>
        <v>Diabetes</v>
      </c>
      <c r="L1789" t="str">
        <f t="shared" si="442"/>
        <v>R1021</v>
      </c>
      <c r="M1789">
        <f t="shared" si="443"/>
        <v>27</v>
      </c>
      <c r="N1789" t="str">
        <f t="shared" si="444"/>
        <v>tier - 1</v>
      </c>
      <c r="O1789" t="str">
        <f t="shared" si="445"/>
        <v>tier - 1</v>
      </c>
      <c r="P1789" t="str">
        <f t="shared" si="446"/>
        <v>R1021</v>
      </c>
      <c r="Q1789">
        <f t="shared" si="447"/>
        <v>27</v>
      </c>
    </row>
    <row r="1790" spans="1:17" ht="18.75" x14ac:dyDescent="0.3">
      <c r="A1790" s="4" t="s">
        <v>581</v>
      </c>
      <c r="B1790" t="str">
        <f t="shared" si="432"/>
        <v xml:space="preserve"> Scott</v>
      </c>
      <c r="C1790">
        <f t="shared" si="433"/>
        <v>17.91</v>
      </c>
      <c r="D1790">
        <f t="shared" si="434"/>
        <v>5.65</v>
      </c>
      <c r="E1790" t="str">
        <f t="shared" si="435"/>
        <v>No</v>
      </c>
      <c r="F1790" t="str">
        <f t="shared" si="436"/>
        <v>No</v>
      </c>
      <c r="G1790" t="str">
        <f t="shared" si="437"/>
        <v>No</v>
      </c>
      <c r="H1790">
        <f t="shared" si="438"/>
        <v>1</v>
      </c>
      <c r="I1790" t="str">
        <f t="shared" si="439"/>
        <v>No</v>
      </c>
      <c r="J1790" t="str">
        <f t="shared" si="440"/>
        <v>Underweight</v>
      </c>
      <c r="K1790" t="str">
        <f t="shared" si="441"/>
        <v>Normal</v>
      </c>
      <c r="L1790" t="str">
        <f t="shared" si="442"/>
        <v>R1012</v>
      </c>
      <c r="M1790">
        <f t="shared" si="443"/>
        <v>38</v>
      </c>
      <c r="N1790" t="str">
        <f t="shared" si="444"/>
        <v>tier - 1</v>
      </c>
      <c r="O1790" t="str">
        <f t="shared" si="445"/>
        <v>tier - 1</v>
      </c>
      <c r="P1790" t="str">
        <f t="shared" si="446"/>
        <v>R1012</v>
      </c>
      <c r="Q1790">
        <f t="shared" si="447"/>
        <v>38</v>
      </c>
    </row>
    <row r="1791" spans="1:17" ht="18.75" x14ac:dyDescent="0.3">
      <c r="A1791" s="4" t="s">
        <v>580</v>
      </c>
      <c r="B1791" t="str">
        <f t="shared" si="432"/>
        <v xml:space="preserve"> Janez</v>
      </c>
      <c r="C1791">
        <f t="shared" si="433"/>
        <v>31.57</v>
      </c>
      <c r="D1791">
        <f t="shared" si="434"/>
        <v>6.15</v>
      </c>
      <c r="E1791" t="str">
        <f t="shared" si="435"/>
        <v>No</v>
      </c>
      <c r="F1791" t="str">
        <f t="shared" si="436"/>
        <v>No</v>
      </c>
      <c r="G1791" t="str">
        <f t="shared" si="437"/>
        <v>No</v>
      </c>
      <c r="H1791">
        <f t="shared" si="438"/>
        <v>1</v>
      </c>
      <c r="I1791" t="str">
        <f t="shared" si="439"/>
        <v>No</v>
      </c>
      <c r="J1791" t="str">
        <f t="shared" si="440"/>
        <v>Obesity</v>
      </c>
      <c r="K1791" t="str">
        <f t="shared" si="441"/>
        <v>Diabetes</v>
      </c>
      <c r="L1791" t="str">
        <f t="shared" si="442"/>
        <v>R1013</v>
      </c>
      <c r="M1791">
        <f t="shared" si="443"/>
        <v>30</v>
      </c>
      <c r="N1791" t="str">
        <f t="shared" si="444"/>
        <v>tier - 2</v>
      </c>
      <c r="O1791" t="str">
        <f t="shared" si="445"/>
        <v>tier - 2</v>
      </c>
      <c r="P1791" t="str">
        <f t="shared" si="446"/>
        <v>R1013</v>
      </c>
      <c r="Q1791">
        <f t="shared" si="447"/>
        <v>30</v>
      </c>
    </row>
    <row r="1792" spans="1:17" ht="18.75" x14ac:dyDescent="0.3">
      <c r="A1792" s="4" t="s">
        <v>579</v>
      </c>
      <c r="B1792" t="str">
        <f t="shared" si="432"/>
        <v xml:space="preserve"> John I. Jr.</v>
      </c>
      <c r="C1792">
        <f t="shared" si="433"/>
        <v>33.18</v>
      </c>
      <c r="D1792">
        <f t="shared" si="434"/>
        <v>5.22</v>
      </c>
      <c r="E1792" t="str">
        <f t="shared" si="435"/>
        <v>No</v>
      </c>
      <c r="F1792" t="str">
        <f t="shared" si="436"/>
        <v>Yes</v>
      </c>
      <c r="G1792" t="str">
        <f t="shared" si="437"/>
        <v>No</v>
      </c>
      <c r="H1792">
        <f t="shared" si="438"/>
        <v>1</v>
      </c>
      <c r="I1792" t="str">
        <f t="shared" si="439"/>
        <v>No</v>
      </c>
      <c r="J1792" t="str">
        <f t="shared" si="440"/>
        <v>Obesity</v>
      </c>
      <c r="K1792" t="str">
        <f t="shared" si="441"/>
        <v>Normal</v>
      </c>
      <c r="L1792" t="str">
        <f t="shared" si="442"/>
        <v>R1021</v>
      </c>
      <c r="M1792">
        <f t="shared" si="443"/>
        <v>22</v>
      </c>
      <c r="N1792" t="str">
        <f t="shared" si="444"/>
        <v>tier - 2</v>
      </c>
      <c r="O1792" t="str">
        <f t="shared" si="445"/>
        <v>tier - 2</v>
      </c>
      <c r="P1792" t="str">
        <f t="shared" si="446"/>
        <v>R1021</v>
      </c>
      <c r="Q1792">
        <f t="shared" si="447"/>
        <v>22</v>
      </c>
    </row>
    <row r="1793" spans="1:17" ht="18.75" x14ac:dyDescent="0.3">
      <c r="A1793" s="4" t="s">
        <v>578</v>
      </c>
      <c r="B1793" t="str">
        <f t="shared" si="432"/>
        <v xml:space="preserve"> Heather</v>
      </c>
      <c r="C1793">
        <f t="shared" si="433"/>
        <v>37</v>
      </c>
      <c r="D1793">
        <f t="shared" si="434"/>
        <v>11.66</v>
      </c>
      <c r="E1793" t="str">
        <f t="shared" si="435"/>
        <v>No</v>
      </c>
      <c r="F1793" t="str">
        <f t="shared" si="436"/>
        <v>No</v>
      </c>
      <c r="G1793" t="str">
        <f t="shared" si="437"/>
        <v>No</v>
      </c>
      <c r="H1793">
        <f t="shared" si="438"/>
        <v>0</v>
      </c>
      <c r="I1793" t="str">
        <f t="shared" si="439"/>
        <v>No</v>
      </c>
      <c r="J1793" t="str">
        <f t="shared" si="440"/>
        <v>Obesity</v>
      </c>
      <c r="K1793" t="str">
        <f t="shared" si="441"/>
        <v>Diabetes</v>
      </c>
      <c r="L1793" t="str">
        <f t="shared" si="442"/>
        <v>R1011</v>
      </c>
      <c r="M1793">
        <f t="shared" si="443"/>
        <v>20</v>
      </c>
      <c r="N1793" t="str">
        <f t="shared" si="444"/>
        <v>tier - 1</v>
      </c>
      <c r="O1793" t="str">
        <f t="shared" si="445"/>
        <v>tier - 1</v>
      </c>
      <c r="P1793" t="str">
        <f t="shared" si="446"/>
        <v>R1011</v>
      </c>
      <c r="Q1793">
        <f t="shared" si="447"/>
        <v>20</v>
      </c>
    </row>
    <row r="1794" spans="1:17" ht="18.75" x14ac:dyDescent="0.3">
      <c r="A1794" s="4" t="s">
        <v>577</v>
      </c>
      <c r="B1794" t="str">
        <f t="shared" ref="B1794:B1857" si="448">VLOOKUP($A1794,vetri,4,FALSE)</f>
        <v xml:space="preserve"> Michael</v>
      </c>
      <c r="C1794">
        <f t="shared" ref="C1794:C1857" si="449">VLOOKUP($A1794,vel,2,FALSE)</f>
        <v>18.905000000000001</v>
      </c>
      <c r="D1794">
        <f t="shared" ref="D1794:D1857" si="450">VLOOKUP($A1794,vel,3,FALSE)</f>
        <v>4.91</v>
      </c>
      <c r="E1794" t="str">
        <f t="shared" ref="E1794:E1857" si="451">VLOOKUP($A1794,vel,4,FALSE)</f>
        <v>Yes</v>
      </c>
      <c r="F1794" t="str">
        <f t="shared" ref="F1794:F1857" si="452">VLOOKUP($A1794,vel,5,FALSE)</f>
        <v>No</v>
      </c>
      <c r="G1794" t="str">
        <f t="shared" ref="G1794:G1857" si="453">VLOOKUP($A1794,vel,6,FALSE)</f>
        <v>No</v>
      </c>
      <c r="H1794">
        <f t="shared" ref="H1794:H1857" si="454">VLOOKUP($A1794,vel,9,FALSE)</f>
        <v>1</v>
      </c>
      <c r="I1794" t="str">
        <f t="shared" ref="I1794:I1857" si="455">VLOOKUP($A1794,vel,10,FALSE)</f>
        <v>No</v>
      </c>
      <c r="J1794" t="str">
        <f t="shared" ref="J1794:J1857" si="456">VLOOKUP($A1794,vel,11,FALSE)</f>
        <v>Normol Weight</v>
      </c>
      <c r="K1794" t="str">
        <f t="shared" ref="K1794:K1857" si="457">VLOOKUP($A1794,vel,12,FALSE)</f>
        <v>Normal</v>
      </c>
      <c r="L1794" t="str">
        <f t="shared" ref="L1794:L1857" si="458">VLOOKUP($A1794,v,14,FALSE)</f>
        <v>Unknown</v>
      </c>
      <c r="M1794">
        <f t="shared" ref="M1794:M1857" si="459">VLOOKUP($A1794,v,16,FALSE)</f>
        <v>27</v>
      </c>
      <c r="N1794" t="str">
        <f t="shared" ref="N1794:N1857" si="460">VLOOKUP($A1794,v,12,FALSE)</f>
        <v>tier - 2</v>
      </c>
      <c r="O1794" t="str">
        <f t="shared" ref="O1794:O1857" si="461">VLOOKUP($A1794,m,13,FALSE)</f>
        <v>tier - 2</v>
      </c>
      <c r="P1794" t="str">
        <f t="shared" ref="P1794:P1857" si="462">VLOOKUP($A1794,v,14,FALSE)</f>
        <v>Unknown</v>
      </c>
      <c r="Q1794">
        <f t="shared" ref="Q1794:Q1857" si="463">VLOOKUP($A1794,v,16,FALSE)</f>
        <v>27</v>
      </c>
    </row>
    <row r="1795" spans="1:17" ht="18.75" x14ac:dyDescent="0.3">
      <c r="A1795" s="4" t="s">
        <v>576</v>
      </c>
      <c r="B1795" t="str">
        <f t="shared" si="448"/>
        <v xml:space="preserve"> Kathleen</v>
      </c>
      <c r="C1795">
        <f t="shared" si="449"/>
        <v>20.03</v>
      </c>
      <c r="D1795">
        <f t="shared" si="450"/>
        <v>9.25</v>
      </c>
      <c r="E1795" t="str">
        <f t="shared" si="451"/>
        <v>Yes</v>
      </c>
      <c r="F1795" t="str">
        <f t="shared" si="452"/>
        <v>No</v>
      </c>
      <c r="G1795" t="str">
        <f t="shared" si="453"/>
        <v>No</v>
      </c>
      <c r="H1795">
        <f t="shared" si="454"/>
        <v>0</v>
      </c>
      <c r="I1795" t="str">
        <f t="shared" si="455"/>
        <v>No</v>
      </c>
      <c r="J1795" t="str">
        <f t="shared" si="456"/>
        <v>Normol Weight</v>
      </c>
      <c r="K1795" t="str">
        <f t="shared" si="457"/>
        <v>Diabetes</v>
      </c>
      <c r="L1795" t="str">
        <f t="shared" si="458"/>
        <v>R1013</v>
      </c>
      <c r="M1795">
        <f t="shared" si="459"/>
        <v>41</v>
      </c>
      <c r="N1795" t="str">
        <f t="shared" si="460"/>
        <v>tier - 1</v>
      </c>
      <c r="O1795" t="str">
        <f t="shared" si="461"/>
        <v>tier - 1</v>
      </c>
      <c r="P1795" t="str">
        <f t="shared" si="462"/>
        <v>R1013</v>
      </c>
      <c r="Q1795">
        <f t="shared" si="463"/>
        <v>41</v>
      </c>
    </row>
    <row r="1796" spans="1:17" ht="18.75" x14ac:dyDescent="0.3">
      <c r="A1796" s="4" t="s">
        <v>575</v>
      </c>
      <c r="B1796" t="str">
        <f t="shared" si="448"/>
        <v xml:space="preserve"> Ryan M</v>
      </c>
      <c r="C1796">
        <f t="shared" si="449"/>
        <v>16.7</v>
      </c>
      <c r="D1796">
        <f t="shared" si="450"/>
        <v>11.48</v>
      </c>
      <c r="E1796" t="str">
        <f t="shared" si="451"/>
        <v>No</v>
      </c>
      <c r="F1796" t="str">
        <f t="shared" si="452"/>
        <v>No</v>
      </c>
      <c r="G1796" t="str">
        <f t="shared" si="453"/>
        <v>No</v>
      </c>
      <c r="H1796">
        <f t="shared" si="454"/>
        <v>0</v>
      </c>
      <c r="I1796" t="str">
        <f t="shared" si="455"/>
        <v>No</v>
      </c>
      <c r="J1796" t="str">
        <f t="shared" si="456"/>
        <v>Underweight</v>
      </c>
      <c r="K1796" t="str">
        <f t="shared" si="457"/>
        <v>Diabetes</v>
      </c>
      <c r="L1796" t="str">
        <f t="shared" si="458"/>
        <v>R1013</v>
      </c>
      <c r="M1796">
        <f t="shared" si="459"/>
        <v>44</v>
      </c>
      <c r="N1796" t="str">
        <f t="shared" si="460"/>
        <v>tier - 3</v>
      </c>
      <c r="O1796" t="str">
        <f t="shared" si="461"/>
        <v>tier - 3</v>
      </c>
      <c r="P1796" t="str">
        <f t="shared" si="462"/>
        <v>R1013</v>
      </c>
      <c r="Q1796">
        <f t="shared" si="463"/>
        <v>44</v>
      </c>
    </row>
    <row r="1797" spans="1:17" ht="18.75" x14ac:dyDescent="0.3">
      <c r="A1797" s="4" t="s">
        <v>574</v>
      </c>
      <c r="B1797" t="str">
        <f t="shared" si="448"/>
        <v xml:space="preserve"> Sara</v>
      </c>
      <c r="C1797">
        <f t="shared" si="449"/>
        <v>39.82</v>
      </c>
      <c r="D1797">
        <f t="shared" si="450"/>
        <v>6.06</v>
      </c>
      <c r="E1797" t="str">
        <f t="shared" si="451"/>
        <v>No</v>
      </c>
      <c r="F1797" t="str">
        <f t="shared" si="452"/>
        <v>No</v>
      </c>
      <c r="G1797" t="str">
        <f t="shared" si="453"/>
        <v>No</v>
      </c>
      <c r="H1797">
        <f t="shared" si="454"/>
        <v>0</v>
      </c>
      <c r="I1797" t="str">
        <f t="shared" si="455"/>
        <v>No</v>
      </c>
      <c r="J1797" t="str">
        <f t="shared" si="456"/>
        <v>Obesity</v>
      </c>
      <c r="K1797" t="str">
        <f t="shared" si="457"/>
        <v>Diabetes</v>
      </c>
      <c r="L1797" t="str">
        <f t="shared" si="458"/>
        <v>R1013</v>
      </c>
      <c r="M1797">
        <f t="shared" si="459"/>
        <v>33</v>
      </c>
      <c r="N1797" t="str">
        <f t="shared" si="460"/>
        <v>tier - 1</v>
      </c>
      <c r="O1797" t="str">
        <f t="shared" si="461"/>
        <v>tier - 1</v>
      </c>
      <c r="P1797" t="str">
        <f t="shared" si="462"/>
        <v>R1013</v>
      </c>
      <c r="Q1797">
        <f t="shared" si="463"/>
        <v>33</v>
      </c>
    </row>
    <row r="1798" spans="1:17" ht="18.75" x14ac:dyDescent="0.3">
      <c r="A1798" s="4" t="s">
        <v>573</v>
      </c>
      <c r="B1798" t="str">
        <f t="shared" si="448"/>
        <v xml:space="preserve"> Deniz</v>
      </c>
      <c r="C1798">
        <f t="shared" si="449"/>
        <v>22.04</v>
      </c>
      <c r="D1798">
        <f t="shared" si="450"/>
        <v>5.86</v>
      </c>
      <c r="E1798" t="str">
        <f t="shared" si="451"/>
        <v>No</v>
      </c>
      <c r="F1798" t="str">
        <f t="shared" si="452"/>
        <v>No</v>
      </c>
      <c r="G1798" t="str">
        <f t="shared" si="453"/>
        <v>No</v>
      </c>
      <c r="H1798">
        <f t="shared" si="454"/>
        <v>1</v>
      </c>
      <c r="I1798" t="str">
        <f t="shared" si="455"/>
        <v>No</v>
      </c>
      <c r="J1798" t="str">
        <f t="shared" si="456"/>
        <v>Normol Weight</v>
      </c>
      <c r="K1798" t="str">
        <f t="shared" si="457"/>
        <v>Diabetes</v>
      </c>
      <c r="L1798" t="str">
        <f t="shared" si="458"/>
        <v>R1013</v>
      </c>
      <c r="M1798">
        <f t="shared" si="459"/>
        <v>35</v>
      </c>
      <c r="N1798" t="str">
        <f t="shared" si="460"/>
        <v>tier - 3</v>
      </c>
      <c r="O1798" t="str">
        <f t="shared" si="461"/>
        <v>tier - 3</v>
      </c>
      <c r="P1798" t="str">
        <f t="shared" si="462"/>
        <v>R1013</v>
      </c>
      <c r="Q1798">
        <f t="shared" si="463"/>
        <v>35</v>
      </c>
    </row>
    <row r="1799" spans="1:17" ht="18.75" x14ac:dyDescent="0.3">
      <c r="A1799" s="4" t="s">
        <v>572</v>
      </c>
      <c r="B1799" t="str">
        <f t="shared" si="448"/>
        <v xml:space="preserve"> Shannon L.</v>
      </c>
      <c r="C1799">
        <f t="shared" si="449"/>
        <v>28.27</v>
      </c>
      <c r="D1799">
        <f t="shared" si="450"/>
        <v>5.33</v>
      </c>
      <c r="E1799" t="str">
        <f t="shared" si="451"/>
        <v>No</v>
      </c>
      <c r="F1799" t="str">
        <f t="shared" si="452"/>
        <v>No</v>
      </c>
      <c r="G1799" t="str">
        <f t="shared" si="453"/>
        <v>No</v>
      </c>
      <c r="H1799">
        <f t="shared" si="454"/>
        <v>0</v>
      </c>
      <c r="I1799" t="str">
        <f t="shared" si="455"/>
        <v>No</v>
      </c>
      <c r="J1799" t="str">
        <f t="shared" si="456"/>
        <v>Obesity</v>
      </c>
      <c r="K1799" t="str">
        <f t="shared" si="457"/>
        <v>Normal</v>
      </c>
      <c r="L1799" t="str">
        <f t="shared" si="458"/>
        <v>R1013</v>
      </c>
      <c r="M1799">
        <f t="shared" si="459"/>
        <v>33</v>
      </c>
      <c r="N1799" t="str">
        <f t="shared" si="460"/>
        <v>tier - 3</v>
      </c>
      <c r="O1799" t="str">
        <f t="shared" si="461"/>
        <v>tier - 3</v>
      </c>
      <c r="P1799" t="str">
        <f t="shared" si="462"/>
        <v>R1013</v>
      </c>
      <c r="Q1799">
        <f t="shared" si="463"/>
        <v>33</v>
      </c>
    </row>
    <row r="1800" spans="1:17" ht="18.75" x14ac:dyDescent="0.3">
      <c r="A1800" s="4" t="s">
        <v>571</v>
      </c>
      <c r="B1800" t="str">
        <f t="shared" si="448"/>
        <v xml:space="preserve"> Kaitlin M.</v>
      </c>
      <c r="C1800">
        <f t="shared" si="449"/>
        <v>18.5</v>
      </c>
      <c r="D1800">
        <f t="shared" si="450"/>
        <v>5.33</v>
      </c>
      <c r="E1800" t="str">
        <f t="shared" si="451"/>
        <v>No</v>
      </c>
      <c r="F1800" t="str">
        <f t="shared" si="452"/>
        <v>No</v>
      </c>
      <c r="G1800" t="str">
        <f t="shared" si="453"/>
        <v>No</v>
      </c>
      <c r="H1800">
        <f t="shared" si="454"/>
        <v>0</v>
      </c>
      <c r="I1800" t="str">
        <f t="shared" si="455"/>
        <v>No</v>
      </c>
      <c r="J1800" t="str">
        <f t="shared" si="456"/>
        <v>Normol Weight</v>
      </c>
      <c r="K1800" t="str">
        <f t="shared" si="457"/>
        <v>Normal</v>
      </c>
      <c r="L1800" t="str">
        <f t="shared" si="458"/>
        <v>R1011</v>
      </c>
      <c r="M1800">
        <f t="shared" si="459"/>
        <v>33</v>
      </c>
      <c r="N1800" t="str">
        <f t="shared" si="460"/>
        <v>tier - 3</v>
      </c>
      <c r="O1800" t="str">
        <f t="shared" si="461"/>
        <v>tier - 3</v>
      </c>
      <c r="P1800" t="str">
        <f t="shared" si="462"/>
        <v>R1011</v>
      </c>
      <c r="Q1800">
        <f t="shared" si="463"/>
        <v>33</v>
      </c>
    </row>
    <row r="1801" spans="1:17" ht="18.75" x14ac:dyDescent="0.3">
      <c r="A1801" s="4" t="s">
        <v>570</v>
      </c>
      <c r="B1801" t="str">
        <f t="shared" si="448"/>
        <v>Mr.  Alfredo</v>
      </c>
      <c r="C1801">
        <f t="shared" si="449"/>
        <v>38.6</v>
      </c>
      <c r="D1801">
        <f t="shared" si="450"/>
        <v>6.02</v>
      </c>
      <c r="E1801" t="str">
        <f t="shared" si="451"/>
        <v>No</v>
      </c>
      <c r="F1801" t="str">
        <f t="shared" si="452"/>
        <v>No</v>
      </c>
      <c r="G1801" t="str">
        <f t="shared" si="453"/>
        <v>No</v>
      </c>
      <c r="H1801">
        <f t="shared" si="454"/>
        <v>1</v>
      </c>
      <c r="I1801" t="str">
        <f t="shared" si="455"/>
        <v>No</v>
      </c>
      <c r="J1801" t="str">
        <f t="shared" si="456"/>
        <v>Obesity</v>
      </c>
      <c r="K1801" t="str">
        <f t="shared" si="457"/>
        <v>Diabetes</v>
      </c>
      <c r="L1801" t="str">
        <f t="shared" si="458"/>
        <v>R1011</v>
      </c>
      <c r="M1801">
        <f t="shared" si="459"/>
        <v>35</v>
      </c>
      <c r="N1801" t="str">
        <f t="shared" si="460"/>
        <v>tier - 3</v>
      </c>
      <c r="O1801" t="str">
        <f t="shared" si="461"/>
        <v>tier - 3</v>
      </c>
      <c r="P1801" t="str">
        <f t="shared" si="462"/>
        <v>R1011</v>
      </c>
      <c r="Q1801">
        <f t="shared" si="463"/>
        <v>35</v>
      </c>
    </row>
    <row r="1802" spans="1:17" ht="18.75" x14ac:dyDescent="0.3">
      <c r="A1802" s="4" t="s">
        <v>569</v>
      </c>
      <c r="B1802" t="str">
        <f t="shared" si="448"/>
        <v xml:space="preserve"> Kristen</v>
      </c>
      <c r="C1802">
        <f t="shared" si="449"/>
        <v>43.12</v>
      </c>
      <c r="D1802">
        <f t="shared" si="450"/>
        <v>6.25</v>
      </c>
      <c r="E1802" t="str">
        <f t="shared" si="451"/>
        <v>No</v>
      </c>
      <c r="F1802" t="str">
        <f t="shared" si="452"/>
        <v>No</v>
      </c>
      <c r="G1802" t="str">
        <f t="shared" si="453"/>
        <v>No</v>
      </c>
      <c r="H1802">
        <f t="shared" si="454"/>
        <v>1</v>
      </c>
      <c r="I1802" t="str">
        <f t="shared" si="455"/>
        <v>No</v>
      </c>
      <c r="J1802" t="str">
        <f t="shared" si="456"/>
        <v>Obesity</v>
      </c>
      <c r="K1802" t="str">
        <f t="shared" si="457"/>
        <v>Diabetes</v>
      </c>
      <c r="L1802" t="str">
        <f t="shared" si="458"/>
        <v>R1013</v>
      </c>
      <c r="M1802">
        <f t="shared" si="459"/>
        <v>30</v>
      </c>
      <c r="N1802" t="str">
        <f t="shared" si="460"/>
        <v>tier - 3</v>
      </c>
      <c r="O1802" t="str">
        <f t="shared" si="461"/>
        <v>tier - 3</v>
      </c>
      <c r="P1802" t="str">
        <f t="shared" si="462"/>
        <v>R1013</v>
      </c>
      <c r="Q1802">
        <f t="shared" si="463"/>
        <v>30</v>
      </c>
    </row>
    <row r="1803" spans="1:17" ht="18.75" x14ac:dyDescent="0.3">
      <c r="A1803" s="4" t="s">
        <v>568</v>
      </c>
      <c r="B1803" t="str">
        <f t="shared" si="448"/>
        <v xml:space="preserve"> Daniel</v>
      </c>
      <c r="C1803">
        <f t="shared" si="449"/>
        <v>30.5</v>
      </c>
      <c r="D1803">
        <f t="shared" si="450"/>
        <v>4.8099999999999996</v>
      </c>
      <c r="E1803" t="str">
        <f t="shared" si="451"/>
        <v>No</v>
      </c>
      <c r="F1803" t="str">
        <f t="shared" si="452"/>
        <v>No</v>
      </c>
      <c r="G1803" t="str">
        <f t="shared" si="453"/>
        <v>No</v>
      </c>
      <c r="H1803">
        <f t="shared" si="454"/>
        <v>1</v>
      </c>
      <c r="I1803" t="str">
        <f t="shared" si="455"/>
        <v>No</v>
      </c>
      <c r="J1803" t="str">
        <f t="shared" si="456"/>
        <v>Obesity</v>
      </c>
      <c r="K1803" t="str">
        <f t="shared" si="457"/>
        <v>Normal</v>
      </c>
      <c r="L1803" t="str">
        <f t="shared" si="458"/>
        <v>R1011</v>
      </c>
      <c r="M1803">
        <f t="shared" si="459"/>
        <v>35</v>
      </c>
      <c r="N1803" t="str">
        <f t="shared" si="460"/>
        <v>tier - 1</v>
      </c>
      <c r="O1803" t="str">
        <f t="shared" si="461"/>
        <v>tier - 1</v>
      </c>
      <c r="P1803" t="str">
        <f t="shared" si="462"/>
        <v>R1011</v>
      </c>
      <c r="Q1803">
        <f t="shared" si="463"/>
        <v>35</v>
      </c>
    </row>
    <row r="1804" spans="1:17" ht="18.75" x14ac:dyDescent="0.3">
      <c r="A1804" s="4" t="s">
        <v>567</v>
      </c>
      <c r="B1804" t="str">
        <f t="shared" si="448"/>
        <v xml:space="preserve"> Jonathan</v>
      </c>
      <c r="C1804">
        <f t="shared" si="449"/>
        <v>27.61</v>
      </c>
      <c r="D1804">
        <f t="shared" si="450"/>
        <v>4.5999999999999996</v>
      </c>
      <c r="E1804" t="str">
        <f t="shared" si="451"/>
        <v>No</v>
      </c>
      <c r="F1804" t="str">
        <f t="shared" si="452"/>
        <v>No</v>
      </c>
      <c r="G1804" t="str">
        <f t="shared" si="453"/>
        <v>No</v>
      </c>
      <c r="H1804">
        <f t="shared" si="454"/>
        <v>1</v>
      </c>
      <c r="I1804" t="str">
        <f t="shared" si="455"/>
        <v>No</v>
      </c>
      <c r="J1804" t="str">
        <f t="shared" si="456"/>
        <v>Obesity</v>
      </c>
      <c r="K1804" t="str">
        <f t="shared" si="457"/>
        <v>Normal</v>
      </c>
      <c r="L1804" t="str">
        <f t="shared" si="458"/>
        <v>R1013</v>
      </c>
      <c r="M1804">
        <f t="shared" si="459"/>
        <v>35</v>
      </c>
      <c r="N1804" t="str">
        <f t="shared" si="460"/>
        <v>tier - 2</v>
      </c>
      <c r="O1804" t="str">
        <f t="shared" si="461"/>
        <v>tier - 2</v>
      </c>
      <c r="P1804" t="str">
        <f t="shared" si="462"/>
        <v>R1013</v>
      </c>
      <c r="Q1804">
        <f t="shared" si="463"/>
        <v>35</v>
      </c>
    </row>
    <row r="1805" spans="1:17" ht="18.75" x14ac:dyDescent="0.3">
      <c r="A1805" s="4" t="s">
        <v>566</v>
      </c>
      <c r="B1805" t="str">
        <f t="shared" si="448"/>
        <v xml:space="preserve"> Troy</v>
      </c>
      <c r="C1805">
        <f t="shared" si="449"/>
        <v>27.1</v>
      </c>
      <c r="D1805">
        <f t="shared" si="450"/>
        <v>5.08</v>
      </c>
      <c r="E1805" t="str">
        <f t="shared" si="451"/>
        <v>No</v>
      </c>
      <c r="F1805" t="str">
        <f t="shared" si="452"/>
        <v>No</v>
      </c>
      <c r="G1805" t="str">
        <f t="shared" si="453"/>
        <v>No</v>
      </c>
      <c r="H1805">
        <f t="shared" si="454"/>
        <v>1</v>
      </c>
      <c r="I1805" t="str">
        <f t="shared" si="455"/>
        <v>No</v>
      </c>
      <c r="J1805" t="str">
        <f t="shared" si="456"/>
        <v>Obesity</v>
      </c>
      <c r="K1805" t="str">
        <f t="shared" si="457"/>
        <v>Normal</v>
      </c>
      <c r="L1805" t="str">
        <f t="shared" si="458"/>
        <v>R1011</v>
      </c>
      <c r="M1805">
        <f t="shared" si="459"/>
        <v>36</v>
      </c>
      <c r="N1805" t="str">
        <f t="shared" si="460"/>
        <v>tier - 2</v>
      </c>
      <c r="O1805" t="str">
        <f t="shared" si="461"/>
        <v>tier - 2</v>
      </c>
      <c r="P1805" t="str">
        <f t="shared" si="462"/>
        <v>R1011</v>
      </c>
      <c r="Q1805">
        <f t="shared" si="463"/>
        <v>36</v>
      </c>
    </row>
    <row r="1806" spans="1:17" ht="18.75" x14ac:dyDescent="0.3">
      <c r="A1806" s="4" t="s">
        <v>565</v>
      </c>
      <c r="B1806" t="str">
        <f t="shared" si="448"/>
        <v xml:space="preserve"> Daniel C</v>
      </c>
      <c r="C1806">
        <f t="shared" si="449"/>
        <v>35.93</v>
      </c>
      <c r="D1806">
        <f t="shared" si="450"/>
        <v>5.43</v>
      </c>
      <c r="E1806" t="str">
        <f t="shared" si="451"/>
        <v>No</v>
      </c>
      <c r="F1806" t="str">
        <f t="shared" si="452"/>
        <v>Yes</v>
      </c>
      <c r="G1806" t="str">
        <f t="shared" si="453"/>
        <v>No</v>
      </c>
      <c r="H1806">
        <f t="shared" si="454"/>
        <v>1</v>
      </c>
      <c r="I1806" t="str">
        <f t="shared" si="455"/>
        <v>No</v>
      </c>
      <c r="J1806" t="str">
        <f t="shared" si="456"/>
        <v>Obesity</v>
      </c>
      <c r="K1806" t="str">
        <f t="shared" si="457"/>
        <v>Normal</v>
      </c>
      <c r="L1806" t="str">
        <f t="shared" si="458"/>
        <v>R1021</v>
      </c>
      <c r="M1806">
        <f t="shared" si="459"/>
        <v>18</v>
      </c>
      <c r="N1806" t="str">
        <f t="shared" si="460"/>
        <v>tier - 3</v>
      </c>
      <c r="O1806" t="str">
        <f t="shared" si="461"/>
        <v>tier - 3</v>
      </c>
      <c r="P1806" t="str">
        <f t="shared" si="462"/>
        <v>R1021</v>
      </c>
      <c r="Q1806">
        <f t="shared" si="463"/>
        <v>18</v>
      </c>
    </row>
    <row r="1807" spans="1:17" ht="18.75" x14ac:dyDescent="0.3">
      <c r="A1807" s="4" t="s">
        <v>564</v>
      </c>
      <c r="B1807" t="str">
        <f t="shared" si="448"/>
        <v xml:space="preserve"> Lauren</v>
      </c>
      <c r="C1807">
        <f t="shared" si="449"/>
        <v>32.68</v>
      </c>
      <c r="D1807">
        <f t="shared" si="450"/>
        <v>5.44</v>
      </c>
      <c r="E1807" t="str">
        <f t="shared" si="451"/>
        <v>No</v>
      </c>
      <c r="F1807" t="str">
        <f t="shared" si="452"/>
        <v>No</v>
      </c>
      <c r="G1807" t="str">
        <f t="shared" si="453"/>
        <v>No</v>
      </c>
      <c r="H1807">
        <f t="shared" si="454"/>
        <v>0</v>
      </c>
      <c r="I1807" t="str">
        <f t="shared" si="455"/>
        <v>No</v>
      </c>
      <c r="J1807" t="str">
        <f t="shared" si="456"/>
        <v>Obesity</v>
      </c>
      <c r="K1807" t="str">
        <f t="shared" si="457"/>
        <v>Normal</v>
      </c>
      <c r="L1807" t="str">
        <f t="shared" si="458"/>
        <v>R1012</v>
      </c>
      <c r="M1807">
        <f t="shared" si="459"/>
        <v>31</v>
      </c>
      <c r="N1807" t="str">
        <f t="shared" si="460"/>
        <v>tier - 3</v>
      </c>
      <c r="O1807" t="str">
        <f t="shared" si="461"/>
        <v>tier - 3</v>
      </c>
      <c r="P1807" t="str">
        <f t="shared" si="462"/>
        <v>R1012</v>
      </c>
      <c r="Q1807">
        <f t="shared" si="463"/>
        <v>31</v>
      </c>
    </row>
    <row r="1808" spans="1:17" ht="18.75" x14ac:dyDescent="0.3">
      <c r="A1808" s="4" t="s">
        <v>563</v>
      </c>
      <c r="B1808" t="str">
        <f t="shared" si="448"/>
        <v xml:space="preserve"> Jennefer</v>
      </c>
      <c r="C1808">
        <f t="shared" si="449"/>
        <v>20.74</v>
      </c>
      <c r="D1808">
        <f t="shared" si="450"/>
        <v>11.69</v>
      </c>
      <c r="E1808" t="str">
        <f t="shared" si="451"/>
        <v>Yes</v>
      </c>
      <c r="F1808" t="str">
        <f t="shared" si="452"/>
        <v>No</v>
      </c>
      <c r="G1808" t="str">
        <f t="shared" si="453"/>
        <v>No</v>
      </c>
      <c r="H1808">
        <f t="shared" si="454"/>
        <v>1</v>
      </c>
      <c r="I1808" t="str">
        <f t="shared" si="455"/>
        <v>No</v>
      </c>
      <c r="J1808" t="str">
        <f t="shared" si="456"/>
        <v>Normol Weight</v>
      </c>
      <c r="K1808" t="str">
        <f t="shared" si="457"/>
        <v>Diabetes</v>
      </c>
      <c r="L1808" t="str">
        <f t="shared" si="458"/>
        <v>R1013</v>
      </c>
      <c r="M1808">
        <f t="shared" si="459"/>
        <v>36</v>
      </c>
      <c r="N1808" t="str">
        <f t="shared" si="460"/>
        <v>tier - 1</v>
      </c>
      <c r="O1808" t="str">
        <f t="shared" si="461"/>
        <v>tier - 1</v>
      </c>
      <c r="P1808" t="str">
        <f t="shared" si="462"/>
        <v>R1013</v>
      </c>
      <c r="Q1808">
        <f t="shared" si="463"/>
        <v>36</v>
      </c>
    </row>
    <row r="1809" spans="1:17" ht="18.75" x14ac:dyDescent="0.3">
      <c r="A1809" s="4" t="s">
        <v>562</v>
      </c>
      <c r="B1809" t="str">
        <f t="shared" si="448"/>
        <v xml:space="preserve"> Tracey L.</v>
      </c>
      <c r="C1809">
        <f t="shared" si="449"/>
        <v>15.57</v>
      </c>
      <c r="D1809">
        <f t="shared" si="450"/>
        <v>6.07</v>
      </c>
      <c r="E1809" t="str">
        <f t="shared" si="451"/>
        <v>No</v>
      </c>
      <c r="F1809" t="str">
        <f t="shared" si="452"/>
        <v>No</v>
      </c>
      <c r="G1809" t="str">
        <f t="shared" si="453"/>
        <v>No</v>
      </c>
      <c r="H1809">
        <f t="shared" si="454"/>
        <v>0</v>
      </c>
      <c r="I1809" t="str">
        <f t="shared" si="455"/>
        <v>No</v>
      </c>
      <c r="J1809" t="str">
        <f t="shared" si="456"/>
        <v>Underweight</v>
      </c>
      <c r="K1809" t="str">
        <f t="shared" si="457"/>
        <v>Diabetes</v>
      </c>
      <c r="L1809" t="str">
        <f t="shared" si="458"/>
        <v>R1012</v>
      </c>
      <c r="M1809">
        <f t="shared" si="459"/>
        <v>42</v>
      </c>
      <c r="N1809" t="str">
        <f t="shared" si="460"/>
        <v>tier - 3</v>
      </c>
      <c r="O1809" t="str">
        <f t="shared" si="461"/>
        <v>tier - 3</v>
      </c>
      <c r="P1809" t="str">
        <f t="shared" si="462"/>
        <v>R1012</v>
      </c>
      <c r="Q1809">
        <f t="shared" si="463"/>
        <v>42</v>
      </c>
    </row>
    <row r="1810" spans="1:17" ht="18.75" x14ac:dyDescent="0.3">
      <c r="A1810" s="4" t="s">
        <v>561</v>
      </c>
      <c r="B1810" t="str">
        <f t="shared" si="448"/>
        <v xml:space="preserve"> Ashley</v>
      </c>
      <c r="C1810">
        <f t="shared" si="449"/>
        <v>23.844999999999999</v>
      </c>
      <c r="D1810">
        <f t="shared" si="450"/>
        <v>4.3600000000000003</v>
      </c>
      <c r="E1810" t="str">
        <f t="shared" si="451"/>
        <v>No</v>
      </c>
      <c r="F1810" t="str">
        <f t="shared" si="452"/>
        <v>No</v>
      </c>
      <c r="G1810" t="str">
        <f t="shared" si="453"/>
        <v>No</v>
      </c>
      <c r="H1810">
        <f t="shared" si="454"/>
        <v>0</v>
      </c>
      <c r="I1810" t="str">
        <f t="shared" si="455"/>
        <v>No</v>
      </c>
      <c r="J1810" t="str">
        <f t="shared" si="456"/>
        <v>Normol Weight</v>
      </c>
      <c r="K1810" t="str">
        <f t="shared" si="457"/>
        <v>Normal</v>
      </c>
      <c r="L1810" t="str">
        <f t="shared" si="458"/>
        <v>R1012</v>
      </c>
      <c r="M1810">
        <f t="shared" si="459"/>
        <v>28</v>
      </c>
      <c r="N1810" t="str">
        <f t="shared" si="460"/>
        <v>tier - 1</v>
      </c>
      <c r="O1810" t="str">
        <f t="shared" si="461"/>
        <v>tier - 1</v>
      </c>
      <c r="P1810" t="str">
        <f t="shared" si="462"/>
        <v>R1012</v>
      </c>
      <c r="Q1810">
        <f t="shared" si="463"/>
        <v>28</v>
      </c>
    </row>
    <row r="1811" spans="1:17" ht="18.75" x14ac:dyDescent="0.3">
      <c r="A1811" s="4" t="s">
        <v>560</v>
      </c>
      <c r="B1811" t="str">
        <f t="shared" si="448"/>
        <v xml:space="preserve"> Cindy</v>
      </c>
      <c r="C1811">
        <f t="shared" si="449"/>
        <v>22.895</v>
      </c>
      <c r="D1811">
        <f t="shared" si="450"/>
        <v>5.24</v>
      </c>
      <c r="E1811" t="str">
        <f t="shared" si="451"/>
        <v>No</v>
      </c>
      <c r="F1811" t="str">
        <f t="shared" si="452"/>
        <v>No</v>
      </c>
      <c r="G1811" t="str">
        <f t="shared" si="453"/>
        <v>No</v>
      </c>
      <c r="H1811">
        <f t="shared" si="454"/>
        <v>1</v>
      </c>
      <c r="I1811" t="str">
        <f t="shared" si="455"/>
        <v>No</v>
      </c>
      <c r="J1811" t="str">
        <f t="shared" si="456"/>
        <v>Normol Weight</v>
      </c>
      <c r="K1811" t="str">
        <f t="shared" si="457"/>
        <v>Normal</v>
      </c>
      <c r="L1811" t="str">
        <f t="shared" si="458"/>
        <v>R1024</v>
      </c>
      <c r="M1811">
        <f t="shared" si="459"/>
        <v>30</v>
      </c>
      <c r="N1811" t="str">
        <f t="shared" si="460"/>
        <v>tier - 2</v>
      </c>
      <c r="O1811" t="str">
        <f t="shared" si="461"/>
        <v>tier - 2</v>
      </c>
      <c r="P1811" t="str">
        <f t="shared" si="462"/>
        <v>R1024</v>
      </c>
      <c r="Q1811">
        <f t="shared" si="463"/>
        <v>30</v>
      </c>
    </row>
    <row r="1812" spans="1:17" ht="18.75" x14ac:dyDescent="0.3">
      <c r="A1812" s="4" t="s">
        <v>559</v>
      </c>
      <c r="B1812" t="str">
        <f t="shared" si="448"/>
        <v xml:space="preserve"> Esther</v>
      </c>
      <c r="C1812">
        <f t="shared" si="449"/>
        <v>21.945</v>
      </c>
      <c r="D1812">
        <f t="shared" si="450"/>
        <v>5.37</v>
      </c>
      <c r="E1812" t="str">
        <f t="shared" si="451"/>
        <v>No</v>
      </c>
      <c r="F1812" t="str">
        <f t="shared" si="452"/>
        <v>No</v>
      </c>
      <c r="G1812" t="str">
        <f t="shared" si="453"/>
        <v>No</v>
      </c>
      <c r="H1812">
        <f t="shared" si="454"/>
        <v>1</v>
      </c>
      <c r="I1812" t="str">
        <f t="shared" si="455"/>
        <v>No</v>
      </c>
      <c r="J1812" t="str">
        <f t="shared" si="456"/>
        <v>Normol Weight</v>
      </c>
      <c r="K1812" t="str">
        <f t="shared" si="457"/>
        <v>Normal</v>
      </c>
      <c r="L1812" t="str">
        <f t="shared" si="458"/>
        <v>R1024</v>
      </c>
      <c r="M1812">
        <f t="shared" si="459"/>
        <v>30</v>
      </c>
      <c r="N1812" t="str">
        <f t="shared" si="460"/>
        <v>tier - 3</v>
      </c>
      <c r="O1812" t="str">
        <f t="shared" si="461"/>
        <v>tier - 3</v>
      </c>
      <c r="P1812" t="str">
        <f t="shared" si="462"/>
        <v>R1024</v>
      </c>
      <c r="Q1812">
        <f t="shared" si="463"/>
        <v>30</v>
      </c>
    </row>
    <row r="1813" spans="1:17" ht="18.75" x14ac:dyDescent="0.3">
      <c r="A1813" s="4" t="s">
        <v>558</v>
      </c>
      <c r="B1813" t="str">
        <f t="shared" si="448"/>
        <v xml:space="preserve"> Jackie</v>
      </c>
      <c r="C1813">
        <f t="shared" si="449"/>
        <v>19.47</v>
      </c>
      <c r="D1813">
        <f t="shared" si="450"/>
        <v>6.6</v>
      </c>
      <c r="E1813" t="str">
        <f t="shared" si="451"/>
        <v>Yes</v>
      </c>
      <c r="F1813" t="str">
        <f t="shared" si="452"/>
        <v>No</v>
      </c>
      <c r="G1813" t="str">
        <f t="shared" si="453"/>
        <v>No</v>
      </c>
      <c r="H1813">
        <f t="shared" si="454"/>
        <v>0</v>
      </c>
      <c r="I1813" t="str">
        <f t="shared" si="455"/>
        <v>No</v>
      </c>
      <c r="J1813" t="str">
        <f t="shared" si="456"/>
        <v>Normol Weight</v>
      </c>
      <c r="K1813" t="str">
        <f t="shared" si="457"/>
        <v>Diabetes</v>
      </c>
      <c r="L1813" t="str">
        <f t="shared" si="458"/>
        <v>R1011</v>
      </c>
      <c r="M1813">
        <f t="shared" si="459"/>
        <v>41</v>
      </c>
      <c r="N1813" t="str">
        <f t="shared" si="460"/>
        <v>tier - 3</v>
      </c>
      <c r="O1813" t="str">
        <f t="shared" si="461"/>
        <v>tier - 3</v>
      </c>
      <c r="P1813" t="str">
        <f t="shared" si="462"/>
        <v>R1011</v>
      </c>
      <c r="Q1813">
        <f t="shared" si="463"/>
        <v>41</v>
      </c>
    </row>
    <row r="1814" spans="1:17" ht="18.75" x14ac:dyDescent="0.3">
      <c r="A1814" s="4" t="s">
        <v>557</v>
      </c>
      <c r="B1814" t="str">
        <f t="shared" si="448"/>
        <v xml:space="preserve"> Timothy P.</v>
      </c>
      <c r="C1814">
        <f t="shared" si="449"/>
        <v>15.61</v>
      </c>
      <c r="D1814">
        <f t="shared" si="450"/>
        <v>5.77</v>
      </c>
      <c r="E1814" t="str">
        <f t="shared" si="451"/>
        <v>No</v>
      </c>
      <c r="F1814" t="str">
        <f t="shared" si="452"/>
        <v>No</v>
      </c>
      <c r="G1814" t="str">
        <f t="shared" si="453"/>
        <v>No</v>
      </c>
      <c r="H1814">
        <f t="shared" si="454"/>
        <v>0</v>
      </c>
      <c r="I1814" t="str">
        <f t="shared" si="455"/>
        <v>No</v>
      </c>
      <c r="J1814" t="str">
        <f t="shared" si="456"/>
        <v>Underweight</v>
      </c>
      <c r="K1814" t="str">
        <f t="shared" si="457"/>
        <v>Diabetes</v>
      </c>
      <c r="L1814" t="str">
        <f t="shared" si="458"/>
        <v>R1013</v>
      </c>
      <c r="M1814">
        <f t="shared" si="459"/>
        <v>45</v>
      </c>
      <c r="N1814" t="str">
        <f t="shared" si="460"/>
        <v>tier - 3</v>
      </c>
      <c r="O1814" t="str">
        <f t="shared" si="461"/>
        <v>tier - 3</v>
      </c>
      <c r="P1814" t="str">
        <f t="shared" si="462"/>
        <v>R1013</v>
      </c>
      <c r="Q1814">
        <f t="shared" si="463"/>
        <v>45</v>
      </c>
    </row>
    <row r="1815" spans="1:17" ht="18.75" x14ac:dyDescent="0.3">
      <c r="A1815" s="4" t="s">
        <v>556</v>
      </c>
      <c r="B1815" t="str">
        <f t="shared" si="448"/>
        <v xml:space="preserve"> Lauren</v>
      </c>
      <c r="C1815">
        <f t="shared" si="449"/>
        <v>28.6</v>
      </c>
      <c r="D1815">
        <f t="shared" si="450"/>
        <v>6.08</v>
      </c>
      <c r="E1815" t="str">
        <f t="shared" si="451"/>
        <v>No</v>
      </c>
      <c r="F1815" t="str">
        <f t="shared" si="452"/>
        <v>No</v>
      </c>
      <c r="G1815" t="str">
        <f t="shared" si="453"/>
        <v>Yes</v>
      </c>
      <c r="H1815">
        <f t="shared" si="454"/>
        <v>1</v>
      </c>
      <c r="I1815" t="str">
        <f t="shared" si="455"/>
        <v>No</v>
      </c>
      <c r="J1815" t="str">
        <f t="shared" si="456"/>
        <v>Obesity</v>
      </c>
      <c r="K1815" t="str">
        <f t="shared" si="457"/>
        <v>Diabetes</v>
      </c>
      <c r="L1815" t="str">
        <f t="shared" si="458"/>
        <v>R1011</v>
      </c>
      <c r="M1815">
        <f t="shared" si="459"/>
        <v>19</v>
      </c>
      <c r="N1815" t="str">
        <f t="shared" si="460"/>
        <v>tier - 3</v>
      </c>
      <c r="O1815" t="str">
        <f t="shared" si="461"/>
        <v>tier - 3</v>
      </c>
      <c r="P1815" t="str">
        <f t="shared" si="462"/>
        <v>R1011</v>
      </c>
      <c r="Q1815">
        <f t="shared" si="463"/>
        <v>19</v>
      </c>
    </row>
    <row r="1816" spans="1:17" ht="18.75" x14ac:dyDescent="0.3">
      <c r="A1816" s="4" t="s">
        <v>555</v>
      </c>
      <c r="B1816" t="str">
        <f t="shared" si="448"/>
        <v xml:space="preserve"> Benjamin</v>
      </c>
      <c r="C1816">
        <f t="shared" si="449"/>
        <v>46.53</v>
      </c>
      <c r="D1816">
        <f t="shared" si="450"/>
        <v>4.16</v>
      </c>
      <c r="E1816" t="str">
        <f t="shared" si="451"/>
        <v>No</v>
      </c>
      <c r="F1816" t="str">
        <f t="shared" si="452"/>
        <v>No</v>
      </c>
      <c r="G1816" t="str">
        <f t="shared" si="453"/>
        <v>No</v>
      </c>
      <c r="H1816">
        <f t="shared" si="454"/>
        <v>0</v>
      </c>
      <c r="I1816" t="str">
        <f t="shared" si="455"/>
        <v>No</v>
      </c>
      <c r="J1816" t="str">
        <f t="shared" si="456"/>
        <v>Obesity</v>
      </c>
      <c r="K1816" t="str">
        <f t="shared" si="457"/>
        <v>Normal</v>
      </c>
      <c r="L1816" t="str">
        <f t="shared" si="458"/>
        <v>R1013</v>
      </c>
      <c r="M1816">
        <f t="shared" si="459"/>
        <v>32</v>
      </c>
      <c r="N1816" t="str">
        <f t="shared" si="460"/>
        <v>tier - 3</v>
      </c>
      <c r="O1816" t="str">
        <f t="shared" si="461"/>
        <v>tier - 3</v>
      </c>
      <c r="P1816" t="str">
        <f t="shared" si="462"/>
        <v>R1013</v>
      </c>
      <c r="Q1816">
        <f t="shared" si="463"/>
        <v>32</v>
      </c>
    </row>
    <row r="1817" spans="1:17" ht="18.75" x14ac:dyDescent="0.3">
      <c r="A1817" s="4" t="s">
        <v>554</v>
      </c>
      <c r="B1817" t="str">
        <f t="shared" si="448"/>
        <v xml:space="preserve"> Hugo M</v>
      </c>
      <c r="C1817">
        <f t="shared" si="449"/>
        <v>34.99</v>
      </c>
      <c r="D1817">
        <f t="shared" si="450"/>
        <v>5.0999999999999996</v>
      </c>
      <c r="E1817" t="str">
        <f t="shared" si="451"/>
        <v>No</v>
      </c>
      <c r="F1817" t="str">
        <f t="shared" si="452"/>
        <v>No</v>
      </c>
      <c r="G1817" t="str">
        <f t="shared" si="453"/>
        <v>Yes</v>
      </c>
      <c r="H1817">
        <f t="shared" si="454"/>
        <v>1</v>
      </c>
      <c r="I1817" t="str">
        <f t="shared" si="455"/>
        <v>No</v>
      </c>
      <c r="J1817" t="str">
        <f t="shared" si="456"/>
        <v>Obesity</v>
      </c>
      <c r="K1817" t="str">
        <f t="shared" si="457"/>
        <v>Normal</v>
      </c>
      <c r="L1817" t="str">
        <f t="shared" si="458"/>
        <v>R1021</v>
      </c>
      <c r="M1817">
        <f t="shared" si="459"/>
        <v>19</v>
      </c>
      <c r="N1817" t="str">
        <f t="shared" si="460"/>
        <v>tier - 1</v>
      </c>
      <c r="O1817" t="str">
        <f t="shared" si="461"/>
        <v>tier - 1</v>
      </c>
      <c r="P1817" t="str">
        <f t="shared" si="462"/>
        <v>R1021</v>
      </c>
      <c r="Q1817">
        <f t="shared" si="463"/>
        <v>19</v>
      </c>
    </row>
    <row r="1818" spans="1:17" ht="18.75" x14ac:dyDescent="0.3">
      <c r="A1818" s="4" t="s">
        <v>553</v>
      </c>
      <c r="B1818" t="str">
        <f t="shared" si="448"/>
        <v xml:space="preserve"> Daniel J. Jr.</v>
      </c>
      <c r="C1818">
        <f t="shared" si="449"/>
        <v>17.05</v>
      </c>
      <c r="D1818">
        <f t="shared" si="450"/>
        <v>5.3</v>
      </c>
      <c r="E1818" t="str">
        <f t="shared" si="451"/>
        <v>No</v>
      </c>
      <c r="F1818" t="str">
        <f t="shared" si="452"/>
        <v>No</v>
      </c>
      <c r="G1818" t="str">
        <f t="shared" si="453"/>
        <v>Yes</v>
      </c>
      <c r="H1818">
        <f t="shared" si="454"/>
        <v>1</v>
      </c>
      <c r="I1818" t="str">
        <f t="shared" si="455"/>
        <v>No</v>
      </c>
      <c r="J1818" t="str">
        <f t="shared" si="456"/>
        <v>Underweight</v>
      </c>
      <c r="K1818" t="str">
        <f t="shared" si="457"/>
        <v>Normal</v>
      </c>
      <c r="L1818" t="str">
        <f t="shared" si="458"/>
        <v>R1013</v>
      </c>
      <c r="M1818">
        <f t="shared" si="459"/>
        <v>43</v>
      </c>
      <c r="N1818" t="str">
        <f t="shared" si="460"/>
        <v>tier - 1</v>
      </c>
      <c r="O1818" t="str">
        <f t="shared" si="461"/>
        <v>tier - 1</v>
      </c>
      <c r="P1818" t="str">
        <f t="shared" si="462"/>
        <v>R1013</v>
      </c>
      <c r="Q1818">
        <f t="shared" si="463"/>
        <v>43</v>
      </c>
    </row>
    <row r="1819" spans="1:17" ht="18.75" x14ac:dyDescent="0.3">
      <c r="A1819" s="4" t="s">
        <v>552</v>
      </c>
      <c r="B1819" t="str">
        <f t="shared" si="448"/>
        <v xml:space="preserve"> Justin R</v>
      </c>
      <c r="C1819">
        <f t="shared" si="449"/>
        <v>37.18</v>
      </c>
      <c r="D1819">
        <f t="shared" si="450"/>
        <v>4.9000000000000004</v>
      </c>
      <c r="E1819" t="str">
        <f t="shared" si="451"/>
        <v>No</v>
      </c>
      <c r="F1819" t="str">
        <f t="shared" si="452"/>
        <v>No</v>
      </c>
      <c r="G1819" t="str">
        <f t="shared" si="453"/>
        <v>No</v>
      </c>
      <c r="H1819">
        <f t="shared" si="454"/>
        <v>0</v>
      </c>
      <c r="I1819" t="str">
        <f t="shared" si="455"/>
        <v>No</v>
      </c>
      <c r="J1819" t="str">
        <f t="shared" si="456"/>
        <v>Obesity</v>
      </c>
      <c r="K1819" t="str">
        <f t="shared" si="457"/>
        <v>Normal</v>
      </c>
      <c r="L1819" t="str">
        <f t="shared" si="458"/>
        <v>R1013</v>
      </c>
      <c r="M1819">
        <f t="shared" si="459"/>
        <v>32</v>
      </c>
      <c r="N1819" t="str">
        <f t="shared" si="460"/>
        <v>tier - 1</v>
      </c>
      <c r="O1819" t="str">
        <f t="shared" si="461"/>
        <v>tier - 1</v>
      </c>
      <c r="P1819" t="str">
        <f t="shared" si="462"/>
        <v>R1013</v>
      </c>
      <c r="Q1819">
        <f t="shared" si="463"/>
        <v>32</v>
      </c>
    </row>
    <row r="1820" spans="1:17" ht="18.75" x14ac:dyDescent="0.3">
      <c r="A1820" s="4" t="s">
        <v>551</v>
      </c>
      <c r="B1820" t="str">
        <f t="shared" si="448"/>
        <v xml:space="preserve"> Colin</v>
      </c>
      <c r="C1820">
        <f t="shared" si="449"/>
        <v>35.200000000000003</v>
      </c>
      <c r="D1820">
        <f t="shared" si="450"/>
        <v>5.55</v>
      </c>
      <c r="E1820" t="str">
        <f t="shared" si="451"/>
        <v>No</v>
      </c>
      <c r="F1820" t="str">
        <f t="shared" si="452"/>
        <v>No</v>
      </c>
      <c r="G1820" t="str">
        <f t="shared" si="453"/>
        <v>No</v>
      </c>
      <c r="H1820">
        <f t="shared" si="454"/>
        <v>0</v>
      </c>
      <c r="I1820" t="str">
        <f t="shared" si="455"/>
        <v>No</v>
      </c>
      <c r="J1820" t="str">
        <f t="shared" si="456"/>
        <v>Obesity</v>
      </c>
      <c r="K1820" t="str">
        <f t="shared" si="457"/>
        <v>Normal</v>
      </c>
      <c r="L1820" t="str">
        <f t="shared" si="458"/>
        <v>R1011</v>
      </c>
      <c r="M1820">
        <f t="shared" si="459"/>
        <v>32</v>
      </c>
      <c r="N1820" t="str">
        <f t="shared" si="460"/>
        <v>tier - 2</v>
      </c>
      <c r="O1820" t="str">
        <f t="shared" si="461"/>
        <v>tier - 2</v>
      </c>
      <c r="P1820" t="str">
        <f t="shared" si="462"/>
        <v>R1011</v>
      </c>
      <c r="Q1820">
        <f t="shared" si="463"/>
        <v>32</v>
      </c>
    </row>
    <row r="1821" spans="1:17" ht="18.75" x14ac:dyDescent="0.3">
      <c r="A1821" s="4" t="s">
        <v>550</v>
      </c>
      <c r="B1821" t="str">
        <f t="shared" si="448"/>
        <v xml:space="preserve"> Rob</v>
      </c>
      <c r="C1821">
        <f t="shared" si="449"/>
        <v>37.335000000000001</v>
      </c>
      <c r="D1821">
        <f t="shared" si="450"/>
        <v>4.95</v>
      </c>
      <c r="E1821" t="str">
        <f t="shared" si="451"/>
        <v>No</v>
      </c>
      <c r="F1821" t="str">
        <f t="shared" si="452"/>
        <v>No</v>
      </c>
      <c r="G1821" t="str">
        <f t="shared" si="453"/>
        <v>No</v>
      </c>
      <c r="H1821">
        <f t="shared" si="454"/>
        <v>0</v>
      </c>
      <c r="I1821" t="str">
        <f t="shared" si="455"/>
        <v>No</v>
      </c>
      <c r="J1821" t="str">
        <f t="shared" si="456"/>
        <v>Obesity</v>
      </c>
      <c r="K1821" t="str">
        <f t="shared" si="457"/>
        <v>Normal</v>
      </c>
      <c r="L1821" t="str">
        <f t="shared" si="458"/>
        <v>R1016</v>
      </c>
      <c r="M1821">
        <f t="shared" si="459"/>
        <v>32</v>
      </c>
      <c r="N1821" t="str">
        <f t="shared" si="460"/>
        <v>tier - 3</v>
      </c>
      <c r="O1821" t="str">
        <f t="shared" si="461"/>
        <v>tier - 3</v>
      </c>
      <c r="P1821" t="str">
        <f t="shared" si="462"/>
        <v>R1016</v>
      </c>
      <c r="Q1821">
        <f t="shared" si="463"/>
        <v>32</v>
      </c>
    </row>
    <row r="1822" spans="1:17" ht="18.75" x14ac:dyDescent="0.3">
      <c r="A1822" s="4" t="s">
        <v>549</v>
      </c>
      <c r="B1822" t="str">
        <f t="shared" si="448"/>
        <v xml:space="preserve"> Patrick</v>
      </c>
      <c r="C1822">
        <f t="shared" si="449"/>
        <v>27.265000000000001</v>
      </c>
      <c r="D1822">
        <f t="shared" si="450"/>
        <v>6.46</v>
      </c>
      <c r="E1822" t="str">
        <f t="shared" si="451"/>
        <v>Yes</v>
      </c>
      <c r="F1822" t="str">
        <f t="shared" si="452"/>
        <v>No</v>
      </c>
      <c r="G1822" t="str">
        <f t="shared" si="453"/>
        <v>No</v>
      </c>
      <c r="H1822">
        <f t="shared" si="454"/>
        <v>0</v>
      </c>
      <c r="I1822" t="str">
        <f t="shared" si="455"/>
        <v>No</v>
      </c>
      <c r="J1822" t="str">
        <f t="shared" si="456"/>
        <v>Obesity</v>
      </c>
      <c r="K1822" t="str">
        <f t="shared" si="457"/>
        <v>Diabetes</v>
      </c>
      <c r="L1822" t="str">
        <f t="shared" si="458"/>
        <v>R1017</v>
      </c>
      <c r="M1822">
        <f t="shared" si="459"/>
        <v>26</v>
      </c>
      <c r="N1822" t="str">
        <f t="shared" si="460"/>
        <v>tier - 1</v>
      </c>
      <c r="O1822" t="str">
        <f t="shared" si="461"/>
        <v>tier - 1</v>
      </c>
      <c r="P1822" t="str">
        <f t="shared" si="462"/>
        <v>R1017</v>
      </c>
      <c r="Q1822">
        <f t="shared" si="463"/>
        <v>26</v>
      </c>
    </row>
    <row r="1823" spans="1:17" ht="18.75" x14ac:dyDescent="0.3">
      <c r="A1823" s="4" t="s">
        <v>548</v>
      </c>
      <c r="B1823" t="str">
        <f t="shared" si="448"/>
        <v xml:space="preserve"> Austin D</v>
      </c>
      <c r="C1823">
        <f t="shared" si="449"/>
        <v>30.8</v>
      </c>
      <c r="D1823">
        <f t="shared" si="450"/>
        <v>4.9000000000000004</v>
      </c>
      <c r="E1823" t="str">
        <f t="shared" si="451"/>
        <v>Yes</v>
      </c>
      <c r="F1823" t="str">
        <f t="shared" si="452"/>
        <v>No</v>
      </c>
      <c r="G1823" t="str">
        <f t="shared" si="453"/>
        <v>No</v>
      </c>
      <c r="H1823">
        <f t="shared" si="454"/>
        <v>0</v>
      </c>
      <c r="I1823" t="str">
        <f t="shared" si="455"/>
        <v>No</v>
      </c>
      <c r="J1823" t="str">
        <f t="shared" si="456"/>
        <v>Obesity</v>
      </c>
      <c r="K1823" t="str">
        <f t="shared" si="457"/>
        <v>Normal</v>
      </c>
      <c r="L1823" t="str">
        <f t="shared" si="458"/>
        <v>R1011</v>
      </c>
      <c r="M1823">
        <f t="shared" si="459"/>
        <v>37</v>
      </c>
      <c r="N1823" t="str">
        <f t="shared" si="460"/>
        <v>tier - 1</v>
      </c>
      <c r="O1823" t="str">
        <f t="shared" si="461"/>
        <v>tier - 1</v>
      </c>
      <c r="P1823" t="str">
        <f t="shared" si="462"/>
        <v>R1011</v>
      </c>
      <c r="Q1823">
        <f t="shared" si="463"/>
        <v>37</v>
      </c>
    </row>
    <row r="1824" spans="1:17" ht="18.75" x14ac:dyDescent="0.3">
      <c r="A1824" s="4" t="s">
        <v>547</v>
      </c>
      <c r="B1824" t="str">
        <f t="shared" si="448"/>
        <v>Ms.  Brittany</v>
      </c>
      <c r="C1824">
        <f t="shared" si="449"/>
        <v>30.21</v>
      </c>
      <c r="D1824">
        <f t="shared" si="450"/>
        <v>5.21</v>
      </c>
      <c r="E1824" t="str">
        <f t="shared" si="451"/>
        <v>No</v>
      </c>
      <c r="F1824" t="str">
        <f t="shared" si="452"/>
        <v>No</v>
      </c>
      <c r="G1824" t="str">
        <f t="shared" si="453"/>
        <v>No</v>
      </c>
      <c r="H1824">
        <f t="shared" si="454"/>
        <v>1</v>
      </c>
      <c r="I1824" t="str">
        <f t="shared" si="455"/>
        <v>No</v>
      </c>
      <c r="J1824" t="str">
        <f t="shared" si="456"/>
        <v>Obesity</v>
      </c>
      <c r="K1824" t="str">
        <f t="shared" si="457"/>
        <v>Normal</v>
      </c>
      <c r="L1824" t="str">
        <f t="shared" si="458"/>
        <v>R1012</v>
      </c>
      <c r="M1824">
        <f t="shared" si="459"/>
        <v>24</v>
      </c>
      <c r="N1824" t="str">
        <f t="shared" si="460"/>
        <v>tier - 1</v>
      </c>
      <c r="O1824" t="str">
        <f t="shared" si="461"/>
        <v>tier - 1</v>
      </c>
      <c r="P1824" t="str">
        <f t="shared" si="462"/>
        <v>R1012</v>
      </c>
      <c r="Q1824">
        <f t="shared" si="463"/>
        <v>24</v>
      </c>
    </row>
    <row r="1825" spans="1:17" ht="18.75" x14ac:dyDescent="0.3">
      <c r="A1825" s="4" t="s">
        <v>546</v>
      </c>
      <c r="B1825" t="str">
        <f t="shared" si="448"/>
        <v xml:space="preserve"> Matthew T</v>
      </c>
      <c r="C1825">
        <f t="shared" si="449"/>
        <v>35.340000000000003</v>
      </c>
      <c r="D1825">
        <f t="shared" si="450"/>
        <v>4.13</v>
      </c>
      <c r="E1825" t="str">
        <f t="shared" si="451"/>
        <v>No</v>
      </c>
      <c r="F1825" t="str">
        <f t="shared" si="452"/>
        <v>Yes</v>
      </c>
      <c r="G1825" t="str">
        <f t="shared" si="453"/>
        <v>No</v>
      </c>
      <c r="H1825">
        <f t="shared" si="454"/>
        <v>1</v>
      </c>
      <c r="I1825" t="str">
        <f t="shared" si="455"/>
        <v>No</v>
      </c>
      <c r="J1825" t="str">
        <f t="shared" si="456"/>
        <v>Obesity</v>
      </c>
      <c r="K1825" t="str">
        <f t="shared" si="457"/>
        <v>Normal</v>
      </c>
      <c r="L1825" t="str">
        <f t="shared" si="458"/>
        <v>R1011</v>
      </c>
      <c r="M1825">
        <f t="shared" si="459"/>
        <v>22</v>
      </c>
      <c r="N1825" t="str">
        <f t="shared" si="460"/>
        <v>tier - 3</v>
      </c>
      <c r="O1825" t="str">
        <f t="shared" si="461"/>
        <v>tier - 3</v>
      </c>
      <c r="P1825" t="str">
        <f t="shared" si="462"/>
        <v>R1011</v>
      </c>
      <c r="Q1825">
        <f t="shared" si="463"/>
        <v>22</v>
      </c>
    </row>
    <row r="1826" spans="1:17" ht="18.75" x14ac:dyDescent="0.3">
      <c r="A1826" s="4" t="s">
        <v>545</v>
      </c>
      <c r="B1826" t="str">
        <f t="shared" si="448"/>
        <v xml:space="preserve"> Becky G.</v>
      </c>
      <c r="C1826">
        <f t="shared" si="449"/>
        <v>26.695</v>
      </c>
      <c r="D1826">
        <f t="shared" si="450"/>
        <v>5.28</v>
      </c>
      <c r="E1826" t="str">
        <f t="shared" si="451"/>
        <v>No</v>
      </c>
      <c r="F1826" t="str">
        <f t="shared" si="452"/>
        <v>No</v>
      </c>
      <c r="G1826" t="str">
        <f t="shared" si="453"/>
        <v>No</v>
      </c>
      <c r="H1826">
        <f t="shared" si="454"/>
        <v>0</v>
      </c>
      <c r="I1826" t="str">
        <f t="shared" si="455"/>
        <v>No</v>
      </c>
      <c r="J1826" t="str">
        <f t="shared" si="456"/>
        <v>Obesity</v>
      </c>
      <c r="K1826" t="str">
        <f t="shared" si="457"/>
        <v>Normal</v>
      </c>
      <c r="L1826" t="str">
        <f t="shared" si="458"/>
        <v>R1012</v>
      </c>
      <c r="M1826">
        <f t="shared" si="459"/>
        <v>33</v>
      </c>
      <c r="N1826" t="str">
        <f t="shared" si="460"/>
        <v>tier - 2</v>
      </c>
      <c r="O1826" t="str">
        <f t="shared" si="461"/>
        <v>tier - 2</v>
      </c>
      <c r="P1826" t="str">
        <f t="shared" si="462"/>
        <v>R1012</v>
      </c>
      <c r="Q1826">
        <f t="shared" si="463"/>
        <v>33</v>
      </c>
    </row>
    <row r="1827" spans="1:17" ht="18.75" x14ac:dyDescent="0.3">
      <c r="A1827" s="4" t="s">
        <v>544</v>
      </c>
      <c r="B1827" t="str">
        <f t="shared" si="448"/>
        <v xml:space="preserve"> Virginie</v>
      </c>
      <c r="C1827">
        <f t="shared" si="449"/>
        <v>29.355</v>
      </c>
      <c r="D1827">
        <f t="shared" si="450"/>
        <v>4.68</v>
      </c>
      <c r="E1827" t="str">
        <f t="shared" si="451"/>
        <v>Yes</v>
      </c>
      <c r="F1827" t="str">
        <f t="shared" si="452"/>
        <v>No</v>
      </c>
      <c r="G1827" t="str">
        <f t="shared" si="453"/>
        <v>No</v>
      </c>
      <c r="H1827">
        <f t="shared" si="454"/>
        <v>0</v>
      </c>
      <c r="I1827" t="str">
        <f t="shared" si="455"/>
        <v>No</v>
      </c>
      <c r="J1827" t="str">
        <f t="shared" si="456"/>
        <v>Obesity</v>
      </c>
      <c r="K1827" t="str">
        <f t="shared" si="457"/>
        <v>Normal</v>
      </c>
      <c r="L1827" t="str">
        <f t="shared" si="458"/>
        <v>R1024</v>
      </c>
      <c r="M1827">
        <f t="shared" si="459"/>
        <v>26</v>
      </c>
      <c r="N1827" t="str">
        <f t="shared" si="460"/>
        <v>tier - 2</v>
      </c>
      <c r="O1827" t="str">
        <f t="shared" si="461"/>
        <v>tier - 2</v>
      </c>
      <c r="P1827" t="str">
        <f t="shared" si="462"/>
        <v>R1024</v>
      </c>
      <c r="Q1827">
        <f t="shared" si="463"/>
        <v>26</v>
      </c>
    </row>
    <row r="1828" spans="1:17" ht="18.75" x14ac:dyDescent="0.3">
      <c r="A1828" s="4" t="s">
        <v>543</v>
      </c>
      <c r="B1828" t="str">
        <f t="shared" si="448"/>
        <v xml:space="preserve"> Allison A</v>
      </c>
      <c r="C1828">
        <f t="shared" si="449"/>
        <v>29.59</v>
      </c>
      <c r="D1828">
        <f t="shared" si="450"/>
        <v>4.0599999999999996</v>
      </c>
      <c r="E1828" t="str">
        <f t="shared" si="451"/>
        <v>No</v>
      </c>
      <c r="F1828" t="str">
        <f t="shared" si="452"/>
        <v>No</v>
      </c>
      <c r="G1828" t="str">
        <f t="shared" si="453"/>
        <v>No</v>
      </c>
      <c r="H1828">
        <f t="shared" si="454"/>
        <v>0</v>
      </c>
      <c r="I1828" t="str">
        <f t="shared" si="455"/>
        <v>No</v>
      </c>
      <c r="J1828" t="str">
        <f t="shared" si="456"/>
        <v>Obesity</v>
      </c>
      <c r="K1828" t="str">
        <f t="shared" si="457"/>
        <v>Normal</v>
      </c>
      <c r="L1828" t="str">
        <f t="shared" si="458"/>
        <v>R1013</v>
      </c>
      <c r="M1828">
        <f t="shared" si="459"/>
        <v>32</v>
      </c>
      <c r="N1828" t="str">
        <f t="shared" si="460"/>
        <v>tier - 2</v>
      </c>
      <c r="O1828" t="str">
        <f t="shared" si="461"/>
        <v>tier - 2</v>
      </c>
      <c r="P1828" t="str">
        <f t="shared" si="462"/>
        <v>R1013</v>
      </c>
      <c r="Q1828">
        <f t="shared" si="463"/>
        <v>32</v>
      </c>
    </row>
    <row r="1829" spans="1:17" ht="18.75" x14ac:dyDescent="0.3">
      <c r="A1829" s="4" t="s">
        <v>542</v>
      </c>
      <c r="B1829" t="str">
        <f t="shared" si="448"/>
        <v xml:space="preserve"> Julie</v>
      </c>
      <c r="C1829">
        <f t="shared" si="449"/>
        <v>31.35</v>
      </c>
      <c r="D1829">
        <f t="shared" si="450"/>
        <v>4.2</v>
      </c>
      <c r="E1829" t="str">
        <f t="shared" si="451"/>
        <v>No</v>
      </c>
      <c r="F1829" t="str">
        <f t="shared" si="452"/>
        <v>Yes</v>
      </c>
      <c r="G1829" t="str">
        <f t="shared" si="453"/>
        <v>No</v>
      </c>
      <c r="H1829">
        <f t="shared" si="454"/>
        <v>1</v>
      </c>
      <c r="I1829" t="str">
        <f t="shared" si="455"/>
        <v>No</v>
      </c>
      <c r="J1829" t="str">
        <f t="shared" si="456"/>
        <v>Obesity</v>
      </c>
      <c r="K1829" t="str">
        <f t="shared" si="457"/>
        <v>Normal</v>
      </c>
      <c r="L1829" t="str">
        <f t="shared" si="458"/>
        <v>R1024</v>
      </c>
      <c r="M1829">
        <f t="shared" si="459"/>
        <v>18</v>
      </c>
      <c r="N1829" t="str">
        <f t="shared" si="460"/>
        <v>tier - 2</v>
      </c>
      <c r="O1829" t="str">
        <f t="shared" si="461"/>
        <v>tier - 2</v>
      </c>
      <c r="P1829" t="str">
        <f t="shared" si="462"/>
        <v>R1024</v>
      </c>
      <c r="Q1829">
        <f t="shared" si="463"/>
        <v>18</v>
      </c>
    </row>
    <row r="1830" spans="1:17" ht="18.75" x14ac:dyDescent="0.3">
      <c r="A1830" s="4" t="s">
        <v>541</v>
      </c>
      <c r="B1830" t="str">
        <f t="shared" si="448"/>
        <v xml:space="preserve"> Katherine</v>
      </c>
      <c r="C1830">
        <f t="shared" si="449"/>
        <v>20.52</v>
      </c>
      <c r="D1830">
        <f t="shared" si="450"/>
        <v>4.83</v>
      </c>
      <c r="E1830" t="str">
        <f t="shared" si="451"/>
        <v>No</v>
      </c>
      <c r="F1830" t="str">
        <f t="shared" si="452"/>
        <v>No</v>
      </c>
      <c r="G1830" t="str">
        <f t="shared" si="453"/>
        <v>No</v>
      </c>
      <c r="H1830">
        <f t="shared" si="454"/>
        <v>0</v>
      </c>
      <c r="I1830" t="str">
        <f t="shared" si="455"/>
        <v>No</v>
      </c>
      <c r="J1830" t="str">
        <f t="shared" si="456"/>
        <v>Normol Weight</v>
      </c>
      <c r="K1830" t="str">
        <f t="shared" si="457"/>
        <v>Normal</v>
      </c>
      <c r="L1830" t="str">
        <f t="shared" si="458"/>
        <v>R1024</v>
      </c>
      <c r="M1830">
        <f t="shared" si="459"/>
        <v>32</v>
      </c>
      <c r="N1830" t="str">
        <f t="shared" si="460"/>
        <v>tier - 1</v>
      </c>
      <c r="O1830" t="str">
        <f t="shared" si="461"/>
        <v>tier - 1</v>
      </c>
      <c r="P1830" t="str">
        <f t="shared" si="462"/>
        <v>R1024</v>
      </c>
      <c r="Q1830">
        <f t="shared" si="463"/>
        <v>32</v>
      </c>
    </row>
    <row r="1831" spans="1:17" ht="18.75" x14ac:dyDescent="0.3">
      <c r="A1831" s="4" t="s">
        <v>540</v>
      </c>
      <c r="B1831" t="str">
        <f t="shared" si="448"/>
        <v xml:space="preserve"> Caleb</v>
      </c>
      <c r="C1831">
        <f t="shared" si="449"/>
        <v>42.9</v>
      </c>
      <c r="D1831">
        <f t="shared" si="450"/>
        <v>4.87</v>
      </c>
      <c r="E1831" t="str">
        <f t="shared" si="451"/>
        <v>Yes</v>
      </c>
      <c r="F1831" t="str">
        <f t="shared" si="452"/>
        <v>No</v>
      </c>
      <c r="G1831" t="str">
        <f t="shared" si="453"/>
        <v>No</v>
      </c>
      <c r="H1831">
        <f t="shared" si="454"/>
        <v>1</v>
      </c>
      <c r="I1831" t="str">
        <f t="shared" si="455"/>
        <v>No</v>
      </c>
      <c r="J1831" t="str">
        <f t="shared" si="456"/>
        <v>Obesity</v>
      </c>
      <c r="K1831" t="str">
        <f t="shared" si="457"/>
        <v>Normal</v>
      </c>
      <c r="L1831" t="str">
        <f t="shared" si="458"/>
        <v>R1011</v>
      </c>
      <c r="M1831">
        <f t="shared" si="459"/>
        <v>34</v>
      </c>
      <c r="N1831" t="str">
        <f t="shared" si="460"/>
        <v>tier - 2</v>
      </c>
      <c r="O1831" t="str">
        <f t="shared" si="461"/>
        <v>tier - 2</v>
      </c>
      <c r="P1831" t="str">
        <f t="shared" si="462"/>
        <v>R1011</v>
      </c>
      <c r="Q1831">
        <f t="shared" si="463"/>
        <v>34</v>
      </c>
    </row>
    <row r="1832" spans="1:17" ht="18.75" x14ac:dyDescent="0.3">
      <c r="A1832" s="4" t="s">
        <v>539</v>
      </c>
      <c r="B1832" t="str">
        <f t="shared" si="448"/>
        <v xml:space="preserve"> Jaime</v>
      </c>
      <c r="C1832">
        <f t="shared" si="449"/>
        <v>24.6</v>
      </c>
      <c r="D1832">
        <f t="shared" si="450"/>
        <v>5.86</v>
      </c>
      <c r="E1832" t="str">
        <f t="shared" si="451"/>
        <v>No</v>
      </c>
      <c r="F1832" t="str">
        <f t="shared" si="452"/>
        <v>No</v>
      </c>
      <c r="G1832" t="str">
        <f t="shared" si="453"/>
        <v>Yes</v>
      </c>
      <c r="H1832">
        <f t="shared" si="454"/>
        <v>1</v>
      </c>
      <c r="I1832" t="str">
        <f t="shared" si="455"/>
        <v>No</v>
      </c>
      <c r="J1832" t="str">
        <f t="shared" si="456"/>
        <v>Normol Weight</v>
      </c>
      <c r="K1832" t="str">
        <f t="shared" si="457"/>
        <v>Diabetes</v>
      </c>
      <c r="L1832" t="str">
        <f t="shared" si="458"/>
        <v>R1011</v>
      </c>
      <c r="M1832">
        <f t="shared" si="459"/>
        <v>29</v>
      </c>
      <c r="N1832" t="str">
        <f t="shared" si="460"/>
        <v>tier - 1</v>
      </c>
      <c r="O1832" t="str">
        <f t="shared" si="461"/>
        <v>tier - 1</v>
      </c>
      <c r="P1832" t="str">
        <f t="shared" si="462"/>
        <v>R1011</v>
      </c>
      <c r="Q1832">
        <f t="shared" si="463"/>
        <v>29</v>
      </c>
    </row>
    <row r="1833" spans="1:17" ht="18.75" x14ac:dyDescent="0.3">
      <c r="A1833" s="4" t="s">
        <v>538</v>
      </c>
      <c r="B1833" t="str">
        <f t="shared" si="448"/>
        <v xml:space="preserve"> Hannah</v>
      </c>
      <c r="C1833">
        <f t="shared" si="449"/>
        <v>28.405000000000001</v>
      </c>
      <c r="D1833">
        <f t="shared" si="450"/>
        <v>4.12</v>
      </c>
      <c r="E1833" t="str">
        <f t="shared" si="451"/>
        <v>No</v>
      </c>
      <c r="F1833" t="str">
        <f t="shared" si="452"/>
        <v>No</v>
      </c>
      <c r="G1833" t="str">
        <f t="shared" si="453"/>
        <v>No</v>
      </c>
      <c r="H1833">
        <f t="shared" si="454"/>
        <v>1</v>
      </c>
      <c r="I1833" t="str">
        <f t="shared" si="455"/>
        <v>No</v>
      </c>
      <c r="J1833" t="str">
        <f t="shared" si="456"/>
        <v>Obesity</v>
      </c>
      <c r="K1833" t="str">
        <f t="shared" si="457"/>
        <v>Normal</v>
      </c>
      <c r="L1833" t="str">
        <f t="shared" si="458"/>
        <v>R1012</v>
      </c>
      <c r="M1833">
        <f t="shared" si="459"/>
        <v>30</v>
      </c>
      <c r="N1833" t="str">
        <f t="shared" si="460"/>
        <v>tier - 2</v>
      </c>
      <c r="O1833" t="str">
        <f t="shared" si="461"/>
        <v>tier - 2</v>
      </c>
      <c r="P1833" t="str">
        <f t="shared" si="462"/>
        <v>R1012</v>
      </c>
      <c r="Q1833">
        <f t="shared" si="463"/>
        <v>30</v>
      </c>
    </row>
    <row r="1834" spans="1:17" ht="18.75" x14ac:dyDescent="0.3">
      <c r="A1834" s="4" t="s">
        <v>537</v>
      </c>
      <c r="B1834" t="str">
        <f t="shared" si="448"/>
        <v xml:space="preserve"> Zachariah</v>
      </c>
      <c r="C1834">
        <f t="shared" si="449"/>
        <v>34.674999999999997</v>
      </c>
      <c r="D1834">
        <f t="shared" si="450"/>
        <v>5.71</v>
      </c>
      <c r="E1834" t="str">
        <f t="shared" si="451"/>
        <v>Yes</v>
      </c>
      <c r="F1834" t="str">
        <f t="shared" si="452"/>
        <v>No</v>
      </c>
      <c r="G1834" t="str">
        <f t="shared" si="453"/>
        <v>No</v>
      </c>
      <c r="H1834">
        <f t="shared" si="454"/>
        <v>1</v>
      </c>
      <c r="I1834" t="str">
        <f t="shared" si="455"/>
        <v>No</v>
      </c>
      <c r="J1834" t="str">
        <f t="shared" si="456"/>
        <v>Obesity</v>
      </c>
      <c r="K1834" t="str">
        <f t="shared" si="457"/>
        <v>Diabetes</v>
      </c>
      <c r="L1834" t="str">
        <f t="shared" si="458"/>
        <v>R1017</v>
      </c>
      <c r="M1834">
        <f t="shared" si="459"/>
        <v>34</v>
      </c>
      <c r="N1834" t="str">
        <f t="shared" si="460"/>
        <v>tier - 2</v>
      </c>
      <c r="O1834" t="str">
        <f t="shared" si="461"/>
        <v>tier - 2</v>
      </c>
      <c r="P1834" t="str">
        <f t="shared" si="462"/>
        <v>R1017</v>
      </c>
      <c r="Q1834">
        <f t="shared" si="463"/>
        <v>34</v>
      </c>
    </row>
    <row r="1835" spans="1:17" ht="18.75" x14ac:dyDescent="0.3">
      <c r="A1835" s="4" t="s">
        <v>536</v>
      </c>
      <c r="B1835" t="str">
        <f t="shared" si="448"/>
        <v xml:space="preserve"> Patricia A</v>
      </c>
      <c r="C1835">
        <f t="shared" si="449"/>
        <v>18.850000000000001</v>
      </c>
      <c r="D1835">
        <f t="shared" si="450"/>
        <v>6.03</v>
      </c>
      <c r="E1835" t="str">
        <f t="shared" si="451"/>
        <v>No</v>
      </c>
      <c r="F1835" t="str">
        <f t="shared" si="452"/>
        <v>No</v>
      </c>
      <c r="G1835" t="str">
        <f t="shared" si="453"/>
        <v>No</v>
      </c>
      <c r="H1835">
        <f t="shared" si="454"/>
        <v>1</v>
      </c>
      <c r="I1835" t="str">
        <f t="shared" si="455"/>
        <v>No</v>
      </c>
      <c r="J1835" t="str">
        <f t="shared" si="456"/>
        <v>Normol Weight</v>
      </c>
      <c r="K1835" t="str">
        <f t="shared" si="457"/>
        <v>Diabetes</v>
      </c>
      <c r="L1835" t="str">
        <f t="shared" si="458"/>
        <v>R1012</v>
      </c>
      <c r="M1835">
        <f t="shared" si="459"/>
        <v>35</v>
      </c>
      <c r="N1835" t="str">
        <f t="shared" si="460"/>
        <v>tier - 3</v>
      </c>
      <c r="O1835" t="str">
        <f t="shared" si="461"/>
        <v>tier - 3</v>
      </c>
      <c r="P1835" t="str">
        <f t="shared" si="462"/>
        <v>R1012</v>
      </c>
      <c r="Q1835">
        <f t="shared" si="463"/>
        <v>35</v>
      </c>
    </row>
    <row r="1836" spans="1:17" ht="18.75" x14ac:dyDescent="0.3">
      <c r="A1836" s="4" t="s">
        <v>534</v>
      </c>
      <c r="B1836" t="str">
        <f t="shared" si="448"/>
        <v xml:space="preserve"> Elizabeth A.</v>
      </c>
      <c r="C1836">
        <f t="shared" si="449"/>
        <v>34.130000000000003</v>
      </c>
      <c r="D1836">
        <f t="shared" si="450"/>
        <v>5.65</v>
      </c>
      <c r="E1836" t="str">
        <f t="shared" si="451"/>
        <v>No</v>
      </c>
      <c r="F1836" t="str">
        <f t="shared" si="452"/>
        <v>No</v>
      </c>
      <c r="G1836" t="str">
        <f t="shared" si="453"/>
        <v>Yes</v>
      </c>
      <c r="H1836">
        <f t="shared" si="454"/>
        <v>1</v>
      </c>
      <c r="I1836" t="str">
        <f t="shared" si="455"/>
        <v>No</v>
      </c>
      <c r="J1836" t="str">
        <f t="shared" si="456"/>
        <v>Obesity</v>
      </c>
      <c r="K1836" t="str">
        <f t="shared" si="457"/>
        <v>Normal</v>
      </c>
      <c r="L1836" t="str">
        <f t="shared" si="458"/>
        <v>R1026</v>
      </c>
      <c r="M1836">
        <f t="shared" si="459"/>
        <v>19</v>
      </c>
      <c r="N1836" t="str">
        <f t="shared" si="460"/>
        <v>tier - 3</v>
      </c>
      <c r="O1836" t="str">
        <f t="shared" si="461"/>
        <v>tier - 3</v>
      </c>
      <c r="P1836" t="str">
        <f t="shared" si="462"/>
        <v>R1026</v>
      </c>
      <c r="Q1836">
        <f t="shared" si="463"/>
        <v>19</v>
      </c>
    </row>
    <row r="1837" spans="1:17" ht="18.75" x14ac:dyDescent="0.3">
      <c r="A1837" s="4" t="s">
        <v>533</v>
      </c>
      <c r="B1837" t="str">
        <f t="shared" si="448"/>
        <v xml:space="preserve"> Benjamin</v>
      </c>
      <c r="C1837">
        <f t="shared" si="449"/>
        <v>17.34</v>
      </c>
      <c r="D1837">
        <f t="shared" si="450"/>
        <v>5.05</v>
      </c>
      <c r="E1837" t="str">
        <f t="shared" si="451"/>
        <v>No</v>
      </c>
      <c r="F1837" t="str">
        <f t="shared" si="452"/>
        <v>No</v>
      </c>
      <c r="G1837" t="str">
        <f t="shared" si="453"/>
        <v>No</v>
      </c>
      <c r="H1837">
        <f t="shared" si="454"/>
        <v>0</v>
      </c>
      <c r="I1837" t="str">
        <f t="shared" si="455"/>
        <v>No</v>
      </c>
      <c r="J1837" t="str">
        <f t="shared" si="456"/>
        <v>Underweight</v>
      </c>
      <c r="K1837" t="str">
        <f t="shared" si="457"/>
        <v>Normal</v>
      </c>
      <c r="L1837" t="str">
        <f t="shared" si="458"/>
        <v>R1013</v>
      </c>
      <c r="M1837">
        <f t="shared" si="459"/>
        <v>42</v>
      </c>
      <c r="N1837" t="str">
        <f t="shared" si="460"/>
        <v>tier - 3</v>
      </c>
      <c r="O1837" t="str">
        <f t="shared" si="461"/>
        <v>tier - 3</v>
      </c>
      <c r="P1837" t="str">
        <f t="shared" si="462"/>
        <v>R1013</v>
      </c>
      <c r="Q1837">
        <f t="shared" si="463"/>
        <v>42</v>
      </c>
    </row>
    <row r="1838" spans="1:17" ht="18.75" x14ac:dyDescent="0.3">
      <c r="A1838" s="4" t="s">
        <v>532</v>
      </c>
      <c r="B1838" t="str">
        <f t="shared" si="448"/>
        <v xml:space="preserve"> Breno</v>
      </c>
      <c r="C1838">
        <f t="shared" si="449"/>
        <v>17.440000000000001</v>
      </c>
      <c r="D1838">
        <f t="shared" si="450"/>
        <v>6.26</v>
      </c>
      <c r="E1838" t="str">
        <f t="shared" si="451"/>
        <v>No</v>
      </c>
      <c r="F1838" t="str">
        <f t="shared" si="452"/>
        <v>No</v>
      </c>
      <c r="G1838" t="str">
        <f t="shared" si="453"/>
        <v>No</v>
      </c>
      <c r="H1838">
        <f t="shared" si="454"/>
        <v>0</v>
      </c>
      <c r="I1838" t="str">
        <f t="shared" si="455"/>
        <v>No</v>
      </c>
      <c r="J1838" t="str">
        <f t="shared" si="456"/>
        <v>Underweight</v>
      </c>
      <c r="K1838" t="str">
        <f t="shared" si="457"/>
        <v>Diabetes</v>
      </c>
      <c r="L1838" t="str">
        <f t="shared" si="458"/>
        <v>R1013</v>
      </c>
      <c r="M1838">
        <f t="shared" si="459"/>
        <v>40</v>
      </c>
      <c r="N1838" t="str">
        <f t="shared" si="460"/>
        <v>tier - 3</v>
      </c>
      <c r="O1838" t="str">
        <f t="shared" si="461"/>
        <v>tier - 3</v>
      </c>
      <c r="P1838" t="str">
        <f t="shared" si="462"/>
        <v>R1013</v>
      </c>
      <c r="Q1838">
        <f t="shared" si="463"/>
        <v>40</v>
      </c>
    </row>
    <row r="1839" spans="1:17" ht="18.75" x14ac:dyDescent="0.3">
      <c r="A1839" s="4" t="s">
        <v>531</v>
      </c>
      <c r="B1839" t="str">
        <f t="shared" si="448"/>
        <v xml:space="preserve"> Takaya</v>
      </c>
      <c r="C1839">
        <f t="shared" si="449"/>
        <v>33.659999999999997</v>
      </c>
      <c r="D1839">
        <f t="shared" si="450"/>
        <v>4.08</v>
      </c>
      <c r="E1839" t="str">
        <f t="shared" si="451"/>
        <v>Yes</v>
      </c>
      <c r="F1839" t="str">
        <f t="shared" si="452"/>
        <v>No</v>
      </c>
      <c r="G1839" t="str">
        <f t="shared" si="453"/>
        <v>Yes</v>
      </c>
      <c r="H1839">
        <f t="shared" si="454"/>
        <v>1</v>
      </c>
      <c r="I1839" t="str">
        <f t="shared" si="455"/>
        <v>No</v>
      </c>
      <c r="J1839" t="str">
        <f t="shared" si="456"/>
        <v>Obesity</v>
      </c>
      <c r="K1839" t="str">
        <f t="shared" si="457"/>
        <v>Normal</v>
      </c>
      <c r="L1839" t="str">
        <f t="shared" si="458"/>
        <v>R1013</v>
      </c>
      <c r="M1839">
        <f t="shared" si="459"/>
        <v>25</v>
      </c>
      <c r="N1839" t="str">
        <f t="shared" si="460"/>
        <v>tier - 2</v>
      </c>
      <c r="O1839" t="str">
        <f t="shared" si="461"/>
        <v>tier - 2</v>
      </c>
      <c r="P1839" t="str">
        <f t="shared" si="462"/>
        <v>R1013</v>
      </c>
      <c r="Q1839">
        <f t="shared" si="463"/>
        <v>25</v>
      </c>
    </row>
    <row r="1840" spans="1:17" ht="18.75" x14ac:dyDescent="0.3">
      <c r="A1840" s="4" t="s">
        <v>530</v>
      </c>
      <c r="B1840" t="str">
        <f t="shared" si="448"/>
        <v xml:space="preserve"> Thomas IV</v>
      </c>
      <c r="C1840">
        <f t="shared" si="449"/>
        <v>21.375</v>
      </c>
      <c r="D1840">
        <f t="shared" si="450"/>
        <v>6.19</v>
      </c>
      <c r="E1840" t="str">
        <f t="shared" si="451"/>
        <v>Yes</v>
      </c>
      <c r="F1840" t="str">
        <f t="shared" si="452"/>
        <v>No</v>
      </c>
      <c r="G1840" t="str">
        <f t="shared" si="453"/>
        <v>No</v>
      </c>
      <c r="H1840">
        <f t="shared" si="454"/>
        <v>1</v>
      </c>
      <c r="I1840" t="str">
        <f t="shared" si="455"/>
        <v>No</v>
      </c>
      <c r="J1840" t="str">
        <f t="shared" si="456"/>
        <v>Normol Weight</v>
      </c>
      <c r="K1840" t="str">
        <f t="shared" si="457"/>
        <v>Diabetes</v>
      </c>
      <c r="L1840" t="str">
        <f t="shared" si="458"/>
        <v>R1017</v>
      </c>
      <c r="M1840">
        <f t="shared" si="459"/>
        <v>34</v>
      </c>
      <c r="N1840" t="str">
        <f t="shared" si="460"/>
        <v>tier - 1</v>
      </c>
      <c r="O1840" t="str">
        <f t="shared" si="461"/>
        <v>tier - 1</v>
      </c>
      <c r="P1840" t="str">
        <f t="shared" si="462"/>
        <v>R1017</v>
      </c>
      <c r="Q1840">
        <f t="shared" si="463"/>
        <v>34</v>
      </c>
    </row>
    <row r="1841" spans="1:17" ht="18.75" x14ac:dyDescent="0.3">
      <c r="A1841" s="4" t="s">
        <v>529</v>
      </c>
      <c r="B1841" t="str">
        <f t="shared" si="448"/>
        <v xml:space="preserve"> Bradley E</v>
      </c>
      <c r="C1841">
        <f t="shared" si="449"/>
        <v>27.14</v>
      </c>
      <c r="D1841">
        <f t="shared" si="450"/>
        <v>6.01</v>
      </c>
      <c r="E1841" t="str">
        <f t="shared" si="451"/>
        <v>No</v>
      </c>
      <c r="F1841" t="str">
        <f t="shared" si="452"/>
        <v>No</v>
      </c>
      <c r="G1841" t="str">
        <f t="shared" si="453"/>
        <v>No</v>
      </c>
      <c r="H1841">
        <f t="shared" si="454"/>
        <v>1</v>
      </c>
      <c r="I1841" t="str">
        <f t="shared" si="455"/>
        <v>No</v>
      </c>
      <c r="J1841" t="str">
        <f t="shared" si="456"/>
        <v>Obesity</v>
      </c>
      <c r="K1841" t="str">
        <f t="shared" si="457"/>
        <v>Diabetes</v>
      </c>
      <c r="L1841" t="str">
        <f t="shared" si="458"/>
        <v>R1012</v>
      </c>
      <c r="M1841">
        <f t="shared" si="459"/>
        <v>30</v>
      </c>
      <c r="N1841" t="str">
        <f t="shared" si="460"/>
        <v>tier - 3</v>
      </c>
      <c r="O1841" t="str">
        <f t="shared" si="461"/>
        <v>tier - 3</v>
      </c>
      <c r="P1841" t="str">
        <f t="shared" si="462"/>
        <v>R1012</v>
      </c>
      <c r="Q1841">
        <f t="shared" si="463"/>
        <v>30</v>
      </c>
    </row>
    <row r="1842" spans="1:17" ht="18.75" x14ac:dyDescent="0.3">
      <c r="A1842" s="4" t="s">
        <v>528</v>
      </c>
      <c r="B1842" t="str">
        <f t="shared" si="448"/>
        <v xml:space="preserve"> Megan</v>
      </c>
      <c r="C1842">
        <f t="shared" si="449"/>
        <v>35.78</v>
      </c>
      <c r="D1842">
        <f t="shared" si="450"/>
        <v>6.07</v>
      </c>
      <c r="E1842" t="str">
        <f t="shared" si="451"/>
        <v>No</v>
      </c>
      <c r="F1842" t="str">
        <f t="shared" si="452"/>
        <v>Yes</v>
      </c>
      <c r="G1842" t="str">
        <f t="shared" si="453"/>
        <v>No</v>
      </c>
      <c r="H1842">
        <f t="shared" si="454"/>
        <v>1</v>
      </c>
      <c r="I1842" t="str">
        <f t="shared" si="455"/>
        <v>No</v>
      </c>
      <c r="J1842" t="str">
        <f t="shared" si="456"/>
        <v>Obesity</v>
      </c>
      <c r="K1842" t="str">
        <f t="shared" si="457"/>
        <v>Diabetes</v>
      </c>
      <c r="L1842" t="str">
        <f t="shared" si="458"/>
        <v>R1012</v>
      </c>
      <c r="M1842">
        <f t="shared" si="459"/>
        <v>18</v>
      </c>
      <c r="N1842" t="str">
        <f t="shared" si="460"/>
        <v>tier - 2</v>
      </c>
      <c r="O1842" t="str">
        <f t="shared" si="461"/>
        <v>tier - 2</v>
      </c>
      <c r="P1842" t="str">
        <f t="shared" si="462"/>
        <v>R1012</v>
      </c>
      <c r="Q1842">
        <f t="shared" si="463"/>
        <v>18</v>
      </c>
    </row>
    <row r="1843" spans="1:17" ht="18.75" x14ac:dyDescent="0.3">
      <c r="A1843" s="4" t="s">
        <v>527</v>
      </c>
      <c r="B1843" t="str">
        <f t="shared" si="448"/>
        <v xml:space="preserve"> Ruby J</v>
      </c>
      <c r="C1843">
        <f t="shared" si="449"/>
        <v>34.96</v>
      </c>
      <c r="D1843">
        <f t="shared" si="450"/>
        <v>5.63</v>
      </c>
      <c r="E1843" t="str">
        <f t="shared" si="451"/>
        <v>No</v>
      </c>
      <c r="F1843" t="str">
        <f t="shared" si="452"/>
        <v>No</v>
      </c>
      <c r="G1843" t="str">
        <f t="shared" si="453"/>
        <v>No</v>
      </c>
      <c r="H1843">
        <f t="shared" si="454"/>
        <v>0</v>
      </c>
      <c r="I1843" t="str">
        <f t="shared" si="455"/>
        <v>No</v>
      </c>
      <c r="J1843" t="str">
        <f t="shared" si="456"/>
        <v>Obesity</v>
      </c>
      <c r="K1843" t="str">
        <f t="shared" si="457"/>
        <v>Normal</v>
      </c>
      <c r="L1843" t="str">
        <f t="shared" si="458"/>
        <v>R1012</v>
      </c>
      <c r="M1843">
        <f t="shared" si="459"/>
        <v>23</v>
      </c>
      <c r="N1843" t="str">
        <f t="shared" si="460"/>
        <v>tier - 2</v>
      </c>
      <c r="O1843" t="str">
        <f t="shared" si="461"/>
        <v>tier - 2</v>
      </c>
      <c r="P1843" t="str">
        <f t="shared" si="462"/>
        <v>R1012</v>
      </c>
      <c r="Q1843">
        <f t="shared" si="463"/>
        <v>23</v>
      </c>
    </row>
    <row r="1844" spans="1:17" ht="18.75" x14ac:dyDescent="0.3">
      <c r="A1844" s="4" t="s">
        <v>526</v>
      </c>
      <c r="B1844" t="str">
        <f t="shared" si="448"/>
        <v xml:space="preserve"> Bart</v>
      </c>
      <c r="C1844">
        <f t="shared" si="449"/>
        <v>38.39</v>
      </c>
      <c r="D1844">
        <f t="shared" si="450"/>
        <v>6.05</v>
      </c>
      <c r="E1844" t="str">
        <f t="shared" si="451"/>
        <v>No</v>
      </c>
      <c r="F1844" t="str">
        <f t="shared" si="452"/>
        <v>No</v>
      </c>
      <c r="G1844" t="str">
        <f t="shared" si="453"/>
        <v>No</v>
      </c>
      <c r="H1844">
        <f t="shared" si="454"/>
        <v>0</v>
      </c>
      <c r="I1844" t="str">
        <f t="shared" si="455"/>
        <v>No</v>
      </c>
      <c r="J1844" t="str">
        <f t="shared" si="456"/>
        <v>Obesity</v>
      </c>
      <c r="K1844" t="str">
        <f t="shared" si="457"/>
        <v>Diabetes</v>
      </c>
      <c r="L1844" t="str">
        <f t="shared" si="458"/>
        <v>R1013</v>
      </c>
      <c r="M1844">
        <f t="shared" si="459"/>
        <v>31</v>
      </c>
      <c r="N1844" t="str">
        <f t="shared" si="460"/>
        <v>tier - 3</v>
      </c>
      <c r="O1844" t="str">
        <f t="shared" si="461"/>
        <v>tier - 3</v>
      </c>
      <c r="P1844" t="str">
        <f t="shared" si="462"/>
        <v>R1013</v>
      </c>
      <c r="Q1844">
        <f t="shared" si="463"/>
        <v>31</v>
      </c>
    </row>
    <row r="1845" spans="1:17" ht="18.75" x14ac:dyDescent="0.3">
      <c r="A1845" s="4" t="s">
        <v>525</v>
      </c>
      <c r="B1845" t="str">
        <f t="shared" si="448"/>
        <v xml:space="preserve"> Robert A.</v>
      </c>
      <c r="C1845">
        <f t="shared" si="449"/>
        <v>33.82</v>
      </c>
      <c r="D1845">
        <f t="shared" si="450"/>
        <v>4.6500000000000004</v>
      </c>
      <c r="E1845" t="str">
        <f t="shared" si="451"/>
        <v>No</v>
      </c>
      <c r="F1845" t="str">
        <f t="shared" si="452"/>
        <v>No</v>
      </c>
      <c r="G1845" t="str">
        <f t="shared" si="453"/>
        <v>No</v>
      </c>
      <c r="H1845">
        <f t="shared" si="454"/>
        <v>0</v>
      </c>
      <c r="I1845" t="str">
        <f t="shared" si="455"/>
        <v>No</v>
      </c>
      <c r="J1845" t="str">
        <f t="shared" si="456"/>
        <v>Obesity</v>
      </c>
      <c r="K1845" t="str">
        <f t="shared" si="457"/>
        <v>Normal</v>
      </c>
      <c r="L1845" t="str">
        <f t="shared" si="458"/>
        <v>R1012</v>
      </c>
      <c r="M1845">
        <f t="shared" si="459"/>
        <v>32</v>
      </c>
      <c r="N1845" t="str">
        <f t="shared" si="460"/>
        <v>tier - 3</v>
      </c>
      <c r="O1845" t="str">
        <f t="shared" si="461"/>
        <v>tier - 3</v>
      </c>
      <c r="P1845" t="str">
        <f t="shared" si="462"/>
        <v>R1012</v>
      </c>
      <c r="Q1845">
        <f t="shared" si="463"/>
        <v>32</v>
      </c>
    </row>
    <row r="1846" spans="1:17" ht="18.75" x14ac:dyDescent="0.3">
      <c r="A1846" s="4" t="s">
        <v>524</v>
      </c>
      <c r="B1846" t="str">
        <f t="shared" si="448"/>
        <v xml:space="preserve"> Adam</v>
      </c>
      <c r="C1846">
        <f t="shared" si="449"/>
        <v>27.835000000000001</v>
      </c>
      <c r="D1846">
        <f t="shared" si="450"/>
        <v>5.37</v>
      </c>
      <c r="E1846" t="str">
        <f t="shared" si="451"/>
        <v>No</v>
      </c>
      <c r="F1846" t="str">
        <f t="shared" si="452"/>
        <v>No</v>
      </c>
      <c r="G1846" t="str">
        <f t="shared" si="453"/>
        <v>No</v>
      </c>
      <c r="H1846">
        <f t="shared" si="454"/>
        <v>0</v>
      </c>
      <c r="I1846" t="str">
        <f t="shared" si="455"/>
        <v>No</v>
      </c>
      <c r="J1846" t="str">
        <f t="shared" si="456"/>
        <v>Obesity</v>
      </c>
      <c r="K1846" t="str">
        <f t="shared" si="457"/>
        <v>Normal</v>
      </c>
      <c r="L1846" t="str">
        <f t="shared" si="458"/>
        <v>R1012</v>
      </c>
      <c r="M1846">
        <f t="shared" si="459"/>
        <v>32</v>
      </c>
      <c r="N1846" t="str">
        <f t="shared" si="460"/>
        <v>tier - 3</v>
      </c>
      <c r="O1846" t="str">
        <f t="shared" si="461"/>
        <v>tier - 3</v>
      </c>
      <c r="P1846" t="str">
        <f t="shared" si="462"/>
        <v>R1012</v>
      </c>
      <c r="Q1846">
        <f t="shared" si="463"/>
        <v>32</v>
      </c>
    </row>
    <row r="1847" spans="1:17" ht="18.75" x14ac:dyDescent="0.3">
      <c r="A1847" s="4" t="s">
        <v>523</v>
      </c>
      <c r="B1847" t="str">
        <f t="shared" si="448"/>
        <v xml:space="preserve"> Yemane Adhane</v>
      </c>
      <c r="C1847">
        <f t="shared" si="449"/>
        <v>33</v>
      </c>
      <c r="D1847">
        <f t="shared" si="450"/>
        <v>5.39</v>
      </c>
      <c r="E1847" t="str">
        <f t="shared" si="451"/>
        <v>No</v>
      </c>
      <c r="F1847" t="str">
        <f t="shared" si="452"/>
        <v>No</v>
      </c>
      <c r="G1847" t="str">
        <f t="shared" si="453"/>
        <v>No</v>
      </c>
      <c r="H1847">
        <f t="shared" si="454"/>
        <v>0</v>
      </c>
      <c r="I1847" t="str">
        <f t="shared" si="455"/>
        <v>No</v>
      </c>
      <c r="J1847" t="str">
        <f t="shared" si="456"/>
        <v>Obesity</v>
      </c>
      <c r="K1847" t="str">
        <f t="shared" si="457"/>
        <v>Normal</v>
      </c>
      <c r="L1847" t="str">
        <f t="shared" si="458"/>
        <v>R1013</v>
      </c>
      <c r="M1847">
        <f t="shared" si="459"/>
        <v>28</v>
      </c>
      <c r="N1847" t="str">
        <f t="shared" si="460"/>
        <v>tier - 2</v>
      </c>
      <c r="O1847" t="str">
        <f t="shared" si="461"/>
        <v>tier - 2</v>
      </c>
      <c r="P1847" t="str">
        <f t="shared" si="462"/>
        <v>R1013</v>
      </c>
      <c r="Q1847">
        <f t="shared" si="463"/>
        <v>28</v>
      </c>
    </row>
    <row r="1848" spans="1:17" ht="18.75" x14ac:dyDescent="0.3">
      <c r="A1848" s="4" t="s">
        <v>522</v>
      </c>
      <c r="B1848" t="str">
        <f t="shared" si="448"/>
        <v xml:space="preserve"> Jesse A.</v>
      </c>
      <c r="C1848">
        <f t="shared" si="449"/>
        <v>26.885000000000002</v>
      </c>
      <c r="D1848">
        <f t="shared" si="450"/>
        <v>5.86</v>
      </c>
      <c r="E1848" t="str">
        <f t="shared" si="451"/>
        <v>No</v>
      </c>
      <c r="F1848" t="str">
        <f t="shared" si="452"/>
        <v>No</v>
      </c>
      <c r="G1848" t="str">
        <f t="shared" si="453"/>
        <v>No</v>
      </c>
      <c r="H1848">
        <f t="shared" si="454"/>
        <v>0</v>
      </c>
      <c r="I1848" t="str">
        <f t="shared" si="455"/>
        <v>No</v>
      </c>
      <c r="J1848" t="str">
        <f t="shared" si="456"/>
        <v>Obesity</v>
      </c>
      <c r="K1848" t="str">
        <f t="shared" si="457"/>
        <v>Diabetes</v>
      </c>
      <c r="L1848" t="str">
        <f t="shared" si="458"/>
        <v>R1014</v>
      </c>
      <c r="M1848">
        <f t="shared" si="459"/>
        <v>31</v>
      </c>
      <c r="N1848" t="str">
        <f t="shared" si="460"/>
        <v>tier - 2</v>
      </c>
      <c r="O1848" t="str">
        <f t="shared" si="461"/>
        <v>tier - 2</v>
      </c>
      <c r="P1848" t="str">
        <f t="shared" si="462"/>
        <v>R1014</v>
      </c>
      <c r="Q1848">
        <f t="shared" si="463"/>
        <v>31</v>
      </c>
    </row>
    <row r="1849" spans="1:17" ht="18.75" x14ac:dyDescent="0.3">
      <c r="A1849" s="4" t="s">
        <v>521</v>
      </c>
      <c r="B1849" t="str">
        <f t="shared" si="448"/>
        <v xml:space="preserve"> Bird</v>
      </c>
      <c r="C1849">
        <f t="shared" si="449"/>
        <v>29.26</v>
      </c>
      <c r="D1849">
        <f t="shared" si="450"/>
        <v>4.4400000000000004</v>
      </c>
      <c r="E1849" t="str">
        <f t="shared" si="451"/>
        <v>No</v>
      </c>
      <c r="F1849" t="str">
        <f t="shared" si="452"/>
        <v>No</v>
      </c>
      <c r="G1849" t="str">
        <f t="shared" si="453"/>
        <v>No</v>
      </c>
      <c r="H1849">
        <f t="shared" si="454"/>
        <v>0</v>
      </c>
      <c r="I1849" t="str">
        <f t="shared" si="455"/>
        <v>No</v>
      </c>
      <c r="J1849" t="str">
        <f t="shared" si="456"/>
        <v>Obesity</v>
      </c>
      <c r="K1849" t="str">
        <f t="shared" si="457"/>
        <v>Normal</v>
      </c>
      <c r="L1849" t="str">
        <f t="shared" si="458"/>
        <v>R1017</v>
      </c>
      <c r="M1849">
        <f t="shared" si="459"/>
        <v>28</v>
      </c>
      <c r="N1849" t="str">
        <f t="shared" si="460"/>
        <v>tier - 3</v>
      </c>
      <c r="O1849" t="str">
        <f t="shared" si="461"/>
        <v>tier - 3</v>
      </c>
      <c r="P1849" t="str">
        <f t="shared" si="462"/>
        <v>R1017</v>
      </c>
      <c r="Q1849">
        <f t="shared" si="463"/>
        <v>28</v>
      </c>
    </row>
    <row r="1850" spans="1:17" ht="18.75" x14ac:dyDescent="0.3">
      <c r="A1850" s="4" t="s">
        <v>520</v>
      </c>
      <c r="B1850" t="str">
        <f t="shared" si="448"/>
        <v xml:space="preserve"> Patrick M.</v>
      </c>
      <c r="C1850">
        <f t="shared" si="449"/>
        <v>26.98</v>
      </c>
      <c r="D1850">
        <f t="shared" si="450"/>
        <v>4.41</v>
      </c>
      <c r="E1850" t="str">
        <f t="shared" si="451"/>
        <v>No</v>
      </c>
      <c r="F1850" t="str">
        <f t="shared" si="452"/>
        <v>No</v>
      </c>
      <c r="G1850" t="str">
        <f t="shared" si="453"/>
        <v>No</v>
      </c>
      <c r="H1850">
        <f t="shared" si="454"/>
        <v>0</v>
      </c>
      <c r="I1850" t="str">
        <f t="shared" si="455"/>
        <v>No</v>
      </c>
      <c r="J1850" t="str">
        <f t="shared" si="456"/>
        <v>Obesity</v>
      </c>
      <c r="K1850" t="str">
        <f t="shared" si="457"/>
        <v>Normal</v>
      </c>
      <c r="L1850" t="str">
        <f t="shared" si="458"/>
        <v>R1016</v>
      </c>
      <c r="M1850">
        <f t="shared" si="459"/>
        <v>28</v>
      </c>
      <c r="N1850" t="str">
        <f t="shared" si="460"/>
        <v>tier - 2</v>
      </c>
      <c r="O1850" t="str">
        <f t="shared" si="461"/>
        <v>tier - 2</v>
      </c>
      <c r="P1850" t="str">
        <f t="shared" si="462"/>
        <v>R1016</v>
      </c>
      <c r="Q1850">
        <f t="shared" si="463"/>
        <v>28</v>
      </c>
    </row>
    <row r="1851" spans="1:17" ht="18.75" x14ac:dyDescent="0.3">
      <c r="A1851" s="4" t="s">
        <v>519</v>
      </c>
      <c r="B1851" t="str">
        <f t="shared" si="448"/>
        <v xml:space="preserve"> Kyle</v>
      </c>
      <c r="C1851">
        <f t="shared" si="449"/>
        <v>32.11</v>
      </c>
      <c r="D1851">
        <f t="shared" si="450"/>
        <v>5.19</v>
      </c>
      <c r="E1851" t="str">
        <f t="shared" si="451"/>
        <v>No</v>
      </c>
      <c r="F1851" t="str">
        <f t="shared" si="452"/>
        <v>No</v>
      </c>
      <c r="G1851" t="str">
        <f t="shared" si="453"/>
        <v>Yes</v>
      </c>
      <c r="H1851">
        <f t="shared" si="454"/>
        <v>1</v>
      </c>
      <c r="I1851" t="str">
        <f t="shared" si="455"/>
        <v>No</v>
      </c>
      <c r="J1851" t="str">
        <f t="shared" si="456"/>
        <v>Obesity</v>
      </c>
      <c r="K1851" t="str">
        <f t="shared" si="457"/>
        <v>Normal</v>
      </c>
      <c r="L1851" t="str">
        <f t="shared" si="458"/>
        <v>R1012</v>
      </c>
      <c r="M1851">
        <f t="shared" si="459"/>
        <v>29</v>
      </c>
      <c r="N1851" t="str">
        <f t="shared" si="460"/>
        <v>tier - 2</v>
      </c>
      <c r="O1851" t="str">
        <f t="shared" si="461"/>
        <v>tier - 2</v>
      </c>
      <c r="P1851" t="str">
        <f t="shared" si="462"/>
        <v>R1012</v>
      </c>
      <c r="Q1851">
        <f t="shared" si="463"/>
        <v>29</v>
      </c>
    </row>
    <row r="1852" spans="1:17" ht="18.75" x14ac:dyDescent="0.3">
      <c r="A1852" s="4" t="s">
        <v>518</v>
      </c>
      <c r="B1852" t="str">
        <f t="shared" si="448"/>
        <v xml:space="preserve"> Ryan</v>
      </c>
      <c r="C1852">
        <f t="shared" si="449"/>
        <v>31.73</v>
      </c>
      <c r="D1852">
        <f t="shared" si="450"/>
        <v>5.16</v>
      </c>
      <c r="E1852" t="str">
        <f t="shared" si="451"/>
        <v>No</v>
      </c>
      <c r="F1852" t="str">
        <f t="shared" si="452"/>
        <v>No</v>
      </c>
      <c r="G1852" t="str">
        <f t="shared" si="453"/>
        <v>Yes</v>
      </c>
      <c r="H1852">
        <f t="shared" si="454"/>
        <v>1</v>
      </c>
      <c r="I1852" t="str">
        <f t="shared" si="455"/>
        <v>No</v>
      </c>
      <c r="J1852" t="str">
        <f t="shared" si="456"/>
        <v>Obesity</v>
      </c>
      <c r="K1852" t="str">
        <f t="shared" si="457"/>
        <v>Normal</v>
      </c>
      <c r="L1852" t="str">
        <f t="shared" si="458"/>
        <v>R1012</v>
      </c>
      <c r="M1852">
        <f t="shared" si="459"/>
        <v>29</v>
      </c>
      <c r="N1852" t="str">
        <f t="shared" si="460"/>
        <v>tier - 3</v>
      </c>
      <c r="O1852" t="str">
        <f t="shared" si="461"/>
        <v>tier - 3</v>
      </c>
      <c r="P1852" t="str">
        <f t="shared" si="462"/>
        <v>R1012</v>
      </c>
      <c r="Q1852">
        <f t="shared" si="463"/>
        <v>29</v>
      </c>
    </row>
    <row r="1853" spans="1:17" ht="18.75" x14ac:dyDescent="0.3">
      <c r="A1853" s="4" t="s">
        <v>517</v>
      </c>
      <c r="B1853" t="str">
        <f t="shared" si="448"/>
        <v xml:space="preserve"> Yuri</v>
      </c>
      <c r="C1853">
        <f t="shared" si="449"/>
        <v>22.515000000000001</v>
      </c>
      <c r="D1853">
        <f t="shared" si="450"/>
        <v>4.24</v>
      </c>
      <c r="E1853" t="str">
        <f t="shared" si="451"/>
        <v>No</v>
      </c>
      <c r="F1853" t="str">
        <f t="shared" si="452"/>
        <v>No</v>
      </c>
      <c r="G1853" t="str">
        <f t="shared" si="453"/>
        <v>No</v>
      </c>
      <c r="H1853">
        <f t="shared" si="454"/>
        <v>0</v>
      </c>
      <c r="I1853" t="str">
        <f t="shared" si="455"/>
        <v>No</v>
      </c>
      <c r="J1853" t="str">
        <f t="shared" si="456"/>
        <v>Normol Weight</v>
      </c>
      <c r="K1853" t="str">
        <f t="shared" si="457"/>
        <v>Normal</v>
      </c>
      <c r="L1853" t="str">
        <f t="shared" si="458"/>
        <v>R1017</v>
      </c>
      <c r="M1853">
        <f t="shared" si="459"/>
        <v>28</v>
      </c>
      <c r="N1853" t="str">
        <f t="shared" si="460"/>
        <v>tier - 1</v>
      </c>
      <c r="O1853" t="str">
        <f t="shared" si="461"/>
        <v>tier - 1</v>
      </c>
      <c r="P1853" t="str">
        <f t="shared" si="462"/>
        <v>R1017</v>
      </c>
      <c r="Q1853">
        <f t="shared" si="463"/>
        <v>28</v>
      </c>
    </row>
    <row r="1854" spans="1:17" ht="18.75" x14ac:dyDescent="0.3">
      <c r="A1854" s="4" t="s">
        <v>515</v>
      </c>
      <c r="B1854" t="str">
        <f t="shared" si="448"/>
        <v xml:space="preserve"> Ryan</v>
      </c>
      <c r="C1854">
        <f t="shared" si="449"/>
        <v>25.9</v>
      </c>
      <c r="D1854">
        <f t="shared" si="450"/>
        <v>5.45</v>
      </c>
      <c r="E1854" t="str">
        <f t="shared" si="451"/>
        <v>No</v>
      </c>
      <c r="F1854" t="str">
        <f t="shared" si="452"/>
        <v>No</v>
      </c>
      <c r="G1854" t="str">
        <f t="shared" si="453"/>
        <v>No</v>
      </c>
      <c r="H1854">
        <f t="shared" si="454"/>
        <v>1</v>
      </c>
      <c r="I1854" t="str">
        <f t="shared" si="455"/>
        <v>No</v>
      </c>
      <c r="J1854" t="str">
        <f t="shared" si="456"/>
        <v>Obesity</v>
      </c>
      <c r="K1854" t="str">
        <f t="shared" si="457"/>
        <v>Normal</v>
      </c>
      <c r="L1854" t="str">
        <f t="shared" si="458"/>
        <v>R1020</v>
      </c>
      <c r="M1854">
        <f t="shared" si="459"/>
        <v>30</v>
      </c>
      <c r="N1854" t="str">
        <f t="shared" si="460"/>
        <v>tier - 3</v>
      </c>
      <c r="O1854" t="str">
        <f t="shared" si="461"/>
        <v>tier - 3</v>
      </c>
      <c r="P1854" t="str">
        <f t="shared" si="462"/>
        <v>R1020</v>
      </c>
      <c r="Q1854">
        <f t="shared" si="463"/>
        <v>30</v>
      </c>
    </row>
    <row r="1855" spans="1:17" ht="18.75" x14ac:dyDescent="0.3">
      <c r="A1855" s="4" t="s">
        <v>514</v>
      </c>
      <c r="B1855" t="str">
        <f t="shared" si="448"/>
        <v xml:space="preserve"> Debbie</v>
      </c>
      <c r="C1855">
        <f t="shared" si="449"/>
        <v>27.72</v>
      </c>
      <c r="D1855">
        <f t="shared" si="450"/>
        <v>5.03</v>
      </c>
      <c r="E1855" t="str">
        <f t="shared" si="451"/>
        <v>Yes</v>
      </c>
      <c r="F1855" t="str">
        <f t="shared" si="452"/>
        <v>No</v>
      </c>
      <c r="G1855" t="str">
        <f t="shared" si="453"/>
        <v>No</v>
      </c>
      <c r="H1855">
        <f t="shared" si="454"/>
        <v>1</v>
      </c>
      <c r="I1855" t="str">
        <f t="shared" si="455"/>
        <v>No</v>
      </c>
      <c r="J1855" t="str">
        <f t="shared" si="456"/>
        <v>Obesity</v>
      </c>
      <c r="K1855" t="str">
        <f t="shared" si="457"/>
        <v>Normal</v>
      </c>
      <c r="L1855" t="str">
        <f t="shared" si="458"/>
        <v>R1013</v>
      </c>
      <c r="M1855">
        <f t="shared" si="459"/>
        <v>34</v>
      </c>
      <c r="N1855" t="str">
        <f t="shared" si="460"/>
        <v>tier - 1</v>
      </c>
      <c r="O1855" t="str">
        <f t="shared" si="461"/>
        <v>tier - 1</v>
      </c>
      <c r="P1855" t="str">
        <f t="shared" si="462"/>
        <v>R1013</v>
      </c>
      <c r="Q1855">
        <f t="shared" si="463"/>
        <v>34</v>
      </c>
    </row>
    <row r="1856" spans="1:17" ht="18.75" x14ac:dyDescent="0.3">
      <c r="A1856" s="4" t="s">
        <v>513</v>
      </c>
      <c r="B1856" t="str">
        <f t="shared" si="448"/>
        <v xml:space="preserve"> Mark D</v>
      </c>
      <c r="C1856">
        <f t="shared" si="449"/>
        <v>31.5</v>
      </c>
      <c r="D1856">
        <f t="shared" si="450"/>
        <v>9.6199999999999992</v>
      </c>
      <c r="E1856" t="str">
        <f t="shared" si="451"/>
        <v>Yes</v>
      </c>
      <c r="F1856" t="str">
        <f t="shared" si="452"/>
        <v>No</v>
      </c>
      <c r="G1856" t="str">
        <f t="shared" si="453"/>
        <v>No</v>
      </c>
      <c r="H1856">
        <f t="shared" si="454"/>
        <v>1</v>
      </c>
      <c r="I1856" t="str">
        <f t="shared" si="455"/>
        <v>No</v>
      </c>
      <c r="J1856" t="str">
        <f t="shared" si="456"/>
        <v>Obesity</v>
      </c>
      <c r="K1856" t="str">
        <f t="shared" si="457"/>
        <v>Diabetes</v>
      </c>
      <c r="L1856" t="str">
        <f t="shared" si="458"/>
        <v>R1011</v>
      </c>
      <c r="M1856">
        <f t="shared" si="459"/>
        <v>36</v>
      </c>
      <c r="N1856" t="str">
        <f t="shared" si="460"/>
        <v>tier - 2</v>
      </c>
      <c r="O1856" t="str">
        <f t="shared" si="461"/>
        <v>tier - 2</v>
      </c>
      <c r="P1856" t="str">
        <f t="shared" si="462"/>
        <v>R1011</v>
      </c>
      <c r="Q1856">
        <f t="shared" si="463"/>
        <v>36</v>
      </c>
    </row>
    <row r="1857" spans="1:17" ht="18.75" x14ac:dyDescent="0.3">
      <c r="A1857" s="4" t="s">
        <v>512</v>
      </c>
      <c r="B1857" t="str">
        <f t="shared" si="448"/>
        <v xml:space="preserve"> Christopher</v>
      </c>
      <c r="C1857">
        <f t="shared" si="449"/>
        <v>29.7</v>
      </c>
      <c r="D1857">
        <f t="shared" si="450"/>
        <v>6.77</v>
      </c>
      <c r="E1857" t="str">
        <f t="shared" si="451"/>
        <v>Yes</v>
      </c>
      <c r="F1857" t="str">
        <f t="shared" si="452"/>
        <v>No</v>
      </c>
      <c r="G1857" t="str">
        <f t="shared" si="453"/>
        <v>No</v>
      </c>
      <c r="H1857">
        <f t="shared" si="454"/>
        <v>1</v>
      </c>
      <c r="I1857" t="str">
        <f t="shared" si="455"/>
        <v>No</v>
      </c>
      <c r="J1857" t="str">
        <f t="shared" si="456"/>
        <v>Obesity</v>
      </c>
      <c r="K1857" t="str">
        <f t="shared" si="457"/>
        <v>Diabetes</v>
      </c>
      <c r="L1857" t="str">
        <f t="shared" si="458"/>
        <v>R1013</v>
      </c>
      <c r="M1857">
        <f t="shared" si="459"/>
        <v>36</v>
      </c>
      <c r="N1857" t="str">
        <f t="shared" si="460"/>
        <v>tier - 2</v>
      </c>
      <c r="O1857" t="str">
        <f t="shared" si="461"/>
        <v>tier - 2</v>
      </c>
      <c r="P1857" t="str">
        <f t="shared" si="462"/>
        <v>R1013</v>
      </c>
      <c r="Q1857">
        <f t="shared" si="463"/>
        <v>36</v>
      </c>
    </row>
    <row r="1858" spans="1:17" ht="18.75" x14ac:dyDescent="0.3">
      <c r="A1858" s="4" t="s">
        <v>511</v>
      </c>
      <c r="B1858" t="str">
        <f t="shared" ref="B1858:B1921" si="464">VLOOKUP($A1858,vetri,4,FALSE)</f>
        <v xml:space="preserve"> Daniell L</v>
      </c>
      <c r="C1858">
        <f t="shared" ref="C1858:C1921" si="465">VLOOKUP($A1858,vel,2,FALSE)</f>
        <v>21.26</v>
      </c>
      <c r="D1858">
        <f t="shared" ref="D1858:D1921" si="466">VLOOKUP($A1858,vel,3,FALSE)</f>
        <v>5.36</v>
      </c>
      <c r="E1858" t="str">
        <f t="shared" ref="E1858:E1921" si="467">VLOOKUP($A1858,vel,4,FALSE)</f>
        <v>Yes</v>
      </c>
      <c r="F1858" t="str">
        <f t="shared" ref="F1858:F1921" si="468">VLOOKUP($A1858,vel,5,FALSE)</f>
        <v>No</v>
      </c>
      <c r="G1858" t="str">
        <f t="shared" ref="G1858:G1921" si="469">VLOOKUP($A1858,vel,6,FALSE)</f>
        <v>No</v>
      </c>
      <c r="H1858">
        <f t="shared" ref="H1858:H1921" si="470">VLOOKUP($A1858,vel,9,FALSE)</f>
        <v>1</v>
      </c>
      <c r="I1858" t="str">
        <f t="shared" ref="I1858:I1921" si="471">VLOOKUP($A1858,vel,10,FALSE)</f>
        <v>No</v>
      </c>
      <c r="J1858" t="str">
        <f t="shared" ref="J1858:J1921" si="472">VLOOKUP($A1858,vel,11,FALSE)</f>
        <v>Normol Weight</v>
      </c>
      <c r="K1858" t="str">
        <f t="shared" ref="K1858:K1921" si="473">VLOOKUP($A1858,vel,12,FALSE)</f>
        <v>Normal</v>
      </c>
      <c r="L1858" t="str">
        <f t="shared" ref="L1858:L1921" si="474">VLOOKUP($A1858,v,14,FALSE)</f>
        <v>R1013</v>
      </c>
      <c r="M1858">
        <f t="shared" ref="M1858:M1921" si="475">VLOOKUP($A1858,v,16,FALSE)</f>
        <v>34</v>
      </c>
      <c r="N1858" t="str">
        <f t="shared" ref="N1858:N1921" si="476">VLOOKUP($A1858,v,12,FALSE)</f>
        <v>tier - 2</v>
      </c>
      <c r="O1858" t="str">
        <f t="shared" ref="O1858:O1921" si="477">VLOOKUP($A1858,m,13,FALSE)</f>
        <v>tier - 2</v>
      </c>
      <c r="P1858" t="str">
        <f t="shared" ref="P1858:P1921" si="478">VLOOKUP($A1858,v,14,FALSE)</f>
        <v>R1013</v>
      </c>
      <c r="Q1858">
        <f t="shared" ref="Q1858:Q1921" si="479">VLOOKUP($A1858,v,16,FALSE)</f>
        <v>34</v>
      </c>
    </row>
    <row r="1859" spans="1:17" ht="18.75" x14ac:dyDescent="0.3">
      <c r="A1859" s="4" t="s">
        <v>510</v>
      </c>
      <c r="B1859" t="str">
        <f t="shared" si="464"/>
        <v xml:space="preserve"> Janne</v>
      </c>
      <c r="C1859">
        <f t="shared" si="465"/>
        <v>17.09</v>
      </c>
      <c r="D1859">
        <f t="shared" si="466"/>
        <v>5.69</v>
      </c>
      <c r="E1859" t="str">
        <f t="shared" si="467"/>
        <v>No</v>
      </c>
      <c r="F1859" t="str">
        <f t="shared" si="468"/>
        <v>No</v>
      </c>
      <c r="G1859" t="str">
        <f t="shared" si="469"/>
        <v>No</v>
      </c>
      <c r="H1859">
        <f t="shared" si="470"/>
        <v>0</v>
      </c>
      <c r="I1859" t="str">
        <f t="shared" si="471"/>
        <v>No</v>
      </c>
      <c r="J1859" t="str">
        <f t="shared" si="472"/>
        <v>Underweight</v>
      </c>
      <c r="K1859" t="str">
        <f t="shared" si="473"/>
        <v>Normal</v>
      </c>
      <c r="L1859" t="str">
        <f t="shared" si="474"/>
        <v>R1013</v>
      </c>
      <c r="M1859">
        <f t="shared" si="475"/>
        <v>40</v>
      </c>
      <c r="N1859" t="str">
        <f t="shared" si="476"/>
        <v>tier - 2</v>
      </c>
      <c r="O1859" t="str">
        <f t="shared" si="477"/>
        <v>tier - 2</v>
      </c>
      <c r="P1859" t="str">
        <f t="shared" si="478"/>
        <v>R1013</v>
      </c>
      <c r="Q1859">
        <f t="shared" si="479"/>
        <v>40</v>
      </c>
    </row>
    <row r="1860" spans="1:17" ht="18.75" x14ac:dyDescent="0.3">
      <c r="A1860" s="4" t="s">
        <v>509</v>
      </c>
      <c r="B1860" t="str">
        <f t="shared" si="464"/>
        <v xml:space="preserve"> Martina</v>
      </c>
      <c r="C1860">
        <f t="shared" si="465"/>
        <v>24.3</v>
      </c>
      <c r="D1860">
        <f t="shared" si="466"/>
        <v>4.9000000000000004</v>
      </c>
      <c r="E1860" t="str">
        <f t="shared" si="467"/>
        <v>Yes</v>
      </c>
      <c r="F1860" t="str">
        <f t="shared" si="468"/>
        <v>No</v>
      </c>
      <c r="G1860" t="str">
        <f t="shared" si="469"/>
        <v>Yes</v>
      </c>
      <c r="H1860">
        <f t="shared" si="470"/>
        <v>1</v>
      </c>
      <c r="I1860" t="str">
        <f t="shared" si="471"/>
        <v>No</v>
      </c>
      <c r="J1860" t="str">
        <f t="shared" si="472"/>
        <v>Normol Weight</v>
      </c>
      <c r="K1860" t="str">
        <f t="shared" si="473"/>
        <v>Normal</v>
      </c>
      <c r="L1860" t="str">
        <f t="shared" si="474"/>
        <v>R1011</v>
      </c>
      <c r="M1860">
        <f t="shared" si="475"/>
        <v>25</v>
      </c>
      <c r="N1860" t="str">
        <f t="shared" si="476"/>
        <v>tier - 2</v>
      </c>
      <c r="O1860" t="str">
        <f t="shared" si="477"/>
        <v>tier - 2</v>
      </c>
      <c r="P1860" t="str">
        <f t="shared" si="478"/>
        <v>R1011</v>
      </c>
      <c r="Q1860">
        <f t="shared" si="479"/>
        <v>25</v>
      </c>
    </row>
    <row r="1861" spans="1:17" ht="18.75" x14ac:dyDescent="0.3">
      <c r="A1861" s="4" t="s">
        <v>508</v>
      </c>
      <c r="B1861" t="str">
        <f t="shared" si="464"/>
        <v xml:space="preserve"> Elizabeth L</v>
      </c>
      <c r="C1861">
        <f t="shared" si="465"/>
        <v>29.734999999999999</v>
      </c>
      <c r="D1861">
        <f t="shared" si="466"/>
        <v>5.78</v>
      </c>
      <c r="E1861" t="str">
        <f t="shared" si="467"/>
        <v>No</v>
      </c>
      <c r="F1861" t="str">
        <f t="shared" si="468"/>
        <v>No</v>
      </c>
      <c r="G1861" t="str">
        <f t="shared" si="469"/>
        <v>No</v>
      </c>
      <c r="H1861">
        <f t="shared" si="470"/>
        <v>0</v>
      </c>
      <c r="I1861" t="str">
        <f t="shared" si="471"/>
        <v>No</v>
      </c>
      <c r="J1861" t="str">
        <f t="shared" si="472"/>
        <v>Obesity</v>
      </c>
      <c r="K1861" t="str">
        <f t="shared" si="473"/>
        <v>Diabetes</v>
      </c>
      <c r="L1861" t="str">
        <f t="shared" si="474"/>
        <v>R1012</v>
      </c>
      <c r="M1861">
        <f t="shared" si="475"/>
        <v>32</v>
      </c>
      <c r="N1861" t="str">
        <f t="shared" si="476"/>
        <v>tier - 3</v>
      </c>
      <c r="O1861" t="str">
        <f t="shared" si="477"/>
        <v>tier - 3</v>
      </c>
      <c r="P1861" t="str">
        <f t="shared" si="478"/>
        <v>R1012</v>
      </c>
      <c r="Q1861">
        <f t="shared" si="479"/>
        <v>32</v>
      </c>
    </row>
    <row r="1862" spans="1:17" ht="18.75" x14ac:dyDescent="0.3">
      <c r="A1862" s="4" t="s">
        <v>507</v>
      </c>
      <c r="B1862" t="str">
        <f t="shared" si="464"/>
        <v xml:space="preserve"> Stephanie C.</v>
      </c>
      <c r="C1862">
        <f t="shared" si="465"/>
        <v>29.26</v>
      </c>
      <c r="D1862">
        <f t="shared" si="466"/>
        <v>4.7</v>
      </c>
      <c r="E1862" t="str">
        <f t="shared" si="467"/>
        <v>No</v>
      </c>
      <c r="F1862" t="str">
        <f t="shared" si="468"/>
        <v>No</v>
      </c>
      <c r="G1862" t="str">
        <f t="shared" si="469"/>
        <v>No</v>
      </c>
      <c r="H1862">
        <f t="shared" si="470"/>
        <v>0</v>
      </c>
      <c r="I1862" t="str">
        <f t="shared" si="471"/>
        <v>No</v>
      </c>
      <c r="J1862" t="str">
        <f t="shared" si="472"/>
        <v>Obesity</v>
      </c>
      <c r="K1862" t="str">
        <f t="shared" si="473"/>
        <v>Normal</v>
      </c>
      <c r="L1862" t="str">
        <f t="shared" si="474"/>
        <v>R1013</v>
      </c>
      <c r="M1862">
        <f t="shared" si="475"/>
        <v>31</v>
      </c>
      <c r="N1862" t="str">
        <f t="shared" si="476"/>
        <v>tier - 2</v>
      </c>
      <c r="O1862" t="str">
        <f t="shared" si="477"/>
        <v>tier - 2</v>
      </c>
      <c r="P1862" t="str">
        <f t="shared" si="478"/>
        <v>R1013</v>
      </c>
      <c r="Q1862">
        <f t="shared" si="479"/>
        <v>31</v>
      </c>
    </row>
    <row r="1863" spans="1:17" ht="18.75" x14ac:dyDescent="0.3">
      <c r="A1863" s="4" t="s">
        <v>506</v>
      </c>
      <c r="B1863" t="str">
        <f t="shared" si="464"/>
        <v xml:space="preserve"> Katie</v>
      </c>
      <c r="C1863">
        <f t="shared" si="465"/>
        <v>33</v>
      </c>
      <c r="D1863">
        <f t="shared" si="466"/>
        <v>6.28</v>
      </c>
      <c r="E1863" t="str">
        <f t="shared" si="467"/>
        <v>No</v>
      </c>
      <c r="F1863" t="str">
        <f t="shared" si="468"/>
        <v>No</v>
      </c>
      <c r="G1863" t="str">
        <f t="shared" si="469"/>
        <v>No</v>
      </c>
      <c r="H1863">
        <f t="shared" si="470"/>
        <v>0</v>
      </c>
      <c r="I1863" t="str">
        <f t="shared" si="471"/>
        <v>No</v>
      </c>
      <c r="J1863" t="str">
        <f t="shared" si="472"/>
        <v>Obesity</v>
      </c>
      <c r="K1863" t="str">
        <f t="shared" si="473"/>
        <v>Diabetes</v>
      </c>
      <c r="L1863" t="str">
        <f t="shared" si="474"/>
        <v>R1013</v>
      </c>
      <c r="M1863">
        <f t="shared" si="475"/>
        <v>28</v>
      </c>
      <c r="N1863" t="str">
        <f t="shared" si="476"/>
        <v>tier - 2</v>
      </c>
      <c r="O1863" t="str">
        <f t="shared" si="477"/>
        <v>tier - 2</v>
      </c>
      <c r="P1863" t="str">
        <f t="shared" si="478"/>
        <v>R1013</v>
      </c>
      <c r="Q1863">
        <f t="shared" si="479"/>
        <v>28</v>
      </c>
    </row>
    <row r="1864" spans="1:17" ht="18.75" x14ac:dyDescent="0.3">
      <c r="A1864" s="4" t="s">
        <v>505</v>
      </c>
      <c r="B1864" t="str">
        <f t="shared" si="464"/>
        <v xml:space="preserve"> Callie</v>
      </c>
      <c r="C1864">
        <f t="shared" si="465"/>
        <v>31.065000000000001</v>
      </c>
      <c r="D1864">
        <f t="shared" si="466"/>
        <v>4.2300000000000004</v>
      </c>
      <c r="E1864" t="str">
        <f t="shared" si="467"/>
        <v>No</v>
      </c>
      <c r="F1864" t="str">
        <f t="shared" si="468"/>
        <v>No</v>
      </c>
      <c r="G1864" t="str">
        <f t="shared" si="469"/>
        <v>No</v>
      </c>
      <c r="H1864">
        <f t="shared" si="470"/>
        <v>0</v>
      </c>
      <c r="I1864" t="str">
        <f t="shared" si="471"/>
        <v>No</v>
      </c>
      <c r="J1864" t="str">
        <f t="shared" si="472"/>
        <v>Obesity</v>
      </c>
      <c r="K1864" t="str">
        <f t="shared" si="473"/>
        <v>Normal</v>
      </c>
      <c r="L1864" t="str">
        <f t="shared" si="474"/>
        <v>R1024</v>
      </c>
      <c r="M1864">
        <f t="shared" si="475"/>
        <v>32</v>
      </c>
      <c r="N1864" t="str">
        <f t="shared" si="476"/>
        <v>tier - 1</v>
      </c>
      <c r="O1864" t="str">
        <f t="shared" si="477"/>
        <v>tier - 1</v>
      </c>
      <c r="P1864" t="str">
        <f t="shared" si="478"/>
        <v>R1024</v>
      </c>
      <c r="Q1864">
        <f t="shared" si="479"/>
        <v>32</v>
      </c>
    </row>
    <row r="1865" spans="1:17" ht="18.75" x14ac:dyDescent="0.3">
      <c r="A1865" s="4" t="s">
        <v>504</v>
      </c>
      <c r="B1865" t="str">
        <f t="shared" si="464"/>
        <v xml:space="preserve"> Inna</v>
      </c>
      <c r="C1865">
        <f t="shared" si="465"/>
        <v>26.51</v>
      </c>
      <c r="D1865">
        <f t="shared" si="466"/>
        <v>6.17</v>
      </c>
      <c r="E1865" t="str">
        <f t="shared" si="467"/>
        <v>No</v>
      </c>
      <c r="F1865" t="str">
        <f t="shared" si="468"/>
        <v>No</v>
      </c>
      <c r="G1865" t="str">
        <f t="shared" si="469"/>
        <v>No</v>
      </c>
      <c r="H1865">
        <f t="shared" si="470"/>
        <v>0</v>
      </c>
      <c r="I1865" t="str">
        <f t="shared" si="471"/>
        <v>No</v>
      </c>
      <c r="J1865" t="str">
        <f t="shared" si="472"/>
        <v>Obesity</v>
      </c>
      <c r="K1865" t="str">
        <f t="shared" si="473"/>
        <v>Diabetes</v>
      </c>
      <c r="L1865" t="str">
        <f t="shared" si="474"/>
        <v>R1013</v>
      </c>
      <c r="M1865">
        <f t="shared" si="475"/>
        <v>28</v>
      </c>
      <c r="N1865" t="str">
        <f t="shared" si="476"/>
        <v>tier - 1</v>
      </c>
      <c r="O1865" t="str">
        <f t="shared" si="477"/>
        <v>tier - 1</v>
      </c>
      <c r="P1865" t="str">
        <f t="shared" si="478"/>
        <v>R1013</v>
      </c>
      <c r="Q1865">
        <f t="shared" si="479"/>
        <v>28</v>
      </c>
    </row>
    <row r="1866" spans="1:17" ht="18.75" x14ac:dyDescent="0.3">
      <c r="A1866" s="4" t="s">
        <v>503</v>
      </c>
      <c r="B1866" t="str">
        <f t="shared" si="464"/>
        <v xml:space="preserve"> Mary K.</v>
      </c>
      <c r="C1866">
        <f t="shared" si="465"/>
        <v>28.88</v>
      </c>
      <c r="D1866">
        <f t="shared" si="466"/>
        <v>4.96</v>
      </c>
      <c r="E1866" t="str">
        <f t="shared" si="467"/>
        <v>No</v>
      </c>
      <c r="F1866" t="str">
        <f t="shared" si="468"/>
        <v>No</v>
      </c>
      <c r="G1866" t="str">
        <f t="shared" si="469"/>
        <v>No</v>
      </c>
      <c r="H1866">
        <f t="shared" si="470"/>
        <v>0</v>
      </c>
      <c r="I1866" t="str">
        <f t="shared" si="471"/>
        <v>No</v>
      </c>
      <c r="J1866" t="str">
        <f t="shared" si="472"/>
        <v>Obesity</v>
      </c>
      <c r="K1866" t="str">
        <f t="shared" si="473"/>
        <v>Normal</v>
      </c>
      <c r="L1866" t="str">
        <f t="shared" si="474"/>
        <v>R1024</v>
      </c>
      <c r="M1866">
        <f t="shared" si="475"/>
        <v>28</v>
      </c>
      <c r="N1866" t="str">
        <f t="shared" si="476"/>
        <v>tier - 1</v>
      </c>
      <c r="O1866" t="str">
        <f t="shared" si="477"/>
        <v>tier - 1</v>
      </c>
      <c r="P1866" t="str">
        <f t="shared" si="478"/>
        <v>R1024</v>
      </c>
      <c r="Q1866">
        <f t="shared" si="479"/>
        <v>28</v>
      </c>
    </row>
    <row r="1867" spans="1:17" ht="18.75" x14ac:dyDescent="0.3">
      <c r="A1867" s="4" t="s">
        <v>502</v>
      </c>
      <c r="B1867" t="str">
        <f t="shared" si="464"/>
        <v xml:space="preserve"> Samuel M.</v>
      </c>
      <c r="C1867">
        <f t="shared" si="465"/>
        <v>35.814999999999998</v>
      </c>
      <c r="D1867">
        <f t="shared" si="466"/>
        <v>5.1100000000000003</v>
      </c>
      <c r="E1867" t="str">
        <f t="shared" si="467"/>
        <v>Yes</v>
      </c>
      <c r="F1867" t="str">
        <f t="shared" si="468"/>
        <v>No</v>
      </c>
      <c r="G1867" t="str">
        <f t="shared" si="469"/>
        <v>No</v>
      </c>
      <c r="H1867">
        <f t="shared" si="470"/>
        <v>1</v>
      </c>
      <c r="I1867" t="str">
        <f t="shared" si="471"/>
        <v>No</v>
      </c>
      <c r="J1867" t="str">
        <f t="shared" si="472"/>
        <v>Obesity</v>
      </c>
      <c r="K1867" t="str">
        <f t="shared" si="473"/>
        <v>Normal</v>
      </c>
      <c r="L1867" t="str">
        <f t="shared" si="474"/>
        <v>R1012</v>
      </c>
      <c r="M1867">
        <f t="shared" si="475"/>
        <v>34</v>
      </c>
      <c r="N1867" t="str">
        <f t="shared" si="476"/>
        <v>tier - 1</v>
      </c>
      <c r="O1867" t="str">
        <f t="shared" si="477"/>
        <v>tier - 1</v>
      </c>
      <c r="P1867" t="str">
        <f t="shared" si="478"/>
        <v>R1012</v>
      </c>
      <c r="Q1867">
        <f t="shared" si="479"/>
        <v>34</v>
      </c>
    </row>
    <row r="1868" spans="1:17" ht="18.75" x14ac:dyDescent="0.3">
      <c r="A1868" s="4" t="s">
        <v>501</v>
      </c>
      <c r="B1868" t="str">
        <f t="shared" si="464"/>
        <v xml:space="preserve"> Kimberly</v>
      </c>
      <c r="C1868">
        <f t="shared" si="465"/>
        <v>21.28</v>
      </c>
      <c r="D1868">
        <f t="shared" si="466"/>
        <v>4.05</v>
      </c>
      <c r="E1868" t="str">
        <f t="shared" si="467"/>
        <v>No</v>
      </c>
      <c r="F1868" t="str">
        <f t="shared" si="468"/>
        <v>Yes</v>
      </c>
      <c r="G1868" t="str">
        <f t="shared" si="469"/>
        <v>No</v>
      </c>
      <c r="H1868">
        <f t="shared" si="470"/>
        <v>1</v>
      </c>
      <c r="I1868" t="str">
        <f t="shared" si="471"/>
        <v>No</v>
      </c>
      <c r="J1868" t="str">
        <f t="shared" si="472"/>
        <v>Normol Weight</v>
      </c>
      <c r="K1868" t="str">
        <f t="shared" si="473"/>
        <v>Normal</v>
      </c>
      <c r="L1868" t="str">
        <f t="shared" si="474"/>
        <v>R1012</v>
      </c>
      <c r="M1868">
        <f t="shared" si="475"/>
        <v>22</v>
      </c>
      <c r="N1868" t="str">
        <f t="shared" si="476"/>
        <v>tier - 3</v>
      </c>
      <c r="O1868" t="str">
        <f t="shared" si="477"/>
        <v>tier - 3</v>
      </c>
      <c r="P1868" t="str">
        <f t="shared" si="478"/>
        <v>R1012</v>
      </c>
      <c r="Q1868">
        <f t="shared" si="479"/>
        <v>22</v>
      </c>
    </row>
    <row r="1869" spans="1:17" ht="18.75" x14ac:dyDescent="0.3">
      <c r="A1869" s="4" t="s">
        <v>500</v>
      </c>
      <c r="B1869" t="str">
        <f t="shared" si="464"/>
        <v xml:space="preserve"> Tom J.</v>
      </c>
      <c r="C1869">
        <f t="shared" si="465"/>
        <v>33.81</v>
      </c>
      <c r="D1869">
        <f t="shared" si="466"/>
        <v>6.49</v>
      </c>
      <c r="E1869" t="str">
        <f t="shared" si="467"/>
        <v>No</v>
      </c>
      <c r="F1869" t="str">
        <f t="shared" si="468"/>
        <v>No</v>
      </c>
      <c r="G1869" t="str">
        <f t="shared" si="469"/>
        <v>Yes</v>
      </c>
      <c r="H1869">
        <f t="shared" si="470"/>
        <v>1</v>
      </c>
      <c r="I1869" t="str">
        <f t="shared" si="471"/>
        <v>No</v>
      </c>
      <c r="J1869" t="str">
        <f t="shared" si="472"/>
        <v>Obesity</v>
      </c>
      <c r="K1869" t="str">
        <f t="shared" si="473"/>
        <v>Diabetes</v>
      </c>
      <c r="L1869" t="str">
        <f t="shared" si="474"/>
        <v>R1021</v>
      </c>
      <c r="M1869">
        <f t="shared" si="475"/>
        <v>20</v>
      </c>
      <c r="N1869" t="str">
        <f t="shared" si="476"/>
        <v>tier - 1</v>
      </c>
      <c r="O1869" t="str">
        <f t="shared" si="477"/>
        <v>tier - 1</v>
      </c>
      <c r="P1869" t="str">
        <f t="shared" si="478"/>
        <v>R1021</v>
      </c>
      <c r="Q1869">
        <f t="shared" si="479"/>
        <v>20</v>
      </c>
    </row>
    <row r="1870" spans="1:17" ht="18.75" x14ac:dyDescent="0.3">
      <c r="A1870" s="4" t="s">
        <v>499</v>
      </c>
      <c r="B1870" t="str">
        <f t="shared" si="464"/>
        <v xml:space="preserve"> Zachary</v>
      </c>
      <c r="C1870">
        <f t="shared" si="465"/>
        <v>44.22</v>
      </c>
      <c r="D1870">
        <f t="shared" si="466"/>
        <v>4.1900000000000004</v>
      </c>
      <c r="E1870" t="str">
        <f t="shared" si="467"/>
        <v>No</v>
      </c>
      <c r="F1870" t="str">
        <f t="shared" si="468"/>
        <v>No</v>
      </c>
      <c r="G1870" t="str">
        <f t="shared" si="469"/>
        <v>No</v>
      </c>
      <c r="H1870">
        <f t="shared" si="470"/>
        <v>1</v>
      </c>
      <c r="I1870" t="str">
        <f t="shared" si="471"/>
        <v>No</v>
      </c>
      <c r="J1870" t="str">
        <f t="shared" si="472"/>
        <v>Obesity</v>
      </c>
      <c r="K1870" t="str">
        <f t="shared" si="473"/>
        <v>Normal</v>
      </c>
      <c r="L1870" t="str">
        <f t="shared" si="474"/>
        <v>R1013</v>
      </c>
      <c r="M1870">
        <f t="shared" si="475"/>
        <v>30</v>
      </c>
      <c r="N1870" t="str">
        <f t="shared" si="476"/>
        <v>tier - 2</v>
      </c>
      <c r="O1870" t="str">
        <f t="shared" si="477"/>
        <v>tier - 2</v>
      </c>
      <c r="P1870" t="str">
        <f t="shared" si="478"/>
        <v>R1013</v>
      </c>
      <c r="Q1870">
        <f t="shared" si="479"/>
        <v>30</v>
      </c>
    </row>
    <row r="1871" spans="1:17" ht="18.75" x14ac:dyDescent="0.3">
      <c r="A1871" s="4" t="s">
        <v>498</v>
      </c>
      <c r="B1871" t="str">
        <f t="shared" si="464"/>
        <v xml:space="preserve"> Dane</v>
      </c>
      <c r="C1871">
        <f t="shared" si="465"/>
        <v>15.46</v>
      </c>
      <c r="D1871">
        <f t="shared" si="466"/>
        <v>4.99</v>
      </c>
      <c r="E1871" t="str">
        <f t="shared" si="467"/>
        <v>Yes</v>
      </c>
      <c r="F1871" t="str">
        <f t="shared" si="468"/>
        <v>No</v>
      </c>
      <c r="G1871" t="str">
        <f t="shared" si="469"/>
        <v>Yes</v>
      </c>
      <c r="H1871">
        <f t="shared" si="470"/>
        <v>1</v>
      </c>
      <c r="I1871" t="str">
        <f t="shared" si="471"/>
        <v>No</v>
      </c>
      <c r="J1871" t="str">
        <f t="shared" si="472"/>
        <v>Underweight</v>
      </c>
      <c r="K1871" t="str">
        <f t="shared" si="473"/>
        <v>Normal</v>
      </c>
      <c r="L1871" t="str">
        <f t="shared" si="474"/>
        <v>R1012</v>
      </c>
      <c r="M1871">
        <f t="shared" si="475"/>
        <v>39</v>
      </c>
      <c r="N1871" t="str">
        <f t="shared" si="476"/>
        <v>tier - 1</v>
      </c>
      <c r="O1871" t="str">
        <f t="shared" si="477"/>
        <v>tier - 1</v>
      </c>
      <c r="P1871" t="str">
        <f t="shared" si="478"/>
        <v>R1012</v>
      </c>
      <c r="Q1871">
        <f t="shared" si="479"/>
        <v>39</v>
      </c>
    </row>
    <row r="1872" spans="1:17" ht="18.75" x14ac:dyDescent="0.3">
      <c r="A1872" s="4" t="s">
        <v>497</v>
      </c>
      <c r="B1872" t="str">
        <f t="shared" si="464"/>
        <v xml:space="preserve"> Dougie J</v>
      </c>
      <c r="C1872">
        <f t="shared" si="465"/>
        <v>30.3</v>
      </c>
      <c r="D1872">
        <f t="shared" si="466"/>
        <v>4.7699999999999996</v>
      </c>
      <c r="E1872" t="str">
        <f t="shared" si="467"/>
        <v>Yes</v>
      </c>
      <c r="F1872" t="str">
        <f t="shared" si="468"/>
        <v>No</v>
      </c>
      <c r="G1872" t="str">
        <f t="shared" si="469"/>
        <v>No</v>
      </c>
      <c r="H1872">
        <f t="shared" si="470"/>
        <v>1</v>
      </c>
      <c r="I1872" t="str">
        <f t="shared" si="471"/>
        <v>No</v>
      </c>
      <c r="J1872" t="str">
        <f t="shared" si="472"/>
        <v>Obesity</v>
      </c>
      <c r="K1872" t="str">
        <f t="shared" si="473"/>
        <v>Normal</v>
      </c>
      <c r="L1872" t="str">
        <f t="shared" si="474"/>
        <v>R1011</v>
      </c>
      <c r="M1872">
        <f t="shared" si="475"/>
        <v>27</v>
      </c>
      <c r="N1872" t="str">
        <f t="shared" si="476"/>
        <v>tier - 2</v>
      </c>
      <c r="O1872" t="str">
        <f t="shared" si="477"/>
        <v>tier - 2</v>
      </c>
      <c r="P1872" t="str">
        <f t="shared" si="478"/>
        <v>R1011</v>
      </c>
      <c r="Q1872">
        <f t="shared" si="479"/>
        <v>27</v>
      </c>
    </row>
    <row r="1873" spans="1:17" ht="18.75" x14ac:dyDescent="0.3">
      <c r="A1873" s="4" t="s">
        <v>496</v>
      </c>
      <c r="B1873" t="str">
        <f t="shared" si="464"/>
        <v xml:space="preserve"> Jeremiah H</v>
      </c>
      <c r="C1873">
        <f t="shared" si="465"/>
        <v>16.670000000000002</v>
      </c>
      <c r="D1873">
        <f t="shared" si="466"/>
        <v>5.46</v>
      </c>
      <c r="E1873" t="str">
        <f t="shared" si="467"/>
        <v>No</v>
      </c>
      <c r="F1873" t="str">
        <f t="shared" si="468"/>
        <v>No</v>
      </c>
      <c r="G1873" t="str">
        <f t="shared" si="469"/>
        <v>No</v>
      </c>
      <c r="H1873">
        <f t="shared" si="470"/>
        <v>0</v>
      </c>
      <c r="I1873" t="str">
        <f t="shared" si="471"/>
        <v>No</v>
      </c>
      <c r="J1873" t="str">
        <f t="shared" si="472"/>
        <v>Underweight</v>
      </c>
      <c r="K1873" t="str">
        <f t="shared" si="473"/>
        <v>Normal</v>
      </c>
      <c r="L1873" t="str">
        <f t="shared" si="474"/>
        <v>R1013</v>
      </c>
      <c r="M1873">
        <f t="shared" si="475"/>
        <v>40</v>
      </c>
      <c r="N1873" t="str">
        <f t="shared" si="476"/>
        <v>tier - 3</v>
      </c>
      <c r="O1873" t="str">
        <f t="shared" si="477"/>
        <v>tier - 3</v>
      </c>
      <c r="P1873" t="str">
        <f t="shared" si="478"/>
        <v>R1013</v>
      </c>
      <c r="Q1873">
        <f t="shared" si="479"/>
        <v>40</v>
      </c>
    </row>
    <row r="1874" spans="1:17" ht="18.75" x14ac:dyDescent="0.3">
      <c r="A1874" s="4" t="s">
        <v>495</v>
      </c>
      <c r="B1874" t="str">
        <f t="shared" si="464"/>
        <v xml:space="preserve"> Ashley J.</v>
      </c>
      <c r="C1874">
        <f t="shared" si="465"/>
        <v>28.594999999999999</v>
      </c>
      <c r="D1874">
        <f t="shared" si="466"/>
        <v>5.43</v>
      </c>
      <c r="E1874" t="str">
        <f t="shared" si="467"/>
        <v>No</v>
      </c>
      <c r="F1874" t="str">
        <f t="shared" si="468"/>
        <v>No</v>
      </c>
      <c r="G1874" t="str">
        <f t="shared" si="469"/>
        <v>No</v>
      </c>
      <c r="H1874">
        <f t="shared" si="470"/>
        <v>0</v>
      </c>
      <c r="I1874" t="str">
        <f t="shared" si="471"/>
        <v>No</v>
      </c>
      <c r="J1874" t="str">
        <f t="shared" si="472"/>
        <v>Obesity</v>
      </c>
      <c r="K1874" t="str">
        <f t="shared" si="473"/>
        <v>Normal</v>
      </c>
      <c r="L1874" t="str">
        <f t="shared" si="474"/>
        <v>R1012</v>
      </c>
      <c r="M1874">
        <f t="shared" si="475"/>
        <v>31</v>
      </c>
      <c r="N1874" t="str">
        <f t="shared" si="476"/>
        <v>tier - 1</v>
      </c>
      <c r="O1874" t="str">
        <f t="shared" si="477"/>
        <v>tier - 1</v>
      </c>
      <c r="P1874" t="str">
        <f t="shared" si="478"/>
        <v>R1012</v>
      </c>
      <c r="Q1874">
        <f t="shared" si="479"/>
        <v>31</v>
      </c>
    </row>
    <row r="1875" spans="1:17" ht="18.75" x14ac:dyDescent="0.3">
      <c r="A1875" s="4" t="s">
        <v>494</v>
      </c>
      <c r="B1875" t="str">
        <f t="shared" si="464"/>
        <v xml:space="preserve"> Turner J.</v>
      </c>
      <c r="C1875">
        <f t="shared" si="465"/>
        <v>25.934999999999999</v>
      </c>
      <c r="D1875">
        <f t="shared" si="466"/>
        <v>4.29</v>
      </c>
      <c r="E1875" t="str">
        <f t="shared" si="467"/>
        <v>No</v>
      </c>
      <c r="F1875" t="str">
        <f t="shared" si="468"/>
        <v>No</v>
      </c>
      <c r="G1875" t="str">
        <f t="shared" si="469"/>
        <v>No</v>
      </c>
      <c r="H1875">
        <f t="shared" si="470"/>
        <v>0</v>
      </c>
      <c r="I1875" t="str">
        <f t="shared" si="471"/>
        <v>No</v>
      </c>
      <c r="J1875" t="str">
        <f t="shared" si="472"/>
        <v>Obesity</v>
      </c>
      <c r="K1875" t="str">
        <f t="shared" si="473"/>
        <v>Normal</v>
      </c>
      <c r="L1875" t="str">
        <f t="shared" si="474"/>
        <v>R1012</v>
      </c>
      <c r="M1875">
        <f t="shared" si="475"/>
        <v>31</v>
      </c>
      <c r="N1875" t="str">
        <f t="shared" si="476"/>
        <v>tier - 2</v>
      </c>
      <c r="O1875" t="str">
        <f t="shared" si="477"/>
        <v>tier - 2</v>
      </c>
      <c r="P1875" t="str">
        <f t="shared" si="478"/>
        <v>R1012</v>
      </c>
      <c r="Q1875">
        <f t="shared" si="479"/>
        <v>31</v>
      </c>
    </row>
    <row r="1876" spans="1:17" ht="18.75" x14ac:dyDescent="0.3">
      <c r="A1876" s="4" t="s">
        <v>493</v>
      </c>
      <c r="B1876" t="str">
        <f t="shared" si="464"/>
        <v xml:space="preserve"> Roger</v>
      </c>
      <c r="C1876">
        <f t="shared" si="465"/>
        <v>27.645</v>
      </c>
      <c r="D1876">
        <f t="shared" si="466"/>
        <v>5.25</v>
      </c>
      <c r="E1876" t="str">
        <f t="shared" si="467"/>
        <v>No</v>
      </c>
      <c r="F1876" t="str">
        <f t="shared" si="468"/>
        <v>No</v>
      </c>
      <c r="G1876" t="str">
        <f t="shared" si="469"/>
        <v>No</v>
      </c>
      <c r="H1876">
        <f t="shared" si="470"/>
        <v>1</v>
      </c>
      <c r="I1876" t="str">
        <f t="shared" si="471"/>
        <v>No</v>
      </c>
      <c r="J1876" t="str">
        <f t="shared" si="472"/>
        <v>Obesity</v>
      </c>
      <c r="K1876" t="str">
        <f t="shared" si="473"/>
        <v>Normal</v>
      </c>
      <c r="L1876" t="str">
        <f t="shared" si="474"/>
        <v>R1016</v>
      </c>
      <c r="M1876">
        <f t="shared" si="475"/>
        <v>30</v>
      </c>
      <c r="N1876" t="str">
        <f t="shared" si="476"/>
        <v>tier - 1</v>
      </c>
      <c r="O1876" t="str">
        <f t="shared" si="477"/>
        <v>tier - 1</v>
      </c>
      <c r="P1876" t="str">
        <f t="shared" si="478"/>
        <v>R1016</v>
      </c>
      <c r="Q1876">
        <f t="shared" si="479"/>
        <v>30</v>
      </c>
    </row>
    <row r="1877" spans="1:17" ht="18.75" x14ac:dyDescent="0.3">
      <c r="A1877" s="4" t="s">
        <v>492</v>
      </c>
      <c r="B1877" t="str">
        <f t="shared" si="464"/>
        <v xml:space="preserve"> Pamela</v>
      </c>
      <c r="C1877">
        <f t="shared" si="465"/>
        <v>30.1</v>
      </c>
      <c r="D1877">
        <f t="shared" si="466"/>
        <v>4.04</v>
      </c>
      <c r="E1877" t="str">
        <f t="shared" si="467"/>
        <v>No</v>
      </c>
      <c r="F1877" t="str">
        <f t="shared" si="468"/>
        <v>No</v>
      </c>
      <c r="G1877" t="str">
        <f t="shared" si="469"/>
        <v>No</v>
      </c>
      <c r="H1877">
        <f t="shared" si="470"/>
        <v>1</v>
      </c>
      <c r="I1877" t="str">
        <f t="shared" si="471"/>
        <v>No</v>
      </c>
      <c r="J1877" t="str">
        <f t="shared" si="472"/>
        <v>Obesity</v>
      </c>
      <c r="K1877" t="str">
        <f t="shared" si="473"/>
        <v>Normal</v>
      </c>
      <c r="L1877" t="str">
        <f t="shared" si="474"/>
        <v>R1011</v>
      </c>
      <c r="M1877">
        <f t="shared" si="475"/>
        <v>24</v>
      </c>
      <c r="N1877" t="str">
        <f t="shared" si="476"/>
        <v>tier - 1</v>
      </c>
      <c r="O1877" t="str">
        <f t="shared" si="477"/>
        <v>tier - 1</v>
      </c>
      <c r="P1877" t="str">
        <f t="shared" si="478"/>
        <v>R1011</v>
      </c>
      <c r="Q1877">
        <f t="shared" si="479"/>
        <v>24</v>
      </c>
    </row>
    <row r="1878" spans="1:17" ht="18.75" x14ac:dyDescent="0.3">
      <c r="A1878" s="4" t="s">
        <v>491</v>
      </c>
      <c r="B1878" t="str">
        <f t="shared" si="464"/>
        <v xml:space="preserve"> Allison M.</v>
      </c>
      <c r="C1878">
        <f t="shared" si="465"/>
        <v>26.79</v>
      </c>
      <c r="D1878">
        <f t="shared" si="466"/>
        <v>5</v>
      </c>
      <c r="E1878" t="str">
        <f t="shared" si="467"/>
        <v>Yes</v>
      </c>
      <c r="F1878" t="str">
        <f t="shared" si="468"/>
        <v>No</v>
      </c>
      <c r="G1878" t="str">
        <f t="shared" si="469"/>
        <v>Yes</v>
      </c>
      <c r="H1878">
        <f t="shared" si="470"/>
        <v>1</v>
      </c>
      <c r="I1878" t="str">
        <f t="shared" si="471"/>
        <v>No</v>
      </c>
      <c r="J1878" t="str">
        <f t="shared" si="472"/>
        <v>Obesity</v>
      </c>
      <c r="K1878" t="str">
        <f t="shared" si="473"/>
        <v>Normal</v>
      </c>
      <c r="L1878" t="str">
        <f t="shared" si="474"/>
        <v>R1012</v>
      </c>
      <c r="M1878">
        <f t="shared" si="475"/>
        <v>25</v>
      </c>
      <c r="N1878" t="str">
        <f t="shared" si="476"/>
        <v>tier - 2</v>
      </c>
      <c r="O1878" t="str">
        <f t="shared" si="477"/>
        <v>tier - 2</v>
      </c>
      <c r="P1878" t="str">
        <f t="shared" si="478"/>
        <v>R1012</v>
      </c>
      <c r="Q1878">
        <f t="shared" si="479"/>
        <v>25</v>
      </c>
    </row>
    <row r="1879" spans="1:17" ht="18.75" x14ac:dyDescent="0.3">
      <c r="A1879" s="4" t="s">
        <v>490</v>
      </c>
      <c r="B1879" t="str">
        <f t="shared" si="464"/>
        <v xml:space="preserve"> Katherine H.</v>
      </c>
      <c r="C1879">
        <f t="shared" si="465"/>
        <v>27.1</v>
      </c>
      <c r="D1879">
        <f t="shared" si="466"/>
        <v>4.01</v>
      </c>
      <c r="E1879" t="str">
        <f t="shared" si="467"/>
        <v>Yes</v>
      </c>
      <c r="F1879" t="str">
        <f t="shared" si="468"/>
        <v>No</v>
      </c>
      <c r="G1879" t="str">
        <f t="shared" si="469"/>
        <v>No</v>
      </c>
      <c r="H1879">
        <f t="shared" si="470"/>
        <v>1</v>
      </c>
      <c r="I1879" t="str">
        <f t="shared" si="471"/>
        <v>No</v>
      </c>
      <c r="J1879" t="str">
        <f t="shared" si="472"/>
        <v>Obesity</v>
      </c>
      <c r="K1879" t="str">
        <f t="shared" si="473"/>
        <v>Normal</v>
      </c>
      <c r="L1879" t="str">
        <f t="shared" si="474"/>
        <v>R1025</v>
      </c>
      <c r="M1879">
        <f t="shared" si="475"/>
        <v>27</v>
      </c>
      <c r="N1879" t="str">
        <f t="shared" si="476"/>
        <v>tier - 2</v>
      </c>
      <c r="O1879" t="str">
        <f t="shared" si="477"/>
        <v>tier - 2</v>
      </c>
      <c r="P1879" t="str">
        <f t="shared" si="478"/>
        <v>R1025</v>
      </c>
      <c r="Q1879">
        <f t="shared" si="479"/>
        <v>27</v>
      </c>
    </row>
    <row r="1880" spans="1:17" ht="18.75" x14ac:dyDescent="0.3">
      <c r="A1880" s="4" t="s">
        <v>489</v>
      </c>
      <c r="B1880" t="str">
        <f t="shared" si="464"/>
        <v xml:space="preserve"> Robin</v>
      </c>
      <c r="C1880">
        <f t="shared" si="465"/>
        <v>24.31</v>
      </c>
      <c r="D1880">
        <f t="shared" si="466"/>
        <v>5.4</v>
      </c>
      <c r="E1880" t="str">
        <f t="shared" si="467"/>
        <v>No</v>
      </c>
      <c r="F1880" t="str">
        <f t="shared" si="468"/>
        <v>No</v>
      </c>
      <c r="G1880" t="str">
        <f t="shared" si="469"/>
        <v>No</v>
      </c>
      <c r="H1880">
        <f t="shared" si="470"/>
        <v>0</v>
      </c>
      <c r="I1880" t="str">
        <f t="shared" si="471"/>
        <v>No</v>
      </c>
      <c r="J1880" t="str">
        <f t="shared" si="472"/>
        <v>Normol Weight</v>
      </c>
      <c r="K1880" t="str">
        <f t="shared" si="473"/>
        <v>Normal</v>
      </c>
      <c r="L1880" t="str">
        <f t="shared" si="474"/>
        <v>R1013</v>
      </c>
      <c r="M1880">
        <f t="shared" si="475"/>
        <v>33</v>
      </c>
      <c r="N1880" t="str">
        <f t="shared" si="476"/>
        <v>tier - 3</v>
      </c>
      <c r="O1880" t="str">
        <f t="shared" si="477"/>
        <v>tier - 3</v>
      </c>
      <c r="P1880" t="str">
        <f t="shared" si="478"/>
        <v>R1013</v>
      </c>
      <c r="Q1880">
        <f t="shared" si="479"/>
        <v>33</v>
      </c>
    </row>
    <row r="1881" spans="1:17" ht="18.75" x14ac:dyDescent="0.3">
      <c r="A1881" s="4" t="s">
        <v>488</v>
      </c>
      <c r="B1881" t="str">
        <f t="shared" si="464"/>
        <v xml:space="preserve"> Terri</v>
      </c>
      <c r="C1881">
        <f t="shared" si="465"/>
        <v>15.53</v>
      </c>
      <c r="D1881">
        <f t="shared" si="466"/>
        <v>5.81</v>
      </c>
      <c r="E1881" t="str">
        <f t="shared" si="467"/>
        <v>No</v>
      </c>
      <c r="F1881" t="str">
        <f t="shared" si="468"/>
        <v>No</v>
      </c>
      <c r="G1881" t="str">
        <f t="shared" si="469"/>
        <v>No</v>
      </c>
      <c r="H1881">
        <f t="shared" si="470"/>
        <v>1</v>
      </c>
      <c r="I1881" t="str">
        <f t="shared" si="471"/>
        <v>No</v>
      </c>
      <c r="J1881" t="str">
        <f t="shared" si="472"/>
        <v>Underweight</v>
      </c>
      <c r="K1881" t="str">
        <f t="shared" si="473"/>
        <v>Diabetes</v>
      </c>
      <c r="L1881" t="str">
        <f t="shared" si="474"/>
        <v>R1012</v>
      </c>
      <c r="M1881">
        <f t="shared" si="475"/>
        <v>38</v>
      </c>
      <c r="N1881" t="str">
        <f t="shared" si="476"/>
        <v>tier - 2</v>
      </c>
      <c r="O1881" t="str">
        <f t="shared" si="477"/>
        <v>tier - 2</v>
      </c>
      <c r="P1881" t="str">
        <f t="shared" si="478"/>
        <v>R1012</v>
      </c>
      <c r="Q1881">
        <f t="shared" si="479"/>
        <v>38</v>
      </c>
    </row>
    <row r="1882" spans="1:17" ht="18.75" x14ac:dyDescent="0.3">
      <c r="A1882" s="4" t="s">
        <v>487</v>
      </c>
      <c r="B1882" t="str">
        <f t="shared" si="464"/>
        <v xml:space="preserve"> Eddie</v>
      </c>
      <c r="C1882">
        <f t="shared" si="465"/>
        <v>30.7</v>
      </c>
      <c r="D1882">
        <f t="shared" si="466"/>
        <v>5.82</v>
      </c>
      <c r="E1882" t="str">
        <f t="shared" si="467"/>
        <v>No</v>
      </c>
      <c r="F1882" t="str">
        <f t="shared" si="468"/>
        <v>No</v>
      </c>
      <c r="G1882" t="str">
        <f t="shared" si="469"/>
        <v>No</v>
      </c>
      <c r="H1882">
        <f t="shared" si="470"/>
        <v>1</v>
      </c>
      <c r="I1882" t="str">
        <f t="shared" si="471"/>
        <v>No</v>
      </c>
      <c r="J1882" t="str">
        <f t="shared" si="472"/>
        <v>Obesity</v>
      </c>
      <c r="K1882" t="str">
        <f t="shared" si="473"/>
        <v>Diabetes</v>
      </c>
      <c r="L1882" t="str">
        <f t="shared" si="474"/>
        <v>R1012</v>
      </c>
      <c r="M1882">
        <f t="shared" si="475"/>
        <v>24</v>
      </c>
      <c r="N1882" t="str">
        <f t="shared" si="476"/>
        <v>tier - 1</v>
      </c>
      <c r="O1882" t="str">
        <f t="shared" si="477"/>
        <v>tier - 1</v>
      </c>
      <c r="P1882" t="str">
        <f t="shared" si="478"/>
        <v>R1012</v>
      </c>
      <c r="Q1882">
        <f t="shared" si="479"/>
        <v>24</v>
      </c>
    </row>
    <row r="1883" spans="1:17" ht="18.75" x14ac:dyDescent="0.3">
      <c r="A1883" s="4" t="s">
        <v>486</v>
      </c>
      <c r="B1883" t="str">
        <f t="shared" si="464"/>
        <v xml:space="preserve"> Pamela</v>
      </c>
      <c r="C1883">
        <f t="shared" si="465"/>
        <v>33.33</v>
      </c>
      <c r="D1883">
        <f t="shared" si="466"/>
        <v>4.82</v>
      </c>
      <c r="E1883" t="str">
        <f t="shared" si="467"/>
        <v>No</v>
      </c>
      <c r="F1883" t="str">
        <f t="shared" si="468"/>
        <v>No</v>
      </c>
      <c r="G1883" t="str">
        <f t="shared" si="469"/>
        <v>No</v>
      </c>
      <c r="H1883">
        <f t="shared" si="470"/>
        <v>1</v>
      </c>
      <c r="I1883" t="str">
        <f t="shared" si="471"/>
        <v>No</v>
      </c>
      <c r="J1883" t="str">
        <f t="shared" si="472"/>
        <v>Obesity</v>
      </c>
      <c r="K1883" t="str">
        <f t="shared" si="473"/>
        <v>Normal</v>
      </c>
      <c r="L1883" t="str">
        <f t="shared" si="474"/>
        <v>R1013</v>
      </c>
      <c r="M1883">
        <f t="shared" si="475"/>
        <v>30</v>
      </c>
      <c r="N1883" t="str">
        <f t="shared" si="476"/>
        <v>tier - 2</v>
      </c>
      <c r="O1883" t="str">
        <f t="shared" si="477"/>
        <v>tier - 2</v>
      </c>
      <c r="P1883" t="str">
        <f t="shared" si="478"/>
        <v>R1013</v>
      </c>
      <c r="Q1883">
        <f t="shared" si="479"/>
        <v>30</v>
      </c>
    </row>
    <row r="1884" spans="1:17" ht="18.75" x14ac:dyDescent="0.3">
      <c r="A1884" s="4" t="s">
        <v>485</v>
      </c>
      <c r="B1884" t="str">
        <f t="shared" si="464"/>
        <v xml:space="preserve"> Joyce</v>
      </c>
      <c r="C1884">
        <f t="shared" si="465"/>
        <v>32.4</v>
      </c>
      <c r="D1884">
        <f t="shared" si="466"/>
        <v>5.08</v>
      </c>
      <c r="E1884" t="str">
        <f t="shared" si="467"/>
        <v>No</v>
      </c>
      <c r="F1884" t="str">
        <f t="shared" si="468"/>
        <v>No</v>
      </c>
      <c r="G1884" t="str">
        <f t="shared" si="469"/>
        <v>No</v>
      </c>
      <c r="H1884">
        <f t="shared" si="470"/>
        <v>1</v>
      </c>
      <c r="I1884" t="str">
        <f t="shared" si="471"/>
        <v>No</v>
      </c>
      <c r="J1884" t="str">
        <f t="shared" si="472"/>
        <v>Obesity</v>
      </c>
      <c r="K1884" t="str">
        <f t="shared" si="473"/>
        <v>Normal</v>
      </c>
      <c r="L1884" t="str">
        <f t="shared" si="474"/>
        <v>R1011</v>
      </c>
      <c r="M1884">
        <f t="shared" si="475"/>
        <v>30</v>
      </c>
      <c r="N1884" t="str">
        <f t="shared" si="476"/>
        <v>tier - 1</v>
      </c>
      <c r="O1884" t="str">
        <f t="shared" si="477"/>
        <v>tier - 1</v>
      </c>
      <c r="P1884" t="str">
        <f t="shared" si="478"/>
        <v>R1011</v>
      </c>
      <c r="Q1884">
        <f t="shared" si="479"/>
        <v>30</v>
      </c>
    </row>
    <row r="1885" spans="1:17" ht="18.75" x14ac:dyDescent="0.3">
      <c r="A1885" s="4" t="s">
        <v>484</v>
      </c>
      <c r="B1885" t="str">
        <f t="shared" si="464"/>
        <v xml:space="preserve"> Alison W.</v>
      </c>
      <c r="C1885">
        <f t="shared" si="465"/>
        <v>27.93</v>
      </c>
      <c r="D1885">
        <f t="shared" si="466"/>
        <v>5.59</v>
      </c>
      <c r="E1885" t="str">
        <f t="shared" si="467"/>
        <v>No</v>
      </c>
      <c r="F1885" t="str">
        <f t="shared" si="468"/>
        <v>No</v>
      </c>
      <c r="G1885" t="str">
        <f t="shared" si="469"/>
        <v>No</v>
      </c>
      <c r="H1885">
        <f t="shared" si="470"/>
        <v>1</v>
      </c>
      <c r="I1885" t="str">
        <f t="shared" si="471"/>
        <v>No</v>
      </c>
      <c r="J1885" t="str">
        <f t="shared" si="472"/>
        <v>Obesity</v>
      </c>
      <c r="K1885" t="str">
        <f t="shared" si="473"/>
        <v>Normal</v>
      </c>
      <c r="L1885" t="str">
        <f t="shared" si="474"/>
        <v>R1024</v>
      </c>
      <c r="M1885">
        <f t="shared" si="475"/>
        <v>30</v>
      </c>
      <c r="N1885" t="str">
        <f t="shared" si="476"/>
        <v>tier - 3</v>
      </c>
      <c r="O1885" t="str">
        <f t="shared" si="477"/>
        <v>tier - 3</v>
      </c>
      <c r="P1885" t="str">
        <f t="shared" si="478"/>
        <v>R1024</v>
      </c>
      <c r="Q1885">
        <f t="shared" si="479"/>
        <v>30</v>
      </c>
    </row>
    <row r="1886" spans="1:17" ht="18.75" x14ac:dyDescent="0.3">
      <c r="A1886" s="4" t="s">
        <v>483</v>
      </c>
      <c r="B1886" t="str">
        <f t="shared" si="464"/>
        <v xml:space="preserve"> Tammara C</v>
      </c>
      <c r="C1886">
        <f t="shared" si="465"/>
        <v>21.754999999999999</v>
      </c>
      <c r="D1886">
        <f t="shared" si="466"/>
        <v>5.12</v>
      </c>
      <c r="E1886" t="str">
        <f t="shared" si="467"/>
        <v>No</v>
      </c>
      <c r="F1886" t="str">
        <f t="shared" si="468"/>
        <v>No</v>
      </c>
      <c r="G1886" t="str">
        <f t="shared" si="469"/>
        <v>No</v>
      </c>
      <c r="H1886">
        <f t="shared" si="470"/>
        <v>0</v>
      </c>
      <c r="I1886" t="str">
        <f t="shared" si="471"/>
        <v>No</v>
      </c>
      <c r="J1886" t="str">
        <f t="shared" si="472"/>
        <v>Normol Weight</v>
      </c>
      <c r="K1886" t="str">
        <f t="shared" si="473"/>
        <v>Normal</v>
      </c>
      <c r="L1886" t="str">
        <f t="shared" si="474"/>
        <v>R1012</v>
      </c>
      <c r="M1886">
        <f t="shared" si="475"/>
        <v>31</v>
      </c>
      <c r="N1886" t="str">
        <f t="shared" si="476"/>
        <v>tier - 1</v>
      </c>
      <c r="O1886" t="str">
        <f t="shared" si="477"/>
        <v>tier - 1</v>
      </c>
      <c r="P1886" t="str">
        <f t="shared" si="478"/>
        <v>R1012</v>
      </c>
      <c r="Q1886">
        <f t="shared" si="479"/>
        <v>31</v>
      </c>
    </row>
    <row r="1887" spans="1:17" ht="18.75" x14ac:dyDescent="0.3">
      <c r="A1887" s="4" t="s">
        <v>482</v>
      </c>
      <c r="B1887" t="str">
        <f t="shared" si="464"/>
        <v xml:space="preserve"> Dorota</v>
      </c>
      <c r="C1887">
        <f t="shared" si="465"/>
        <v>25.934999999999999</v>
      </c>
      <c r="D1887">
        <f t="shared" si="466"/>
        <v>4.95</v>
      </c>
      <c r="E1887" t="str">
        <f t="shared" si="467"/>
        <v>No</v>
      </c>
      <c r="F1887" t="str">
        <f t="shared" si="468"/>
        <v>No</v>
      </c>
      <c r="G1887" t="str">
        <f t="shared" si="469"/>
        <v>No</v>
      </c>
      <c r="H1887">
        <f t="shared" si="470"/>
        <v>0</v>
      </c>
      <c r="I1887" t="str">
        <f t="shared" si="471"/>
        <v>No</v>
      </c>
      <c r="J1887" t="str">
        <f t="shared" si="472"/>
        <v>Obesity</v>
      </c>
      <c r="K1887" t="str">
        <f t="shared" si="473"/>
        <v>Normal</v>
      </c>
      <c r="L1887" t="str">
        <f t="shared" si="474"/>
        <v>R1012</v>
      </c>
      <c r="M1887">
        <f t="shared" si="475"/>
        <v>28</v>
      </c>
      <c r="N1887" t="str">
        <f t="shared" si="476"/>
        <v>tier - 3</v>
      </c>
      <c r="O1887" t="str">
        <f t="shared" si="477"/>
        <v>tier - 3</v>
      </c>
      <c r="P1887" t="str">
        <f t="shared" si="478"/>
        <v>R1012</v>
      </c>
      <c r="Q1887">
        <f t="shared" si="479"/>
        <v>28</v>
      </c>
    </row>
    <row r="1888" spans="1:17" ht="18.75" x14ac:dyDescent="0.3">
      <c r="A1888" s="4" t="s">
        <v>481</v>
      </c>
      <c r="B1888" t="str">
        <f t="shared" si="464"/>
        <v>Mr.  Jose Norberto Sr.</v>
      </c>
      <c r="C1888">
        <f t="shared" si="465"/>
        <v>31.5</v>
      </c>
      <c r="D1888">
        <f t="shared" si="466"/>
        <v>6.16</v>
      </c>
      <c r="E1888" t="str">
        <f t="shared" si="467"/>
        <v>No</v>
      </c>
      <c r="F1888" t="str">
        <f t="shared" si="468"/>
        <v>No</v>
      </c>
      <c r="G1888" t="str">
        <f t="shared" si="469"/>
        <v>No</v>
      </c>
      <c r="H1888">
        <f t="shared" si="470"/>
        <v>0</v>
      </c>
      <c r="I1888" t="str">
        <f t="shared" si="471"/>
        <v>No</v>
      </c>
      <c r="J1888" t="str">
        <f t="shared" si="472"/>
        <v>Obesity</v>
      </c>
      <c r="K1888" t="str">
        <f t="shared" si="473"/>
        <v>Diabetes</v>
      </c>
      <c r="L1888" t="str">
        <f t="shared" si="474"/>
        <v>R1011</v>
      </c>
      <c r="M1888">
        <f t="shared" si="475"/>
        <v>32</v>
      </c>
      <c r="N1888" t="str">
        <f t="shared" si="476"/>
        <v>tier - 3</v>
      </c>
      <c r="O1888" t="str">
        <f t="shared" si="477"/>
        <v>tier - 3</v>
      </c>
      <c r="P1888" t="str">
        <f t="shared" si="478"/>
        <v>R1011</v>
      </c>
      <c r="Q1888">
        <f t="shared" si="479"/>
        <v>32</v>
      </c>
    </row>
    <row r="1889" spans="1:17" ht="18.75" x14ac:dyDescent="0.3">
      <c r="A1889" s="4" t="s">
        <v>480</v>
      </c>
      <c r="B1889" t="str">
        <f t="shared" si="464"/>
        <v xml:space="preserve"> Peter</v>
      </c>
      <c r="C1889">
        <f t="shared" si="465"/>
        <v>30.03</v>
      </c>
      <c r="D1889">
        <f t="shared" si="466"/>
        <v>6.41</v>
      </c>
      <c r="E1889" t="str">
        <f t="shared" si="467"/>
        <v>No</v>
      </c>
      <c r="F1889" t="str">
        <f t="shared" si="468"/>
        <v>No</v>
      </c>
      <c r="G1889" t="str">
        <f t="shared" si="469"/>
        <v>No</v>
      </c>
      <c r="H1889">
        <f t="shared" si="470"/>
        <v>0</v>
      </c>
      <c r="I1889" t="str">
        <f t="shared" si="471"/>
        <v>No</v>
      </c>
      <c r="J1889" t="str">
        <f t="shared" si="472"/>
        <v>Obesity</v>
      </c>
      <c r="K1889" t="str">
        <f t="shared" si="473"/>
        <v>Diabetes</v>
      </c>
      <c r="L1889" t="str">
        <f t="shared" si="474"/>
        <v>R1013</v>
      </c>
      <c r="M1889">
        <f t="shared" si="475"/>
        <v>32</v>
      </c>
      <c r="N1889" t="str">
        <f t="shared" si="476"/>
        <v>tier - 2</v>
      </c>
      <c r="O1889" t="str">
        <f t="shared" si="477"/>
        <v>tier - 2</v>
      </c>
      <c r="P1889" t="str">
        <f t="shared" si="478"/>
        <v>R1013</v>
      </c>
      <c r="Q1889">
        <f t="shared" si="479"/>
        <v>32</v>
      </c>
    </row>
    <row r="1890" spans="1:17" ht="18.75" x14ac:dyDescent="0.3">
      <c r="A1890" s="4" t="s">
        <v>479</v>
      </c>
      <c r="B1890" t="str">
        <f t="shared" si="464"/>
        <v xml:space="preserve"> Bryant</v>
      </c>
      <c r="C1890">
        <f t="shared" si="465"/>
        <v>33.479999999999997</v>
      </c>
      <c r="D1890">
        <f t="shared" si="466"/>
        <v>8.94</v>
      </c>
      <c r="E1890" t="str">
        <f t="shared" si="467"/>
        <v>No</v>
      </c>
      <c r="F1890" t="str">
        <f t="shared" si="468"/>
        <v>No</v>
      </c>
      <c r="G1890" t="str">
        <f t="shared" si="469"/>
        <v>No</v>
      </c>
      <c r="H1890">
        <f t="shared" si="470"/>
        <v>0</v>
      </c>
      <c r="I1890" t="str">
        <f t="shared" si="471"/>
        <v>No</v>
      </c>
      <c r="J1890" t="str">
        <f t="shared" si="472"/>
        <v>Obesity</v>
      </c>
      <c r="K1890" t="str">
        <f t="shared" si="473"/>
        <v>Diabetes</v>
      </c>
      <c r="L1890" t="str">
        <f t="shared" si="474"/>
        <v>R1012</v>
      </c>
      <c r="M1890">
        <f t="shared" si="475"/>
        <v>20</v>
      </c>
      <c r="N1890" t="str">
        <f t="shared" si="476"/>
        <v>tier - 1</v>
      </c>
      <c r="O1890" t="str">
        <f t="shared" si="477"/>
        <v>tier - 1</v>
      </c>
      <c r="P1890" t="str">
        <f t="shared" si="478"/>
        <v>R1012</v>
      </c>
      <c r="Q1890">
        <f t="shared" si="479"/>
        <v>20</v>
      </c>
    </row>
    <row r="1891" spans="1:17" ht="18.75" x14ac:dyDescent="0.3">
      <c r="A1891" s="4" t="s">
        <v>478</v>
      </c>
      <c r="B1891" t="str">
        <f t="shared" si="464"/>
        <v xml:space="preserve"> Christina</v>
      </c>
      <c r="C1891">
        <f t="shared" si="465"/>
        <v>16.510000000000002</v>
      </c>
      <c r="D1891">
        <f t="shared" si="466"/>
        <v>4.42</v>
      </c>
      <c r="E1891" t="str">
        <f t="shared" si="467"/>
        <v>Yes</v>
      </c>
      <c r="F1891" t="str">
        <f t="shared" si="468"/>
        <v>No</v>
      </c>
      <c r="G1891" t="str">
        <f t="shared" si="469"/>
        <v>Yes</v>
      </c>
      <c r="H1891">
        <f t="shared" si="470"/>
        <v>1</v>
      </c>
      <c r="I1891" t="str">
        <f t="shared" si="471"/>
        <v>No</v>
      </c>
      <c r="J1891" t="str">
        <f t="shared" si="472"/>
        <v>Underweight</v>
      </c>
      <c r="K1891" t="str">
        <f t="shared" si="473"/>
        <v>Normal</v>
      </c>
      <c r="L1891" t="str">
        <f t="shared" si="474"/>
        <v>R1013</v>
      </c>
      <c r="M1891">
        <f t="shared" si="475"/>
        <v>39</v>
      </c>
      <c r="N1891" t="str">
        <f t="shared" si="476"/>
        <v>tier - 1</v>
      </c>
      <c r="O1891" t="str">
        <f t="shared" si="477"/>
        <v>tier - 1</v>
      </c>
      <c r="P1891" t="str">
        <f t="shared" si="478"/>
        <v>R1013</v>
      </c>
      <c r="Q1891">
        <f t="shared" si="479"/>
        <v>39</v>
      </c>
    </row>
    <row r="1892" spans="1:17" ht="18.75" x14ac:dyDescent="0.3">
      <c r="A1892" s="4" t="s">
        <v>477</v>
      </c>
      <c r="B1892" t="str">
        <f t="shared" si="464"/>
        <v xml:space="preserve"> John</v>
      </c>
      <c r="C1892">
        <f t="shared" si="465"/>
        <v>33.155000000000001</v>
      </c>
      <c r="D1892">
        <f t="shared" si="466"/>
        <v>5.3</v>
      </c>
      <c r="E1892" t="str">
        <f t="shared" si="467"/>
        <v>Yes</v>
      </c>
      <c r="F1892" t="str">
        <f t="shared" si="468"/>
        <v>No</v>
      </c>
      <c r="G1892" t="str">
        <f t="shared" si="469"/>
        <v>No</v>
      </c>
      <c r="H1892">
        <f t="shared" si="470"/>
        <v>1</v>
      </c>
      <c r="I1892" t="str">
        <f t="shared" si="471"/>
        <v>No</v>
      </c>
      <c r="J1892" t="str">
        <f t="shared" si="472"/>
        <v>Obesity</v>
      </c>
      <c r="K1892" t="str">
        <f t="shared" si="473"/>
        <v>Normal</v>
      </c>
      <c r="L1892" t="str">
        <f t="shared" si="474"/>
        <v>R1012</v>
      </c>
      <c r="M1892">
        <f t="shared" si="475"/>
        <v>27</v>
      </c>
      <c r="N1892" t="str">
        <f t="shared" si="476"/>
        <v>tier - 3</v>
      </c>
      <c r="O1892" t="str">
        <f t="shared" si="477"/>
        <v>tier - 3</v>
      </c>
      <c r="P1892" t="str">
        <f t="shared" si="478"/>
        <v>R1012</v>
      </c>
      <c r="Q1892">
        <f t="shared" si="479"/>
        <v>27</v>
      </c>
    </row>
    <row r="1893" spans="1:17" ht="18.75" x14ac:dyDescent="0.3">
      <c r="A1893" s="4" t="s">
        <v>476</v>
      </c>
      <c r="B1893" t="str">
        <f t="shared" si="464"/>
        <v xml:space="preserve"> Eduardo</v>
      </c>
      <c r="C1893">
        <f t="shared" si="465"/>
        <v>37.29</v>
      </c>
      <c r="D1893">
        <f t="shared" si="466"/>
        <v>4.6399999999999997</v>
      </c>
      <c r="E1893" t="str">
        <f t="shared" si="467"/>
        <v>No</v>
      </c>
      <c r="F1893" t="str">
        <f t="shared" si="468"/>
        <v>No</v>
      </c>
      <c r="G1893" t="str">
        <f t="shared" si="469"/>
        <v>Yes</v>
      </c>
      <c r="H1893">
        <f t="shared" si="470"/>
        <v>1</v>
      </c>
      <c r="I1893" t="str">
        <f t="shared" si="471"/>
        <v>No</v>
      </c>
      <c r="J1893" t="str">
        <f t="shared" si="472"/>
        <v>Obesity</v>
      </c>
      <c r="K1893" t="str">
        <f t="shared" si="473"/>
        <v>Normal</v>
      </c>
      <c r="L1893" t="str">
        <f t="shared" si="474"/>
        <v>R1013</v>
      </c>
      <c r="M1893">
        <f t="shared" si="475"/>
        <v>29</v>
      </c>
      <c r="N1893" t="str">
        <f t="shared" si="476"/>
        <v>tier - 1</v>
      </c>
      <c r="O1893" t="str">
        <f t="shared" si="477"/>
        <v>tier - 1</v>
      </c>
      <c r="P1893" t="str">
        <f t="shared" si="478"/>
        <v>R1013</v>
      </c>
      <c r="Q1893">
        <f t="shared" si="479"/>
        <v>29</v>
      </c>
    </row>
    <row r="1894" spans="1:17" ht="18.75" x14ac:dyDescent="0.3">
      <c r="A1894" s="4" t="s">
        <v>475</v>
      </c>
      <c r="B1894" t="str">
        <f t="shared" si="464"/>
        <v xml:space="preserve"> Laura M.</v>
      </c>
      <c r="C1894">
        <f t="shared" si="465"/>
        <v>20.23</v>
      </c>
      <c r="D1894">
        <f t="shared" si="466"/>
        <v>6.16</v>
      </c>
      <c r="E1894" t="str">
        <f t="shared" si="467"/>
        <v>Yes</v>
      </c>
      <c r="F1894" t="str">
        <f t="shared" si="468"/>
        <v>No</v>
      </c>
      <c r="G1894" t="str">
        <f t="shared" si="469"/>
        <v>No</v>
      </c>
      <c r="H1894">
        <f t="shared" si="470"/>
        <v>1</v>
      </c>
      <c r="I1894" t="str">
        <f t="shared" si="471"/>
        <v>No</v>
      </c>
      <c r="J1894" t="str">
        <f t="shared" si="472"/>
        <v>Normol Weight</v>
      </c>
      <c r="K1894" t="str">
        <f t="shared" si="473"/>
        <v>Diabetes</v>
      </c>
      <c r="L1894" t="str">
        <f t="shared" si="474"/>
        <v>R1013</v>
      </c>
      <c r="M1894">
        <f t="shared" si="475"/>
        <v>34</v>
      </c>
      <c r="N1894" t="str">
        <f t="shared" si="476"/>
        <v>tier - 1</v>
      </c>
      <c r="O1894" t="str">
        <f t="shared" si="477"/>
        <v>tier - 1</v>
      </c>
      <c r="P1894" t="str">
        <f t="shared" si="478"/>
        <v>R1013</v>
      </c>
      <c r="Q1894">
        <f t="shared" si="479"/>
        <v>34</v>
      </c>
    </row>
    <row r="1895" spans="1:17" ht="18.75" x14ac:dyDescent="0.3">
      <c r="A1895" s="4" t="s">
        <v>474</v>
      </c>
      <c r="B1895" t="str">
        <f t="shared" si="464"/>
        <v xml:space="preserve"> Charlie</v>
      </c>
      <c r="C1895">
        <f t="shared" si="465"/>
        <v>28.975000000000001</v>
      </c>
      <c r="D1895">
        <f t="shared" si="466"/>
        <v>4.12</v>
      </c>
      <c r="E1895" t="str">
        <f t="shared" si="467"/>
        <v>No</v>
      </c>
      <c r="F1895" t="str">
        <f t="shared" si="468"/>
        <v>No</v>
      </c>
      <c r="G1895" t="str">
        <f t="shared" si="469"/>
        <v>Yes</v>
      </c>
      <c r="H1895">
        <f t="shared" si="470"/>
        <v>1</v>
      </c>
      <c r="I1895" t="str">
        <f t="shared" si="471"/>
        <v>No</v>
      </c>
      <c r="J1895" t="str">
        <f t="shared" si="472"/>
        <v>Obesity</v>
      </c>
      <c r="K1895" t="str">
        <f t="shared" si="473"/>
        <v>Normal</v>
      </c>
      <c r="L1895" t="str">
        <f t="shared" si="474"/>
        <v>R1015</v>
      </c>
      <c r="M1895">
        <f t="shared" si="475"/>
        <v>29</v>
      </c>
      <c r="N1895" t="str">
        <f t="shared" si="476"/>
        <v>tier - 3</v>
      </c>
      <c r="O1895" t="str">
        <f t="shared" si="477"/>
        <v>tier - 3</v>
      </c>
      <c r="P1895" t="str">
        <f t="shared" si="478"/>
        <v>R1015</v>
      </c>
      <c r="Q1895">
        <f t="shared" si="479"/>
        <v>29</v>
      </c>
    </row>
    <row r="1896" spans="1:17" ht="18.75" x14ac:dyDescent="0.3">
      <c r="A1896" s="4" t="s">
        <v>473</v>
      </c>
      <c r="B1896" t="str">
        <f t="shared" si="464"/>
        <v xml:space="preserve"> Melissa D.</v>
      </c>
      <c r="C1896">
        <f t="shared" si="465"/>
        <v>16.420000000000002</v>
      </c>
      <c r="D1896">
        <f t="shared" si="466"/>
        <v>5.77</v>
      </c>
      <c r="E1896" t="str">
        <f t="shared" si="467"/>
        <v>Yes</v>
      </c>
      <c r="F1896" t="str">
        <f t="shared" si="468"/>
        <v>No</v>
      </c>
      <c r="G1896" t="str">
        <f t="shared" si="469"/>
        <v>Yes</v>
      </c>
      <c r="H1896">
        <f t="shared" si="470"/>
        <v>1</v>
      </c>
      <c r="I1896" t="str">
        <f t="shared" si="471"/>
        <v>No</v>
      </c>
      <c r="J1896" t="str">
        <f t="shared" si="472"/>
        <v>Underweight</v>
      </c>
      <c r="K1896" t="str">
        <f t="shared" si="473"/>
        <v>Diabetes</v>
      </c>
      <c r="L1896" t="str">
        <f t="shared" si="474"/>
        <v>R1013</v>
      </c>
      <c r="M1896">
        <f t="shared" si="475"/>
        <v>39</v>
      </c>
      <c r="N1896" t="str">
        <f t="shared" si="476"/>
        <v>tier - 1</v>
      </c>
      <c r="O1896" t="str">
        <f t="shared" si="477"/>
        <v>tier - 1</v>
      </c>
      <c r="P1896" t="str">
        <f t="shared" si="478"/>
        <v>R1013</v>
      </c>
      <c r="Q1896">
        <f t="shared" si="479"/>
        <v>39</v>
      </c>
    </row>
    <row r="1897" spans="1:17" ht="18.75" x14ac:dyDescent="0.3">
      <c r="A1897" s="4" t="s">
        <v>472</v>
      </c>
      <c r="B1897" t="str">
        <f t="shared" si="464"/>
        <v xml:space="preserve"> Dan C. Jr.</v>
      </c>
      <c r="C1897">
        <f t="shared" si="465"/>
        <v>17.559999999999999</v>
      </c>
      <c r="D1897">
        <f t="shared" si="466"/>
        <v>6.2</v>
      </c>
      <c r="E1897" t="str">
        <f t="shared" si="467"/>
        <v>No</v>
      </c>
      <c r="F1897" t="str">
        <f t="shared" si="468"/>
        <v>No</v>
      </c>
      <c r="G1897" t="str">
        <f t="shared" si="469"/>
        <v>No</v>
      </c>
      <c r="H1897">
        <f t="shared" si="470"/>
        <v>1</v>
      </c>
      <c r="I1897" t="str">
        <f t="shared" si="471"/>
        <v>No</v>
      </c>
      <c r="J1897" t="str">
        <f t="shared" si="472"/>
        <v>Underweight</v>
      </c>
      <c r="K1897" t="str">
        <f t="shared" si="473"/>
        <v>Diabetes</v>
      </c>
      <c r="L1897" t="str">
        <f t="shared" si="474"/>
        <v>R1013</v>
      </c>
      <c r="M1897">
        <f t="shared" si="475"/>
        <v>38</v>
      </c>
      <c r="N1897" t="str">
        <f t="shared" si="476"/>
        <v>tier - 1</v>
      </c>
      <c r="O1897" t="str">
        <f t="shared" si="477"/>
        <v>tier - 1</v>
      </c>
      <c r="P1897" t="str">
        <f t="shared" si="478"/>
        <v>R1013</v>
      </c>
      <c r="Q1897">
        <f t="shared" si="479"/>
        <v>38</v>
      </c>
    </row>
    <row r="1898" spans="1:17" ht="18.75" x14ac:dyDescent="0.3">
      <c r="A1898" s="4" t="s">
        <v>471</v>
      </c>
      <c r="B1898" t="str">
        <f t="shared" si="464"/>
        <v xml:space="preserve"> Matthew</v>
      </c>
      <c r="C1898">
        <f t="shared" si="465"/>
        <v>24.13</v>
      </c>
      <c r="D1898">
        <f t="shared" si="466"/>
        <v>4.3899999999999997</v>
      </c>
      <c r="E1898" t="str">
        <f t="shared" si="467"/>
        <v>No</v>
      </c>
      <c r="F1898" t="str">
        <f t="shared" si="468"/>
        <v>No</v>
      </c>
      <c r="G1898" t="str">
        <f t="shared" si="469"/>
        <v>No</v>
      </c>
      <c r="H1898">
        <f t="shared" si="470"/>
        <v>1</v>
      </c>
      <c r="I1898" t="str">
        <f t="shared" si="471"/>
        <v>No</v>
      </c>
      <c r="J1898" t="str">
        <f t="shared" si="472"/>
        <v>Normol Weight</v>
      </c>
      <c r="K1898" t="str">
        <f t="shared" si="473"/>
        <v>Normal</v>
      </c>
      <c r="L1898" t="str">
        <f t="shared" si="474"/>
        <v>R1012</v>
      </c>
      <c r="M1898">
        <f t="shared" si="475"/>
        <v>30</v>
      </c>
      <c r="N1898" t="str">
        <f t="shared" si="476"/>
        <v>tier - 3</v>
      </c>
      <c r="O1898" t="str">
        <f t="shared" si="477"/>
        <v>tier - 3</v>
      </c>
      <c r="P1898" t="str">
        <f t="shared" si="478"/>
        <v>R1012</v>
      </c>
      <c r="Q1898">
        <f t="shared" si="479"/>
        <v>30</v>
      </c>
    </row>
    <row r="1899" spans="1:17" ht="18.75" x14ac:dyDescent="0.3">
      <c r="A1899" s="4" t="s">
        <v>470</v>
      </c>
      <c r="B1899" t="str">
        <f t="shared" si="464"/>
        <v xml:space="preserve"> Wesley C.</v>
      </c>
      <c r="C1899">
        <f t="shared" si="465"/>
        <v>19.95</v>
      </c>
      <c r="D1899">
        <f t="shared" si="466"/>
        <v>5.13</v>
      </c>
      <c r="E1899" t="str">
        <f t="shared" si="467"/>
        <v>No</v>
      </c>
      <c r="F1899" t="str">
        <f t="shared" si="468"/>
        <v>Yes</v>
      </c>
      <c r="G1899" t="str">
        <f t="shared" si="469"/>
        <v>No</v>
      </c>
      <c r="H1899">
        <f t="shared" si="470"/>
        <v>2</v>
      </c>
      <c r="I1899" t="str">
        <f t="shared" si="471"/>
        <v>No</v>
      </c>
      <c r="J1899" t="str">
        <f t="shared" si="472"/>
        <v>Normol Weight</v>
      </c>
      <c r="K1899" t="str">
        <f t="shared" si="473"/>
        <v>Normal</v>
      </c>
      <c r="L1899" t="str">
        <f t="shared" si="474"/>
        <v>R1015</v>
      </c>
      <c r="M1899">
        <f t="shared" si="475"/>
        <v>22</v>
      </c>
      <c r="N1899" t="str">
        <f t="shared" si="476"/>
        <v>tier - 1</v>
      </c>
      <c r="O1899" t="str">
        <f t="shared" si="477"/>
        <v>tier - 1</v>
      </c>
      <c r="P1899" t="str">
        <f t="shared" si="478"/>
        <v>R1015</v>
      </c>
      <c r="Q1899">
        <f t="shared" si="479"/>
        <v>22</v>
      </c>
    </row>
    <row r="1900" spans="1:17" ht="18.75" x14ac:dyDescent="0.3">
      <c r="A1900" s="4" t="s">
        <v>469</v>
      </c>
      <c r="B1900" t="str">
        <f t="shared" si="464"/>
        <v xml:space="preserve"> Christopher</v>
      </c>
      <c r="C1900">
        <f t="shared" si="465"/>
        <v>21.24</v>
      </c>
      <c r="D1900">
        <f t="shared" si="466"/>
        <v>4.49</v>
      </c>
      <c r="E1900" t="str">
        <f t="shared" si="467"/>
        <v>No</v>
      </c>
      <c r="F1900" t="str">
        <f t="shared" si="468"/>
        <v>No</v>
      </c>
      <c r="G1900" t="str">
        <f t="shared" si="469"/>
        <v>No</v>
      </c>
      <c r="H1900">
        <f t="shared" si="470"/>
        <v>0</v>
      </c>
      <c r="I1900" t="str">
        <f t="shared" si="471"/>
        <v>No</v>
      </c>
      <c r="J1900" t="str">
        <f t="shared" si="472"/>
        <v>Normol Weight</v>
      </c>
      <c r="K1900" t="str">
        <f t="shared" si="473"/>
        <v>Normal</v>
      </c>
      <c r="L1900" t="str">
        <f t="shared" si="474"/>
        <v>R1013</v>
      </c>
      <c r="M1900">
        <f t="shared" si="475"/>
        <v>33</v>
      </c>
      <c r="N1900" t="str">
        <f t="shared" si="476"/>
        <v>tier - 1</v>
      </c>
      <c r="O1900" t="str">
        <f t="shared" si="477"/>
        <v>tier - 1</v>
      </c>
      <c r="P1900" t="str">
        <f t="shared" si="478"/>
        <v>R1013</v>
      </c>
      <c r="Q1900">
        <f t="shared" si="479"/>
        <v>33</v>
      </c>
    </row>
    <row r="1901" spans="1:17" ht="18.75" x14ac:dyDescent="0.3">
      <c r="A1901" s="4" t="s">
        <v>468</v>
      </c>
      <c r="B1901" t="str">
        <f t="shared" si="464"/>
        <v xml:space="preserve"> Jessica</v>
      </c>
      <c r="C1901">
        <f t="shared" si="465"/>
        <v>44.22</v>
      </c>
      <c r="D1901">
        <f t="shared" si="466"/>
        <v>6.35</v>
      </c>
      <c r="E1901" t="str">
        <f t="shared" si="467"/>
        <v>No</v>
      </c>
      <c r="F1901" t="str">
        <f t="shared" si="468"/>
        <v>No</v>
      </c>
      <c r="G1901" t="str">
        <f t="shared" si="469"/>
        <v>No</v>
      </c>
      <c r="H1901">
        <f t="shared" si="470"/>
        <v>0</v>
      </c>
      <c r="I1901" t="str">
        <f t="shared" si="471"/>
        <v>No</v>
      </c>
      <c r="J1901" t="str">
        <f t="shared" si="472"/>
        <v>Obesity</v>
      </c>
      <c r="K1901" t="str">
        <f t="shared" si="473"/>
        <v>Diabetes</v>
      </c>
      <c r="L1901" t="str">
        <f t="shared" si="474"/>
        <v>R1013</v>
      </c>
      <c r="M1901">
        <f t="shared" si="475"/>
        <v>32</v>
      </c>
      <c r="N1901" t="str">
        <f t="shared" si="476"/>
        <v>tier - 2</v>
      </c>
      <c r="O1901" t="str">
        <f t="shared" si="477"/>
        <v>tier - 2</v>
      </c>
      <c r="P1901" t="str">
        <f t="shared" si="478"/>
        <v>R1013</v>
      </c>
      <c r="Q1901">
        <f t="shared" si="479"/>
        <v>32</v>
      </c>
    </row>
    <row r="1902" spans="1:17" ht="18.75" x14ac:dyDescent="0.3">
      <c r="A1902" s="4" t="s">
        <v>467</v>
      </c>
      <c r="B1902" t="str">
        <f t="shared" si="464"/>
        <v xml:space="preserve"> Christin</v>
      </c>
      <c r="C1902">
        <f t="shared" si="465"/>
        <v>41.1</v>
      </c>
      <c r="D1902">
        <f t="shared" si="466"/>
        <v>5.79</v>
      </c>
      <c r="E1902" t="str">
        <f t="shared" si="467"/>
        <v>No</v>
      </c>
      <c r="F1902" t="str">
        <f t="shared" si="468"/>
        <v>No</v>
      </c>
      <c r="G1902" t="str">
        <f t="shared" si="469"/>
        <v>No</v>
      </c>
      <c r="H1902">
        <f t="shared" si="470"/>
        <v>0</v>
      </c>
      <c r="I1902" t="str">
        <f t="shared" si="471"/>
        <v>No</v>
      </c>
      <c r="J1902" t="str">
        <f t="shared" si="472"/>
        <v>Obesity</v>
      </c>
      <c r="K1902" t="str">
        <f t="shared" si="473"/>
        <v>Diabetes</v>
      </c>
      <c r="L1902" t="str">
        <f t="shared" si="474"/>
        <v>R1011</v>
      </c>
      <c r="M1902">
        <f t="shared" si="475"/>
        <v>32</v>
      </c>
      <c r="N1902" t="str">
        <f t="shared" si="476"/>
        <v>tier - 2</v>
      </c>
      <c r="O1902" t="str">
        <f t="shared" si="477"/>
        <v>tier - 2</v>
      </c>
      <c r="P1902" t="str">
        <f t="shared" si="478"/>
        <v>R1011</v>
      </c>
      <c r="Q1902">
        <f t="shared" si="479"/>
        <v>32</v>
      </c>
    </row>
    <row r="1903" spans="1:17" ht="18.75" x14ac:dyDescent="0.3">
      <c r="A1903" s="4" t="s">
        <v>466</v>
      </c>
      <c r="B1903" t="str">
        <f t="shared" si="464"/>
        <v xml:space="preserve"> Sara</v>
      </c>
      <c r="C1903">
        <f t="shared" si="465"/>
        <v>34.200000000000003</v>
      </c>
      <c r="D1903">
        <f t="shared" si="466"/>
        <v>4.78</v>
      </c>
      <c r="E1903" t="str">
        <f t="shared" si="467"/>
        <v>Yes</v>
      </c>
      <c r="F1903" t="str">
        <f t="shared" si="468"/>
        <v>No</v>
      </c>
      <c r="G1903" t="str">
        <f t="shared" si="469"/>
        <v>No</v>
      </c>
      <c r="H1903">
        <f t="shared" si="470"/>
        <v>0</v>
      </c>
      <c r="I1903" t="str">
        <f t="shared" si="471"/>
        <v>No</v>
      </c>
      <c r="J1903" t="str">
        <f t="shared" si="472"/>
        <v>Obesity</v>
      </c>
      <c r="K1903" t="str">
        <f t="shared" si="473"/>
        <v>Normal</v>
      </c>
      <c r="L1903" t="str">
        <f t="shared" si="474"/>
        <v>R1011</v>
      </c>
      <c r="M1903">
        <f t="shared" si="475"/>
        <v>26</v>
      </c>
      <c r="N1903" t="str">
        <f t="shared" si="476"/>
        <v>tier - 2</v>
      </c>
      <c r="O1903" t="str">
        <f t="shared" si="477"/>
        <v>tier - 2</v>
      </c>
      <c r="P1903" t="str">
        <f t="shared" si="478"/>
        <v>R1011</v>
      </c>
      <c r="Q1903">
        <f t="shared" si="479"/>
        <v>26</v>
      </c>
    </row>
    <row r="1904" spans="1:17" ht="18.75" x14ac:dyDescent="0.3">
      <c r="A1904" s="4" t="s">
        <v>465</v>
      </c>
      <c r="B1904" t="str">
        <f t="shared" si="464"/>
        <v xml:space="preserve"> Elizabeth</v>
      </c>
      <c r="C1904">
        <f t="shared" si="465"/>
        <v>29.92</v>
      </c>
      <c r="D1904">
        <f t="shared" si="466"/>
        <v>6.02</v>
      </c>
      <c r="E1904" t="str">
        <f t="shared" si="467"/>
        <v>Yes</v>
      </c>
      <c r="F1904" t="str">
        <f t="shared" si="468"/>
        <v>No</v>
      </c>
      <c r="G1904" t="str">
        <f t="shared" si="469"/>
        <v>No</v>
      </c>
      <c r="H1904">
        <f t="shared" si="470"/>
        <v>0</v>
      </c>
      <c r="I1904" t="str">
        <f t="shared" si="471"/>
        <v>No</v>
      </c>
      <c r="J1904" t="str">
        <f t="shared" si="472"/>
        <v>Obesity</v>
      </c>
      <c r="K1904" t="str">
        <f t="shared" si="473"/>
        <v>Diabetes</v>
      </c>
      <c r="L1904" t="str">
        <f t="shared" si="474"/>
        <v>R1013</v>
      </c>
      <c r="M1904">
        <f t="shared" si="475"/>
        <v>26</v>
      </c>
      <c r="N1904" t="str">
        <f t="shared" si="476"/>
        <v>tier - 2</v>
      </c>
      <c r="O1904" t="str">
        <f t="shared" si="477"/>
        <v>tier - 2</v>
      </c>
      <c r="P1904" t="str">
        <f t="shared" si="478"/>
        <v>R1013</v>
      </c>
      <c r="Q1904">
        <f t="shared" si="479"/>
        <v>26</v>
      </c>
    </row>
    <row r="1905" spans="1:17" ht="18.75" x14ac:dyDescent="0.3">
      <c r="A1905" s="4" t="s">
        <v>464</v>
      </c>
      <c r="B1905" t="str">
        <f t="shared" si="464"/>
        <v xml:space="preserve"> Margaret P.</v>
      </c>
      <c r="C1905">
        <f t="shared" si="465"/>
        <v>28.93</v>
      </c>
      <c r="D1905">
        <f t="shared" si="466"/>
        <v>4.4400000000000004</v>
      </c>
      <c r="E1905" t="str">
        <f t="shared" si="467"/>
        <v>No</v>
      </c>
      <c r="F1905" t="str">
        <f t="shared" si="468"/>
        <v>No</v>
      </c>
      <c r="G1905" t="str">
        <f t="shared" si="469"/>
        <v>No</v>
      </c>
      <c r="H1905">
        <f t="shared" si="470"/>
        <v>0</v>
      </c>
      <c r="I1905" t="str">
        <f t="shared" si="471"/>
        <v>No</v>
      </c>
      <c r="J1905" t="str">
        <f t="shared" si="472"/>
        <v>Obesity</v>
      </c>
      <c r="K1905" t="str">
        <f t="shared" si="473"/>
        <v>Normal</v>
      </c>
      <c r="L1905" t="str">
        <f t="shared" si="474"/>
        <v>R1013</v>
      </c>
      <c r="M1905">
        <f t="shared" si="475"/>
        <v>32</v>
      </c>
      <c r="N1905" t="str">
        <f t="shared" si="476"/>
        <v>tier - 3</v>
      </c>
      <c r="O1905" t="str">
        <f t="shared" si="477"/>
        <v>tier - 3</v>
      </c>
      <c r="P1905" t="str">
        <f t="shared" si="478"/>
        <v>R1013</v>
      </c>
      <c r="Q1905">
        <f t="shared" si="479"/>
        <v>32</v>
      </c>
    </row>
    <row r="1906" spans="1:17" ht="18.75" x14ac:dyDescent="0.3">
      <c r="A1906" s="4" t="s">
        <v>463</v>
      </c>
      <c r="B1906" t="str">
        <f t="shared" si="464"/>
        <v xml:space="preserve"> Tiffany K</v>
      </c>
      <c r="C1906">
        <f t="shared" si="465"/>
        <v>31.254999999999999</v>
      </c>
      <c r="D1906">
        <f t="shared" si="466"/>
        <v>5.84</v>
      </c>
      <c r="E1906" t="str">
        <f t="shared" si="467"/>
        <v>Yes</v>
      </c>
      <c r="F1906" t="str">
        <f t="shared" si="468"/>
        <v>No</v>
      </c>
      <c r="G1906" t="str">
        <f t="shared" si="469"/>
        <v>No</v>
      </c>
      <c r="H1906">
        <f t="shared" si="470"/>
        <v>1</v>
      </c>
      <c r="I1906" t="str">
        <f t="shared" si="471"/>
        <v>No</v>
      </c>
      <c r="J1906" t="str">
        <f t="shared" si="472"/>
        <v>Obesity</v>
      </c>
      <c r="K1906" t="str">
        <f t="shared" si="473"/>
        <v>Diabetes</v>
      </c>
      <c r="L1906" t="str">
        <f t="shared" si="474"/>
        <v>R1012</v>
      </c>
      <c r="M1906">
        <f t="shared" si="475"/>
        <v>27</v>
      </c>
      <c r="N1906" t="str">
        <f t="shared" si="476"/>
        <v>tier - 2</v>
      </c>
      <c r="O1906" t="str">
        <f t="shared" si="477"/>
        <v>tier - 2</v>
      </c>
      <c r="P1906" t="str">
        <f t="shared" si="478"/>
        <v>R1012</v>
      </c>
      <c r="Q1906">
        <f t="shared" si="479"/>
        <v>27</v>
      </c>
    </row>
    <row r="1907" spans="1:17" ht="18.75" x14ac:dyDescent="0.3">
      <c r="A1907" s="4" t="s">
        <v>462</v>
      </c>
      <c r="B1907" t="str">
        <f t="shared" si="464"/>
        <v xml:space="preserve"> David M.</v>
      </c>
      <c r="C1907">
        <f t="shared" si="465"/>
        <v>29.83</v>
      </c>
      <c r="D1907">
        <f t="shared" si="466"/>
        <v>5.39</v>
      </c>
      <c r="E1907" t="str">
        <f t="shared" si="467"/>
        <v>No</v>
      </c>
      <c r="F1907" t="str">
        <f t="shared" si="468"/>
        <v>No</v>
      </c>
      <c r="G1907" t="str">
        <f t="shared" si="469"/>
        <v>No</v>
      </c>
      <c r="H1907">
        <f t="shared" si="470"/>
        <v>0</v>
      </c>
      <c r="I1907" t="str">
        <f t="shared" si="471"/>
        <v>No</v>
      </c>
      <c r="J1907" t="str">
        <f t="shared" si="472"/>
        <v>Obesity</v>
      </c>
      <c r="K1907" t="str">
        <f t="shared" si="473"/>
        <v>Normal</v>
      </c>
      <c r="L1907" t="str">
        <f t="shared" si="474"/>
        <v>R1021</v>
      </c>
      <c r="M1907">
        <f t="shared" si="475"/>
        <v>23</v>
      </c>
      <c r="N1907" t="str">
        <f t="shared" si="476"/>
        <v>tier - 3</v>
      </c>
      <c r="O1907" t="str">
        <f t="shared" si="477"/>
        <v>tier - 3</v>
      </c>
      <c r="P1907" t="str">
        <f t="shared" si="478"/>
        <v>R1021</v>
      </c>
      <c r="Q1907">
        <f t="shared" si="479"/>
        <v>23</v>
      </c>
    </row>
    <row r="1908" spans="1:17" ht="18.75" x14ac:dyDescent="0.3">
      <c r="A1908" s="4" t="s">
        <v>461</v>
      </c>
      <c r="B1908" t="str">
        <f t="shared" si="464"/>
        <v xml:space="preserve"> Christine E</v>
      </c>
      <c r="C1908">
        <f t="shared" si="465"/>
        <v>29.59</v>
      </c>
      <c r="D1908">
        <f t="shared" si="466"/>
        <v>6.16</v>
      </c>
      <c r="E1908" t="str">
        <f t="shared" si="467"/>
        <v>No</v>
      </c>
      <c r="F1908" t="str">
        <f t="shared" si="468"/>
        <v>No</v>
      </c>
      <c r="G1908" t="str">
        <f t="shared" si="469"/>
        <v>Yes</v>
      </c>
      <c r="H1908">
        <f t="shared" si="470"/>
        <v>1</v>
      </c>
      <c r="I1908" t="str">
        <f t="shared" si="471"/>
        <v>No</v>
      </c>
      <c r="J1908" t="str">
        <f t="shared" si="472"/>
        <v>Obesity</v>
      </c>
      <c r="K1908" t="str">
        <f t="shared" si="473"/>
        <v>Diabetes</v>
      </c>
      <c r="L1908" t="str">
        <f t="shared" si="474"/>
        <v>R1013</v>
      </c>
      <c r="M1908">
        <f t="shared" si="475"/>
        <v>29</v>
      </c>
      <c r="N1908" t="str">
        <f t="shared" si="476"/>
        <v>tier - 2</v>
      </c>
      <c r="O1908" t="str">
        <f t="shared" si="477"/>
        <v>tier - 2</v>
      </c>
      <c r="P1908" t="str">
        <f t="shared" si="478"/>
        <v>R1013</v>
      </c>
      <c r="Q1908">
        <f t="shared" si="479"/>
        <v>29</v>
      </c>
    </row>
    <row r="1909" spans="1:17" ht="18.75" x14ac:dyDescent="0.3">
      <c r="A1909" s="4" t="s">
        <v>460</v>
      </c>
      <c r="B1909" t="str">
        <f t="shared" si="464"/>
        <v xml:space="preserve"> Donna</v>
      </c>
      <c r="C1909">
        <f t="shared" si="465"/>
        <v>31.16</v>
      </c>
      <c r="D1909">
        <f t="shared" si="466"/>
        <v>4.49</v>
      </c>
      <c r="E1909" t="str">
        <f t="shared" si="467"/>
        <v>No</v>
      </c>
      <c r="F1909" t="str">
        <f t="shared" si="468"/>
        <v>No</v>
      </c>
      <c r="G1909" t="str">
        <f t="shared" si="469"/>
        <v>Yes</v>
      </c>
      <c r="H1909">
        <f t="shared" si="470"/>
        <v>1</v>
      </c>
      <c r="I1909" t="str">
        <f t="shared" si="471"/>
        <v>No</v>
      </c>
      <c r="J1909" t="str">
        <f t="shared" si="472"/>
        <v>Obesity</v>
      </c>
      <c r="K1909" t="str">
        <f t="shared" si="473"/>
        <v>Normal</v>
      </c>
      <c r="L1909" t="str">
        <f t="shared" si="474"/>
        <v>R1024</v>
      </c>
      <c r="M1909">
        <f t="shared" si="475"/>
        <v>29</v>
      </c>
      <c r="N1909" t="str">
        <f t="shared" si="476"/>
        <v>tier - 3</v>
      </c>
      <c r="O1909" t="str">
        <f t="shared" si="477"/>
        <v>tier - 3</v>
      </c>
      <c r="P1909" t="str">
        <f t="shared" si="478"/>
        <v>R1024</v>
      </c>
      <c r="Q1909">
        <f t="shared" si="479"/>
        <v>29</v>
      </c>
    </row>
    <row r="1910" spans="1:17" ht="18.75" x14ac:dyDescent="0.3">
      <c r="A1910" s="4" t="s">
        <v>459</v>
      </c>
      <c r="B1910" t="str">
        <f t="shared" si="464"/>
        <v xml:space="preserve"> Rod</v>
      </c>
      <c r="C1910">
        <f t="shared" si="465"/>
        <v>34.21</v>
      </c>
      <c r="D1910">
        <f t="shared" si="466"/>
        <v>4.4800000000000004</v>
      </c>
      <c r="E1910" t="str">
        <f t="shared" si="467"/>
        <v>Yes</v>
      </c>
      <c r="F1910" t="str">
        <f t="shared" si="468"/>
        <v>No</v>
      </c>
      <c r="G1910" t="str">
        <f t="shared" si="469"/>
        <v>No</v>
      </c>
      <c r="H1910">
        <f t="shared" si="470"/>
        <v>1</v>
      </c>
      <c r="I1910" t="str">
        <f t="shared" si="471"/>
        <v>No</v>
      </c>
      <c r="J1910" t="str">
        <f t="shared" si="472"/>
        <v>Obesity</v>
      </c>
      <c r="K1910" t="str">
        <f t="shared" si="473"/>
        <v>Normal</v>
      </c>
      <c r="L1910" t="str">
        <f t="shared" si="474"/>
        <v>R1013</v>
      </c>
      <c r="M1910">
        <f t="shared" si="475"/>
        <v>34</v>
      </c>
      <c r="N1910" t="str">
        <f t="shared" si="476"/>
        <v>tier - 1</v>
      </c>
      <c r="O1910" t="str">
        <f t="shared" si="477"/>
        <v>tier - 1</v>
      </c>
      <c r="P1910" t="str">
        <f t="shared" si="478"/>
        <v>R1013</v>
      </c>
      <c r="Q1910">
        <f t="shared" si="479"/>
        <v>34</v>
      </c>
    </row>
    <row r="1911" spans="1:17" ht="18.75" x14ac:dyDescent="0.3">
      <c r="A1911" s="4" t="s">
        <v>458</v>
      </c>
      <c r="B1911" t="str">
        <f t="shared" si="464"/>
        <v xml:space="preserve"> Joe</v>
      </c>
      <c r="C1911">
        <f t="shared" si="465"/>
        <v>34.86</v>
      </c>
      <c r="D1911">
        <f t="shared" si="466"/>
        <v>10.97</v>
      </c>
      <c r="E1911" t="str">
        <f t="shared" si="467"/>
        <v>No</v>
      </c>
      <c r="F1911" t="str">
        <f t="shared" si="468"/>
        <v>No</v>
      </c>
      <c r="G1911" t="str">
        <f t="shared" si="469"/>
        <v>No</v>
      </c>
      <c r="H1911">
        <f t="shared" si="470"/>
        <v>0</v>
      </c>
      <c r="I1911" t="str">
        <f t="shared" si="471"/>
        <v>No</v>
      </c>
      <c r="J1911" t="str">
        <f t="shared" si="472"/>
        <v>Obesity</v>
      </c>
      <c r="K1911" t="str">
        <f t="shared" si="473"/>
        <v>Diabetes</v>
      </c>
      <c r="L1911" t="str">
        <f t="shared" si="474"/>
        <v>R1011</v>
      </c>
      <c r="M1911">
        <f t="shared" si="475"/>
        <v>20</v>
      </c>
      <c r="N1911" t="str">
        <f t="shared" si="476"/>
        <v>tier - 3</v>
      </c>
      <c r="O1911" t="str">
        <f t="shared" si="477"/>
        <v>tier - 3</v>
      </c>
      <c r="P1911" t="str">
        <f t="shared" si="478"/>
        <v>R1011</v>
      </c>
      <c r="Q1911">
        <f t="shared" si="479"/>
        <v>20</v>
      </c>
    </row>
    <row r="1912" spans="1:17" ht="18.75" x14ac:dyDescent="0.3">
      <c r="A1912" s="4" t="s">
        <v>457</v>
      </c>
      <c r="B1912" t="str">
        <f t="shared" si="464"/>
        <v xml:space="preserve"> Kayleigh</v>
      </c>
      <c r="C1912">
        <f t="shared" si="465"/>
        <v>34.58</v>
      </c>
      <c r="D1912">
        <f t="shared" si="466"/>
        <v>5.14</v>
      </c>
      <c r="E1912" t="str">
        <f t="shared" si="467"/>
        <v>No</v>
      </c>
      <c r="F1912" t="str">
        <f t="shared" si="468"/>
        <v>Yes</v>
      </c>
      <c r="G1912" t="str">
        <f t="shared" si="469"/>
        <v>No</v>
      </c>
      <c r="H1912">
        <f t="shared" si="470"/>
        <v>2</v>
      </c>
      <c r="I1912" t="str">
        <f t="shared" si="471"/>
        <v>No</v>
      </c>
      <c r="J1912" t="str">
        <f t="shared" si="472"/>
        <v>Obesity</v>
      </c>
      <c r="K1912" t="str">
        <f t="shared" si="473"/>
        <v>Normal</v>
      </c>
      <c r="L1912" t="str">
        <f t="shared" si="474"/>
        <v>R1024</v>
      </c>
      <c r="M1912">
        <f t="shared" si="475"/>
        <v>22</v>
      </c>
      <c r="N1912" t="str">
        <f t="shared" si="476"/>
        <v>tier - 2</v>
      </c>
      <c r="O1912" t="str">
        <f t="shared" si="477"/>
        <v>tier - 2</v>
      </c>
      <c r="P1912" t="str">
        <f t="shared" si="478"/>
        <v>R1024</v>
      </c>
      <c r="Q1912">
        <f t="shared" si="479"/>
        <v>22</v>
      </c>
    </row>
    <row r="1913" spans="1:17" ht="18.75" x14ac:dyDescent="0.3">
      <c r="A1913" s="4" t="s">
        <v>456</v>
      </c>
      <c r="B1913" t="str">
        <f t="shared" si="464"/>
        <v xml:space="preserve"> Lorcan A.</v>
      </c>
      <c r="C1913">
        <f t="shared" si="465"/>
        <v>17.940000000000001</v>
      </c>
      <c r="D1913">
        <f t="shared" si="466"/>
        <v>5.17</v>
      </c>
      <c r="E1913" t="str">
        <f t="shared" si="467"/>
        <v>Yes</v>
      </c>
      <c r="F1913" t="str">
        <f t="shared" si="468"/>
        <v>No</v>
      </c>
      <c r="G1913" t="str">
        <f t="shared" si="469"/>
        <v>No</v>
      </c>
      <c r="H1913">
        <f t="shared" si="470"/>
        <v>0</v>
      </c>
      <c r="I1913" t="str">
        <f t="shared" si="471"/>
        <v>No</v>
      </c>
      <c r="J1913" t="str">
        <f t="shared" si="472"/>
        <v>Underweight</v>
      </c>
      <c r="K1913" t="str">
        <f t="shared" si="473"/>
        <v>Normal</v>
      </c>
      <c r="L1913" t="str">
        <f t="shared" si="474"/>
        <v>R1013</v>
      </c>
      <c r="M1913">
        <f t="shared" si="475"/>
        <v>37</v>
      </c>
      <c r="N1913" t="str">
        <f t="shared" si="476"/>
        <v>tier - 2</v>
      </c>
      <c r="O1913" t="str">
        <f t="shared" si="477"/>
        <v>tier - 2</v>
      </c>
      <c r="P1913" t="str">
        <f t="shared" si="478"/>
        <v>R1013</v>
      </c>
      <c r="Q1913">
        <f t="shared" si="479"/>
        <v>37</v>
      </c>
    </row>
    <row r="1914" spans="1:17" ht="18.75" x14ac:dyDescent="0.3">
      <c r="A1914" s="4" t="s">
        <v>455</v>
      </c>
      <c r="B1914" t="str">
        <f t="shared" si="464"/>
        <v xml:space="preserve"> Billy</v>
      </c>
      <c r="C1914">
        <f t="shared" si="465"/>
        <v>26.8</v>
      </c>
      <c r="D1914">
        <f t="shared" si="466"/>
        <v>6.18</v>
      </c>
      <c r="E1914" t="str">
        <f t="shared" si="467"/>
        <v>Yes</v>
      </c>
      <c r="F1914" t="str">
        <f t="shared" si="468"/>
        <v>No</v>
      </c>
      <c r="G1914" t="str">
        <f t="shared" si="469"/>
        <v>Yes</v>
      </c>
      <c r="H1914">
        <f t="shared" si="470"/>
        <v>1</v>
      </c>
      <c r="I1914" t="str">
        <f t="shared" si="471"/>
        <v>No</v>
      </c>
      <c r="J1914" t="str">
        <f t="shared" si="472"/>
        <v>Obesity</v>
      </c>
      <c r="K1914" t="str">
        <f t="shared" si="473"/>
        <v>Diabetes</v>
      </c>
      <c r="L1914" t="str">
        <f t="shared" si="474"/>
        <v>R1011</v>
      </c>
      <c r="M1914">
        <f t="shared" si="475"/>
        <v>25</v>
      </c>
      <c r="N1914" t="str">
        <f t="shared" si="476"/>
        <v>tier - 3</v>
      </c>
      <c r="O1914" t="str">
        <f t="shared" si="477"/>
        <v>tier - 3</v>
      </c>
      <c r="P1914" t="str">
        <f t="shared" si="478"/>
        <v>R1011</v>
      </c>
      <c r="Q1914">
        <f t="shared" si="479"/>
        <v>25</v>
      </c>
    </row>
    <row r="1915" spans="1:17" ht="18.75" x14ac:dyDescent="0.3">
      <c r="A1915" s="4" t="s">
        <v>454</v>
      </c>
      <c r="B1915" t="str">
        <f t="shared" si="464"/>
        <v xml:space="preserve"> Paul M.</v>
      </c>
      <c r="C1915">
        <f t="shared" si="465"/>
        <v>17.690000000000001</v>
      </c>
      <c r="D1915">
        <f t="shared" si="466"/>
        <v>9.07</v>
      </c>
      <c r="E1915" t="str">
        <f t="shared" si="467"/>
        <v>Yes</v>
      </c>
      <c r="F1915" t="str">
        <f t="shared" si="468"/>
        <v>No</v>
      </c>
      <c r="G1915" t="str">
        <f t="shared" si="469"/>
        <v>No</v>
      </c>
      <c r="H1915">
        <f t="shared" si="470"/>
        <v>0</v>
      </c>
      <c r="I1915" t="str">
        <f t="shared" si="471"/>
        <v>No</v>
      </c>
      <c r="J1915" t="str">
        <f t="shared" si="472"/>
        <v>Underweight</v>
      </c>
      <c r="K1915" t="str">
        <f t="shared" si="473"/>
        <v>Diabetes</v>
      </c>
      <c r="L1915" t="str">
        <f t="shared" si="474"/>
        <v>R1013</v>
      </c>
      <c r="M1915">
        <f t="shared" si="475"/>
        <v>41</v>
      </c>
      <c r="N1915" t="str">
        <f t="shared" si="476"/>
        <v>tier - 2</v>
      </c>
      <c r="O1915" t="str">
        <f t="shared" si="477"/>
        <v>tier - 2</v>
      </c>
      <c r="P1915" t="str">
        <f t="shared" si="478"/>
        <v>R1013</v>
      </c>
      <c r="Q1915">
        <f t="shared" si="479"/>
        <v>41</v>
      </c>
    </row>
    <row r="1916" spans="1:17" ht="18.75" x14ac:dyDescent="0.3">
      <c r="A1916" s="4" t="s">
        <v>453</v>
      </c>
      <c r="B1916" t="str">
        <f t="shared" si="464"/>
        <v xml:space="preserve"> Brenda M.</v>
      </c>
      <c r="C1916">
        <f t="shared" si="465"/>
        <v>25.77</v>
      </c>
      <c r="D1916">
        <f t="shared" si="466"/>
        <v>4.43</v>
      </c>
      <c r="E1916" t="str">
        <f t="shared" si="467"/>
        <v>No</v>
      </c>
      <c r="F1916" t="str">
        <f t="shared" si="468"/>
        <v>No</v>
      </c>
      <c r="G1916" t="str">
        <f t="shared" si="469"/>
        <v>Yes</v>
      </c>
      <c r="H1916">
        <f t="shared" si="470"/>
        <v>1</v>
      </c>
      <c r="I1916" t="str">
        <f t="shared" si="471"/>
        <v>No</v>
      </c>
      <c r="J1916" t="str">
        <f t="shared" si="472"/>
        <v>Obesity</v>
      </c>
      <c r="K1916" t="str">
        <f t="shared" si="473"/>
        <v>Normal</v>
      </c>
      <c r="L1916" t="str">
        <f t="shared" si="474"/>
        <v>R1012</v>
      </c>
      <c r="M1916">
        <f t="shared" si="475"/>
        <v>29</v>
      </c>
      <c r="N1916" t="str">
        <f t="shared" si="476"/>
        <v>tier - 2</v>
      </c>
      <c r="O1916" t="str">
        <f t="shared" si="477"/>
        <v>tier - 2</v>
      </c>
      <c r="P1916" t="str">
        <f t="shared" si="478"/>
        <v>R1012</v>
      </c>
      <c r="Q1916">
        <f t="shared" si="479"/>
        <v>29</v>
      </c>
    </row>
    <row r="1917" spans="1:17" ht="18.75" x14ac:dyDescent="0.3">
      <c r="A1917" s="4" t="s">
        <v>452</v>
      </c>
      <c r="B1917" t="str">
        <f t="shared" si="464"/>
        <v xml:space="preserve"> Jeff H</v>
      </c>
      <c r="C1917">
        <f t="shared" si="465"/>
        <v>34.46</v>
      </c>
      <c r="D1917">
        <f t="shared" si="466"/>
        <v>4.17</v>
      </c>
      <c r="E1917" t="str">
        <f t="shared" si="467"/>
        <v>No</v>
      </c>
      <c r="F1917" t="str">
        <f t="shared" si="468"/>
        <v>Yes</v>
      </c>
      <c r="G1917" t="str">
        <f t="shared" si="469"/>
        <v>No</v>
      </c>
      <c r="H1917">
        <f t="shared" si="470"/>
        <v>1</v>
      </c>
      <c r="I1917" t="str">
        <f t="shared" si="471"/>
        <v>No</v>
      </c>
      <c r="J1917" t="str">
        <f t="shared" si="472"/>
        <v>Obesity</v>
      </c>
      <c r="K1917" t="str">
        <f t="shared" si="473"/>
        <v>Normal</v>
      </c>
      <c r="L1917" t="str">
        <f t="shared" si="474"/>
        <v>R1012</v>
      </c>
      <c r="M1917">
        <f t="shared" si="475"/>
        <v>18</v>
      </c>
      <c r="N1917" t="str">
        <f t="shared" si="476"/>
        <v>tier - 2</v>
      </c>
      <c r="O1917" t="str">
        <f t="shared" si="477"/>
        <v>tier - 2</v>
      </c>
      <c r="P1917" t="str">
        <f t="shared" si="478"/>
        <v>R1012</v>
      </c>
      <c r="Q1917">
        <f t="shared" si="479"/>
        <v>18</v>
      </c>
    </row>
    <row r="1918" spans="1:17" ht="18.75" x14ac:dyDescent="0.3">
      <c r="A1918" s="4" t="s">
        <v>451</v>
      </c>
      <c r="B1918" t="str">
        <f t="shared" si="464"/>
        <v xml:space="preserve"> Michael</v>
      </c>
      <c r="C1918">
        <f t="shared" si="465"/>
        <v>30.875</v>
      </c>
      <c r="D1918">
        <f t="shared" si="466"/>
        <v>4.95</v>
      </c>
      <c r="E1918" t="str">
        <f t="shared" si="467"/>
        <v>Yes</v>
      </c>
      <c r="F1918" t="str">
        <f t="shared" si="468"/>
        <v>No</v>
      </c>
      <c r="G1918" t="str">
        <f t="shared" si="469"/>
        <v>No</v>
      </c>
      <c r="H1918">
        <f t="shared" si="470"/>
        <v>0</v>
      </c>
      <c r="I1918" t="str">
        <f t="shared" si="471"/>
        <v>No</v>
      </c>
      <c r="J1918" t="str">
        <f t="shared" si="472"/>
        <v>Obesity</v>
      </c>
      <c r="K1918" t="str">
        <f t="shared" si="473"/>
        <v>Normal</v>
      </c>
      <c r="L1918" t="str">
        <f t="shared" si="474"/>
        <v>R1012</v>
      </c>
      <c r="M1918">
        <f t="shared" si="475"/>
        <v>26</v>
      </c>
      <c r="N1918" t="str">
        <f t="shared" si="476"/>
        <v>tier - 3</v>
      </c>
      <c r="O1918" t="str">
        <f t="shared" si="477"/>
        <v>tier - 3</v>
      </c>
      <c r="P1918" t="str">
        <f t="shared" si="478"/>
        <v>R1012</v>
      </c>
      <c r="Q1918">
        <f t="shared" si="479"/>
        <v>26</v>
      </c>
    </row>
    <row r="1919" spans="1:17" ht="18.75" x14ac:dyDescent="0.3">
      <c r="A1919" s="4" t="s">
        <v>450</v>
      </c>
      <c r="B1919" t="str">
        <f t="shared" si="464"/>
        <v xml:space="preserve"> Jan</v>
      </c>
      <c r="C1919">
        <f t="shared" si="465"/>
        <v>39.49</v>
      </c>
      <c r="D1919">
        <f t="shared" si="466"/>
        <v>5.13</v>
      </c>
      <c r="E1919" t="str">
        <f t="shared" si="467"/>
        <v>No</v>
      </c>
      <c r="F1919" t="str">
        <f t="shared" si="468"/>
        <v>No</v>
      </c>
      <c r="G1919" t="str">
        <f t="shared" si="469"/>
        <v>No</v>
      </c>
      <c r="H1919">
        <f t="shared" si="470"/>
        <v>0</v>
      </c>
      <c r="I1919" t="str">
        <f t="shared" si="471"/>
        <v>No</v>
      </c>
      <c r="J1919" t="str">
        <f t="shared" si="472"/>
        <v>Obesity</v>
      </c>
      <c r="K1919" t="str">
        <f t="shared" si="473"/>
        <v>Normal</v>
      </c>
      <c r="L1919" t="str">
        <f t="shared" si="474"/>
        <v>R1013</v>
      </c>
      <c r="M1919">
        <f t="shared" si="475"/>
        <v>31</v>
      </c>
      <c r="N1919" t="str">
        <f t="shared" si="476"/>
        <v>tier - 3</v>
      </c>
      <c r="O1919" t="str">
        <f t="shared" si="477"/>
        <v>tier - 3</v>
      </c>
      <c r="P1919" t="str">
        <f t="shared" si="478"/>
        <v>R1013</v>
      </c>
      <c r="Q1919">
        <f t="shared" si="479"/>
        <v>31</v>
      </c>
    </row>
    <row r="1920" spans="1:17" ht="18.75" x14ac:dyDescent="0.3">
      <c r="A1920" s="4" t="s">
        <v>449</v>
      </c>
      <c r="B1920" t="str">
        <f t="shared" si="464"/>
        <v xml:space="preserve"> Bernard</v>
      </c>
      <c r="C1920">
        <f t="shared" si="465"/>
        <v>28.88</v>
      </c>
      <c r="D1920">
        <f t="shared" si="466"/>
        <v>4.0999999999999996</v>
      </c>
      <c r="E1920" t="str">
        <f t="shared" si="467"/>
        <v>No</v>
      </c>
      <c r="F1920" t="str">
        <f t="shared" si="468"/>
        <v>No</v>
      </c>
      <c r="G1920" t="str">
        <f t="shared" si="469"/>
        <v>No</v>
      </c>
      <c r="H1920">
        <f t="shared" si="470"/>
        <v>0</v>
      </c>
      <c r="I1920" t="str">
        <f t="shared" si="471"/>
        <v>No</v>
      </c>
      <c r="J1920" t="str">
        <f t="shared" si="472"/>
        <v>Obesity</v>
      </c>
      <c r="K1920" t="str">
        <f t="shared" si="473"/>
        <v>Normal</v>
      </c>
      <c r="L1920" t="str">
        <f t="shared" si="474"/>
        <v>R1012</v>
      </c>
      <c r="M1920">
        <f t="shared" si="475"/>
        <v>32</v>
      </c>
      <c r="N1920" t="str">
        <f t="shared" si="476"/>
        <v>tier - 1</v>
      </c>
      <c r="O1920" t="str">
        <f t="shared" si="477"/>
        <v>tier - 1</v>
      </c>
      <c r="P1920" t="str">
        <f t="shared" si="478"/>
        <v>R1012</v>
      </c>
      <c r="Q1920">
        <f t="shared" si="479"/>
        <v>32</v>
      </c>
    </row>
    <row r="1921" spans="1:17" ht="18.75" x14ac:dyDescent="0.3">
      <c r="A1921" s="4" t="s">
        <v>448</v>
      </c>
      <c r="B1921" t="str">
        <f t="shared" si="464"/>
        <v xml:space="preserve"> Craig</v>
      </c>
      <c r="C1921">
        <f t="shared" si="465"/>
        <v>20.234999999999999</v>
      </c>
      <c r="D1921">
        <f t="shared" si="466"/>
        <v>5.01</v>
      </c>
      <c r="E1921" t="str">
        <f t="shared" si="467"/>
        <v>Yes</v>
      </c>
      <c r="F1921" t="str">
        <f t="shared" si="468"/>
        <v>No</v>
      </c>
      <c r="G1921" t="str">
        <f t="shared" si="469"/>
        <v>No</v>
      </c>
      <c r="H1921">
        <f t="shared" si="470"/>
        <v>0</v>
      </c>
      <c r="I1921" t="str">
        <f t="shared" si="471"/>
        <v>No</v>
      </c>
      <c r="J1921" t="str">
        <f t="shared" si="472"/>
        <v>Normol Weight</v>
      </c>
      <c r="K1921" t="str">
        <f t="shared" si="473"/>
        <v>Normal</v>
      </c>
      <c r="L1921" t="str">
        <f t="shared" si="474"/>
        <v>R1016</v>
      </c>
      <c r="M1921">
        <f t="shared" si="475"/>
        <v>21</v>
      </c>
      <c r="N1921" t="str">
        <f t="shared" si="476"/>
        <v>tier - 2</v>
      </c>
      <c r="O1921" t="str">
        <f t="shared" si="477"/>
        <v>tier - 2</v>
      </c>
      <c r="P1921" t="str">
        <f t="shared" si="478"/>
        <v>R1016</v>
      </c>
      <c r="Q1921">
        <f t="shared" si="479"/>
        <v>21</v>
      </c>
    </row>
    <row r="1922" spans="1:17" ht="18.75" x14ac:dyDescent="0.3">
      <c r="A1922" s="4" t="s">
        <v>447</v>
      </c>
      <c r="B1922" t="str">
        <f t="shared" ref="B1922:B1985" si="480">VLOOKUP($A1922,vetri,4,FALSE)</f>
        <v xml:space="preserve"> Bryn</v>
      </c>
      <c r="C1922">
        <f t="shared" ref="C1922:C1985" si="481">VLOOKUP($A1922,vel,2,FALSE)</f>
        <v>30.67</v>
      </c>
      <c r="D1922">
        <f t="shared" ref="D1922:D1985" si="482">VLOOKUP($A1922,vel,3,FALSE)</f>
        <v>5.09</v>
      </c>
      <c r="E1922" t="str">
        <f t="shared" ref="E1922:E1985" si="483">VLOOKUP($A1922,vel,4,FALSE)</f>
        <v>Yes</v>
      </c>
      <c r="F1922" t="str">
        <f t="shared" ref="F1922:F1985" si="484">VLOOKUP($A1922,vel,5,FALSE)</f>
        <v>No</v>
      </c>
      <c r="G1922" t="str">
        <f t="shared" ref="G1922:G1985" si="485">VLOOKUP($A1922,vel,6,FALSE)</f>
        <v>No</v>
      </c>
      <c r="H1922">
        <f t="shared" ref="H1922:H1985" si="486">VLOOKUP($A1922,vel,9,FALSE)</f>
        <v>0</v>
      </c>
      <c r="I1922" t="str">
        <f t="shared" ref="I1922:I1985" si="487">VLOOKUP($A1922,vel,10,FALSE)</f>
        <v>No</v>
      </c>
      <c r="J1922" t="str">
        <f t="shared" ref="J1922:J1985" si="488">VLOOKUP($A1922,vel,11,FALSE)</f>
        <v>Obesity</v>
      </c>
      <c r="K1922" t="str">
        <f t="shared" ref="K1922:K1985" si="489">VLOOKUP($A1922,vel,12,FALSE)</f>
        <v>Normal</v>
      </c>
      <c r="L1922" t="str">
        <f t="shared" ref="L1922:L1985" si="490">VLOOKUP($A1922,v,14,FALSE)</f>
        <v>R1025</v>
      </c>
      <c r="M1922">
        <f t="shared" ref="M1922:M1985" si="491">VLOOKUP($A1922,v,16,FALSE)</f>
        <v>22</v>
      </c>
      <c r="N1922" t="str">
        <f t="shared" ref="N1922:N1985" si="492">VLOOKUP($A1922,v,12,FALSE)</f>
        <v>tier - 3</v>
      </c>
      <c r="O1922" t="str">
        <f t="shared" ref="O1922:O1985" si="493">VLOOKUP($A1922,m,13,FALSE)</f>
        <v>tier - 3</v>
      </c>
      <c r="P1922" t="str">
        <f t="shared" ref="P1922:P1985" si="494">VLOOKUP($A1922,v,14,FALSE)</f>
        <v>R1025</v>
      </c>
      <c r="Q1922">
        <f t="shared" ref="Q1922:Q1985" si="495">VLOOKUP($A1922,v,16,FALSE)</f>
        <v>22</v>
      </c>
    </row>
    <row r="1923" spans="1:17" ht="18.75" x14ac:dyDescent="0.3">
      <c r="A1923" s="4" t="s">
        <v>446</v>
      </c>
      <c r="B1923" t="str">
        <f t="shared" si="480"/>
        <v xml:space="preserve"> Michael</v>
      </c>
      <c r="C1923">
        <f t="shared" si="481"/>
        <v>30.875</v>
      </c>
      <c r="D1923">
        <f t="shared" si="482"/>
        <v>6.49</v>
      </c>
      <c r="E1923" t="str">
        <f t="shared" si="483"/>
        <v>No</v>
      </c>
      <c r="F1923" t="str">
        <f t="shared" si="484"/>
        <v>No</v>
      </c>
      <c r="G1923" t="str">
        <f t="shared" si="485"/>
        <v>No</v>
      </c>
      <c r="H1923">
        <f t="shared" si="486"/>
        <v>0</v>
      </c>
      <c r="I1923" t="str">
        <f t="shared" si="487"/>
        <v>No</v>
      </c>
      <c r="J1923" t="str">
        <f t="shared" si="488"/>
        <v>Obesity</v>
      </c>
      <c r="K1923" t="str">
        <f t="shared" si="489"/>
        <v>Diabetes</v>
      </c>
      <c r="L1923" t="str">
        <f t="shared" si="490"/>
        <v>R1016</v>
      </c>
      <c r="M1923">
        <f t="shared" si="491"/>
        <v>31</v>
      </c>
      <c r="N1923" t="str">
        <f t="shared" si="492"/>
        <v>tier - 1</v>
      </c>
      <c r="O1923" t="str">
        <f t="shared" si="493"/>
        <v>tier - 1</v>
      </c>
      <c r="P1923" t="str">
        <f t="shared" si="494"/>
        <v>R1016</v>
      </c>
      <c r="Q1923">
        <f t="shared" si="495"/>
        <v>31</v>
      </c>
    </row>
    <row r="1924" spans="1:17" ht="18.75" x14ac:dyDescent="0.3">
      <c r="A1924" s="4" t="s">
        <v>445</v>
      </c>
      <c r="B1924" t="str">
        <f t="shared" si="480"/>
        <v xml:space="preserve"> Benjamin</v>
      </c>
      <c r="C1924">
        <f t="shared" si="481"/>
        <v>23.8</v>
      </c>
      <c r="D1924">
        <f t="shared" si="482"/>
        <v>4.08</v>
      </c>
      <c r="E1924" t="str">
        <f t="shared" si="483"/>
        <v>No</v>
      </c>
      <c r="F1924" t="str">
        <f t="shared" si="484"/>
        <v>No</v>
      </c>
      <c r="G1924" t="str">
        <f t="shared" si="485"/>
        <v>No</v>
      </c>
      <c r="H1924">
        <f t="shared" si="486"/>
        <v>0</v>
      </c>
      <c r="I1924" t="str">
        <f t="shared" si="487"/>
        <v>No</v>
      </c>
      <c r="J1924" t="str">
        <f t="shared" si="488"/>
        <v>Normol Weight</v>
      </c>
      <c r="K1924" t="str">
        <f t="shared" si="489"/>
        <v>Normal</v>
      </c>
      <c r="L1924" t="str">
        <f t="shared" si="490"/>
        <v>R1011</v>
      </c>
      <c r="M1924">
        <f t="shared" si="491"/>
        <v>28</v>
      </c>
      <c r="N1924" t="str">
        <f t="shared" si="492"/>
        <v>tier - 2</v>
      </c>
      <c r="O1924" t="str">
        <f t="shared" si="493"/>
        <v>tier - 2</v>
      </c>
      <c r="P1924" t="str">
        <f t="shared" si="494"/>
        <v>R1011</v>
      </c>
      <c r="Q1924">
        <f t="shared" si="495"/>
        <v>28</v>
      </c>
    </row>
    <row r="1925" spans="1:17" ht="18.75" x14ac:dyDescent="0.3">
      <c r="A1925" s="4" t="s">
        <v>444</v>
      </c>
      <c r="B1925" t="str">
        <f t="shared" si="480"/>
        <v xml:space="preserve"> Jay</v>
      </c>
      <c r="C1925">
        <f t="shared" si="481"/>
        <v>15.37</v>
      </c>
      <c r="D1925">
        <f t="shared" si="482"/>
        <v>8.6300000000000008</v>
      </c>
      <c r="E1925" t="str">
        <f t="shared" si="483"/>
        <v>Yes</v>
      </c>
      <c r="F1925" t="str">
        <f t="shared" si="484"/>
        <v>No</v>
      </c>
      <c r="G1925" t="str">
        <f t="shared" si="485"/>
        <v>No</v>
      </c>
      <c r="H1925">
        <f t="shared" si="486"/>
        <v>0</v>
      </c>
      <c r="I1925" t="str">
        <f t="shared" si="487"/>
        <v>No</v>
      </c>
      <c r="J1925" t="str">
        <f t="shared" si="488"/>
        <v>Underweight</v>
      </c>
      <c r="K1925" t="str">
        <f t="shared" si="489"/>
        <v>Diabetes</v>
      </c>
      <c r="L1925" t="str">
        <f t="shared" si="490"/>
        <v>R1012</v>
      </c>
      <c r="M1925">
        <f t="shared" si="491"/>
        <v>41</v>
      </c>
      <c r="N1925" t="str">
        <f t="shared" si="492"/>
        <v>tier - 3</v>
      </c>
      <c r="O1925" t="str">
        <f t="shared" si="493"/>
        <v>tier - 3</v>
      </c>
      <c r="P1925" t="str">
        <f t="shared" si="494"/>
        <v>R1012</v>
      </c>
      <c r="Q1925">
        <f t="shared" si="495"/>
        <v>41</v>
      </c>
    </row>
    <row r="1926" spans="1:17" ht="18.75" x14ac:dyDescent="0.3">
      <c r="A1926" s="4" t="s">
        <v>443</v>
      </c>
      <c r="B1926" t="str">
        <f t="shared" si="480"/>
        <v xml:space="preserve"> William</v>
      </c>
      <c r="C1926">
        <f t="shared" si="481"/>
        <v>30.4</v>
      </c>
      <c r="D1926">
        <f t="shared" si="482"/>
        <v>5.28</v>
      </c>
      <c r="E1926" t="str">
        <f t="shared" si="483"/>
        <v>No</v>
      </c>
      <c r="F1926" t="str">
        <f t="shared" si="484"/>
        <v>No</v>
      </c>
      <c r="G1926" t="str">
        <f t="shared" si="485"/>
        <v>No</v>
      </c>
      <c r="H1926">
        <f t="shared" si="486"/>
        <v>0</v>
      </c>
      <c r="I1926" t="str">
        <f t="shared" si="487"/>
        <v>No</v>
      </c>
      <c r="J1926" t="str">
        <f t="shared" si="488"/>
        <v>Obesity</v>
      </c>
      <c r="K1926" t="str">
        <f t="shared" si="489"/>
        <v>Normal</v>
      </c>
      <c r="L1926" t="str">
        <f t="shared" si="490"/>
        <v>R1012</v>
      </c>
      <c r="M1926">
        <f t="shared" si="491"/>
        <v>23</v>
      </c>
      <c r="N1926" t="str">
        <f t="shared" si="492"/>
        <v>tier - 3</v>
      </c>
      <c r="O1926" t="str">
        <f t="shared" si="493"/>
        <v>tier - 3</v>
      </c>
      <c r="P1926" t="str">
        <f t="shared" si="494"/>
        <v>R1012</v>
      </c>
      <c r="Q1926">
        <f t="shared" si="495"/>
        <v>23</v>
      </c>
    </row>
    <row r="1927" spans="1:17" ht="18.75" x14ac:dyDescent="0.3">
      <c r="A1927" s="4" t="s">
        <v>442</v>
      </c>
      <c r="B1927" t="str">
        <f t="shared" si="480"/>
        <v xml:space="preserve"> Shelley</v>
      </c>
      <c r="C1927">
        <f t="shared" si="481"/>
        <v>19.48</v>
      </c>
      <c r="D1927">
        <f t="shared" si="482"/>
        <v>5.63</v>
      </c>
      <c r="E1927" t="str">
        <f t="shared" si="483"/>
        <v>Yes</v>
      </c>
      <c r="F1927" t="str">
        <f t="shared" si="484"/>
        <v>No</v>
      </c>
      <c r="G1927" t="str">
        <f t="shared" si="485"/>
        <v>No</v>
      </c>
      <c r="H1927">
        <f t="shared" si="486"/>
        <v>1</v>
      </c>
      <c r="I1927" t="str">
        <f t="shared" si="487"/>
        <v>No</v>
      </c>
      <c r="J1927" t="str">
        <f t="shared" si="488"/>
        <v>Normol Weight</v>
      </c>
      <c r="K1927" t="str">
        <f t="shared" si="489"/>
        <v>Normal</v>
      </c>
      <c r="L1927" t="str">
        <f t="shared" si="490"/>
        <v>R1013</v>
      </c>
      <c r="M1927">
        <f t="shared" si="491"/>
        <v>34</v>
      </c>
      <c r="N1927" t="str">
        <f t="shared" si="492"/>
        <v>tier - 3</v>
      </c>
      <c r="O1927" t="str">
        <f t="shared" si="493"/>
        <v>tier - 3</v>
      </c>
      <c r="P1927" t="str">
        <f t="shared" si="494"/>
        <v>R1013</v>
      </c>
      <c r="Q1927">
        <f t="shared" si="495"/>
        <v>34</v>
      </c>
    </row>
    <row r="1928" spans="1:17" ht="18.75" x14ac:dyDescent="0.3">
      <c r="A1928" s="4" t="s">
        <v>441</v>
      </c>
      <c r="B1928" t="str">
        <f t="shared" si="480"/>
        <v xml:space="preserve"> Jekaterina</v>
      </c>
      <c r="C1928">
        <f t="shared" si="481"/>
        <v>16.96</v>
      </c>
      <c r="D1928">
        <f t="shared" si="482"/>
        <v>11.47</v>
      </c>
      <c r="E1928" t="str">
        <f t="shared" si="483"/>
        <v>Yes</v>
      </c>
      <c r="F1928" t="str">
        <f t="shared" si="484"/>
        <v>No</v>
      </c>
      <c r="G1928" t="str">
        <f t="shared" si="485"/>
        <v>No</v>
      </c>
      <c r="H1928">
        <f t="shared" si="486"/>
        <v>0</v>
      </c>
      <c r="I1928" t="str">
        <f t="shared" si="487"/>
        <v>No</v>
      </c>
      <c r="J1928" t="str">
        <f t="shared" si="488"/>
        <v>Underweight</v>
      </c>
      <c r="K1928" t="str">
        <f t="shared" si="489"/>
        <v>Diabetes</v>
      </c>
      <c r="L1928" t="str">
        <f t="shared" si="490"/>
        <v>R1013</v>
      </c>
      <c r="M1928">
        <f t="shared" si="491"/>
        <v>41</v>
      </c>
      <c r="N1928" t="str">
        <f t="shared" si="492"/>
        <v>tier - 1</v>
      </c>
      <c r="O1928" t="str">
        <f t="shared" si="493"/>
        <v>tier - 1</v>
      </c>
      <c r="P1928" t="str">
        <f t="shared" si="494"/>
        <v>R1013</v>
      </c>
      <c r="Q1928">
        <f t="shared" si="495"/>
        <v>41</v>
      </c>
    </row>
    <row r="1929" spans="1:17" ht="18.75" x14ac:dyDescent="0.3">
      <c r="A1929" s="4" t="s">
        <v>440</v>
      </c>
      <c r="B1929" t="str">
        <f t="shared" si="480"/>
        <v xml:space="preserve"> Daniel</v>
      </c>
      <c r="C1929">
        <f t="shared" si="481"/>
        <v>19.05</v>
      </c>
      <c r="D1929">
        <f t="shared" si="482"/>
        <v>4.92</v>
      </c>
      <c r="E1929" t="str">
        <f t="shared" si="483"/>
        <v>No</v>
      </c>
      <c r="F1929" t="str">
        <f t="shared" si="484"/>
        <v>No</v>
      </c>
      <c r="G1929" t="str">
        <f t="shared" si="485"/>
        <v>No</v>
      </c>
      <c r="H1929">
        <f t="shared" si="486"/>
        <v>1</v>
      </c>
      <c r="I1929" t="str">
        <f t="shared" si="487"/>
        <v>No</v>
      </c>
      <c r="J1929" t="str">
        <f t="shared" si="488"/>
        <v>Normol Weight</v>
      </c>
      <c r="K1929" t="str">
        <f t="shared" si="489"/>
        <v>Normal</v>
      </c>
      <c r="L1929" t="str">
        <f t="shared" si="490"/>
        <v>R1013</v>
      </c>
      <c r="M1929">
        <f t="shared" si="491"/>
        <v>35</v>
      </c>
      <c r="N1929" t="str">
        <f t="shared" si="492"/>
        <v>tier - 3</v>
      </c>
      <c r="O1929" t="str">
        <f t="shared" si="493"/>
        <v>tier - 3</v>
      </c>
      <c r="P1929" t="str">
        <f t="shared" si="494"/>
        <v>R1013</v>
      </c>
      <c r="Q1929">
        <f t="shared" si="495"/>
        <v>35</v>
      </c>
    </row>
    <row r="1930" spans="1:17" ht="18.75" x14ac:dyDescent="0.3">
      <c r="A1930" s="4" t="s">
        <v>439</v>
      </c>
      <c r="B1930" t="str">
        <f t="shared" si="480"/>
        <v xml:space="preserve"> Pauline</v>
      </c>
      <c r="C1930">
        <f t="shared" si="481"/>
        <v>37.619999999999997</v>
      </c>
      <c r="D1930">
        <f t="shared" si="482"/>
        <v>4.18</v>
      </c>
      <c r="E1930" t="str">
        <f t="shared" si="483"/>
        <v>No</v>
      </c>
      <c r="F1930" t="str">
        <f t="shared" si="484"/>
        <v>No</v>
      </c>
      <c r="G1930" t="str">
        <f t="shared" si="485"/>
        <v>No</v>
      </c>
      <c r="H1930">
        <f t="shared" si="486"/>
        <v>0</v>
      </c>
      <c r="I1930" t="str">
        <f t="shared" si="487"/>
        <v>No</v>
      </c>
      <c r="J1930" t="str">
        <f t="shared" si="488"/>
        <v>Obesity</v>
      </c>
      <c r="K1930" t="str">
        <f t="shared" si="489"/>
        <v>Normal</v>
      </c>
      <c r="L1930" t="str">
        <f t="shared" si="490"/>
        <v>R1013</v>
      </c>
      <c r="M1930">
        <f t="shared" si="491"/>
        <v>28</v>
      </c>
      <c r="N1930" t="str">
        <f t="shared" si="492"/>
        <v>tier - 1</v>
      </c>
      <c r="O1930" t="str">
        <f t="shared" si="493"/>
        <v>tier - 1</v>
      </c>
      <c r="P1930" t="str">
        <f t="shared" si="494"/>
        <v>R1013</v>
      </c>
      <c r="Q1930">
        <f t="shared" si="495"/>
        <v>28</v>
      </c>
    </row>
    <row r="1931" spans="1:17" ht="18.75" x14ac:dyDescent="0.3">
      <c r="A1931" s="4" t="s">
        <v>438</v>
      </c>
      <c r="B1931" t="str">
        <f t="shared" si="480"/>
        <v xml:space="preserve"> Colleen</v>
      </c>
      <c r="C1931">
        <f t="shared" si="481"/>
        <v>29.1</v>
      </c>
      <c r="D1931">
        <f t="shared" si="482"/>
        <v>4.67</v>
      </c>
      <c r="E1931" t="str">
        <f t="shared" si="483"/>
        <v>No</v>
      </c>
      <c r="F1931" t="str">
        <f t="shared" si="484"/>
        <v>No</v>
      </c>
      <c r="G1931" t="str">
        <f t="shared" si="485"/>
        <v>No</v>
      </c>
      <c r="H1931">
        <f t="shared" si="486"/>
        <v>0</v>
      </c>
      <c r="I1931" t="str">
        <f t="shared" si="487"/>
        <v>No</v>
      </c>
      <c r="J1931" t="str">
        <f t="shared" si="488"/>
        <v>Obesity</v>
      </c>
      <c r="K1931" t="str">
        <f t="shared" si="489"/>
        <v>Normal</v>
      </c>
      <c r="L1931" t="str">
        <f t="shared" si="490"/>
        <v>R1011</v>
      </c>
      <c r="M1931">
        <f t="shared" si="491"/>
        <v>31</v>
      </c>
      <c r="N1931" t="str">
        <f t="shared" si="492"/>
        <v>tier - 3</v>
      </c>
      <c r="O1931" t="str">
        <f t="shared" si="493"/>
        <v>tier - 3</v>
      </c>
      <c r="P1931" t="str">
        <f t="shared" si="494"/>
        <v>R1011</v>
      </c>
      <c r="Q1931">
        <f t="shared" si="495"/>
        <v>31</v>
      </c>
    </row>
    <row r="1932" spans="1:17" ht="18.75" x14ac:dyDescent="0.3">
      <c r="A1932" s="4" t="s">
        <v>437</v>
      </c>
      <c r="B1932" t="str">
        <f t="shared" si="480"/>
        <v xml:space="preserve"> Aleah K</v>
      </c>
      <c r="C1932">
        <f t="shared" si="481"/>
        <v>26.62</v>
      </c>
      <c r="D1932">
        <f t="shared" si="482"/>
        <v>6.24</v>
      </c>
      <c r="E1932" t="str">
        <f t="shared" si="483"/>
        <v>No</v>
      </c>
      <c r="F1932" t="str">
        <f t="shared" si="484"/>
        <v>No</v>
      </c>
      <c r="G1932" t="str">
        <f t="shared" si="485"/>
        <v>No</v>
      </c>
      <c r="H1932">
        <f t="shared" si="486"/>
        <v>0</v>
      </c>
      <c r="I1932" t="str">
        <f t="shared" si="487"/>
        <v>No</v>
      </c>
      <c r="J1932" t="str">
        <f t="shared" si="488"/>
        <v>Obesity</v>
      </c>
      <c r="K1932" t="str">
        <f t="shared" si="489"/>
        <v>Diabetes</v>
      </c>
      <c r="L1932" t="str">
        <f t="shared" si="490"/>
        <v>R1013</v>
      </c>
      <c r="M1932">
        <f t="shared" si="491"/>
        <v>31</v>
      </c>
      <c r="N1932" t="str">
        <f t="shared" si="492"/>
        <v>tier - 1</v>
      </c>
      <c r="O1932" t="str">
        <f t="shared" si="493"/>
        <v>tier - 1</v>
      </c>
      <c r="P1932" t="str">
        <f t="shared" si="494"/>
        <v>R1013</v>
      </c>
      <c r="Q1932">
        <f t="shared" si="495"/>
        <v>31</v>
      </c>
    </row>
    <row r="1933" spans="1:17" ht="18.75" x14ac:dyDescent="0.3">
      <c r="A1933" s="4" t="s">
        <v>436</v>
      </c>
      <c r="B1933" t="str">
        <f t="shared" si="480"/>
        <v xml:space="preserve"> Mare</v>
      </c>
      <c r="C1933">
        <f t="shared" si="481"/>
        <v>25.74</v>
      </c>
      <c r="D1933">
        <f t="shared" si="482"/>
        <v>5.99</v>
      </c>
      <c r="E1933" t="str">
        <f t="shared" si="483"/>
        <v>No</v>
      </c>
      <c r="F1933" t="str">
        <f t="shared" si="484"/>
        <v>No</v>
      </c>
      <c r="G1933" t="str">
        <f t="shared" si="485"/>
        <v>No</v>
      </c>
      <c r="H1933">
        <f t="shared" si="486"/>
        <v>0</v>
      </c>
      <c r="I1933" t="str">
        <f t="shared" si="487"/>
        <v>No</v>
      </c>
      <c r="J1933" t="str">
        <f t="shared" si="488"/>
        <v>Obesity</v>
      </c>
      <c r="K1933" t="str">
        <f t="shared" si="489"/>
        <v>Diabetes</v>
      </c>
      <c r="L1933" t="str">
        <f t="shared" si="490"/>
        <v>R1013</v>
      </c>
      <c r="M1933">
        <f t="shared" si="491"/>
        <v>31</v>
      </c>
      <c r="N1933" t="str">
        <f t="shared" si="492"/>
        <v>tier - 2</v>
      </c>
      <c r="O1933" t="str">
        <f t="shared" si="493"/>
        <v>tier - 2</v>
      </c>
      <c r="P1933" t="str">
        <f t="shared" si="494"/>
        <v>R1013</v>
      </c>
      <c r="Q1933">
        <f t="shared" si="495"/>
        <v>31</v>
      </c>
    </row>
    <row r="1934" spans="1:17" ht="18.75" x14ac:dyDescent="0.3">
      <c r="A1934" s="4" t="s">
        <v>435</v>
      </c>
      <c r="B1934" t="str">
        <f t="shared" si="480"/>
        <v xml:space="preserve"> Kevin</v>
      </c>
      <c r="C1934">
        <f t="shared" si="481"/>
        <v>18.22</v>
      </c>
      <c r="D1934">
        <f t="shared" si="482"/>
        <v>10.27</v>
      </c>
      <c r="E1934" t="str">
        <f t="shared" si="483"/>
        <v>Yes</v>
      </c>
      <c r="F1934" t="str">
        <f t="shared" si="484"/>
        <v>No</v>
      </c>
      <c r="G1934" t="str">
        <f t="shared" si="485"/>
        <v>No</v>
      </c>
      <c r="H1934">
        <f t="shared" si="486"/>
        <v>1</v>
      </c>
      <c r="I1934" t="str">
        <f t="shared" si="487"/>
        <v>No</v>
      </c>
      <c r="J1934" t="str">
        <f t="shared" si="488"/>
        <v>Underweight</v>
      </c>
      <c r="K1934" t="str">
        <f t="shared" si="489"/>
        <v>Diabetes</v>
      </c>
      <c r="L1934" t="str">
        <f t="shared" si="490"/>
        <v>R1013</v>
      </c>
      <c r="M1934">
        <f t="shared" si="491"/>
        <v>36</v>
      </c>
      <c r="N1934" t="str">
        <f t="shared" si="492"/>
        <v>tier - 2</v>
      </c>
      <c r="O1934" t="str">
        <f t="shared" si="493"/>
        <v>tier - 2</v>
      </c>
      <c r="P1934" t="str">
        <f t="shared" si="494"/>
        <v>R1013</v>
      </c>
      <c r="Q1934">
        <f t="shared" si="495"/>
        <v>36</v>
      </c>
    </row>
    <row r="1935" spans="1:17" ht="18.75" x14ac:dyDescent="0.3">
      <c r="A1935" s="4" t="s">
        <v>434</v>
      </c>
      <c r="B1935" t="str">
        <f t="shared" si="480"/>
        <v xml:space="preserve"> Jessica</v>
      </c>
      <c r="C1935">
        <f t="shared" si="481"/>
        <v>26.03</v>
      </c>
      <c r="D1935">
        <f t="shared" si="482"/>
        <v>5.97</v>
      </c>
      <c r="E1935" t="str">
        <f t="shared" si="483"/>
        <v>No</v>
      </c>
      <c r="F1935" t="str">
        <f t="shared" si="484"/>
        <v>No</v>
      </c>
      <c r="G1935" t="str">
        <f t="shared" si="485"/>
        <v>Yes</v>
      </c>
      <c r="H1935">
        <f t="shared" si="486"/>
        <v>1</v>
      </c>
      <c r="I1935" t="str">
        <f t="shared" si="487"/>
        <v>No</v>
      </c>
      <c r="J1935" t="str">
        <f t="shared" si="488"/>
        <v>Obesity</v>
      </c>
      <c r="K1935" t="str">
        <f t="shared" si="489"/>
        <v>Diabetes</v>
      </c>
      <c r="L1935" t="str">
        <f t="shared" si="490"/>
        <v>R1012</v>
      </c>
      <c r="M1935">
        <f t="shared" si="491"/>
        <v>29</v>
      </c>
      <c r="N1935" t="str">
        <f t="shared" si="492"/>
        <v>tier - 2</v>
      </c>
      <c r="O1935" t="str">
        <f t="shared" si="493"/>
        <v>tier - 2</v>
      </c>
      <c r="P1935" t="str">
        <f t="shared" si="494"/>
        <v>R1012</v>
      </c>
      <c r="Q1935">
        <f t="shared" si="495"/>
        <v>29</v>
      </c>
    </row>
    <row r="1936" spans="1:17" ht="18.75" x14ac:dyDescent="0.3">
      <c r="A1936" s="4" t="s">
        <v>433</v>
      </c>
      <c r="B1936" t="str">
        <f t="shared" si="480"/>
        <v xml:space="preserve"> Amanda R</v>
      </c>
      <c r="C1936">
        <f t="shared" si="481"/>
        <v>17.29</v>
      </c>
      <c r="D1936">
        <f t="shared" si="482"/>
        <v>4.9800000000000004</v>
      </c>
      <c r="E1936" t="str">
        <f t="shared" si="483"/>
        <v>No</v>
      </c>
      <c r="F1936" t="str">
        <f t="shared" si="484"/>
        <v>No</v>
      </c>
      <c r="G1936" t="str">
        <f t="shared" si="485"/>
        <v>No</v>
      </c>
      <c r="H1936">
        <f t="shared" si="486"/>
        <v>0</v>
      </c>
      <c r="I1936" t="str">
        <f t="shared" si="487"/>
        <v>No</v>
      </c>
      <c r="J1936" t="str">
        <f t="shared" si="488"/>
        <v>Underweight</v>
      </c>
      <c r="K1936" t="str">
        <f t="shared" si="489"/>
        <v>Normal</v>
      </c>
      <c r="L1936" t="str">
        <f t="shared" si="490"/>
        <v>R1024</v>
      </c>
      <c r="M1936">
        <f t="shared" si="491"/>
        <v>28</v>
      </c>
      <c r="N1936" t="str">
        <f t="shared" si="492"/>
        <v>tier - 3</v>
      </c>
      <c r="O1936" t="str">
        <f t="shared" si="493"/>
        <v>tier - 3</v>
      </c>
      <c r="P1936" t="str">
        <f t="shared" si="494"/>
        <v>R1024</v>
      </c>
      <c r="Q1936">
        <f t="shared" si="495"/>
        <v>28</v>
      </c>
    </row>
    <row r="1937" spans="1:17" ht="18.75" x14ac:dyDescent="0.3">
      <c r="A1937" s="4" t="s">
        <v>432</v>
      </c>
      <c r="B1937" t="str">
        <f t="shared" si="480"/>
        <v xml:space="preserve"> Murray W.</v>
      </c>
      <c r="C1937">
        <f t="shared" si="481"/>
        <v>18.170000000000002</v>
      </c>
      <c r="D1937">
        <f t="shared" si="482"/>
        <v>6.91</v>
      </c>
      <c r="E1937" t="str">
        <f t="shared" si="483"/>
        <v>Yes</v>
      </c>
      <c r="F1937" t="str">
        <f t="shared" si="484"/>
        <v>No</v>
      </c>
      <c r="G1937" t="str">
        <f t="shared" si="485"/>
        <v>No</v>
      </c>
      <c r="H1937">
        <f t="shared" si="486"/>
        <v>1</v>
      </c>
      <c r="I1937" t="str">
        <f t="shared" si="487"/>
        <v>No</v>
      </c>
      <c r="J1937" t="str">
        <f t="shared" si="488"/>
        <v>Underweight</v>
      </c>
      <c r="K1937" t="str">
        <f t="shared" si="489"/>
        <v>Diabetes</v>
      </c>
      <c r="L1937" t="str">
        <f t="shared" si="490"/>
        <v>R1013</v>
      </c>
      <c r="M1937">
        <f t="shared" si="491"/>
        <v>36</v>
      </c>
      <c r="N1937" t="str">
        <f t="shared" si="492"/>
        <v>tier - 2</v>
      </c>
      <c r="O1937" t="str">
        <f t="shared" si="493"/>
        <v>tier - 2</v>
      </c>
      <c r="P1937" t="str">
        <f t="shared" si="494"/>
        <v>R1013</v>
      </c>
      <c r="Q1937">
        <f t="shared" si="495"/>
        <v>36</v>
      </c>
    </row>
    <row r="1938" spans="1:17" ht="18.75" x14ac:dyDescent="0.3">
      <c r="A1938" s="4" t="s">
        <v>431</v>
      </c>
      <c r="B1938" t="str">
        <f t="shared" si="480"/>
        <v xml:space="preserve"> Meghan P.</v>
      </c>
      <c r="C1938">
        <f t="shared" si="481"/>
        <v>32.54</v>
      </c>
      <c r="D1938">
        <f t="shared" si="482"/>
        <v>6.38</v>
      </c>
      <c r="E1938" t="str">
        <f t="shared" si="483"/>
        <v>No</v>
      </c>
      <c r="F1938" t="str">
        <f t="shared" si="484"/>
        <v>Yes</v>
      </c>
      <c r="G1938" t="str">
        <f t="shared" si="485"/>
        <v>No</v>
      </c>
      <c r="H1938">
        <f t="shared" si="486"/>
        <v>1</v>
      </c>
      <c r="I1938" t="str">
        <f t="shared" si="487"/>
        <v>No</v>
      </c>
      <c r="J1938" t="str">
        <f t="shared" si="488"/>
        <v>Obesity</v>
      </c>
      <c r="K1938" t="str">
        <f t="shared" si="489"/>
        <v>Diabetes</v>
      </c>
      <c r="L1938" t="str">
        <f t="shared" si="490"/>
        <v>R1025</v>
      </c>
      <c r="M1938">
        <f t="shared" si="491"/>
        <v>18</v>
      </c>
      <c r="N1938" t="str">
        <f t="shared" si="492"/>
        <v>tier - 2</v>
      </c>
      <c r="O1938" t="str">
        <f t="shared" si="493"/>
        <v>tier - 2</v>
      </c>
      <c r="P1938" t="str">
        <f t="shared" si="494"/>
        <v>R1025</v>
      </c>
      <c r="Q1938">
        <f t="shared" si="495"/>
        <v>18</v>
      </c>
    </row>
    <row r="1939" spans="1:17" ht="18.75" x14ac:dyDescent="0.3">
      <c r="A1939" s="4" t="s">
        <v>430</v>
      </c>
      <c r="B1939" t="str">
        <f t="shared" si="480"/>
        <v xml:space="preserve"> David</v>
      </c>
      <c r="C1939">
        <f t="shared" si="481"/>
        <v>30.25</v>
      </c>
      <c r="D1939">
        <f t="shared" si="482"/>
        <v>4.7699999999999996</v>
      </c>
      <c r="E1939" t="str">
        <f t="shared" si="483"/>
        <v>No</v>
      </c>
      <c r="F1939" t="str">
        <f t="shared" si="484"/>
        <v>No</v>
      </c>
      <c r="G1939" t="str">
        <f t="shared" si="485"/>
        <v>No</v>
      </c>
      <c r="H1939">
        <f t="shared" si="486"/>
        <v>0</v>
      </c>
      <c r="I1939" t="str">
        <f t="shared" si="487"/>
        <v>No</v>
      </c>
      <c r="J1939" t="str">
        <f t="shared" si="488"/>
        <v>Obesity</v>
      </c>
      <c r="K1939" t="str">
        <f t="shared" si="489"/>
        <v>Normal</v>
      </c>
      <c r="L1939" t="str">
        <f t="shared" si="490"/>
        <v>R1013</v>
      </c>
      <c r="M1939">
        <f t="shared" si="491"/>
        <v>33</v>
      </c>
      <c r="N1939" t="str">
        <f t="shared" si="492"/>
        <v>tier - 2</v>
      </c>
      <c r="O1939" t="str">
        <f t="shared" si="493"/>
        <v>tier - 2</v>
      </c>
      <c r="P1939" t="str">
        <f t="shared" si="494"/>
        <v>R1013</v>
      </c>
      <c r="Q1939">
        <f t="shared" si="495"/>
        <v>33</v>
      </c>
    </row>
    <row r="1940" spans="1:17" ht="18.75" x14ac:dyDescent="0.3">
      <c r="A1940" s="4" t="s">
        <v>429</v>
      </c>
      <c r="B1940" t="str">
        <f t="shared" si="480"/>
        <v xml:space="preserve"> Seth</v>
      </c>
      <c r="C1940">
        <f t="shared" si="481"/>
        <v>19.59</v>
      </c>
      <c r="D1940">
        <f t="shared" si="482"/>
        <v>6.04</v>
      </c>
      <c r="E1940" t="str">
        <f t="shared" si="483"/>
        <v>Yes</v>
      </c>
      <c r="F1940" t="str">
        <f t="shared" si="484"/>
        <v>No</v>
      </c>
      <c r="G1940" t="str">
        <f t="shared" si="485"/>
        <v>No</v>
      </c>
      <c r="H1940">
        <f t="shared" si="486"/>
        <v>1</v>
      </c>
      <c r="I1940" t="str">
        <f t="shared" si="487"/>
        <v>No</v>
      </c>
      <c r="J1940" t="str">
        <f t="shared" si="488"/>
        <v>Normol Weight</v>
      </c>
      <c r="K1940" t="str">
        <f t="shared" si="489"/>
        <v>Diabetes</v>
      </c>
      <c r="L1940" t="str">
        <f t="shared" si="490"/>
        <v>R1013</v>
      </c>
      <c r="M1940">
        <f t="shared" si="491"/>
        <v>34</v>
      </c>
      <c r="N1940" t="str">
        <f t="shared" si="492"/>
        <v>tier - 3</v>
      </c>
      <c r="O1940" t="str">
        <f t="shared" si="493"/>
        <v>tier - 3</v>
      </c>
      <c r="P1940" t="str">
        <f t="shared" si="494"/>
        <v>R1013</v>
      </c>
      <c r="Q1940">
        <f t="shared" si="495"/>
        <v>34</v>
      </c>
    </row>
    <row r="1941" spans="1:17" ht="18.75" x14ac:dyDescent="0.3">
      <c r="A1941" s="4" t="s">
        <v>428</v>
      </c>
      <c r="B1941" t="str">
        <f t="shared" si="480"/>
        <v xml:space="preserve"> Michael P.</v>
      </c>
      <c r="C1941">
        <f t="shared" si="481"/>
        <v>45.9</v>
      </c>
      <c r="D1941">
        <f t="shared" si="482"/>
        <v>4.3</v>
      </c>
      <c r="E1941" t="str">
        <f t="shared" si="483"/>
        <v>Yes</v>
      </c>
      <c r="F1941" t="str">
        <f t="shared" si="484"/>
        <v>No</v>
      </c>
      <c r="G1941" t="str">
        <f t="shared" si="485"/>
        <v>No</v>
      </c>
      <c r="H1941">
        <f t="shared" si="486"/>
        <v>1</v>
      </c>
      <c r="I1941" t="str">
        <f t="shared" si="487"/>
        <v>No</v>
      </c>
      <c r="J1941" t="str">
        <f t="shared" si="488"/>
        <v>Obesity</v>
      </c>
      <c r="K1941" t="str">
        <f t="shared" si="489"/>
        <v>Normal</v>
      </c>
      <c r="L1941" t="str">
        <f t="shared" si="490"/>
        <v>R1011</v>
      </c>
      <c r="M1941">
        <f t="shared" si="491"/>
        <v>27</v>
      </c>
      <c r="N1941" t="str">
        <f t="shared" si="492"/>
        <v>tier - 3</v>
      </c>
      <c r="O1941" t="str">
        <f t="shared" si="493"/>
        <v>tier - 3</v>
      </c>
      <c r="P1941" t="str">
        <f t="shared" si="494"/>
        <v>R1011</v>
      </c>
      <c r="Q1941">
        <f t="shared" si="495"/>
        <v>27</v>
      </c>
    </row>
    <row r="1942" spans="1:17" ht="18.75" x14ac:dyDescent="0.3">
      <c r="A1942" s="4" t="s">
        <v>427</v>
      </c>
      <c r="B1942" t="str">
        <f t="shared" si="480"/>
        <v xml:space="preserve"> Russell M</v>
      </c>
      <c r="C1942">
        <f t="shared" si="481"/>
        <v>17.059999999999999</v>
      </c>
      <c r="D1942">
        <f t="shared" si="482"/>
        <v>8.75</v>
      </c>
      <c r="E1942" t="str">
        <f t="shared" si="483"/>
        <v>Yes</v>
      </c>
      <c r="F1942" t="str">
        <f t="shared" si="484"/>
        <v>No</v>
      </c>
      <c r="G1942" t="str">
        <f t="shared" si="485"/>
        <v>No</v>
      </c>
      <c r="H1942">
        <f t="shared" si="486"/>
        <v>0</v>
      </c>
      <c r="I1942" t="str">
        <f t="shared" si="487"/>
        <v>No</v>
      </c>
      <c r="J1942" t="str">
        <f t="shared" si="488"/>
        <v>Underweight</v>
      </c>
      <c r="K1942" t="str">
        <f t="shared" si="489"/>
        <v>Diabetes</v>
      </c>
      <c r="L1942" t="str">
        <f t="shared" si="490"/>
        <v>R1013</v>
      </c>
      <c r="M1942">
        <f t="shared" si="491"/>
        <v>41</v>
      </c>
      <c r="N1942" t="str">
        <f t="shared" si="492"/>
        <v>tier - 2</v>
      </c>
      <c r="O1942" t="str">
        <f t="shared" si="493"/>
        <v>tier - 2</v>
      </c>
      <c r="P1942" t="str">
        <f t="shared" si="494"/>
        <v>R1013</v>
      </c>
      <c r="Q1942">
        <f t="shared" si="495"/>
        <v>41</v>
      </c>
    </row>
    <row r="1943" spans="1:17" ht="18.75" x14ac:dyDescent="0.3">
      <c r="A1943" s="4" t="s">
        <v>426</v>
      </c>
      <c r="B1943" t="str">
        <f t="shared" si="480"/>
        <v xml:space="preserve"> Martin</v>
      </c>
      <c r="C1943">
        <f t="shared" si="481"/>
        <v>32.07</v>
      </c>
      <c r="D1943">
        <f t="shared" si="482"/>
        <v>5.25</v>
      </c>
      <c r="E1943" t="str">
        <f t="shared" si="483"/>
        <v>No</v>
      </c>
      <c r="F1943" t="str">
        <f t="shared" si="484"/>
        <v>No</v>
      </c>
      <c r="G1943" t="str">
        <f t="shared" si="485"/>
        <v>Yes</v>
      </c>
      <c r="H1943">
        <f t="shared" si="486"/>
        <v>1</v>
      </c>
      <c r="I1943" t="str">
        <f t="shared" si="487"/>
        <v>No</v>
      </c>
      <c r="J1943" t="str">
        <f t="shared" si="488"/>
        <v>Obesity</v>
      </c>
      <c r="K1943" t="str">
        <f t="shared" si="489"/>
        <v>Normal</v>
      </c>
      <c r="L1943" t="str">
        <f t="shared" si="490"/>
        <v>R1021</v>
      </c>
      <c r="M1943">
        <f t="shared" si="491"/>
        <v>19</v>
      </c>
      <c r="N1943" t="str">
        <f t="shared" si="492"/>
        <v>tier - 2</v>
      </c>
      <c r="O1943" t="str">
        <f t="shared" si="493"/>
        <v>tier - 2</v>
      </c>
      <c r="P1943" t="str">
        <f t="shared" si="494"/>
        <v>R1021</v>
      </c>
      <c r="Q1943">
        <f t="shared" si="495"/>
        <v>19</v>
      </c>
    </row>
    <row r="1944" spans="1:17" ht="18.75" x14ac:dyDescent="0.3">
      <c r="A1944" s="4" t="s">
        <v>425</v>
      </c>
      <c r="B1944" t="str">
        <f t="shared" si="480"/>
        <v xml:space="preserve"> Michael</v>
      </c>
      <c r="C1944">
        <f t="shared" si="481"/>
        <v>16.5</v>
      </c>
      <c r="D1944">
        <f t="shared" si="482"/>
        <v>5.03</v>
      </c>
      <c r="E1944" t="str">
        <f t="shared" si="483"/>
        <v>No</v>
      </c>
      <c r="F1944" t="str">
        <f t="shared" si="484"/>
        <v>No</v>
      </c>
      <c r="G1944" t="str">
        <f t="shared" si="485"/>
        <v>No</v>
      </c>
      <c r="H1944">
        <f t="shared" si="486"/>
        <v>1</v>
      </c>
      <c r="I1944" t="str">
        <f t="shared" si="487"/>
        <v>No</v>
      </c>
      <c r="J1944" t="str">
        <f t="shared" si="488"/>
        <v>Underweight</v>
      </c>
      <c r="K1944" t="str">
        <f t="shared" si="489"/>
        <v>Normal</v>
      </c>
      <c r="L1944" t="str">
        <f t="shared" si="490"/>
        <v>R1013</v>
      </c>
      <c r="M1944">
        <f t="shared" si="491"/>
        <v>38</v>
      </c>
      <c r="N1944" t="str">
        <f t="shared" si="492"/>
        <v>tier - 3</v>
      </c>
      <c r="O1944" t="str">
        <f t="shared" si="493"/>
        <v>tier - 3</v>
      </c>
      <c r="P1944" t="str">
        <f t="shared" si="494"/>
        <v>R1013</v>
      </c>
      <c r="Q1944">
        <f t="shared" si="495"/>
        <v>38</v>
      </c>
    </row>
    <row r="1945" spans="1:17" ht="18.75" x14ac:dyDescent="0.3">
      <c r="A1945" s="4" t="s">
        <v>424</v>
      </c>
      <c r="B1945" t="str">
        <f t="shared" si="480"/>
        <v xml:space="preserve"> Miles</v>
      </c>
      <c r="C1945">
        <f t="shared" si="481"/>
        <v>31.4</v>
      </c>
      <c r="D1945">
        <f t="shared" si="482"/>
        <v>5.88</v>
      </c>
      <c r="E1945" t="str">
        <f t="shared" si="483"/>
        <v>No</v>
      </c>
      <c r="F1945" t="str">
        <f t="shared" si="484"/>
        <v>No</v>
      </c>
      <c r="G1945" t="str">
        <f t="shared" si="485"/>
        <v>No</v>
      </c>
      <c r="H1945">
        <f t="shared" si="486"/>
        <v>1</v>
      </c>
      <c r="I1945" t="str">
        <f t="shared" si="487"/>
        <v>No</v>
      </c>
      <c r="J1945" t="str">
        <f t="shared" si="488"/>
        <v>Obesity</v>
      </c>
      <c r="K1945" t="str">
        <f t="shared" si="489"/>
        <v>Diabetes</v>
      </c>
      <c r="L1945" t="str">
        <f t="shared" si="490"/>
        <v>R1011</v>
      </c>
      <c r="M1945">
        <f t="shared" si="491"/>
        <v>30</v>
      </c>
      <c r="N1945" t="str">
        <f t="shared" si="492"/>
        <v>tier - 1</v>
      </c>
      <c r="O1945" t="str">
        <f t="shared" si="493"/>
        <v>tier - 1</v>
      </c>
      <c r="P1945" t="str">
        <f t="shared" si="494"/>
        <v>R1011</v>
      </c>
      <c r="Q1945">
        <f t="shared" si="495"/>
        <v>30</v>
      </c>
    </row>
    <row r="1946" spans="1:17" ht="18.75" x14ac:dyDescent="0.3">
      <c r="A1946" s="4" t="s">
        <v>423</v>
      </c>
      <c r="B1946" t="str">
        <f t="shared" si="480"/>
        <v xml:space="preserve"> Amanda</v>
      </c>
      <c r="C1946">
        <f t="shared" si="481"/>
        <v>20.36</v>
      </c>
      <c r="D1946">
        <f t="shared" si="482"/>
        <v>4.49</v>
      </c>
      <c r="E1946" t="str">
        <f t="shared" si="483"/>
        <v>No</v>
      </c>
      <c r="F1946" t="str">
        <f t="shared" si="484"/>
        <v>No</v>
      </c>
      <c r="G1946" t="str">
        <f t="shared" si="485"/>
        <v>No</v>
      </c>
      <c r="H1946">
        <f t="shared" si="486"/>
        <v>0</v>
      </c>
      <c r="I1946" t="str">
        <f t="shared" si="487"/>
        <v>No</v>
      </c>
      <c r="J1946" t="str">
        <f t="shared" si="488"/>
        <v>Normol Weight</v>
      </c>
      <c r="K1946" t="str">
        <f t="shared" si="489"/>
        <v>Normal</v>
      </c>
      <c r="L1946" t="str">
        <f t="shared" si="490"/>
        <v>R1011</v>
      </c>
      <c r="M1946">
        <f t="shared" si="491"/>
        <v>32</v>
      </c>
      <c r="N1946" t="str">
        <f t="shared" si="492"/>
        <v>tier - 3</v>
      </c>
      <c r="O1946" t="str">
        <f t="shared" si="493"/>
        <v>tier - 3</v>
      </c>
      <c r="P1946" t="str">
        <f t="shared" si="494"/>
        <v>R1011</v>
      </c>
      <c r="Q1946">
        <f t="shared" si="495"/>
        <v>32</v>
      </c>
    </row>
    <row r="1947" spans="1:17" ht="18.75" x14ac:dyDescent="0.3">
      <c r="A1947" s="4" t="s">
        <v>422</v>
      </c>
      <c r="B1947" t="str">
        <f t="shared" si="480"/>
        <v xml:space="preserve"> Roger</v>
      </c>
      <c r="C1947">
        <f t="shared" si="481"/>
        <v>25.46</v>
      </c>
      <c r="D1947">
        <f t="shared" si="482"/>
        <v>4.1399999999999997</v>
      </c>
      <c r="E1947" t="str">
        <f t="shared" si="483"/>
        <v>No</v>
      </c>
      <c r="F1947" t="str">
        <f t="shared" si="484"/>
        <v>No</v>
      </c>
      <c r="G1947" t="str">
        <f t="shared" si="485"/>
        <v>No</v>
      </c>
      <c r="H1947">
        <f t="shared" si="486"/>
        <v>1</v>
      </c>
      <c r="I1947" t="str">
        <f t="shared" si="487"/>
        <v>No</v>
      </c>
      <c r="J1947" t="str">
        <f t="shared" si="488"/>
        <v>Obesity</v>
      </c>
      <c r="K1947" t="str">
        <f t="shared" si="489"/>
        <v>Normal</v>
      </c>
      <c r="L1947" t="str">
        <f t="shared" si="490"/>
        <v>R1014</v>
      </c>
      <c r="M1947">
        <f t="shared" si="491"/>
        <v>30</v>
      </c>
      <c r="N1947" t="str">
        <f t="shared" si="492"/>
        <v>tier - 2</v>
      </c>
      <c r="O1947" t="str">
        <f t="shared" si="493"/>
        <v>tier - 2</v>
      </c>
      <c r="P1947" t="str">
        <f t="shared" si="494"/>
        <v>R1014</v>
      </c>
      <c r="Q1947">
        <f t="shared" si="495"/>
        <v>30</v>
      </c>
    </row>
    <row r="1948" spans="1:17" ht="18.75" x14ac:dyDescent="0.3">
      <c r="A1948" s="4" t="s">
        <v>421</v>
      </c>
      <c r="B1948" t="str">
        <f t="shared" si="480"/>
        <v xml:space="preserve"> Brock J</v>
      </c>
      <c r="C1948">
        <f t="shared" si="481"/>
        <v>17.09</v>
      </c>
      <c r="D1948">
        <f t="shared" si="482"/>
        <v>5.8</v>
      </c>
      <c r="E1948" t="str">
        <f t="shared" si="483"/>
        <v>Yes</v>
      </c>
      <c r="F1948" t="str">
        <f t="shared" si="484"/>
        <v>No</v>
      </c>
      <c r="G1948" t="str">
        <f t="shared" si="485"/>
        <v>No</v>
      </c>
      <c r="H1948">
        <f t="shared" si="486"/>
        <v>0</v>
      </c>
      <c r="I1948" t="str">
        <f t="shared" si="487"/>
        <v>No</v>
      </c>
      <c r="J1948" t="str">
        <f t="shared" si="488"/>
        <v>Underweight</v>
      </c>
      <c r="K1948" t="str">
        <f t="shared" si="489"/>
        <v>Diabetes</v>
      </c>
      <c r="L1948" t="str">
        <f t="shared" si="490"/>
        <v>R1013</v>
      </c>
      <c r="M1948">
        <f t="shared" si="491"/>
        <v>37</v>
      </c>
      <c r="N1948" t="str">
        <f t="shared" si="492"/>
        <v>tier - 1</v>
      </c>
      <c r="O1948" t="str">
        <f t="shared" si="493"/>
        <v>tier - 1</v>
      </c>
      <c r="P1948" t="str">
        <f t="shared" si="494"/>
        <v>R1013</v>
      </c>
      <c r="Q1948">
        <f t="shared" si="495"/>
        <v>37</v>
      </c>
    </row>
    <row r="1949" spans="1:17" ht="18.75" x14ac:dyDescent="0.3">
      <c r="A1949" s="4" t="s">
        <v>420</v>
      </c>
      <c r="B1949" t="str">
        <f t="shared" si="480"/>
        <v xml:space="preserve"> Stephen F.</v>
      </c>
      <c r="C1949">
        <f t="shared" si="481"/>
        <v>20.83</v>
      </c>
      <c r="D1949">
        <f t="shared" si="482"/>
        <v>5.12</v>
      </c>
      <c r="E1949" t="str">
        <f t="shared" si="483"/>
        <v>No</v>
      </c>
      <c r="F1949" t="str">
        <f t="shared" si="484"/>
        <v>No</v>
      </c>
      <c r="G1949" t="str">
        <f t="shared" si="485"/>
        <v>No</v>
      </c>
      <c r="H1949">
        <f t="shared" si="486"/>
        <v>0</v>
      </c>
      <c r="I1949" t="str">
        <f t="shared" si="487"/>
        <v>No</v>
      </c>
      <c r="J1949" t="str">
        <f t="shared" si="488"/>
        <v>Normol Weight</v>
      </c>
      <c r="K1949" t="str">
        <f t="shared" si="489"/>
        <v>Normal</v>
      </c>
      <c r="L1949" t="str">
        <f t="shared" si="490"/>
        <v>R1013</v>
      </c>
      <c r="M1949">
        <f t="shared" si="491"/>
        <v>32</v>
      </c>
      <c r="N1949" t="str">
        <f t="shared" si="492"/>
        <v>tier - 1</v>
      </c>
      <c r="O1949" t="str">
        <f t="shared" si="493"/>
        <v>tier - 1</v>
      </c>
      <c r="P1949" t="str">
        <f t="shared" si="494"/>
        <v>R1013</v>
      </c>
      <c r="Q1949">
        <f t="shared" si="495"/>
        <v>32</v>
      </c>
    </row>
    <row r="1950" spans="1:17" ht="18.75" x14ac:dyDescent="0.3">
      <c r="A1950" s="4" t="s">
        <v>419</v>
      </c>
      <c r="B1950" t="str">
        <f t="shared" si="480"/>
        <v xml:space="preserve"> Missy</v>
      </c>
      <c r="C1950">
        <f t="shared" si="481"/>
        <v>18.920000000000002</v>
      </c>
      <c r="D1950">
        <f t="shared" si="482"/>
        <v>5.98</v>
      </c>
      <c r="E1950" t="str">
        <f t="shared" si="483"/>
        <v>Yes</v>
      </c>
      <c r="F1950" t="str">
        <f t="shared" si="484"/>
        <v>No</v>
      </c>
      <c r="G1950" t="str">
        <f t="shared" si="485"/>
        <v>No</v>
      </c>
      <c r="H1950">
        <f t="shared" si="486"/>
        <v>1</v>
      </c>
      <c r="I1950" t="str">
        <f t="shared" si="487"/>
        <v>No</v>
      </c>
      <c r="J1950" t="str">
        <f t="shared" si="488"/>
        <v>Normol Weight</v>
      </c>
      <c r="K1950" t="str">
        <f t="shared" si="489"/>
        <v>Diabetes</v>
      </c>
      <c r="L1950" t="str">
        <f t="shared" si="490"/>
        <v>R1013</v>
      </c>
      <c r="M1950">
        <f t="shared" si="491"/>
        <v>34</v>
      </c>
      <c r="N1950" t="str">
        <f t="shared" si="492"/>
        <v>tier - 1</v>
      </c>
      <c r="O1950" t="str">
        <f t="shared" si="493"/>
        <v>tier - 1</v>
      </c>
      <c r="P1950" t="str">
        <f t="shared" si="494"/>
        <v>R1013</v>
      </c>
      <c r="Q1950">
        <f t="shared" si="495"/>
        <v>34</v>
      </c>
    </row>
    <row r="1951" spans="1:17" ht="18.75" x14ac:dyDescent="0.3">
      <c r="A1951" s="4" t="s">
        <v>418</v>
      </c>
      <c r="B1951" t="str">
        <f t="shared" si="480"/>
        <v xml:space="preserve"> William</v>
      </c>
      <c r="C1951">
        <f t="shared" si="481"/>
        <v>37.1</v>
      </c>
      <c r="D1951">
        <f t="shared" si="482"/>
        <v>5.46</v>
      </c>
      <c r="E1951" t="str">
        <f t="shared" si="483"/>
        <v>No</v>
      </c>
      <c r="F1951" t="str">
        <f t="shared" si="484"/>
        <v>No</v>
      </c>
      <c r="G1951" t="str">
        <f t="shared" si="485"/>
        <v>No</v>
      </c>
      <c r="H1951">
        <f t="shared" si="486"/>
        <v>0</v>
      </c>
      <c r="I1951" t="str">
        <f t="shared" si="487"/>
        <v>No</v>
      </c>
      <c r="J1951" t="str">
        <f t="shared" si="488"/>
        <v>Obesity</v>
      </c>
      <c r="K1951" t="str">
        <f t="shared" si="489"/>
        <v>Normal</v>
      </c>
      <c r="L1951" t="str">
        <f t="shared" si="490"/>
        <v>R1011</v>
      </c>
      <c r="M1951">
        <f t="shared" si="491"/>
        <v>23</v>
      </c>
      <c r="N1951" t="str">
        <f t="shared" si="492"/>
        <v>tier - 2</v>
      </c>
      <c r="O1951" t="str">
        <f t="shared" si="493"/>
        <v>tier - 2</v>
      </c>
      <c r="P1951" t="str">
        <f t="shared" si="494"/>
        <v>R1011</v>
      </c>
      <c r="Q1951">
        <f t="shared" si="495"/>
        <v>23</v>
      </c>
    </row>
    <row r="1952" spans="1:17" ht="18.75" x14ac:dyDescent="0.3">
      <c r="A1952" s="4" t="s">
        <v>417</v>
      </c>
      <c r="B1952" t="str">
        <f t="shared" si="480"/>
        <v xml:space="preserve"> Lauren M</v>
      </c>
      <c r="C1952">
        <f t="shared" si="481"/>
        <v>22.515000000000001</v>
      </c>
      <c r="D1952">
        <f t="shared" si="482"/>
        <v>4.91</v>
      </c>
      <c r="E1952" t="str">
        <f t="shared" si="483"/>
        <v>Yes</v>
      </c>
      <c r="F1952" t="str">
        <f t="shared" si="484"/>
        <v>No</v>
      </c>
      <c r="G1952" t="str">
        <f t="shared" si="485"/>
        <v>Yes</v>
      </c>
      <c r="H1952">
        <f t="shared" si="486"/>
        <v>1</v>
      </c>
      <c r="I1952" t="str">
        <f t="shared" si="487"/>
        <v>No</v>
      </c>
      <c r="J1952" t="str">
        <f t="shared" si="488"/>
        <v>Normol Weight</v>
      </c>
      <c r="K1952" t="str">
        <f t="shared" si="489"/>
        <v>Normal</v>
      </c>
      <c r="L1952" t="str">
        <f t="shared" si="490"/>
        <v>R1012</v>
      </c>
      <c r="M1952">
        <f t="shared" si="491"/>
        <v>25</v>
      </c>
      <c r="N1952" t="str">
        <f t="shared" si="492"/>
        <v>tier - 2</v>
      </c>
      <c r="O1952" t="str">
        <f t="shared" si="493"/>
        <v>tier - 2</v>
      </c>
      <c r="P1952" t="str">
        <f t="shared" si="494"/>
        <v>R1012</v>
      </c>
      <c r="Q1952">
        <f t="shared" si="495"/>
        <v>25</v>
      </c>
    </row>
    <row r="1953" spans="1:17" ht="18.75" x14ac:dyDescent="0.3">
      <c r="A1953" s="4" t="s">
        <v>416</v>
      </c>
      <c r="B1953" t="str">
        <f t="shared" si="480"/>
        <v>Mr.  Apolo U.</v>
      </c>
      <c r="C1953">
        <f t="shared" si="481"/>
        <v>32.700000000000003</v>
      </c>
      <c r="D1953">
        <f t="shared" si="482"/>
        <v>4.66</v>
      </c>
      <c r="E1953" t="str">
        <f t="shared" si="483"/>
        <v>No</v>
      </c>
      <c r="F1953" t="str">
        <f t="shared" si="484"/>
        <v>No</v>
      </c>
      <c r="G1953" t="str">
        <f t="shared" si="485"/>
        <v>No</v>
      </c>
      <c r="H1953">
        <f t="shared" si="486"/>
        <v>0</v>
      </c>
      <c r="I1953" t="str">
        <f t="shared" si="487"/>
        <v>No</v>
      </c>
      <c r="J1953" t="str">
        <f t="shared" si="488"/>
        <v>Obesity</v>
      </c>
      <c r="K1953" t="str">
        <f t="shared" si="489"/>
        <v>Normal</v>
      </c>
      <c r="L1953" t="str">
        <f t="shared" si="490"/>
        <v>R1011</v>
      </c>
      <c r="M1953">
        <f t="shared" si="491"/>
        <v>24</v>
      </c>
      <c r="N1953" t="str">
        <f t="shared" si="492"/>
        <v>tier - 3</v>
      </c>
      <c r="O1953" t="str">
        <f t="shared" si="493"/>
        <v>tier - 3</v>
      </c>
      <c r="P1953" t="str">
        <f t="shared" si="494"/>
        <v>R1011</v>
      </c>
      <c r="Q1953">
        <f t="shared" si="495"/>
        <v>24</v>
      </c>
    </row>
    <row r="1954" spans="1:17" ht="18.75" x14ac:dyDescent="0.3">
      <c r="A1954" s="4" t="s">
        <v>415</v>
      </c>
      <c r="B1954" t="str">
        <f t="shared" si="480"/>
        <v xml:space="preserve"> Alfons</v>
      </c>
      <c r="C1954">
        <f t="shared" si="481"/>
        <v>17.75</v>
      </c>
      <c r="D1954">
        <f t="shared" si="482"/>
        <v>6.8</v>
      </c>
      <c r="E1954" t="str">
        <f t="shared" si="483"/>
        <v>Yes</v>
      </c>
      <c r="F1954" t="str">
        <f t="shared" si="484"/>
        <v>No</v>
      </c>
      <c r="G1954" t="str">
        <f t="shared" si="485"/>
        <v>No</v>
      </c>
      <c r="H1954">
        <f t="shared" si="486"/>
        <v>1</v>
      </c>
      <c r="I1954" t="str">
        <f t="shared" si="487"/>
        <v>No</v>
      </c>
      <c r="J1954" t="str">
        <f t="shared" si="488"/>
        <v>Underweight</v>
      </c>
      <c r="K1954" t="str">
        <f t="shared" si="489"/>
        <v>Diabetes</v>
      </c>
      <c r="L1954" t="str">
        <f t="shared" si="490"/>
        <v>R1013</v>
      </c>
      <c r="M1954">
        <f t="shared" si="491"/>
        <v>36</v>
      </c>
      <c r="N1954" t="str">
        <f t="shared" si="492"/>
        <v>tier - 2</v>
      </c>
      <c r="O1954" t="str">
        <f t="shared" si="493"/>
        <v>tier - 2</v>
      </c>
      <c r="P1954" t="str">
        <f t="shared" si="494"/>
        <v>R1013</v>
      </c>
      <c r="Q1954">
        <f t="shared" si="495"/>
        <v>36</v>
      </c>
    </row>
    <row r="1955" spans="1:17" ht="18.75" x14ac:dyDescent="0.3">
      <c r="A1955" s="4" t="s">
        <v>414</v>
      </c>
      <c r="B1955" t="str">
        <f t="shared" si="480"/>
        <v xml:space="preserve"> Amber</v>
      </c>
      <c r="C1955">
        <f t="shared" si="481"/>
        <v>33.630000000000003</v>
      </c>
      <c r="D1955">
        <f t="shared" si="482"/>
        <v>4.47</v>
      </c>
      <c r="E1955" t="str">
        <f t="shared" si="483"/>
        <v>Yes</v>
      </c>
      <c r="F1955" t="str">
        <f t="shared" si="484"/>
        <v>No</v>
      </c>
      <c r="G1955" t="str">
        <f t="shared" si="485"/>
        <v>No</v>
      </c>
      <c r="H1955">
        <f t="shared" si="486"/>
        <v>0</v>
      </c>
      <c r="I1955" t="str">
        <f t="shared" si="487"/>
        <v>No</v>
      </c>
      <c r="J1955" t="str">
        <f t="shared" si="488"/>
        <v>Obesity</v>
      </c>
      <c r="K1955" t="str">
        <f t="shared" si="489"/>
        <v>Normal</v>
      </c>
      <c r="L1955" t="str">
        <f t="shared" si="490"/>
        <v>R1012</v>
      </c>
      <c r="M1955">
        <f t="shared" si="491"/>
        <v>21</v>
      </c>
      <c r="N1955" t="str">
        <f t="shared" si="492"/>
        <v>tier - 2</v>
      </c>
      <c r="O1955" t="str">
        <f t="shared" si="493"/>
        <v>tier - 2</v>
      </c>
      <c r="P1955" t="str">
        <f t="shared" si="494"/>
        <v>R1012</v>
      </c>
      <c r="Q1955">
        <f t="shared" si="495"/>
        <v>21</v>
      </c>
    </row>
    <row r="1956" spans="1:17" ht="18.75" x14ac:dyDescent="0.3">
      <c r="A1956" s="4" t="s">
        <v>413</v>
      </c>
      <c r="B1956" t="str">
        <f t="shared" si="480"/>
        <v xml:space="preserve"> Leah C.</v>
      </c>
      <c r="C1956">
        <f t="shared" si="481"/>
        <v>34.799999999999997</v>
      </c>
      <c r="D1956">
        <f t="shared" si="482"/>
        <v>4.08</v>
      </c>
      <c r="E1956" t="str">
        <f t="shared" si="483"/>
        <v>Yes</v>
      </c>
      <c r="F1956" t="str">
        <f t="shared" si="484"/>
        <v>No</v>
      </c>
      <c r="G1956" t="str">
        <f t="shared" si="485"/>
        <v>No</v>
      </c>
      <c r="H1956">
        <f t="shared" si="486"/>
        <v>1</v>
      </c>
      <c r="I1956" t="str">
        <f t="shared" si="487"/>
        <v>No</v>
      </c>
      <c r="J1956" t="str">
        <f t="shared" si="488"/>
        <v>Obesity</v>
      </c>
      <c r="K1956" t="str">
        <f t="shared" si="489"/>
        <v>Normal</v>
      </c>
      <c r="L1956" t="str">
        <f t="shared" si="490"/>
        <v>R1011</v>
      </c>
      <c r="M1956">
        <f t="shared" si="491"/>
        <v>27</v>
      </c>
      <c r="N1956" t="str">
        <f t="shared" si="492"/>
        <v>tier - 3</v>
      </c>
      <c r="O1956" t="str">
        <f t="shared" si="493"/>
        <v>tier - 3</v>
      </c>
      <c r="P1956" t="str">
        <f t="shared" si="494"/>
        <v>R1011</v>
      </c>
      <c r="Q1956">
        <f t="shared" si="495"/>
        <v>27</v>
      </c>
    </row>
    <row r="1957" spans="1:17" ht="18.75" x14ac:dyDescent="0.3">
      <c r="A1957" s="4" t="s">
        <v>412</v>
      </c>
      <c r="B1957" t="str">
        <f t="shared" si="480"/>
        <v xml:space="preserve"> Lilia</v>
      </c>
      <c r="C1957">
        <f t="shared" si="481"/>
        <v>16.809999999999999</v>
      </c>
      <c r="D1957">
        <f t="shared" si="482"/>
        <v>5.51</v>
      </c>
      <c r="E1957" t="str">
        <f t="shared" si="483"/>
        <v>Yes</v>
      </c>
      <c r="F1957" t="str">
        <f t="shared" si="484"/>
        <v>No</v>
      </c>
      <c r="G1957" t="str">
        <f t="shared" si="485"/>
        <v>No</v>
      </c>
      <c r="H1957">
        <f t="shared" si="486"/>
        <v>1</v>
      </c>
      <c r="I1957" t="str">
        <f t="shared" si="487"/>
        <v>No</v>
      </c>
      <c r="J1957" t="str">
        <f t="shared" si="488"/>
        <v>Underweight</v>
      </c>
      <c r="K1957" t="str">
        <f t="shared" si="489"/>
        <v>Normal</v>
      </c>
      <c r="L1957" t="str">
        <f t="shared" si="490"/>
        <v>R1012</v>
      </c>
      <c r="M1957">
        <f t="shared" si="491"/>
        <v>34</v>
      </c>
      <c r="N1957" t="str">
        <f t="shared" si="492"/>
        <v>tier - 1</v>
      </c>
      <c r="O1957" t="str">
        <f t="shared" si="493"/>
        <v>tier - 1</v>
      </c>
      <c r="P1957" t="str">
        <f t="shared" si="494"/>
        <v>R1012</v>
      </c>
      <c r="Q1957">
        <f t="shared" si="495"/>
        <v>34</v>
      </c>
    </row>
    <row r="1958" spans="1:17" ht="18.75" x14ac:dyDescent="0.3">
      <c r="A1958" s="4" t="s">
        <v>411</v>
      </c>
      <c r="B1958" t="str">
        <f t="shared" si="480"/>
        <v xml:space="preserve"> Danny</v>
      </c>
      <c r="C1958">
        <f t="shared" si="481"/>
        <v>16.690000000000001</v>
      </c>
      <c r="D1958">
        <f t="shared" si="482"/>
        <v>8.4</v>
      </c>
      <c r="E1958" t="str">
        <f t="shared" si="483"/>
        <v>Yes</v>
      </c>
      <c r="F1958" t="str">
        <f t="shared" si="484"/>
        <v>No</v>
      </c>
      <c r="G1958" t="str">
        <f t="shared" si="485"/>
        <v>No</v>
      </c>
      <c r="H1958">
        <f t="shared" si="486"/>
        <v>0</v>
      </c>
      <c r="I1958" t="str">
        <f t="shared" si="487"/>
        <v>No</v>
      </c>
      <c r="J1958" t="str">
        <f t="shared" si="488"/>
        <v>Underweight</v>
      </c>
      <c r="K1958" t="str">
        <f t="shared" si="489"/>
        <v>Diabetes</v>
      </c>
      <c r="L1958" t="str">
        <f t="shared" si="490"/>
        <v>R1013</v>
      </c>
      <c r="M1958">
        <f t="shared" si="491"/>
        <v>41</v>
      </c>
      <c r="N1958" t="str">
        <f t="shared" si="492"/>
        <v>tier - 1</v>
      </c>
      <c r="O1958" t="str">
        <f t="shared" si="493"/>
        <v>tier - 1</v>
      </c>
      <c r="P1958" t="str">
        <f t="shared" si="494"/>
        <v>R1013</v>
      </c>
      <c r="Q1958">
        <f t="shared" si="495"/>
        <v>41</v>
      </c>
    </row>
    <row r="1959" spans="1:17" ht="18.75" x14ac:dyDescent="0.3">
      <c r="A1959" s="4" t="s">
        <v>410</v>
      </c>
      <c r="B1959" t="str">
        <f t="shared" si="480"/>
        <v xml:space="preserve"> Lauren</v>
      </c>
      <c r="C1959">
        <f t="shared" si="481"/>
        <v>23.21</v>
      </c>
      <c r="D1959">
        <f t="shared" si="482"/>
        <v>5.14</v>
      </c>
      <c r="E1959" t="str">
        <f t="shared" si="483"/>
        <v>Yes</v>
      </c>
      <c r="F1959" t="str">
        <f t="shared" si="484"/>
        <v>No</v>
      </c>
      <c r="G1959" t="str">
        <f t="shared" si="485"/>
        <v>No</v>
      </c>
      <c r="H1959">
        <f t="shared" si="486"/>
        <v>1</v>
      </c>
      <c r="I1959" t="str">
        <f t="shared" si="487"/>
        <v>No</v>
      </c>
      <c r="J1959" t="str">
        <f t="shared" si="488"/>
        <v>Normol Weight</v>
      </c>
      <c r="K1959" t="str">
        <f t="shared" si="489"/>
        <v>Normal</v>
      </c>
      <c r="L1959" t="str">
        <f t="shared" si="490"/>
        <v>R1013</v>
      </c>
      <c r="M1959">
        <f t="shared" si="491"/>
        <v>27</v>
      </c>
      <c r="N1959" t="str">
        <f t="shared" si="492"/>
        <v>tier - 1</v>
      </c>
      <c r="O1959" t="str">
        <f t="shared" si="493"/>
        <v>tier - 1</v>
      </c>
      <c r="P1959" t="str">
        <f t="shared" si="494"/>
        <v>R1013</v>
      </c>
      <c r="Q1959">
        <f t="shared" si="495"/>
        <v>27</v>
      </c>
    </row>
    <row r="1960" spans="1:17" ht="18.75" x14ac:dyDescent="0.3">
      <c r="A1960" s="4" t="s">
        <v>409</v>
      </c>
      <c r="B1960" t="str">
        <f t="shared" si="480"/>
        <v xml:space="preserve"> Courtney</v>
      </c>
      <c r="C1960">
        <f t="shared" si="481"/>
        <v>25.175000000000001</v>
      </c>
      <c r="D1960">
        <f t="shared" si="482"/>
        <v>5.21</v>
      </c>
      <c r="E1960" t="str">
        <f t="shared" si="483"/>
        <v>Yes</v>
      </c>
      <c r="F1960" t="str">
        <f t="shared" si="484"/>
        <v>No</v>
      </c>
      <c r="G1960" t="str">
        <f t="shared" si="485"/>
        <v>No</v>
      </c>
      <c r="H1960">
        <f t="shared" si="486"/>
        <v>1</v>
      </c>
      <c r="I1960" t="str">
        <f t="shared" si="487"/>
        <v>No</v>
      </c>
      <c r="J1960" t="str">
        <f t="shared" si="488"/>
        <v>Obesity</v>
      </c>
      <c r="K1960" t="str">
        <f t="shared" si="489"/>
        <v>Normal</v>
      </c>
      <c r="L1960" t="str">
        <f t="shared" si="490"/>
        <v>R1024</v>
      </c>
      <c r="M1960">
        <f t="shared" si="491"/>
        <v>27</v>
      </c>
      <c r="N1960" t="str">
        <f t="shared" si="492"/>
        <v>tier - 3</v>
      </c>
      <c r="O1960" t="str">
        <f t="shared" si="493"/>
        <v>tier - 3</v>
      </c>
      <c r="P1960" t="str">
        <f t="shared" si="494"/>
        <v>R1024</v>
      </c>
      <c r="Q1960">
        <f t="shared" si="495"/>
        <v>27</v>
      </c>
    </row>
    <row r="1961" spans="1:17" ht="18.75" x14ac:dyDescent="0.3">
      <c r="A1961" s="4" t="s">
        <v>408</v>
      </c>
      <c r="B1961" t="str">
        <f t="shared" si="480"/>
        <v xml:space="preserve"> Elizabeth</v>
      </c>
      <c r="C1961">
        <f t="shared" si="481"/>
        <v>34.770000000000003</v>
      </c>
      <c r="D1961">
        <f t="shared" si="482"/>
        <v>6.23</v>
      </c>
      <c r="E1961" t="str">
        <f t="shared" si="483"/>
        <v>No</v>
      </c>
      <c r="F1961" t="str">
        <f t="shared" si="484"/>
        <v>No</v>
      </c>
      <c r="G1961" t="str">
        <f t="shared" si="485"/>
        <v>No</v>
      </c>
      <c r="H1961">
        <f t="shared" si="486"/>
        <v>0</v>
      </c>
      <c r="I1961" t="str">
        <f t="shared" si="487"/>
        <v>No</v>
      </c>
      <c r="J1961" t="str">
        <f t="shared" si="488"/>
        <v>Obesity</v>
      </c>
      <c r="K1961" t="str">
        <f t="shared" si="489"/>
        <v>Diabetes</v>
      </c>
      <c r="L1961" t="str">
        <f t="shared" si="490"/>
        <v>R1012</v>
      </c>
      <c r="M1961">
        <f t="shared" si="491"/>
        <v>28</v>
      </c>
      <c r="N1961" t="str">
        <f t="shared" si="492"/>
        <v>tier - 3</v>
      </c>
      <c r="O1961" t="str">
        <f t="shared" si="493"/>
        <v>tier - 3</v>
      </c>
      <c r="P1961" t="str">
        <f t="shared" si="494"/>
        <v>R1012</v>
      </c>
      <c r="Q1961">
        <f t="shared" si="495"/>
        <v>28</v>
      </c>
    </row>
    <row r="1962" spans="1:17" ht="18.75" x14ac:dyDescent="0.3">
      <c r="A1962" s="4" t="s">
        <v>407</v>
      </c>
      <c r="B1962" t="str">
        <f t="shared" si="480"/>
        <v xml:space="preserve"> Satomi</v>
      </c>
      <c r="C1962">
        <f t="shared" si="481"/>
        <v>27.7</v>
      </c>
      <c r="D1962">
        <f t="shared" si="482"/>
        <v>5.6</v>
      </c>
      <c r="E1962" t="str">
        <f t="shared" si="483"/>
        <v>No</v>
      </c>
      <c r="F1962" t="str">
        <f t="shared" si="484"/>
        <v>No</v>
      </c>
      <c r="G1962" t="str">
        <f t="shared" si="485"/>
        <v>No</v>
      </c>
      <c r="H1962">
        <f t="shared" si="486"/>
        <v>1</v>
      </c>
      <c r="I1962" t="str">
        <f t="shared" si="487"/>
        <v>No</v>
      </c>
      <c r="J1962" t="str">
        <f t="shared" si="488"/>
        <v>Obesity</v>
      </c>
      <c r="K1962" t="str">
        <f t="shared" si="489"/>
        <v>Normal</v>
      </c>
      <c r="L1962" t="str">
        <f t="shared" si="490"/>
        <v>R1011</v>
      </c>
      <c r="M1962">
        <f t="shared" si="491"/>
        <v>30</v>
      </c>
      <c r="N1962" t="str">
        <f t="shared" si="492"/>
        <v>tier - 3</v>
      </c>
      <c r="O1962" t="str">
        <f t="shared" si="493"/>
        <v>tier - 3</v>
      </c>
      <c r="P1962" t="str">
        <f t="shared" si="494"/>
        <v>R1011</v>
      </c>
      <c r="Q1962">
        <f t="shared" si="495"/>
        <v>30</v>
      </c>
    </row>
    <row r="1963" spans="1:17" ht="18.75" x14ac:dyDescent="0.3">
      <c r="A1963" s="4" t="s">
        <v>406</v>
      </c>
      <c r="B1963" t="str">
        <f t="shared" si="480"/>
        <v xml:space="preserve"> Matthew D</v>
      </c>
      <c r="C1963">
        <f t="shared" si="481"/>
        <v>19.12</v>
      </c>
      <c r="D1963">
        <f t="shared" si="482"/>
        <v>4.72</v>
      </c>
      <c r="E1963" t="str">
        <f t="shared" si="483"/>
        <v>Yes</v>
      </c>
      <c r="F1963" t="str">
        <f t="shared" si="484"/>
        <v>No</v>
      </c>
      <c r="G1963" t="str">
        <f t="shared" si="485"/>
        <v>No</v>
      </c>
      <c r="H1963">
        <f t="shared" si="486"/>
        <v>1</v>
      </c>
      <c r="I1963" t="str">
        <f t="shared" si="487"/>
        <v>No</v>
      </c>
      <c r="J1963" t="str">
        <f t="shared" si="488"/>
        <v>Normol Weight</v>
      </c>
      <c r="K1963" t="str">
        <f t="shared" si="489"/>
        <v>Normal</v>
      </c>
      <c r="L1963" t="str">
        <f t="shared" si="490"/>
        <v>R1013</v>
      </c>
      <c r="M1963">
        <f t="shared" si="491"/>
        <v>34</v>
      </c>
      <c r="N1963" t="str">
        <f t="shared" si="492"/>
        <v>tier - 1</v>
      </c>
      <c r="O1963" t="str">
        <f t="shared" si="493"/>
        <v>tier - 1</v>
      </c>
      <c r="P1963" t="str">
        <f t="shared" si="494"/>
        <v>R1013</v>
      </c>
      <c r="Q1963">
        <f t="shared" si="495"/>
        <v>34</v>
      </c>
    </row>
    <row r="1964" spans="1:17" ht="18.75" x14ac:dyDescent="0.3">
      <c r="A1964" s="4" t="s">
        <v>405</v>
      </c>
      <c r="B1964" t="str">
        <f t="shared" si="480"/>
        <v xml:space="preserve"> Peter T II</v>
      </c>
      <c r="C1964">
        <f t="shared" si="481"/>
        <v>32.67</v>
      </c>
      <c r="D1964">
        <f t="shared" si="482"/>
        <v>4.67</v>
      </c>
      <c r="E1964" t="str">
        <f t="shared" si="483"/>
        <v>No</v>
      </c>
      <c r="F1964" t="str">
        <f t="shared" si="484"/>
        <v>No</v>
      </c>
      <c r="G1964" t="str">
        <f t="shared" si="485"/>
        <v>Yes</v>
      </c>
      <c r="H1964">
        <f t="shared" si="486"/>
        <v>1</v>
      </c>
      <c r="I1964" t="str">
        <f t="shared" si="487"/>
        <v>No</v>
      </c>
      <c r="J1964" t="str">
        <f t="shared" si="488"/>
        <v>Obesity</v>
      </c>
      <c r="K1964" t="str">
        <f t="shared" si="489"/>
        <v>Normal</v>
      </c>
      <c r="L1964" t="str">
        <f t="shared" si="490"/>
        <v>R1012</v>
      </c>
      <c r="M1964">
        <f t="shared" si="491"/>
        <v>19</v>
      </c>
      <c r="N1964" t="str">
        <f t="shared" si="492"/>
        <v>tier - 2</v>
      </c>
      <c r="O1964" t="str">
        <f t="shared" si="493"/>
        <v>tier - 2</v>
      </c>
      <c r="P1964" t="str">
        <f t="shared" si="494"/>
        <v>R1012</v>
      </c>
      <c r="Q1964">
        <f t="shared" si="495"/>
        <v>19</v>
      </c>
    </row>
    <row r="1965" spans="1:17" ht="18.75" x14ac:dyDescent="0.3">
      <c r="A1965" s="4" t="s">
        <v>404</v>
      </c>
      <c r="B1965" t="str">
        <f t="shared" si="480"/>
        <v xml:space="preserve"> Manuel</v>
      </c>
      <c r="C1965">
        <f t="shared" si="481"/>
        <v>28.5</v>
      </c>
      <c r="D1965">
        <f t="shared" si="482"/>
        <v>6.11</v>
      </c>
      <c r="E1965" t="str">
        <f t="shared" si="483"/>
        <v>No</v>
      </c>
      <c r="F1965" t="str">
        <f t="shared" si="484"/>
        <v>No</v>
      </c>
      <c r="G1965" t="str">
        <f t="shared" si="485"/>
        <v>No</v>
      </c>
      <c r="H1965">
        <f t="shared" si="486"/>
        <v>1</v>
      </c>
      <c r="I1965" t="str">
        <f t="shared" si="487"/>
        <v>No</v>
      </c>
      <c r="J1965" t="str">
        <f t="shared" si="488"/>
        <v>Obesity</v>
      </c>
      <c r="K1965" t="str">
        <f t="shared" si="489"/>
        <v>Diabetes</v>
      </c>
      <c r="L1965" t="str">
        <f t="shared" si="490"/>
        <v>R1012</v>
      </c>
      <c r="M1965">
        <f t="shared" si="491"/>
        <v>24</v>
      </c>
      <c r="N1965" t="str">
        <f t="shared" si="492"/>
        <v>tier - 3</v>
      </c>
      <c r="O1965" t="str">
        <f t="shared" si="493"/>
        <v>tier - 3</v>
      </c>
      <c r="P1965" t="str">
        <f t="shared" si="494"/>
        <v>R1012</v>
      </c>
      <c r="Q1965">
        <f t="shared" si="495"/>
        <v>24</v>
      </c>
    </row>
    <row r="1966" spans="1:17" ht="18.75" x14ac:dyDescent="0.3">
      <c r="A1966" s="4" t="s">
        <v>403</v>
      </c>
      <c r="B1966" t="str">
        <f t="shared" si="480"/>
        <v xml:space="preserve"> Kindsey P.</v>
      </c>
      <c r="C1966">
        <f t="shared" si="481"/>
        <v>39.270000000000003</v>
      </c>
      <c r="D1966">
        <f t="shared" si="482"/>
        <v>6.25</v>
      </c>
      <c r="E1966" t="str">
        <f t="shared" si="483"/>
        <v>No</v>
      </c>
      <c r="F1966" t="str">
        <f t="shared" si="484"/>
        <v>No</v>
      </c>
      <c r="G1966" t="str">
        <f t="shared" si="485"/>
        <v>No</v>
      </c>
      <c r="H1966">
        <f t="shared" si="486"/>
        <v>0</v>
      </c>
      <c r="I1966" t="str">
        <f t="shared" si="487"/>
        <v>No</v>
      </c>
      <c r="J1966" t="str">
        <f t="shared" si="488"/>
        <v>Obesity</v>
      </c>
      <c r="K1966" t="str">
        <f t="shared" si="489"/>
        <v>Diabetes</v>
      </c>
      <c r="L1966" t="str">
        <f t="shared" si="490"/>
        <v>R1013</v>
      </c>
      <c r="M1966">
        <f t="shared" si="491"/>
        <v>23</v>
      </c>
      <c r="N1966" t="str">
        <f t="shared" si="492"/>
        <v>tier - 2</v>
      </c>
      <c r="O1966" t="str">
        <f t="shared" si="493"/>
        <v>tier - 2</v>
      </c>
      <c r="P1966" t="str">
        <f t="shared" si="494"/>
        <v>R1013</v>
      </c>
      <c r="Q1966">
        <f t="shared" si="495"/>
        <v>23</v>
      </c>
    </row>
    <row r="1967" spans="1:17" ht="18.75" x14ac:dyDescent="0.3">
      <c r="A1967" s="4" t="s">
        <v>402</v>
      </c>
      <c r="B1967" t="str">
        <f t="shared" si="480"/>
        <v xml:space="preserve"> Thomas G.</v>
      </c>
      <c r="C1967">
        <f t="shared" si="481"/>
        <v>32.49</v>
      </c>
      <c r="D1967">
        <f t="shared" si="482"/>
        <v>4</v>
      </c>
      <c r="E1967" t="str">
        <f t="shared" si="483"/>
        <v>Yes</v>
      </c>
      <c r="F1967" t="str">
        <f t="shared" si="484"/>
        <v>No</v>
      </c>
      <c r="G1967" t="str">
        <f t="shared" si="485"/>
        <v>No</v>
      </c>
      <c r="H1967">
        <f t="shared" si="486"/>
        <v>0</v>
      </c>
      <c r="I1967" t="str">
        <f t="shared" si="487"/>
        <v>No</v>
      </c>
      <c r="J1967" t="str">
        <f t="shared" si="488"/>
        <v>Obesity</v>
      </c>
      <c r="K1967" t="str">
        <f t="shared" si="489"/>
        <v>Normal</v>
      </c>
      <c r="L1967" t="str">
        <f t="shared" si="490"/>
        <v>R1015</v>
      </c>
      <c r="M1967">
        <f t="shared" si="491"/>
        <v>26</v>
      </c>
      <c r="N1967" t="str">
        <f t="shared" si="492"/>
        <v>tier - 2</v>
      </c>
      <c r="O1967" t="str">
        <f t="shared" si="493"/>
        <v>tier - 2</v>
      </c>
      <c r="P1967" t="str">
        <f t="shared" si="494"/>
        <v>R1015</v>
      </c>
      <c r="Q1967">
        <f t="shared" si="495"/>
        <v>26</v>
      </c>
    </row>
    <row r="1968" spans="1:17" ht="18.75" x14ac:dyDescent="0.3">
      <c r="A1968" s="4" t="s">
        <v>401</v>
      </c>
      <c r="B1968" t="str">
        <f t="shared" si="480"/>
        <v xml:space="preserve"> Kyle S</v>
      </c>
      <c r="C1968">
        <f t="shared" si="481"/>
        <v>23.7</v>
      </c>
      <c r="D1968">
        <f t="shared" si="482"/>
        <v>5.55</v>
      </c>
      <c r="E1968" t="str">
        <f t="shared" si="483"/>
        <v>Yes</v>
      </c>
      <c r="F1968" t="str">
        <f t="shared" si="484"/>
        <v>No</v>
      </c>
      <c r="G1968" t="str">
        <f t="shared" si="485"/>
        <v>No</v>
      </c>
      <c r="H1968">
        <f t="shared" si="486"/>
        <v>0</v>
      </c>
      <c r="I1968" t="str">
        <f t="shared" si="487"/>
        <v>No</v>
      </c>
      <c r="J1968" t="str">
        <f t="shared" si="488"/>
        <v>Normol Weight</v>
      </c>
      <c r="K1968" t="str">
        <f t="shared" si="489"/>
        <v>Normal</v>
      </c>
      <c r="L1968" t="str">
        <f t="shared" si="490"/>
        <v>R1011</v>
      </c>
      <c r="M1968">
        <f t="shared" si="491"/>
        <v>26</v>
      </c>
      <c r="N1968" t="str">
        <f t="shared" si="492"/>
        <v>tier - 3</v>
      </c>
      <c r="O1968" t="str">
        <f t="shared" si="493"/>
        <v>tier - 3</v>
      </c>
      <c r="P1968" t="str">
        <f t="shared" si="494"/>
        <v>R1011</v>
      </c>
      <c r="Q1968">
        <f t="shared" si="495"/>
        <v>26</v>
      </c>
    </row>
    <row r="1969" spans="1:17" ht="18.75" x14ac:dyDescent="0.3">
      <c r="A1969" s="4" t="s">
        <v>400</v>
      </c>
      <c r="B1969" t="str">
        <f t="shared" si="480"/>
        <v xml:space="preserve"> Alexander J.</v>
      </c>
      <c r="C1969">
        <f t="shared" si="481"/>
        <v>30.4</v>
      </c>
      <c r="D1969">
        <f t="shared" si="482"/>
        <v>5.95</v>
      </c>
      <c r="E1969" t="str">
        <f t="shared" si="483"/>
        <v>No</v>
      </c>
      <c r="F1969" t="str">
        <f t="shared" si="484"/>
        <v>Yes</v>
      </c>
      <c r="G1969" t="str">
        <f t="shared" si="485"/>
        <v>No</v>
      </c>
      <c r="H1969">
        <f t="shared" si="486"/>
        <v>1</v>
      </c>
      <c r="I1969" t="str">
        <f t="shared" si="487"/>
        <v>No</v>
      </c>
      <c r="J1969" t="str">
        <f t="shared" si="488"/>
        <v>Obesity</v>
      </c>
      <c r="K1969" t="str">
        <f t="shared" si="489"/>
        <v>Diabetes</v>
      </c>
      <c r="L1969" t="str">
        <f t="shared" si="490"/>
        <v>R1016</v>
      </c>
      <c r="M1969">
        <f t="shared" si="491"/>
        <v>18</v>
      </c>
      <c r="N1969" t="str">
        <f t="shared" si="492"/>
        <v>tier - 3</v>
      </c>
      <c r="O1969" t="str">
        <f t="shared" si="493"/>
        <v>tier - 3</v>
      </c>
      <c r="P1969" t="str">
        <f t="shared" si="494"/>
        <v>R1016</v>
      </c>
      <c r="Q1969">
        <f t="shared" si="495"/>
        <v>18</v>
      </c>
    </row>
    <row r="1970" spans="1:17" ht="18.75" x14ac:dyDescent="0.3">
      <c r="A1970" s="4" t="s">
        <v>399</v>
      </c>
      <c r="B1970" t="str">
        <f t="shared" si="480"/>
        <v xml:space="preserve"> Dustin L</v>
      </c>
      <c r="C1970">
        <f t="shared" si="481"/>
        <v>38.94</v>
      </c>
      <c r="D1970">
        <f t="shared" si="482"/>
        <v>4.3600000000000003</v>
      </c>
      <c r="E1970" t="str">
        <f t="shared" si="483"/>
        <v>No</v>
      </c>
      <c r="F1970" t="str">
        <f t="shared" si="484"/>
        <v>No</v>
      </c>
      <c r="G1970" t="str">
        <f t="shared" si="485"/>
        <v>Yes</v>
      </c>
      <c r="H1970">
        <f t="shared" si="486"/>
        <v>1</v>
      </c>
      <c r="I1970" t="str">
        <f t="shared" si="487"/>
        <v>No</v>
      </c>
      <c r="J1970" t="str">
        <f t="shared" si="488"/>
        <v>Obesity</v>
      </c>
      <c r="K1970" t="str">
        <f t="shared" si="489"/>
        <v>Normal</v>
      </c>
      <c r="L1970" t="str">
        <f t="shared" si="490"/>
        <v>R1013</v>
      </c>
      <c r="M1970">
        <f t="shared" si="491"/>
        <v>29</v>
      </c>
      <c r="N1970" t="str">
        <f t="shared" si="492"/>
        <v>tier - 2</v>
      </c>
      <c r="O1970" t="str">
        <f t="shared" si="493"/>
        <v>tier - 2</v>
      </c>
      <c r="P1970" t="str">
        <f t="shared" si="494"/>
        <v>R1013</v>
      </c>
      <c r="Q1970">
        <f t="shared" si="495"/>
        <v>29</v>
      </c>
    </row>
    <row r="1971" spans="1:17" ht="18.75" x14ac:dyDescent="0.3">
      <c r="A1971" s="4" t="s">
        <v>398</v>
      </c>
      <c r="B1971" t="str">
        <f t="shared" si="480"/>
        <v xml:space="preserve"> Chloe</v>
      </c>
      <c r="C1971">
        <f t="shared" si="481"/>
        <v>31.02</v>
      </c>
      <c r="D1971">
        <f t="shared" si="482"/>
        <v>4.84</v>
      </c>
      <c r="E1971" t="str">
        <f t="shared" si="483"/>
        <v>No</v>
      </c>
      <c r="F1971" t="str">
        <f t="shared" si="484"/>
        <v>No</v>
      </c>
      <c r="G1971" t="str">
        <f t="shared" si="485"/>
        <v>Yes</v>
      </c>
      <c r="H1971">
        <f t="shared" si="486"/>
        <v>1</v>
      </c>
      <c r="I1971" t="str">
        <f t="shared" si="487"/>
        <v>No</v>
      </c>
      <c r="J1971" t="str">
        <f t="shared" si="488"/>
        <v>Obesity</v>
      </c>
      <c r="K1971" t="str">
        <f t="shared" si="489"/>
        <v>Normal</v>
      </c>
      <c r="L1971" t="str">
        <f t="shared" si="490"/>
        <v>R1025</v>
      </c>
      <c r="M1971">
        <f t="shared" si="491"/>
        <v>19</v>
      </c>
      <c r="N1971" t="str">
        <f t="shared" si="492"/>
        <v>tier - 1</v>
      </c>
      <c r="O1971" t="str">
        <f t="shared" si="493"/>
        <v>tier - 1</v>
      </c>
      <c r="P1971" t="str">
        <f t="shared" si="494"/>
        <v>R1025</v>
      </c>
      <c r="Q1971">
        <f t="shared" si="495"/>
        <v>19</v>
      </c>
    </row>
    <row r="1972" spans="1:17" ht="18.75" x14ac:dyDescent="0.3">
      <c r="A1972" s="4" t="s">
        <v>397</v>
      </c>
      <c r="B1972" t="str">
        <f t="shared" si="480"/>
        <v xml:space="preserve"> Cailtlin</v>
      </c>
      <c r="C1972">
        <f t="shared" si="481"/>
        <v>17.5</v>
      </c>
      <c r="D1972">
        <f t="shared" si="482"/>
        <v>4.5599999999999996</v>
      </c>
      <c r="E1972" t="str">
        <f t="shared" si="483"/>
        <v>No</v>
      </c>
      <c r="F1972" t="str">
        <f t="shared" si="484"/>
        <v>No</v>
      </c>
      <c r="G1972" t="str">
        <f t="shared" si="485"/>
        <v>No</v>
      </c>
      <c r="H1972">
        <f t="shared" si="486"/>
        <v>1</v>
      </c>
      <c r="I1972" t="str">
        <f t="shared" si="487"/>
        <v>No</v>
      </c>
      <c r="J1972" t="str">
        <f t="shared" si="488"/>
        <v>Underweight</v>
      </c>
      <c r="K1972" t="str">
        <f t="shared" si="489"/>
        <v>Normal</v>
      </c>
      <c r="L1972" t="str">
        <f t="shared" si="490"/>
        <v>R1011</v>
      </c>
      <c r="M1972">
        <f t="shared" si="491"/>
        <v>35</v>
      </c>
      <c r="N1972" t="str">
        <f t="shared" si="492"/>
        <v>tier - 1</v>
      </c>
      <c r="O1972" t="str">
        <f t="shared" si="493"/>
        <v>tier - 1</v>
      </c>
      <c r="P1972" t="str">
        <f t="shared" si="494"/>
        <v>R1011</v>
      </c>
      <c r="Q1972">
        <f t="shared" si="495"/>
        <v>35</v>
      </c>
    </row>
    <row r="1973" spans="1:17" ht="18.75" x14ac:dyDescent="0.3">
      <c r="A1973" s="4" t="s">
        <v>396</v>
      </c>
      <c r="B1973" t="str">
        <f t="shared" si="480"/>
        <v xml:space="preserve"> Joshua</v>
      </c>
      <c r="C1973">
        <f t="shared" si="481"/>
        <v>34.799999999999997</v>
      </c>
      <c r="D1973">
        <f t="shared" si="482"/>
        <v>4.42</v>
      </c>
      <c r="E1973" t="str">
        <f t="shared" si="483"/>
        <v>Yes</v>
      </c>
      <c r="F1973" t="str">
        <f t="shared" si="484"/>
        <v>Yes</v>
      </c>
      <c r="G1973" t="str">
        <f t="shared" si="485"/>
        <v>No</v>
      </c>
      <c r="H1973">
        <f t="shared" si="486"/>
        <v>2</v>
      </c>
      <c r="I1973" t="str">
        <f t="shared" si="487"/>
        <v>No</v>
      </c>
      <c r="J1973" t="str">
        <f t="shared" si="488"/>
        <v>Obesity</v>
      </c>
      <c r="K1973" t="str">
        <f t="shared" si="489"/>
        <v>Normal</v>
      </c>
      <c r="L1973" t="str">
        <f t="shared" si="490"/>
        <v>R1011</v>
      </c>
      <c r="M1973">
        <f t="shared" si="491"/>
        <v>22</v>
      </c>
      <c r="N1973" t="str">
        <f t="shared" si="492"/>
        <v>tier - 1</v>
      </c>
      <c r="O1973" t="str">
        <f t="shared" si="493"/>
        <v>tier - 1</v>
      </c>
      <c r="P1973" t="str">
        <f t="shared" si="494"/>
        <v>R1011</v>
      </c>
      <c r="Q1973">
        <f t="shared" si="495"/>
        <v>22</v>
      </c>
    </row>
    <row r="1974" spans="1:17" ht="18.75" x14ac:dyDescent="0.3">
      <c r="A1974" s="4" t="s">
        <v>395</v>
      </c>
      <c r="B1974" t="str">
        <f t="shared" si="480"/>
        <v xml:space="preserve"> Chuy</v>
      </c>
      <c r="C1974">
        <f t="shared" si="481"/>
        <v>17.3</v>
      </c>
      <c r="D1974">
        <f t="shared" si="482"/>
        <v>7.66</v>
      </c>
      <c r="E1974" t="str">
        <f t="shared" si="483"/>
        <v>Yes</v>
      </c>
      <c r="F1974" t="str">
        <f t="shared" si="484"/>
        <v>No</v>
      </c>
      <c r="G1974" t="str">
        <f t="shared" si="485"/>
        <v>No</v>
      </c>
      <c r="H1974">
        <f t="shared" si="486"/>
        <v>1</v>
      </c>
      <c r="I1974" t="str">
        <f t="shared" si="487"/>
        <v>No</v>
      </c>
      <c r="J1974" t="str">
        <f t="shared" si="488"/>
        <v>Underweight</v>
      </c>
      <c r="K1974" t="str">
        <f t="shared" si="489"/>
        <v>Diabetes</v>
      </c>
      <c r="L1974" t="str">
        <f t="shared" si="490"/>
        <v>R1013</v>
      </c>
      <c r="M1974">
        <f t="shared" si="491"/>
        <v>36</v>
      </c>
      <c r="N1974" t="str">
        <f t="shared" si="492"/>
        <v>tier - 1</v>
      </c>
      <c r="O1974" t="str">
        <f t="shared" si="493"/>
        <v>tier - 1</v>
      </c>
      <c r="P1974" t="str">
        <f t="shared" si="494"/>
        <v>R1013</v>
      </c>
      <c r="Q1974">
        <f t="shared" si="495"/>
        <v>36</v>
      </c>
    </row>
    <row r="1975" spans="1:17" ht="18.75" x14ac:dyDescent="0.3">
      <c r="A1975" s="4" t="s">
        <v>394</v>
      </c>
      <c r="B1975" t="str">
        <f t="shared" si="480"/>
        <v xml:space="preserve"> Laurie B</v>
      </c>
      <c r="C1975">
        <f t="shared" si="481"/>
        <v>32.25</v>
      </c>
      <c r="D1975">
        <f t="shared" si="482"/>
        <v>5.2</v>
      </c>
      <c r="E1975" t="str">
        <f t="shared" si="483"/>
        <v>Yes</v>
      </c>
      <c r="F1975" t="str">
        <f t="shared" si="484"/>
        <v>No</v>
      </c>
      <c r="G1975" t="str">
        <f t="shared" si="485"/>
        <v>No</v>
      </c>
      <c r="H1975">
        <f t="shared" si="486"/>
        <v>0</v>
      </c>
      <c r="I1975" t="str">
        <f t="shared" si="487"/>
        <v>No</v>
      </c>
      <c r="J1975" t="str">
        <f t="shared" si="488"/>
        <v>Obesity</v>
      </c>
      <c r="K1975" t="str">
        <f t="shared" si="489"/>
        <v>Normal</v>
      </c>
      <c r="L1975" t="str">
        <f t="shared" si="490"/>
        <v>R1011</v>
      </c>
      <c r="M1975">
        <f t="shared" si="491"/>
        <v>21</v>
      </c>
      <c r="N1975" t="str">
        <f t="shared" si="492"/>
        <v>tier - 2</v>
      </c>
      <c r="O1975" t="str">
        <f t="shared" si="493"/>
        <v>tier - 2</v>
      </c>
      <c r="P1975" t="str">
        <f t="shared" si="494"/>
        <v>R1011</v>
      </c>
      <c r="Q1975">
        <f t="shared" si="495"/>
        <v>21</v>
      </c>
    </row>
    <row r="1976" spans="1:17" ht="18.75" x14ac:dyDescent="0.3">
      <c r="A1976" s="4" t="s">
        <v>393</v>
      </c>
      <c r="B1976" t="str">
        <f t="shared" si="480"/>
        <v xml:space="preserve"> Rachel B.</v>
      </c>
      <c r="C1976">
        <f t="shared" si="481"/>
        <v>42.4</v>
      </c>
      <c r="D1976">
        <f t="shared" si="482"/>
        <v>5.53</v>
      </c>
      <c r="E1976" t="str">
        <f t="shared" si="483"/>
        <v>Yes</v>
      </c>
      <c r="F1976" t="str">
        <f t="shared" si="484"/>
        <v>No</v>
      </c>
      <c r="G1976" t="str">
        <f t="shared" si="485"/>
        <v>No</v>
      </c>
      <c r="H1976">
        <f t="shared" si="486"/>
        <v>0</v>
      </c>
      <c r="I1976" t="str">
        <f t="shared" si="487"/>
        <v>No</v>
      </c>
      <c r="J1976" t="str">
        <f t="shared" si="488"/>
        <v>Obesity</v>
      </c>
      <c r="K1976" t="str">
        <f t="shared" si="489"/>
        <v>Normal</v>
      </c>
      <c r="L1976" t="str">
        <f t="shared" si="490"/>
        <v>R1011</v>
      </c>
      <c r="M1976">
        <f t="shared" si="491"/>
        <v>26</v>
      </c>
      <c r="N1976" t="str">
        <f t="shared" si="492"/>
        <v>tier - 2</v>
      </c>
      <c r="O1976" t="str">
        <f t="shared" si="493"/>
        <v>tier - 2</v>
      </c>
      <c r="P1976" t="str">
        <f t="shared" si="494"/>
        <v>R1011</v>
      </c>
      <c r="Q1976">
        <f t="shared" si="495"/>
        <v>26</v>
      </c>
    </row>
    <row r="1977" spans="1:17" ht="18.75" x14ac:dyDescent="0.3">
      <c r="A1977" s="4" t="s">
        <v>392</v>
      </c>
      <c r="B1977" t="str">
        <f t="shared" si="480"/>
        <v xml:space="preserve"> Liza</v>
      </c>
      <c r="C1977">
        <f t="shared" si="481"/>
        <v>38.664999999999999</v>
      </c>
      <c r="D1977">
        <f t="shared" si="482"/>
        <v>4.8600000000000003</v>
      </c>
      <c r="E1977" t="str">
        <f t="shared" si="483"/>
        <v>No</v>
      </c>
      <c r="F1977" t="str">
        <f t="shared" si="484"/>
        <v>Yes</v>
      </c>
      <c r="G1977" t="str">
        <f t="shared" si="485"/>
        <v>No</v>
      </c>
      <c r="H1977">
        <f t="shared" si="486"/>
        <v>1</v>
      </c>
      <c r="I1977" t="str">
        <f t="shared" si="487"/>
        <v>No</v>
      </c>
      <c r="J1977" t="str">
        <f t="shared" si="488"/>
        <v>Obesity</v>
      </c>
      <c r="K1977" t="str">
        <f t="shared" si="489"/>
        <v>Normal</v>
      </c>
      <c r="L1977" t="str">
        <f t="shared" si="490"/>
        <v>R1023</v>
      </c>
      <c r="M1977">
        <f t="shared" si="491"/>
        <v>18</v>
      </c>
      <c r="N1977" t="str">
        <f t="shared" si="492"/>
        <v>tier - 2</v>
      </c>
      <c r="O1977" t="str">
        <f t="shared" si="493"/>
        <v>tier - 2</v>
      </c>
      <c r="P1977" t="str">
        <f t="shared" si="494"/>
        <v>R1023</v>
      </c>
      <c r="Q1977">
        <f t="shared" si="495"/>
        <v>18</v>
      </c>
    </row>
    <row r="1978" spans="1:17" ht="18.75" x14ac:dyDescent="0.3">
      <c r="A1978" s="4" t="s">
        <v>391</v>
      </c>
      <c r="B1978" t="str">
        <f t="shared" si="480"/>
        <v xml:space="preserve"> Lindsey</v>
      </c>
      <c r="C1978">
        <f t="shared" si="481"/>
        <v>29.92</v>
      </c>
      <c r="D1978">
        <f t="shared" si="482"/>
        <v>5.49</v>
      </c>
      <c r="E1978" t="str">
        <f t="shared" si="483"/>
        <v>Yes</v>
      </c>
      <c r="F1978" t="str">
        <f t="shared" si="484"/>
        <v>No</v>
      </c>
      <c r="G1978" t="str">
        <f t="shared" si="485"/>
        <v>No</v>
      </c>
      <c r="H1978">
        <f t="shared" si="486"/>
        <v>0</v>
      </c>
      <c r="I1978" t="str">
        <f t="shared" si="487"/>
        <v>No</v>
      </c>
      <c r="J1978" t="str">
        <f t="shared" si="488"/>
        <v>Obesity</v>
      </c>
      <c r="K1978" t="str">
        <f t="shared" si="489"/>
        <v>Normal</v>
      </c>
      <c r="L1978" t="str">
        <f t="shared" si="490"/>
        <v>R1013</v>
      </c>
      <c r="M1978">
        <f t="shared" si="491"/>
        <v>26</v>
      </c>
      <c r="N1978" t="str">
        <f t="shared" si="492"/>
        <v>tier - 3</v>
      </c>
      <c r="O1978" t="str">
        <f t="shared" si="493"/>
        <v>tier - 3</v>
      </c>
      <c r="P1978" t="str">
        <f t="shared" si="494"/>
        <v>R1013</v>
      </c>
      <c r="Q1978">
        <f t="shared" si="495"/>
        <v>26</v>
      </c>
    </row>
    <row r="1979" spans="1:17" ht="18.75" x14ac:dyDescent="0.3">
      <c r="A1979" s="4" t="s">
        <v>390</v>
      </c>
      <c r="B1979" t="str">
        <f t="shared" si="480"/>
        <v xml:space="preserve"> Lindsay E.</v>
      </c>
      <c r="C1979">
        <f t="shared" si="481"/>
        <v>29.48</v>
      </c>
      <c r="D1979">
        <f t="shared" si="482"/>
        <v>4.09</v>
      </c>
      <c r="E1979" t="str">
        <f t="shared" si="483"/>
        <v>Yes</v>
      </c>
      <c r="F1979" t="str">
        <f t="shared" si="484"/>
        <v>No</v>
      </c>
      <c r="G1979" t="str">
        <f t="shared" si="485"/>
        <v>No</v>
      </c>
      <c r="H1979">
        <f t="shared" si="486"/>
        <v>0</v>
      </c>
      <c r="I1979" t="str">
        <f t="shared" si="487"/>
        <v>No</v>
      </c>
      <c r="J1979" t="str">
        <f t="shared" si="488"/>
        <v>Obesity</v>
      </c>
      <c r="K1979" t="str">
        <f t="shared" si="489"/>
        <v>Normal</v>
      </c>
      <c r="L1979" t="str">
        <f t="shared" si="490"/>
        <v>R1013</v>
      </c>
      <c r="M1979">
        <f t="shared" si="491"/>
        <v>26</v>
      </c>
      <c r="N1979" t="str">
        <f t="shared" si="492"/>
        <v>tier - 3</v>
      </c>
      <c r="O1979" t="str">
        <f t="shared" si="493"/>
        <v>tier - 3</v>
      </c>
      <c r="P1979" t="str">
        <f t="shared" si="494"/>
        <v>R1013</v>
      </c>
      <c r="Q1979">
        <f t="shared" si="495"/>
        <v>26</v>
      </c>
    </row>
    <row r="1980" spans="1:17" ht="18.75" x14ac:dyDescent="0.3">
      <c r="A1980" s="4" t="s">
        <v>389</v>
      </c>
      <c r="B1980" t="str">
        <f t="shared" si="480"/>
        <v xml:space="preserve"> Kathleen M.</v>
      </c>
      <c r="C1980">
        <f t="shared" si="481"/>
        <v>28.785</v>
      </c>
      <c r="D1980">
        <f t="shared" si="482"/>
        <v>4.3099999999999996</v>
      </c>
      <c r="E1980" t="str">
        <f t="shared" si="483"/>
        <v>Yes</v>
      </c>
      <c r="F1980" t="str">
        <f t="shared" si="484"/>
        <v>No</v>
      </c>
      <c r="G1980" t="str">
        <f t="shared" si="485"/>
        <v>No</v>
      </c>
      <c r="H1980">
        <f t="shared" si="486"/>
        <v>0</v>
      </c>
      <c r="I1980" t="str">
        <f t="shared" si="487"/>
        <v>No</v>
      </c>
      <c r="J1980" t="str">
        <f t="shared" si="488"/>
        <v>Obesity</v>
      </c>
      <c r="K1980" t="str">
        <f t="shared" si="489"/>
        <v>Normal</v>
      </c>
      <c r="L1980" t="str">
        <f t="shared" si="490"/>
        <v>R1024</v>
      </c>
      <c r="M1980">
        <f t="shared" si="491"/>
        <v>26</v>
      </c>
      <c r="N1980" t="str">
        <f t="shared" si="492"/>
        <v>tier - 2</v>
      </c>
      <c r="O1980" t="str">
        <f t="shared" si="493"/>
        <v>tier - 2</v>
      </c>
      <c r="P1980" t="str">
        <f t="shared" si="494"/>
        <v>R1024</v>
      </c>
      <c r="Q1980">
        <f t="shared" si="495"/>
        <v>26</v>
      </c>
    </row>
    <row r="1981" spans="1:17" ht="18.75" x14ac:dyDescent="0.3">
      <c r="A1981" s="4" t="s">
        <v>388</v>
      </c>
      <c r="B1981" t="str">
        <f t="shared" si="480"/>
        <v xml:space="preserve"> Aya</v>
      </c>
      <c r="C1981">
        <f t="shared" si="481"/>
        <v>19.8</v>
      </c>
      <c r="D1981">
        <f t="shared" si="482"/>
        <v>4</v>
      </c>
      <c r="E1981" t="str">
        <f t="shared" si="483"/>
        <v>Yes</v>
      </c>
      <c r="F1981" t="str">
        <f t="shared" si="484"/>
        <v>No</v>
      </c>
      <c r="G1981" t="str">
        <f t="shared" si="485"/>
        <v>No</v>
      </c>
      <c r="H1981">
        <f t="shared" si="486"/>
        <v>0</v>
      </c>
      <c r="I1981" t="str">
        <f t="shared" si="487"/>
        <v>No</v>
      </c>
      <c r="J1981" t="str">
        <f t="shared" si="488"/>
        <v>Normol Weight</v>
      </c>
      <c r="K1981" t="str">
        <f t="shared" si="489"/>
        <v>Normal</v>
      </c>
      <c r="L1981" t="str">
        <f t="shared" si="490"/>
        <v>R1011</v>
      </c>
      <c r="M1981">
        <f t="shared" si="491"/>
        <v>26</v>
      </c>
      <c r="N1981" t="str">
        <f t="shared" si="492"/>
        <v>tier - 1</v>
      </c>
      <c r="O1981" t="str">
        <f t="shared" si="493"/>
        <v>tier - 1</v>
      </c>
      <c r="P1981" t="str">
        <f t="shared" si="494"/>
        <v>R1011</v>
      </c>
      <c r="Q1981">
        <f t="shared" si="495"/>
        <v>26</v>
      </c>
    </row>
    <row r="1982" spans="1:17" ht="18.75" x14ac:dyDescent="0.3">
      <c r="A1982" s="4" t="s">
        <v>387</v>
      </c>
      <c r="B1982" t="str">
        <f t="shared" si="480"/>
        <v xml:space="preserve"> Carolyn R</v>
      </c>
      <c r="C1982">
        <f t="shared" si="481"/>
        <v>35.53</v>
      </c>
      <c r="D1982">
        <f t="shared" si="482"/>
        <v>4.68</v>
      </c>
      <c r="E1982" t="str">
        <f t="shared" si="483"/>
        <v>No</v>
      </c>
      <c r="F1982" t="str">
        <f t="shared" si="484"/>
        <v>No</v>
      </c>
      <c r="G1982" t="str">
        <f t="shared" si="485"/>
        <v>Yes</v>
      </c>
      <c r="H1982">
        <f t="shared" si="486"/>
        <v>1</v>
      </c>
      <c r="I1982" t="str">
        <f t="shared" si="487"/>
        <v>No</v>
      </c>
      <c r="J1982" t="str">
        <f t="shared" si="488"/>
        <v>Obesity</v>
      </c>
      <c r="K1982" t="str">
        <f t="shared" si="489"/>
        <v>Normal</v>
      </c>
      <c r="L1982" t="str">
        <f t="shared" si="490"/>
        <v>R1013</v>
      </c>
      <c r="M1982">
        <f t="shared" si="491"/>
        <v>29</v>
      </c>
      <c r="N1982" t="str">
        <f t="shared" si="492"/>
        <v>tier - 2</v>
      </c>
      <c r="O1982" t="str">
        <f t="shared" si="493"/>
        <v>tier - 2</v>
      </c>
      <c r="P1982" t="str">
        <f t="shared" si="494"/>
        <v>R1013</v>
      </c>
      <c r="Q1982">
        <f t="shared" si="495"/>
        <v>29</v>
      </c>
    </row>
    <row r="1983" spans="1:17" ht="18.75" x14ac:dyDescent="0.3">
      <c r="A1983" s="4" t="s">
        <v>386</v>
      </c>
      <c r="B1983" t="str">
        <f t="shared" si="480"/>
        <v xml:space="preserve"> Bethany</v>
      </c>
      <c r="C1983">
        <f t="shared" si="481"/>
        <v>21.47</v>
      </c>
      <c r="D1983">
        <f t="shared" si="482"/>
        <v>4.0199999999999996</v>
      </c>
      <c r="E1983" t="str">
        <f t="shared" si="483"/>
        <v>Yes</v>
      </c>
      <c r="F1983" t="str">
        <f t="shared" si="484"/>
        <v>No</v>
      </c>
      <c r="G1983" t="str">
        <f t="shared" si="485"/>
        <v>No</v>
      </c>
      <c r="H1983">
        <f t="shared" si="486"/>
        <v>1</v>
      </c>
      <c r="I1983" t="str">
        <f t="shared" si="487"/>
        <v>No</v>
      </c>
      <c r="J1983" t="str">
        <f t="shared" si="488"/>
        <v>Normol Weight</v>
      </c>
      <c r="K1983" t="str">
        <f t="shared" si="489"/>
        <v>Normal</v>
      </c>
      <c r="L1983" t="str">
        <f t="shared" si="490"/>
        <v>R1012</v>
      </c>
      <c r="M1983">
        <f t="shared" si="491"/>
        <v>27</v>
      </c>
      <c r="N1983" t="str">
        <f t="shared" si="492"/>
        <v>tier - 3</v>
      </c>
      <c r="O1983" t="str">
        <f t="shared" si="493"/>
        <v>tier - 3</v>
      </c>
      <c r="P1983" t="str">
        <f t="shared" si="494"/>
        <v>R1012</v>
      </c>
      <c r="Q1983">
        <f t="shared" si="495"/>
        <v>27</v>
      </c>
    </row>
    <row r="1984" spans="1:17" ht="18.75" x14ac:dyDescent="0.3">
      <c r="A1984" s="4" t="s">
        <v>385</v>
      </c>
      <c r="B1984" t="str">
        <f t="shared" si="480"/>
        <v xml:space="preserve"> Holly A</v>
      </c>
      <c r="C1984">
        <f t="shared" si="481"/>
        <v>25.9</v>
      </c>
      <c r="D1984">
        <f t="shared" si="482"/>
        <v>5.12</v>
      </c>
      <c r="E1984" t="str">
        <f t="shared" si="483"/>
        <v>No</v>
      </c>
      <c r="F1984" t="str">
        <f t="shared" si="484"/>
        <v>No</v>
      </c>
      <c r="G1984" t="str">
        <f t="shared" si="485"/>
        <v>Yes</v>
      </c>
      <c r="H1984">
        <f t="shared" si="486"/>
        <v>1</v>
      </c>
      <c r="I1984" t="str">
        <f t="shared" si="487"/>
        <v>No</v>
      </c>
      <c r="J1984" t="str">
        <f t="shared" si="488"/>
        <v>Obesity</v>
      </c>
      <c r="K1984" t="str">
        <f t="shared" si="489"/>
        <v>Normal</v>
      </c>
      <c r="L1984" t="str">
        <f t="shared" si="490"/>
        <v>R1011</v>
      </c>
      <c r="M1984">
        <f t="shared" si="491"/>
        <v>29</v>
      </c>
      <c r="N1984" t="str">
        <f t="shared" si="492"/>
        <v>tier - 1</v>
      </c>
      <c r="O1984" t="str">
        <f t="shared" si="493"/>
        <v>tier - 1</v>
      </c>
      <c r="P1984" t="str">
        <f t="shared" si="494"/>
        <v>R1011</v>
      </c>
      <c r="Q1984">
        <f t="shared" si="495"/>
        <v>29</v>
      </c>
    </row>
    <row r="1985" spans="1:17" ht="18.75" x14ac:dyDescent="0.3">
      <c r="A1985" s="4" t="s">
        <v>384</v>
      </c>
      <c r="B1985" t="str">
        <f t="shared" si="480"/>
        <v xml:space="preserve"> Ping</v>
      </c>
      <c r="C1985">
        <f t="shared" si="481"/>
        <v>20.81</v>
      </c>
      <c r="D1985">
        <f t="shared" si="482"/>
        <v>5.52</v>
      </c>
      <c r="E1985" t="str">
        <f t="shared" si="483"/>
        <v>No</v>
      </c>
      <c r="F1985" t="str">
        <f t="shared" si="484"/>
        <v>No</v>
      </c>
      <c r="G1985" t="str">
        <f t="shared" si="485"/>
        <v>No</v>
      </c>
      <c r="H1985">
        <f t="shared" si="486"/>
        <v>0</v>
      </c>
      <c r="I1985" t="str">
        <f t="shared" si="487"/>
        <v>No</v>
      </c>
      <c r="J1985" t="str">
        <f t="shared" si="488"/>
        <v>Normol Weight</v>
      </c>
      <c r="K1985" t="str">
        <f t="shared" si="489"/>
        <v>Normal</v>
      </c>
      <c r="L1985" t="str">
        <f t="shared" si="490"/>
        <v>R1013</v>
      </c>
      <c r="M1985">
        <f t="shared" si="491"/>
        <v>31</v>
      </c>
      <c r="N1985" t="str">
        <f t="shared" si="492"/>
        <v>tier - 1</v>
      </c>
      <c r="O1985" t="str">
        <f t="shared" si="493"/>
        <v>tier - 1</v>
      </c>
      <c r="P1985" t="str">
        <f t="shared" si="494"/>
        <v>R1013</v>
      </c>
      <c r="Q1985">
        <f t="shared" si="495"/>
        <v>31</v>
      </c>
    </row>
    <row r="1986" spans="1:17" ht="18.75" x14ac:dyDescent="0.3">
      <c r="A1986" s="4" t="s">
        <v>383</v>
      </c>
      <c r="B1986" t="str">
        <f t="shared" ref="B1986:B2049" si="496">VLOOKUP($A1986,vetri,4,FALSE)</f>
        <v xml:space="preserve"> Tim</v>
      </c>
      <c r="C1986">
        <f t="shared" ref="C1986:C2049" si="497">VLOOKUP($A1986,vel,2,FALSE)</f>
        <v>25.84</v>
      </c>
      <c r="D1986">
        <f t="shared" ref="D1986:D2049" si="498">VLOOKUP($A1986,vel,3,FALSE)</f>
        <v>5.81</v>
      </c>
      <c r="E1986" t="str">
        <f t="shared" ref="E1986:E2049" si="499">VLOOKUP($A1986,vel,4,FALSE)</f>
        <v>Yes</v>
      </c>
      <c r="F1986" t="str">
        <f t="shared" ref="F1986:F2049" si="500">VLOOKUP($A1986,vel,5,FALSE)</f>
        <v>No</v>
      </c>
      <c r="G1986" t="str">
        <f t="shared" ref="G1986:G2049" si="501">VLOOKUP($A1986,vel,6,FALSE)</f>
        <v>Yes</v>
      </c>
      <c r="H1986">
        <f t="shared" ref="H1986:H2049" si="502">VLOOKUP($A1986,vel,9,FALSE)</f>
        <v>1</v>
      </c>
      <c r="I1986" t="str">
        <f t="shared" ref="I1986:I2049" si="503">VLOOKUP($A1986,vel,10,FALSE)</f>
        <v>No</v>
      </c>
      <c r="J1986" t="str">
        <f t="shared" ref="J1986:J2049" si="504">VLOOKUP($A1986,vel,11,FALSE)</f>
        <v>Obesity</v>
      </c>
      <c r="K1986" t="str">
        <f t="shared" ref="K1986:K2049" si="505">VLOOKUP($A1986,vel,12,FALSE)</f>
        <v>Diabetes</v>
      </c>
      <c r="L1986" t="str">
        <f t="shared" ref="L1986:L2049" si="506">VLOOKUP($A1986,v,14,FALSE)</f>
        <v>R1017</v>
      </c>
      <c r="M1986">
        <f t="shared" ref="M1986:M2049" si="507">VLOOKUP($A1986,v,16,FALSE)</f>
        <v>25</v>
      </c>
      <c r="N1986" t="str">
        <f t="shared" ref="N1986:N2049" si="508">VLOOKUP($A1986,v,12,FALSE)</f>
        <v>tier - 3</v>
      </c>
      <c r="O1986" t="str">
        <f t="shared" ref="O1986:O2049" si="509">VLOOKUP($A1986,m,13,FALSE)</f>
        <v>tier - 3</v>
      </c>
      <c r="P1986" t="str">
        <f t="shared" ref="P1986:P2049" si="510">VLOOKUP($A1986,v,14,FALSE)</f>
        <v>R1017</v>
      </c>
      <c r="Q1986">
        <f t="shared" ref="Q1986:Q2049" si="511">VLOOKUP($A1986,v,16,FALSE)</f>
        <v>25</v>
      </c>
    </row>
    <row r="1987" spans="1:17" ht="18.75" x14ac:dyDescent="0.3">
      <c r="A1987" s="4" t="s">
        <v>382</v>
      </c>
      <c r="B1987" t="str">
        <f t="shared" si="496"/>
        <v xml:space="preserve"> John</v>
      </c>
      <c r="C1987">
        <f t="shared" si="497"/>
        <v>30.95</v>
      </c>
      <c r="D1987">
        <f t="shared" si="498"/>
        <v>5.16</v>
      </c>
      <c r="E1987" t="str">
        <f t="shared" si="499"/>
        <v>No</v>
      </c>
      <c r="F1987" t="str">
        <f t="shared" si="500"/>
        <v>No</v>
      </c>
      <c r="G1987" t="str">
        <f t="shared" si="501"/>
        <v>Yes</v>
      </c>
      <c r="H1987">
        <f t="shared" si="502"/>
        <v>1</v>
      </c>
      <c r="I1987" t="str">
        <f t="shared" si="503"/>
        <v>No</v>
      </c>
      <c r="J1987" t="str">
        <f t="shared" si="504"/>
        <v>Obesity</v>
      </c>
      <c r="K1987" t="str">
        <f t="shared" si="505"/>
        <v>Normal</v>
      </c>
      <c r="L1987" t="str">
        <f t="shared" si="506"/>
        <v>R1021</v>
      </c>
      <c r="M1987">
        <f t="shared" si="507"/>
        <v>19</v>
      </c>
      <c r="N1987" t="str">
        <f t="shared" si="508"/>
        <v>tier - 1</v>
      </c>
      <c r="O1987" t="str">
        <f t="shared" si="509"/>
        <v>tier - 1</v>
      </c>
      <c r="P1987" t="str">
        <f t="shared" si="510"/>
        <v>R1021</v>
      </c>
      <c r="Q1987">
        <f t="shared" si="511"/>
        <v>19</v>
      </c>
    </row>
    <row r="1988" spans="1:17" ht="18.75" x14ac:dyDescent="0.3">
      <c r="A1988" s="4" t="s">
        <v>381</v>
      </c>
      <c r="B1988" t="str">
        <f t="shared" si="496"/>
        <v xml:space="preserve"> Cynthia</v>
      </c>
      <c r="C1988">
        <f t="shared" si="497"/>
        <v>30.54</v>
      </c>
      <c r="D1988">
        <f t="shared" si="498"/>
        <v>5</v>
      </c>
      <c r="E1988" t="str">
        <f t="shared" si="499"/>
        <v>No</v>
      </c>
      <c r="F1988" t="str">
        <f t="shared" si="500"/>
        <v>No</v>
      </c>
      <c r="G1988" t="str">
        <f t="shared" si="501"/>
        <v>Yes</v>
      </c>
      <c r="H1988">
        <f t="shared" si="502"/>
        <v>1</v>
      </c>
      <c r="I1988" t="str">
        <f t="shared" si="503"/>
        <v>No</v>
      </c>
      <c r="J1988" t="str">
        <f t="shared" si="504"/>
        <v>Obesity</v>
      </c>
      <c r="K1988" t="str">
        <f t="shared" si="505"/>
        <v>Normal</v>
      </c>
      <c r="L1988" t="str">
        <f t="shared" si="506"/>
        <v>R1025</v>
      </c>
      <c r="M1988">
        <f t="shared" si="507"/>
        <v>19</v>
      </c>
      <c r="N1988" t="str">
        <f t="shared" si="508"/>
        <v>tier - 2</v>
      </c>
      <c r="O1988" t="str">
        <f t="shared" si="509"/>
        <v>tier - 2</v>
      </c>
      <c r="P1988" t="str">
        <f t="shared" si="510"/>
        <v>R1025</v>
      </c>
      <c r="Q1988">
        <f t="shared" si="511"/>
        <v>19</v>
      </c>
    </row>
    <row r="1989" spans="1:17" ht="18.75" x14ac:dyDescent="0.3">
      <c r="A1989" s="4" t="s">
        <v>380</v>
      </c>
      <c r="B1989" t="str">
        <f t="shared" si="496"/>
        <v xml:space="preserve"> Emmett</v>
      </c>
      <c r="C1989">
        <f t="shared" si="497"/>
        <v>33.914999999999999</v>
      </c>
      <c r="D1989">
        <f t="shared" si="498"/>
        <v>5.84</v>
      </c>
      <c r="E1989" t="str">
        <f t="shared" si="499"/>
        <v>Yes</v>
      </c>
      <c r="F1989" t="str">
        <f t="shared" si="500"/>
        <v>No</v>
      </c>
      <c r="G1989" t="str">
        <f t="shared" si="501"/>
        <v>No</v>
      </c>
      <c r="H1989">
        <f t="shared" si="502"/>
        <v>0</v>
      </c>
      <c r="I1989" t="str">
        <f t="shared" si="503"/>
        <v>No</v>
      </c>
      <c r="J1989" t="str">
        <f t="shared" si="504"/>
        <v>Obesity</v>
      </c>
      <c r="K1989" t="str">
        <f t="shared" si="505"/>
        <v>Diabetes</v>
      </c>
      <c r="L1989" t="str">
        <f t="shared" si="506"/>
        <v>R1012</v>
      </c>
      <c r="M1989">
        <f t="shared" si="507"/>
        <v>26</v>
      </c>
      <c r="N1989" t="str">
        <f t="shared" si="508"/>
        <v>tier - 2</v>
      </c>
      <c r="O1989" t="str">
        <f t="shared" si="509"/>
        <v>tier - 2</v>
      </c>
      <c r="P1989" t="str">
        <f t="shared" si="510"/>
        <v>R1012</v>
      </c>
      <c r="Q1989">
        <f t="shared" si="511"/>
        <v>26</v>
      </c>
    </row>
    <row r="1990" spans="1:17" ht="18.75" x14ac:dyDescent="0.3">
      <c r="A1990" s="4" t="s">
        <v>379</v>
      </c>
      <c r="B1990" t="str">
        <f t="shared" si="496"/>
        <v xml:space="preserve"> Kate</v>
      </c>
      <c r="C1990">
        <f t="shared" si="497"/>
        <v>33.31</v>
      </c>
      <c r="D1990">
        <f t="shared" si="498"/>
        <v>4.1900000000000004</v>
      </c>
      <c r="E1990" t="str">
        <f t="shared" si="499"/>
        <v>No</v>
      </c>
      <c r="F1990" t="str">
        <f t="shared" si="500"/>
        <v>No</v>
      </c>
      <c r="G1990" t="str">
        <f t="shared" si="501"/>
        <v>Yes</v>
      </c>
      <c r="H1990">
        <f t="shared" si="502"/>
        <v>1</v>
      </c>
      <c r="I1990" t="str">
        <f t="shared" si="503"/>
        <v>No</v>
      </c>
      <c r="J1990" t="str">
        <f t="shared" si="504"/>
        <v>Obesity</v>
      </c>
      <c r="K1990" t="str">
        <f t="shared" si="505"/>
        <v>Normal</v>
      </c>
      <c r="L1990" t="str">
        <f t="shared" si="506"/>
        <v>R1011</v>
      </c>
      <c r="M1990">
        <f t="shared" si="507"/>
        <v>19</v>
      </c>
      <c r="N1990" t="str">
        <f t="shared" si="508"/>
        <v>tier - 3</v>
      </c>
      <c r="O1990" t="str">
        <f t="shared" si="509"/>
        <v>tier - 3</v>
      </c>
      <c r="P1990" t="str">
        <f t="shared" si="510"/>
        <v>R1011</v>
      </c>
      <c r="Q1990">
        <f t="shared" si="511"/>
        <v>19</v>
      </c>
    </row>
    <row r="1991" spans="1:17" ht="18.75" x14ac:dyDescent="0.3">
      <c r="A1991" s="4" t="s">
        <v>378</v>
      </c>
      <c r="B1991" t="str">
        <f t="shared" si="496"/>
        <v xml:space="preserve"> Christopher L.</v>
      </c>
      <c r="C1991">
        <f t="shared" si="497"/>
        <v>25.745000000000001</v>
      </c>
      <c r="D1991">
        <f t="shared" si="498"/>
        <v>4.62</v>
      </c>
      <c r="E1991" t="str">
        <f t="shared" si="499"/>
        <v>Yes</v>
      </c>
      <c r="F1991" t="str">
        <f t="shared" si="500"/>
        <v>No</v>
      </c>
      <c r="G1991" t="str">
        <f t="shared" si="501"/>
        <v>No</v>
      </c>
      <c r="H1991">
        <f t="shared" si="502"/>
        <v>0</v>
      </c>
      <c r="I1991" t="str">
        <f t="shared" si="503"/>
        <v>No</v>
      </c>
      <c r="J1991" t="str">
        <f t="shared" si="504"/>
        <v>Obesity</v>
      </c>
      <c r="K1991" t="str">
        <f t="shared" si="505"/>
        <v>Normal</v>
      </c>
      <c r="L1991" t="str">
        <f t="shared" si="506"/>
        <v>R1017</v>
      </c>
      <c r="M1991">
        <f t="shared" si="507"/>
        <v>21</v>
      </c>
      <c r="N1991" t="str">
        <f t="shared" si="508"/>
        <v>tier - 1</v>
      </c>
      <c r="O1991" t="str">
        <f t="shared" si="509"/>
        <v>tier - 1</v>
      </c>
      <c r="P1991" t="str">
        <f t="shared" si="510"/>
        <v>R1017</v>
      </c>
      <c r="Q1991">
        <f t="shared" si="511"/>
        <v>21</v>
      </c>
    </row>
    <row r="1992" spans="1:17" ht="18.75" x14ac:dyDescent="0.3">
      <c r="A1992" s="4" t="s">
        <v>377</v>
      </c>
      <c r="B1992" t="str">
        <f t="shared" si="496"/>
        <v xml:space="preserve"> Christopher P.</v>
      </c>
      <c r="C1992">
        <f t="shared" si="497"/>
        <v>37.1</v>
      </c>
      <c r="D1992">
        <f t="shared" si="498"/>
        <v>6.24</v>
      </c>
      <c r="E1992" t="str">
        <f t="shared" si="499"/>
        <v>No</v>
      </c>
      <c r="F1992" t="str">
        <f t="shared" si="500"/>
        <v>No</v>
      </c>
      <c r="G1992" t="str">
        <f t="shared" si="501"/>
        <v>No</v>
      </c>
      <c r="H1992">
        <f t="shared" si="502"/>
        <v>0</v>
      </c>
      <c r="I1992" t="str">
        <f t="shared" si="503"/>
        <v>No</v>
      </c>
      <c r="J1992" t="str">
        <f t="shared" si="504"/>
        <v>Obesity</v>
      </c>
      <c r="K1992" t="str">
        <f t="shared" si="505"/>
        <v>Diabetes</v>
      </c>
      <c r="L1992" t="str">
        <f t="shared" si="506"/>
        <v>R1011</v>
      </c>
      <c r="M1992">
        <f t="shared" si="507"/>
        <v>28</v>
      </c>
      <c r="N1992" t="str">
        <f t="shared" si="508"/>
        <v>tier - 3</v>
      </c>
      <c r="O1992" t="str">
        <f t="shared" si="509"/>
        <v>tier - 3</v>
      </c>
      <c r="P1992" t="str">
        <f t="shared" si="510"/>
        <v>R1011</v>
      </c>
      <c r="Q1992">
        <f t="shared" si="511"/>
        <v>28</v>
      </c>
    </row>
    <row r="1993" spans="1:17" ht="18.75" x14ac:dyDescent="0.3">
      <c r="A1993" s="4" t="s">
        <v>376</v>
      </c>
      <c r="B1993" t="str">
        <f t="shared" si="496"/>
        <v xml:space="preserve"> Christopher W</v>
      </c>
      <c r="C1993">
        <f t="shared" si="497"/>
        <v>35.435000000000002</v>
      </c>
      <c r="D1993">
        <f t="shared" si="498"/>
        <v>5.81</v>
      </c>
      <c r="E1993" t="str">
        <f t="shared" si="499"/>
        <v>No</v>
      </c>
      <c r="F1993" t="str">
        <f t="shared" si="500"/>
        <v>No</v>
      </c>
      <c r="G1993" t="str">
        <f t="shared" si="501"/>
        <v>No</v>
      </c>
      <c r="H1993">
        <f t="shared" si="502"/>
        <v>0</v>
      </c>
      <c r="I1993" t="str">
        <f t="shared" si="503"/>
        <v>No</v>
      </c>
      <c r="J1993" t="str">
        <f t="shared" si="504"/>
        <v>Obesity</v>
      </c>
      <c r="K1993" t="str">
        <f t="shared" si="505"/>
        <v>Diabetes</v>
      </c>
      <c r="L1993" t="str">
        <f t="shared" si="506"/>
        <v>R1016</v>
      </c>
      <c r="M1993">
        <f t="shared" si="507"/>
        <v>28</v>
      </c>
      <c r="N1993" t="str">
        <f t="shared" si="508"/>
        <v>tier - 1</v>
      </c>
      <c r="O1993" t="str">
        <f t="shared" si="509"/>
        <v>tier - 1</v>
      </c>
      <c r="P1993" t="str">
        <f t="shared" si="510"/>
        <v>R1016</v>
      </c>
      <c r="Q1993">
        <f t="shared" si="511"/>
        <v>28</v>
      </c>
    </row>
    <row r="1994" spans="1:17" ht="18.75" x14ac:dyDescent="0.3">
      <c r="A1994" s="4" t="s">
        <v>375</v>
      </c>
      <c r="B1994" t="str">
        <f t="shared" si="496"/>
        <v xml:space="preserve"> Norman H.</v>
      </c>
      <c r="C1994">
        <f t="shared" si="497"/>
        <v>20.399999999999999</v>
      </c>
      <c r="D1994">
        <f t="shared" si="498"/>
        <v>4.83</v>
      </c>
      <c r="E1994" t="str">
        <f t="shared" si="499"/>
        <v>No</v>
      </c>
      <c r="F1994" t="str">
        <f t="shared" si="500"/>
        <v>No</v>
      </c>
      <c r="G1994" t="str">
        <f t="shared" si="501"/>
        <v>No</v>
      </c>
      <c r="H1994">
        <f t="shared" si="502"/>
        <v>0</v>
      </c>
      <c r="I1994" t="str">
        <f t="shared" si="503"/>
        <v>No</v>
      </c>
      <c r="J1994" t="str">
        <f t="shared" si="504"/>
        <v>Normol Weight</v>
      </c>
      <c r="K1994" t="str">
        <f t="shared" si="505"/>
        <v>Normal</v>
      </c>
      <c r="L1994" t="str">
        <f t="shared" si="506"/>
        <v>R1011</v>
      </c>
      <c r="M1994">
        <f t="shared" si="507"/>
        <v>31</v>
      </c>
      <c r="N1994" t="str">
        <f t="shared" si="508"/>
        <v>tier - 2</v>
      </c>
      <c r="O1994" t="str">
        <f t="shared" si="509"/>
        <v>tier - 2</v>
      </c>
      <c r="P1994" t="str">
        <f t="shared" si="510"/>
        <v>R1011</v>
      </c>
      <c r="Q1994">
        <f t="shared" si="511"/>
        <v>31</v>
      </c>
    </row>
    <row r="1995" spans="1:17" ht="18.75" x14ac:dyDescent="0.3">
      <c r="A1995" s="4" t="s">
        <v>374</v>
      </c>
      <c r="B1995" t="str">
        <f t="shared" si="496"/>
        <v xml:space="preserve"> Susan</v>
      </c>
      <c r="C1995">
        <f t="shared" si="497"/>
        <v>42.13</v>
      </c>
      <c r="D1995">
        <f t="shared" si="498"/>
        <v>5.72</v>
      </c>
      <c r="E1995" t="str">
        <f t="shared" si="499"/>
        <v>Yes</v>
      </c>
      <c r="F1995" t="str">
        <f t="shared" si="500"/>
        <v>No</v>
      </c>
      <c r="G1995" t="str">
        <f t="shared" si="501"/>
        <v>Yes</v>
      </c>
      <c r="H1995">
        <f t="shared" si="502"/>
        <v>1</v>
      </c>
      <c r="I1995" t="str">
        <f t="shared" si="503"/>
        <v>No</v>
      </c>
      <c r="J1995" t="str">
        <f t="shared" si="504"/>
        <v>Obesity</v>
      </c>
      <c r="K1995" t="str">
        <f t="shared" si="505"/>
        <v>Diabetes</v>
      </c>
      <c r="L1995" t="str">
        <f t="shared" si="506"/>
        <v>R1013</v>
      </c>
      <c r="M1995">
        <f t="shared" si="507"/>
        <v>25</v>
      </c>
      <c r="N1995" t="str">
        <f t="shared" si="508"/>
        <v>tier - 3</v>
      </c>
      <c r="O1995" t="str">
        <f t="shared" si="509"/>
        <v>tier - 3</v>
      </c>
      <c r="P1995" t="str">
        <f t="shared" si="510"/>
        <v>R1013</v>
      </c>
      <c r="Q1995">
        <f t="shared" si="511"/>
        <v>25</v>
      </c>
    </row>
    <row r="1996" spans="1:17" ht="18.75" x14ac:dyDescent="0.3">
      <c r="A1996" s="4" t="s">
        <v>373</v>
      </c>
      <c r="B1996" t="str">
        <f t="shared" si="496"/>
        <v xml:space="preserve"> Tatyana K</v>
      </c>
      <c r="C1996">
        <f t="shared" si="497"/>
        <v>33.99</v>
      </c>
      <c r="D1996">
        <f t="shared" si="498"/>
        <v>4.83</v>
      </c>
      <c r="E1996" t="str">
        <f t="shared" si="499"/>
        <v>Yes</v>
      </c>
      <c r="F1996" t="str">
        <f t="shared" si="500"/>
        <v>No</v>
      </c>
      <c r="G1996" t="str">
        <f t="shared" si="501"/>
        <v>Yes</v>
      </c>
      <c r="H1996">
        <f t="shared" si="502"/>
        <v>1</v>
      </c>
      <c r="I1996" t="str">
        <f t="shared" si="503"/>
        <v>No</v>
      </c>
      <c r="J1996" t="str">
        <f t="shared" si="504"/>
        <v>Obesity</v>
      </c>
      <c r="K1996" t="str">
        <f t="shared" si="505"/>
        <v>Normal</v>
      </c>
      <c r="L1996" t="str">
        <f t="shared" si="506"/>
        <v>R1013</v>
      </c>
      <c r="M1996">
        <f t="shared" si="507"/>
        <v>25</v>
      </c>
      <c r="N1996" t="str">
        <f t="shared" si="508"/>
        <v>tier - 3</v>
      </c>
      <c r="O1996" t="str">
        <f t="shared" si="509"/>
        <v>tier - 3</v>
      </c>
      <c r="P1996" t="str">
        <f t="shared" si="510"/>
        <v>R1013</v>
      </c>
      <c r="Q1996">
        <f t="shared" si="511"/>
        <v>25</v>
      </c>
    </row>
    <row r="1997" spans="1:17" ht="18.75" x14ac:dyDescent="0.3">
      <c r="A1997" s="4" t="s">
        <v>372</v>
      </c>
      <c r="B1997" t="str">
        <f t="shared" si="496"/>
        <v xml:space="preserve"> Chrissy</v>
      </c>
      <c r="C1997">
        <f t="shared" si="497"/>
        <v>28.594999999999999</v>
      </c>
      <c r="D1997">
        <f t="shared" si="498"/>
        <v>4.1399999999999997</v>
      </c>
      <c r="E1997" t="str">
        <f t="shared" si="499"/>
        <v>Yes</v>
      </c>
      <c r="F1997" t="str">
        <f t="shared" si="500"/>
        <v>No</v>
      </c>
      <c r="G1997" t="str">
        <f t="shared" si="501"/>
        <v>Yes</v>
      </c>
      <c r="H1997">
        <f t="shared" si="502"/>
        <v>1</v>
      </c>
      <c r="I1997" t="str">
        <f t="shared" si="503"/>
        <v>No</v>
      </c>
      <c r="J1997" t="str">
        <f t="shared" si="504"/>
        <v>Obesity</v>
      </c>
      <c r="K1997" t="str">
        <f t="shared" si="505"/>
        <v>Normal</v>
      </c>
      <c r="L1997" t="str">
        <f t="shared" si="506"/>
        <v>R1024</v>
      </c>
      <c r="M1997">
        <f t="shared" si="507"/>
        <v>25</v>
      </c>
      <c r="N1997" t="str">
        <f t="shared" si="508"/>
        <v>tier - 2</v>
      </c>
      <c r="O1997" t="str">
        <f t="shared" si="509"/>
        <v>tier - 2</v>
      </c>
      <c r="P1997" t="str">
        <f t="shared" si="510"/>
        <v>R1024</v>
      </c>
      <c r="Q1997">
        <f t="shared" si="511"/>
        <v>25</v>
      </c>
    </row>
    <row r="1998" spans="1:17" ht="18.75" x14ac:dyDescent="0.3">
      <c r="A1998" s="4" t="s">
        <v>371</v>
      </c>
      <c r="B1998" t="str">
        <f t="shared" si="496"/>
        <v xml:space="preserve"> Carrie</v>
      </c>
      <c r="C1998">
        <f t="shared" si="497"/>
        <v>20.8</v>
      </c>
      <c r="D1998">
        <f t="shared" si="498"/>
        <v>4.07</v>
      </c>
      <c r="E1998" t="str">
        <f t="shared" si="499"/>
        <v>Yes</v>
      </c>
      <c r="F1998" t="str">
        <f t="shared" si="500"/>
        <v>No</v>
      </c>
      <c r="G1998" t="str">
        <f t="shared" si="501"/>
        <v>Yes</v>
      </c>
      <c r="H1998">
        <f t="shared" si="502"/>
        <v>1</v>
      </c>
      <c r="I1998" t="str">
        <f t="shared" si="503"/>
        <v>No</v>
      </c>
      <c r="J1998" t="str">
        <f t="shared" si="504"/>
        <v>Normol Weight</v>
      </c>
      <c r="K1998" t="str">
        <f t="shared" si="505"/>
        <v>Normal</v>
      </c>
      <c r="L1998" t="str">
        <f t="shared" si="506"/>
        <v>R1011</v>
      </c>
      <c r="M1998">
        <f t="shared" si="507"/>
        <v>25</v>
      </c>
      <c r="N1998" t="str">
        <f t="shared" si="508"/>
        <v>tier - 3</v>
      </c>
      <c r="O1998" t="str">
        <f t="shared" si="509"/>
        <v>tier - 3</v>
      </c>
      <c r="P1998" t="str">
        <f t="shared" si="510"/>
        <v>R1011</v>
      </c>
      <c r="Q1998">
        <f t="shared" si="511"/>
        <v>25</v>
      </c>
    </row>
    <row r="1999" spans="1:17" ht="18.75" x14ac:dyDescent="0.3">
      <c r="A1999" s="4" t="s">
        <v>370</v>
      </c>
      <c r="B1999" t="str">
        <f t="shared" si="496"/>
        <v xml:space="preserve"> Halle</v>
      </c>
      <c r="C1999">
        <f t="shared" si="497"/>
        <v>23.465</v>
      </c>
      <c r="D1999">
        <f t="shared" si="498"/>
        <v>6.26</v>
      </c>
      <c r="E1999" t="str">
        <f t="shared" si="499"/>
        <v>Yes</v>
      </c>
      <c r="F1999" t="str">
        <f t="shared" si="500"/>
        <v>No</v>
      </c>
      <c r="G1999" t="str">
        <f t="shared" si="501"/>
        <v>Yes</v>
      </c>
      <c r="H1999">
        <f t="shared" si="502"/>
        <v>1</v>
      </c>
      <c r="I1999" t="str">
        <f t="shared" si="503"/>
        <v>No</v>
      </c>
      <c r="J1999" t="str">
        <f t="shared" si="504"/>
        <v>Normol Weight</v>
      </c>
      <c r="K1999" t="str">
        <f t="shared" si="505"/>
        <v>Diabetes</v>
      </c>
      <c r="L1999" t="str">
        <f t="shared" si="506"/>
        <v>R1024</v>
      </c>
      <c r="M1999">
        <f t="shared" si="507"/>
        <v>25</v>
      </c>
      <c r="N1999" t="str">
        <f t="shared" si="508"/>
        <v>tier - 3</v>
      </c>
      <c r="O1999" t="str">
        <f t="shared" si="509"/>
        <v>tier - 3</v>
      </c>
      <c r="P1999" t="str">
        <f t="shared" si="510"/>
        <v>R1024</v>
      </c>
      <c r="Q1999">
        <f t="shared" si="511"/>
        <v>25</v>
      </c>
    </row>
    <row r="2000" spans="1:17" ht="18.75" x14ac:dyDescent="0.3">
      <c r="A2000" s="4" t="s">
        <v>369</v>
      </c>
      <c r="B2000" t="str">
        <f t="shared" si="496"/>
        <v xml:space="preserve"> Carolyn</v>
      </c>
      <c r="C2000">
        <f t="shared" si="497"/>
        <v>40.185000000000002</v>
      </c>
      <c r="D2000">
        <f t="shared" si="498"/>
        <v>5.88</v>
      </c>
      <c r="E2000" t="str">
        <f t="shared" si="499"/>
        <v>Yes</v>
      </c>
      <c r="F2000" t="str">
        <f t="shared" si="500"/>
        <v>No</v>
      </c>
      <c r="G2000" t="str">
        <f t="shared" si="501"/>
        <v>No</v>
      </c>
      <c r="H2000">
        <f t="shared" si="502"/>
        <v>0</v>
      </c>
      <c r="I2000" t="str">
        <f t="shared" si="503"/>
        <v>No</v>
      </c>
      <c r="J2000" t="str">
        <f t="shared" si="504"/>
        <v>Obesity</v>
      </c>
      <c r="K2000" t="str">
        <f t="shared" si="505"/>
        <v>Diabetes</v>
      </c>
      <c r="L2000" t="str">
        <f t="shared" si="506"/>
        <v>R1012</v>
      </c>
      <c r="M2000">
        <f t="shared" si="507"/>
        <v>26</v>
      </c>
      <c r="N2000" t="str">
        <f t="shared" si="508"/>
        <v>tier - 3</v>
      </c>
      <c r="O2000" t="str">
        <f t="shared" si="509"/>
        <v>tier - 3</v>
      </c>
      <c r="P2000" t="str">
        <f t="shared" si="510"/>
        <v>R1012</v>
      </c>
      <c r="Q2000">
        <f t="shared" si="511"/>
        <v>26</v>
      </c>
    </row>
    <row r="2001" spans="1:17" ht="18.75" x14ac:dyDescent="0.3">
      <c r="A2001" s="4" t="s">
        <v>368</v>
      </c>
      <c r="B2001" t="str">
        <f t="shared" si="496"/>
        <v xml:space="preserve"> Tara D.</v>
      </c>
      <c r="C2001">
        <f t="shared" si="497"/>
        <v>21.89</v>
      </c>
      <c r="D2001">
        <f t="shared" si="498"/>
        <v>5.72</v>
      </c>
      <c r="E2001" t="str">
        <f t="shared" si="499"/>
        <v>Yes</v>
      </c>
      <c r="F2001" t="str">
        <f t="shared" si="500"/>
        <v>No</v>
      </c>
      <c r="G2001" t="str">
        <f t="shared" si="501"/>
        <v>No</v>
      </c>
      <c r="H2001">
        <f t="shared" si="502"/>
        <v>0</v>
      </c>
      <c r="I2001" t="str">
        <f t="shared" si="503"/>
        <v>No</v>
      </c>
      <c r="J2001" t="str">
        <f t="shared" si="504"/>
        <v>Normol Weight</v>
      </c>
      <c r="K2001" t="str">
        <f t="shared" si="505"/>
        <v>Diabetes</v>
      </c>
      <c r="L2001" t="str">
        <f t="shared" si="506"/>
        <v>R1013</v>
      </c>
      <c r="M2001">
        <f t="shared" si="507"/>
        <v>21</v>
      </c>
      <c r="N2001" t="str">
        <f t="shared" si="508"/>
        <v>tier - 2</v>
      </c>
      <c r="O2001" t="str">
        <f t="shared" si="509"/>
        <v>tier - 2</v>
      </c>
      <c r="P2001" t="str">
        <f t="shared" si="510"/>
        <v>R1013</v>
      </c>
      <c r="Q2001">
        <f t="shared" si="511"/>
        <v>21</v>
      </c>
    </row>
    <row r="2002" spans="1:17" ht="18.75" x14ac:dyDescent="0.3">
      <c r="A2002" s="4" t="s">
        <v>367</v>
      </c>
      <c r="B2002" t="str">
        <f t="shared" si="496"/>
        <v xml:space="preserve"> Rasim M</v>
      </c>
      <c r="C2002">
        <f t="shared" si="497"/>
        <v>29.34</v>
      </c>
      <c r="D2002">
        <f t="shared" si="498"/>
        <v>6.09</v>
      </c>
      <c r="E2002" t="str">
        <f t="shared" si="499"/>
        <v>Yes</v>
      </c>
      <c r="F2002" t="str">
        <f t="shared" si="500"/>
        <v>Yes</v>
      </c>
      <c r="G2002" t="str">
        <f t="shared" si="501"/>
        <v>No</v>
      </c>
      <c r="H2002">
        <f t="shared" si="502"/>
        <v>2</v>
      </c>
      <c r="I2002" t="str">
        <f t="shared" si="503"/>
        <v>No</v>
      </c>
      <c r="J2002" t="str">
        <f t="shared" si="504"/>
        <v>Obesity</v>
      </c>
      <c r="K2002" t="str">
        <f t="shared" si="505"/>
        <v>Diabetes</v>
      </c>
      <c r="L2002" t="str">
        <f t="shared" si="506"/>
        <v>R1012</v>
      </c>
      <c r="M2002">
        <f t="shared" si="507"/>
        <v>22</v>
      </c>
      <c r="N2002" t="str">
        <f t="shared" si="508"/>
        <v>tier - 2</v>
      </c>
      <c r="O2002" t="str">
        <f t="shared" si="509"/>
        <v>tier - 2</v>
      </c>
      <c r="P2002" t="str">
        <f t="shared" si="510"/>
        <v>R1012</v>
      </c>
      <c r="Q2002">
        <f t="shared" si="511"/>
        <v>22</v>
      </c>
    </row>
    <row r="2003" spans="1:17" ht="18.75" x14ac:dyDescent="0.3">
      <c r="A2003" s="4" t="s">
        <v>366</v>
      </c>
      <c r="B2003" t="str">
        <f t="shared" si="496"/>
        <v xml:space="preserve"> Dina</v>
      </c>
      <c r="C2003">
        <f t="shared" si="497"/>
        <v>22.61</v>
      </c>
      <c r="D2003">
        <f t="shared" si="498"/>
        <v>4.25</v>
      </c>
      <c r="E2003" t="str">
        <f t="shared" si="499"/>
        <v>Yes</v>
      </c>
      <c r="F2003" t="str">
        <f t="shared" si="500"/>
        <v>No</v>
      </c>
      <c r="G2003" t="str">
        <f t="shared" si="501"/>
        <v>No</v>
      </c>
      <c r="H2003">
        <f t="shared" si="502"/>
        <v>0</v>
      </c>
      <c r="I2003" t="str">
        <f t="shared" si="503"/>
        <v>No</v>
      </c>
      <c r="J2003" t="str">
        <f t="shared" si="504"/>
        <v>Normol Weight</v>
      </c>
      <c r="K2003" t="str">
        <f t="shared" si="505"/>
        <v>Normal</v>
      </c>
      <c r="L2003" t="str">
        <f t="shared" si="506"/>
        <v>R1012</v>
      </c>
      <c r="M2003">
        <f t="shared" si="507"/>
        <v>26</v>
      </c>
      <c r="N2003" t="str">
        <f t="shared" si="508"/>
        <v>tier - 1</v>
      </c>
      <c r="O2003" t="str">
        <f t="shared" si="509"/>
        <v>tier - 1</v>
      </c>
      <c r="P2003" t="str">
        <f t="shared" si="510"/>
        <v>R1012</v>
      </c>
      <c r="Q2003">
        <f t="shared" si="511"/>
        <v>26</v>
      </c>
    </row>
    <row r="2004" spans="1:17" ht="18.75" x14ac:dyDescent="0.3">
      <c r="A2004" s="4" t="s">
        <v>365</v>
      </c>
      <c r="B2004" t="str">
        <f t="shared" si="496"/>
        <v xml:space="preserve"> Lisa</v>
      </c>
      <c r="C2004">
        <f t="shared" si="497"/>
        <v>22.23</v>
      </c>
      <c r="D2004">
        <f t="shared" si="498"/>
        <v>6.09</v>
      </c>
      <c r="E2004" t="str">
        <f t="shared" si="499"/>
        <v>Yes</v>
      </c>
      <c r="F2004" t="str">
        <f t="shared" si="500"/>
        <v>No</v>
      </c>
      <c r="G2004" t="str">
        <f t="shared" si="501"/>
        <v>No</v>
      </c>
      <c r="H2004">
        <f t="shared" si="502"/>
        <v>0</v>
      </c>
      <c r="I2004" t="str">
        <f t="shared" si="503"/>
        <v>No</v>
      </c>
      <c r="J2004" t="str">
        <f t="shared" si="504"/>
        <v>Normol Weight</v>
      </c>
      <c r="K2004" t="str">
        <f t="shared" si="505"/>
        <v>Diabetes</v>
      </c>
      <c r="L2004" t="str">
        <f t="shared" si="506"/>
        <v>R1012</v>
      </c>
      <c r="M2004">
        <f t="shared" si="507"/>
        <v>26</v>
      </c>
      <c r="N2004" t="str">
        <f t="shared" si="508"/>
        <v>tier - 2</v>
      </c>
      <c r="O2004" t="str">
        <f t="shared" si="509"/>
        <v>tier - 2</v>
      </c>
      <c r="P2004" t="str">
        <f t="shared" si="510"/>
        <v>R1012</v>
      </c>
      <c r="Q2004">
        <f t="shared" si="511"/>
        <v>26</v>
      </c>
    </row>
    <row r="2005" spans="1:17" ht="18.75" x14ac:dyDescent="0.3">
      <c r="A2005" s="4" t="s">
        <v>364</v>
      </c>
      <c r="B2005" t="str">
        <f t="shared" si="496"/>
        <v xml:space="preserve"> Caitrin</v>
      </c>
      <c r="C2005">
        <f t="shared" si="497"/>
        <v>33.4</v>
      </c>
      <c r="D2005">
        <f t="shared" si="498"/>
        <v>5.51</v>
      </c>
      <c r="E2005" t="str">
        <f t="shared" si="499"/>
        <v>No</v>
      </c>
      <c r="F2005" t="str">
        <f t="shared" si="500"/>
        <v>No</v>
      </c>
      <c r="G2005" t="str">
        <f t="shared" si="501"/>
        <v>No</v>
      </c>
      <c r="H2005">
        <f t="shared" si="502"/>
        <v>0</v>
      </c>
      <c r="I2005" t="str">
        <f t="shared" si="503"/>
        <v>No</v>
      </c>
      <c r="J2005" t="str">
        <f t="shared" si="504"/>
        <v>Obesity</v>
      </c>
      <c r="K2005" t="str">
        <f t="shared" si="505"/>
        <v>Normal</v>
      </c>
      <c r="L2005" t="str">
        <f t="shared" si="506"/>
        <v>R1011</v>
      </c>
      <c r="M2005">
        <f t="shared" si="507"/>
        <v>28</v>
      </c>
      <c r="N2005" t="str">
        <f t="shared" si="508"/>
        <v>tier - 1</v>
      </c>
      <c r="O2005" t="str">
        <f t="shared" si="509"/>
        <v>tier - 1</v>
      </c>
      <c r="P2005" t="str">
        <f t="shared" si="510"/>
        <v>R1011</v>
      </c>
      <c r="Q2005">
        <f t="shared" si="511"/>
        <v>28</v>
      </c>
    </row>
    <row r="2006" spans="1:17" ht="18.75" x14ac:dyDescent="0.3">
      <c r="A2006" s="4" t="s">
        <v>363</v>
      </c>
      <c r="B2006" t="str">
        <f t="shared" si="496"/>
        <v xml:space="preserve"> Adriana S</v>
      </c>
      <c r="C2006">
        <f t="shared" si="497"/>
        <v>33.11</v>
      </c>
      <c r="D2006">
        <f t="shared" si="498"/>
        <v>5.63</v>
      </c>
      <c r="E2006" t="str">
        <f t="shared" si="499"/>
        <v>No</v>
      </c>
      <c r="F2006" t="str">
        <f t="shared" si="500"/>
        <v>No</v>
      </c>
      <c r="G2006" t="str">
        <f t="shared" si="501"/>
        <v>No</v>
      </c>
      <c r="H2006">
        <f t="shared" si="502"/>
        <v>0</v>
      </c>
      <c r="I2006" t="str">
        <f t="shared" si="503"/>
        <v>No</v>
      </c>
      <c r="J2006" t="str">
        <f t="shared" si="504"/>
        <v>Obesity</v>
      </c>
      <c r="K2006" t="str">
        <f t="shared" si="505"/>
        <v>Normal</v>
      </c>
      <c r="L2006" t="str">
        <f t="shared" si="506"/>
        <v>R1013</v>
      </c>
      <c r="M2006">
        <f t="shared" si="507"/>
        <v>28</v>
      </c>
      <c r="N2006" t="str">
        <f t="shared" si="508"/>
        <v>tier - 3</v>
      </c>
      <c r="O2006" t="str">
        <f t="shared" si="509"/>
        <v>tier - 3</v>
      </c>
      <c r="P2006" t="str">
        <f t="shared" si="510"/>
        <v>R1013</v>
      </c>
      <c r="Q2006">
        <f t="shared" si="511"/>
        <v>28</v>
      </c>
    </row>
    <row r="2007" spans="1:17" ht="18.75" x14ac:dyDescent="0.3">
      <c r="A2007" s="4" t="s">
        <v>362</v>
      </c>
      <c r="B2007" t="str">
        <f t="shared" si="496"/>
        <v xml:space="preserve"> Megan</v>
      </c>
      <c r="C2007">
        <f t="shared" si="497"/>
        <v>16.815000000000001</v>
      </c>
      <c r="D2007">
        <f t="shared" si="498"/>
        <v>5.29</v>
      </c>
      <c r="E2007" t="str">
        <f t="shared" si="499"/>
        <v>Yes</v>
      </c>
      <c r="F2007" t="str">
        <f t="shared" si="500"/>
        <v>No</v>
      </c>
      <c r="G2007" t="str">
        <f t="shared" si="501"/>
        <v>No</v>
      </c>
      <c r="H2007">
        <f t="shared" si="502"/>
        <v>0</v>
      </c>
      <c r="I2007" t="str">
        <f t="shared" si="503"/>
        <v>No</v>
      </c>
      <c r="J2007" t="str">
        <f t="shared" si="504"/>
        <v>Underweight</v>
      </c>
      <c r="K2007" t="str">
        <f t="shared" si="505"/>
        <v>Normal</v>
      </c>
      <c r="L2007" t="str">
        <f t="shared" si="506"/>
        <v>R1024</v>
      </c>
      <c r="M2007">
        <f t="shared" si="507"/>
        <v>21</v>
      </c>
      <c r="N2007" t="str">
        <f t="shared" si="508"/>
        <v>tier - 3</v>
      </c>
      <c r="O2007" t="str">
        <f t="shared" si="509"/>
        <v>tier - 3</v>
      </c>
      <c r="P2007" t="str">
        <f t="shared" si="510"/>
        <v>R1024</v>
      </c>
      <c r="Q2007">
        <f t="shared" si="511"/>
        <v>21</v>
      </c>
    </row>
    <row r="2008" spans="1:17" ht="18.75" x14ac:dyDescent="0.3">
      <c r="A2008" s="4" t="s">
        <v>361</v>
      </c>
      <c r="B2008" t="str">
        <f t="shared" si="496"/>
        <v xml:space="preserve"> Kristen M</v>
      </c>
      <c r="C2008">
        <f t="shared" si="497"/>
        <v>25.61</v>
      </c>
      <c r="D2008">
        <f t="shared" si="498"/>
        <v>4</v>
      </c>
      <c r="E2008" t="str">
        <f t="shared" si="499"/>
        <v>No</v>
      </c>
      <c r="F2008" t="str">
        <f t="shared" si="500"/>
        <v>No</v>
      </c>
      <c r="G2008" t="str">
        <f t="shared" si="501"/>
        <v>Yes</v>
      </c>
      <c r="H2008">
        <f t="shared" si="502"/>
        <v>1</v>
      </c>
      <c r="I2008" t="str">
        <f t="shared" si="503"/>
        <v>No</v>
      </c>
      <c r="J2008" t="str">
        <f t="shared" si="504"/>
        <v>Obesity</v>
      </c>
      <c r="K2008" t="str">
        <f t="shared" si="505"/>
        <v>Normal</v>
      </c>
      <c r="L2008" t="str">
        <f t="shared" si="506"/>
        <v>R1013</v>
      </c>
      <c r="M2008">
        <f t="shared" si="507"/>
        <v>29</v>
      </c>
      <c r="N2008" t="str">
        <f t="shared" si="508"/>
        <v>tier - 3</v>
      </c>
      <c r="O2008" t="str">
        <f t="shared" si="509"/>
        <v>tier - 3</v>
      </c>
      <c r="P2008" t="str">
        <f t="shared" si="510"/>
        <v>R1013</v>
      </c>
      <c r="Q2008">
        <f t="shared" si="511"/>
        <v>29</v>
      </c>
    </row>
    <row r="2009" spans="1:17" ht="18.75" x14ac:dyDescent="0.3">
      <c r="A2009" s="4" t="s">
        <v>360</v>
      </c>
      <c r="B2009" t="str">
        <f t="shared" si="496"/>
        <v xml:space="preserve"> Alix</v>
      </c>
      <c r="C2009">
        <f t="shared" si="497"/>
        <v>25.8</v>
      </c>
      <c r="D2009">
        <f t="shared" si="498"/>
        <v>5.49</v>
      </c>
      <c r="E2009" t="str">
        <f t="shared" si="499"/>
        <v>No</v>
      </c>
      <c r="F2009" t="str">
        <f t="shared" si="500"/>
        <v>No</v>
      </c>
      <c r="G2009" t="str">
        <f t="shared" si="501"/>
        <v>No</v>
      </c>
      <c r="H2009">
        <f t="shared" si="502"/>
        <v>0</v>
      </c>
      <c r="I2009" t="str">
        <f t="shared" si="503"/>
        <v>No</v>
      </c>
      <c r="J2009" t="str">
        <f t="shared" si="504"/>
        <v>Obesity</v>
      </c>
      <c r="K2009" t="str">
        <f t="shared" si="505"/>
        <v>Normal</v>
      </c>
      <c r="L2009" t="str">
        <f t="shared" si="506"/>
        <v>R1011</v>
      </c>
      <c r="M2009">
        <f t="shared" si="507"/>
        <v>28</v>
      </c>
      <c r="N2009" t="str">
        <f t="shared" si="508"/>
        <v>tier - 1</v>
      </c>
      <c r="O2009" t="str">
        <f t="shared" si="509"/>
        <v>tier - 1</v>
      </c>
      <c r="P2009" t="str">
        <f t="shared" si="510"/>
        <v>R1011</v>
      </c>
      <c r="Q2009">
        <f t="shared" si="511"/>
        <v>28</v>
      </c>
    </row>
    <row r="2010" spans="1:17" ht="18.75" x14ac:dyDescent="0.3">
      <c r="A2010" s="4" t="s">
        <v>359</v>
      </c>
      <c r="B2010" t="str">
        <f t="shared" si="496"/>
        <v xml:space="preserve"> Kakushin</v>
      </c>
      <c r="C2010">
        <f t="shared" si="497"/>
        <v>27.39</v>
      </c>
      <c r="D2010">
        <f t="shared" si="498"/>
        <v>5.34</v>
      </c>
      <c r="E2010" t="str">
        <f t="shared" si="499"/>
        <v>No</v>
      </c>
      <c r="F2010" t="str">
        <f t="shared" si="500"/>
        <v>No</v>
      </c>
      <c r="G2010" t="str">
        <f t="shared" si="501"/>
        <v>No</v>
      </c>
      <c r="H2010">
        <f t="shared" si="502"/>
        <v>0</v>
      </c>
      <c r="I2010" t="str">
        <f t="shared" si="503"/>
        <v>No</v>
      </c>
      <c r="J2010" t="str">
        <f t="shared" si="504"/>
        <v>Obesity</v>
      </c>
      <c r="K2010" t="str">
        <f t="shared" si="505"/>
        <v>Normal</v>
      </c>
      <c r="L2010" t="str">
        <f t="shared" si="506"/>
        <v>R1021</v>
      </c>
      <c r="M2010">
        <f t="shared" si="507"/>
        <v>23</v>
      </c>
      <c r="N2010" t="str">
        <f t="shared" si="508"/>
        <v>tier - 3</v>
      </c>
      <c r="O2010" t="str">
        <f t="shared" si="509"/>
        <v>tier - 3</v>
      </c>
      <c r="P2010" t="str">
        <f t="shared" si="510"/>
        <v>R1021</v>
      </c>
      <c r="Q2010">
        <f t="shared" si="511"/>
        <v>23</v>
      </c>
    </row>
    <row r="2011" spans="1:17" ht="18.75" x14ac:dyDescent="0.3">
      <c r="A2011" s="4" t="s">
        <v>358</v>
      </c>
      <c r="B2011" t="str">
        <f t="shared" si="496"/>
        <v xml:space="preserve"> Michael J</v>
      </c>
      <c r="C2011">
        <f t="shared" si="497"/>
        <v>17.03</v>
      </c>
      <c r="D2011">
        <f t="shared" si="498"/>
        <v>4.12</v>
      </c>
      <c r="E2011" t="str">
        <f t="shared" si="499"/>
        <v>No</v>
      </c>
      <c r="F2011" t="str">
        <f t="shared" si="500"/>
        <v>No</v>
      </c>
      <c r="G2011" t="str">
        <f t="shared" si="501"/>
        <v>No</v>
      </c>
      <c r="H2011">
        <f t="shared" si="502"/>
        <v>1</v>
      </c>
      <c r="I2011" t="str">
        <f t="shared" si="503"/>
        <v>No</v>
      </c>
      <c r="J2011" t="str">
        <f t="shared" si="504"/>
        <v>Underweight</v>
      </c>
      <c r="K2011" t="str">
        <f t="shared" si="505"/>
        <v>Normal</v>
      </c>
      <c r="L2011" t="str">
        <f t="shared" si="506"/>
        <v>R1013</v>
      </c>
      <c r="M2011">
        <f t="shared" si="507"/>
        <v>35</v>
      </c>
      <c r="N2011" t="str">
        <f t="shared" si="508"/>
        <v>tier - 2</v>
      </c>
      <c r="O2011" t="str">
        <f t="shared" si="509"/>
        <v>tier - 2</v>
      </c>
      <c r="P2011" t="str">
        <f t="shared" si="510"/>
        <v>R1013</v>
      </c>
      <c r="Q2011">
        <f t="shared" si="511"/>
        <v>35</v>
      </c>
    </row>
    <row r="2012" spans="1:17" ht="18.75" x14ac:dyDescent="0.3">
      <c r="A2012" s="4" t="s">
        <v>357</v>
      </c>
      <c r="B2012" t="str">
        <f t="shared" si="496"/>
        <v xml:space="preserve"> Bradley</v>
      </c>
      <c r="C2012">
        <f t="shared" si="497"/>
        <v>23.75</v>
      </c>
      <c r="D2012">
        <f t="shared" si="498"/>
        <v>5.49</v>
      </c>
      <c r="E2012" t="str">
        <f t="shared" si="499"/>
        <v>Yes</v>
      </c>
      <c r="F2012" t="str">
        <f t="shared" si="500"/>
        <v>No</v>
      </c>
      <c r="G2012" t="str">
        <f t="shared" si="501"/>
        <v>No</v>
      </c>
      <c r="H2012">
        <f t="shared" si="502"/>
        <v>0</v>
      </c>
      <c r="I2012" t="str">
        <f t="shared" si="503"/>
        <v>No</v>
      </c>
      <c r="J2012" t="str">
        <f t="shared" si="504"/>
        <v>Normol Weight</v>
      </c>
      <c r="K2012" t="str">
        <f t="shared" si="505"/>
        <v>Normal</v>
      </c>
      <c r="L2012" t="str">
        <f t="shared" si="506"/>
        <v>R1012</v>
      </c>
      <c r="M2012">
        <f t="shared" si="507"/>
        <v>21</v>
      </c>
      <c r="N2012" t="str">
        <f t="shared" si="508"/>
        <v>tier - 1</v>
      </c>
      <c r="O2012" t="str">
        <f t="shared" si="509"/>
        <v>tier - 1</v>
      </c>
      <c r="P2012" t="str">
        <f t="shared" si="510"/>
        <v>R1012</v>
      </c>
      <c r="Q2012">
        <f t="shared" si="511"/>
        <v>21</v>
      </c>
    </row>
    <row r="2013" spans="1:17" ht="18.75" x14ac:dyDescent="0.3">
      <c r="A2013" s="4" t="s">
        <v>355</v>
      </c>
      <c r="B2013" t="str">
        <f t="shared" si="496"/>
        <v xml:space="preserve"> Matt</v>
      </c>
      <c r="C2013">
        <f t="shared" si="497"/>
        <v>26.03</v>
      </c>
      <c r="D2013">
        <f t="shared" si="498"/>
        <v>5.1100000000000003</v>
      </c>
      <c r="E2013" t="str">
        <f t="shared" si="499"/>
        <v>Yes</v>
      </c>
      <c r="F2013" t="str">
        <f t="shared" si="500"/>
        <v>No</v>
      </c>
      <c r="G2013" t="str">
        <f t="shared" si="501"/>
        <v>No</v>
      </c>
      <c r="H2013">
        <f t="shared" si="502"/>
        <v>1</v>
      </c>
      <c r="I2013" t="str">
        <f t="shared" si="503"/>
        <v>No</v>
      </c>
      <c r="J2013" t="str">
        <f t="shared" si="504"/>
        <v>Obesity</v>
      </c>
      <c r="K2013" t="str">
        <f t="shared" si="505"/>
        <v>Normal</v>
      </c>
      <c r="L2013" t="str">
        <f t="shared" si="506"/>
        <v>R1017</v>
      </c>
      <c r="M2013">
        <f t="shared" si="507"/>
        <v>27</v>
      </c>
      <c r="N2013" t="str">
        <f t="shared" si="508"/>
        <v>tier - 1</v>
      </c>
      <c r="O2013" t="str">
        <f t="shared" si="509"/>
        <v>tier - 1</v>
      </c>
      <c r="P2013" t="str">
        <f t="shared" si="510"/>
        <v>R1017</v>
      </c>
      <c r="Q2013">
        <f t="shared" si="511"/>
        <v>27</v>
      </c>
    </row>
    <row r="2014" spans="1:17" ht="18.75" x14ac:dyDescent="0.3">
      <c r="A2014" s="4" t="s">
        <v>354</v>
      </c>
      <c r="B2014" t="str">
        <f t="shared" si="496"/>
        <v xml:space="preserve"> Amanda C.</v>
      </c>
      <c r="C2014">
        <f t="shared" si="497"/>
        <v>16.079999999999998</v>
      </c>
      <c r="D2014">
        <f t="shared" si="498"/>
        <v>5.94</v>
      </c>
      <c r="E2014" t="str">
        <f t="shared" si="499"/>
        <v>No</v>
      </c>
      <c r="F2014" t="str">
        <f t="shared" si="500"/>
        <v>No</v>
      </c>
      <c r="G2014" t="str">
        <f t="shared" si="501"/>
        <v>No</v>
      </c>
      <c r="H2014">
        <f t="shared" si="502"/>
        <v>0</v>
      </c>
      <c r="I2014" t="str">
        <f t="shared" si="503"/>
        <v>No</v>
      </c>
      <c r="J2014" t="str">
        <f t="shared" si="504"/>
        <v>Underweight</v>
      </c>
      <c r="K2014" t="str">
        <f t="shared" si="505"/>
        <v>Diabetes</v>
      </c>
      <c r="L2014" t="str">
        <f t="shared" si="506"/>
        <v>R1012</v>
      </c>
      <c r="M2014">
        <f t="shared" si="507"/>
        <v>33</v>
      </c>
      <c r="N2014" t="str">
        <f t="shared" si="508"/>
        <v>tier - 1</v>
      </c>
      <c r="O2014" t="str">
        <f t="shared" si="509"/>
        <v>tier - 1</v>
      </c>
      <c r="P2014" t="str">
        <f t="shared" si="510"/>
        <v>R1012</v>
      </c>
      <c r="Q2014">
        <f t="shared" si="511"/>
        <v>33</v>
      </c>
    </row>
    <row r="2015" spans="1:17" ht="18.75" x14ac:dyDescent="0.3">
      <c r="A2015" s="4" t="s">
        <v>353</v>
      </c>
      <c r="B2015" t="str">
        <f t="shared" si="496"/>
        <v xml:space="preserve"> Valur</v>
      </c>
      <c r="C2015">
        <f t="shared" si="497"/>
        <v>30.875</v>
      </c>
      <c r="D2015">
        <f t="shared" si="498"/>
        <v>5.54</v>
      </c>
      <c r="E2015" t="str">
        <f t="shared" si="499"/>
        <v>No</v>
      </c>
      <c r="F2015" t="str">
        <f t="shared" si="500"/>
        <v>No</v>
      </c>
      <c r="G2015" t="str">
        <f t="shared" si="501"/>
        <v>No</v>
      </c>
      <c r="H2015">
        <f t="shared" si="502"/>
        <v>0</v>
      </c>
      <c r="I2015" t="str">
        <f t="shared" si="503"/>
        <v>No</v>
      </c>
      <c r="J2015" t="str">
        <f t="shared" si="504"/>
        <v>Obesity</v>
      </c>
      <c r="K2015" t="str">
        <f t="shared" si="505"/>
        <v>Normal</v>
      </c>
      <c r="L2015" t="str">
        <f t="shared" si="506"/>
        <v>R1012</v>
      </c>
      <c r="M2015">
        <f t="shared" si="507"/>
        <v>28</v>
      </c>
      <c r="N2015" t="str">
        <f t="shared" si="508"/>
        <v>tier - 1</v>
      </c>
      <c r="O2015" t="str">
        <f t="shared" si="509"/>
        <v>tier - 1</v>
      </c>
      <c r="P2015" t="str">
        <f t="shared" si="510"/>
        <v>R1012</v>
      </c>
      <c r="Q2015">
        <f t="shared" si="511"/>
        <v>28</v>
      </c>
    </row>
    <row r="2016" spans="1:17" ht="18.75" x14ac:dyDescent="0.3">
      <c r="A2016" s="4" t="s">
        <v>352</v>
      </c>
      <c r="B2016" t="str">
        <f t="shared" si="496"/>
        <v xml:space="preserve"> Erica J</v>
      </c>
      <c r="C2016">
        <f t="shared" si="497"/>
        <v>31.79</v>
      </c>
      <c r="D2016">
        <f t="shared" si="498"/>
        <v>7.09</v>
      </c>
      <c r="E2016" t="str">
        <f t="shared" si="499"/>
        <v>No</v>
      </c>
      <c r="F2016" t="str">
        <f t="shared" si="500"/>
        <v>No</v>
      </c>
      <c r="G2016" t="str">
        <f t="shared" si="501"/>
        <v>No</v>
      </c>
      <c r="H2016">
        <f t="shared" si="502"/>
        <v>0</v>
      </c>
      <c r="I2016" t="str">
        <f t="shared" si="503"/>
        <v>No</v>
      </c>
      <c r="J2016" t="str">
        <f t="shared" si="504"/>
        <v>Obesity</v>
      </c>
      <c r="K2016" t="str">
        <f t="shared" si="505"/>
        <v>Diabetes</v>
      </c>
      <c r="L2016" t="str">
        <f t="shared" si="506"/>
        <v>R1013</v>
      </c>
      <c r="M2016">
        <f t="shared" si="507"/>
        <v>20</v>
      </c>
      <c r="N2016" t="str">
        <f t="shared" si="508"/>
        <v>tier - 3</v>
      </c>
      <c r="O2016" t="str">
        <f t="shared" si="509"/>
        <v>tier - 3</v>
      </c>
      <c r="P2016" t="str">
        <f t="shared" si="510"/>
        <v>R1013</v>
      </c>
      <c r="Q2016">
        <f t="shared" si="511"/>
        <v>20</v>
      </c>
    </row>
    <row r="2017" spans="1:17" ht="18.75" x14ac:dyDescent="0.3">
      <c r="A2017" s="4" t="s">
        <v>351</v>
      </c>
      <c r="B2017" t="str">
        <f t="shared" si="496"/>
        <v xml:space="preserve"> Stephen F.</v>
      </c>
      <c r="C2017">
        <f t="shared" si="497"/>
        <v>28.48</v>
      </c>
      <c r="D2017">
        <f t="shared" si="498"/>
        <v>6.22</v>
      </c>
      <c r="E2017" t="str">
        <f t="shared" si="499"/>
        <v>Yes</v>
      </c>
      <c r="F2017" t="str">
        <f t="shared" si="500"/>
        <v>No</v>
      </c>
      <c r="G2017" t="str">
        <f t="shared" si="501"/>
        <v>Yes</v>
      </c>
      <c r="H2017">
        <f t="shared" si="502"/>
        <v>1</v>
      </c>
      <c r="I2017" t="str">
        <f t="shared" si="503"/>
        <v>No</v>
      </c>
      <c r="J2017" t="str">
        <f t="shared" si="504"/>
        <v>Obesity</v>
      </c>
      <c r="K2017" t="str">
        <f t="shared" si="505"/>
        <v>Diabetes</v>
      </c>
      <c r="L2017" t="str">
        <f t="shared" si="506"/>
        <v>R1011</v>
      </c>
      <c r="M2017">
        <f t="shared" si="507"/>
        <v>25</v>
      </c>
      <c r="N2017" t="str">
        <f t="shared" si="508"/>
        <v>tier - 2</v>
      </c>
      <c r="O2017" t="str">
        <f t="shared" si="509"/>
        <v>tier - 2</v>
      </c>
      <c r="P2017" t="str">
        <f t="shared" si="510"/>
        <v>R1011</v>
      </c>
      <c r="Q2017">
        <f t="shared" si="511"/>
        <v>25</v>
      </c>
    </row>
    <row r="2018" spans="1:17" ht="18.75" x14ac:dyDescent="0.3">
      <c r="A2018" s="4" t="s">
        <v>350</v>
      </c>
      <c r="B2018" t="str">
        <f t="shared" si="496"/>
        <v xml:space="preserve"> Lissa</v>
      </c>
      <c r="C2018">
        <f t="shared" si="497"/>
        <v>26.6</v>
      </c>
      <c r="D2018">
        <f t="shared" si="498"/>
        <v>4.33</v>
      </c>
      <c r="E2018" t="str">
        <f t="shared" si="499"/>
        <v>No</v>
      </c>
      <c r="F2018" t="str">
        <f t="shared" si="500"/>
        <v>No</v>
      </c>
      <c r="G2018" t="str">
        <f t="shared" si="501"/>
        <v>No</v>
      </c>
      <c r="H2018">
        <f t="shared" si="502"/>
        <v>1</v>
      </c>
      <c r="I2018" t="str">
        <f t="shared" si="503"/>
        <v>No</v>
      </c>
      <c r="J2018" t="str">
        <f t="shared" si="504"/>
        <v>Obesity</v>
      </c>
      <c r="K2018" t="str">
        <f t="shared" si="505"/>
        <v>Normal</v>
      </c>
      <c r="L2018" t="str">
        <f t="shared" si="506"/>
        <v>R1023</v>
      </c>
      <c r="M2018">
        <f t="shared" si="507"/>
        <v>24</v>
      </c>
      <c r="N2018" t="str">
        <f t="shared" si="508"/>
        <v>tier - 1</v>
      </c>
      <c r="O2018" t="str">
        <f t="shared" si="509"/>
        <v>tier - 1</v>
      </c>
      <c r="P2018" t="str">
        <f t="shared" si="510"/>
        <v>R1023</v>
      </c>
      <c r="Q2018">
        <f t="shared" si="511"/>
        <v>24</v>
      </c>
    </row>
    <row r="2019" spans="1:17" ht="18.75" x14ac:dyDescent="0.3">
      <c r="A2019" s="4" t="s">
        <v>349</v>
      </c>
      <c r="B2019" t="str">
        <f t="shared" si="496"/>
        <v xml:space="preserve"> Megan</v>
      </c>
      <c r="C2019">
        <f t="shared" si="497"/>
        <v>25.27</v>
      </c>
      <c r="D2019">
        <f t="shared" si="498"/>
        <v>5.83</v>
      </c>
      <c r="E2019" t="str">
        <f t="shared" si="499"/>
        <v>No</v>
      </c>
      <c r="F2019" t="str">
        <f t="shared" si="500"/>
        <v>No</v>
      </c>
      <c r="G2019" t="str">
        <f t="shared" si="501"/>
        <v>No</v>
      </c>
      <c r="H2019">
        <f t="shared" si="502"/>
        <v>1</v>
      </c>
      <c r="I2019" t="str">
        <f t="shared" si="503"/>
        <v>No</v>
      </c>
      <c r="J2019" t="str">
        <f t="shared" si="504"/>
        <v>Obesity</v>
      </c>
      <c r="K2019" t="str">
        <f t="shared" si="505"/>
        <v>Diabetes</v>
      </c>
      <c r="L2019" t="str">
        <f t="shared" si="506"/>
        <v>R1024</v>
      </c>
      <c r="M2019">
        <f t="shared" si="507"/>
        <v>24</v>
      </c>
      <c r="N2019" t="str">
        <f t="shared" si="508"/>
        <v>tier - 3</v>
      </c>
      <c r="O2019" t="str">
        <f t="shared" si="509"/>
        <v>tier - 3</v>
      </c>
      <c r="P2019" t="str">
        <f t="shared" si="510"/>
        <v>R1024</v>
      </c>
      <c r="Q2019">
        <f t="shared" si="511"/>
        <v>24</v>
      </c>
    </row>
    <row r="2020" spans="1:17" ht="18.75" x14ac:dyDescent="0.3">
      <c r="A2020" s="4" t="s">
        <v>348</v>
      </c>
      <c r="B2020" t="str">
        <f t="shared" si="496"/>
        <v xml:space="preserve"> Alyson</v>
      </c>
      <c r="C2020">
        <f t="shared" si="497"/>
        <v>34.484999999999999</v>
      </c>
      <c r="D2020">
        <f t="shared" si="498"/>
        <v>4.7</v>
      </c>
      <c r="E2020" t="str">
        <f t="shared" si="499"/>
        <v>Yes</v>
      </c>
      <c r="F2020" t="str">
        <f t="shared" si="500"/>
        <v>No</v>
      </c>
      <c r="G2020" t="str">
        <f t="shared" si="501"/>
        <v>Yes</v>
      </c>
      <c r="H2020">
        <f t="shared" si="502"/>
        <v>1</v>
      </c>
      <c r="I2020" t="str">
        <f t="shared" si="503"/>
        <v>No</v>
      </c>
      <c r="J2020" t="str">
        <f t="shared" si="504"/>
        <v>Obesity</v>
      </c>
      <c r="K2020" t="str">
        <f t="shared" si="505"/>
        <v>Normal</v>
      </c>
      <c r="L2020" t="str">
        <f t="shared" si="506"/>
        <v>R1012</v>
      </c>
      <c r="M2020">
        <f t="shared" si="507"/>
        <v>25</v>
      </c>
      <c r="N2020" t="str">
        <f t="shared" si="508"/>
        <v>tier - 3</v>
      </c>
      <c r="O2020" t="str">
        <f t="shared" si="509"/>
        <v>tier - 3</v>
      </c>
      <c r="P2020" t="str">
        <f t="shared" si="510"/>
        <v>R1012</v>
      </c>
      <c r="Q2020">
        <f t="shared" si="511"/>
        <v>25</v>
      </c>
    </row>
    <row r="2021" spans="1:17" ht="18.75" x14ac:dyDescent="0.3">
      <c r="A2021" s="4" t="s">
        <v>347</v>
      </c>
      <c r="B2021" t="str">
        <f t="shared" si="496"/>
        <v xml:space="preserve"> Chance B</v>
      </c>
      <c r="C2021">
        <f t="shared" si="497"/>
        <v>15.57</v>
      </c>
      <c r="D2021">
        <f t="shared" si="498"/>
        <v>4.07</v>
      </c>
      <c r="E2021" t="str">
        <f t="shared" si="499"/>
        <v>Yes</v>
      </c>
      <c r="F2021" t="str">
        <f t="shared" si="500"/>
        <v>No</v>
      </c>
      <c r="G2021" t="str">
        <f t="shared" si="501"/>
        <v>No</v>
      </c>
      <c r="H2021">
        <f t="shared" si="502"/>
        <v>1</v>
      </c>
      <c r="I2021" t="str">
        <f t="shared" si="503"/>
        <v>No</v>
      </c>
      <c r="J2021" t="str">
        <f t="shared" si="504"/>
        <v>Underweight</v>
      </c>
      <c r="K2021" t="str">
        <f t="shared" si="505"/>
        <v>Normal</v>
      </c>
      <c r="L2021" t="str">
        <f t="shared" si="506"/>
        <v>R1012</v>
      </c>
      <c r="M2021">
        <f t="shared" si="507"/>
        <v>34</v>
      </c>
      <c r="N2021" t="str">
        <f t="shared" si="508"/>
        <v>tier - 2</v>
      </c>
      <c r="O2021" t="str">
        <f t="shared" si="509"/>
        <v>tier - 2</v>
      </c>
      <c r="P2021" t="str">
        <f t="shared" si="510"/>
        <v>R1012</v>
      </c>
      <c r="Q2021">
        <f t="shared" si="511"/>
        <v>34</v>
      </c>
    </row>
    <row r="2022" spans="1:17" ht="18.75" x14ac:dyDescent="0.3">
      <c r="A2022" s="4" t="s">
        <v>346</v>
      </c>
      <c r="B2022" t="str">
        <f t="shared" si="496"/>
        <v xml:space="preserve"> Sean P</v>
      </c>
      <c r="C2022">
        <f t="shared" si="497"/>
        <v>30.36</v>
      </c>
      <c r="D2022">
        <f t="shared" si="498"/>
        <v>9.39</v>
      </c>
      <c r="E2022" t="str">
        <f t="shared" si="499"/>
        <v>No</v>
      </c>
      <c r="F2022" t="str">
        <f t="shared" si="500"/>
        <v>No</v>
      </c>
      <c r="G2022" t="str">
        <f t="shared" si="501"/>
        <v>No</v>
      </c>
      <c r="H2022">
        <f t="shared" si="502"/>
        <v>0</v>
      </c>
      <c r="I2022" t="str">
        <f t="shared" si="503"/>
        <v>No</v>
      </c>
      <c r="J2022" t="str">
        <f t="shared" si="504"/>
        <v>Obesity</v>
      </c>
      <c r="K2022" t="str">
        <f t="shared" si="505"/>
        <v>Diabetes</v>
      </c>
      <c r="L2022" t="str">
        <f t="shared" si="506"/>
        <v>R1012</v>
      </c>
      <c r="M2022">
        <f t="shared" si="507"/>
        <v>20</v>
      </c>
      <c r="N2022" t="str">
        <f t="shared" si="508"/>
        <v>tier - 3</v>
      </c>
      <c r="O2022" t="str">
        <f t="shared" si="509"/>
        <v>tier - 3</v>
      </c>
      <c r="P2022" t="str">
        <f t="shared" si="510"/>
        <v>R1012</v>
      </c>
      <c r="Q2022">
        <f t="shared" si="511"/>
        <v>20</v>
      </c>
    </row>
    <row r="2023" spans="1:17" ht="18.75" x14ac:dyDescent="0.3">
      <c r="A2023" s="4" t="s">
        <v>345</v>
      </c>
      <c r="B2023" t="str">
        <f t="shared" si="496"/>
        <v xml:space="preserve"> Therese</v>
      </c>
      <c r="C2023">
        <f t="shared" si="497"/>
        <v>19.37</v>
      </c>
      <c r="D2023">
        <f t="shared" si="498"/>
        <v>4.18</v>
      </c>
      <c r="E2023" t="str">
        <f t="shared" si="499"/>
        <v>No</v>
      </c>
      <c r="F2023" t="str">
        <f t="shared" si="500"/>
        <v>No</v>
      </c>
      <c r="G2023" t="str">
        <f t="shared" si="501"/>
        <v>No</v>
      </c>
      <c r="H2023">
        <f t="shared" si="502"/>
        <v>0</v>
      </c>
      <c r="I2023" t="str">
        <f t="shared" si="503"/>
        <v>No</v>
      </c>
      <c r="J2023" t="str">
        <f t="shared" si="504"/>
        <v>Normol Weight</v>
      </c>
      <c r="K2023" t="str">
        <f t="shared" si="505"/>
        <v>Normal</v>
      </c>
      <c r="L2023" t="str">
        <f t="shared" si="506"/>
        <v>R1013</v>
      </c>
      <c r="M2023">
        <f t="shared" si="507"/>
        <v>31</v>
      </c>
      <c r="N2023" t="str">
        <f t="shared" si="508"/>
        <v>tier - 2</v>
      </c>
      <c r="O2023" t="str">
        <f t="shared" si="509"/>
        <v>tier - 2</v>
      </c>
      <c r="P2023" t="str">
        <f t="shared" si="510"/>
        <v>R1013</v>
      </c>
      <c r="Q2023">
        <f t="shared" si="511"/>
        <v>31</v>
      </c>
    </row>
    <row r="2024" spans="1:17" ht="18.75" x14ac:dyDescent="0.3">
      <c r="A2024" s="4" t="s">
        <v>344</v>
      </c>
      <c r="B2024" t="str">
        <f t="shared" si="496"/>
        <v xml:space="preserve"> Beau</v>
      </c>
      <c r="C2024">
        <f t="shared" si="497"/>
        <v>16.71</v>
      </c>
      <c r="D2024">
        <f t="shared" si="498"/>
        <v>4.18</v>
      </c>
      <c r="E2024" t="str">
        <f t="shared" si="499"/>
        <v>No</v>
      </c>
      <c r="F2024" t="str">
        <f t="shared" si="500"/>
        <v>No</v>
      </c>
      <c r="G2024" t="str">
        <f t="shared" si="501"/>
        <v>No</v>
      </c>
      <c r="H2024">
        <f t="shared" si="502"/>
        <v>1</v>
      </c>
      <c r="I2024" t="str">
        <f t="shared" si="503"/>
        <v>No</v>
      </c>
      <c r="J2024" t="str">
        <f t="shared" si="504"/>
        <v>Underweight</v>
      </c>
      <c r="K2024" t="str">
        <f t="shared" si="505"/>
        <v>Normal</v>
      </c>
      <c r="L2024" t="str">
        <f t="shared" si="506"/>
        <v>R1013</v>
      </c>
      <c r="M2024">
        <f t="shared" si="507"/>
        <v>35</v>
      </c>
      <c r="N2024" t="str">
        <f t="shared" si="508"/>
        <v>tier - 3</v>
      </c>
      <c r="O2024" t="str">
        <f t="shared" si="509"/>
        <v>tier - 3</v>
      </c>
      <c r="P2024" t="str">
        <f t="shared" si="510"/>
        <v>R1013</v>
      </c>
      <c r="Q2024">
        <f t="shared" si="511"/>
        <v>35</v>
      </c>
    </row>
    <row r="2025" spans="1:17" ht="18.75" x14ac:dyDescent="0.3">
      <c r="A2025" s="4" t="s">
        <v>343</v>
      </c>
      <c r="B2025" t="str">
        <f t="shared" si="496"/>
        <v xml:space="preserve"> Kelsey M</v>
      </c>
      <c r="C2025">
        <f t="shared" si="497"/>
        <v>24.1</v>
      </c>
      <c r="D2025">
        <f t="shared" si="498"/>
        <v>4.4000000000000004</v>
      </c>
      <c r="E2025" t="str">
        <f t="shared" si="499"/>
        <v>Yes</v>
      </c>
      <c r="F2025" t="str">
        <f t="shared" si="500"/>
        <v>No</v>
      </c>
      <c r="G2025" t="str">
        <f t="shared" si="501"/>
        <v>No</v>
      </c>
      <c r="H2025">
        <f t="shared" si="502"/>
        <v>1</v>
      </c>
      <c r="I2025" t="str">
        <f t="shared" si="503"/>
        <v>No</v>
      </c>
      <c r="J2025" t="str">
        <f t="shared" si="504"/>
        <v>Normol Weight</v>
      </c>
      <c r="K2025" t="str">
        <f t="shared" si="505"/>
        <v>Normal</v>
      </c>
      <c r="L2025" t="str">
        <f t="shared" si="506"/>
        <v>R1011</v>
      </c>
      <c r="M2025">
        <f t="shared" si="507"/>
        <v>27</v>
      </c>
      <c r="N2025" t="str">
        <f t="shared" si="508"/>
        <v>tier - 1</v>
      </c>
      <c r="O2025" t="str">
        <f t="shared" si="509"/>
        <v>tier - 1</v>
      </c>
      <c r="P2025" t="str">
        <f t="shared" si="510"/>
        <v>R1011</v>
      </c>
      <c r="Q2025">
        <f t="shared" si="511"/>
        <v>27</v>
      </c>
    </row>
    <row r="2026" spans="1:17" ht="18.75" x14ac:dyDescent="0.3">
      <c r="A2026" s="4" t="s">
        <v>342</v>
      </c>
      <c r="B2026" t="str">
        <f t="shared" si="496"/>
        <v xml:space="preserve"> Gretchen</v>
      </c>
      <c r="C2026">
        <f t="shared" si="497"/>
        <v>29.77</v>
      </c>
      <c r="D2026">
        <f t="shared" si="498"/>
        <v>9.9</v>
      </c>
      <c r="E2026" t="str">
        <f t="shared" si="499"/>
        <v>No</v>
      </c>
      <c r="F2026" t="str">
        <f t="shared" si="500"/>
        <v>No</v>
      </c>
      <c r="G2026" t="str">
        <f t="shared" si="501"/>
        <v>No</v>
      </c>
      <c r="H2026">
        <f t="shared" si="502"/>
        <v>0</v>
      </c>
      <c r="I2026" t="str">
        <f t="shared" si="503"/>
        <v>No</v>
      </c>
      <c r="J2026" t="str">
        <f t="shared" si="504"/>
        <v>Obesity</v>
      </c>
      <c r="K2026" t="str">
        <f t="shared" si="505"/>
        <v>Diabetes</v>
      </c>
      <c r="L2026" t="str">
        <f t="shared" si="506"/>
        <v>R1012</v>
      </c>
      <c r="M2026">
        <f t="shared" si="507"/>
        <v>20</v>
      </c>
      <c r="N2026" t="str">
        <f t="shared" si="508"/>
        <v>tier - 3</v>
      </c>
      <c r="O2026" t="str">
        <f t="shared" si="509"/>
        <v>tier - 3</v>
      </c>
      <c r="P2026" t="str">
        <f t="shared" si="510"/>
        <v>R1012</v>
      </c>
      <c r="Q2026">
        <f t="shared" si="511"/>
        <v>20</v>
      </c>
    </row>
    <row r="2027" spans="1:17" ht="18.75" x14ac:dyDescent="0.3">
      <c r="A2027" s="4" t="s">
        <v>341</v>
      </c>
      <c r="B2027" t="str">
        <f t="shared" si="496"/>
        <v xml:space="preserve"> Nicholas E.</v>
      </c>
      <c r="C2027">
        <f t="shared" si="497"/>
        <v>46.53</v>
      </c>
      <c r="D2027">
        <f t="shared" si="498"/>
        <v>4.84</v>
      </c>
      <c r="E2027" t="str">
        <f t="shared" si="499"/>
        <v>Yes</v>
      </c>
      <c r="F2027" t="str">
        <f t="shared" si="500"/>
        <v>No</v>
      </c>
      <c r="G2027" t="str">
        <f t="shared" si="501"/>
        <v>No</v>
      </c>
      <c r="H2027">
        <f t="shared" si="502"/>
        <v>0</v>
      </c>
      <c r="I2027" t="str">
        <f t="shared" si="503"/>
        <v>No</v>
      </c>
      <c r="J2027" t="str">
        <f t="shared" si="504"/>
        <v>Obesity</v>
      </c>
      <c r="K2027" t="str">
        <f t="shared" si="505"/>
        <v>Normal</v>
      </c>
      <c r="L2027" t="str">
        <f t="shared" si="506"/>
        <v>R1013</v>
      </c>
      <c r="M2027">
        <f t="shared" si="507"/>
        <v>26</v>
      </c>
      <c r="N2027" t="str">
        <f t="shared" si="508"/>
        <v>tier - 2</v>
      </c>
      <c r="O2027" t="str">
        <f t="shared" si="509"/>
        <v>tier - 2</v>
      </c>
      <c r="P2027" t="str">
        <f t="shared" si="510"/>
        <v>R1013</v>
      </c>
      <c r="Q2027">
        <f t="shared" si="511"/>
        <v>26</v>
      </c>
    </row>
    <row r="2028" spans="1:17" ht="18.75" x14ac:dyDescent="0.3">
      <c r="A2028" s="4" t="s">
        <v>340</v>
      </c>
      <c r="B2028" t="str">
        <f t="shared" si="496"/>
        <v xml:space="preserve"> Deborah</v>
      </c>
      <c r="C2028">
        <f t="shared" si="497"/>
        <v>23.4</v>
      </c>
      <c r="D2028">
        <f t="shared" si="498"/>
        <v>5.53</v>
      </c>
      <c r="E2028" t="str">
        <f t="shared" si="499"/>
        <v>No</v>
      </c>
      <c r="F2028" t="str">
        <f t="shared" si="500"/>
        <v>No</v>
      </c>
      <c r="G2028" t="str">
        <f t="shared" si="501"/>
        <v>Yes</v>
      </c>
      <c r="H2028">
        <f t="shared" si="502"/>
        <v>1</v>
      </c>
      <c r="I2028" t="str">
        <f t="shared" si="503"/>
        <v>No</v>
      </c>
      <c r="J2028" t="str">
        <f t="shared" si="504"/>
        <v>Normol Weight</v>
      </c>
      <c r="K2028" t="str">
        <f t="shared" si="505"/>
        <v>Normal</v>
      </c>
      <c r="L2028" t="str">
        <f t="shared" si="506"/>
        <v>R1011</v>
      </c>
      <c r="M2028">
        <f t="shared" si="507"/>
        <v>20</v>
      </c>
      <c r="N2028" t="str">
        <f t="shared" si="508"/>
        <v>tier - 2</v>
      </c>
      <c r="O2028" t="str">
        <f t="shared" si="509"/>
        <v>tier - 2</v>
      </c>
      <c r="P2028" t="str">
        <f t="shared" si="510"/>
        <v>R1011</v>
      </c>
      <c r="Q2028">
        <f t="shared" si="511"/>
        <v>20</v>
      </c>
    </row>
    <row r="2029" spans="1:17" ht="18.75" x14ac:dyDescent="0.3">
      <c r="A2029" s="4" t="s">
        <v>339</v>
      </c>
      <c r="B2029" t="str">
        <f t="shared" si="496"/>
        <v xml:space="preserve"> Chuck W. Jr.</v>
      </c>
      <c r="C2029">
        <f t="shared" si="497"/>
        <v>30</v>
      </c>
      <c r="D2029">
        <f t="shared" si="498"/>
        <v>4.33</v>
      </c>
      <c r="E2029" t="str">
        <f t="shared" si="499"/>
        <v>Yes</v>
      </c>
      <c r="F2029" t="str">
        <f t="shared" si="500"/>
        <v>No</v>
      </c>
      <c r="G2029" t="str">
        <f t="shared" si="501"/>
        <v>No</v>
      </c>
      <c r="H2029">
        <f t="shared" si="502"/>
        <v>0</v>
      </c>
      <c r="I2029" t="str">
        <f t="shared" si="503"/>
        <v>No</v>
      </c>
      <c r="J2029" t="str">
        <f t="shared" si="504"/>
        <v>Obesity</v>
      </c>
      <c r="K2029" t="str">
        <f t="shared" si="505"/>
        <v>Normal</v>
      </c>
      <c r="L2029" t="str">
        <f t="shared" si="506"/>
        <v>R1011</v>
      </c>
      <c r="M2029">
        <f t="shared" si="507"/>
        <v>26</v>
      </c>
      <c r="N2029" t="str">
        <f t="shared" si="508"/>
        <v>tier - 2</v>
      </c>
      <c r="O2029" t="str">
        <f t="shared" si="509"/>
        <v>tier - 2</v>
      </c>
      <c r="P2029" t="str">
        <f t="shared" si="510"/>
        <v>R1011</v>
      </c>
      <c r="Q2029">
        <f t="shared" si="511"/>
        <v>26</v>
      </c>
    </row>
    <row r="2030" spans="1:17" ht="18.75" x14ac:dyDescent="0.3">
      <c r="A2030" s="4" t="s">
        <v>338</v>
      </c>
      <c r="B2030" t="str">
        <f t="shared" si="496"/>
        <v xml:space="preserve"> Daniel</v>
      </c>
      <c r="C2030">
        <f t="shared" si="497"/>
        <v>29.15</v>
      </c>
      <c r="D2030">
        <f t="shared" si="498"/>
        <v>4.91</v>
      </c>
      <c r="E2030" t="str">
        <f t="shared" si="499"/>
        <v>Yes</v>
      </c>
      <c r="F2030" t="str">
        <f t="shared" si="500"/>
        <v>No</v>
      </c>
      <c r="G2030" t="str">
        <f t="shared" si="501"/>
        <v>No</v>
      </c>
      <c r="H2030">
        <f t="shared" si="502"/>
        <v>0</v>
      </c>
      <c r="I2030" t="str">
        <f t="shared" si="503"/>
        <v>No</v>
      </c>
      <c r="J2030" t="str">
        <f t="shared" si="504"/>
        <v>Obesity</v>
      </c>
      <c r="K2030" t="str">
        <f t="shared" si="505"/>
        <v>Normal</v>
      </c>
      <c r="L2030" t="str">
        <f t="shared" si="506"/>
        <v>R1013</v>
      </c>
      <c r="M2030">
        <f t="shared" si="507"/>
        <v>26</v>
      </c>
      <c r="N2030" t="str">
        <f t="shared" si="508"/>
        <v>tier - 2</v>
      </c>
      <c r="O2030" t="str">
        <f t="shared" si="509"/>
        <v>tier - 2</v>
      </c>
      <c r="P2030" t="str">
        <f t="shared" si="510"/>
        <v>R1013</v>
      </c>
      <c r="Q2030">
        <f t="shared" si="511"/>
        <v>26</v>
      </c>
    </row>
    <row r="2031" spans="1:17" ht="18.75" x14ac:dyDescent="0.3">
      <c r="A2031" s="4" t="s">
        <v>337</v>
      </c>
      <c r="B2031" t="str">
        <f t="shared" si="496"/>
        <v xml:space="preserve"> Amany</v>
      </c>
      <c r="C2031">
        <f t="shared" si="497"/>
        <v>34.865000000000002</v>
      </c>
      <c r="D2031">
        <f t="shared" si="498"/>
        <v>4.8</v>
      </c>
      <c r="E2031" t="str">
        <f t="shared" si="499"/>
        <v>No</v>
      </c>
      <c r="F2031" t="str">
        <f t="shared" si="500"/>
        <v>No</v>
      </c>
      <c r="G2031" t="str">
        <f t="shared" si="501"/>
        <v>No</v>
      </c>
      <c r="H2031">
        <f t="shared" si="502"/>
        <v>0</v>
      </c>
      <c r="I2031" t="str">
        <f t="shared" si="503"/>
        <v>No</v>
      </c>
      <c r="J2031" t="str">
        <f t="shared" si="504"/>
        <v>Obesity</v>
      </c>
      <c r="K2031" t="str">
        <f t="shared" si="505"/>
        <v>Normal</v>
      </c>
      <c r="L2031" t="str">
        <f t="shared" si="506"/>
        <v>R1024</v>
      </c>
      <c r="M2031">
        <f t="shared" si="507"/>
        <v>23</v>
      </c>
      <c r="N2031" t="str">
        <f t="shared" si="508"/>
        <v>tier - 2</v>
      </c>
      <c r="O2031" t="str">
        <f t="shared" si="509"/>
        <v>tier - 2</v>
      </c>
      <c r="P2031" t="str">
        <f t="shared" si="510"/>
        <v>R1024</v>
      </c>
      <c r="Q2031">
        <f t="shared" si="511"/>
        <v>23</v>
      </c>
    </row>
    <row r="2032" spans="1:17" ht="18.75" x14ac:dyDescent="0.3">
      <c r="A2032" s="4" t="s">
        <v>336</v>
      </c>
      <c r="B2032" t="str">
        <f t="shared" si="496"/>
        <v xml:space="preserve"> Kipling</v>
      </c>
      <c r="C2032">
        <f t="shared" si="497"/>
        <v>28.12</v>
      </c>
      <c r="D2032">
        <f t="shared" si="498"/>
        <v>5.55</v>
      </c>
      <c r="E2032" t="str">
        <f t="shared" si="499"/>
        <v>Yes</v>
      </c>
      <c r="F2032" t="str">
        <f t="shared" si="500"/>
        <v>Yes</v>
      </c>
      <c r="G2032" t="str">
        <f t="shared" si="501"/>
        <v>No</v>
      </c>
      <c r="H2032">
        <f t="shared" si="502"/>
        <v>2</v>
      </c>
      <c r="I2032" t="str">
        <f t="shared" si="503"/>
        <v>No</v>
      </c>
      <c r="J2032" t="str">
        <f t="shared" si="504"/>
        <v>Obesity</v>
      </c>
      <c r="K2032" t="str">
        <f t="shared" si="505"/>
        <v>Normal</v>
      </c>
      <c r="L2032" t="str">
        <f t="shared" si="506"/>
        <v>R1012</v>
      </c>
      <c r="M2032">
        <f t="shared" si="507"/>
        <v>22</v>
      </c>
      <c r="N2032" t="str">
        <f t="shared" si="508"/>
        <v>tier - 1</v>
      </c>
      <c r="O2032" t="str">
        <f t="shared" si="509"/>
        <v>tier - 1</v>
      </c>
      <c r="P2032" t="str">
        <f t="shared" si="510"/>
        <v>R1012</v>
      </c>
      <c r="Q2032">
        <f t="shared" si="511"/>
        <v>22</v>
      </c>
    </row>
    <row r="2033" spans="1:17" ht="18.75" x14ac:dyDescent="0.3">
      <c r="A2033" s="4" t="s">
        <v>335</v>
      </c>
      <c r="B2033" t="str">
        <f t="shared" si="496"/>
        <v xml:space="preserve"> Duncan</v>
      </c>
      <c r="C2033">
        <f t="shared" si="497"/>
        <v>29.45</v>
      </c>
      <c r="D2033">
        <f t="shared" si="498"/>
        <v>5.24</v>
      </c>
      <c r="E2033" t="str">
        <f t="shared" si="499"/>
        <v>Yes</v>
      </c>
      <c r="F2033" t="str">
        <f t="shared" si="500"/>
        <v>No</v>
      </c>
      <c r="G2033" t="str">
        <f t="shared" si="501"/>
        <v>No</v>
      </c>
      <c r="H2033">
        <f t="shared" si="502"/>
        <v>0</v>
      </c>
      <c r="I2033" t="str">
        <f t="shared" si="503"/>
        <v>No</v>
      </c>
      <c r="J2033" t="str">
        <f t="shared" si="504"/>
        <v>Obesity</v>
      </c>
      <c r="K2033" t="str">
        <f t="shared" si="505"/>
        <v>Normal</v>
      </c>
      <c r="L2033" t="str">
        <f t="shared" si="506"/>
        <v>R1016</v>
      </c>
      <c r="M2033">
        <f t="shared" si="507"/>
        <v>26</v>
      </c>
      <c r="N2033" t="str">
        <f t="shared" si="508"/>
        <v>tier - 3</v>
      </c>
      <c r="O2033" t="str">
        <f t="shared" si="509"/>
        <v>tier - 3</v>
      </c>
      <c r="P2033" t="str">
        <f t="shared" si="510"/>
        <v>R1016</v>
      </c>
      <c r="Q2033">
        <f t="shared" si="511"/>
        <v>26</v>
      </c>
    </row>
    <row r="2034" spans="1:17" ht="18.75" x14ac:dyDescent="0.3">
      <c r="A2034" s="4" t="s">
        <v>334</v>
      </c>
      <c r="B2034" t="str">
        <f t="shared" si="496"/>
        <v xml:space="preserve"> Louis C.</v>
      </c>
      <c r="C2034">
        <f t="shared" si="497"/>
        <v>27.94</v>
      </c>
      <c r="D2034">
        <f t="shared" si="498"/>
        <v>6.08</v>
      </c>
      <c r="E2034" t="str">
        <f t="shared" si="499"/>
        <v>No</v>
      </c>
      <c r="F2034" t="str">
        <f t="shared" si="500"/>
        <v>No</v>
      </c>
      <c r="G2034" t="str">
        <f t="shared" si="501"/>
        <v>Yes</v>
      </c>
      <c r="H2034">
        <f t="shared" si="502"/>
        <v>1</v>
      </c>
      <c r="I2034" t="str">
        <f t="shared" si="503"/>
        <v>No</v>
      </c>
      <c r="J2034" t="str">
        <f t="shared" si="504"/>
        <v>Obesity</v>
      </c>
      <c r="K2034" t="str">
        <f t="shared" si="505"/>
        <v>Diabetes</v>
      </c>
      <c r="L2034" t="str">
        <f t="shared" si="506"/>
        <v>R1013</v>
      </c>
      <c r="M2034">
        <f t="shared" si="507"/>
        <v>29</v>
      </c>
      <c r="N2034" t="str">
        <f t="shared" si="508"/>
        <v>tier - 3</v>
      </c>
      <c r="O2034" t="str">
        <f t="shared" si="509"/>
        <v>tier - 3</v>
      </c>
      <c r="P2034" t="str">
        <f t="shared" si="510"/>
        <v>R1013</v>
      </c>
      <c r="Q2034">
        <f t="shared" si="511"/>
        <v>29</v>
      </c>
    </row>
    <row r="2035" spans="1:17" ht="18.75" x14ac:dyDescent="0.3">
      <c r="A2035" s="4" t="s">
        <v>333</v>
      </c>
      <c r="B2035" t="str">
        <f t="shared" si="496"/>
        <v xml:space="preserve"> Daniel J</v>
      </c>
      <c r="C2035">
        <f t="shared" si="497"/>
        <v>27.2</v>
      </c>
      <c r="D2035">
        <f t="shared" si="498"/>
        <v>5.83</v>
      </c>
      <c r="E2035" t="str">
        <f t="shared" si="499"/>
        <v>No</v>
      </c>
      <c r="F2035" t="str">
        <f t="shared" si="500"/>
        <v>No</v>
      </c>
      <c r="G2035" t="str">
        <f t="shared" si="501"/>
        <v>Yes</v>
      </c>
      <c r="H2035">
        <f t="shared" si="502"/>
        <v>1</v>
      </c>
      <c r="I2035" t="str">
        <f t="shared" si="503"/>
        <v>No</v>
      </c>
      <c r="J2035" t="str">
        <f t="shared" si="504"/>
        <v>Obesity</v>
      </c>
      <c r="K2035" t="str">
        <f t="shared" si="505"/>
        <v>Diabetes</v>
      </c>
      <c r="L2035" t="str">
        <f t="shared" si="506"/>
        <v>R1011</v>
      </c>
      <c r="M2035">
        <f t="shared" si="507"/>
        <v>29</v>
      </c>
      <c r="N2035" t="str">
        <f t="shared" si="508"/>
        <v>tier - 3</v>
      </c>
      <c r="O2035" t="str">
        <f t="shared" si="509"/>
        <v>tier - 3</v>
      </c>
      <c r="P2035" t="str">
        <f t="shared" si="510"/>
        <v>R1011</v>
      </c>
      <c r="Q2035">
        <f t="shared" si="511"/>
        <v>29</v>
      </c>
    </row>
    <row r="2036" spans="1:17" ht="18.75" x14ac:dyDescent="0.3">
      <c r="A2036" s="4" t="s">
        <v>332</v>
      </c>
      <c r="B2036" t="str">
        <f t="shared" si="496"/>
        <v xml:space="preserve"> Ildiko M.</v>
      </c>
      <c r="C2036">
        <f t="shared" si="497"/>
        <v>33.344999999999999</v>
      </c>
      <c r="D2036">
        <f t="shared" si="498"/>
        <v>4.29</v>
      </c>
      <c r="E2036" t="str">
        <f t="shared" si="499"/>
        <v>No</v>
      </c>
      <c r="F2036" t="str">
        <f t="shared" si="500"/>
        <v>No</v>
      </c>
      <c r="G2036" t="str">
        <f t="shared" si="501"/>
        <v>No</v>
      </c>
      <c r="H2036">
        <f t="shared" si="502"/>
        <v>1</v>
      </c>
      <c r="I2036" t="str">
        <f t="shared" si="503"/>
        <v>No</v>
      </c>
      <c r="J2036" t="str">
        <f t="shared" si="504"/>
        <v>Obesity</v>
      </c>
      <c r="K2036" t="str">
        <f t="shared" si="505"/>
        <v>Normal</v>
      </c>
      <c r="L2036" t="str">
        <f t="shared" si="506"/>
        <v>R1012</v>
      </c>
      <c r="M2036">
        <f t="shared" si="507"/>
        <v>24</v>
      </c>
      <c r="N2036" t="str">
        <f t="shared" si="508"/>
        <v>tier - 3</v>
      </c>
      <c r="O2036" t="str">
        <f t="shared" si="509"/>
        <v>tier - 3</v>
      </c>
      <c r="P2036" t="str">
        <f t="shared" si="510"/>
        <v>R1012</v>
      </c>
      <c r="Q2036">
        <f t="shared" si="511"/>
        <v>24</v>
      </c>
    </row>
    <row r="2037" spans="1:17" ht="18.75" x14ac:dyDescent="0.3">
      <c r="A2037" s="4" t="s">
        <v>331</v>
      </c>
      <c r="B2037" t="str">
        <f t="shared" si="496"/>
        <v xml:space="preserve"> Melinda E.</v>
      </c>
      <c r="C2037">
        <f t="shared" si="497"/>
        <v>29.925000000000001</v>
      </c>
      <c r="D2037">
        <f t="shared" si="498"/>
        <v>5.3</v>
      </c>
      <c r="E2037" t="str">
        <f t="shared" si="499"/>
        <v>No</v>
      </c>
      <c r="F2037" t="str">
        <f t="shared" si="500"/>
        <v>No</v>
      </c>
      <c r="G2037" t="str">
        <f t="shared" si="501"/>
        <v>No</v>
      </c>
      <c r="H2037">
        <f t="shared" si="502"/>
        <v>1</v>
      </c>
      <c r="I2037" t="str">
        <f t="shared" si="503"/>
        <v>No</v>
      </c>
      <c r="J2037" t="str">
        <f t="shared" si="504"/>
        <v>Obesity</v>
      </c>
      <c r="K2037" t="str">
        <f t="shared" si="505"/>
        <v>Normal</v>
      </c>
      <c r="L2037" t="str">
        <f t="shared" si="506"/>
        <v>R1012</v>
      </c>
      <c r="M2037">
        <f t="shared" si="507"/>
        <v>24</v>
      </c>
      <c r="N2037" t="str">
        <f t="shared" si="508"/>
        <v>tier - 3</v>
      </c>
      <c r="O2037" t="str">
        <f t="shared" si="509"/>
        <v>tier - 3</v>
      </c>
      <c r="P2037" t="str">
        <f t="shared" si="510"/>
        <v>R1012</v>
      </c>
      <c r="Q2037">
        <f t="shared" si="511"/>
        <v>24</v>
      </c>
    </row>
    <row r="2038" spans="1:17" ht="18.75" x14ac:dyDescent="0.3">
      <c r="A2038" s="4" t="s">
        <v>330</v>
      </c>
      <c r="B2038" t="str">
        <f t="shared" si="496"/>
        <v xml:space="preserve"> Ashley M</v>
      </c>
      <c r="C2038">
        <f t="shared" si="497"/>
        <v>24.225000000000001</v>
      </c>
      <c r="D2038">
        <f t="shared" si="498"/>
        <v>4.42</v>
      </c>
      <c r="E2038" t="str">
        <f t="shared" si="499"/>
        <v>No</v>
      </c>
      <c r="F2038" t="str">
        <f t="shared" si="500"/>
        <v>No</v>
      </c>
      <c r="G2038" t="str">
        <f t="shared" si="501"/>
        <v>No</v>
      </c>
      <c r="H2038">
        <f t="shared" si="502"/>
        <v>1</v>
      </c>
      <c r="I2038" t="str">
        <f t="shared" si="503"/>
        <v>No</v>
      </c>
      <c r="J2038" t="str">
        <f t="shared" si="504"/>
        <v>Normol Weight</v>
      </c>
      <c r="K2038" t="str">
        <f t="shared" si="505"/>
        <v>Normal</v>
      </c>
      <c r="L2038" t="str">
        <f t="shared" si="506"/>
        <v>R1012</v>
      </c>
      <c r="M2038">
        <f t="shared" si="507"/>
        <v>24</v>
      </c>
      <c r="N2038" t="str">
        <f t="shared" si="508"/>
        <v>tier - 3</v>
      </c>
      <c r="O2038" t="str">
        <f t="shared" si="509"/>
        <v>tier - 3</v>
      </c>
      <c r="P2038" t="str">
        <f t="shared" si="510"/>
        <v>R1012</v>
      </c>
      <c r="Q2038">
        <f t="shared" si="511"/>
        <v>24</v>
      </c>
    </row>
    <row r="2039" spans="1:17" ht="18.75" x14ac:dyDescent="0.3">
      <c r="A2039" s="4" t="s">
        <v>329</v>
      </c>
      <c r="B2039" t="str">
        <f t="shared" si="496"/>
        <v xml:space="preserve"> Stephanie</v>
      </c>
      <c r="C2039">
        <f t="shared" si="497"/>
        <v>29.68</v>
      </c>
      <c r="D2039">
        <f t="shared" si="498"/>
        <v>5.68</v>
      </c>
      <c r="E2039" t="str">
        <f t="shared" si="499"/>
        <v>No</v>
      </c>
      <c r="F2039" t="str">
        <f t="shared" si="500"/>
        <v>Yes</v>
      </c>
      <c r="G2039" t="str">
        <f t="shared" si="501"/>
        <v>No</v>
      </c>
      <c r="H2039">
        <f t="shared" si="502"/>
        <v>1</v>
      </c>
      <c r="I2039" t="str">
        <f t="shared" si="503"/>
        <v>No</v>
      </c>
      <c r="J2039" t="str">
        <f t="shared" si="504"/>
        <v>Obesity</v>
      </c>
      <c r="K2039" t="str">
        <f t="shared" si="505"/>
        <v>Normal</v>
      </c>
      <c r="L2039" t="str">
        <f t="shared" si="506"/>
        <v>R1011</v>
      </c>
      <c r="M2039">
        <f t="shared" si="507"/>
        <v>22</v>
      </c>
      <c r="N2039" t="str">
        <f t="shared" si="508"/>
        <v>tier - 3</v>
      </c>
      <c r="O2039" t="str">
        <f t="shared" si="509"/>
        <v>tier - 3</v>
      </c>
      <c r="P2039" t="str">
        <f t="shared" si="510"/>
        <v>R1011</v>
      </c>
      <c r="Q2039">
        <f t="shared" si="511"/>
        <v>22</v>
      </c>
    </row>
    <row r="2040" spans="1:17" ht="18.75" x14ac:dyDescent="0.3">
      <c r="A2040" s="4" t="s">
        <v>328</v>
      </c>
      <c r="B2040" t="str">
        <f t="shared" si="496"/>
        <v xml:space="preserve"> Sean P.</v>
      </c>
      <c r="C2040">
        <f t="shared" si="497"/>
        <v>20.614999999999998</v>
      </c>
      <c r="D2040">
        <f t="shared" si="498"/>
        <v>6.05</v>
      </c>
      <c r="E2040" t="str">
        <f t="shared" si="499"/>
        <v>No</v>
      </c>
      <c r="F2040" t="str">
        <f t="shared" si="500"/>
        <v>No</v>
      </c>
      <c r="G2040" t="str">
        <f t="shared" si="501"/>
        <v>Yes</v>
      </c>
      <c r="H2040">
        <f t="shared" si="502"/>
        <v>1</v>
      </c>
      <c r="I2040" t="str">
        <f t="shared" si="503"/>
        <v>No</v>
      </c>
      <c r="J2040" t="str">
        <f t="shared" si="504"/>
        <v>Normol Weight</v>
      </c>
      <c r="K2040" t="str">
        <f t="shared" si="505"/>
        <v>Diabetes</v>
      </c>
      <c r="L2040" t="str">
        <f t="shared" si="506"/>
        <v>R1012</v>
      </c>
      <c r="M2040">
        <f t="shared" si="507"/>
        <v>19</v>
      </c>
      <c r="N2040" t="str">
        <f t="shared" si="508"/>
        <v>tier - 1</v>
      </c>
      <c r="O2040" t="str">
        <f t="shared" si="509"/>
        <v>tier - 1</v>
      </c>
      <c r="P2040" t="str">
        <f t="shared" si="510"/>
        <v>R1012</v>
      </c>
      <c r="Q2040">
        <f t="shared" si="511"/>
        <v>19</v>
      </c>
    </row>
    <row r="2041" spans="1:17" ht="18.75" x14ac:dyDescent="0.3">
      <c r="A2041" s="4" t="s">
        <v>327</v>
      </c>
      <c r="B2041" t="str">
        <f t="shared" si="496"/>
        <v xml:space="preserve"> Emily G</v>
      </c>
      <c r="C2041">
        <f t="shared" si="497"/>
        <v>32.119999999999997</v>
      </c>
      <c r="D2041">
        <f t="shared" si="498"/>
        <v>5.33</v>
      </c>
      <c r="E2041" t="str">
        <f t="shared" si="499"/>
        <v>No</v>
      </c>
      <c r="F2041" t="str">
        <f t="shared" si="500"/>
        <v>Yes</v>
      </c>
      <c r="G2041" t="str">
        <f t="shared" si="501"/>
        <v>No</v>
      </c>
      <c r="H2041">
        <f t="shared" si="502"/>
        <v>1</v>
      </c>
      <c r="I2041" t="str">
        <f t="shared" si="503"/>
        <v>No</v>
      </c>
      <c r="J2041" t="str">
        <f t="shared" si="504"/>
        <v>Obesity</v>
      </c>
      <c r="K2041" t="str">
        <f t="shared" si="505"/>
        <v>Normal</v>
      </c>
      <c r="L2041" t="str">
        <f t="shared" si="506"/>
        <v>R1013</v>
      </c>
      <c r="M2041">
        <f t="shared" si="507"/>
        <v>18</v>
      </c>
      <c r="N2041" t="str">
        <f t="shared" si="508"/>
        <v>tier - 3</v>
      </c>
      <c r="O2041" t="str">
        <f t="shared" si="509"/>
        <v>tier - 3</v>
      </c>
      <c r="P2041" t="str">
        <f t="shared" si="510"/>
        <v>R1013</v>
      </c>
      <c r="Q2041">
        <f t="shared" si="511"/>
        <v>18</v>
      </c>
    </row>
    <row r="2042" spans="1:17" ht="18.75" x14ac:dyDescent="0.3">
      <c r="A2042" s="4" t="s">
        <v>326</v>
      </c>
      <c r="B2042" t="str">
        <f t="shared" si="496"/>
        <v xml:space="preserve"> Malcolm</v>
      </c>
      <c r="C2042">
        <f t="shared" si="497"/>
        <v>27.36</v>
      </c>
      <c r="D2042">
        <f t="shared" si="498"/>
        <v>6.22</v>
      </c>
      <c r="E2042" t="str">
        <f t="shared" si="499"/>
        <v>No</v>
      </c>
      <c r="F2042" t="str">
        <f t="shared" si="500"/>
        <v>No</v>
      </c>
      <c r="G2042" t="str">
        <f t="shared" si="501"/>
        <v>No</v>
      </c>
      <c r="H2042">
        <f t="shared" si="502"/>
        <v>0</v>
      </c>
      <c r="I2042" t="str">
        <f t="shared" si="503"/>
        <v>No</v>
      </c>
      <c r="J2042" t="str">
        <f t="shared" si="504"/>
        <v>Obesity</v>
      </c>
      <c r="K2042" t="str">
        <f t="shared" si="505"/>
        <v>Diabetes</v>
      </c>
      <c r="L2042" t="str">
        <f t="shared" si="506"/>
        <v>R1012</v>
      </c>
      <c r="M2042">
        <f t="shared" si="507"/>
        <v>23</v>
      </c>
      <c r="N2042" t="str">
        <f t="shared" si="508"/>
        <v>tier - 3</v>
      </c>
      <c r="O2042" t="str">
        <f t="shared" si="509"/>
        <v>tier - 3</v>
      </c>
      <c r="P2042" t="str">
        <f t="shared" si="510"/>
        <v>R1012</v>
      </c>
      <c r="Q2042">
        <f t="shared" si="511"/>
        <v>23</v>
      </c>
    </row>
    <row r="2043" spans="1:17" ht="18.75" x14ac:dyDescent="0.3">
      <c r="A2043" s="4" t="s">
        <v>325</v>
      </c>
      <c r="B2043" t="str">
        <f t="shared" si="496"/>
        <v xml:space="preserve"> Danilo</v>
      </c>
      <c r="C2043">
        <f t="shared" si="497"/>
        <v>17.385000000000002</v>
      </c>
      <c r="D2043">
        <f t="shared" si="498"/>
        <v>5.84</v>
      </c>
      <c r="E2043" t="str">
        <f t="shared" si="499"/>
        <v>No</v>
      </c>
      <c r="F2043" t="str">
        <f t="shared" si="500"/>
        <v>No</v>
      </c>
      <c r="G2043" t="str">
        <f t="shared" si="501"/>
        <v>No</v>
      </c>
      <c r="H2043">
        <f t="shared" si="502"/>
        <v>0</v>
      </c>
      <c r="I2043" t="str">
        <f t="shared" si="503"/>
        <v>No</v>
      </c>
      <c r="J2043" t="str">
        <f t="shared" si="504"/>
        <v>Underweight</v>
      </c>
      <c r="K2043" t="str">
        <f t="shared" si="505"/>
        <v>Diabetes</v>
      </c>
      <c r="L2043" t="str">
        <f t="shared" si="506"/>
        <v>R1012</v>
      </c>
      <c r="M2043">
        <f t="shared" si="507"/>
        <v>23</v>
      </c>
      <c r="N2043" t="str">
        <f t="shared" si="508"/>
        <v>tier - 1</v>
      </c>
      <c r="O2043" t="str">
        <f t="shared" si="509"/>
        <v>tier - 1</v>
      </c>
      <c r="P2043" t="str">
        <f t="shared" si="510"/>
        <v>R1012</v>
      </c>
      <c r="Q2043">
        <f t="shared" si="511"/>
        <v>23</v>
      </c>
    </row>
    <row r="2044" spans="1:17" ht="18.75" x14ac:dyDescent="0.3">
      <c r="A2044" s="4" t="s">
        <v>324</v>
      </c>
      <c r="B2044" t="str">
        <f t="shared" si="496"/>
        <v xml:space="preserve"> Mikko</v>
      </c>
      <c r="C2044">
        <f t="shared" si="497"/>
        <v>30.13</v>
      </c>
      <c r="D2044">
        <f t="shared" si="498"/>
        <v>5.71</v>
      </c>
      <c r="E2044" t="str">
        <f t="shared" si="499"/>
        <v>No</v>
      </c>
      <c r="F2044" t="str">
        <f t="shared" si="500"/>
        <v>Yes</v>
      </c>
      <c r="G2044" t="str">
        <f t="shared" si="501"/>
        <v>No</v>
      </c>
      <c r="H2044">
        <f t="shared" si="502"/>
        <v>1</v>
      </c>
      <c r="I2044" t="str">
        <f t="shared" si="503"/>
        <v>No</v>
      </c>
      <c r="J2044" t="str">
        <f t="shared" si="504"/>
        <v>Obesity</v>
      </c>
      <c r="K2044" t="str">
        <f t="shared" si="505"/>
        <v>Diabetes</v>
      </c>
      <c r="L2044" t="str">
        <f t="shared" si="506"/>
        <v>R1021</v>
      </c>
      <c r="M2044">
        <f t="shared" si="507"/>
        <v>18</v>
      </c>
      <c r="N2044" t="str">
        <f t="shared" si="508"/>
        <v>tier - 1</v>
      </c>
      <c r="O2044" t="str">
        <f t="shared" si="509"/>
        <v>tier - 1</v>
      </c>
      <c r="P2044" t="str">
        <f t="shared" si="510"/>
        <v>R1021</v>
      </c>
      <c r="Q2044">
        <f t="shared" si="511"/>
        <v>18</v>
      </c>
    </row>
    <row r="2045" spans="1:17" ht="18.75" x14ac:dyDescent="0.3">
      <c r="A2045" s="4" t="s">
        <v>323</v>
      </c>
      <c r="B2045" t="str">
        <f t="shared" si="496"/>
        <v xml:space="preserve"> Paula C.</v>
      </c>
      <c r="C2045">
        <f t="shared" si="497"/>
        <v>25.44</v>
      </c>
      <c r="D2045">
        <f t="shared" si="498"/>
        <v>6.04</v>
      </c>
      <c r="E2045" t="str">
        <f t="shared" si="499"/>
        <v>Yes</v>
      </c>
      <c r="F2045" t="str">
        <f t="shared" si="500"/>
        <v>No</v>
      </c>
      <c r="G2045" t="str">
        <f t="shared" si="501"/>
        <v>Yes</v>
      </c>
      <c r="H2045">
        <f t="shared" si="502"/>
        <v>1</v>
      </c>
      <c r="I2045" t="str">
        <f t="shared" si="503"/>
        <v>No</v>
      </c>
      <c r="J2045" t="str">
        <f t="shared" si="504"/>
        <v>Obesity</v>
      </c>
      <c r="K2045" t="str">
        <f t="shared" si="505"/>
        <v>Diabetes</v>
      </c>
      <c r="L2045" t="str">
        <f t="shared" si="506"/>
        <v>R1012</v>
      </c>
      <c r="M2045">
        <f t="shared" si="507"/>
        <v>25</v>
      </c>
      <c r="N2045" t="str">
        <f t="shared" si="508"/>
        <v>tier - 1</v>
      </c>
      <c r="O2045" t="str">
        <f t="shared" si="509"/>
        <v>tier - 1</v>
      </c>
      <c r="P2045" t="str">
        <f t="shared" si="510"/>
        <v>R1012</v>
      </c>
      <c r="Q2045">
        <f t="shared" si="511"/>
        <v>25</v>
      </c>
    </row>
    <row r="2046" spans="1:17" ht="18.75" x14ac:dyDescent="0.3">
      <c r="A2046" s="4" t="s">
        <v>322</v>
      </c>
      <c r="B2046" t="str">
        <f t="shared" si="496"/>
        <v xml:space="preserve"> Kirsten N.</v>
      </c>
      <c r="C2046">
        <f t="shared" si="497"/>
        <v>39.805</v>
      </c>
      <c r="D2046">
        <f t="shared" si="498"/>
        <v>4.38</v>
      </c>
      <c r="E2046" t="str">
        <f t="shared" si="499"/>
        <v>No</v>
      </c>
      <c r="F2046" t="str">
        <f t="shared" si="500"/>
        <v>Yes</v>
      </c>
      <c r="G2046" t="str">
        <f t="shared" si="501"/>
        <v>No</v>
      </c>
      <c r="H2046">
        <f t="shared" si="502"/>
        <v>1</v>
      </c>
      <c r="I2046" t="str">
        <f t="shared" si="503"/>
        <v>No</v>
      </c>
      <c r="J2046" t="str">
        <f t="shared" si="504"/>
        <v>Obesity</v>
      </c>
      <c r="K2046" t="str">
        <f t="shared" si="505"/>
        <v>Normal</v>
      </c>
      <c r="L2046" t="str">
        <f t="shared" si="506"/>
        <v>R1024</v>
      </c>
      <c r="M2046">
        <f t="shared" si="507"/>
        <v>22</v>
      </c>
      <c r="N2046" t="str">
        <f t="shared" si="508"/>
        <v>tier - 1</v>
      </c>
      <c r="O2046" t="str">
        <f t="shared" si="509"/>
        <v>tier - 1</v>
      </c>
      <c r="P2046" t="str">
        <f t="shared" si="510"/>
        <v>R1024</v>
      </c>
      <c r="Q2046">
        <f t="shared" si="511"/>
        <v>22</v>
      </c>
    </row>
    <row r="2047" spans="1:17" ht="18.75" x14ac:dyDescent="0.3">
      <c r="A2047" s="4" t="s">
        <v>321</v>
      </c>
      <c r="B2047" t="str">
        <f t="shared" si="496"/>
        <v xml:space="preserve"> Christy</v>
      </c>
      <c r="C2047">
        <f t="shared" si="497"/>
        <v>30.4</v>
      </c>
      <c r="D2047">
        <f t="shared" si="498"/>
        <v>5.56</v>
      </c>
      <c r="E2047" t="str">
        <f t="shared" si="499"/>
        <v>Yes</v>
      </c>
      <c r="F2047" t="str">
        <f t="shared" si="500"/>
        <v>Yes</v>
      </c>
      <c r="G2047" t="str">
        <f t="shared" si="501"/>
        <v>No</v>
      </c>
      <c r="H2047">
        <f t="shared" si="502"/>
        <v>1</v>
      </c>
      <c r="I2047" t="str">
        <f t="shared" si="503"/>
        <v>No</v>
      </c>
      <c r="J2047" t="str">
        <f t="shared" si="504"/>
        <v>Obesity</v>
      </c>
      <c r="K2047" t="str">
        <f t="shared" si="505"/>
        <v>Normal</v>
      </c>
      <c r="L2047" t="str">
        <f t="shared" si="506"/>
        <v>R1024</v>
      </c>
      <c r="M2047">
        <f t="shared" si="507"/>
        <v>22</v>
      </c>
      <c r="N2047" t="str">
        <f t="shared" si="508"/>
        <v>tier - 3</v>
      </c>
      <c r="O2047" t="str">
        <f t="shared" si="509"/>
        <v>tier - 3</v>
      </c>
      <c r="P2047" t="str">
        <f t="shared" si="510"/>
        <v>R1024</v>
      </c>
      <c r="Q2047">
        <f t="shared" si="511"/>
        <v>22</v>
      </c>
    </row>
    <row r="2048" spans="1:17" ht="18.75" x14ac:dyDescent="0.3">
      <c r="A2048" s="4" t="s">
        <v>320</v>
      </c>
      <c r="B2048" t="str">
        <f t="shared" si="496"/>
        <v xml:space="preserve"> Jennifer</v>
      </c>
      <c r="C2048">
        <f t="shared" si="497"/>
        <v>23.18</v>
      </c>
      <c r="D2048">
        <f t="shared" si="498"/>
        <v>4.24</v>
      </c>
      <c r="E2048" t="str">
        <f t="shared" si="499"/>
        <v>No</v>
      </c>
      <c r="F2048" t="str">
        <f t="shared" si="500"/>
        <v>Yes</v>
      </c>
      <c r="G2048" t="str">
        <f t="shared" si="501"/>
        <v>No</v>
      </c>
      <c r="H2048">
        <f t="shared" si="502"/>
        <v>1</v>
      </c>
      <c r="I2048" t="str">
        <f t="shared" si="503"/>
        <v>No</v>
      </c>
      <c r="J2048" t="str">
        <f t="shared" si="504"/>
        <v>Normol Weight</v>
      </c>
      <c r="K2048" t="str">
        <f t="shared" si="505"/>
        <v>Normal</v>
      </c>
      <c r="L2048" t="str">
        <f t="shared" si="506"/>
        <v>R1024</v>
      </c>
      <c r="M2048">
        <f t="shared" si="507"/>
        <v>22</v>
      </c>
      <c r="N2048" t="str">
        <f t="shared" si="508"/>
        <v>tier - 3</v>
      </c>
      <c r="O2048" t="str">
        <f t="shared" si="509"/>
        <v>tier - 3</v>
      </c>
      <c r="P2048" t="str">
        <f t="shared" si="510"/>
        <v>R1024</v>
      </c>
      <c r="Q2048">
        <f t="shared" si="511"/>
        <v>22</v>
      </c>
    </row>
    <row r="2049" spans="1:17" ht="18.75" x14ac:dyDescent="0.3">
      <c r="A2049" s="4" t="s">
        <v>319</v>
      </c>
      <c r="B2049" t="str">
        <f t="shared" si="496"/>
        <v xml:space="preserve"> Jingjing</v>
      </c>
      <c r="C2049">
        <f t="shared" si="497"/>
        <v>39.615000000000002</v>
      </c>
      <c r="D2049">
        <f t="shared" si="498"/>
        <v>6.32</v>
      </c>
      <c r="E2049" t="str">
        <f t="shared" si="499"/>
        <v>No</v>
      </c>
      <c r="F2049" t="str">
        <f t="shared" si="500"/>
        <v>No</v>
      </c>
      <c r="G2049" t="str">
        <f t="shared" si="501"/>
        <v>Yes</v>
      </c>
      <c r="H2049">
        <f t="shared" si="502"/>
        <v>1</v>
      </c>
      <c r="I2049" t="str">
        <f t="shared" si="503"/>
        <v>No</v>
      </c>
      <c r="J2049" t="str">
        <f t="shared" si="504"/>
        <v>Obesity</v>
      </c>
      <c r="K2049" t="str">
        <f t="shared" si="505"/>
        <v>Diabetes</v>
      </c>
      <c r="L2049" t="str">
        <f t="shared" si="506"/>
        <v>R1012</v>
      </c>
      <c r="M2049">
        <f t="shared" si="507"/>
        <v>19</v>
      </c>
      <c r="N2049" t="str">
        <f t="shared" si="508"/>
        <v>tier - 3</v>
      </c>
      <c r="O2049" t="str">
        <f t="shared" si="509"/>
        <v>tier - 3</v>
      </c>
      <c r="P2049" t="str">
        <f t="shared" si="510"/>
        <v>R1012</v>
      </c>
      <c r="Q2049">
        <f t="shared" si="511"/>
        <v>19</v>
      </c>
    </row>
    <row r="2050" spans="1:17" ht="18.75" x14ac:dyDescent="0.3">
      <c r="A2050" s="4" t="s">
        <v>318</v>
      </c>
      <c r="B2050" t="str">
        <f t="shared" ref="B2050:B2113" si="512">VLOOKUP($A2050,vetri,4,FALSE)</f>
        <v xml:space="preserve"> Morgan</v>
      </c>
      <c r="C2050">
        <f t="shared" ref="C2050:C2113" si="513">VLOOKUP($A2050,vel,2,FALSE)</f>
        <v>30.59</v>
      </c>
      <c r="D2050">
        <f t="shared" ref="D2050:D2113" si="514">VLOOKUP($A2050,vel,3,FALSE)</f>
        <v>6.3</v>
      </c>
      <c r="E2050" t="str">
        <f t="shared" ref="E2050:E2113" si="515">VLOOKUP($A2050,vel,4,FALSE)</f>
        <v>Yes</v>
      </c>
      <c r="F2050" t="str">
        <f t="shared" ref="F2050:F2113" si="516">VLOOKUP($A2050,vel,5,FALSE)</f>
        <v>No</v>
      </c>
      <c r="G2050" t="str">
        <f t="shared" ref="G2050:G2113" si="517">VLOOKUP($A2050,vel,6,FALSE)</f>
        <v>Yes</v>
      </c>
      <c r="H2050">
        <f t="shared" ref="H2050:H2113" si="518">VLOOKUP($A2050,vel,9,FALSE)</f>
        <v>1</v>
      </c>
      <c r="I2050" t="str">
        <f t="shared" ref="I2050:I2113" si="519">VLOOKUP($A2050,vel,10,FALSE)</f>
        <v>No</v>
      </c>
      <c r="J2050" t="str">
        <f t="shared" ref="J2050:J2113" si="520">VLOOKUP($A2050,vel,11,FALSE)</f>
        <v>Obesity</v>
      </c>
      <c r="K2050" t="str">
        <f t="shared" ref="K2050:K2113" si="521">VLOOKUP($A2050,vel,12,FALSE)</f>
        <v>Diabetes</v>
      </c>
      <c r="L2050" t="str">
        <f t="shared" ref="L2050:L2113" si="522">VLOOKUP($A2050,v,14,FALSE)</f>
        <v>R1016</v>
      </c>
      <c r="M2050">
        <f t="shared" ref="M2050:M2113" si="523">VLOOKUP($A2050,v,16,FALSE)</f>
        <v>25</v>
      </c>
      <c r="N2050" t="str">
        <f t="shared" ref="N2050:N2113" si="524">VLOOKUP($A2050,v,12,FALSE)</f>
        <v>tier - 3</v>
      </c>
      <c r="O2050" t="str">
        <f t="shared" ref="O2050:O2113" si="525">VLOOKUP($A2050,m,13,FALSE)</f>
        <v>tier - 3</v>
      </c>
      <c r="P2050" t="str">
        <f t="shared" ref="P2050:P2113" si="526">VLOOKUP($A2050,v,14,FALSE)</f>
        <v>R1016</v>
      </c>
      <c r="Q2050">
        <f t="shared" ref="Q2050:Q2113" si="527">VLOOKUP($A2050,v,16,FALSE)</f>
        <v>25</v>
      </c>
    </row>
    <row r="2051" spans="1:17" ht="18.75" x14ac:dyDescent="0.3">
      <c r="A2051" s="4" t="s">
        <v>317</v>
      </c>
      <c r="B2051" t="str">
        <f t="shared" si="512"/>
        <v xml:space="preserve"> Patrick J.</v>
      </c>
      <c r="C2051">
        <f t="shared" si="513"/>
        <v>16.72</v>
      </c>
      <c r="D2051">
        <f t="shared" si="514"/>
        <v>4.38</v>
      </c>
      <c r="E2051" t="str">
        <f t="shared" si="515"/>
        <v>Yes</v>
      </c>
      <c r="F2051" t="str">
        <f t="shared" si="516"/>
        <v>No</v>
      </c>
      <c r="G2051" t="str">
        <f t="shared" si="517"/>
        <v>No</v>
      </c>
      <c r="H2051">
        <f t="shared" si="518"/>
        <v>1</v>
      </c>
      <c r="I2051" t="str">
        <f t="shared" si="519"/>
        <v>No</v>
      </c>
      <c r="J2051" t="str">
        <f t="shared" si="520"/>
        <v>Underweight</v>
      </c>
      <c r="K2051" t="str">
        <f t="shared" si="521"/>
        <v>Normal</v>
      </c>
      <c r="L2051" t="str">
        <f t="shared" si="522"/>
        <v>R1013</v>
      </c>
      <c r="M2051">
        <f t="shared" si="523"/>
        <v>34</v>
      </c>
      <c r="N2051" t="str">
        <f t="shared" si="524"/>
        <v>tier - 2</v>
      </c>
      <c r="O2051" t="str">
        <f t="shared" si="525"/>
        <v>tier - 2</v>
      </c>
      <c r="P2051" t="str">
        <f t="shared" si="526"/>
        <v>R1013</v>
      </c>
      <c r="Q2051">
        <f t="shared" si="527"/>
        <v>34</v>
      </c>
    </row>
    <row r="2052" spans="1:17" ht="18.75" x14ac:dyDescent="0.3">
      <c r="A2052" s="4" t="s">
        <v>316</v>
      </c>
      <c r="B2052" t="str">
        <f t="shared" si="512"/>
        <v xml:space="preserve"> Frankline</v>
      </c>
      <c r="C2052">
        <f t="shared" si="513"/>
        <v>26.22</v>
      </c>
      <c r="D2052">
        <f t="shared" si="514"/>
        <v>4.6500000000000004</v>
      </c>
      <c r="E2052" t="str">
        <f t="shared" si="515"/>
        <v>Yes</v>
      </c>
      <c r="F2052" t="str">
        <f t="shared" si="516"/>
        <v>No</v>
      </c>
      <c r="G2052" t="str">
        <f t="shared" si="517"/>
        <v>Yes</v>
      </c>
      <c r="H2052">
        <f t="shared" si="518"/>
        <v>1</v>
      </c>
      <c r="I2052" t="str">
        <f t="shared" si="519"/>
        <v>No</v>
      </c>
      <c r="J2052" t="str">
        <f t="shared" si="520"/>
        <v>Obesity</v>
      </c>
      <c r="K2052" t="str">
        <f t="shared" si="521"/>
        <v>Normal</v>
      </c>
      <c r="L2052" t="str">
        <f t="shared" si="522"/>
        <v>R1014</v>
      </c>
      <c r="M2052">
        <f t="shared" si="523"/>
        <v>25</v>
      </c>
      <c r="N2052" t="str">
        <f t="shared" si="524"/>
        <v>tier - 3</v>
      </c>
      <c r="O2052" t="str">
        <f t="shared" si="525"/>
        <v>tier - 3</v>
      </c>
      <c r="P2052" t="str">
        <f t="shared" si="526"/>
        <v>R1014</v>
      </c>
      <c r="Q2052">
        <f t="shared" si="527"/>
        <v>25</v>
      </c>
    </row>
    <row r="2053" spans="1:17" ht="18.75" x14ac:dyDescent="0.3">
      <c r="A2053" s="4" t="s">
        <v>315</v>
      </c>
      <c r="B2053" t="str">
        <f t="shared" si="512"/>
        <v xml:space="preserve"> Laura T.</v>
      </c>
      <c r="C2053">
        <f t="shared" si="513"/>
        <v>31.824999999999999</v>
      </c>
      <c r="D2053">
        <f t="shared" si="514"/>
        <v>4.7</v>
      </c>
      <c r="E2053" t="str">
        <f t="shared" si="515"/>
        <v>No</v>
      </c>
      <c r="F2053" t="str">
        <f t="shared" si="516"/>
        <v>No</v>
      </c>
      <c r="G2053" t="str">
        <f t="shared" si="517"/>
        <v>Yes</v>
      </c>
      <c r="H2053">
        <f t="shared" si="518"/>
        <v>1</v>
      </c>
      <c r="I2053" t="str">
        <f t="shared" si="519"/>
        <v>No</v>
      </c>
      <c r="J2053" t="str">
        <f t="shared" si="520"/>
        <v>Obesity</v>
      </c>
      <c r="K2053" t="str">
        <f t="shared" si="521"/>
        <v>Normal</v>
      </c>
      <c r="L2053" t="str">
        <f t="shared" si="522"/>
        <v>R1012</v>
      </c>
      <c r="M2053">
        <f t="shared" si="523"/>
        <v>19</v>
      </c>
      <c r="N2053" t="str">
        <f t="shared" si="524"/>
        <v>tier - 2</v>
      </c>
      <c r="O2053" t="str">
        <f t="shared" si="525"/>
        <v>tier - 2</v>
      </c>
      <c r="P2053" t="str">
        <f t="shared" si="526"/>
        <v>R1012</v>
      </c>
      <c r="Q2053">
        <f t="shared" si="527"/>
        <v>19</v>
      </c>
    </row>
    <row r="2054" spans="1:17" ht="18.75" x14ac:dyDescent="0.3">
      <c r="A2054" s="4" t="s">
        <v>314</v>
      </c>
      <c r="B2054" t="str">
        <f t="shared" si="512"/>
        <v xml:space="preserve"> Natalia</v>
      </c>
      <c r="C2054">
        <f t="shared" si="513"/>
        <v>25.745000000000001</v>
      </c>
      <c r="D2054">
        <f t="shared" si="514"/>
        <v>4.34</v>
      </c>
      <c r="E2054" t="str">
        <f t="shared" si="515"/>
        <v>No</v>
      </c>
      <c r="F2054" t="str">
        <f t="shared" si="516"/>
        <v>No</v>
      </c>
      <c r="G2054" t="str">
        <f t="shared" si="517"/>
        <v>Yes</v>
      </c>
      <c r="H2054">
        <f t="shared" si="518"/>
        <v>1</v>
      </c>
      <c r="I2054" t="str">
        <f t="shared" si="519"/>
        <v>No</v>
      </c>
      <c r="J2054" t="str">
        <f t="shared" si="520"/>
        <v>Obesity</v>
      </c>
      <c r="K2054" t="str">
        <f t="shared" si="521"/>
        <v>Normal</v>
      </c>
      <c r="L2054" t="str">
        <f t="shared" si="522"/>
        <v>R1012</v>
      </c>
      <c r="M2054">
        <f t="shared" si="523"/>
        <v>19</v>
      </c>
      <c r="N2054" t="str">
        <f t="shared" si="524"/>
        <v>tier - 3</v>
      </c>
      <c r="O2054" t="str">
        <f t="shared" si="525"/>
        <v>tier - 3</v>
      </c>
      <c r="P2054" t="str">
        <f t="shared" si="526"/>
        <v>R1012</v>
      </c>
      <c r="Q2054">
        <f t="shared" si="527"/>
        <v>19</v>
      </c>
    </row>
    <row r="2055" spans="1:17" ht="18.75" x14ac:dyDescent="0.3">
      <c r="A2055" s="4" t="s">
        <v>313</v>
      </c>
      <c r="B2055" t="str">
        <f t="shared" si="512"/>
        <v xml:space="preserve"> Jennifer L.</v>
      </c>
      <c r="C2055">
        <f t="shared" si="513"/>
        <v>24.605</v>
      </c>
      <c r="D2055">
        <f t="shared" si="514"/>
        <v>5.62</v>
      </c>
      <c r="E2055" t="str">
        <f t="shared" si="515"/>
        <v>No</v>
      </c>
      <c r="F2055" t="str">
        <f t="shared" si="516"/>
        <v>No</v>
      </c>
      <c r="G2055" t="str">
        <f t="shared" si="517"/>
        <v>Yes</v>
      </c>
      <c r="H2055">
        <f t="shared" si="518"/>
        <v>1</v>
      </c>
      <c r="I2055" t="str">
        <f t="shared" si="519"/>
        <v>No</v>
      </c>
      <c r="J2055" t="str">
        <f t="shared" si="520"/>
        <v>Normol Weight</v>
      </c>
      <c r="K2055" t="str">
        <f t="shared" si="521"/>
        <v>Normal</v>
      </c>
      <c r="L2055" t="str">
        <f t="shared" si="522"/>
        <v>R1012</v>
      </c>
      <c r="M2055">
        <f t="shared" si="523"/>
        <v>19</v>
      </c>
      <c r="N2055" t="str">
        <f t="shared" si="524"/>
        <v>tier - 2</v>
      </c>
      <c r="O2055" t="str">
        <f t="shared" si="525"/>
        <v>tier - 2</v>
      </c>
      <c r="P2055" t="str">
        <f t="shared" si="526"/>
        <v>R1012</v>
      </c>
      <c r="Q2055">
        <f t="shared" si="527"/>
        <v>19</v>
      </c>
    </row>
    <row r="2056" spans="1:17" ht="18.75" x14ac:dyDescent="0.3">
      <c r="A2056" s="4" t="s">
        <v>312</v>
      </c>
      <c r="B2056" t="str">
        <f t="shared" si="512"/>
        <v xml:space="preserve"> Brooke</v>
      </c>
      <c r="C2056">
        <f t="shared" si="513"/>
        <v>24.51</v>
      </c>
      <c r="D2056">
        <f t="shared" si="514"/>
        <v>4.24</v>
      </c>
      <c r="E2056" t="str">
        <f t="shared" si="515"/>
        <v>No</v>
      </c>
      <c r="F2056" t="str">
        <f t="shared" si="516"/>
        <v>No</v>
      </c>
      <c r="G2056" t="str">
        <f t="shared" si="517"/>
        <v>Yes</v>
      </c>
      <c r="H2056">
        <f t="shared" si="518"/>
        <v>1</v>
      </c>
      <c r="I2056" t="str">
        <f t="shared" si="519"/>
        <v>No</v>
      </c>
      <c r="J2056" t="str">
        <f t="shared" si="520"/>
        <v>Normol Weight</v>
      </c>
      <c r="K2056" t="str">
        <f t="shared" si="521"/>
        <v>Normal</v>
      </c>
      <c r="L2056" t="str">
        <f t="shared" si="522"/>
        <v>R1012</v>
      </c>
      <c r="M2056">
        <f t="shared" si="523"/>
        <v>19</v>
      </c>
      <c r="N2056" t="str">
        <f t="shared" si="524"/>
        <v>tier - 2</v>
      </c>
      <c r="O2056" t="str">
        <f t="shared" si="525"/>
        <v>tier - 2</v>
      </c>
      <c r="P2056" t="str">
        <f t="shared" si="526"/>
        <v>R1012</v>
      </c>
      <c r="Q2056">
        <f t="shared" si="527"/>
        <v>19</v>
      </c>
    </row>
    <row r="2057" spans="1:17" ht="18.75" x14ac:dyDescent="0.3">
      <c r="A2057" s="4" t="s">
        <v>311</v>
      </c>
      <c r="B2057" t="str">
        <f t="shared" si="512"/>
        <v xml:space="preserve"> Jeremy M</v>
      </c>
      <c r="C2057">
        <f t="shared" si="513"/>
        <v>31.065000000000001</v>
      </c>
      <c r="D2057">
        <f t="shared" si="514"/>
        <v>4.57</v>
      </c>
      <c r="E2057" t="str">
        <f t="shared" si="515"/>
        <v>Yes</v>
      </c>
      <c r="F2057" t="str">
        <f t="shared" si="516"/>
        <v>No</v>
      </c>
      <c r="G2057" t="str">
        <f t="shared" si="517"/>
        <v>No</v>
      </c>
      <c r="H2057">
        <f t="shared" si="518"/>
        <v>0</v>
      </c>
      <c r="I2057" t="str">
        <f t="shared" si="519"/>
        <v>No</v>
      </c>
      <c r="J2057" t="str">
        <f t="shared" si="520"/>
        <v>Obesity</v>
      </c>
      <c r="K2057" t="str">
        <f t="shared" si="521"/>
        <v>Normal</v>
      </c>
      <c r="L2057" t="str">
        <f t="shared" si="522"/>
        <v>R1012</v>
      </c>
      <c r="M2057">
        <f t="shared" si="523"/>
        <v>26</v>
      </c>
      <c r="N2057" t="str">
        <f t="shared" si="524"/>
        <v>tier - 1</v>
      </c>
      <c r="O2057" t="str">
        <f t="shared" si="525"/>
        <v>tier - 1</v>
      </c>
      <c r="P2057" t="str">
        <f t="shared" si="526"/>
        <v>R1012</v>
      </c>
      <c r="Q2057">
        <f t="shared" si="527"/>
        <v>26</v>
      </c>
    </row>
    <row r="2058" spans="1:17" ht="18.75" x14ac:dyDescent="0.3">
      <c r="A2058" s="4" t="s">
        <v>310</v>
      </c>
      <c r="B2058" t="str">
        <f t="shared" si="512"/>
        <v xml:space="preserve"> Megan L.</v>
      </c>
      <c r="C2058">
        <f t="shared" si="513"/>
        <v>28.12</v>
      </c>
      <c r="D2058">
        <f t="shared" si="514"/>
        <v>5.05</v>
      </c>
      <c r="E2058" t="str">
        <f t="shared" si="515"/>
        <v>No</v>
      </c>
      <c r="F2058" t="str">
        <f t="shared" si="516"/>
        <v>No</v>
      </c>
      <c r="G2058" t="str">
        <f t="shared" si="517"/>
        <v>No</v>
      </c>
      <c r="H2058">
        <f t="shared" si="518"/>
        <v>0</v>
      </c>
      <c r="I2058" t="str">
        <f t="shared" si="519"/>
        <v>No</v>
      </c>
      <c r="J2058" t="str">
        <f t="shared" si="520"/>
        <v>Obesity</v>
      </c>
      <c r="K2058" t="str">
        <f t="shared" si="521"/>
        <v>Normal</v>
      </c>
      <c r="L2058" t="str">
        <f t="shared" si="522"/>
        <v>R1012</v>
      </c>
      <c r="M2058">
        <f t="shared" si="523"/>
        <v>23</v>
      </c>
      <c r="N2058" t="str">
        <f t="shared" si="524"/>
        <v>tier - 2</v>
      </c>
      <c r="O2058" t="str">
        <f t="shared" si="525"/>
        <v>tier - 2</v>
      </c>
      <c r="P2058" t="str">
        <f t="shared" si="526"/>
        <v>R1012</v>
      </c>
      <c r="Q2058">
        <f t="shared" si="527"/>
        <v>23</v>
      </c>
    </row>
    <row r="2059" spans="1:17" ht="18.75" x14ac:dyDescent="0.3">
      <c r="A2059" s="4" t="s">
        <v>309</v>
      </c>
      <c r="B2059" t="str">
        <f t="shared" si="512"/>
        <v xml:space="preserve"> Bryan</v>
      </c>
      <c r="C2059">
        <f t="shared" si="513"/>
        <v>38.06</v>
      </c>
      <c r="D2059">
        <f t="shared" si="514"/>
        <v>6.16</v>
      </c>
      <c r="E2059" t="str">
        <f t="shared" si="515"/>
        <v>No</v>
      </c>
      <c r="F2059" t="str">
        <f t="shared" si="516"/>
        <v>No</v>
      </c>
      <c r="G2059" t="str">
        <f t="shared" si="517"/>
        <v>No</v>
      </c>
      <c r="H2059">
        <f t="shared" si="518"/>
        <v>0</v>
      </c>
      <c r="I2059" t="str">
        <f t="shared" si="519"/>
        <v>No</v>
      </c>
      <c r="J2059" t="str">
        <f t="shared" si="520"/>
        <v>Obesity</v>
      </c>
      <c r="K2059" t="str">
        <f t="shared" si="521"/>
        <v>Diabetes</v>
      </c>
      <c r="L2059" t="str">
        <f t="shared" si="522"/>
        <v>R1013</v>
      </c>
      <c r="M2059">
        <f t="shared" si="523"/>
        <v>28</v>
      </c>
      <c r="N2059" t="str">
        <f t="shared" si="524"/>
        <v>tier - 2</v>
      </c>
      <c r="O2059" t="str">
        <f t="shared" si="525"/>
        <v>tier - 2</v>
      </c>
      <c r="P2059" t="str">
        <f t="shared" si="526"/>
        <v>R1013</v>
      </c>
      <c r="Q2059">
        <f t="shared" si="527"/>
        <v>28</v>
      </c>
    </row>
    <row r="2060" spans="1:17" ht="18.75" x14ac:dyDescent="0.3">
      <c r="A2060" s="4" t="s">
        <v>308</v>
      </c>
      <c r="B2060" t="str">
        <f t="shared" si="512"/>
        <v xml:space="preserve"> Marny</v>
      </c>
      <c r="C2060">
        <f t="shared" si="513"/>
        <v>24.96</v>
      </c>
      <c r="D2060">
        <f t="shared" si="514"/>
        <v>4.57</v>
      </c>
      <c r="E2060" t="str">
        <f t="shared" si="515"/>
        <v>No</v>
      </c>
      <c r="F2060" t="str">
        <f t="shared" si="516"/>
        <v>No</v>
      </c>
      <c r="G2060" t="str">
        <f t="shared" si="517"/>
        <v>No</v>
      </c>
      <c r="H2060">
        <f t="shared" si="518"/>
        <v>0</v>
      </c>
      <c r="I2060" t="str">
        <f t="shared" si="519"/>
        <v>No</v>
      </c>
      <c r="J2060" t="str">
        <f t="shared" si="520"/>
        <v>Obesity</v>
      </c>
      <c r="K2060" t="str">
        <f t="shared" si="521"/>
        <v>Normal</v>
      </c>
      <c r="L2060" t="str">
        <f t="shared" si="522"/>
        <v>R1013</v>
      </c>
      <c r="M2060">
        <f t="shared" si="523"/>
        <v>28</v>
      </c>
      <c r="N2060" t="str">
        <f t="shared" si="524"/>
        <v>tier - 2</v>
      </c>
      <c r="O2060" t="str">
        <f t="shared" si="525"/>
        <v>tier - 2</v>
      </c>
      <c r="P2060" t="str">
        <f t="shared" si="526"/>
        <v>R1013</v>
      </c>
      <c r="Q2060">
        <f t="shared" si="527"/>
        <v>28</v>
      </c>
    </row>
    <row r="2061" spans="1:17" ht="18.75" x14ac:dyDescent="0.3">
      <c r="A2061" s="4" t="s">
        <v>307</v>
      </c>
      <c r="B2061" t="str">
        <f t="shared" si="512"/>
        <v xml:space="preserve"> Marc</v>
      </c>
      <c r="C2061">
        <f t="shared" si="513"/>
        <v>17.670000000000002</v>
      </c>
      <c r="D2061">
        <f t="shared" si="514"/>
        <v>5.53</v>
      </c>
      <c r="E2061" t="str">
        <f t="shared" si="515"/>
        <v>Yes</v>
      </c>
      <c r="F2061" t="str">
        <f t="shared" si="516"/>
        <v>No</v>
      </c>
      <c r="G2061" t="str">
        <f t="shared" si="517"/>
        <v>No</v>
      </c>
      <c r="H2061">
        <f t="shared" si="518"/>
        <v>0</v>
      </c>
      <c r="I2061" t="str">
        <f t="shared" si="519"/>
        <v>No</v>
      </c>
      <c r="J2061" t="str">
        <f t="shared" si="520"/>
        <v>Underweight</v>
      </c>
      <c r="K2061" t="str">
        <f t="shared" si="521"/>
        <v>Normal</v>
      </c>
      <c r="L2061" t="str">
        <f t="shared" si="522"/>
        <v>R1012</v>
      </c>
      <c r="M2061">
        <f t="shared" si="523"/>
        <v>26</v>
      </c>
      <c r="N2061" t="str">
        <f t="shared" si="524"/>
        <v>tier - 2</v>
      </c>
      <c r="O2061" t="str">
        <f t="shared" si="525"/>
        <v>tier - 2</v>
      </c>
      <c r="P2061" t="str">
        <f t="shared" si="526"/>
        <v>R1012</v>
      </c>
      <c r="Q2061">
        <f t="shared" si="527"/>
        <v>26</v>
      </c>
    </row>
    <row r="2062" spans="1:17" ht="18.75" x14ac:dyDescent="0.3">
      <c r="A2062" s="4" t="s">
        <v>306</v>
      </c>
      <c r="B2062" t="str">
        <f t="shared" si="512"/>
        <v xml:space="preserve"> Benjamin L</v>
      </c>
      <c r="C2062">
        <f t="shared" si="513"/>
        <v>31.35</v>
      </c>
      <c r="D2062">
        <f t="shared" si="514"/>
        <v>5.84</v>
      </c>
      <c r="E2062" t="str">
        <f t="shared" si="515"/>
        <v>No</v>
      </c>
      <c r="F2062" t="str">
        <f t="shared" si="516"/>
        <v>Yes</v>
      </c>
      <c r="G2062" t="str">
        <f t="shared" si="517"/>
        <v>No</v>
      </c>
      <c r="H2062">
        <f t="shared" si="518"/>
        <v>1</v>
      </c>
      <c r="I2062" t="str">
        <f t="shared" si="519"/>
        <v>No</v>
      </c>
      <c r="J2062" t="str">
        <f t="shared" si="520"/>
        <v>Obesity</v>
      </c>
      <c r="K2062" t="str">
        <f t="shared" si="521"/>
        <v>Diabetes</v>
      </c>
      <c r="L2062" t="str">
        <f t="shared" si="522"/>
        <v>R1012</v>
      </c>
      <c r="M2062">
        <f t="shared" si="523"/>
        <v>22</v>
      </c>
      <c r="N2062" t="str">
        <f t="shared" si="524"/>
        <v>tier - 1</v>
      </c>
      <c r="O2062" t="str">
        <f t="shared" si="525"/>
        <v>tier - 1</v>
      </c>
      <c r="P2062" t="str">
        <f t="shared" si="526"/>
        <v>R1012</v>
      </c>
      <c r="Q2062">
        <f t="shared" si="527"/>
        <v>22</v>
      </c>
    </row>
    <row r="2063" spans="1:17" ht="18.75" x14ac:dyDescent="0.3">
      <c r="A2063" s="4" t="s">
        <v>305</v>
      </c>
      <c r="B2063" t="str">
        <f t="shared" si="512"/>
        <v xml:space="preserve"> Rob G</v>
      </c>
      <c r="C2063">
        <f t="shared" si="513"/>
        <v>28.31</v>
      </c>
      <c r="D2063">
        <f t="shared" si="514"/>
        <v>6.41</v>
      </c>
      <c r="E2063" t="str">
        <f t="shared" si="515"/>
        <v>No</v>
      </c>
      <c r="F2063" t="str">
        <f t="shared" si="516"/>
        <v>Yes</v>
      </c>
      <c r="G2063" t="str">
        <f t="shared" si="517"/>
        <v>No</v>
      </c>
      <c r="H2063">
        <f t="shared" si="518"/>
        <v>1</v>
      </c>
      <c r="I2063" t="str">
        <f t="shared" si="519"/>
        <v>No</v>
      </c>
      <c r="J2063" t="str">
        <f t="shared" si="520"/>
        <v>Obesity</v>
      </c>
      <c r="K2063" t="str">
        <f t="shared" si="521"/>
        <v>Diabetes</v>
      </c>
      <c r="L2063" t="str">
        <f t="shared" si="522"/>
        <v>R1012</v>
      </c>
      <c r="M2063">
        <f t="shared" si="523"/>
        <v>22</v>
      </c>
      <c r="N2063" t="str">
        <f t="shared" si="524"/>
        <v>tier - 2</v>
      </c>
      <c r="O2063" t="str">
        <f t="shared" si="525"/>
        <v>tier - 2</v>
      </c>
      <c r="P2063" t="str">
        <f t="shared" si="526"/>
        <v>R1012</v>
      </c>
      <c r="Q2063">
        <f t="shared" si="527"/>
        <v>22</v>
      </c>
    </row>
    <row r="2064" spans="1:17" ht="18.75" x14ac:dyDescent="0.3">
      <c r="A2064" s="4" t="s">
        <v>304</v>
      </c>
      <c r="B2064" t="str">
        <f t="shared" si="512"/>
        <v xml:space="preserve"> Stefanie A</v>
      </c>
      <c r="C2064">
        <f t="shared" si="513"/>
        <v>30.3</v>
      </c>
      <c r="D2064">
        <f t="shared" si="514"/>
        <v>4.7300000000000004</v>
      </c>
      <c r="E2064" t="str">
        <f t="shared" si="515"/>
        <v>Yes</v>
      </c>
      <c r="F2064" t="str">
        <f t="shared" si="516"/>
        <v>No</v>
      </c>
      <c r="G2064" t="str">
        <f t="shared" si="517"/>
        <v>Yes</v>
      </c>
      <c r="H2064">
        <f t="shared" si="518"/>
        <v>1</v>
      </c>
      <c r="I2064" t="str">
        <f t="shared" si="519"/>
        <v>No</v>
      </c>
      <c r="J2064" t="str">
        <f t="shared" si="520"/>
        <v>Obesity</v>
      </c>
      <c r="K2064" t="str">
        <f t="shared" si="521"/>
        <v>Normal</v>
      </c>
      <c r="L2064" t="str">
        <f t="shared" si="522"/>
        <v>R1011</v>
      </c>
      <c r="M2064">
        <f t="shared" si="523"/>
        <v>25</v>
      </c>
      <c r="N2064" t="str">
        <f t="shared" si="524"/>
        <v>tier - 1</v>
      </c>
      <c r="O2064" t="str">
        <f t="shared" si="525"/>
        <v>tier - 1</v>
      </c>
      <c r="P2064" t="str">
        <f t="shared" si="526"/>
        <v>R1011</v>
      </c>
      <c r="Q2064">
        <f t="shared" si="527"/>
        <v>25</v>
      </c>
    </row>
    <row r="2065" spans="1:17" ht="18.75" x14ac:dyDescent="0.3">
      <c r="A2065" s="4" t="s">
        <v>303</v>
      </c>
      <c r="B2065" t="str">
        <f t="shared" si="512"/>
        <v xml:space="preserve"> Stephanie</v>
      </c>
      <c r="C2065">
        <f t="shared" si="513"/>
        <v>26.4</v>
      </c>
      <c r="D2065">
        <f t="shared" si="514"/>
        <v>6.22</v>
      </c>
      <c r="E2065" t="str">
        <f t="shared" si="515"/>
        <v>Yes</v>
      </c>
      <c r="F2065" t="str">
        <f t="shared" si="516"/>
        <v>No</v>
      </c>
      <c r="G2065" t="str">
        <f t="shared" si="517"/>
        <v>No</v>
      </c>
      <c r="H2065">
        <f t="shared" si="518"/>
        <v>0</v>
      </c>
      <c r="I2065" t="str">
        <f t="shared" si="519"/>
        <v>No</v>
      </c>
      <c r="J2065" t="str">
        <f t="shared" si="520"/>
        <v>Obesity</v>
      </c>
      <c r="K2065" t="str">
        <f t="shared" si="521"/>
        <v>Diabetes</v>
      </c>
      <c r="L2065" t="str">
        <f t="shared" si="522"/>
        <v>R1011</v>
      </c>
      <c r="M2065">
        <f t="shared" si="523"/>
        <v>21</v>
      </c>
      <c r="N2065" t="str">
        <f t="shared" si="524"/>
        <v>tier - 1</v>
      </c>
      <c r="O2065" t="str">
        <f t="shared" si="525"/>
        <v>tier - 1</v>
      </c>
      <c r="P2065" t="str">
        <f t="shared" si="526"/>
        <v>R1011</v>
      </c>
      <c r="Q2065">
        <f t="shared" si="527"/>
        <v>21</v>
      </c>
    </row>
    <row r="2066" spans="1:17" ht="18.75" x14ac:dyDescent="0.3">
      <c r="A2066" s="4" t="s">
        <v>302</v>
      </c>
      <c r="B2066" t="str">
        <f t="shared" si="512"/>
        <v xml:space="preserve"> Caroline F.</v>
      </c>
      <c r="C2066">
        <f t="shared" si="513"/>
        <v>22.135000000000002</v>
      </c>
      <c r="D2066">
        <f t="shared" si="514"/>
        <v>4.46</v>
      </c>
      <c r="E2066" t="str">
        <f t="shared" si="515"/>
        <v>Yes</v>
      </c>
      <c r="F2066" t="str">
        <f t="shared" si="516"/>
        <v>No</v>
      </c>
      <c r="G2066" t="str">
        <f t="shared" si="517"/>
        <v>No</v>
      </c>
      <c r="H2066">
        <f t="shared" si="518"/>
        <v>0</v>
      </c>
      <c r="I2066" t="str">
        <f t="shared" si="519"/>
        <v>No</v>
      </c>
      <c r="J2066" t="str">
        <f t="shared" si="520"/>
        <v>Normol Weight</v>
      </c>
      <c r="K2066" t="str">
        <f t="shared" si="521"/>
        <v>Normal</v>
      </c>
      <c r="L2066" t="str">
        <f t="shared" si="522"/>
        <v>R1024</v>
      </c>
      <c r="M2066">
        <f t="shared" si="523"/>
        <v>21</v>
      </c>
      <c r="N2066" t="str">
        <f t="shared" si="524"/>
        <v>tier - 2</v>
      </c>
      <c r="O2066" t="str">
        <f t="shared" si="525"/>
        <v>tier - 2</v>
      </c>
      <c r="P2066" t="str">
        <f t="shared" si="526"/>
        <v>R1024</v>
      </c>
      <c r="Q2066">
        <f t="shared" si="527"/>
        <v>21</v>
      </c>
    </row>
    <row r="2067" spans="1:17" ht="18.75" x14ac:dyDescent="0.3">
      <c r="A2067" s="4" t="s">
        <v>301</v>
      </c>
      <c r="B2067" t="str">
        <f t="shared" si="512"/>
        <v xml:space="preserve"> Julia J.</v>
      </c>
      <c r="C2067">
        <f t="shared" si="513"/>
        <v>17.399999999999999</v>
      </c>
      <c r="D2067">
        <f t="shared" si="514"/>
        <v>4.5</v>
      </c>
      <c r="E2067" t="str">
        <f t="shared" si="515"/>
        <v>Yes</v>
      </c>
      <c r="F2067" t="str">
        <f t="shared" si="516"/>
        <v>No</v>
      </c>
      <c r="G2067" t="str">
        <f t="shared" si="517"/>
        <v>No</v>
      </c>
      <c r="H2067">
        <f t="shared" si="518"/>
        <v>0</v>
      </c>
      <c r="I2067" t="str">
        <f t="shared" si="519"/>
        <v>No</v>
      </c>
      <c r="J2067" t="str">
        <f t="shared" si="520"/>
        <v>Underweight</v>
      </c>
      <c r="K2067" t="str">
        <f t="shared" si="521"/>
        <v>Normal</v>
      </c>
      <c r="L2067" t="str">
        <f t="shared" si="522"/>
        <v>R1011</v>
      </c>
      <c r="M2067">
        <f t="shared" si="523"/>
        <v>21</v>
      </c>
      <c r="N2067" t="str">
        <f t="shared" si="524"/>
        <v>tier - 3</v>
      </c>
      <c r="O2067" t="str">
        <f t="shared" si="525"/>
        <v>tier - 3</v>
      </c>
      <c r="P2067" t="str">
        <f t="shared" si="526"/>
        <v>R1011</v>
      </c>
      <c r="Q2067">
        <f t="shared" si="527"/>
        <v>21</v>
      </c>
    </row>
    <row r="2068" spans="1:17" ht="18.75" x14ac:dyDescent="0.3">
      <c r="A2068" s="4" t="s">
        <v>299</v>
      </c>
      <c r="B2068" t="str">
        <f t="shared" si="512"/>
        <v xml:space="preserve"> Jack</v>
      </c>
      <c r="C2068">
        <f t="shared" si="513"/>
        <v>28.06</v>
      </c>
      <c r="D2068">
        <f t="shared" si="514"/>
        <v>8.93</v>
      </c>
      <c r="E2068" t="str">
        <f t="shared" si="515"/>
        <v>No</v>
      </c>
      <c r="F2068" t="str">
        <f t="shared" si="516"/>
        <v>No</v>
      </c>
      <c r="G2068" t="str">
        <f t="shared" si="517"/>
        <v>No</v>
      </c>
      <c r="H2068">
        <f t="shared" si="518"/>
        <v>0</v>
      </c>
      <c r="I2068" t="str">
        <f t="shared" si="519"/>
        <v>No</v>
      </c>
      <c r="J2068" t="str">
        <f t="shared" si="520"/>
        <v>Obesity</v>
      </c>
      <c r="K2068" t="str">
        <f t="shared" si="521"/>
        <v>Diabetes</v>
      </c>
      <c r="L2068" t="str">
        <f t="shared" si="522"/>
        <v>R1021</v>
      </c>
      <c r="M2068">
        <f t="shared" si="523"/>
        <v>20</v>
      </c>
      <c r="N2068" t="str">
        <f t="shared" si="524"/>
        <v>tier - 2</v>
      </c>
      <c r="O2068" t="str">
        <f t="shared" si="525"/>
        <v>tier - 2</v>
      </c>
      <c r="P2068" t="str">
        <f t="shared" si="526"/>
        <v>R1021</v>
      </c>
      <c r="Q2068">
        <f t="shared" si="527"/>
        <v>20</v>
      </c>
    </row>
    <row r="2069" spans="1:17" ht="18.75" x14ac:dyDescent="0.3">
      <c r="A2069" s="4" t="s">
        <v>298</v>
      </c>
      <c r="B2069" t="str">
        <f t="shared" si="512"/>
        <v xml:space="preserve"> Bernat</v>
      </c>
      <c r="C2069">
        <f t="shared" si="513"/>
        <v>31.13</v>
      </c>
      <c r="D2069">
        <f t="shared" si="514"/>
        <v>11.02</v>
      </c>
      <c r="E2069" t="str">
        <f t="shared" si="515"/>
        <v>No</v>
      </c>
      <c r="F2069" t="str">
        <f t="shared" si="516"/>
        <v>No</v>
      </c>
      <c r="G2069" t="str">
        <f t="shared" si="517"/>
        <v>No</v>
      </c>
      <c r="H2069">
        <f t="shared" si="518"/>
        <v>0</v>
      </c>
      <c r="I2069" t="str">
        <f t="shared" si="519"/>
        <v>No</v>
      </c>
      <c r="J2069" t="str">
        <f t="shared" si="520"/>
        <v>Obesity</v>
      </c>
      <c r="K2069" t="str">
        <f t="shared" si="521"/>
        <v>Diabetes</v>
      </c>
      <c r="L2069" t="str">
        <f t="shared" si="522"/>
        <v>R1013</v>
      </c>
      <c r="M2069">
        <f t="shared" si="523"/>
        <v>20</v>
      </c>
      <c r="N2069" t="str">
        <f t="shared" si="524"/>
        <v>tier - 3</v>
      </c>
      <c r="O2069" t="str">
        <f t="shared" si="525"/>
        <v>tier - 3</v>
      </c>
      <c r="P2069" t="str">
        <f t="shared" si="526"/>
        <v>R1013</v>
      </c>
      <c r="Q2069">
        <f t="shared" si="527"/>
        <v>20</v>
      </c>
    </row>
    <row r="2070" spans="1:17" ht="18.75" x14ac:dyDescent="0.3">
      <c r="A2070" s="4" t="s">
        <v>297</v>
      </c>
      <c r="B2070" t="str">
        <f t="shared" si="512"/>
        <v xml:space="preserve"> Hicham</v>
      </c>
      <c r="C2070">
        <f t="shared" si="513"/>
        <v>18.46</v>
      </c>
      <c r="D2070">
        <f t="shared" si="514"/>
        <v>5.25</v>
      </c>
      <c r="E2070" t="str">
        <f t="shared" si="515"/>
        <v>No</v>
      </c>
      <c r="F2070" t="str">
        <f t="shared" si="516"/>
        <v>No</v>
      </c>
      <c r="G2070" t="str">
        <f t="shared" si="517"/>
        <v>No</v>
      </c>
      <c r="H2070">
        <f t="shared" si="518"/>
        <v>0</v>
      </c>
      <c r="I2070" t="str">
        <f t="shared" si="519"/>
        <v>No</v>
      </c>
      <c r="J2070" t="str">
        <f t="shared" si="520"/>
        <v>Underweight</v>
      </c>
      <c r="K2070" t="str">
        <f t="shared" si="521"/>
        <v>Normal</v>
      </c>
      <c r="L2070" t="str">
        <f t="shared" si="522"/>
        <v>R1013</v>
      </c>
      <c r="M2070">
        <f t="shared" si="523"/>
        <v>31</v>
      </c>
      <c r="N2070" t="str">
        <f t="shared" si="524"/>
        <v>tier - 1</v>
      </c>
      <c r="O2070" t="str">
        <f t="shared" si="525"/>
        <v>tier - 1</v>
      </c>
      <c r="P2070" t="str">
        <f t="shared" si="526"/>
        <v>R1013</v>
      </c>
      <c r="Q2070">
        <f t="shared" si="527"/>
        <v>31</v>
      </c>
    </row>
    <row r="2071" spans="1:17" ht="18.75" x14ac:dyDescent="0.3">
      <c r="A2071" s="4" t="s">
        <v>296</v>
      </c>
      <c r="B2071" t="str">
        <f t="shared" si="512"/>
        <v xml:space="preserve"> Sarah</v>
      </c>
      <c r="C2071">
        <f t="shared" si="513"/>
        <v>17.3</v>
      </c>
      <c r="D2071">
        <f t="shared" si="514"/>
        <v>4.75</v>
      </c>
      <c r="E2071" t="str">
        <f t="shared" si="515"/>
        <v>No</v>
      </c>
      <c r="F2071" t="str">
        <f t="shared" si="516"/>
        <v>No</v>
      </c>
      <c r="G2071" t="str">
        <f t="shared" si="517"/>
        <v>No</v>
      </c>
      <c r="H2071">
        <f t="shared" si="518"/>
        <v>0</v>
      </c>
      <c r="I2071" t="str">
        <f t="shared" si="519"/>
        <v>No</v>
      </c>
      <c r="J2071" t="str">
        <f t="shared" si="520"/>
        <v>Underweight</v>
      </c>
      <c r="K2071" t="str">
        <f t="shared" si="521"/>
        <v>Normal</v>
      </c>
      <c r="L2071" t="str">
        <f t="shared" si="522"/>
        <v>R1013</v>
      </c>
      <c r="M2071">
        <f t="shared" si="523"/>
        <v>32</v>
      </c>
      <c r="N2071" t="str">
        <f t="shared" si="524"/>
        <v>tier - 2</v>
      </c>
      <c r="O2071" t="str">
        <f t="shared" si="525"/>
        <v>tier - 2</v>
      </c>
      <c r="P2071" t="str">
        <f t="shared" si="526"/>
        <v>R1013</v>
      </c>
      <c r="Q2071">
        <f t="shared" si="527"/>
        <v>32</v>
      </c>
    </row>
    <row r="2072" spans="1:17" ht="18.75" x14ac:dyDescent="0.3">
      <c r="A2072" s="4" t="s">
        <v>295</v>
      </c>
      <c r="B2072" t="str">
        <f t="shared" si="512"/>
        <v xml:space="preserve"> Anthony S</v>
      </c>
      <c r="C2072">
        <f t="shared" si="513"/>
        <v>35.625</v>
      </c>
      <c r="D2072">
        <f t="shared" si="514"/>
        <v>4.68</v>
      </c>
      <c r="E2072" t="str">
        <f t="shared" si="515"/>
        <v>Yes</v>
      </c>
      <c r="F2072" t="str">
        <f t="shared" si="516"/>
        <v>No</v>
      </c>
      <c r="G2072" t="str">
        <f t="shared" si="517"/>
        <v>Yes</v>
      </c>
      <c r="H2072">
        <f t="shared" si="518"/>
        <v>1</v>
      </c>
      <c r="I2072" t="str">
        <f t="shared" si="519"/>
        <v>No</v>
      </c>
      <c r="J2072" t="str">
        <f t="shared" si="520"/>
        <v>Obesity</v>
      </c>
      <c r="K2072" t="str">
        <f t="shared" si="521"/>
        <v>Normal</v>
      </c>
      <c r="L2072" t="str">
        <f t="shared" si="522"/>
        <v>R1012</v>
      </c>
      <c r="M2072">
        <f t="shared" si="523"/>
        <v>25</v>
      </c>
      <c r="N2072" t="str">
        <f t="shared" si="524"/>
        <v>tier - 3</v>
      </c>
      <c r="O2072" t="str">
        <f t="shared" si="525"/>
        <v>tier - 3</v>
      </c>
      <c r="P2072" t="str">
        <f t="shared" si="526"/>
        <v>R1012</v>
      </c>
      <c r="Q2072">
        <f t="shared" si="527"/>
        <v>25</v>
      </c>
    </row>
    <row r="2073" spans="1:17" ht="18.75" x14ac:dyDescent="0.3">
      <c r="A2073" s="4" t="s">
        <v>294</v>
      </c>
      <c r="B2073" t="str">
        <f t="shared" si="512"/>
        <v xml:space="preserve"> Elisabetta</v>
      </c>
      <c r="C2073">
        <f t="shared" si="513"/>
        <v>20.234999999999999</v>
      </c>
      <c r="D2073">
        <f t="shared" si="514"/>
        <v>6.17</v>
      </c>
      <c r="E2073" t="str">
        <f t="shared" si="515"/>
        <v>Yes</v>
      </c>
      <c r="F2073" t="str">
        <f t="shared" si="516"/>
        <v>Yes</v>
      </c>
      <c r="G2073" t="str">
        <f t="shared" si="517"/>
        <v>No</v>
      </c>
      <c r="H2073">
        <f t="shared" si="518"/>
        <v>2</v>
      </c>
      <c r="I2073" t="str">
        <f t="shared" si="519"/>
        <v>No</v>
      </c>
      <c r="J2073" t="str">
        <f t="shared" si="520"/>
        <v>Normol Weight</v>
      </c>
      <c r="K2073" t="str">
        <f t="shared" si="521"/>
        <v>Diabetes</v>
      </c>
      <c r="L2073" t="str">
        <f t="shared" si="522"/>
        <v>R1012</v>
      </c>
      <c r="M2073">
        <f t="shared" si="523"/>
        <v>22</v>
      </c>
      <c r="N2073" t="str">
        <f t="shared" si="524"/>
        <v>tier - 3</v>
      </c>
      <c r="O2073" t="str">
        <f t="shared" si="525"/>
        <v>tier - 3</v>
      </c>
      <c r="P2073" t="str">
        <f t="shared" si="526"/>
        <v>R1012</v>
      </c>
      <c r="Q2073">
        <f t="shared" si="527"/>
        <v>22</v>
      </c>
    </row>
    <row r="2074" spans="1:17" ht="18.75" x14ac:dyDescent="0.3">
      <c r="A2074" s="4" t="s">
        <v>293</v>
      </c>
      <c r="B2074" t="str">
        <f t="shared" si="512"/>
        <v xml:space="preserve"> Trevor N.</v>
      </c>
      <c r="C2074">
        <f t="shared" si="513"/>
        <v>27.55</v>
      </c>
      <c r="D2074">
        <f t="shared" si="514"/>
        <v>4.5599999999999996</v>
      </c>
      <c r="E2074" t="str">
        <f t="shared" si="515"/>
        <v>Yes</v>
      </c>
      <c r="F2074" t="str">
        <f t="shared" si="516"/>
        <v>No</v>
      </c>
      <c r="G2074" t="str">
        <f t="shared" si="517"/>
        <v>Yes</v>
      </c>
      <c r="H2074">
        <f t="shared" si="518"/>
        <v>1</v>
      </c>
      <c r="I2074" t="str">
        <f t="shared" si="519"/>
        <v>No</v>
      </c>
      <c r="J2074" t="str">
        <f t="shared" si="520"/>
        <v>Obesity</v>
      </c>
      <c r="K2074" t="str">
        <f t="shared" si="521"/>
        <v>Normal</v>
      </c>
      <c r="L2074" t="str">
        <f t="shared" si="522"/>
        <v>R1012</v>
      </c>
      <c r="M2074">
        <f t="shared" si="523"/>
        <v>25</v>
      </c>
      <c r="N2074" t="str">
        <f t="shared" si="524"/>
        <v>tier - 1</v>
      </c>
      <c r="O2074" t="str">
        <f t="shared" si="525"/>
        <v>tier - 1</v>
      </c>
      <c r="P2074" t="str">
        <f t="shared" si="526"/>
        <v>R1012</v>
      </c>
      <c r="Q2074">
        <f t="shared" si="527"/>
        <v>25</v>
      </c>
    </row>
    <row r="2075" spans="1:17" ht="18.75" x14ac:dyDescent="0.3">
      <c r="A2075" s="4" t="s">
        <v>292</v>
      </c>
      <c r="B2075" t="str">
        <f t="shared" si="512"/>
        <v xml:space="preserve"> Nancy</v>
      </c>
      <c r="C2075">
        <f t="shared" si="513"/>
        <v>17.97</v>
      </c>
      <c r="D2075">
        <f t="shared" si="514"/>
        <v>6.3</v>
      </c>
      <c r="E2075" t="str">
        <f t="shared" si="515"/>
        <v>No</v>
      </c>
      <c r="F2075" t="str">
        <f t="shared" si="516"/>
        <v>No</v>
      </c>
      <c r="G2075" t="str">
        <f t="shared" si="517"/>
        <v>No</v>
      </c>
      <c r="H2075">
        <f t="shared" si="518"/>
        <v>0</v>
      </c>
      <c r="I2075" t="str">
        <f t="shared" si="519"/>
        <v>No</v>
      </c>
      <c r="J2075" t="str">
        <f t="shared" si="520"/>
        <v>Underweight</v>
      </c>
      <c r="K2075" t="str">
        <f t="shared" si="521"/>
        <v>Diabetes</v>
      </c>
      <c r="L2075" t="str">
        <f t="shared" si="522"/>
        <v>R1013</v>
      </c>
      <c r="M2075">
        <f t="shared" si="523"/>
        <v>31</v>
      </c>
      <c r="N2075" t="str">
        <f t="shared" si="524"/>
        <v>tier - 1</v>
      </c>
      <c r="O2075" t="str">
        <f t="shared" si="525"/>
        <v>tier - 1</v>
      </c>
      <c r="P2075" t="str">
        <f t="shared" si="526"/>
        <v>R1013</v>
      </c>
      <c r="Q2075">
        <f t="shared" si="527"/>
        <v>31</v>
      </c>
    </row>
    <row r="2076" spans="1:17" ht="18.75" x14ac:dyDescent="0.3">
      <c r="A2076" s="4" t="s">
        <v>291</v>
      </c>
      <c r="B2076" t="str">
        <f t="shared" si="512"/>
        <v xml:space="preserve"> Allison R.</v>
      </c>
      <c r="C2076">
        <f t="shared" si="513"/>
        <v>29.98</v>
      </c>
      <c r="D2076">
        <f t="shared" si="514"/>
        <v>6.03</v>
      </c>
      <c r="E2076" t="str">
        <f t="shared" si="515"/>
        <v>No</v>
      </c>
      <c r="F2076" t="str">
        <f t="shared" si="516"/>
        <v>Yes</v>
      </c>
      <c r="G2076" t="str">
        <f t="shared" si="517"/>
        <v>No</v>
      </c>
      <c r="H2076">
        <f t="shared" si="518"/>
        <v>1</v>
      </c>
      <c r="I2076" t="str">
        <f t="shared" si="519"/>
        <v>No</v>
      </c>
      <c r="J2076" t="str">
        <f t="shared" si="520"/>
        <v>Obesity</v>
      </c>
      <c r="K2076" t="str">
        <f t="shared" si="521"/>
        <v>Diabetes</v>
      </c>
      <c r="L2076" t="str">
        <f t="shared" si="522"/>
        <v>R1012</v>
      </c>
      <c r="M2076">
        <f t="shared" si="523"/>
        <v>18</v>
      </c>
      <c r="N2076" t="str">
        <f t="shared" si="524"/>
        <v>tier - 2</v>
      </c>
      <c r="O2076" t="str">
        <f t="shared" si="525"/>
        <v>tier - 2</v>
      </c>
      <c r="P2076" t="str">
        <f t="shared" si="526"/>
        <v>R1012</v>
      </c>
      <c r="Q2076">
        <f t="shared" si="527"/>
        <v>18</v>
      </c>
    </row>
    <row r="2077" spans="1:17" ht="18.75" x14ac:dyDescent="0.3">
      <c r="A2077" s="4" t="s">
        <v>290</v>
      </c>
      <c r="B2077" t="str">
        <f t="shared" si="512"/>
        <v xml:space="preserve"> Robert J.</v>
      </c>
      <c r="C2077">
        <f t="shared" si="513"/>
        <v>33.659999999999997</v>
      </c>
      <c r="D2077">
        <f t="shared" si="514"/>
        <v>4.2</v>
      </c>
      <c r="E2077" t="str">
        <f t="shared" si="515"/>
        <v>Yes</v>
      </c>
      <c r="F2077" t="str">
        <f t="shared" si="516"/>
        <v>No</v>
      </c>
      <c r="G2077" t="str">
        <f t="shared" si="517"/>
        <v>No</v>
      </c>
      <c r="H2077">
        <f t="shared" si="518"/>
        <v>1</v>
      </c>
      <c r="I2077" t="str">
        <f t="shared" si="519"/>
        <v>No</v>
      </c>
      <c r="J2077" t="str">
        <f t="shared" si="520"/>
        <v>Obesity</v>
      </c>
      <c r="K2077" t="str">
        <f t="shared" si="521"/>
        <v>Normal</v>
      </c>
      <c r="L2077" t="str">
        <f t="shared" si="522"/>
        <v>R1013</v>
      </c>
      <c r="M2077">
        <f t="shared" si="523"/>
        <v>27</v>
      </c>
      <c r="N2077" t="str">
        <f t="shared" si="524"/>
        <v>tier - 3</v>
      </c>
      <c r="O2077" t="str">
        <f t="shared" si="525"/>
        <v>tier - 3</v>
      </c>
      <c r="P2077" t="str">
        <f t="shared" si="526"/>
        <v>R1013</v>
      </c>
      <c r="Q2077">
        <f t="shared" si="527"/>
        <v>27</v>
      </c>
    </row>
    <row r="2078" spans="1:17" ht="18.75" x14ac:dyDescent="0.3">
      <c r="A2078" s="4" t="s">
        <v>289</v>
      </c>
      <c r="B2078" t="str">
        <f t="shared" si="512"/>
        <v xml:space="preserve"> Nicholas</v>
      </c>
      <c r="C2078">
        <f t="shared" si="513"/>
        <v>32.67</v>
      </c>
      <c r="D2078">
        <f t="shared" si="514"/>
        <v>5.61</v>
      </c>
      <c r="E2078" t="str">
        <f t="shared" si="515"/>
        <v>Yes</v>
      </c>
      <c r="F2078" t="str">
        <f t="shared" si="516"/>
        <v>No</v>
      </c>
      <c r="G2078" t="str">
        <f t="shared" si="517"/>
        <v>No</v>
      </c>
      <c r="H2078">
        <f t="shared" si="518"/>
        <v>1</v>
      </c>
      <c r="I2078" t="str">
        <f t="shared" si="519"/>
        <v>No</v>
      </c>
      <c r="J2078" t="str">
        <f t="shared" si="520"/>
        <v>Obesity</v>
      </c>
      <c r="K2078" t="str">
        <f t="shared" si="521"/>
        <v>Normal</v>
      </c>
      <c r="L2078" t="str">
        <f t="shared" si="522"/>
        <v>R1013</v>
      </c>
      <c r="M2078">
        <f t="shared" si="523"/>
        <v>27</v>
      </c>
      <c r="N2078" t="str">
        <f t="shared" si="524"/>
        <v>tier - 3</v>
      </c>
      <c r="O2078" t="str">
        <f t="shared" si="525"/>
        <v>tier - 3</v>
      </c>
      <c r="P2078" t="str">
        <f t="shared" si="526"/>
        <v>R1013</v>
      </c>
      <c r="Q2078">
        <f t="shared" si="527"/>
        <v>27</v>
      </c>
    </row>
    <row r="2079" spans="1:17" ht="18.75" x14ac:dyDescent="0.3">
      <c r="A2079" s="4" t="s">
        <v>288</v>
      </c>
      <c r="B2079" t="str">
        <f t="shared" si="512"/>
        <v xml:space="preserve"> Kevin L</v>
      </c>
      <c r="C2079">
        <f t="shared" si="513"/>
        <v>30.5</v>
      </c>
      <c r="D2079">
        <f t="shared" si="514"/>
        <v>5.88</v>
      </c>
      <c r="E2079" t="str">
        <f t="shared" si="515"/>
        <v>Yes</v>
      </c>
      <c r="F2079" t="str">
        <f t="shared" si="516"/>
        <v>No</v>
      </c>
      <c r="G2079" t="str">
        <f t="shared" si="517"/>
        <v>No</v>
      </c>
      <c r="H2079">
        <f t="shared" si="518"/>
        <v>1</v>
      </c>
      <c r="I2079" t="str">
        <f t="shared" si="519"/>
        <v>No</v>
      </c>
      <c r="J2079" t="str">
        <f t="shared" si="520"/>
        <v>Obesity</v>
      </c>
      <c r="K2079" t="str">
        <f t="shared" si="521"/>
        <v>Diabetes</v>
      </c>
      <c r="L2079" t="str">
        <f t="shared" si="522"/>
        <v>R1011</v>
      </c>
      <c r="M2079">
        <f t="shared" si="523"/>
        <v>27</v>
      </c>
      <c r="N2079" t="str">
        <f t="shared" si="524"/>
        <v>tier - 1</v>
      </c>
      <c r="O2079" t="str">
        <f t="shared" si="525"/>
        <v>tier - 1</v>
      </c>
      <c r="P2079" t="str">
        <f t="shared" si="526"/>
        <v>R1011</v>
      </c>
      <c r="Q2079">
        <f t="shared" si="527"/>
        <v>27</v>
      </c>
    </row>
    <row r="2080" spans="1:17" ht="18.75" x14ac:dyDescent="0.3">
      <c r="A2080" s="4" t="s">
        <v>287</v>
      </c>
      <c r="B2080" t="str">
        <f t="shared" si="512"/>
        <v xml:space="preserve"> Bryan</v>
      </c>
      <c r="C2080">
        <f t="shared" si="513"/>
        <v>23.1</v>
      </c>
      <c r="D2080">
        <f t="shared" si="514"/>
        <v>5.92</v>
      </c>
      <c r="E2080" t="str">
        <f t="shared" si="515"/>
        <v>Yes</v>
      </c>
      <c r="F2080" t="str">
        <f t="shared" si="516"/>
        <v>No</v>
      </c>
      <c r="G2080" t="str">
        <f t="shared" si="517"/>
        <v>No</v>
      </c>
      <c r="H2080">
        <f t="shared" si="518"/>
        <v>1</v>
      </c>
      <c r="I2080" t="str">
        <f t="shared" si="519"/>
        <v>No</v>
      </c>
      <c r="J2080" t="str">
        <f t="shared" si="520"/>
        <v>Normol Weight</v>
      </c>
      <c r="K2080" t="str">
        <f t="shared" si="521"/>
        <v>Diabetes</v>
      </c>
      <c r="L2080" t="str">
        <f t="shared" si="522"/>
        <v>R1013</v>
      </c>
      <c r="M2080">
        <f t="shared" si="523"/>
        <v>27</v>
      </c>
      <c r="N2080" t="str">
        <f t="shared" si="524"/>
        <v>tier - 2</v>
      </c>
      <c r="O2080" t="str">
        <f t="shared" si="525"/>
        <v>tier - 2</v>
      </c>
      <c r="P2080" t="str">
        <f t="shared" si="526"/>
        <v>R1013</v>
      </c>
      <c r="Q2080">
        <f t="shared" si="527"/>
        <v>27</v>
      </c>
    </row>
    <row r="2081" spans="1:17" ht="18.75" x14ac:dyDescent="0.3">
      <c r="A2081" s="4" t="s">
        <v>286</v>
      </c>
      <c r="B2081" t="str">
        <f t="shared" si="512"/>
        <v xml:space="preserve"> Janae N.</v>
      </c>
      <c r="C2081">
        <f t="shared" si="513"/>
        <v>39.49</v>
      </c>
      <c r="D2081">
        <f t="shared" si="514"/>
        <v>4.8099999999999996</v>
      </c>
      <c r="E2081" t="str">
        <f t="shared" si="515"/>
        <v>No</v>
      </c>
      <c r="F2081" t="str">
        <f t="shared" si="516"/>
        <v>No</v>
      </c>
      <c r="G2081" t="str">
        <f t="shared" si="517"/>
        <v>No</v>
      </c>
      <c r="H2081">
        <f t="shared" si="518"/>
        <v>1</v>
      </c>
      <c r="I2081" t="str">
        <f t="shared" si="519"/>
        <v>No</v>
      </c>
      <c r="J2081" t="str">
        <f t="shared" si="520"/>
        <v>Obesity</v>
      </c>
      <c r="K2081" t="str">
        <f t="shared" si="521"/>
        <v>Normal</v>
      </c>
      <c r="L2081" t="str">
        <f t="shared" si="522"/>
        <v>R1013</v>
      </c>
      <c r="M2081">
        <f t="shared" si="523"/>
        <v>24</v>
      </c>
      <c r="N2081" t="str">
        <f t="shared" si="524"/>
        <v>tier - 2</v>
      </c>
      <c r="O2081" t="str">
        <f t="shared" si="525"/>
        <v>tier - 2</v>
      </c>
      <c r="P2081" t="str">
        <f t="shared" si="526"/>
        <v>R1013</v>
      </c>
      <c r="Q2081">
        <f t="shared" si="527"/>
        <v>24</v>
      </c>
    </row>
    <row r="2082" spans="1:17" ht="18.75" x14ac:dyDescent="0.3">
      <c r="A2082" s="4" t="s">
        <v>285</v>
      </c>
      <c r="B2082" t="str">
        <f t="shared" si="512"/>
        <v xml:space="preserve"> Audrey</v>
      </c>
      <c r="C2082">
        <f t="shared" si="513"/>
        <v>33.99</v>
      </c>
      <c r="D2082">
        <f t="shared" si="514"/>
        <v>4.55</v>
      </c>
      <c r="E2082" t="str">
        <f t="shared" si="515"/>
        <v>No</v>
      </c>
      <c r="F2082" t="str">
        <f t="shared" si="516"/>
        <v>No</v>
      </c>
      <c r="G2082" t="str">
        <f t="shared" si="517"/>
        <v>No</v>
      </c>
      <c r="H2082">
        <f t="shared" si="518"/>
        <v>1</v>
      </c>
      <c r="I2082" t="str">
        <f t="shared" si="519"/>
        <v>No</v>
      </c>
      <c r="J2082" t="str">
        <f t="shared" si="520"/>
        <v>Obesity</v>
      </c>
      <c r="K2082" t="str">
        <f t="shared" si="521"/>
        <v>Normal</v>
      </c>
      <c r="L2082" t="str">
        <f t="shared" si="522"/>
        <v>R1013</v>
      </c>
      <c r="M2082">
        <f t="shared" si="523"/>
        <v>24</v>
      </c>
      <c r="N2082" t="str">
        <f t="shared" si="524"/>
        <v>tier - 3</v>
      </c>
      <c r="O2082" t="str">
        <f t="shared" si="525"/>
        <v>tier - 3</v>
      </c>
      <c r="P2082" t="str">
        <f t="shared" si="526"/>
        <v>R1013</v>
      </c>
      <c r="Q2082">
        <f t="shared" si="527"/>
        <v>24</v>
      </c>
    </row>
    <row r="2083" spans="1:17" ht="18.75" x14ac:dyDescent="0.3">
      <c r="A2083" s="4" t="s">
        <v>284</v>
      </c>
      <c r="B2083" t="str">
        <f t="shared" si="512"/>
        <v xml:space="preserve"> Laura</v>
      </c>
      <c r="C2083">
        <f t="shared" si="513"/>
        <v>27.72</v>
      </c>
      <c r="D2083">
        <f t="shared" si="514"/>
        <v>6.43</v>
      </c>
      <c r="E2083" t="str">
        <f t="shared" si="515"/>
        <v>No</v>
      </c>
      <c r="F2083" t="str">
        <f t="shared" si="516"/>
        <v>No</v>
      </c>
      <c r="G2083" t="str">
        <f t="shared" si="517"/>
        <v>No</v>
      </c>
      <c r="H2083">
        <f t="shared" si="518"/>
        <v>1</v>
      </c>
      <c r="I2083" t="str">
        <f t="shared" si="519"/>
        <v>No</v>
      </c>
      <c r="J2083" t="str">
        <f t="shared" si="520"/>
        <v>Obesity</v>
      </c>
      <c r="K2083" t="str">
        <f t="shared" si="521"/>
        <v>Diabetes</v>
      </c>
      <c r="L2083" t="str">
        <f t="shared" si="522"/>
        <v>R1013</v>
      </c>
      <c r="M2083">
        <f t="shared" si="523"/>
        <v>24</v>
      </c>
      <c r="N2083" t="str">
        <f t="shared" si="524"/>
        <v>tier - 3</v>
      </c>
      <c r="O2083" t="str">
        <f t="shared" si="525"/>
        <v>tier - 3</v>
      </c>
      <c r="P2083" t="str">
        <f t="shared" si="526"/>
        <v>R1013</v>
      </c>
      <c r="Q2083">
        <f t="shared" si="527"/>
        <v>24</v>
      </c>
    </row>
    <row r="2084" spans="1:17" ht="18.75" x14ac:dyDescent="0.3">
      <c r="A2084" s="4" t="s">
        <v>283</v>
      </c>
      <c r="B2084" t="str">
        <f t="shared" si="512"/>
        <v xml:space="preserve"> Nicole F</v>
      </c>
      <c r="C2084">
        <f t="shared" si="513"/>
        <v>30.59</v>
      </c>
      <c r="D2084">
        <f t="shared" si="514"/>
        <v>11.62</v>
      </c>
      <c r="E2084" t="str">
        <f t="shared" si="515"/>
        <v>No</v>
      </c>
      <c r="F2084" t="str">
        <f t="shared" si="516"/>
        <v>No</v>
      </c>
      <c r="G2084" t="str">
        <f t="shared" si="517"/>
        <v>No</v>
      </c>
      <c r="H2084">
        <f t="shared" si="518"/>
        <v>0</v>
      </c>
      <c r="I2084" t="str">
        <f t="shared" si="519"/>
        <v>No</v>
      </c>
      <c r="J2084" t="str">
        <f t="shared" si="520"/>
        <v>Obesity</v>
      </c>
      <c r="K2084" t="str">
        <f t="shared" si="521"/>
        <v>Diabetes</v>
      </c>
      <c r="L2084" t="str">
        <f t="shared" si="522"/>
        <v>R1024</v>
      </c>
      <c r="M2084">
        <f t="shared" si="523"/>
        <v>20</v>
      </c>
      <c r="N2084" t="str">
        <f t="shared" si="524"/>
        <v>tier - 2</v>
      </c>
      <c r="O2084" t="str">
        <f t="shared" si="525"/>
        <v>tier - 2</v>
      </c>
      <c r="P2084" t="str">
        <f t="shared" si="526"/>
        <v>R1024</v>
      </c>
      <c r="Q2084">
        <f t="shared" si="527"/>
        <v>20</v>
      </c>
    </row>
    <row r="2085" spans="1:17" ht="18.75" x14ac:dyDescent="0.3">
      <c r="A2085" s="4" t="s">
        <v>282</v>
      </c>
      <c r="B2085" t="str">
        <f t="shared" si="512"/>
        <v xml:space="preserve"> Krista L</v>
      </c>
      <c r="C2085">
        <f t="shared" si="513"/>
        <v>22.6</v>
      </c>
      <c r="D2085">
        <f t="shared" si="514"/>
        <v>6.04</v>
      </c>
      <c r="E2085" t="str">
        <f t="shared" si="515"/>
        <v>No</v>
      </c>
      <c r="F2085" t="str">
        <f t="shared" si="516"/>
        <v>No</v>
      </c>
      <c r="G2085" t="str">
        <f t="shared" si="517"/>
        <v>No</v>
      </c>
      <c r="H2085">
        <f t="shared" si="518"/>
        <v>1</v>
      </c>
      <c r="I2085" t="str">
        <f t="shared" si="519"/>
        <v>No</v>
      </c>
      <c r="J2085" t="str">
        <f t="shared" si="520"/>
        <v>Normol Weight</v>
      </c>
      <c r="K2085" t="str">
        <f t="shared" si="521"/>
        <v>Diabetes</v>
      </c>
      <c r="L2085" t="str">
        <f t="shared" si="522"/>
        <v>R1011</v>
      </c>
      <c r="M2085">
        <f t="shared" si="523"/>
        <v>24</v>
      </c>
      <c r="N2085" t="str">
        <f t="shared" si="524"/>
        <v>tier - 1</v>
      </c>
      <c r="O2085" t="str">
        <f t="shared" si="525"/>
        <v>tier - 1</v>
      </c>
      <c r="P2085" t="str">
        <f t="shared" si="526"/>
        <v>R1011</v>
      </c>
      <c r="Q2085">
        <f t="shared" si="527"/>
        <v>24</v>
      </c>
    </row>
    <row r="2086" spans="1:17" ht="18.75" x14ac:dyDescent="0.3">
      <c r="A2086" s="4" t="s">
        <v>281</v>
      </c>
      <c r="B2086" t="str">
        <f t="shared" si="512"/>
        <v xml:space="preserve"> Denise</v>
      </c>
      <c r="C2086">
        <f t="shared" si="513"/>
        <v>28.785</v>
      </c>
      <c r="D2086">
        <f t="shared" si="514"/>
        <v>8.82</v>
      </c>
      <c r="E2086" t="str">
        <f t="shared" si="515"/>
        <v>No</v>
      </c>
      <c r="F2086" t="str">
        <f t="shared" si="516"/>
        <v>No</v>
      </c>
      <c r="G2086" t="str">
        <f t="shared" si="517"/>
        <v>No</v>
      </c>
      <c r="H2086">
        <f t="shared" si="518"/>
        <v>0</v>
      </c>
      <c r="I2086" t="str">
        <f t="shared" si="519"/>
        <v>No</v>
      </c>
      <c r="J2086" t="str">
        <f t="shared" si="520"/>
        <v>Obesity</v>
      </c>
      <c r="K2086" t="str">
        <f t="shared" si="521"/>
        <v>Diabetes</v>
      </c>
      <c r="L2086" t="str">
        <f t="shared" si="522"/>
        <v>R1024</v>
      </c>
      <c r="M2086">
        <f t="shared" si="523"/>
        <v>20</v>
      </c>
      <c r="N2086" t="str">
        <f t="shared" si="524"/>
        <v>tier - 1</v>
      </c>
      <c r="O2086" t="str">
        <f t="shared" si="525"/>
        <v>tier - 1</v>
      </c>
      <c r="P2086" t="str">
        <f t="shared" si="526"/>
        <v>R1024</v>
      </c>
      <c r="Q2086">
        <f t="shared" si="527"/>
        <v>20</v>
      </c>
    </row>
    <row r="2087" spans="1:17" ht="18.75" x14ac:dyDescent="0.3">
      <c r="A2087" s="4" t="s">
        <v>280</v>
      </c>
      <c r="B2087" t="str">
        <f t="shared" si="512"/>
        <v xml:space="preserve"> Ariel</v>
      </c>
      <c r="C2087">
        <f t="shared" si="513"/>
        <v>50.38</v>
      </c>
      <c r="D2087">
        <f t="shared" si="514"/>
        <v>5.8</v>
      </c>
      <c r="E2087" t="str">
        <f t="shared" si="515"/>
        <v>No</v>
      </c>
      <c r="F2087" t="str">
        <f t="shared" si="516"/>
        <v>No</v>
      </c>
      <c r="G2087" t="str">
        <f t="shared" si="517"/>
        <v>No</v>
      </c>
      <c r="H2087">
        <f t="shared" si="518"/>
        <v>0</v>
      </c>
      <c r="I2087" t="str">
        <f t="shared" si="519"/>
        <v>No</v>
      </c>
      <c r="J2087" t="str">
        <f t="shared" si="520"/>
        <v>Obesity</v>
      </c>
      <c r="K2087" t="str">
        <f t="shared" si="521"/>
        <v>Diabetes</v>
      </c>
      <c r="L2087" t="str">
        <f t="shared" si="522"/>
        <v>R1013</v>
      </c>
      <c r="M2087">
        <f t="shared" si="523"/>
        <v>23</v>
      </c>
      <c r="N2087" t="str">
        <f t="shared" si="524"/>
        <v>tier - 2</v>
      </c>
      <c r="O2087" t="str">
        <f t="shared" si="525"/>
        <v>tier - 2</v>
      </c>
      <c r="P2087" t="str">
        <f t="shared" si="526"/>
        <v>R1013</v>
      </c>
      <c r="Q2087">
        <f t="shared" si="527"/>
        <v>23</v>
      </c>
    </row>
    <row r="2088" spans="1:17" ht="18.75" x14ac:dyDescent="0.3">
      <c r="A2088" s="4" t="s">
        <v>279</v>
      </c>
      <c r="B2088" t="str">
        <f t="shared" si="512"/>
        <v xml:space="preserve"> Jeremy</v>
      </c>
      <c r="C2088">
        <f t="shared" si="513"/>
        <v>35.200000000000003</v>
      </c>
      <c r="D2088">
        <f t="shared" si="514"/>
        <v>4.28</v>
      </c>
      <c r="E2088" t="str">
        <f t="shared" si="515"/>
        <v>No</v>
      </c>
      <c r="F2088" t="str">
        <f t="shared" si="516"/>
        <v>No</v>
      </c>
      <c r="G2088" t="str">
        <f t="shared" si="517"/>
        <v>No</v>
      </c>
      <c r="H2088">
        <f t="shared" si="518"/>
        <v>0</v>
      </c>
      <c r="I2088" t="str">
        <f t="shared" si="519"/>
        <v>No</v>
      </c>
      <c r="J2088" t="str">
        <f t="shared" si="520"/>
        <v>Obesity</v>
      </c>
      <c r="K2088" t="str">
        <f t="shared" si="521"/>
        <v>Normal</v>
      </c>
      <c r="L2088" t="str">
        <f t="shared" si="522"/>
        <v>R1011</v>
      </c>
      <c r="M2088">
        <f t="shared" si="523"/>
        <v>23</v>
      </c>
      <c r="N2088" t="str">
        <f t="shared" si="524"/>
        <v>tier - 2</v>
      </c>
      <c r="O2088" t="str">
        <f t="shared" si="525"/>
        <v>tier - 2</v>
      </c>
      <c r="P2088" t="str">
        <f t="shared" si="526"/>
        <v>R1011</v>
      </c>
      <c r="Q2088">
        <f t="shared" si="527"/>
        <v>23</v>
      </c>
    </row>
    <row r="2089" spans="1:17" ht="18.75" x14ac:dyDescent="0.3">
      <c r="A2089" s="4" t="s">
        <v>278</v>
      </c>
      <c r="B2089" t="str">
        <f t="shared" si="512"/>
        <v xml:space="preserve"> Rosalie</v>
      </c>
      <c r="C2089">
        <f t="shared" si="513"/>
        <v>35.72</v>
      </c>
      <c r="D2089">
        <f t="shared" si="514"/>
        <v>5.5</v>
      </c>
      <c r="E2089" t="str">
        <f t="shared" si="515"/>
        <v>Yes</v>
      </c>
      <c r="F2089" t="str">
        <f t="shared" si="516"/>
        <v>No</v>
      </c>
      <c r="G2089" t="str">
        <f t="shared" si="517"/>
        <v>No</v>
      </c>
      <c r="H2089">
        <f t="shared" si="518"/>
        <v>0</v>
      </c>
      <c r="I2089" t="str">
        <f t="shared" si="519"/>
        <v>No</v>
      </c>
      <c r="J2089" t="str">
        <f t="shared" si="520"/>
        <v>Obesity</v>
      </c>
      <c r="K2089" t="str">
        <f t="shared" si="521"/>
        <v>Normal</v>
      </c>
      <c r="L2089" t="str">
        <f t="shared" si="522"/>
        <v>R1012</v>
      </c>
      <c r="M2089">
        <f t="shared" si="523"/>
        <v>22</v>
      </c>
      <c r="N2089" t="str">
        <f t="shared" si="524"/>
        <v>tier - 3</v>
      </c>
      <c r="O2089" t="str">
        <f t="shared" si="525"/>
        <v>tier - 3</v>
      </c>
      <c r="P2089" t="str">
        <f t="shared" si="526"/>
        <v>R1012</v>
      </c>
      <c r="Q2089">
        <f t="shared" si="527"/>
        <v>22</v>
      </c>
    </row>
    <row r="2090" spans="1:17" ht="18.75" x14ac:dyDescent="0.3">
      <c r="A2090" s="4" t="s">
        <v>277</v>
      </c>
      <c r="B2090" t="str">
        <f t="shared" si="512"/>
        <v xml:space="preserve"> Jay</v>
      </c>
      <c r="C2090">
        <f t="shared" si="513"/>
        <v>24.51</v>
      </c>
      <c r="D2090">
        <f t="shared" si="514"/>
        <v>4.6900000000000004</v>
      </c>
      <c r="E2090" t="str">
        <f t="shared" si="515"/>
        <v>No</v>
      </c>
      <c r="F2090" t="str">
        <f t="shared" si="516"/>
        <v>No</v>
      </c>
      <c r="G2090" t="str">
        <f t="shared" si="517"/>
        <v>No</v>
      </c>
      <c r="H2090">
        <f t="shared" si="518"/>
        <v>0</v>
      </c>
      <c r="I2090" t="str">
        <f t="shared" si="519"/>
        <v>No</v>
      </c>
      <c r="J2090" t="str">
        <f t="shared" si="520"/>
        <v>Normol Weight</v>
      </c>
      <c r="K2090" t="str">
        <f t="shared" si="521"/>
        <v>Normal</v>
      </c>
      <c r="L2090" t="str">
        <f t="shared" si="522"/>
        <v>R1019</v>
      </c>
      <c r="M2090">
        <f t="shared" si="523"/>
        <v>23</v>
      </c>
      <c r="N2090" t="str">
        <f t="shared" si="524"/>
        <v>tier - 1</v>
      </c>
      <c r="O2090" t="str">
        <f t="shared" si="525"/>
        <v>tier - 1</v>
      </c>
      <c r="P2090" t="str">
        <f t="shared" si="526"/>
        <v>R1019</v>
      </c>
      <c r="Q2090">
        <f t="shared" si="527"/>
        <v>23</v>
      </c>
    </row>
    <row r="2091" spans="1:17" ht="18.75" x14ac:dyDescent="0.3">
      <c r="A2091" s="4" t="s">
        <v>275</v>
      </c>
      <c r="B2091" t="str">
        <f t="shared" si="512"/>
        <v xml:space="preserve"> Vitaliy</v>
      </c>
      <c r="C2091">
        <f t="shared" si="513"/>
        <v>23.844999999999999</v>
      </c>
      <c r="D2091">
        <f t="shared" si="514"/>
        <v>4.43</v>
      </c>
      <c r="E2091" t="str">
        <f t="shared" si="515"/>
        <v>No</v>
      </c>
      <c r="F2091" t="str">
        <f t="shared" si="516"/>
        <v>No</v>
      </c>
      <c r="G2091" t="str">
        <f t="shared" si="517"/>
        <v>No</v>
      </c>
      <c r="H2091">
        <f t="shared" si="518"/>
        <v>0</v>
      </c>
      <c r="I2091" t="str">
        <f t="shared" si="519"/>
        <v>No</v>
      </c>
      <c r="J2091" t="str">
        <f t="shared" si="520"/>
        <v>Normol Weight</v>
      </c>
      <c r="K2091" t="str">
        <f t="shared" si="521"/>
        <v>Normal</v>
      </c>
      <c r="L2091" t="str">
        <f t="shared" si="522"/>
        <v>R1014</v>
      </c>
      <c r="M2091">
        <f t="shared" si="523"/>
        <v>23</v>
      </c>
      <c r="N2091" t="str">
        <f t="shared" si="524"/>
        <v>tier - 1</v>
      </c>
      <c r="O2091" t="str">
        <f t="shared" si="525"/>
        <v>tier - 1</v>
      </c>
      <c r="P2091" t="str">
        <f t="shared" si="526"/>
        <v>R1014</v>
      </c>
      <c r="Q2091">
        <f t="shared" si="527"/>
        <v>23</v>
      </c>
    </row>
    <row r="2092" spans="1:17" ht="18.75" x14ac:dyDescent="0.3">
      <c r="A2092" s="4" t="s">
        <v>274</v>
      </c>
      <c r="B2092" t="str">
        <f t="shared" si="512"/>
        <v xml:space="preserve"> Benjamin W.</v>
      </c>
      <c r="C2092">
        <f t="shared" si="513"/>
        <v>15.68</v>
      </c>
      <c r="D2092">
        <f t="shared" si="514"/>
        <v>6.16</v>
      </c>
      <c r="E2092" t="str">
        <f t="shared" si="515"/>
        <v>Yes</v>
      </c>
      <c r="F2092" t="str">
        <f t="shared" si="516"/>
        <v>No</v>
      </c>
      <c r="G2092" t="str">
        <f t="shared" si="517"/>
        <v>No</v>
      </c>
      <c r="H2092">
        <f t="shared" si="518"/>
        <v>1</v>
      </c>
      <c r="I2092" t="str">
        <f t="shared" si="519"/>
        <v>No</v>
      </c>
      <c r="J2092" t="str">
        <f t="shared" si="520"/>
        <v>Underweight</v>
      </c>
      <c r="K2092" t="str">
        <f t="shared" si="521"/>
        <v>Diabetes</v>
      </c>
      <c r="L2092" t="str">
        <f t="shared" si="522"/>
        <v>R1013</v>
      </c>
      <c r="M2092">
        <f t="shared" si="523"/>
        <v>34</v>
      </c>
      <c r="N2092" t="str">
        <f t="shared" si="524"/>
        <v>tier - 2</v>
      </c>
      <c r="O2092" t="str">
        <f t="shared" si="525"/>
        <v>tier - 2</v>
      </c>
      <c r="P2092" t="str">
        <f t="shared" si="526"/>
        <v>R1013</v>
      </c>
      <c r="Q2092">
        <f t="shared" si="527"/>
        <v>34</v>
      </c>
    </row>
    <row r="2093" spans="1:17" ht="18.75" x14ac:dyDescent="0.3">
      <c r="A2093" s="4" t="s">
        <v>273</v>
      </c>
      <c r="B2093" t="str">
        <f t="shared" si="512"/>
        <v xml:space="preserve"> Jesse</v>
      </c>
      <c r="C2093">
        <f t="shared" si="513"/>
        <v>32.395000000000003</v>
      </c>
      <c r="D2093">
        <f t="shared" si="514"/>
        <v>6.66</v>
      </c>
      <c r="E2093" t="str">
        <f t="shared" si="515"/>
        <v>No</v>
      </c>
      <c r="F2093" t="str">
        <f t="shared" si="516"/>
        <v>No</v>
      </c>
      <c r="G2093" t="str">
        <f t="shared" si="517"/>
        <v>No</v>
      </c>
      <c r="H2093">
        <f t="shared" si="518"/>
        <v>0</v>
      </c>
      <c r="I2093" t="str">
        <f t="shared" si="519"/>
        <v>No</v>
      </c>
      <c r="J2093" t="str">
        <f t="shared" si="520"/>
        <v>Obesity</v>
      </c>
      <c r="K2093" t="str">
        <f t="shared" si="521"/>
        <v>Diabetes</v>
      </c>
      <c r="L2093" t="str">
        <f t="shared" si="522"/>
        <v>R1012</v>
      </c>
      <c r="M2093">
        <f t="shared" si="523"/>
        <v>20</v>
      </c>
      <c r="N2093" t="str">
        <f t="shared" si="524"/>
        <v>tier - 1</v>
      </c>
      <c r="O2093" t="str">
        <f t="shared" si="525"/>
        <v>tier - 1</v>
      </c>
      <c r="P2093" t="str">
        <f t="shared" si="526"/>
        <v>R1012</v>
      </c>
      <c r="Q2093">
        <f t="shared" si="527"/>
        <v>20</v>
      </c>
    </row>
    <row r="2094" spans="1:17" ht="18.75" x14ac:dyDescent="0.3">
      <c r="A2094" s="4" t="s">
        <v>272</v>
      </c>
      <c r="B2094" t="str">
        <f t="shared" si="512"/>
        <v xml:space="preserve"> Mark</v>
      </c>
      <c r="C2094">
        <f t="shared" si="513"/>
        <v>23.655000000000001</v>
      </c>
      <c r="D2094">
        <f t="shared" si="514"/>
        <v>5.92</v>
      </c>
      <c r="E2094" t="str">
        <f t="shared" si="515"/>
        <v>No</v>
      </c>
      <c r="F2094" t="str">
        <f t="shared" si="516"/>
        <v>No</v>
      </c>
      <c r="G2094" t="str">
        <f t="shared" si="517"/>
        <v>No</v>
      </c>
      <c r="H2094">
        <f t="shared" si="518"/>
        <v>1</v>
      </c>
      <c r="I2094" t="str">
        <f t="shared" si="519"/>
        <v>No</v>
      </c>
      <c r="J2094" t="str">
        <f t="shared" si="520"/>
        <v>Normol Weight</v>
      </c>
      <c r="K2094" t="str">
        <f t="shared" si="521"/>
        <v>Diabetes</v>
      </c>
      <c r="L2094" t="str">
        <f t="shared" si="522"/>
        <v>R1012</v>
      </c>
      <c r="M2094">
        <f t="shared" si="523"/>
        <v>24</v>
      </c>
      <c r="N2094" t="str">
        <f t="shared" si="524"/>
        <v>tier - 3</v>
      </c>
      <c r="O2094" t="str">
        <f t="shared" si="525"/>
        <v>tier - 3</v>
      </c>
      <c r="P2094" t="str">
        <f t="shared" si="526"/>
        <v>R1012</v>
      </c>
      <c r="Q2094">
        <f t="shared" si="527"/>
        <v>24</v>
      </c>
    </row>
    <row r="2095" spans="1:17" ht="18.75" x14ac:dyDescent="0.3">
      <c r="A2095" s="4" t="s">
        <v>271</v>
      </c>
      <c r="B2095" t="str">
        <f t="shared" si="512"/>
        <v xml:space="preserve"> Lauren</v>
      </c>
      <c r="C2095">
        <f t="shared" si="513"/>
        <v>28.4</v>
      </c>
      <c r="D2095">
        <f t="shared" si="514"/>
        <v>5.97</v>
      </c>
      <c r="E2095" t="str">
        <f t="shared" si="515"/>
        <v>No</v>
      </c>
      <c r="F2095" t="str">
        <f t="shared" si="516"/>
        <v>No</v>
      </c>
      <c r="G2095" t="str">
        <f t="shared" si="517"/>
        <v>Yes</v>
      </c>
      <c r="H2095">
        <f t="shared" si="518"/>
        <v>1</v>
      </c>
      <c r="I2095" t="str">
        <f t="shared" si="519"/>
        <v>No</v>
      </c>
      <c r="J2095" t="str">
        <f t="shared" si="520"/>
        <v>Obesity</v>
      </c>
      <c r="K2095" t="str">
        <f t="shared" si="521"/>
        <v>Diabetes</v>
      </c>
      <c r="L2095" t="str">
        <f t="shared" si="522"/>
        <v>R1011</v>
      </c>
      <c r="M2095">
        <f t="shared" si="523"/>
        <v>19</v>
      </c>
      <c r="N2095" t="str">
        <f t="shared" si="524"/>
        <v>tier - 3</v>
      </c>
      <c r="O2095" t="str">
        <f t="shared" si="525"/>
        <v>tier - 3</v>
      </c>
      <c r="P2095" t="str">
        <f t="shared" si="526"/>
        <v>R1011</v>
      </c>
      <c r="Q2095">
        <f t="shared" si="527"/>
        <v>19</v>
      </c>
    </row>
    <row r="2096" spans="1:17" ht="18.75" x14ac:dyDescent="0.3">
      <c r="A2096" s="4" t="s">
        <v>270</v>
      </c>
      <c r="B2096" t="str">
        <f t="shared" si="512"/>
        <v xml:space="preserve"> Massimiliano</v>
      </c>
      <c r="C2096">
        <f t="shared" si="513"/>
        <v>35.42</v>
      </c>
      <c r="D2096">
        <f t="shared" si="514"/>
        <v>4.6399999999999997</v>
      </c>
      <c r="E2096" t="str">
        <f t="shared" si="515"/>
        <v>Yes</v>
      </c>
      <c r="F2096" t="str">
        <f t="shared" si="516"/>
        <v>No</v>
      </c>
      <c r="G2096" t="str">
        <f t="shared" si="517"/>
        <v>No</v>
      </c>
      <c r="H2096">
        <f t="shared" si="518"/>
        <v>0</v>
      </c>
      <c r="I2096" t="str">
        <f t="shared" si="519"/>
        <v>No</v>
      </c>
      <c r="J2096" t="str">
        <f t="shared" si="520"/>
        <v>Obesity</v>
      </c>
      <c r="K2096" t="str">
        <f t="shared" si="521"/>
        <v>Normal</v>
      </c>
      <c r="L2096" t="str">
        <f t="shared" si="522"/>
        <v>R1013</v>
      </c>
      <c r="M2096">
        <f t="shared" si="523"/>
        <v>26</v>
      </c>
      <c r="N2096" t="str">
        <f t="shared" si="524"/>
        <v>tier - 1</v>
      </c>
      <c r="O2096" t="str">
        <f t="shared" si="525"/>
        <v>tier - 1</v>
      </c>
      <c r="P2096" t="str">
        <f t="shared" si="526"/>
        <v>R1013</v>
      </c>
      <c r="Q2096">
        <f t="shared" si="527"/>
        <v>26</v>
      </c>
    </row>
    <row r="2097" spans="1:17" ht="18.75" x14ac:dyDescent="0.3">
      <c r="A2097" s="4" t="s">
        <v>269</v>
      </c>
      <c r="B2097" t="str">
        <f t="shared" si="512"/>
        <v xml:space="preserve"> Josh</v>
      </c>
      <c r="C2097">
        <f t="shared" si="513"/>
        <v>26.18</v>
      </c>
      <c r="D2097">
        <f t="shared" si="514"/>
        <v>6.12</v>
      </c>
      <c r="E2097" t="str">
        <f t="shared" si="515"/>
        <v>No</v>
      </c>
      <c r="F2097" t="str">
        <f t="shared" si="516"/>
        <v>Yes</v>
      </c>
      <c r="G2097" t="str">
        <f t="shared" si="517"/>
        <v>No</v>
      </c>
      <c r="H2097">
        <f t="shared" si="518"/>
        <v>1</v>
      </c>
      <c r="I2097" t="str">
        <f t="shared" si="519"/>
        <v>No</v>
      </c>
      <c r="J2097" t="str">
        <f t="shared" si="520"/>
        <v>Obesity</v>
      </c>
      <c r="K2097" t="str">
        <f t="shared" si="521"/>
        <v>Diabetes</v>
      </c>
      <c r="L2097" t="str">
        <f t="shared" si="522"/>
        <v>R1013</v>
      </c>
      <c r="M2097">
        <f t="shared" si="523"/>
        <v>18</v>
      </c>
      <c r="N2097" t="str">
        <f t="shared" si="524"/>
        <v>tier - 3</v>
      </c>
      <c r="O2097" t="str">
        <f t="shared" si="525"/>
        <v>tier - 3</v>
      </c>
      <c r="P2097" t="str">
        <f t="shared" si="526"/>
        <v>R1013</v>
      </c>
      <c r="Q2097">
        <f t="shared" si="527"/>
        <v>18</v>
      </c>
    </row>
    <row r="2098" spans="1:17" ht="18.75" x14ac:dyDescent="0.3">
      <c r="A2098" s="4" t="s">
        <v>268</v>
      </c>
      <c r="B2098" t="str">
        <f t="shared" si="512"/>
        <v xml:space="preserve"> Kiyokatsu</v>
      </c>
      <c r="C2098">
        <f t="shared" si="513"/>
        <v>20.8</v>
      </c>
      <c r="D2098">
        <f t="shared" si="514"/>
        <v>4.87</v>
      </c>
      <c r="E2098" t="str">
        <f t="shared" si="515"/>
        <v>Yes</v>
      </c>
      <c r="F2098" t="str">
        <f t="shared" si="516"/>
        <v>No</v>
      </c>
      <c r="G2098" t="str">
        <f t="shared" si="517"/>
        <v>No</v>
      </c>
      <c r="H2098">
        <f t="shared" si="518"/>
        <v>0</v>
      </c>
      <c r="I2098" t="str">
        <f t="shared" si="519"/>
        <v>No</v>
      </c>
      <c r="J2098" t="str">
        <f t="shared" si="520"/>
        <v>Normol Weight</v>
      </c>
      <c r="K2098" t="str">
        <f t="shared" si="521"/>
        <v>Normal</v>
      </c>
      <c r="L2098" t="str">
        <f t="shared" si="522"/>
        <v>R1011</v>
      </c>
      <c r="M2098">
        <f t="shared" si="523"/>
        <v>26</v>
      </c>
      <c r="N2098" t="str">
        <f t="shared" si="524"/>
        <v>tier - 2</v>
      </c>
      <c r="O2098" t="str">
        <f t="shared" si="525"/>
        <v>tier - 2</v>
      </c>
      <c r="P2098" t="str">
        <f t="shared" si="526"/>
        <v>R1011</v>
      </c>
      <c r="Q2098">
        <f t="shared" si="527"/>
        <v>26</v>
      </c>
    </row>
    <row r="2099" spans="1:17" ht="18.75" x14ac:dyDescent="0.3">
      <c r="A2099" s="4" t="s">
        <v>267</v>
      </c>
      <c r="B2099" t="str">
        <f t="shared" si="512"/>
        <v xml:space="preserve"> Amanda L</v>
      </c>
      <c r="C2099">
        <f t="shared" si="513"/>
        <v>15.82</v>
      </c>
      <c r="D2099">
        <f t="shared" si="514"/>
        <v>4.5999999999999996</v>
      </c>
      <c r="E2099" t="str">
        <f t="shared" si="515"/>
        <v>No</v>
      </c>
      <c r="F2099" t="str">
        <f t="shared" si="516"/>
        <v>No</v>
      </c>
      <c r="G2099" t="str">
        <f t="shared" si="517"/>
        <v>No</v>
      </c>
      <c r="H2099">
        <f t="shared" si="518"/>
        <v>0</v>
      </c>
      <c r="I2099" t="str">
        <f t="shared" si="519"/>
        <v>No</v>
      </c>
      <c r="J2099" t="str">
        <f t="shared" si="520"/>
        <v>Underweight</v>
      </c>
      <c r="K2099" t="str">
        <f t="shared" si="521"/>
        <v>Normal</v>
      </c>
      <c r="L2099" t="str">
        <f t="shared" si="522"/>
        <v>R1013</v>
      </c>
      <c r="M2099">
        <f t="shared" si="523"/>
        <v>33</v>
      </c>
      <c r="N2099" t="str">
        <f t="shared" si="524"/>
        <v>tier - 1</v>
      </c>
      <c r="O2099" t="str">
        <f t="shared" si="525"/>
        <v>tier - 1</v>
      </c>
      <c r="P2099" t="str">
        <f t="shared" si="526"/>
        <v>R1013</v>
      </c>
      <c r="Q2099">
        <f t="shared" si="527"/>
        <v>33</v>
      </c>
    </row>
    <row r="2100" spans="1:17" ht="18.75" x14ac:dyDescent="0.3">
      <c r="A2100" s="4" t="s">
        <v>266</v>
      </c>
      <c r="B2100" t="str">
        <f t="shared" si="512"/>
        <v xml:space="preserve"> Matthew</v>
      </c>
      <c r="C2100">
        <f t="shared" si="513"/>
        <v>17.670000000000002</v>
      </c>
      <c r="D2100">
        <f t="shared" si="514"/>
        <v>4.78</v>
      </c>
      <c r="E2100" t="str">
        <f t="shared" si="515"/>
        <v>No</v>
      </c>
      <c r="F2100" t="str">
        <f t="shared" si="516"/>
        <v>No</v>
      </c>
      <c r="G2100" t="str">
        <f t="shared" si="517"/>
        <v>No</v>
      </c>
      <c r="H2100">
        <f t="shared" si="518"/>
        <v>0</v>
      </c>
      <c r="I2100" t="str">
        <f t="shared" si="519"/>
        <v>No</v>
      </c>
      <c r="J2100" t="str">
        <f t="shared" si="520"/>
        <v>Underweight</v>
      </c>
      <c r="K2100" t="str">
        <f t="shared" si="521"/>
        <v>Normal</v>
      </c>
      <c r="L2100" t="str">
        <f t="shared" si="522"/>
        <v>R1013</v>
      </c>
      <c r="M2100">
        <f t="shared" si="523"/>
        <v>31</v>
      </c>
      <c r="N2100" t="str">
        <f t="shared" si="524"/>
        <v>tier - 1</v>
      </c>
      <c r="O2100" t="str">
        <f t="shared" si="525"/>
        <v>tier - 1</v>
      </c>
      <c r="P2100" t="str">
        <f t="shared" si="526"/>
        <v>R1013</v>
      </c>
      <c r="Q2100">
        <f t="shared" si="527"/>
        <v>31</v>
      </c>
    </row>
    <row r="2101" spans="1:17" ht="18.75" x14ac:dyDescent="0.3">
      <c r="A2101" s="4" t="s">
        <v>265</v>
      </c>
      <c r="B2101" t="str">
        <f t="shared" si="512"/>
        <v xml:space="preserve"> Julia M</v>
      </c>
      <c r="C2101">
        <f t="shared" si="513"/>
        <v>31.92</v>
      </c>
      <c r="D2101">
        <f t="shared" si="514"/>
        <v>11.05</v>
      </c>
      <c r="E2101" t="str">
        <f t="shared" si="515"/>
        <v>No</v>
      </c>
      <c r="F2101" t="str">
        <f t="shared" si="516"/>
        <v>No</v>
      </c>
      <c r="G2101" t="str">
        <f t="shared" si="517"/>
        <v>No</v>
      </c>
      <c r="H2101">
        <f t="shared" si="518"/>
        <v>0</v>
      </c>
      <c r="I2101" t="str">
        <f t="shared" si="519"/>
        <v>No</v>
      </c>
      <c r="J2101" t="str">
        <f t="shared" si="520"/>
        <v>Obesity</v>
      </c>
      <c r="K2101" t="str">
        <f t="shared" si="521"/>
        <v>Diabetes</v>
      </c>
      <c r="L2101" t="str">
        <f t="shared" si="522"/>
        <v>R1012</v>
      </c>
      <c r="M2101">
        <f t="shared" si="523"/>
        <v>20</v>
      </c>
      <c r="N2101" t="str">
        <f t="shared" si="524"/>
        <v>tier - 1</v>
      </c>
      <c r="O2101" t="str">
        <f t="shared" si="525"/>
        <v>tier - 1</v>
      </c>
      <c r="P2101" t="str">
        <f t="shared" si="526"/>
        <v>R1012</v>
      </c>
      <c r="Q2101">
        <f t="shared" si="527"/>
        <v>20</v>
      </c>
    </row>
    <row r="2102" spans="1:17" ht="18.75" x14ac:dyDescent="0.3">
      <c r="A2102" s="4" t="s">
        <v>264</v>
      </c>
      <c r="B2102" t="str">
        <f t="shared" si="512"/>
        <v xml:space="preserve"> Rhea</v>
      </c>
      <c r="C2102">
        <f t="shared" si="513"/>
        <v>28.975000000000001</v>
      </c>
      <c r="D2102">
        <f t="shared" si="514"/>
        <v>7.62</v>
      </c>
      <c r="E2102" t="str">
        <f t="shared" si="515"/>
        <v>No</v>
      </c>
      <c r="F2102" t="str">
        <f t="shared" si="516"/>
        <v>No</v>
      </c>
      <c r="G2102" t="str">
        <f t="shared" si="517"/>
        <v>No</v>
      </c>
      <c r="H2102">
        <f t="shared" si="518"/>
        <v>0</v>
      </c>
      <c r="I2102" t="str">
        <f t="shared" si="519"/>
        <v>No</v>
      </c>
      <c r="J2102" t="str">
        <f t="shared" si="520"/>
        <v>Obesity</v>
      </c>
      <c r="K2102" t="str">
        <f t="shared" si="521"/>
        <v>Diabetes</v>
      </c>
      <c r="L2102" t="str">
        <f t="shared" si="522"/>
        <v>R1012</v>
      </c>
      <c r="M2102">
        <f t="shared" si="523"/>
        <v>20</v>
      </c>
      <c r="N2102" t="str">
        <f t="shared" si="524"/>
        <v>tier - 1</v>
      </c>
      <c r="O2102" t="str">
        <f t="shared" si="525"/>
        <v>tier - 1</v>
      </c>
      <c r="P2102" t="str">
        <f t="shared" si="526"/>
        <v>R1012</v>
      </c>
      <c r="Q2102">
        <f t="shared" si="527"/>
        <v>20</v>
      </c>
    </row>
    <row r="2103" spans="1:17" ht="18.75" x14ac:dyDescent="0.3">
      <c r="A2103" s="4" t="s">
        <v>263</v>
      </c>
      <c r="B2103" t="str">
        <f t="shared" si="512"/>
        <v xml:space="preserve"> Justin</v>
      </c>
      <c r="C2103">
        <f t="shared" si="513"/>
        <v>31.73</v>
      </c>
      <c r="D2103">
        <f t="shared" si="514"/>
        <v>4.78</v>
      </c>
      <c r="E2103" t="str">
        <f t="shared" si="515"/>
        <v>Yes</v>
      </c>
      <c r="F2103" t="str">
        <f t="shared" si="516"/>
        <v>Yes</v>
      </c>
      <c r="G2103" t="str">
        <f t="shared" si="517"/>
        <v>No</v>
      </c>
      <c r="H2103">
        <f t="shared" si="518"/>
        <v>2</v>
      </c>
      <c r="I2103" t="str">
        <f t="shared" si="519"/>
        <v>No</v>
      </c>
      <c r="J2103" t="str">
        <f t="shared" si="520"/>
        <v>Obesity</v>
      </c>
      <c r="K2103" t="str">
        <f t="shared" si="521"/>
        <v>Normal</v>
      </c>
      <c r="L2103" t="str">
        <f t="shared" si="522"/>
        <v>R1016</v>
      </c>
      <c r="M2103">
        <f t="shared" si="523"/>
        <v>22</v>
      </c>
      <c r="N2103" t="str">
        <f t="shared" si="524"/>
        <v>tier - 3</v>
      </c>
      <c r="O2103" t="str">
        <f t="shared" si="525"/>
        <v>tier - 3</v>
      </c>
      <c r="P2103" t="str">
        <f t="shared" si="526"/>
        <v>R1016</v>
      </c>
      <c r="Q2103">
        <f t="shared" si="527"/>
        <v>22</v>
      </c>
    </row>
    <row r="2104" spans="1:17" ht="18.75" x14ac:dyDescent="0.3">
      <c r="A2104" s="4" t="s">
        <v>262</v>
      </c>
      <c r="B2104" t="str">
        <f t="shared" si="512"/>
        <v xml:space="preserve"> Shamus M.</v>
      </c>
      <c r="C2104">
        <f t="shared" si="513"/>
        <v>28.88</v>
      </c>
      <c r="D2104">
        <f t="shared" si="514"/>
        <v>6.09</v>
      </c>
      <c r="E2104" t="str">
        <f t="shared" si="515"/>
        <v>Yes</v>
      </c>
      <c r="F2104" t="str">
        <f t="shared" si="516"/>
        <v>Yes</v>
      </c>
      <c r="G2104" t="str">
        <f t="shared" si="517"/>
        <v>No</v>
      </c>
      <c r="H2104">
        <f t="shared" si="518"/>
        <v>2</v>
      </c>
      <c r="I2104" t="str">
        <f t="shared" si="519"/>
        <v>No</v>
      </c>
      <c r="J2104" t="str">
        <f t="shared" si="520"/>
        <v>Obesity</v>
      </c>
      <c r="K2104" t="str">
        <f t="shared" si="521"/>
        <v>Diabetes</v>
      </c>
      <c r="L2104" t="str">
        <f t="shared" si="522"/>
        <v>R1018</v>
      </c>
      <c r="M2104">
        <f t="shared" si="523"/>
        <v>22</v>
      </c>
      <c r="N2104" t="str">
        <f t="shared" si="524"/>
        <v>tier - 2</v>
      </c>
      <c r="O2104" t="str">
        <f t="shared" si="525"/>
        <v>tier - 2</v>
      </c>
      <c r="P2104" t="str">
        <f t="shared" si="526"/>
        <v>R1018</v>
      </c>
      <c r="Q2104">
        <f t="shared" si="527"/>
        <v>22</v>
      </c>
    </row>
    <row r="2105" spans="1:17" ht="18.75" x14ac:dyDescent="0.3">
      <c r="A2105" s="4" t="s">
        <v>261</v>
      </c>
      <c r="B2105" t="str">
        <f t="shared" si="512"/>
        <v xml:space="preserve"> Mike</v>
      </c>
      <c r="C2105">
        <f t="shared" si="513"/>
        <v>25.555</v>
      </c>
      <c r="D2105">
        <f t="shared" si="514"/>
        <v>5.1100000000000003</v>
      </c>
      <c r="E2105" t="str">
        <f t="shared" si="515"/>
        <v>No</v>
      </c>
      <c r="F2105" t="str">
        <f t="shared" si="516"/>
        <v>No</v>
      </c>
      <c r="G2105" t="str">
        <f t="shared" si="517"/>
        <v>Yes</v>
      </c>
      <c r="H2105">
        <f t="shared" si="518"/>
        <v>1</v>
      </c>
      <c r="I2105" t="str">
        <f t="shared" si="519"/>
        <v>No</v>
      </c>
      <c r="J2105" t="str">
        <f t="shared" si="520"/>
        <v>Obesity</v>
      </c>
      <c r="K2105" t="str">
        <f t="shared" si="521"/>
        <v>Normal</v>
      </c>
      <c r="L2105" t="str">
        <f t="shared" si="522"/>
        <v>R1012</v>
      </c>
      <c r="M2105">
        <f t="shared" si="523"/>
        <v>19</v>
      </c>
      <c r="N2105" t="str">
        <f t="shared" si="524"/>
        <v>tier - 3</v>
      </c>
      <c r="O2105" t="str">
        <f t="shared" si="525"/>
        <v>tier - 3</v>
      </c>
      <c r="P2105" t="str">
        <f t="shared" si="526"/>
        <v>R1012</v>
      </c>
      <c r="Q2105">
        <f t="shared" si="527"/>
        <v>19</v>
      </c>
    </row>
    <row r="2106" spans="1:17" ht="18.75" x14ac:dyDescent="0.3">
      <c r="A2106" s="4" t="s">
        <v>260</v>
      </c>
      <c r="B2106" t="str">
        <f t="shared" si="512"/>
        <v xml:space="preserve"> Mary Beth</v>
      </c>
      <c r="C2106">
        <f t="shared" si="513"/>
        <v>37.29</v>
      </c>
      <c r="D2106">
        <f t="shared" si="514"/>
        <v>4.46</v>
      </c>
      <c r="E2106" t="str">
        <f t="shared" si="515"/>
        <v>No</v>
      </c>
      <c r="F2106" t="str">
        <f t="shared" si="516"/>
        <v>Yes</v>
      </c>
      <c r="G2106" t="str">
        <f t="shared" si="517"/>
        <v>No</v>
      </c>
      <c r="H2106">
        <f t="shared" si="518"/>
        <v>1</v>
      </c>
      <c r="I2106" t="str">
        <f t="shared" si="519"/>
        <v>No</v>
      </c>
      <c r="J2106" t="str">
        <f t="shared" si="520"/>
        <v>Obesity</v>
      </c>
      <c r="K2106" t="str">
        <f t="shared" si="521"/>
        <v>Normal</v>
      </c>
      <c r="L2106" t="str">
        <f t="shared" si="522"/>
        <v>R1013</v>
      </c>
      <c r="M2106">
        <f t="shared" si="523"/>
        <v>18</v>
      </c>
      <c r="N2106" t="str">
        <f t="shared" si="524"/>
        <v>tier - 1</v>
      </c>
      <c r="O2106" t="str">
        <f t="shared" si="525"/>
        <v>tier - 1</v>
      </c>
      <c r="P2106" t="str">
        <f t="shared" si="526"/>
        <v>R1013</v>
      </c>
      <c r="Q2106">
        <f t="shared" si="527"/>
        <v>18</v>
      </c>
    </row>
    <row r="2107" spans="1:17" ht="18.75" x14ac:dyDescent="0.3">
      <c r="A2107" s="4" t="s">
        <v>259</v>
      </c>
      <c r="B2107" t="str">
        <f t="shared" si="512"/>
        <v xml:space="preserve"> Erin</v>
      </c>
      <c r="C2107">
        <f t="shared" si="513"/>
        <v>40.28</v>
      </c>
      <c r="D2107">
        <f t="shared" si="514"/>
        <v>6.11</v>
      </c>
      <c r="E2107" t="str">
        <f t="shared" si="515"/>
        <v>No</v>
      </c>
      <c r="F2107" t="str">
        <f t="shared" si="516"/>
        <v>Yes</v>
      </c>
      <c r="G2107" t="str">
        <f t="shared" si="517"/>
        <v>No</v>
      </c>
      <c r="H2107">
        <f t="shared" si="518"/>
        <v>1</v>
      </c>
      <c r="I2107" t="str">
        <f t="shared" si="519"/>
        <v>No</v>
      </c>
      <c r="J2107" t="str">
        <f t="shared" si="520"/>
        <v>Obesity</v>
      </c>
      <c r="K2107" t="str">
        <f t="shared" si="521"/>
        <v>Diabetes</v>
      </c>
      <c r="L2107" t="str">
        <f t="shared" si="522"/>
        <v>R1024</v>
      </c>
      <c r="M2107">
        <f t="shared" si="523"/>
        <v>18</v>
      </c>
      <c r="N2107" t="str">
        <f t="shared" si="524"/>
        <v>tier - 1</v>
      </c>
      <c r="O2107" t="str">
        <f t="shared" si="525"/>
        <v>tier - 1</v>
      </c>
      <c r="P2107" t="str">
        <f t="shared" si="526"/>
        <v>R1024</v>
      </c>
      <c r="Q2107">
        <f t="shared" si="527"/>
        <v>18</v>
      </c>
    </row>
    <row r="2108" spans="1:17" ht="18.75" x14ac:dyDescent="0.3">
      <c r="A2108" s="4" t="s">
        <v>258</v>
      </c>
      <c r="B2108" t="str">
        <f t="shared" si="512"/>
        <v>Ms.  Hallie</v>
      </c>
      <c r="C2108">
        <f t="shared" si="513"/>
        <v>40.185000000000002</v>
      </c>
      <c r="D2108">
        <f t="shared" si="514"/>
        <v>4.66</v>
      </c>
      <c r="E2108" t="str">
        <f t="shared" si="515"/>
        <v>No</v>
      </c>
      <c r="F2108" t="str">
        <f t="shared" si="516"/>
        <v>Yes</v>
      </c>
      <c r="G2108" t="str">
        <f t="shared" si="517"/>
        <v>No</v>
      </c>
      <c r="H2108">
        <f t="shared" si="518"/>
        <v>1</v>
      </c>
      <c r="I2108" t="str">
        <f t="shared" si="519"/>
        <v>No</v>
      </c>
      <c r="J2108" t="str">
        <f t="shared" si="520"/>
        <v>Obesity</v>
      </c>
      <c r="K2108" t="str">
        <f t="shared" si="521"/>
        <v>Normal</v>
      </c>
      <c r="L2108" t="str">
        <f t="shared" si="522"/>
        <v>R1024</v>
      </c>
      <c r="M2108">
        <f t="shared" si="523"/>
        <v>18</v>
      </c>
      <c r="N2108" t="str">
        <f t="shared" si="524"/>
        <v>tier - 1</v>
      </c>
      <c r="O2108" t="str">
        <f t="shared" si="525"/>
        <v>tier - 1</v>
      </c>
      <c r="P2108" t="str">
        <f t="shared" si="526"/>
        <v>R1024</v>
      </c>
      <c r="Q2108">
        <f t="shared" si="527"/>
        <v>18</v>
      </c>
    </row>
    <row r="2109" spans="1:17" ht="18.75" x14ac:dyDescent="0.3">
      <c r="A2109" s="4" t="s">
        <v>257</v>
      </c>
      <c r="B2109" t="str">
        <f t="shared" si="512"/>
        <v xml:space="preserve"> Paige P</v>
      </c>
      <c r="C2109">
        <f t="shared" si="513"/>
        <v>23.57</v>
      </c>
      <c r="D2109">
        <f t="shared" si="514"/>
        <v>6.14</v>
      </c>
      <c r="E2109" t="str">
        <f t="shared" si="515"/>
        <v>No</v>
      </c>
      <c r="F2109" t="str">
        <f t="shared" si="516"/>
        <v>No</v>
      </c>
      <c r="G2109" t="str">
        <f t="shared" si="517"/>
        <v>No</v>
      </c>
      <c r="H2109">
        <f t="shared" si="518"/>
        <v>0</v>
      </c>
      <c r="I2109" t="str">
        <f t="shared" si="519"/>
        <v>No</v>
      </c>
      <c r="J2109" t="str">
        <f t="shared" si="520"/>
        <v>Normol Weight</v>
      </c>
      <c r="K2109" t="str">
        <f t="shared" si="521"/>
        <v>Diabetes</v>
      </c>
      <c r="L2109" t="str">
        <f t="shared" si="522"/>
        <v>R1013</v>
      </c>
      <c r="M2109">
        <f t="shared" si="523"/>
        <v>28</v>
      </c>
      <c r="N2109" t="str">
        <f t="shared" si="524"/>
        <v>tier - 2</v>
      </c>
      <c r="O2109" t="str">
        <f t="shared" si="525"/>
        <v>tier - 2</v>
      </c>
      <c r="P2109" t="str">
        <f t="shared" si="526"/>
        <v>R1013</v>
      </c>
      <c r="Q2109">
        <f t="shared" si="527"/>
        <v>28</v>
      </c>
    </row>
    <row r="2110" spans="1:17" ht="18.75" x14ac:dyDescent="0.3">
      <c r="A2110" s="4" t="s">
        <v>256</v>
      </c>
      <c r="B2110" t="str">
        <f t="shared" si="512"/>
        <v xml:space="preserve"> Ji</v>
      </c>
      <c r="C2110">
        <f t="shared" si="513"/>
        <v>35.625</v>
      </c>
      <c r="D2110">
        <f t="shared" si="514"/>
        <v>6.21</v>
      </c>
      <c r="E2110" t="str">
        <f t="shared" si="515"/>
        <v>No</v>
      </c>
      <c r="F2110" t="str">
        <f t="shared" si="516"/>
        <v>Yes</v>
      </c>
      <c r="G2110" t="str">
        <f t="shared" si="517"/>
        <v>No</v>
      </c>
      <c r="H2110">
        <f t="shared" si="518"/>
        <v>1</v>
      </c>
      <c r="I2110" t="str">
        <f t="shared" si="519"/>
        <v>No</v>
      </c>
      <c r="J2110" t="str">
        <f t="shared" si="520"/>
        <v>Obesity</v>
      </c>
      <c r="K2110" t="str">
        <f t="shared" si="521"/>
        <v>Diabetes</v>
      </c>
      <c r="L2110" t="str">
        <f t="shared" si="522"/>
        <v>R1024</v>
      </c>
      <c r="M2110">
        <f t="shared" si="523"/>
        <v>18</v>
      </c>
      <c r="N2110" t="str">
        <f t="shared" si="524"/>
        <v>tier - 2</v>
      </c>
      <c r="O2110" t="str">
        <f t="shared" si="525"/>
        <v>tier - 2</v>
      </c>
      <c r="P2110" t="str">
        <f t="shared" si="526"/>
        <v>R1024</v>
      </c>
      <c r="Q2110">
        <f t="shared" si="527"/>
        <v>18</v>
      </c>
    </row>
    <row r="2111" spans="1:17" ht="18.75" x14ac:dyDescent="0.3">
      <c r="A2111" s="4" t="s">
        <v>255</v>
      </c>
      <c r="B2111" t="str">
        <f t="shared" si="512"/>
        <v xml:space="preserve"> Carissa A</v>
      </c>
      <c r="C2111">
        <f t="shared" si="513"/>
        <v>33.155000000000001</v>
      </c>
      <c r="D2111">
        <f t="shared" si="514"/>
        <v>4.5999999999999996</v>
      </c>
      <c r="E2111" t="str">
        <f t="shared" si="515"/>
        <v>No</v>
      </c>
      <c r="F2111" t="str">
        <f t="shared" si="516"/>
        <v>Yes</v>
      </c>
      <c r="G2111" t="str">
        <f t="shared" si="517"/>
        <v>No</v>
      </c>
      <c r="H2111">
        <f t="shared" si="518"/>
        <v>1</v>
      </c>
      <c r="I2111" t="str">
        <f t="shared" si="519"/>
        <v>No</v>
      </c>
      <c r="J2111" t="str">
        <f t="shared" si="520"/>
        <v>Obesity</v>
      </c>
      <c r="K2111" t="str">
        <f t="shared" si="521"/>
        <v>Normal</v>
      </c>
      <c r="L2111" t="str">
        <f t="shared" si="522"/>
        <v>R1024</v>
      </c>
      <c r="M2111">
        <f t="shared" si="523"/>
        <v>18</v>
      </c>
      <c r="N2111" t="str">
        <f t="shared" si="524"/>
        <v>tier - 2</v>
      </c>
      <c r="O2111" t="str">
        <f t="shared" si="525"/>
        <v>tier - 2</v>
      </c>
      <c r="P2111" t="str">
        <f t="shared" si="526"/>
        <v>R1024</v>
      </c>
      <c r="Q2111">
        <f t="shared" si="527"/>
        <v>18</v>
      </c>
    </row>
    <row r="2112" spans="1:17" ht="18.75" x14ac:dyDescent="0.3">
      <c r="A2112" s="4" t="s">
        <v>254</v>
      </c>
      <c r="B2112" t="str">
        <f t="shared" si="512"/>
        <v xml:space="preserve"> Mona</v>
      </c>
      <c r="C2112">
        <f t="shared" si="513"/>
        <v>31.92</v>
      </c>
      <c r="D2112">
        <f t="shared" si="514"/>
        <v>5.04</v>
      </c>
      <c r="E2112" t="str">
        <f t="shared" si="515"/>
        <v>No</v>
      </c>
      <c r="F2112" t="str">
        <f t="shared" si="516"/>
        <v>Yes</v>
      </c>
      <c r="G2112" t="str">
        <f t="shared" si="517"/>
        <v>No</v>
      </c>
      <c r="H2112">
        <f t="shared" si="518"/>
        <v>1</v>
      </c>
      <c r="I2112" t="str">
        <f t="shared" si="519"/>
        <v>No</v>
      </c>
      <c r="J2112" t="str">
        <f t="shared" si="520"/>
        <v>Obesity</v>
      </c>
      <c r="K2112" t="str">
        <f t="shared" si="521"/>
        <v>Normal</v>
      </c>
      <c r="L2112" t="str">
        <f t="shared" si="522"/>
        <v>R1024</v>
      </c>
      <c r="M2112">
        <f t="shared" si="523"/>
        <v>18</v>
      </c>
      <c r="N2112" t="str">
        <f t="shared" si="524"/>
        <v>tier - 3</v>
      </c>
      <c r="O2112" t="str">
        <f t="shared" si="525"/>
        <v>tier - 3</v>
      </c>
      <c r="P2112" t="str">
        <f t="shared" si="526"/>
        <v>R1024</v>
      </c>
      <c r="Q2112">
        <f t="shared" si="527"/>
        <v>18</v>
      </c>
    </row>
    <row r="2113" spans="1:17" ht="18.75" x14ac:dyDescent="0.3">
      <c r="A2113" s="4" t="s">
        <v>253</v>
      </c>
      <c r="B2113" t="str">
        <f t="shared" si="512"/>
        <v xml:space="preserve"> Kristin R.</v>
      </c>
      <c r="C2113">
        <f t="shared" si="513"/>
        <v>30.305</v>
      </c>
      <c r="D2113">
        <f t="shared" si="514"/>
        <v>5.08</v>
      </c>
      <c r="E2113" t="str">
        <f t="shared" si="515"/>
        <v>No</v>
      </c>
      <c r="F2113" t="str">
        <f t="shared" si="516"/>
        <v>Yes</v>
      </c>
      <c r="G2113" t="str">
        <f t="shared" si="517"/>
        <v>No</v>
      </c>
      <c r="H2113">
        <f t="shared" si="518"/>
        <v>1</v>
      </c>
      <c r="I2113" t="str">
        <f t="shared" si="519"/>
        <v>No</v>
      </c>
      <c r="J2113" t="str">
        <f t="shared" si="520"/>
        <v>Obesity</v>
      </c>
      <c r="K2113" t="str">
        <f t="shared" si="521"/>
        <v>Normal</v>
      </c>
      <c r="L2113" t="str">
        <f t="shared" si="522"/>
        <v>R1024</v>
      </c>
      <c r="M2113">
        <f t="shared" si="523"/>
        <v>18</v>
      </c>
      <c r="N2113" t="str">
        <f t="shared" si="524"/>
        <v>tier - 2</v>
      </c>
      <c r="O2113" t="str">
        <f t="shared" si="525"/>
        <v>tier - 2</v>
      </c>
      <c r="P2113" t="str">
        <f t="shared" si="526"/>
        <v>R1024</v>
      </c>
      <c r="Q2113">
        <f t="shared" si="527"/>
        <v>18</v>
      </c>
    </row>
    <row r="2114" spans="1:17" ht="18.75" x14ac:dyDescent="0.3">
      <c r="A2114" s="4" t="s">
        <v>252</v>
      </c>
      <c r="B2114" t="str">
        <f t="shared" ref="B2114:B2177" si="528">VLOOKUP($A2114,vetri,4,FALSE)</f>
        <v xml:space="preserve"> Beth</v>
      </c>
      <c r="C2114">
        <f t="shared" ref="C2114:C2177" si="529">VLOOKUP($A2114,vel,2,FALSE)</f>
        <v>30.114999999999998</v>
      </c>
      <c r="D2114">
        <f t="shared" ref="D2114:D2177" si="530">VLOOKUP($A2114,vel,3,FALSE)</f>
        <v>4.38</v>
      </c>
      <c r="E2114" t="str">
        <f t="shared" ref="E2114:E2177" si="531">VLOOKUP($A2114,vel,4,FALSE)</f>
        <v>No</v>
      </c>
      <c r="F2114" t="str">
        <f t="shared" ref="F2114:F2177" si="532">VLOOKUP($A2114,vel,5,FALSE)</f>
        <v>Yes</v>
      </c>
      <c r="G2114" t="str">
        <f t="shared" ref="G2114:G2177" si="533">VLOOKUP($A2114,vel,6,FALSE)</f>
        <v>No</v>
      </c>
      <c r="H2114">
        <f t="shared" ref="H2114:H2177" si="534">VLOOKUP($A2114,vel,9,FALSE)</f>
        <v>1</v>
      </c>
      <c r="I2114" t="str">
        <f t="shared" ref="I2114:I2177" si="535">VLOOKUP($A2114,vel,10,FALSE)</f>
        <v>No</v>
      </c>
      <c r="J2114" t="str">
        <f t="shared" ref="J2114:J2177" si="536">VLOOKUP($A2114,vel,11,FALSE)</f>
        <v>Obesity</v>
      </c>
      <c r="K2114" t="str">
        <f t="shared" ref="K2114:K2177" si="537">VLOOKUP($A2114,vel,12,FALSE)</f>
        <v>Normal</v>
      </c>
      <c r="L2114" t="str">
        <f t="shared" ref="L2114:L2177" si="538">VLOOKUP($A2114,v,14,FALSE)</f>
        <v>R1024</v>
      </c>
      <c r="M2114">
        <f t="shared" ref="M2114:M2177" si="539">VLOOKUP($A2114,v,16,FALSE)</f>
        <v>18</v>
      </c>
      <c r="N2114" t="str">
        <f t="shared" ref="N2114:N2177" si="540">VLOOKUP($A2114,v,12,FALSE)</f>
        <v>tier - 2</v>
      </c>
      <c r="O2114" t="str">
        <f t="shared" ref="O2114:O2177" si="541">VLOOKUP($A2114,m,13,FALSE)</f>
        <v>tier - 2</v>
      </c>
      <c r="P2114" t="str">
        <f t="shared" ref="P2114:P2177" si="542">VLOOKUP($A2114,v,14,FALSE)</f>
        <v>R1024</v>
      </c>
      <c r="Q2114">
        <f t="shared" ref="Q2114:Q2177" si="543">VLOOKUP($A2114,v,16,FALSE)</f>
        <v>18</v>
      </c>
    </row>
    <row r="2115" spans="1:17" ht="18.75" x14ac:dyDescent="0.3">
      <c r="A2115" s="4" t="s">
        <v>251</v>
      </c>
      <c r="B2115" t="str">
        <f t="shared" si="528"/>
        <v xml:space="preserve"> Allison</v>
      </c>
      <c r="C2115">
        <f t="shared" si="529"/>
        <v>24.09</v>
      </c>
      <c r="D2115">
        <f t="shared" si="530"/>
        <v>4.79</v>
      </c>
      <c r="E2115" t="str">
        <f t="shared" si="531"/>
        <v>No</v>
      </c>
      <c r="F2115" t="str">
        <f t="shared" si="532"/>
        <v>Yes</v>
      </c>
      <c r="G2115" t="str">
        <f t="shared" si="533"/>
        <v>No</v>
      </c>
      <c r="H2115">
        <f t="shared" si="534"/>
        <v>1</v>
      </c>
      <c r="I2115" t="str">
        <f t="shared" si="535"/>
        <v>No</v>
      </c>
      <c r="J2115" t="str">
        <f t="shared" si="536"/>
        <v>Normol Weight</v>
      </c>
      <c r="K2115" t="str">
        <f t="shared" si="537"/>
        <v>Normal</v>
      </c>
      <c r="L2115" t="str">
        <f t="shared" si="538"/>
        <v>R1013</v>
      </c>
      <c r="M2115">
        <f t="shared" si="539"/>
        <v>18</v>
      </c>
      <c r="N2115" t="str">
        <f t="shared" si="540"/>
        <v>tier - 3</v>
      </c>
      <c r="O2115" t="str">
        <f t="shared" si="541"/>
        <v>tier - 3</v>
      </c>
      <c r="P2115" t="str">
        <f t="shared" si="542"/>
        <v>R1013</v>
      </c>
      <c r="Q2115">
        <f t="shared" si="543"/>
        <v>18</v>
      </c>
    </row>
    <row r="2116" spans="1:17" ht="18.75" x14ac:dyDescent="0.3">
      <c r="A2116" s="4" t="s">
        <v>250</v>
      </c>
      <c r="B2116" t="str">
        <f t="shared" si="528"/>
        <v xml:space="preserve"> Ashley E</v>
      </c>
      <c r="C2116">
        <f t="shared" si="529"/>
        <v>28.215</v>
      </c>
      <c r="D2116">
        <f t="shared" si="530"/>
        <v>4.21</v>
      </c>
      <c r="E2116" t="str">
        <f t="shared" si="531"/>
        <v>No</v>
      </c>
      <c r="F2116" t="str">
        <f t="shared" si="532"/>
        <v>Yes</v>
      </c>
      <c r="G2116" t="str">
        <f t="shared" si="533"/>
        <v>No</v>
      </c>
      <c r="H2116">
        <f t="shared" si="534"/>
        <v>1</v>
      </c>
      <c r="I2116" t="str">
        <f t="shared" si="535"/>
        <v>No</v>
      </c>
      <c r="J2116" t="str">
        <f t="shared" si="536"/>
        <v>Obesity</v>
      </c>
      <c r="K2116" t="str">
        <f t="shared" si="537"/>
        <v>Normal</v>
      </c>
      <c r="L2116" t="str">
        <f t="shared" si="538"/>
        <v>R1024</v>
      </c>
      <c r="M2116">
        <f t="shared" si="539"/>
        <v>18</v>
      </c>
      <c r="N2116" t="str">
        <f t="shared" si="540"/>
        <v>tier - 2</v>
      </c>
      <c r="O2116" t="str">
        <f t="shared" si="541"/>
        <v>tier - 2</v>
      </c>
      <c r="P2116" t="str">
        <f t="shared" si="542"/>
        <v>R1024</v>
      </c>
      <c r="Q2116">
        <f t="shared" si="543"/>
        <v>18</v>
      </c>
    </row>
    <row r="2117" spans="1:17" ht="18.75" x14ac:dyDescent="0.3">
      <c r="A2117" s="4" t="s">
        <v>248</v>
      </c>
      <c r="B2117" t="str">
        <f t="shared" si="528"/>
        <v xml:space="preserve"> Hilary K.</v>
      </c>
      <c r="C2117">
        <f t="shared" si="529"/>
        <v>26.315000000000001</v>
      </c>
      <c r="D2117">
        <f t="shared" si="530"/>
        <v>5.47</v>
      </c>
      <c r="E2117" t="str">
        <f t="shared" si="531"/>
        <v>No</v>
      </c>
      <c r="F2117" t="str">
        <f t="shared" si="532"/>
        <v>Yes</v>
      </c>
      <c r="G2117" t="str">
        <f t="shared" si="533"/>
        <v>No</v>
      </c>
      <c r="H2117">
        <f t="shared" si="534"/>
        <v>1</v>
      </c>
      <c r="I2117" t="str">
        <f t="shared" si="535"/>
        <v>No</v>
      </c>
      <c r="J2117" t="str">
        <f t="shared" si="536"/>
        <v>Obesity</v>
      </c>
      <c r="K2117" t="str">
        <f t="shared" si="537"/>
        <v>Normal</v>
      </c>
      <c r="L2117" t="str">
        <f t="shared" si="538"/>
        <v>R1023</v>
      </c>
      <c r="M2117">
        <f t="shared" si="539"/>
        <v>18</v>
      </c>
      <c r="N2117" t="str">
        <f t="shared" si="540"/>
        <v>tier - 1</v>
      </c>
      <c r="O2117" t="str">
        <f t="shared" si="541"/>
        <v>tier - 1</v>
      </c>
      <c r="P2117" t="str">
        <f t="shared" si="542"/>
        <v>R1023</v>
      </c>
      <c r="Q2117">
        <f t="shared" si="543"/>
        <v>18</v>
      </c>
    </row>
    <row r="2118" spans="1:17" ht="18.75" x14ac:dyDescent="0.3">
      <c r="A2118" s="4" t="s">
        <v>246</v>
      </c>
      <c r="B2118" t="str">
        <f t="shared" si="528"/>
        <v xml:space="preserve"> Dominique</v>
      </c>
      <c r="C2118">
        <f t="shared" si="529"/>
        <v>25.08</v>
      </c>
      <c r="D2118">
        <f t="shared" si="530"/>
        <v>5.09</v>
      </c>
      <c r="E2118" t="str">
        <f t="shared" si="531"/>
        <v>No</v>
      </c>
      <c r="F2118" t="str">
        <f t="shared" si="532"/>
        <v>Yes</v>
      </c>
      <c r="G2118" t="str">
        <f t="shared" si="533"/>
        <v>No</v>
      </c>
      <c r="H2118">
        <f t="shared" si="534"/>
        <v>1</v>
      </c>
      <c r="I2118" t="str">
        <f t="shared" si="535"/>
        <v>No</v>
      </c>
      <c r="J2118" t="str">
        <f t="shared" si="536"/>
        <v>Obesity</v>
      </c>
      <c r="K2118" t="str">
        <f t="shared" si="537"/>
        <v>Normal</v>
      </c>
      <c r="L2118" t="str">
        <f t="shared" si="538"/>
        <v>R1024</v>
      </c>
      <c r="M2118">
        <f t="shared" si="539"/>
        <v>18</v>
      </c>
      <c r="N2118" t="str">
        <f t="shared" si="540"/>
        <v>tier - 3</v>
      </c>
      <c r="O2118" t="str">
        <f t="shared" si="541"/>
        <v>tier - 3</v>
      </c>
      <c r="P2118" t="str">
        <f t="shared" si="542"/>
        <v>R1024</v>
      </c>
      <c r="Q2118">
        <f t="shared" si="543"/>
        <v>18</v>
      </c>
    </row>
    <row r="2119" spans="1:17" ht="18.75" x14ac:dyDescent="0.3">
      <c r="A2119" s="4" t="s">
        <v>245</v>
      </c>
      <c r="B2119" t="str">
        <f t="shared" si="528"/>
        <v xml:space="preserve"> Carlos I</v>
      </c>
      <c r="C2119">
        <f t="shared" si="529"/>
        <v>15.41</v>
      </c>
      <c r="D2119">
        <f t="shared" si="530"/>
        <v>5.08</v>
      </c>
      <c r="E2119" t="str">
        <f t="shared" si="531"/>
        <v>No</v>
      </c>
      <c r="F2119" t="str">
        <f t="shared" si="532"/>
        <v>No</v>
      </c>
      <c r="G2119" t="str">
        <f t="shared" si="533"/>
        <v>No</v>
      </c>
      <c r="H2119">
        <f t="shared" si="534"/>
        <v>0</v>
      </c>
      <c r="I2119" t="str">
        <f t="shared" si="535"/>
        <v>No</v>
      </c>
      <c r="J2119" t="str">
        <f t="shared" si="536"/>
        <v>Underweight</v>
      </c>
      <c r="K2119" t="str">
        <f t="shared" si="537"/>
        <v>Normal</v>
      </c>
      <c r="L2119" t="str">
        <f t="shared" si="538"/>
        <v>R1012</v>
      </c>
      <c r="M2119">
        <f t="shared" si="539"/>
        <v>31</v>
      </c>
      <c r="N2119" t="str">
        <f t="shared" si="540"/>
        <v>tier - 2</v>
      </c>
      <c r="O2119" t="str">
        <f t="shared" si="541"/>
        <v>tier - 2</v>
      </c>
      <c r="P2119" t="str">
        <f t="shared" si="542"/>
        <v>R1012</v>
      </c>
      <c r="Q2119">
        <f t="shared" si="543"/>
        <v>31</v>
      </c>
    </row>
    <row r="2120" spans="1:17" ht="18.75" x14ac:dyDescent="0.3">
      <c r="A2120" s="4" t="s">
        <v>244</v>
      </c>
      <c r="B2120" t="str">
        <f t="shared" si="528"/>
        <v xml:space="preserve"> Matthew</v>
      </c>
      <c r="C2120">
        <f t="shared" si="529"/>
        <v>23.83</v>
      </c>
      <c r="D2120">
        <f t="shared" si="530"/>
        <v>5.68</v>
      </c>
      <c r="E2120" t="str">
        <f t="shared" si="531"/>
        <v>No</v>
      </c>
      <c r="F2120" t="str">
        <f t="shared" si="532"/>
        <v>No</v>
      </c>
      <c r="G2120" t="str">
        <f t="shared" si="533"/>
        <v>No</v>
      </c>
      <c r="H2120">
        <f t="shared" si="534"/>
        <v>0</v>
      </c>
      <c r="I2120" t="str">
        <f t="shared" si="535"/>
        <v>No</v>
      </c>
      <c r="J2120" t="str">
        <f t="shared" si="536"/>
        <v>Normol Weight</v>
      </c>
      <c r="K2120" t="str">
        <f t="shared" si="537"/>
        <v>Normal</v>
      </c>
      <c r="L2120" t="str">
        <f t="shared" si="538"/>
        <v>R1013</v>
      </c>
      <c r="M2120">
        <f t="shared" si="539"/>
        <v>28</v>
      </c>
      <c r="N2120" t="str">
        <f t="shared" si="540"/>
        <v>tier - 2</v>
      </c>
      <c r="O2120" t="str">
        <f t="shared" si="541"/>
        <v>tier - 2</v>
      </c>
      <c r="P2120" t="str">
        <f t="shared" si="542"/>
        <v>R1013</v>
      </c>
      <c r="Q2120">
        <f t="shared" si="543"/>
        <v>28</v>
      </c>
    </row>
    <row r="2121" spans="1:17" ht="18.75" x14ac:dyDescent="0.3">
      <c r="A2121" s="4" t="s">
        <v>243</v>
      </c>
      <c r="B2121" t="str">
        <f t="shared" si="528"/>
        <v xml:space="preserve"> Kara</v>
      </c>
      <c r="C2121">
        <f t="shared" si="529"/>
        <v>36</v>
      </c>
      <c r="D2121">
        <f t="shared" si="530"/>
        <v>4.66</v>
      </c>
      <c r="E2121" t="str">
        <f t="shared" si="531"/>
        <v>No</v>
      </c>
      <c r="F2121" t="str">
        <f t="shared" si="532"/>
        <v>Yes</v>
      </c>
      <c r="G2121" t="str">
        <f t="shared" si="533"/>
        <v>No</v>
      </c>
      <c r="H2121">
        <f t="shared" si="534"/>
        <v>1</v>
      </c>
      <c r="I2121" t="str">
        <f t="shared" si="535"/>
        <v>No</v>
      </c>
      <c r="J2121" t="str">
        <f t="shared" si="536"/>
        <v>Obesity</v>
      </c>
      <c r="K2121" t="str">
        <f t="shared" si="537"/>
        <v>Normal</v>
      </c>
      <c r="L2121" t="str">
        <f t="shared" si="538"/>
        <v>R1011</v>
      </c>
      <c r="M2121">
        <f t="shared" si="539"/>
        <v>22</v>
      </c>
      <c r="N2121" t="str">
        <f t="shared" si="540"/>
        <v>tier - 2</v>
      </c>
      <c r="O2121" t="str">
        <f t="shared" si="541"/>
        <v>tier - 2</v>
      </c>
      <c r="P2121" t="str">
        <f t="shared" si="542"/>
        <v>R1011</v>
      </c>
      <c r="Q2121">
        <f t="shared" si="543"/>
        <v>22</v>
      </c>
    </row>
    <row r="2122" spans="1:17" ht="18.75" x14ac:dyDescent="0.3">
      <c r="A2122" s="4" t="s">
        <v>242</v>
      </c>
      <c r="B2122" t="str">
        <f t="shared" si="528"/>
        <v xml:space="preserve"> Sarah S</v>
      </c>
      <c r="C2122">
        <f t="shared" si="529"/>
        <v>28.82</v>
      </c>
      <c r="D2122">
        <f t="shared" si="530"/>
        <v>5.59</v>
      </c>
      <c r="E2122" t="str">
        <f t="shared" si="531"/>
        <v>No</v>
      </c>
      <c r="F2122" t="str">
        <f t="shared" si="532"/>
        <v>Yes</v>
      </c>
      <c r="G2122" t="str">
        <f t="shared" si="533"/>
        <v>No</v>
      </c>
      <c r="H2122">
        <f t="shared" si="534"/>
        <v>1</v>
      </c>
      <c r="I2122" t="str">
        <f t="shared" si="535"/>
        <v>No</v>
      </c>
      <c r="J2122" t="str">
        <f t="shared" si="536"/>
        <v>Obesity</v>
      </c>
      <c r="K2122" t="str">
        <f t="shared" si="537"/>
        <v>Normal</v>
      </c>
      <c r="L2122" t="str">
        <f t="shared" si="538"/>
        <v>R1013</v>
      </c>
      <c r="M2122">
        <f t="shared" si="539"/>
        <v>22</v>
      </c>
      <c r="N2122" t="str">
        <f t="shared" si="540"/>
        <v>tier - 2</v>
      </c>
      <c r="O2122" t="str">
        <f t="shared" si="541"/>
        <v>tier - 2</v>
      </c>
      <c r="P2122" t="str">
        <f t="shared" si="542"/>
        <v>R1013</v>
      </c>
      <c r="Q2122">
        <f t="shared" si="543"/>
        <v>22</v>
      </c>
    </row>
    <row r="2123" spans="1:17" ht="18.75" x14ac:dyDescent="0.3">
      <c r="A2123" s="4" t="s">
        <v>241</v>
      </c>
      <c r="B2123" t="str">
        <f t="shared" si="528"/>
        <v xml:space="preserve"> Shauna R.</v>
      </c>
      <c r="C2123">
        <f t="shared" si="529"/>
        <v>28.05</v>
      </c>
      <c r="D2123">
        <f t="shared" si="530"/>
        <v>6.2</v>
      </c>
      <c r="E2123" t="str">
        <f t="shared" si="531"/>
        <v>No</v>
      </c>
      <c r="F2123" t="str">
        <f t="shared" si="532"/>
        <v>Yes</v>
      </c>
      <c r="G2123" t="str">
        <f t="shared" si="533"/>
        <v>No</v>
      </c>
      <c r="H2123">
        <f t="shared" si="534"/>
        <v>1</v>
      </c>
      <c r="I2123" t="str">
        <f t="shared" si="535"/>
        <v>No</v>
      </c>
      <c r="J2123" t="str">
        <f t="shared" si="536"/>
        <v>Obesity</v>
      </c>
      <c r="K2123" t="str">
        <f t="shared" si="537"/>
        <v>Diabetes</v>
      </c>
      <c r="L2123" t="str">
        <f t="shared" si="538"/>
        <v>R1013</v>
      </c>
      <c r="M2123">
        <f t="shared" si="539"/>
        <v>22</v>
      </c>
      <c r="N2123" t="str">
        <f t="shared" si="540"/>
        <v>tier - 3</v>
      </c>
      <c r="O2123" t="str">
        <f t="shared" si="541"/>
        <v>tier - 3</v>
      </c>
      <c r="P2123" t="str">
        <f t="shared" si="542"/>
        <v>R1013</v>
      </c>
      <c r="Q2123">
        <f t="shared" si="543"/>
        <v>22</v>
      </c>
    </row>
    <row r="2124" spans="1:17" ht="18.75" x14ac:dyDescent="0.3">
      <c r="A2124" s="4" t="s">
        <v>240</v>
      </c>
      <c r="B2124" t="str">
        <f t="shared" si="528"/>
        <v xml:space="preserve"> Lindsay J.</v>
      </c>
      <c r="C2124">
        <f t="shared" si="529"/>
        <v>27.1</v>
      </c>
      <c r="D2124">
        <f t="shared" si="530"/>
        <v>4.45</v>
      </c>
      <c r="E2124" t="str">
        <f t="shared" si="531"/>
        <v>No</v>
      </c>
      <c r="F2124" t="str">
        <f t="shared" si="532"/>
        <v>Yes</v>
      </c>
      <c r="G2124" t="str">
        <f t="shared" si="533"/>
        <v>No</v>
      </c>
      <c r="H2124">
        <f t="shared" si="534"/>
        <v>1</v>
      </c>
      <c r="I2124" t="str">
        <f t="shared" si="535"/>
        <v>No</v>
      </c>
      <c r="J2124" t="str">
        <f t="shared" si="536"/>
        <v>Obesity</v>
      </c>
      <c r="K2124" t="str">
        <f t="shared" si="537"/>
        <v>Normal</v>
      </c>
      <c r="L2124" t="str">
        <f t="shared" si="538"/>
        <v>R1011</v>
      </c>
      <c r="M2124">
        <f t="shared" si="539"/>
        <v>22</v>
      </c>
      <c r="N2124" t="str">
        <f t="shared" si="540"/>
        <v>tier - 2</v>
      </c>
      <c r="O2124" t="str">
        <f t="shared" si="541"/>
        <v>tier - 2</v>
      </c>
      <c r="P2124" t="str">
        <f t="shared" si="542"/>
        <v>R1011</v>
      </c>
      <c r="Q2124">
        <f t="shared" si="543"/>
        <v>22</v>
      </c>
    </row>
    <row r="2125" spans="1:17" ht="18.75" x14ac:dyDescent="0.3">
      <c r="A2125" s="4" t="s">
        <v>239</v>
      </c>
      <c r="B2125" t="str">
        <f t="shared" si="528"/>
        <v xml:space="preserve"> Danya A.</v>
      </c>
      <c r="C2125">
        <f t="shared" si="529"/>
        <v>24.3</v>
      </c>
      <c r="D2125">
        <f t="shared" si="530"/>
        <v>6.1</v>
      </c>
      <c r="E2125" t="str">
        <f t="shared" si="531"/>
        <v>Yes</v>
      </c>
      <c r="F2125" t="str">
        <f t="shared" si="532"/>
        <v>Yes</v>
      </c>
      <c r="G2125" t="str">
        <f t="shared" si="533"/>
        <v>No</v>
      </c>
      <c r="H2125">
        <f t="shared" si="534"/>
        <v>1</v>
      </c>
      <c r="I2125" t="str">
        <f t="shared" si="535"/>
        <v>No</v>
      </c>
      <c r="J2125" t="str">
        <f t="shared" si="536"/>
        <v>Normol Weight</v>
      </c>
      <c r="K2125" t="str">
        <f t="shared" si="537"/>
        <v>Diabetes</v>
      </c>
      <c r="L2125" t="str">
        <f t="shared" si="538"/>
        <v>R1011</v>
      </c>
      <c r="M2125">
        <f t="shared" si="539"/>
        <v>22</v>
      </c>
      <c r="N2125" t="str">
        <f t="shared" si="540"/>
        <v>tier - 3</v>
      </c>
      <c r="O2125" t="str">
        <f t="shared" si="541"/>
        <v>tier - 3</v>
      </c>
      <c r="P2125" t="str">
        <f t="shared" si="542"/>
        <v>R1011</v>
      </c>
      <c r="Q2125">
        <f t="shared" si="543"/>
        <v>22</v>
      </c>
    </row>
    <row r="2126" spans="1:17" ht="18.75" x14ac:dyDescent="0.3">
      <c r="A2126" s="4" t="s">
        <v>238</v>
      </c>
      <c r="B2126" t="str">
        <f t="shared" si="528"/>
        <v xml:space="preserve"> Lorraine</v>
      </c>
      <c r="C2126">
        <f t="shared" si="529"/>
        <v>30.72</v>
      </c>
      <c r="D2126">
        <f t="shared" si="530"/>
        <v>6.06</v>
      </c>
      <c r="E2126" t="str">
        <f t="shared" si="531"/>
        <v>No</v>
      </c>
      <c r="F2126" t="str">
        <f t="shared" si="532"/>
        <v>Yes</v>
      </c>
      <c r="G2126" t="str">
        <f t="shared" si="533"/>
        <v>No</v>
      </c>
      <c r="H2126">
        <f t="shared" si="534"/>
        <v>1</v>
      </c>
      <c r="I2126" t="str">
        <f t="shared" si="535"/>
        <v>No</v>
      </c>
      <c r="J2126" t="str">
        <f t="shared" si="536"/>
        <v>Obesity</v>
      </c>
      <c r="K2126" t="str">
        <f t="shared" si="537"/>
        <v>Diabetes</v>
      </c>
      <c r="L2126" t="str">
        <f t="shared" si="538"/>
        <v>R1011</v>
      </c>
      <c r="M2126">
        <f t="shared" si="539"/>
        <v>18</v>
      </c>
      <c r="N2126" t="str">
        <f t="shared" si="540"/>
        <v>tier - 1</v>
      </c>
      <c r="O2126" t="str">
        <f t="shared" si="541"/>
        <v>tier - 1</v>
      </c>
      <c r="P2126" t="str">
        <f t="shared" si="542"/>
        <v>R1011</v>
      </c>
      <c r="Q2126">
        <f t="shared" si="543"/>
        <v>18</v>
      </c>
    </row>
    <row r="2127" spans="1:17" ht="18.75" x14ac:dyDescent="0.3">
      <c r="A2127" s="4" t="s">
        <v>237</v>
      </c>
      <c r="B2127" t="str">
        <f t="shared" si="528"/>
        <v xml:space="preserve"> Jennifer L.</v>
      </c>
      <c r="C2127">
        <f t="shared" si="529"/>
        <v>37.43</v>
      </c>
      <c r="D2127">
        <f t="shared" si="530"/>
        <v>4.5599999999999996</v>
      </c>
      <c r="E2127" t="str">
        <f t="shared" si="531"/>
        <v>No</v>
      </c>
      <c r="F2127" t="str">
        <f t="shared" si="532"/>
        <v>No</v>
      </c>
      <c r="G2127" t="str">
        <f t="shared" si="533"/>
        <v>Yes</v>
      </c>
      <c r="H2127">
        <f t="shared" si="534"/>
        <v>1</v>
      </c>
      <c r="I2127" t="str">
        <f t="shared" si="535"/>
        <v>No</v>
      </c>
      <c r="J2127" t="str">
        <f t="shared" si="536"/>
        <v>Obesity</v>
      </c>
      <c r="K2127" t="str">
        <f t="shared" si="537"/>
        <v>Normal</v>
      </c>
      <c r="L2127" t="str">
        <f t="shared" si="538"/>
        <v>R1012</v>
      </c>
      <c r="M2127">
        <f t="shared" si="539"/>
        <v>19</v>
      </c>
      <c r="N2127" t="str">
        <f t="shared" si="540"/>
        <v>tier - 1</v>
      </c>
      <c r="O2127" t="str">
        <f t="shared" si="541"/>
        <v>tier - 1</v>
      </c>
      <c r="P2127" t="str">
        <f t="shared" si="542"/>
        <v>R1012</v>
      </c>
      <c r="Q2127">
        <f t="shared" si="543"/>
        <v>19</v>
      </c>
    </row>
    <row r="2128" spans="1:17" ht="18.75" x14ac:dyDescent="0.3">
      <c r="A2128" s="4" t="s">
        <v>236</v>
      </c>
      <c r="B2128" t="str">
        <f t="shared" si="528"/>
        <v xml:space="preserve"> Jesus Sr.</v>
      </c>
      <c r="C2128">
        <f t="shared" si="529"/>
        <v>25.74</v>
      </c>
      <c r="D2128">
        <f t="shared" si="530"/>
        <v>6.41</v>
      </c>
      <c r="E2128" t="str">
        <f t="shared" si="531"/>
        <v>Yes</v>
      </c>
      <c r="F2128" t="str">
        <f t="shared" si="532"/>
        <v>No</v>
      </c>
      <c r="G2128" t="str">
        <f t="shared" si="533"/>
        <v>Yes</v>
      </c>
      <c r="H2128">
        <f t="shared" si="534"/>
        <v>1</v>
      </c>
      <c r="I2128" t="str">
        <f t="shared" si="535"/>
        <v>No</v>
      </c>
      <c r="J2128" t="str">
        <f t="shared" si="536"/>
        <v>Obesity</v>
      </c>
      <c r="K2128" t="str">
        <f t="shared" si="537"/>
        <v>Diabetes</v>
      </c>
      <c r="L2128" t="str">
        <f t="shared" si="538"/>
        <v>R1013</v>
      </c>
      <c r="M2128">
        <f t="shared" si="539"/>
        <v>25</v>
      </c>
      <c r="N2128" t="str">
        <f t="shared" si="540"/>
        <v>tier - 1</v>
      </c>
      <c r="O2128" t="str">
        <f t="shared" si="541"/>
        <v>tier - 1</v>
      </c>
      <c r="P2128" t="str">
        <f t="shared" si="542"/>
        <v>R1013</v>
      </c>
      <c r="Q2128">
        <f t="shared" si="543"/>
        <v>25</v>
      </c>
    </row>
    <row r="2129" spans="1:17" ht="18.75" x14ac:dyDescent="0.3">
      <c r="A2129" s="4" t="s">
        <v>235</v>
      </c>
      <c r="B2129" t="str">
        <f t="shared" si="528"/>
        <v xml:space="preserve"> Kristen</v>
      </c>
      <c r="C2129">
        <f t="shared" si="529"/>
        <v>36.575000000000003</v>
      </c>
      <c r="D2129">
        <f t="shared" si="530"/>
        <v>5.57</v>
      </c>
      <c r="E2129" t="str">
        <f t="shared" si="531"/>
        <v>No</v>
      </c>
      <c r="F2129" t="str">
        <f t="shared" si="532"/>
        <v>No</v>
      </c>
      <c r="G2129" t="str">
        <f t="shared" si="533"/>
        <v>Yes</v>
      </c>
      <c r="H2129">
        <f t="shared" si="534"/>
        <v>1</v>
      </c>
      <c r="I2129" t="str">
        <f t="shared" si="535"/>
        <v>No</v>
      </c>
      <c r="J2129" t="str">
        <f t="shared" si="536"/>
        <v>Obesity</v>
      </c>
      <c r="K2129" t="str">
        <f t="shared" si="537"/>
        <v>Normal</v>
      </c>
      <c r="L2129" t="str">
        <f t="shared" si="538"/>
        <v>R1012</v>
      </c>
      <c r="M2129">
        <f t="shared" si="539"/>
        <v>19</v>
      </c>
      <c r="N2129" t="str">
        <f t="shared" si="540"/>
        <v>tier - 2</v>
      </c>
      <c r="O2129" t="str">
        <f t="shared" si="541"/>
        <v>tier - 2</v>
      </c>
      <c r="P2129" t="str">
        <f t="shared" si="542"/>
        <v>R1012</v>
      </c>
      <c r="Q2129">
        <f t="shared" si="543"/>
        <v>19</v>
      </c>
    </row>
    <row r="2130" spans="1:17" ht="18.75" x14ac:dyDescent="0.3">
      <c r="A2130" s="4" t="s">
        <v>234</v>
      </c>
      <c r="B2130" t="str">
        <f t="shared" si="528"/>
        <v xml:space="preserve"> Catherine C.</v>
      </c>
      <c r="C2130">
        <f t="shared" si="529"/>
        <v>35.15</v>
      </c>
      <c r="D2130">
        <f t="shared" si="530"/>
        <v>5.47</v>
      </c>
      <c r="E2130" t="str">
        <f t="shared" si="531"/>
        <v>No</v>
      </c>
      <c r="F2130" t="str">
        <f t="shared" si="532"/>
        <v>No</v>
      </c>
      <c r="G2130" t="str">
        <f t="shared" si="533"/>
        <v>Yes</v>
      </c>
      <c r="H2130">
        <f t="shared" si="534"/>
        <v>1</v>
      </c>
      <c r="I2130" t="str">
        <f t="shared" si="535"/>
        <v>No</v>
      </c>
      <c r="J2130" t="str">
        <f t="shared" si="536"/>
        <v>Obesity</v>
      </c>
      <c r="K2130" t="str">
        <f t="shared" si="537"/>
        <v>Normal</v>
      </c>
      <c r="L2130" t="str">
        <f t="shared" si="538"/>
        <v>R1012</v>
      </c>
      <c r="M2130">
        <f t="shared" si="539"/>
        <v>19</v>
      </c>
      <c r="N2130" t="str">
        <f t="shared" si="540"/>
        <v>tier - 3</v>
      </c>
      <c r="O2130" t="str">
        <f t="shared" si="541"/>
        <v>tier - 3</v>
      </c>
      <c r="P2130" t="str">
        <f t="shared" si="542"/>
        <v>R1012</v>
      </c>
      <c r="Q2130">
        <f t="shared" si="543"/>
        <v>19</v>
      </c>
    </row>
    <row r="2131" spans="1:17" ht="18.75" x14ac:dyDescent="0.3">
      <c r="A2131" s="4" t="s">
        <v>233</v>
      </c>
      <c r="B2131" t="str">
        <f t="shared" si="528"/>
        <v xml:space="preserve"> Paula</v>
      </c>
      <c r="C2131">
        <f t="shared" si="529"/>
        <v>32.11</v>
      </c>
      <c r="D2131">
        <f t="shared" si="530"/>
        <v>4.43</v>
      </c>
      <c r="E2131" t="str">
        <f t="shared" si="531"/>
        <v>No</v>
      </c>
      <c r="F2131" t="str">
        <f t="shared" si="532"/>
        <v>No</v>
      </c>
      <c r="G2131" t="str">
        <f t="shared" si="533"/>
        <v>Yes</v>
      </c>
      <c r="H2131">
        <f t="shared" si="534"/>
        <v>1</v>
      </c>
      <c r="I2131" t="str">
        <f t="shared" si="535"/>
        <v>No</v>
      </c>
      <c r="J2131" t="str">
        <f t="shared" si="536"/>
        <v>Obesity</v>
      </c>
      <c r="K2131" t="str">
        <f t="shared" si="537"/>
        <v>Normal</v>
      </c>
      <c r="L2131" t="str">
        <f t="shared" si="538"/>
        <v>R1012</v>
      </c>
      <c r="M2131">
        <f t="shared" si="539"/>
        <v>19</v>
      </c>
      <c r="N2131" t="str">
        <f t="shared" si="540"/>
        <v>tier - 3</v>
      </c>
      <c r="O2131" t="str">
        <f t="shared" si="541"/>
        <v>tier - 3</v>
      </c>
      <c r="P2131" t="str">
        <f t="shared" si="542"/>
        <v>R1012</v>
      </c>
      <c r="Q2131">
        <f t="shared" si="543"/>
        <v>19</v>
      </c>
    </row>
    <row r="2132" spans="1:17" ht="18.75" x14ac:dyDescent="0.3">
      <c r="A2132" s="4" t="s">
        <v>232</v>
      </c>
      <c r="B2132" t="str">
        <f t="shared" si="528"/>
        <v xml:space="preserve"> Evan</v>
      </c>
      <c r="C2132">
        <f t="shared" si="529"/>
        <v>30.495000000000001</v>
      </c>
      <c r="D2132">
        <f t="shared" si="530"/>
        <v>4.95</v>
      </c>
      <c r="E2132" t="str">
        <f t="shared" si="531"/>
        <v>No</v>
      </c>
      <c r="F2132" t="str">
        <f t="shared" si="532"/>
        <v>No</v>
      </c>
      <c r="G2132" t="str">
        <f t="shared" si="533"/>
        <v>Yes</v>
      </c>
      <c r="H2132">
        <f t="shared" si="534"/>
        <v>1</v>
      </c>
      <c r="I2132" t="str">
        <f t="shared" si="535"/>
        <v>No</v>
      </c>
      <c r="J2132" t="str">
        <f t="shared" si="536"/>
        <v>Obesity</v>
      </c>
      <c r="K2132" t="str">
        <f t="shared" si="537"/>
        <v>Normal</v>
      </c>
      <c r="L2132" t="str">
        <f t="shared" si="538"/>
        <v>R1012</v>
      </c>
      <c r="M2132">
        <f t="shared" si="539"/>
        <v>19</v>
      </c>
      <c r="N2132" t="str">
        <f t="shared" si="540"/>
        <v>tier - 1</v>
      </c>
      <c r="O2132" t="str">
        <f t="shared" si="541"/>
        <v>tier - 1</v>
      </c>
      <c r="P2132" t="str">
        <f t="shared" si="542"/>
        <v>R1012</v>
      </c>
      <c r="Q2132">
        <f t="shared" si="543"/>
        <v>19</v>
      </c>
    </row>
    <row r="2133" spans="1:17" ht="18.75" x14ac:dyDescent="0.3">
      <c r="A2133" s="4" t="s">
        <v>231</v>
      </c>
      <c r="B2133" t="str">
        <f t="shared" si="528"/>
        <v xml:space="preserve"> Nathan J</v>
      </c>
      <c r="C2133">
        <f t="shared" si="529"/>
        <v>29.24</v>
      </c>
      <c r="D2133">
        <f t="shared" si="530"/>
        <v>4.04</v>
      </c>
      <c r="E2133" t="str">
        <f t="shared" si="531"/>
        <v>No</v>
      </c>
      <c r="F2133" t="str">
        <f t="shared" si="532"/>
        <v>Yes</v>
      </c>
      <c r="G2133" t="str">
        <f t="shared" si="533"/>
        <v>No</v>
      </c>
      <c r="H2133">
        <f t="shared" si="534"/>
        <v>1</v>
      </c>
      <c r="I2133" t="str">
        <f t="shared" si="535"/>
        <v>No</v>
      </c>
      <c r="J2133" t="str">
        <f t="shared" si="536"/>
        <v>Obesity</v>
      </c>
      <c r="K2133" t="str">
        <f t="shared" si="537"/>
        <v>Normal</v>
      </c>
      <c r="L2133" t="str">
        <f t="shared" si="538"/>
        <v>R1012</v>
      </c>
      <c r="M2133">
        <f t="shared" si="539"/>
        <v>18</v>
      </c>
      <c r="N2133" t="str">
        <f t="shared" si="540"/>
        <v>tier - 1</v>
      </c>
      <c r="O2133" t="str">
        <f t="shared" si="541"/>
        <v>tier - 1</v>
      </c>
      <c r="P2133" t="str">
        <f t="shared" si="542"/>
        <v>R1012</v>
      </c>
      <c r="Q2133">
        <f t="shared" si="543"/>
        <v>18</v>
      </c>
    </row>
    <row r="2134" spans="1:17" ht="18.75" x14ac:dyDescent="0.3">
      <c r="A2134" s="4" t="s">
        <v>230</v>
      </c>
      <c r="B2134" t="str">
        <f t="shared" si="528"/>
        <v xml:space="preserve"> Ashley M</v>
      </c>
      <c r="C2134">
        <f t="shared" si="529"/>
        <v>22.515000000000001</v>
      </c>
      <c r="D2134">
        <f t="shared" si="530"/>
        <v>5.93</v>
      </c>
      <c r="E2134" t="str">
        <f t="shared" si="531"/>
        <v>No</v>
      </c>
      <c r="F2134" t="str">
        <f t="shared" si="532"/>
        <v>No</v>
      </c>
      <c r="G2134" t="str">
        <f t="shared" si="533"/>
        <v>Yes</v>
      </c>
      <c r="H2134">
        <f t="shared" si="534"/>
        <v>1</v>
      </c>
      <c r="I2134" t="str">
        <f t="shared" si="535"/>
        <v>No</v>
      </c>
      <c r="J2134" t="str">
        <f t="shared" si="536"/>
        <v>Normol Weight</v>
      </c>
      <c r="K2134" t="str">
        <f t="shared" si="537"/>
        <v>Diabetes</v>
      </c>
      <c r="L2134" t="str">
        <f t="shared" si="538"/>
        <v>R1012</v>
      </c>
      <c r="M2134">
        <f t="shared" si="539"/>
        <v>19</v>
      </c>
      <c r="N2134" t="str">
        <f t="shared" si="540"/>
        <v>tier - 3</v>
      </c>
      <c r="O2134" t="str">
        <f t="shared" si="541"/>
        <v>tier - 3</v>
      </c>
      <c r="P2134" t="str">
        <f t="shared" si="542"/>
        <v>R1012</v>
      </c>
      <c r="Q2134">
        <f t="shared" si="543"/>
        <v>19</v>
      </c>
    </row>
    <row r="2135" spans="1:17" ht="18.75" x14ac:dyDescent="0.3">
      <c r="A2135" s="4" t="s">
        <v>229</v>
      </c>
      <c r="B2135" t="str">
        <f t="shared" si="528"/>
        <v xml:space="preserve"> Jason</v>
      </c>
      <c r="C2135">
        <f t="shared" si="529"/>
        <v>15.65</v>
      </c>
      <c r="D2135">
        <f t="shared" si="530"/>
        <v>4.2300000000000004</v>
      </c>
      <c r="E2135" t="str">
        <f t="shared" si="531"/>
        <v>No</v>
      </c>
      <c r="F2135" t="str">
        <f t="shared" si="532"/>
        <v>No</v>
      </c>
      <c r="G2135" t="str">
        <f t="shared" si="533"/>
        <v>No</v>
      </c>
      <c r="H2135">
        <f t="shared" si="534"/>
        <v>0</v>
      </c>
      <c r="I2135" t="str">
        <f t="shared" si="535"/>
        <v>No</v>
      </c>
      <c r="J2135" t="str">
        <f t="shared" si="536"/>
        <v>Underweight</v>
      </c>
      <c r="K2135" t="str">
        <f t="shared" si="537"/>
        <v>Normal</v>
      </c>
      <c r="L2135" t="str">
        <f t="shared" si="538"/>
        <v>R1013</v>
      </c>
      <c r="M2135">
        <f t="shared" si="539"/>
        <v>33</v>
      </c>
      <c r="N2135" t="str">
        <f t="shared" si="540"/>
        <v>tier - 2</v>
      </c>
      <c r="O2135" t="str">
        <f t="shared" si="541"/>
        <v>tier - 2</v>
      </c>
      <c r="P2135" t="str">
        <f t="shared" si="542"/>
        <v>R1013</v>
      </c>
      <c r="Q2135">
        <f t="shared" si="543"/>
        <v>33</v>
      </c>
    </row>
    <row r="2136" spans="1:17" ht="18.75" x14ac:dyDescent="0.3">
      <c r="A2136" s="4" t="s">
        <v>228</v>
      </c>
      <c r="B2136" t="str">
        <f t="shared" si="528"/>
        <v xml:space="preserve"> Marshall</v>
      </c>
      <c r="C2136">
        <f t="shared" si="529"/>
        <v>27.36</v>
      </c>
      <c r="D2136">
        <f t="shared" si="530"/>
        <v>5.59</v>
      </c>
      <c r="E2136" t="str">
        <f t="shared" si="531"/>
        <v>Yes</v>
      </c>
      <c r="F2136" t="str">
        <f t="shared" si="532"/>
        <v>No</v>
      </c>
      <c r="G2136" t="str">
        <f t="shared" si="533"/>
        <v>No</v>
      </c>
      <c r="H2136">
        <f t="shared" si="534"/>
        <v>0</v>
      </c>
      <c r="I2136" t="str">
        <f t="shared" si="535"/>
        <v>No</v>
      </c>
      <c r="J2136" t="str">
        <f t="shared" si="536"/>
        <v>Obesity</v>
      </c>
      <c r="K2136" t="str">
        <f t="shared" si="537"/>
        <v>Normal</v>
      </c>
      <c r="L2136" t="str">
        <f t="shared" si="538"/>
        <v>R1016</v>
      </c>
      <c r="M2136">
        <f t="shared" si="539"/>
        <v>21</v>
      </c>
      <c r="N2136" t="str">
        <f t="shared" si="540"/>
        <v>tier - 1</v>
      </c>
      <c r="O2136" t="str">
        <f t="shared" si="541"/>
        <v>tier - 1</v>
      </c>
      <c r="P2136" t="str">
        <f t="shared" si="542"/>
        <v>R1016</v>
      </c>
      <c r="Q2136">
        <f t="shared" si="543"/>
        <v>21</v>
      </c>
    </row>
    <row r="2137" spans="1:17" ht="18.75" x14ac:dyDescent="0.3">
      <c r="A2137" s="4" t="s">
        <v>227</v>
      </c>
      <c r="B2137" t="str">
        <f t="shared" si="528"/>
        <v xml:space="preserve"> Lavar</v>
      </c>
      <c r="C2137">
        <f t="shared" si="529"/>
        <v>22.3</v>
      </c>
      <c r="D2137">
        <f t="shared" si="530"/>
        <v>4.8899999999999997</v>
      </c>
      <c r="E2137" t="str">
        <f t="shared" si="531"/>
        <v>Yes</v>
      </c>
      <c r="F2137" t="str">
        <f t="shared" si="532"/>
        <v>No</v>
      </c>
      <c r="G2137" t="str">
        <f t="shared" si="533"/>
        <v>No</v>
      </c>
      <c r="H2137">
        <f t="shared" si="534"/>
        <v>0</v>
      </c>
      <c r="I2137" t="str">
        <f t="shared" si="535"/>
        <v>No</v>
      </c>
      <c r="J2137" t="str">
        <f t="shared" si="536"/>
        <v>Normol Weight</v>
      </c>
      <c r="K2137" t="str">
        <f t="shared" si="537"/>
        <v>Normal</v>
      </c>
      <c r="L2137" t="str">
        <f t="shared" si="538"/>
        <v>R1011</v>
      </c>
      <c r="M2137">
        <f t="shared" si="539"/>
        <v>21</v>
      </c>
      <c r="N2137" t="str">
        <f t="shared" si="540"/>
        <v>tier - 2</v>
      </c>
      <c r="O2137" t="str">
        <f t="shared" si="541"/>
        <v>tier - 2</v>
      </c>
      <c r="P2137" t="str">
        <f t="shared" si="542"/>
        <v>R1011</v>
      </c>
      <c r="Q2137">
        <f t="shared" si="543"/>
        <v>21</v>
      </c>
    </row>
    <row r="2138" spans="1:17" ht="18.75" x14ac:dyDescent="0.3">
      <c r="A2138" s="4" t="s">
        <v>226</v>
      </c>
      <c r="B2138" t="str">
        <f t="shared" si="528"/>
        <v xml:space="preserve"> Charlie T.</v>
      </c>
      <c r="C2138">
        <f t="shared" si="529"/>
        <v>26.03</v>
      </c>
      <c r="D2138">
        <f t="shared" si="530"/>
        <v>5.81</v>
      </c>
      <c r="E2138" t="str">
        <f t="shared" si="531"/>
        <v>Yes</v>
      </c>
      <c r="F2138" t="str">
        <f t="shared" si="532"/>
        <v>No</v>
      </c>
      <c r="G2138" t="str">
        <f t="shared" si="533"/>
        <v>No</v>
      </c>
      <c r="H2138">
        <f t="shared" si="534"/>
        <v>0</v>
      </c>
      <c r="I2138" t="str">
        <f t="shared" si="535"/>
        <v>No</v>
      </c>
      <c r="J2138" t="str">
        <f t="shared" si="536"/>
        <v>Obesity</v>
      </c>
      <c r="K2138" t="str">
        <f t="shared" si="537"/>
        <v>Diabetes</v>
      </c>
      <c r="L2138" t="str">
        <f t="shared" si="538"/>
        <v>R1019</v>
      </c>
      <c r="M2138">
        <f t="shared" si="539"/>
        <v>21</v>
      </c>
      <c r="N2138" t="str">
        <f t="shared" si="540"/>
        <v>tier - 2</v>
      </c>
      <c r="O2138" t="str">
        <f t="shared" si="541"/>
        <v>tier - 2</v>
      </c>
      <c r="P2138" t="str">
        <f t="shared" si="542"/>
        <v>R1019</v>
      </c>
      <c r="Q2138">
        <f t="shared" si="543"/>
        <v>21</v>
      </c>
    </row>
    <row r="2139" spans="1:17" ht="18.75" x14ac:dyDescent="0.3">
      <c r="A2139" s="4" t="s">
        <v>225</v>
      </c>
      <c r="B2139" t="str">
        <f t="shared" si="528"/>
        <v xml:space="preserve"> Lauren</v>
      </c>
      <c r="C2139">
        <f t="shared" si="529"/>
        <v>27.74</v>
      </c>
      <c r="D2139">
        <f t="shared" si="530"/>
        <v>4.29</v>
      </c>
      <c r="E2139" t="str">
        <f t="shared" si="531"/>
        <v>No</v>
      </c>
      <c r="F2139" t="str">
        <f t="shared" si="532"/>
        <v>Yes</v>
      </c>
      <c r="G2139" t="str">
        <f t="shared" si="533"/>
        <v>No</v>
      </c>
      <c r="H2139">
        <f t="shared" si="534"/>
        <v>1</v>
      </c>
      <c r="I2139" t="str">
        <f t="shared" si="535"/>
        <v>No</v>
      </c>
      <c r="J2139" t="str">
        <f t="shared" si="536"/>
        <v>Obesity</v>
      </c>
      <c r="K2139" t="str">
        <f t="shared" si="537"/>
        <v>Normal</v>
      </c>
      <c r="L2139" t="str">
        <f t="shared" si="538"/>
        <v>R1025</v>
      </c>
      <c r="M2139">
        <f t="shared" si="539"/>
        <v>18</v>
      </c>
      <c r="N2139" t="str">
        <f t="shared" si="540"/>
        <v>tier - 2</v>
      </c>
      <c r="O2139" t="str">
        <f t="shared" si="541"/>
        <v>tier - 2</v>
      </c>
      <c r="P2139" t="str">
        <f t="shared" si="542"/>
        <v>R1025</v>
      </c>
      <c r="Q2139">
        <f t="shared" si="543"/>
        <v>18</v>
      </c>
    </row>
    <row r="2140" spans="1:17" ht="18.75" x14ac:dyDescent="0.3">
      <c r="A2140" s="4" t="s">
        <v>224</v>
      </c>
      <c r="B2140" t="str">
        <f t="shared" si="528"/>
        <v xml:space="preserve"> Arthur</v>
      </c>
      <c r="C2140">
        <f t="shared" si="529"/>
        <v>32.11</v>
      </c>
      <c r="D2140">
        <f t="shared" si="530"/>
        <v>4.03</v>
      </c>
      <c r="E2140" t="str">
        <f t="shared" si="531"/>
        <v>Yes</v>
      </c>
      <c r="F2140" t="str">
        <f t="shared" si="532"/>
        <v>Yes</v>
      </c>
      <c r="G2140" t="str">
        <f t="shared" si="533"/>
        <v>No</v>
      </c>
      <c r="H2140">
        <f t="shared" si="534"/>
        <v>2</v>
      </c>
      <c r="I2140" t="str">
        <f t="shared" si="535"/>
        <v>No</v>
      </c>
      <c r="J2140" t="str">
        <f t="shared" si="536"/>
        <v>Obesity</v>
      </c>
      <c r="K2140" t="str">
        <f t="shared" si="537"/>
        <v>Normal</v>
      </c>
      <c r="L2140" t="str">
        <f t="shared" si="538"/>
        <v>R1012</v>
      </c>
      <c r="M2140">
        <f t="shared" si="539"/>
        <v>22</v>
      </c>
      <c r="N2140" t="str">
        <f t="shared" si="540"/>
        <v>tier - 3</v>
      </c>
      <c r="O2140" t="str">
        <f t="shared" si="541"/>
        <v>tier - 3</v>
      </c>
      <c r="P2140" t="str">
        <f t="shared" si="542"/>
        <v>R1012</v>
      </c>
      <c r="Q2140">
        <f t="shared" si="543"/>
        <v>22</v>
      </c>
    </row>
    <row r="2141" spans="1:17" ht="18.75" x14ac:dyDescent="0.3">
      <c r="A2141" s="4" t="s">
        <v>223</v>
      </c>
      <c r="B2141" t="str">
        <f t="shared" si="528"/>
        <v xml:space="preserve"> Thomas</v>
      </c>
      <c r="C2141">
        <f t="shared" si="529"/>
        <v>25.175000000000001</v>
      </c>
      <c r="D2141">
        <f t="shared" si="530"/>
        <v>6.29</v>
      </c>
      <c r="E2141" t="str">
        <f t="shared" si="531"/>
        <v>Yes</v>
      </c>
      <c r="F2141" t="str">
        <f t="shared" si="532"/>
        <v>Yes</v>
      </c>
      <c r="G2141" t="str">
        <f t="shared" si="533"/>
        <v>No</v>
      </c>
      <c r="H2141">
        <f t="shared" si="534"/>
        <v>2</v>
      </c>
      <c r="I2141" t="str">
        <f t="shared" si="535"/>
        <v>No</v>
      </c>
      <c r="J2141" t="str">
        <f t="shared" si="536"/>
        <v>Obesity</v>
      </c>
      <c r="K2141" t="str">
        <f t="shared" si="537"/>
        <v>Diabetes</v>
      </c>
      <c r="L2141" t="str">
        <f t="shared" si="538"/>
        <v>R1012</v>
      </c>
      <c r="M2141">
        <f t="shared" si="539"/>
        <v>22</v>
      </c>
      <c r="N2141" t="str">
        <f t="shared" si="540"/>
        <v>tier - 3</v>
      </c>
      <c r="O2141" t="str">
        <f t="shared" si="541"/>
        <v>tier - 3</v>
      </c>
      <c r="P2141" t="str">
        <f t="shared" si="542"/>
        <v>R1012</v>
      </c>
      <c r="Q2141">
        <f t="shared" si="543"/>
        <v>22</v>
      </c>
    </row>
    <row r="2142" spans="1:17" ht="18.75" x14ac:dyDescent="0.3">
      <c r="A2142" s="4" t="s">
        <v>222</v>
      </c>
      <c r="B2142" t="str">
        <f t="shared" si="528"/>
        <v>Ms.  Jennifer</v>
      </c>
      <c r="C2142">
        <f t="shared" si="529"/>
        <v>39.49</v>
      </c>
      <c r="D2142">
        <f t="shared" si="530"/>
        <v>4.4800000000000004</v>
      </c>
      <c r="E2142" t="str">
        <f t="shared" si="531"/>
        <v>Yes</v>
      </c>
      <c r="F2142" t="str">
        <f t="shared" si="532"/>
        <v>No</v>
      </c>
      <c r="G2142" t="str">
        <f t="shared" si="533"/>
        <v>No</v>
      </c>
      <c r="H2142">
        <f t="shared" si="534"/>
        <v>0</v>
      </c>
      <c r="I2142" t="str">
        <f t="shared" si="535"/>
        <v>No</v>
      </c>
      <c r="J2142" t="str">
        <f t="shared" si="536"/>
        <v>Obesity</v>
      </c>
      <c r="K2142" t="str">
        <f t="shared" si="537"/>
        <v>Normal</v>
      </c>
      <c r="L2142" t="str">
        <f t="shared" si="538"/>
        <v>R1013</v>
      </c>
      <c r="M2142">
        <f t="shared" si="539"/>
        <v>21</v>
      </c>
      <c r="N2142" t="str">
        <f t="shared" si="540"/>
        <v>tier - 2</v>
      </c>
      <c r="O2142" t="str">
        <f t="shared" si="541"/>
        <v>tier - 2</v>
      </c>
      <c r="P2142" t="str">
        <f t="shared" si="542"/>
        <v>R1013</v>
      </c>
      <c r="Q2142">
        <f t="shared" si="543"/>
        <v>21</v>
      </c>
    </row>
    <row r="2143" spans="1:17" ht="18.75" x14ac:dyDescent="0.3">
      <c r="A2143" s="4" t="s">
        <v>221</v>
      </c>
      <c r="B2143" t="str">
        <f t="shared" si="528"/>
        <v xml:space="preserve"> Tammy</v>
      </c>
      <c r="C2143">
        <f t="shared" si="529"/>
        <v>34.869999999999997</v>
      </c>
      <c r="D2143">
        <f t="shared" si="530"/>
        <v>5.51</v>
      </c>
      <c r="E2143" t="str">
        <f t="shared" si="531"/>
        <v>Yes</v>
      </c>
      <c r="F2143" t="str">
        <f t="shared" si="532"/>
        <v>No</v>
      </c>
      <c r="G2143" t="str">
        <f t="shared" si="533"/>
        <v>No</v>
      </c>
      <c r="H2143">
        <f t="shared" si="534"/>
        <v>0</v>
      </c>
      <c r="I2143" t="str">
        <f t="shared" si="535"/>
        <v>No</v>
      </c>
      <c r="J2143" t="str">
        <f t="shared" si="536"/>
        <v>Obesity</v>
      </c>
      <c r="K2143" t="str">
        <f t="shared" si="537"/>
        <v>Normal</v>
      </c>
      <c r="L2143" t="str">
        <f t="shared" si="538"/>
        <v>R1013</v>
      </c>
      <c r="M2143">
        <f t="shared" si="539"/>
        <v>21</v>
      </c>
      <c r="N2143" t="str">
        <f t="shared" si="540"/>
        <v>tier - 2</v>
      </c>
      <c r="O2143" t="str">
        <f t="shared" si="541"/>
        <v>tier - 2</v>
      </c>
      <c r="P2143" t="str">
        <f t="shared" si="542"/>
        <v>R1013</v>
      </c>
      <c r="Q2143">
        <f t="shared" si="543"/>
        <v>21</v>
      </c>
    </row>
    <row r="2144" spans="1:17" ht="18.75" x14ac:dyDescent="0.3">
      <c r="A2144" s="4" t="s">
        <v>220</v>
      </c>
      <c r="B2144" t="str">
        <f t="shared" si="528"/>
        <v xml:space="preserve"> Lena</v>
      </c>
      <c r="C2144">
        <f t="shared" si="529"/>
        <v>34.6</v>
      </c>
      <c r="D2144">
        <f t="shared" si="530"/>
        <v>4.5</v>
      </c>
      <c r="E2144" t="str">
        <f t="shared" si="531"/>
        <v>Yes</v>
      </c>
      <c r="F2144" t="str">
        <f t="shared" si="532"/>
        <v>No</v>
      </c>
      <c r="G2144" t="str">
        <f t="shared" si="533"/>
        <v>No</v>
      </c>
      <c r="H2144">
        <f t="shared" si="534"/>
        <v>0</v>
      </c>
      <c r="I2144" t="str">
        <f t="shared" si="535"/>
        <v>No</v>
      </c>
      <c r="J2144" t="str">
        <f t="shared" si="536"/>
        <v>Obesity</v>
      </c>
      <c r="K2144" t="str">
        <f t="shared" si="537"/>
        <v>Normal</v>
      </c>
      <c r="L2144" t="str">
        <f t="shared" si="538"/>
        <v>R1011</v>
      </c>
      <c r="M2144">
        <f t="shared" si="539"/>
        <v>21</v>
      </c>
      <c r="N2144" t="str">
        <f t="shared" si="540"/>
        <v>tier - 1</v>
      </c>
      <c r="O2144" t="str">
        <f t="shared" si="541"/>
        <v>tier - 1</v>
      </c>
      <c r="P2144" t="str">
        <f t="shared" si="542"/>
        <v>R1011</v>
      </c>
      <c r="Q2144">
        <f t="shared" si="543"/>
        <v>21</v>
      </c>
    </row>
    <row r="2145" spans="1:17" ht="18.75" x14ac:dyDescent="0.3">
      <c r="A2145" s="4" t="s">
        <v>219</v>
      </c>
      <c r="B2145" t="str">
        <f t="shared" si="528"/>
        <v xml:space="preserve"> Valentina</v>
      </c>
      <c r="C2145">
        <f t="shared" si="529"/>
        <v>25.8</v>
      </c>
      <c r="D2145">
        <f t="shared" si="530"/>
        <v>6.29</v>
      </c>
      <c r="E2145" t="str">
        <f t="shared" si="531"/>
        <v>Yes</v>
      </c>
      <c r="F2145" t="str">
        <f t="shared" si="532"/>
        <v>No</v>
      </c>
      <c r="G2145" t="str">
        <f t="shared" si="533"/>
        <v>No</v>
      </c>
      <c r="H2145">
        <f t="shared" si="534"/>
        <v>0</v>
      </c>
      <c r="I2145" t="str">
        <f t="shared" si="535"/>
        <v>No</v>
      </c>
      <c r="J2145" t="str">
        <f t="shared" si="536"/>
        <v>Obesity</v>
      </c>
      <c r="K2145" t="str">
        <f t="shared" si="537"/>
        <v>Diabetes</v>
      </c>
      <c r="L2145" t="str">
        <f t="shared" si="538"/>
        <v>R1011</v>
      </c>
      <c r="M2145">
        <f t="shared" si="539"/>
        <v>21</v>
      </c>
      <c r="N2145" t="str">
        <f t="shared" si="540"/>
        <v>tier - 2</v>
      </c>
      <c r="O2145" t="str">
        <f t="shared" si="541"/>
        <v>tier - 2</v>
      </c>
      <c r="P2145" t="str">
        <f t="shared" si="542"/>
        <v>R1011</v>
      </c>
      <c r="Q2145">
        <f t="shared" si="543"/>
        <v>21</v>
      </c>
    </row>
    <row r="2146" spans="1:17" ht="18.75" x14ac:dyDescent="0.3">
      <c r="A2146" s="4" t="s">
        <v>218</v>
      </c>
      <c r="B2146" t="str">
        <f t="shared" si="528"/>
        <v xml:space="preserve"> Russell N.</v>
      </c>
      <c r="C2146">
        <f t="shared" si="529"/>
        <v>35.86</v>
      </c>
      <c r="D2146">
        <f t="shared" si="530"/>
        <v>4.33</v>
      </c>
      <c r="E2146" t="str">
        <f t="shared" si="531"/>
        <v>No</v>
      </c>
      <c r="F2146" t="str">
        <f t="shared" si="532"/>
        <v>No</v>
      </c>
      <c r="G2146" t="str">
        <f t="shared" si="533"/>
        <v>No</v>
      </c>
      <c r="H2146">
        <f t="shared" si="534"/>
        <v>1</v>
      </c>
      <c r="I2146" t="str">
        <f t="shared" si="535"/>
        <v>No</v>
      </c>
      <c r="J2146" t="str">
        <f t="shared" si="536"/>
        <v>Obesity</v>
      </c>
      <c r="K2146" t="str">
        <f t="shared" si="537"/>
        <v>Normal</v>
      </c>
      <c r="L2146" t="str">
        <f t="shared" si="538"/>
        <v>R1013</v>
      </c>
      <c r="M2146">
        <f t="shared" si="539"/>
        <v>24</v>
      </c>
      <c r="N2146" t="str">
        <f t="shared" si="540"/>
        <v>tier - 2</v>
      </c>
      <c r="O2146" t="str">
        <f t="shared" si="541"/>
        <v>tier - 2</v>
      </c>
      <c r="P2146" t="str">
        <f t="shared" si="542"/>
        <v>R1013</v>
      </c>
      <c r="Q2146">
        <f t="shared" si="543"/>
        <v>24</v>
      </c>
    </row>
    <row r="2147" spans="1:17" ht="18.75" x14ac:dyDescent="0.3">
      <c r="A2147" s="4" t="s">
        <v>217</v>
      </c>
      <c r="B2147" t="str">
        <f t="shared" si="528"/>
        <v xml:space="preserve"> Scott R.</v>
      </c>
      <c r="C2147">
        <f t="shared" si="529"/>
        <v>40.47</v>
      </c>
      <c r="D2147">
        <f t="shared" si="530"/>
        <v>11.15</v>
      </c>
      <c r="E2147" t="str">
        <f t="shared" si="531"/>
        <v>No</v>
      </c>
      <c r="F2147" t="str">
        <f t="shared" si="532"/>
        <v>No</v>
      </c>
      <c r="G2147" t="str">
        <f t="shared" si="533"/>
        <v>No</v>
      </c>
      <c r="H2147">
        <f t="shared" si="534"/>
        <v>0</v>
      </c>
      <c r="I2147" t="str">
        <f t="shared" si="535"/>
        <v>No</v>
      </c>
      <c r="J2147" t="str">
        <f t="shared" si="536"/>
        <v>Obesity</v>
      </c>
      <c r="K2147" t="str">
        <f t="shared" si="537"/>
        <v>Diabetes</v>
      </c>
      <c r="L2147" t="str">
        <f t="shared" si="538"/>
        <v>R1016</v>
      </c>
      <c r="M2147">
        <f t="shared" si="539"/>
        <v>20</v>
      </c>
      <c r="N2147" t="str">
        <f t="shared" si="540"/>
        <v>tier - 3</v>
      </c>
      <c r="O2147" t="str">
        <f t="shared" si="541"/>
        <v>tier - 3</v>
      </c>
      <c r="P2147" t="str">
        <f t="shared" si="542"/>
        <v>R1016</v>
      </c>
      <c r="Q2147">
        <f t="shared" si="543"/>
        <v>20</v>
      </c>
    </row>
    <row r="2148" spans="1:17" ht="18.75" x14ac:dyDescent="0.3">
      <c r="A2148" s="4" t="s">
        <v>216</v>
      </c>
      <c r="B2148" t="str">
        <f t="shared" si="528"/>
        <v xml:space="preserve"> Jose Francisco Sr.</v>
      </c>
      <c r="C2148">
        <f t="shared" si="529"/>
        <v>32.01</v>
      </c>
      <c r="D2148">
        <f t="shared" si="530"/>
        <v>6.45</v>
      </c>
      <c r="E2148" t="str">
        <f t="shared" si="531"/>
        <v>No</v>
      </c>
      <c r="F2148" t="str">
        <f t="shared" si="532"/>
        <v>No</v>
      </c>
      <c r="G2148" t="str">
        <f t="shared" si="533"/>
        <v>No</v>
      </c>
      <c r="H2148">
        <f t="shared" si="534"/>
        <v>1</v>
      </c>
      <c r="I2148" t="str">
        <f t="shared" si="535"/>
        <v>No</v>
      </c>
      <c r="J2148" t="str">
        <f t="shared" si="536"/>
        <v>Obesity</v>
      </c>
      <c r="K2148" t="str">
        <f t="shared" si="537"/>
        <v>Diabetes</v>
      </c>
      <c r="L2148" t="str">
        <f t="shared" si="538"/>
        <v>R1013</v>
      </c>
      <c r="M2148">
        <f t="shared" si="539"/>
        <v>24</v>
      </c>
      <c r="N2148" t="str">
        <f t="shared" si="540"/>
        <v>tier - 1</v>
      </c>
      <c r="O2148" t="str">
        <f t="shared" si="541"/>
        <v>tier - 1</v>
      </c>
      <c r="P2148" t="str">
        <f t="shared" si="542"/>
        <v>R1013</v>
      </c>
      <c r="Q2148">
        <f t="shared" si="543"/>
        <v>24</v>
      </c>
    </row>
    <row r="2149" spans="1:17" ht="18.75" x14ac:dyDescent="0.3">
      <c r="A2149" s="4" t="s">
        <v>215</v>
      </c>
      <c r="B2149" t="str">
        <f t="shared" si="528"/>
        <v xml:space="preserve"> Paul J</v>
      </c>
      <c r="C2149">
        <f t="shared" si="529"/>
        <v>33</v>
      </c>
      <c r="D2149">
        <f t="shared" si="530"/>
        <v>9.27</v>
      </c>
      <c r="E2149" t="str">
        <f t="shared" si="531"/>
        <v>No</v>
      </c>
      <c r="F2149" t="str">
        <f t="shared" si="532"/>
        <v>No</v>
      </c>
      <c r="G2149" t="str">
        <f t="shared" si="533"/>
        <v>No</v>
      </c>
      <c r="H2149">
        <f t="shared" si="534"/>
        <v>0</v>
      </c>
      <c r="I2149" t="str">
        <f t="shared" si="535"/>
        <v>No</v>
      </c>
      <c r="J2149" t="str">
        <f t="shared" si="536"/>
        <v>Obesity</v>
      </c>
      <c r="K2149" t="str">
        <f t="shared" si="537"/>
        <v>Diabetes</v>
      </c>
      <c r="L2149" t="str">
        <f t="shared" si="538"/>
        <v>R1011</v>
      </c>
      <c r="M2149">
        <f t="shared" si="539"/>
        <v>20</v>
      </c>
      <c r="N2149" t="str">
        <f t="shared" si="540"/>
        <v>tier - 3</v>
      </c>
      <c r="O2149" t="str">
        <f t="shared" si="541"/>
        <v>tier - 3</v>
      </c>
      <c r="P2149" t="str">
        <f t="shared" si="542"/>
        <v>R1011</v>
      </c>
      <c r="Q2149">
        <f t="shared" si="543"/>
        <v>20</v>
      </c>
    </row>
    <row r="2150" spans="1:17" ht="18.75" x14ac:dyDescent="0.3">
      <c r="A2150" s="4" t="s">
        <v>214</v>
      </c>
      <c r="B2150" t="str">
        <f t="shared" si="528"/>
        <v xml:space="preserve"> Adam</v>
      </c>
      <c r="C2150">
        <f t="shared" si="529"/>
        <v>29.3</v>
      </c>
      <c r="D2150">
        <f t="shared" si="530"/>
        <v>6.15</v>
      </c>
      <c r="E2150" t="str">
        <f t="shared" si="531"/>
        <v>No</v>
      </c>
      <c r="F2150" t="str">
        <f t="shared" si="532"/>
        <v>No</v>
      </c>
      <c r="G2150" t="str">
        <f t="shared" si="533"/>
        <v>No</v>
      </c>
      <c r="H2150">
        <f t="shared" si="534"/>
        <v>1</v>
      </c>
      <c r="I2150" t="str">
        <f t="shared" si="535"/>
        <v>No</v>
      </c>
      <c r="J2150" t="str">
        <f t="shared" si="536"/>
        <v>Obesity</v>
      </c>
      <c r="K2150" t="str">
        <f t="shared" si="537"/>
        <v>Diabetes</v>
      </c>
      <c r="L2150" t="str">
        <f t="shared" si="538"/>
        <v>R1011</v>
      </c>
      <c r="M2150">
        <f t="shared" si="539"/>
        <v>24</v>
      </c>
      <c r="N2150" t="str">
        <f t="shared" si="540"/>
        <v>tier - 1</v>
      </c>
      <c r="O2150" t="str">
        <f t="shared" si="541"/>
        <v>tier - 1</v>
      </c>
      <c r="P2150" t="str">
        <f t="shared" si="542"/>
        <v>R1011</v>
      </c>
      <c r="Q2150">
        <f t="shared" si="543"/>
        <v>24</v>
      </c>
    </row>
    <row r="2151" spans="1:17" ht="18.75" x14ac:dyDescent="0.3">
      <c r="A2151" s="4" t="s">
        <v>213</v>
      </c>
      <c r="B2151" t="str">
        <f t="shared" si="528"/>
        <v xml:space="preserve"> Edward J.</v>
      </c>
      <c r="C2151">
        <f t="shared" si="529"/>
        <v>25.8</v>
      </c>
      <c r="D2151">
        <f t="shared" si="530"/>
        <v>4.13</v>
      </c>
      <c r="E2151" t="str">
        <f t="shared" si="531"/>
        <v>No</v>
      </c>
      <c r="F2151" t="str">
        <f t="shared" si="532"/>
        <v>No</v>
      </c>
      <c r="G2151" t="str">
        <f t="shared" si="533"/>
        <v>No</v>
      </c>
      <c r="H2151">
        <f t="shared" si="534"/>
        <v>1</v>
      </c>
      <c r="I2151" t="str">
        <f t="shared" si="535"/>
        <v>No</v>
      </c>
      <c r="J2151" t="str">
        <f t="shared" si="536"/>
        <v>Obesity</v>
      </c>
      <c r="K2151" t="str">
        <f t="shared" si="537"/>
        <v>Normal</v>
      </c>
      <c r="L2151" t="str">
        <f t="shared" si="538"/>
        <v>R1011</v>
      </c>
      <c r="M2151">
        <f t="shared" si="539"/>
        <v>24</v>
      </c>
      <c r="N2151" t="str">
        <f t="shared" si="540"/>
        <v>tier - 1</v>
      </c>
      <c r="O2151" t="str">
        <f t="shared" si="541"/>
        <v>tier - 1</v>
      </c>
      <c r="P2151" t="str">
        <f t="shared" si="542"/>
        <v>R1011</v>
      </c>
      <c r="Q2151">
        <f t="shared" si="543"/>
        <v>24</v>
      </c>
    </row>
    <row r="2152" spans="1:17" ht="18.75" x14ac:dyDescent="0.3">
      <c r="A2152" s="4" t="s">
        <v>212</v>
      </c>
      <c r="B2152" t="str">
        <f t="shared" si="528"/>
        <v xml:space="preserve"> Patrick A.</v>
      </c>
      <c r="C2152">
        <f t="shared" si="529"/>
        <v>23.4</v>
      </c>
      <c r="D2152">
        <f t="shared" si="530"/>
        <v>4.24</v>
      </c>
      <c r="E2152" t="str">
        <f t="shared" si="531"/>
        <v>No</v>
      </c>
      <c r="F2152" t="str">
        <f t="shared" si="532"/>
        <v>No</v>
      </c>
      <c r="G2152" t="str">
        <f t="shared" si="533"/>
        <v>No</v>
      </c>
      <c r="H2152">
        <f t="shared" si="534"/>
        <v>1</v>
      </c>
      <c r="I2152" t="str">
        <f t="shared" si="535"/>
        <v>No</v>
      </c>
      <c r="J2152" t="str">
        <f t="shared" si="536"/>
        <v>Normol Weight</v>
      </c>
      <c r="K2152" t="str">
        <f t="shared" si="537"/>
        <v>Normal</v>
      </c>
      <c r="L2152" t="str">
        <f t="shared" si="538"/>
        <v>R1011</v>
      </c>
      <c r="M2152">
        <f t="shared" si="539"/>
        <v>24</v>
      </c>
      <c r="N2152" t="str">
        <f t="shared" si="540"/>
        <v>tier - 3</v>
      </c>
      <c r="O2152" t="str">
        <f t="shared" si="541"/>
        <v>tier - 3</v>
      </c>
      <c r="P2152" t="str">
        <f t="shared" si="542"/>
        <v>R1011</v>
      </c>
      <c r="Q2152">
        <f t="shared" si="543"/>
        <v>24</v>
      </c>
    </row>
    <row r="2153" spans="1:17" ht="18.75" x14ac:dyDescent="0.3">
      <c r="A2153" s="4" t="s">
        <v>211</v>
      </c>
      <c r="B2153" t="str">
        <f t="shared" si="528"/>
        <v xml:space="preserve"> Geraint H</v>
      </c>
      <c r="C2153">
        <f t="shared" si="529"/>
        <v>27.93</v>
      </c>
      <c r="D2153">
        <f t="shared" si="530"/>
        <v>9.8800000000000008</v>
      </c>
      <c r="E2153" t="str">
        <f t="shared" si="531"/>
        <v>No</v>
      </c>
      <c r="F2153" t="str">
        <f t="shared" si="532"/>
        <v>No</v>
      </c>
      <c r="G2153" t="str">
        <f t="shared" si="533"/>
        <v>No</v>
      </c>
      <c r="H2153">
        <f t="shared" si="534"/>
        <v>0</v>
      </c>
      <c r="I2153" t="str">
        <f t="shared" si="535"/>
        <v>No</v>
      </c>
      <c r="J2153" t="str">
        <f t="shared" si="536"/>
        <v>Obesity</v>
      </c>
      <c r="K2153" t="str">
        <f t="shared" si="537"/>
        <v>Diabetes</v>
      </c>
      <c r="L2153" t="str">
        <f t="shared" si="538"/>
        <v>R1016</v>
      </c>
      <c r="M2153">
        <f t="shared" si="539"/>
        <v>20</v>
      </c>
      <c r="N2153" t="str">
        <f t="shared" si="540"/>
        <v>tier - 2</v>
      </c>
      <c r="O2153" t="str">
        <f t="shared" si="541"/>
        <v>tier - 2</v>
      </c>
      <c r="P2153" t="str">
        <f t="shared" si="542"/>
        <v>R1016</v>
      </c>
      <c r="Q2153">
        <f t="shared" si="543"/>
        <v>20</v>
      </c>
    </row>
    <row r="2154" spans="1:17" ht="18.75" x14ac:dyDescent="0.3">
      <c r="A2154" s="4" t="s">
        <v>210</v>
      </c>
      <c r="B2154" t="str">
        <f t="shared" si="528"/>
        <v xml:space="preserve"> Dj</v>
      </c>
      <c r="C2154">
        <f t="shared" si="529"/>
        <v>22</v>
      </c>
      <c r="D2154">
        <f t="shared" si="530"/>
        <v>9.5</v>
      </c>
      <c r="E2154" t="str">
        <f t="shared" si="531"/>
        <v>No</v>
      </c>
      <c r="F2154" t="str">
        <f t="shared" si="532"/>
        <v>No</v>
      </c>
      <c r="G2154" t="str">
        <f t="shared" si="533"/>
        <v>No</v>
      </c>
      <c r="H2154">
        <f t="shared" si="534"/>
        <v>0</v>
      </c>
      <c r="I2154" t="str">
        <f t="shared" si="535"/>
        <v>No</v>
      </c>
      <c r="J2154" t="str">
        <f t="shared" si="536"/>
        <v>Normol Weight</v>
      </c>
      <c r="K2154" t="str">
        <f t="shared" si="537"/>
        <v>Diabetes</v>
      </c>
      <c r="L2154" t="str">
        <f t="shared" si="538"/>
        <v>R1011</v>
      </c>
      <c r="M2154">
        <f t="shared" si="539"/>
        <v>20</v>
      </c>
      <c r="N2154" t="str">
        <f t="shared" si="540"/>
        <v>tier - 1</v>
      </c>
      <c r="O2154" t="str">
        <f t="shared" si="541"/>
        <v>tier - 1</v>
      </c>
      <c r="P2154" t="str">
        <f t="shared" si="542"/>
        <v>R1011</v>
      </c>
      <c r="Q2154">
        <f t="shared" si="543"/>
        <v>20</v>
      </c>
    </row>
    <row r="2155" spans="1:17" ht="18.75" x14ac:dyDescent="0.3">
      <c r="A2155" s="4" t="s">
        <v>209</v>
      </c>
      <c r="B2155" t="str">
        <f t="shared" si="528"/>
        <v xml:space="preserve"> Zachary A</v>
      </c>
      <c r="C2155">
        <f t="shared" si="529"/>
        <v>36.86</v>
      </c>
      <c r="D2155">
        <f t="shared" si="530"/>
        <v>4.97</v>
      </c>
      <c r="E2155" t="str">
        <f t="shared" si="531"/>
        <v>Yes</v>
      </c>
      <c r="F2155" t="str">
        <f t="shared" si="532"/>
        <v>No</v>
      </c>
      <c r="G2155" t="str">
        <f t="shared" si="533"/>
        <v>No</v>
      </c>
      <c r="H2155">
        <f t="shared" si="534"/>
        <v>0</v>
      </c>
      <c r="I2155" t="str">
        <f t="shared" si="535"/>
        <v>No</v>
      </c>
      <c r="J2155" t="str">
        <f t="shared" si="536"/>
        <v>Obesity</v>
      </c>
      <c r="K2155" t="str">
        <f t="shared" si="537"/>
        <v>Normal</v>
      </c>
      <c r="L2155" t="str">
        <f t="shared" si="538"/>
        <v>R1012</v>
      </c>
      <c r="M2155">
        <f t="shared" si="539"/>
        <v>21</v>
      </c>
      <c r="N2155" t="str">
        <f t="shared" si="540"/>
        <v>tier - 2</v>
      </c>
      <c r="O2155" t="str">
        <f t="shared" si="541"/>
        <v>tier - 2</v>
      </c>
      <c r="P2155" t="str">
        <f t="shared" si="542"/>
        <v>R1012</v>
      </c>
      <c r="Q2155">
        <f t="shared" si="543"/>
        <v>21</v>
      </c>
    </row>
    <row r="2156" spans="1:17" ht="18.75" x14ac:dyDescent="0.3">
      <c r="A2156" s="4" t="s">
        <v>208</v>
      </c>
      <c r="B2156" t="str">
        <f t="shared" si="528"/>
        <v xml:space="preserve"> Brian W.</v>
      </c>
      <c r="C2156">
        <f t="shared" si="529"/>
        <v>31.254999999999999</v>
      </c>
      <c r="D2156">
        <f t="shared" si="530"/>
        <v>5.49</v>
      </c>
      <c r="E2156" t="str">
        <f t="shared" si="531"/>
        <v>Yes</v>
      </c>
      <c r="F2156" t="str">
        <f t="shared" si="532"/>
        <v>No</v>
      </c>
      <c r="G2156" t="str">
        <f t="shared" si="533"/>
        <v>No</v>
      </c>
      <c r="H2156">
        <f t="shared" si="534"/>
        <v>0</v>
      </c>
      <c r="I2156" t="str">
        <f t="shared" si="535"/>
        <v>No</v>
      </c>
      <c r="J2156" t="str">
        <f t="shared" si="536"/>
        <v>Obesity</v>
      </c>
      <c r="K2156" t="str">
        <f t="shared" si="537"/>
        <v>Normal</v>
      </c>
      <c r="L2156" t="str">
        <f t="shared" si="538"/>
        <v>R1012</v>
      </c>
      <c r="M2156">
        <f t="shared" si="539"/>
        <v>21</v>
      </c>
      <c r="N2156" t="str">
        <f t="shared" si="540"/>
        <v>tier - 3</v>
      </c>
      <c r="O2156" t="str">
        <f t="shared" si="541"/>
        <v>tier - 3</v>
      </c>
      <c r="P2156" t="str">
        <f t="shared" si="542"/>
        <v>R1012</v>
      </c>
      <c r="Q2156">
        <f t="shared" si="543"/>
        <v>21</v>
      </c>
    </row>
    <row r="2157" spans="1:17" ht="18.75" x14ac:dyDescent="0.3">
      <c r="A2157" s="4" t="s">
        <v>207</v>
      </c>
      <c r="B2157" t="str">
        <f t="shared" si="528"/>
        <v xml:space="preserve"> Joe</v>
      </c>
      <c r="C2157">
        <f t="shared" si="529"/>
        <v>23.06</v>
      </c>
      <c r="D2157">
        <f t="shared" si="530"/>
        <v>4.47</v>
      </c>
      <c r="E2157" t="str">
        <f t="shared" si="531"/>
        <v>No</v>
      </c>
      <c r="F2157" t="str">
        <f t="shared" si="532"/>
        <v>No</v>
      </c>
      <c r="G2157" t="str">
        <f t="shared" si="533"/>
        <v>No</v>
      </c>
      <c r="H2157">
        <f t="shared" si="534"/>
        <v>0</v>
      </c>
      <c r="I2157" t="str">
        <f t="shared" si="535"/>
        <v>No</v>
      </c>
      <c r="J2157" t="str">
        <f t="shared" si="536"/>
        <v>Normol Weight</v>
      </c>
      <c r="K2157" t="str">
        <f t="shared" si="537"/>
        <v>Normal</v>
      </c>
      <c r="L2157" t="str">
        <f t="shared" si="538"/>
        <v>R1013</v>
      </c>
      <c r="M2157">
        <f t="shared" si="539"/>
        <v>28</v>
      </c>
      <c r="N2157" t="str">
        <f t="shared" si="540"/>
        <v>tier - 3</v>
      </c>
      <c r="O2157" t="str">
        <f t="shared" si="541"/>
        <v>tier - 3</v>
      </c>
      <c r="P2157" t="str">
        <f t="shared" si="542"/>
        <v>R1013</v>
      </c>
      <c r="Q2157">
        <f t="shared" si="543"/>
        <v>28</v>
      </c>
    </row>
    <row r="2158" spans="1:17" ht="18.75" x14ac:dyDescent="0.3">
      <c r="A2158" s="4" t="s">
        <v>206</v>
      </c>
      <c r="B2158" t="str">
        <f t="shared" si="528"/>
        <v xml:space="preserve"> Stephen</v>
      </c>
      <c r="C2158">
        <f t="shared" si="529"/>
        <v>28.975000000000001</v>
      </c>
      <c r="D2158">
        <f t="shared" si="530"/>
        <v>4.34</v>
      </c>
      <c r="E2158" t="str">
        <f t="shared" si="531"/>
        <v>Yes</v>
      </c>
      <c r="F2158" t="str">
        <f t="shared" si="532"/>
        <v>No</v>
      </c>
      <c r="G2158" t="str">
        <f t="shared" si="533"/>
        <v>No</v>
      </c>
      <c r="H2158">
        <f t="shared" si="534"/>
        <v>0</v>
      </c>
      <c r="I2158" t="str">
        <f t="shared" si="535"/>
        <v>No</v>
      </c>
      <c r="J2158" t="str">
        <f t="shared" si="536"/>
        <v>Obesity</v>
      </c>
      <c r="K2158" t="str">
        <f t="shared" si="537"/>
        <v>Normal</v>
      </c>
      <c r="L2158" t="str">
        <f t="shared" si="538"/>
        <v>R1012</v>
      </c>
      <c r="M2158">
        <f t="shared" si="539"/>
        <v>21</v>
      </c>
      <c r="N2158" t="str">
        <f t="shared" si="540"/>
        <v>tier - 1</v>
      </c>
      <c r="O2158" t="str">
        <f t="shared" si="541"/>
        <v>tier - 1</v>
      </c>
      <c r="P2158" t="str">
        <f t="shared" si="542"/>
        <v>R1012</v>
      </c>
      <c r="Q2158">
        <f t="shared" si="543"/>
        <v>21</v>
      </c>
    </row>
    <row r="2159" spans="1:17" ht="18.75" x14ac:dyDescent="0.3">
      <c r="A2159" s="4" t="s">
        <v>205</v>
      </c>
      <c r="B2159" t="str">
        <f t="shared" si="528"/>
        <v xml:space="preserve"> Ellen L.</v>
      </c>
      <c r="C2159">
        <f t="shared" si="529"/>
        <v>33.299999999999997</v>
      </c>
      <c r="D2159">
        <f t="shared" si="530"/>
        <v>9.49</v>
      </c>
      <c r="E2159" t="str">
        <f t="shared" si="531"/>
        <v>No</v>
      </c>
      <c r="F2159" t="str">
        <f t="shared" si="532"/>
        <v>No</v>
      </c>
      <c r="G2159" t="str">
        <f t="shared" si="533"/>
        <v>No</v>
      </c>
      <c r="H2159">
        <f t="shared" si="534"/>
        <v>0</v>
      </c>
      <c r="I2159" t="str">
        <f t="shared" si="535"/>
        <v>No</v>
      </c>
      <c r="J2159" t="str">
        <f t="shared" si="536"/>
        <v>Obesity</v>
      </c>
      <c r="K2159" t="str">
        <f t="shared" si="537"/>
        <v>Diabetes</v>
      </c>
      <c r="L2159" t="str">
        <f t="shared" si="538"/>
        <v>R1011</v>
      </c>
      <c r="M2159">
        <f t="shared" si="539"/>
        <v>20</v>
      </c>
      <c r="N2159" t="str">
        <f t="shared" si="540"/>
        <v>tier - 1</v>
      </c>
      <c r="O2159" t="str">
        <f t="shared" si="541"/>
        <v>tier - 1</v>
      </c>
      <c r="P2159" t="str">
        <f t="shared" si="542"/>
        <v>R1011</v>
      </c>
      <c r="Q2159">
        <f t="shared" si="543"/>
        <v>20</v>
      </c>
    </row>
    <row r="2160" spans="1:17" ht="18.75" x14ac:dyDescent="0.3">
      <c r="A2160" s="4" t="s">
        <v>204</v>
      </c>
      <c r="B2160" t="str">
        <f t="shared" si="528"/>
        <v xml:space="preserve"> Cindy</v>
      </c>
      <c r="C2160">
        <f t="shared" si="529"/>
        <v>33</v>
      </c>
      <c r="D2160">
        <f t="shared" si="530"/>
        <v>10.16</v>
      </c>
      <c r="E2160" t="str">
        <f t="shared" si="531"/>
        <v>No</v>
      </c>
      <c r="F2160" t="str">
        <f t="shared" si="532"/>
        <v>No</v>
      </c>
      <c r="G2160" t="str">
        <f t="shared" si="533"/>
        <v>No</v>
      </c>
      <c r="H2160">
        <f t="shared" si="534"/>
        <v>0</v>
      </c>
      <c r="I2160" t="str">
        <f t="shared" si="535"/>
        <v>No</v>
      </c>
      <c r="J2160" t="str">
        <f t="shared" si="536"/>
        <v>Obesity</v>
      </c>
      <c r="K2160" t="str">
        <f t="shared" si="537"/>
        <v>Diabetes</v>
      </c>
      <c r="L2160" t="str">
        <f t="shared" si="538"/>
        <v>R1013</v>
      </c>
      <c r="M2160">
        <f t="shared" si="539"/>
        <v>20</v>
      </c>
      <c r="N2160" t="str">
        <f t="shared" si="540"/>
        <v>tier - 2</v>
      </c>
      <c r="O2160" t="str">
        <f t="shared" si="541"/>
        <v>tier - 2</v>
      </c>
      <c r="P2160" t="str">
        <f t="shared" si="542"/>
        <v>R1013</v>
      </c>
      <c r="Q2160">
        <f t="shared" si="543"/>
        <v>20</v>
      </c>
    </row>
    <row r="2161" spans="1:17" ht="18.75" x14ac:dyDescent="0.3">
      <c r="A2161" s="4" t="s">
        <v>203</v>
      </c>
      <c r="B2161" t="str">
        <f t="shared" si="528"/>
        <v xml:space="preserve"> Abigail R.</v>
      </c>
      <c r="C2161">
        <f t="shared" si="529"/>
        <v>31.46</v>
      </c>
      <c r="D2161">
        <f t="shared" si="530"/>
        <v>11.19</v>
      </c>
      <c r="E2161" t="str">
        <f t="shared" si="531"/>
        <v>No</v>
      </c>
      <c r="F2161" t="str">
        <f t="shared" si="532"/>
        <v>No</v>
      </c>
      <c r="G2161" t="str">
        <f t="shared" si="533"/>
        <v>No</v>
      </c>
      <c r="H2161">
        <f t="shared" si="534"/>
        <v>0</v>
      </c>
      <c r="I2161" t="str">
        <f t="shared" si="535"/>
        <v>No</v>
      </c>
      <c r="J2161" t="str">
        <f t="shared" si="536"/>
        <v>Obesity</v>
      </c>
      <c r="K2161" t="str">
        <f t="shared" si="537"/>
        <v>Diabetes</v>
      </c>
      <c r="L2161" t="str">
        <f t="shared" si="538"/>
        <v>R1013</v>
      </c>
      <c r="M2161">
        <f t="shared" si="539"/>
        <v>20</v>
      </c>
      <c r="N2161" t="str">
        <f t="shared" si="540"/>
        <v>tier - 1</v>
      </c>
      <c r="O2161" t="str">
        <f t="shared" si="541"/>
        <v>tier - 1</v>
      </c>
      <c r="P2161" t="str">
        <f t="shared" si="542"/>
        <v>R1013</v>
      </c>
      <c r="Q2161">
        <f t="shared" si="543"/>
        <v>20</v>
      </c>
    </row>
    <row r="2162" spans="1:17" ht="18.75" x14ac:dyDescent="0.3">
      <c r="A2162" s="4" t="s">
        <v>202</v>
      </c>
      <c r="B2162" t="str">
        <f t="shared" si="528"/>
        <v xml:space="preserve"> Amy L.</v>
      </c>
      <c r="C2162">
        <f t="shared" si="529"/>
        <v>29.6</v>
      </c>
      <c r="D2162">
        <f t="shared" si="530"/>
        <v>11.03</v>
      </c>
      <c r="E2162" t="str">
        <f t="shared" si="531"/>
        <v>No</v>
      </c>
      <c r="F2162" t="str">
        <f t="shared" si="532"/>
        <v>No</v>
      </c>
      <c r="G2162" t="str">
        <f t="shared" si="533"/>
        <v>No</v>
      </c>
      <c r="H2162">
        <f t="shared" si="534"/>
        <v>0</v>
      </c>
      <c r="I2162" t="str">
        <f t="shared" si="535"/>
        <v>No</v>
      </c>
      <c r="J2162" t="str">
        <f t="shared" si="536"/>
        <v>Obesity</v>
      </c>
      <c r="K2162" t="str">
        <f t="shared" si="537"/>
        <v>Diabetes</v>
      </c>
      <c r="L2162" t="str">
        <f t="shared" si="538"/>
        <v>R1011</v>
      </c>
      <c r="M2162">
        <f t="shared" si="539"/>
        <v>20</v>
      </c>
      <c r="N2162" t="str">
        <f t="shared" si="540"/>
        <v>tier - 2</v>
      </c>
      <c r="O2162" t="str">
        <f t="shared" si="541"/>
        <v>tier - 2</v>
      </c>
      <c r="P2162" t="str">
        <f t="shared" si="542"/>
        <v>R1011</v>
      </c>
      <c r="Q2162">
        <f t="shared" si="543"/>
        <v>20</v>
      </c>
    </row>
    <row r="2163" spans="1:17" ht="18.75" x14ac:dyDescent="0.3">
      <c r="A2163" s="4" t="s">
        <v>201</v>
      </c>
      <c r="B2163" t="str">
        <f t="shared" si="528"/>
        <v xml:space="preserve"> Amy</v>
      </c>
      <c r="C2163">
        <f t="shared" si="529"/>
        <v>22.05</v>
      </c>
      <c r="D2163">
        <f t="shared" si="530"/>
        <v>4.43</v>
      </c>
      <c r="E2163" t="str">
        <f t="shared" si="531"/>
        <v>Yes</v>
      </c>
      <c r="F2163" t="str">
        <f t="shared" si="532"/>
        <v>No</v>
      </c>
      <c r="G2163" t="str">
        <f t="shared" si="533"/>
        <v>No</v>
      </c>
      <c r="H2163">
        <f t="shared" si="534"/>
        <v>0</v>
      </c>
      <c r="I2163" t="str">
        <f t="shared" si="535"/>
        <v>No</v>
      </c>
      <c r="J2163" t="str">
        <f t="shared" si="536"/>
        <v>Normol Weight</v>
      </c>
      <c r="K2163" t="str">
        <f t="shared" si="537"/>
        <v>Normal</v>
      </c>
      <c r="L2163" t="str">
        <f t="shared" si="538"/>
        <v>R1012</v>
      </c>
      <c r="M2163">
        <f t="shared" si="539"/>
        <v>26</v>
      </c>
      <c r="N2163" t="str">
        <f t="shared" si="540"/>
        <v>tier - 3</v>
      </c>
      <c r="O2163" t="str">
        <f t="shared" si="541"/>
        <v>tier - 3</v>
      </c>
      <c r="P2163" t="str">
        <f t="shared" si="542"/>
        <v>R1012</v>
      </c>
      <c r="Q2163">
        <f t="shared" si="543"/>
        <v>26</v>
      </c>
    </row>
    <row r="2164" spans="1:17" ht="18.75" x14ac:dyDescent="0.3">
      <c r="A2164" s="4" t="s">
        <v>199</v>
      </c>
      <c r="B2164" t="str">
        <f t="shared" si="528"/>
        <v xml:space="preserve"> Grace H</v>
      </c>
      <c r="C2164">
        <f t="shared" si="529"/>
        <v>27.06</v>
      </c>
      <c r="D2164">
        <f t="shared" si="530"/>
        <v>6.14</v>
      </c>
      <c r="E2164" t="str">
        <f t="shared" si="531"/>
        <v>No</v>
      </c>
      <c r="F2164" t="str">
        <f t="shared" si="532"/>
        <v>Yes</v>
      </c>
      <c r="G2164" t="str">
        <f t="shared" si="533"/>
        <v>No</v>
      </c>
      <c r="H2164">
        <f t="shared" si="534"/>
        <v>1</v>
      </c>
      <c r="I2164" t="str">
        <f t="shared" si="535"/>
        <v>No</v>
      </c>
      <c r="J2164" t="str">
        <f t="shared" si="536"/>
        <v>Obesity</v>
      </c>
      <c r="K2164" t="str">
        <f t="shared" si="537"/>
        <v>Diabetes</v>
      </c>
      <c r="L2164" t="str">
        <f t="shared" si="538"/>
        <v>R1025</v>
      </c>
      <c r="M2164">
        <f t="shared" si="539"/>
        <v>18</v>
      </c>
      <c r="N2164" t="str">
        <f t="shared" si="540"/>
        <v>tier - 1</v>
      </c>
      <c r="O2164" t="str">
        <f t="shared" si="541"/>
        <v>tier - 1</v>
      </c>
      <c r="P2164" t="str">
        <f t="shared" si="542"/>
        <v>R1025</v>
      </c>
      <c r="Q2164">
        <f t="shared" si="543"/>
        <v>18</v>
      </c>
    </row>
    <row r="2165" spans="1:17" ht="18.75" x14ac:dyDescent="0.3">
      <c r="A2165" s="4" t="s">
        <v>198</v>
      </c>
      <c r="B2165" t="str">
        <f t="shared" si="528"/>
        <v xml:space="preserve"> Caitie J.</v>
      </c>
      <c r="C2165">
        <f t="shared" si="529"/>
        <v>20.49</v>
      </c>
      <c r="D2165">
        <f t="shared" si="530"/>
        <v>4.87</v>
      </c>
      <c r="E2165" t="str">
        <f t="shared" si="531"/>
        <v>No</v>
      </c>
      <c r="F2165" t="str">
        <f t="shared" si="532"/>
        <v>No</v>
      </c>
      <c r="G2165" t="str">
        <f t="shared" si="533"/>
        <v>No</v>
      </c>
      <c r="H2165">
        <f t="shared" si="534"/>
        <v>0</v>
      </c>
      <c r="I2165" t="str">
        <f t="shared" si="535"/>
        <v>No</v>
      </c>
      <c r="J2165" t="str">
        <f t="shared" si="536"/>
        <v>Normol Weight</v>
      </c>
      <c r="K2165" t="str">
        <f t="shared" si="537"/>
        <v>Normal</v>
      </c>
      <c r="L2165" t="str">
        <f t="shared" si="538"/>
        <v>R1012</v>
      </c>
      <c r="M2165">
        <f t="shared" si="539"/>
        <v>28</v>
      </c>
      <c r="N2165" t="str">
        <f t="shared" si="540"/>
        <v>tier - 2</v>
      </c>
      <c r="O2165" t="str">
        <f t="shared" si="541"/>
        <v>tier - 2</v>
      </c>
      <c r="P2165" t="str">
        <f t="shared" si="542"/>
        <v>R1012</v>
      </c>
      <c r="Q2165">
        <f t="shared" si="543"/>
        <v>28</v>
      </c>
    </row>
    <row r="2166" spans="1:17" ht="18.75" x14ac:dyDescent="0.3">
      <c r="A2166" s="4" t="s">
        <v>197</v>
      </c>
      <c r="B2166" t="str">
        <f t="shared" si="528"/>
        <v xml:space="preserve"> Benjamin</v>
      </c>
      <c r="C2166">
        <f t="shared" si="529"/>
        <v>28.4</v>
      </c>
      <c r="D2166">
        <f t="shared" si="530"/>
        <v>4.3</v>
      </c>
      <c r="E2166" t="str">
        <f t="shared" si="531"/>
        <v>No</v>
      </c>
      <c r="F2166" t="str">
        <f t="shared" si="532"/>
        <v>No</v>
      </c>
      <c r="G2166" t="str">
        <f t="shared" si="533"/>
        <v>Yes</v>
      </c>
      <c r="H2166">
        <f t="shared" si="534"/>
        <v>1</v>
      </c>
      <c r="I2166" t="str">
        <f t="shared" si="535"/>
        <v>No</v>
      </c>
      <c r="J2166" t="str">
        <f t="shared" si="536"/>
        <v>Obesity</v>
      </c>
      <c r="K2166" t="str">
        <f t="shared" si="537"/>
        <v>Normal</v>
      </c>
      <c r="L2166" t="str">
        <f t="shared" si="538"/>
        <v>R1011</v>
      </c>
      <c r="M2166">
        <f t="shared" si="539"/>
        <v>19</v>
      </c>
      <c r="N2166" t="str">
        <f t="shared" si="540"/>
        <v>tier - 2</v>
      </c>
      <c r="O2166" t="str">
        <f t="shared" si="541"/>
        <v>tier - 2</v>
      </c>
      <c r="P2166" t="str">
        <f t="shared" si="542"/>
        <v>R1011</v>
      </c>
      <c r="Q2166">
        <f t="shared" si="543"/>
        <v>19</v>
      </c>
    </row>
    <row r="2167" spans="1:17" ht="18.75" x14ac:dyDescent="0.3">
      <c r="A2167" s="4" t="s">
        <v>196</v>
      </c>
      <c r="B2167" t="str">
        <f t="shared" si="528"/>
        <v xml:space="preserve"> Ian T</v>
      </c>
      <c r="C2167">
        <f t="shared" si="529"/>
        <v>41.91</v>
      </c>
      <c r="D2167">
        <f t="shared" si="530"/>
        <v>6.19</v>
      </c>
      <c r="E2167" t="str">
        <f t="shared" si="531"/>
        <v>No</v>
      </c>
      <c r="F2167" t="str">
        <f t="shared" si="532"/>
        <v>No</v>
      </c>
      <c r="G2167" t="str">
        <f t="shared" si="533"/>
        <v>No</v>
      </c>
      <c r="H2167">
        <f t="shared" si="534"/>
        <v>0</v>
      </c>
      <c r="I2167" t="str">
        <f t="shared" si="535"/>
        <v>No</v>
      </c>
      <c r="J2167" t="str">
        <f t="shared" si="536"/>
        <v>Obesity</v>
      </c>
      <c r="K2167" t="str">
        <f t="shared" si="537"/>
        <v>Diabetes</v>
      </c>
      <c r="L2167" t="str">
        <f t="shared" si="538"/>
        <v>R1013</v>
      </c>
      <c r="M2167">
        <f t="shared" si="539"/>
        <v>23</v>
      </c>
      <c r="N2167" t="str">
        <f t="shared" si="540"/>
        <v>tier - 2</v>
      </c>
      <c r="O2167" t="str">
        <f t="shared" si="541"/>
        <v>tier - 2</v>
      </c>
      <c r="P2167" t="str">
        <f t="shared" si="542"/>
        <v>R1013</v>
      </c>
      <c r="Q2167">
        <f t="shared" si="543"/>
        <v>23</v>
      </c>
    </row>
    <row r="2168" spans="1:17" ht="18.75" x14ac:dyDescent="0.3">
      <c r="A2168" s="4" t="s">
        <v>195</v>
      </c>
      <c r="B2168" t="str">
        <f t="shared" si="528"/>
        <v xml:space="preserve"> Tadese</v>
      </c>
      <c r="C2168">
        <f t="shared" si="529"/>
        <v>24.6</v>
      </c>
      <c r="D2168">
        <f t="shared" si="530"/>
        <v>6.19</v>
      </c>
      <c r="E2168" t="str">
        <f t="shared" si="531"/>
        <v>No</v>
      </c>
      <c r="F2168" t="str">
        <f t="shared" si="532"/>
        <v>No</v>
      </c>
      <c r="G2168" t="str">
        <f t="shared" si="533"/>
        <v>Yes</v>
      </c>
      <c r="H2168">
        <f t="shared" si="534"/>
        <v>1</v>
      </c>
      <c r="I2168" t="str">
        <f t="shared" si="535"/>
        <v>No</v>
      </c>
      <c r="J2168" t="str">
        <f t="shared" si="536"/>
        <v>Normol Weight</v>
      </c>
      <c r="K2168" t="str">
        <f t="shared" si="537"/>
        <v>Diabetes</v>
      </c>
      <c r="L2168" t="str">
        <f t="shared" si="538"/>
        <v>R1011</v>
      </c>
      <c r="M2168">
        <f t="shared" si="539"/>
        <v>19</v>
      </c>
      <c r="N2168" t="str">
        <f t="shared" si="540"/>
        <v>tier - 2</v>
      </c>
      <c r="O2168" t="str">
        <f t="shared" si="541"/>
        <v>tier - 2</v>
      </c>
      <c r="P2168" t="str">
        <f t="shared" si="542"/>
        <v>R1011</v>
      </c>
      <c r="Q2168">
        <f t="shared" si="543"/>
        <v>19</v>
      </c>
    </row>
    <row r="2169" spans="1:17" ht="18.75" x14ac:dyDescent="0.3">
      <c r="A2169" s="4" t="s">
        <v>194</v>
      </c>
      <c r="B2169" t="str">
        <f t="shared" si="528"/>
        <v xml:space="preserve"> Jonathan</v>
      </c>
      <c r="C2169">
        <f t="shared" si="529"/>
        <v>20.9</v>
      </c>
      <c r="D2169">
        <f t="shared" si="530"/>
        <v>5.12</v>
      </c>
      <c r="E2169" t="str">
        <f t="shared" si="531"/>
        <v>No</v>
      </c>
      <c r="F2169" t="str">
        <f t="shared" si="532"/>
        <v>No</v>
      </c>
      <c r="G2169" t="str">
        <f t="shared" si="533"/>
        <v>Yes</v>
      </c>
      <c r="H2169">
        <f t="shared" si="534"/>
        <v>1</v>
      </c>
      <c r="I2169" t="str">
        <f t="shared" si="535"/>
        <v>No</v>
      </c>
      <c r="J2169" t="str">
        <f t="shared" si="536"/>
        <v>Normol Weight</v>
      </c>
      <c r="K2169" t="str">
        <f t="shared" si="537"/>
        <v>Normal</v>
      </c>
      <c r="L2169" t="str">
        <f t="shared" si="538"/>
        <v>R1011</v>
      </c>
      <c r="M2169">
        <f t="shared" si="539"/>
        <v>19</v>
      </c>
      <c r="N2169" t="str">
        <f t="shared" si="540"/>
        <v>tier - 3</v>
      </c>
      <c r="O2169" t="str">
        <f t="shared" si="541"/>
        <v>tier - 3</v>
      </c>
      <c r="P2169" t="str">
        <f t="shared" si="542"/>
        <v>R1011</v>
      </c>
      <c r="Q2169">
        <f t="shared" si="543"/>
        <v>19</v>
      </c>
    </row>
    <row r="2170" spans="1:17" ht="18.75" x14ac:dyDescent="0.3">
      <c r="A2170" s="4" t="s">
        <v>193</v>
      </c>
      <c r="B2170" t="str">
        <f t="shared" si="528"/>
        <v xml:space="preserve"> Dathan</v>
      </c>
      <c r="C2170">
        <f t="shared" si="529"/>
        <v>34.4</v>
      </c>
      <c r="D2170">
        <f t="shared" si="530"/>
        <v>4.04</v>
      </c>
      <c r="E2170" t="str">
        <f t="shared" si="531"/>
        <v>No</v>
      </c>
      <c r="F2170" t="str">
        <f t="shared" si="532"/>
        <v>No</v>
      </c>
      <c r="G2170" t="str">
        <f t="shared" si="533"/>
        <v>No</v>
      </c>
      <c r="H2170">
        <f t="shared" si="534"/>
        <v>0</v>
      </c>
      <c r="I2170" t="str">
        <f t="shared" si="535"/>
        <v>No</v>
      </c>
      <c r="J2170" t="str">
        <f t="shared" si="536"/>
        <v>Obesity</v>
      </c>
      <c r="K2170" t="str">
        <f t="shared" si="537"/>
        <v>Normal</v>
      </c>
      <c r="L2170" t="str">
        <f t="shared" si="538"/>
        <v>R1011</v>
      </c>
      <c r="M2170">
        <f t="shared" si="539"/>
        <v>23</v>
      </c>
      <c r="N2170" t="str">
        <f t="shared" si="540"/>
        <v>tier - 2</v>
      </c>
      <c r="O2170" t="str">
        <f t="shared" si="541"/>
        <v>tier - 2</v>
      </c>
      <c r="P2170" t="str">
        <f t="shared" si="542"/>
        <v>R1011</v>
      </c>
      <c r="Q2170">
        <f t="shared" si="543"/>
        <v>23</v>
      </c>
    </row>
    <row r="2171" spans="1:17" ht="18.75" x14ac:dyDescent="0.3">
      <c r="A2171" s="4" t="s">
        <v>192</v>
      </c>
      <c r="B2171" t="str">
        <f t="shared" si="528"/>
        <v xml:space="preserve"> Eric</v>
      </c>
      <c r="C2171">
        <f t="shared" si="529"/>
        <v>32.56</v>
      </c>
      <c r="D2171">
        <f t="shared" si="530"/>
        <v>5.36</v>
      </c>
      <c r="E2171" t="str">
        <f t="shared" si="531"/>
        <v>No</v>
      </c>
      <c r="F2171" t="str">
        <f t="shared" si="532"/>
        <v>No</v>
      </c>
      <c r="G2171" t="str">
        <f t="shared" si="533"/>
        <v>No</v>
      </c>
      <c r="H2171">
        <f t="shared" si="534"/>
        <v>0</v>
      </c>
      <c r="I2171" t="str">
        <f t="shared" si="535"/>
        <v>No</v>
      </c>
      <c r="J2171" t="str">
        <f t="shared" si="536"/>
        <v>Obesity</v>
      </c>
      <c r="K2171" t="str">
        <f t="shared" si="537"/>
        <v>Normal</v>
      </c>
      <c r="L2171" t="str">
        <f t="shared" si="538"/>
        <v>R1013</v>
      </c>
      <c r="M2171">
        <f t="shared" si="539"/>
        <v>23</v>
      </c>
      <c r="N2171" t="str">
        <f t="shared" si="540"/>
        <v>tier - 3</v>
      </c>
      <c r="O2171" t="str">
        <f t="shared" si="541"/>
        <v>tier - 3</v>
      </c>
      <c r="P2171" t="str">
        <f t="shared" si="542"/>
        <v>R1013</v>
      </c>
      <c r="Q2171">
        <f t="shared" si="543"/>
        <v>23</v>
      </c>
    </row>
    <row r="2172" spans="1:17" ht="18.75" x14ac:dyDescent="0.3">
      <c r="A2172" s="4" t="s">
        <v>191</v>
      </c>
      <c r="B2172" t="str">
        <f t="shared" si="528"/>
        <v xml:space="preserve"> Allison M</v>
      </c>
      <c r="C2172">
        <f t="shared" si="529"/>
        <v>27.98</v>
      </c>
      <c r="D2172">
        <f t="shared" si="530"/>
        <v>4.38</v>
      </c>
      <c r="E2172" t="str">
        <f t="shared" si="531"/>
        <v>No</v>
      </c>
      <c r="F2172" t="str">
        <f t="shared" si="532"/>
        <v>Yes</v>
      </c>
      <c r="G2172" t="str">
        <f t="shared" si="533"/>
        <v>No</v>
      </c>
      <c r="H2172">
        <f t="shared" si="534"/>
        <v>1</v>
      </c>
      <c r="I2172" t="str">
        <f t="shared" si="535"/>
        <v>No</v>
      </c>
      <c r="J2172" t="str">
        <f t="shared" si="536"/>
        <v>Obesity</v>
      </c>
      <c r="K2172" t="str">
        <f t="shared" si="537"/>
        <v>Normal</v>
      </c>
      <c r="L2172" t="str">
        <f t="shared" si="538"/>
        <v>R1012</v>
      </c>
      <c r="M2172">
        <f t="shared" si="539"/>
        <v>18</v>
      </c>
      <c r="N2172" t="str">
        <f t="shared" si="540"/>
        <v>tier - 1</v>
      </c>
      <c r="O2172" t="str">
        <f t="shared" si="541"/>
        <v>tier - 1</v>
      </c>
      <c r="P2172" t="str">
        <f t="shared" si="542"/>
        <v>R1012</v>
      </c>
      <c r="Q2172">
        <f t="shared" si="543"/>
        <v>18</v>
      </c>
    </row>
    <row r="2173" spans="1:17" ht="18.75" x14ac:dyDescent="0.3">
      <c r="A2173" s="4" t="s">
        <v>190</v>
      </c>
      <c r="B2173" t="str">
        <f t="shared" si="528"/>
        <v xml:space="preserve"> Paul</v>
      </c>
      <c r="C2173">
        <f t="shared" si="529"/>
        <v>26.51</v>
      </c>
      <c r="D2173">
        <f t="shared" si="530"/>
        <v>4.58</v>
      </c>
      <c r="E2173" t="str">
        <f t="shared" si="531"/>
        <v>No</v>
      </c>
      <c r="F2173" t="str">
        <f t="shared" si="532"/>
        <v>No</v>
      </c>
      <c r="G2173" t="str">
        <f t="shared" si="533"/>
        <v>No</v>
      </c>
      <c r="H2173">
        <f t="shared" si="534"/>
        <v>0</v>
      </c>
      <c r="I2173" t="str">
        <f t="shared" si="535"/>
        <v>No</v>
      </c>
      <c r="J2173" t="str">
        <f t="shared" si="536"/>
        <v>Obesity</v>
      </c>
      <c r="K2173" t="str">
        <f t="shared" si="537"/>
        <v>Normal</v>
      </c>
      <c r="L2173" t="str">
        <f t="shared" si="538"/>
        <v>R1013</v>
      </c>
      <c r="M2173">
        <f t="shared" si="539"/>
        <v>23</v>
      </c>
      <c r="N2173" t="str">
        <f t="shared" si="540"/>
        <v>tier - 3</v>
      </c>
      <c r="O2173" t="str">
        <f t="shared" si="541"/>
        <v>tier - 3</v>
      </c>
      <c r="P2173" t="str">
        <f t="shared" si="542"/>
        <v>R1013</v>
      </c>
      <c r="Q2173">
        <f t="shared" si="543"/>
        <v>23</v>
      </c>
    </row>
    <row r="2174" spans="1:17" ht="18.75" x14ac:dyDescent="0.3">
      <c r="A2174" s="4" t="s">
        <v>189</v>
      </c>
      <c r="B2174" t="str">
        <f t="shared" si="528"/>
        <v xml:space="preserve"> Aaron R</v>
      </c>
      <c r="C2174">
        <f t="shared" si="529"/>
        <v>29.734999999999999</v>
      </c>
      <c r="D2174">
        <f t="shared" si="530"/>
        <v>11.92</v>
      </c>
      <c r="E2174" t="str">
        <f t="shared" si="531"/>
        <v>No</v>
      </c>
      <c r="F2174" t="str">
        <f t="shared" si="532"/>
        <v>No</v>
      </c>
      <c r="G2174" t="str">
        <f t="shared" si="533"/>
        <v>No</v>
      </c>
      <c r="H2174">
        <f t="shared" si="534"/>
        <v>0</v>
      </c>
      <c r="I2174" t="str">
        <f t="shared" si="535"/>
        <v>No</v>
      </c>
      <c r="J2174" t="str">
        <f t="shared" si="536"/>
        <v>Obesity</v>
      </c>
      <c r="K2174" t="str">
        <f t="shared" si="537"/>
        <v>Diabetes</v>
      </c>
      <c r="L2174" t="str">
        <f t="shared" si="538"/>
        <v>R1012</v>
      </c>
      <c r="M2174">
        <f t="shared" si="539"/>
        <v>20</v>
      </c>
      <c r="N2174" t="str">
        <f t="shared" si="540"/>
        <v>tier - 3</v>
      </c>
      <c r="O2174" t="str">
        <f t="shared" si="541"/>
        <v>tier - 3</v>
      </c>
      <c r="P2174" t="str">
        <f t="shared" si="542"/>
        <v>R1012</v>
      </c>
      <c r="Q2174">
        <f t="shared" si="543"/>
        <v>20</v>
      </c>
    </row>
    <row r="2175" spans="1:17" ht="18.75" x14ac:dyDescent="0.3">
      <c r="A2175" s="4" t="s">
        <v>188</v>
      </c>
      <c r="B2175" t="str">
        <f t="shared" si="528"/>
        <v xml:space="preserve"> Caitlin H.</v>
      </c>
      <c r="C2175">
        <f t="shared" si="529"/>
        <v>40.5</v>
      </c>
      <c r="D2175">
        <f t="shared" si="530"/>
        <v>5.4</v>
      </c>
      <c r="E2175" t="str">
        <f t="shared" si="531"/>
        <v>No</v>
      </c>
      <c r="F2175" t="str">
        <f t="shared" si="532"/>
        <v>No</v>
      </c>
      <c r="G2175" t="str">
        <f t="shared" si="533"/>
        <v>Yes</v>
      </c>
      <c r="H2175">
        <f t="shared" si="534"/>
        <v>1</v>
      </c>
      <c r="I2175" t="str">
        <f t="shared" si="535"/>
        <v>No</v>
      </c>
      <c r="J2175" t="str">
        <f t="shared" si="536"/>
        <v>Obesity</v>
      </c>
      <c r="K2175" t="str">
        <f t="shared" si="537"/>
        <v>Normal</v>
      </c>
      <c r="L2175" t="str">
        <f t="shared" si="538"/>
        <v>R1011</v>
      </c>
      <c r="M2175">
        <f t="shared" si="539"/>
        <v>19</v>
      </c>
      <c r="N2175" t="str">
        <f t="shared" si="540"/>
        <v>tier - 1</v>
      </c>
      <c r="O2175" t="str">
        <f t="shared" si="541"/>
        <v>tier - 1</v>
      </c>
      <c r="P2175" t="str">
        <f t="shared" si="542"/>
        <v>R1011</v>
      </c>
      <c r="Q2175">
        <f t="shared" si="543"/>
        <v>19</v>
      </c>
    </row>
    <row r="2176" spans="1:17" ht="18.75" x14ac:dyDescent="0.3">
      <c r="A2176" s="4" t="s">
        <v>187</v>
      </c>
      <c r="B2176" t="str">
        <f t="shared" si="528"/>
        <v xml:space="preserve"> Harald E.</v>
      </c>
      <c r="C2176">
        <f t="shared" si="529"/>
        <v>25.64</v>
      </c>
      <c r="D2176">
        <f t="shared" si="530"/>
        <v>4.76</v>
      </c>
      <c r="E2176" t="str">
        <f t="shared" si="531"/>
        <v>No</v>
      </c>
      <c r="F2176" t="str">
        <f t="shared" si="532"/>
        <v>No</v>
      </c>
      <c r="G2176" t="str">
        <f t="shared" si="533"/>
        <v>No</v>
      </c>
      <c r="H2176">
        <f t="shared" si="534"/>
        <v>1</v>
      </c>
      <c r="I2176" t="str">
        <f t="shared" si="535"/>
        <v>No</v>
      </c>
      <c r="J2176" t="str">
        <f t="shared" si="536"/>
        <v>Obesity</v>
      </c>
      <c r="K2176" t="str">
        <f t="shared" si="537"/>
        <v>Normal</v>
      </c>
      <c r="L2176" t="str">
        <f t="shared" si="538"/>
        <v>R1013</v>
      </c>
      <c r="M2176">
        <f t="shared" si="539"/>
        <v>24</v>
      </c>
      <c r="N2176" t="str">
        <f t="shared" si="540"/>
        <v>tier - 3</v>
      </c>
      <c r="O2176" t="str">
        <f t="shared" si="541"/>
        <v>tier - 3</v>
      </c>
      <c r="P2176" t="str">
        <f t="shared" si="542"/>
        <v>R1013</v>
      </c>
      <c r="Q2176">
        <f t="shared" si="543"/>
        <v>24</v>
      </c>
    </row>
    <row r="2177" spans="1:17" ht="18.75" x14ac:dyDescent="0.3">
      <c r="A2177" s="4" t="s">
        <v>186</v>
      </c>
      <c r="B2177" t="str">
        <f t="shared" si="528"/>
        <v xml:space="preserve"> Siobhan A.</v>
      </c>
      <c r="C2177">
        <f t="shared" si="529"/>
        <v>32.9</v>
      </c>
      <c r="D2177">
        <f t="shared" si="530"/>
        <v>4.78</v>
      </c>
      <c r="E2177" t="str">
        <f t="shared" si="531"/>
        <v>No</v>
      </c>
      <c r="F2177" t="str">
        <f t="shared" si="532"/>
        <v>No</v>
      </c>
      <c r="G2177" t="str">
        <f t="shared" si="533"/>
        <v>Yes</v>
      </c>
      <c r="H2177">
        <f t="shared" si="534"/>
        <v>1</v>
      </c>
      <c r="I2177" t="str">
        <f t="shared" si="535"/>
        <v>No</v>
      </c>
      <c r="J2177" t="str">
        <f t="shared" si="536"/>
        <v>Obesity</v>
      </c>
      <c r="K2177" t="str">
        <f t="shared" si="537"/>
        <v>Normal</v>
      </c>
      <c r="L2177" t="str">
        <f t="shared" si="538"/>
        <v>R1011</v>
      </c>
      <c r="M2177">
        <f t="shared" si="539"/>
        <v>19</v>
      </c>
      <c r="N2177" t="str">
        <f t="shared" si="540"/>
        <v>tier - 1</v>
      </c>
      <c r="O2177" t="str">
        <f t="shared" si="541"/>
        <v>tier - 1</v>
      </c>
      <c r="P2177" t="str">
        <f t="shared" si="542"/>
        <v>R1011</v>
      </c>
      <c r="Q2177">
        <f t="shared" si="543"/>
        <v>19</v>
      </c>
    </row>
    <row r="2178" spans="1:17" ht="18.75" x14ac:dyDescent="0.3">
      <c r="A2178" s="4" t="s">
        <v>185</v>
      </c>
      <c r="B2178" t="str">
        <f t="shared" ref="B2178:B2241" si="544">VLOOKUP($A2178,vetri,4,FALSE)</f>
        <v xml:space="preserve"> Andrea J.</v>
      </c>
      <c r="C2178">
        <f t="shared" ref="C2178:C2241" si="545">VLOOKUP($A2178,vel,2,FALSE)</f>
        <v>29.8</v>
      </c>
      <c r="D2178">
        <f t="shared" ref="D2178:D2241" si="546">VLOOKUP($A2178,vel,3,FALSE)</f>
        <v>4.26</v>
      </c>
      <c r="E2178" t="str">
        <f t="shared" ref="E2178:E2241" si="547">VLOOKUP($A2178,vel,4,FALSE)</f>
        <v>No</v>
      </c>
      <c r="F2178" t="str">
        <f t="shared" ref="F2178:F2241" si="548">VLOOKUP($A2178,vel,5,FALSE)</f>
        <v>No</v>
      </c>
      <c r="G2178" t="str">
        <f t="shared" ref="G2178:G2241" si="549">VLOOKUP($A2178,vel,6,FALSE)</f>
        <v>Yes</v>
      </c>
      <c r="H2178">
        <f t="shared" ref="H2178:H2241" si="550">VLOOKUP($A2178,vel,9,FALSE)</f>
        <v>1</v>
      </c>
      <c r="I2178" t="str">
        <f t="shared" ref="I2178:I2241" si="551">VLOOKUP($A2178,vel,10,FALSE)</f>
        <v>No</v>
      </c>
      <c r="J2178" t="str">
        <f t="shared" ref="J2178:J2241" si="552">VLOOKUP($A2178,vel,11,FALSE)</f>
        <v>Obesity</v>
      </c>
      <c r="K2178" t="str">
        <f t="shared" ref="K2178:K2241" si="553">VLOOKUP($A2178,vel,12,FALSE)</f>
        <v>Normal</v>
      </c>
      <c r="L2178" t="str">
        <f t="shared" ref="L2178:L2241" si="554">VLOOKUP($A2178,v,14,FALSE)</f>
        <v>R1011</v>
      </c>
      <c r="M2178">
        <f t="shared" ref="M2178:M2241" si="555">VLOOKUP($A2178,v,16,FALSE)</f>
        <v>19</v>
      </c>
      <c r="N2178" t="str">
        <f t="shared" ref="N2178:N2241" si="556">VLOOKUP($A2178,v,12,FALSE)</f>
        <v>tier - 1</v>
      </c>
      <c r="O2178" t="str">
        <f t="shared" ref="O2178:O2241" si="557">VLOOKUP($A2178,m,13,FALSE)</f>
        <v>tier - 1</v>
      </c>
      <c r="P2178" t="str">
        <f t="shared" ref="P2178:P2241" si="558">VLOOKUP($A2178,v,14,FALSE)</f>
        <v>R1011</v>
      </c>
      <c r="Q2178">
        <f t="shared" ref="Q2178:Q2241" si="559">VLOOKUP($A2178,v,16,FALSE)</f>
        <v>19</v>
      </c>
    </row>
    <row r="2179" spans="1:17" ht="18.75" x14ac:dyDescent="0.3">
      <c r="A2179" s="4" t="s">
        <v>184</v>
      </c>
      <c r="B2179" t="str">
        <f t="shared" si="544"/>
        <v xml:space="preserve"> Marie</v>
      </c>
      <c r="C2179">
        <f t="shared" si="545"/>
        <v>28.9</v>
      </c>
      <c r="D2179">
        <f t="shared" si="546"/>
        <v>5.85</v>
      </c>
      <c r="E2179" t="str">
        <f t="shared" si="547"/>
        <v>No</v>
      </c>
      <c r="F2179" t="str">
        <f t="shared" si="548"/>
        <v>No</v>
      </c>
      <c r="G2179" t="str">
        <f t="shared" si="549"/>
        <v>Yes</v>
      </c>
      <c r="H2179">
        <f t="shared" si="550"/>
        <v>1</v>
      </c>
      <c r="I2179" t="str">
        <f t="shared" si="551"/>
        <v>No</v>
      </c>
      <c r="J2179" t="str">
        <f t="shared" si="552"/>
        <v>Obesity</v>
      </c>
      <c r="K2179" t="str">
        <f t="shared" si="553"/>
        <v>Diabetes</v>
      </c>
      <c r="L2179" t="str">
        <f t="shared" si="554"/>
        <v>R1011</v>
      </c>
      <c r="M2179">
        <f t="shared" si="555"/>
        <v>19</v>
      </c>
      <c r="N2179" t="str">
        <f t="shared" si="556"/>
        <v>tier - 1</v>
      </c>
      <c r="O2179" t="str">
        <f t="shared" si="557"/>
        <v>tier - 1</v>
      </c>
      <c r="P2179" t="str">
        <f t="shared" si="558"/>
        <v>R1011</v>
      </c>
      <c r="Q2179">
        <f t="shared" si="559"/>
        <v>19</v>
      </c>
    </row>
    <row r="2180" spans="1:17" ht="18.75" x14ac:dyDescent="0.3">
      <c r="A2180" s="4" t="s">
        <v>183</v>
      </c>
      <c r="B2180" t="str">
        <f t="shared" si="544"/>
        <v xml:space="preserve"> Rachel A.</v>
      </c>
      <c r="C2180">
        <f t="shared" si="545"/>
        <v>24.7</v>
      </c>
      <c r="D2180">
        <f t="shared" si="546"/>
        <v>5.32</v>
      </c>
      <c r="E2180" t="str">
        <f t="shared" si="547"/>
        <v>No</v>
      </c>
      <c r="F2180" t="str">
        <f t="shared" si="548"/>
        <v>No</v>
      </c>
      <c r="G2180" t="str">
        <f t="shared" si="549"/>
        <v>Yes</v>
      </c>
      <c r="H2180">
        <f t="shared" si="550"/>
        <v>1</v>
      </c>
      <c r="I2180" t="str">
        <f t="shared" si="551"/>
        <v>No</v>
      </c>
      <c r="J2180" t="str">
        <f t="shared" si="552"/>
        <v>Normol Weight</v>
      </c>
      <c r="K2180" t="str">
        <f t="shared" si="553"/>
        <v>Normal</v>
      </c>
      <c r="L2180" t="str">
        <f t="shared" si="554"/>
        <v>R1011</v>
      </c>
      <c r="M2180">
        <f t="shared" si="555"/>
        <v>19</v>
      </c>
      <c r="N2180" t="str">
        <f t="shared" si="556"/>
        <v>tier - 2</v>
      </c>
      <c r="O2180" t="str">
        <f t="shared" si="557"/>
        <v>tier - 2</v>
      </c>
      <c r="P2180" t="str">
        <f t="shared" si="558"/>
        <v>R1011</v>
      </c>
      <c r="Q2180">
        <f t="shared" si="559"/>
        <v>19</v>
      </c>
    </row>
    <row r="2181" spans="1:17" ht="18.75" x14ac:dyDescent="0.3">
      <c r="A2181" s="4" t="s">
        <v>182</v>
      </c>
      <c r="B2181" t="str">
        <f t="shared" si="544"/>
        <v xml:space="preserve"> Emma</v>
      </c>
      <c r="C2181">
        <f t="shared" si="545"/>
        <v>20.6</v>
      </c>
      <c r="D2181">
        <f t="shared" si="546"/>
        <v>5.14</v>
      </c>
      <c r="E2181" t="str">
        <f t="shared" si="547"/>
        <v>No</v>
      </c>
      <c r="F2181" t="str">
        <f t="shared" si="548"/>
        <v>No</v>
      </c>
      <c r="G2181" t="str">
        <f t="shared" si="549"/>
        <v>Yes</v>
      </c>
      <c r="H2181">
        <f t="shared" si="550"/>
        <v>1</v>
      </c>
      <c r="I2181" t="str">
        <f t="shared" si="551"/>
        <v>No</v>
      </c>
      <c r="J2181" t="str">
        <f t="shared" si="552"/>
        <v>Normol Weight</v>
      </c>
      <c r="K2181" t="str">
        <f t="shared" si="553"/>
        <v>Normal</v>
      </c>
      <c r="L2181" t="str">
        <f t="shared" si="554"/>
        <v>R1011</v>
      </c>
      <c r="M2181">
        <f t="shared" si="555"/>
        <v>19</v>
      </c>
      <c r="N2181" t="str">
        <f t="shared" si="556"/>
        <v>tier - 2</v>
      </c>
      <c r="O2181" t="str">
        <f t="shared" si="557"/>
        <v>tier - 2</v>
      </c>
      <c r="P2181" t="str">
        <f t="shared" si="558"/>
        <v>R1011</v>
      </c>
      <c r="Q2181">
        <f t="shared" si="559"/>
        <v>19</v>
      </c>
    </row>
    <row r="2182" spans="1:17" ht="18.75" x14ac:dyDescent="0.3">
      <c r="A2182" s="4" t="s">
        <v>181</v>
      </c>
      <c r="B2182" t="str">
        <f t="shared" si="544"/>
        <v xml:space="preserve"> Kiersten</v>
      </c>
      <c r="C2182">
        <f t="shared" si="545"/>
        <v>18.600000000000001</v>
      </c>
      <c r="D2182">
        <f t="shared" si="546"/>
        <v>5</v>
      </c>
      <c r="E2182" t="str">
        <f t="shared" si="547"/>
        <v>No</v>
      </c>
      <c r="F2182" t="str">
        <f t="shared" si="548"/>
        <v>No</v>
      </c>
      <c r="G2182" t="str">
        <f t="shared" si="549"/>
        <v>Yes</v>
      </c>
      <c r="H2182">
        <f t="shared" si="550"/>
        <v>1</v>
      </c>
      <c r="I2182" t="str">
        <f t="shared" si="551"/>
        <v>No</v>
      </c>
      <c r="J2182" t="str">
        <f t="shared" si="552"/>
        <v>Normol Weight</v>
      </c>
      <c r="K2182" t="str">
        <f t="shared" si="553"/>
        <v>Normal</v>
      </c>
      <c r="L2182" t="str">
        <f t="shared" si="554"/>
        <v>R1011</v>
      </c>
      <c r="M2182">
        <f t="shared" si="555"/>
        <v>19</v>
      </c>
      <c r="N2182" t="str">
        <f t="shared" si="556"/>
        <v>tier - 2</v>
      </c>
      <c r="O2182" t="str">
        <f t="shared" si="557"/>
        <v>tier - 2</v>
      </c>
      <c r="P2182" t="str">
        <f t="shared" si="558"/>
        <v>R1011</v>
      </c>
      <c r="Q2182">
        <f t="shared" si="559"/>
        <v>19</v>
      </c>
    </row>
    <row r="2183" spans="1:17" ht="18.75" x14ac:dyDescent="0.3">
      <c r="A2183" s="4" t="s">
        <v>180</v>
      </c>
      <c r="B2183" t="str">
        <f t="shared" si="544"/>
        <v xml:space="preserve"> Rachael</v>
      </c>
      <c r="C2183">
        <f t="shared" si="545"/>
        <v>17.8</v>
      </c>
      <c r="D2183">
        <f t="shared" si="546"/>
        <v>4.55</v>
      </c>
      <c r="E2183" t="str">
        <f t="shared" si="547"/>
        <v>No</v>
      </c>
      <c r="F2183" t="str">
        <f t="shared" si="548"/>
        <v>No</v>
      </c>
      <c r="G2183" t="str">
        <f t="shared" si="549"/>
        <v>Yes</v>
      </c>
      <c r="H2183">
        <f t="shared" si="550"/>
        <v>1</v>
      </c>
      <c r="I2183" t="str">
        <f t="shared" si="551"/>
        <v>No</v>
      </c>
      <c r="J2183" t="str">
        <f t="shared" si="552"/>
        <v>Underweight</v>
      </c>
      <c r="K2183" t="str">
        <f t="shared" si="553"/>
        <v>Normal</v>
      </c>
      <c r="L2183" t="str">
        <f t="shared" si="554"/>
        <v>R1011</v>
      </c>
      <c r="M2183">
        <f t="shared" si="555"/>
        <v>19</v>
      </c>
      <c r="N2183" t="str">
        <f t="shared" si="556"/>
        <v>tier - 3</v>
      </c>
      <c r="O2183" t="str">
        <f t="shared" si="557"/>
        <v>tier - 3</v>
      </c>
      <c r="P2183" t="str">
        <f t="shared" si="558"/>
        <v>R1011</v>
      </c>
      <c r="Q2183">
        <f t="shared" si="559"/>
        <v>19</v>
      </c>
    </row>
    <row r="2184" spans="1:17" ht="18.75" x14ac:dyDescent="0.3">
      <c r="A2184" s="4" t="s">
        <v>179</v>
      </c>
      <c r="B2184" t="str">
        <f t="shared" si="544"/>
        <v xml:space="preserve"> Timothy P.</v>
      </c>
      <c r="C2184">
        <f t="shared" si="545"/>
        <v>35.200000000000003</v>
      </c>
      <c r="D2184">
        <f t="shared" si="546"/>
        <v>5.97</v>
      </c>
      <c r="E2184" t="str">
        <f t="shared" si="547"/>
        <v>No</v>
      </c>
      <c r="F2184" t="str">
        <f t="shared" si="548"/>
        <v>Yes</v>
      </c>
      <c r="G2184" t="str">
        <f t="shared" si="549"/>
        <v>No</v>
      </c>
      <c r="H2184">
        <f t="shared" si="550"/>
        <v>1</v>
      </c>
      <c r="I2184" t="str">
        <f t="shared" si="551"/>
        <v>No</v>
      </c>
      <c r="J2184" t="str">
        <f t="shared" si="552"/>
        <v>Obesity</v>
      </c>
      <c r="K2184" t="str">
        <f t="shared" si="553"/>
        <v>Diabetes</v>
      </c>
      <c r="L2184" t="str">
        <f t="shared" si="554"/>
        <v>R1013</v>
      </c>
      <c r="M2184">
        <f t="shared" si="555"/>
        <v>18</v>
      </c>
      <c r="N2184" t="str">
        <f t="shared" si="556"/>
        <v>tier - 1</v>
      </c>
      <c r="O2184" t="str">
        <f t="shared" si="557"/>
        <v>tier - 1</v>
      </c>
      <c r="P2184" t="str">
        <f t="shared" si="558"/>
        <v>R1013</v>
      </c>
      <c r="Q2184">
        <f t="shared" si="559"/>
        <v>18</v>
      </c>
    </row>
    <row r="2185" spans="1:17" ht="18.75" x14ac:dyDescent="0.3">
      <c r="A2185" s="4" t="s">
        <v>178</v>
      </c>
      <c r="B2185" t="str">
        <f t="shared" si="544"/>
        <v xml:space="preserve"> Lelisa</v>
      </c>
      <c r="C2185">
        <f t="shared" si="545"/>
        <v>33.770000000000003</v>
      </c>
      <c r="D2185">
        <f t="shared" si="546"/>
        <v>4.0199999999999996</v>
      </c>
      <c r="E2185" t="str">
        <f t="shared" si="547"/>
        <v>No</v>
      </c>
      <c r="F2185" t="str">
        <f t="shared" si="548"/>
        <v>Yes</v>
      </c>
      <c r="G2185" t="str">
        <f t="shared" si="549"/>
        <v>No</v>
      </c>
      <c r="H2185">
        <f t="shared" si="550"/>
        <v>1</v>
      </c>
      <c r="I2185" t="str">
        <f t="shared" si="551"/>
        <v>No</v>
      </c>
      <c r="J2185" t="str">
        <f t="shared" si="552"/>
        <v>Obesity</v>
      </c>
      <c r="K2185" t="str">
        <f t="shared" si="553"/>
        <v>Normal</v>
      </c>
      <c r="L2185" t="str">
        <f t="shared" si="554"/>
        <v>R1013</v>
      </c>
      <c r="M2185">
        <f t="shared" si="555"/>
        <v>18</v>
      </c>
      <c r="N2185" t="str">
        <f t="shared" si="556"/>
        <v>tier - 2</v>
      </c>
      <c r="O2185" t="str">
        <f t="shared" si="557"/>
        <v>tier - 2</v>
      </c>
      <c r="P2185" t="str">
        <f t="shared" si="558"/>
        <v>R1013</v>
      </c>
      <c r="Q2185">
        <f t="shared" si="559"/>
        <v>18</v>
      </c>
    </row>
    <row r="2186" spans="1:17" ht="18.75" x14ac:dyDescent="0.3">
      <c r="A2186" s="4" t="s">
        <v>177</v>
      </c>
      <c r="B2186" t="str">
        <f t="shared" si="544"/>
        <v xml:space="preserve"> Nate</v>
      </c>
      <c r="C2186">
        <f t="shared" si="545"/>
        <v>30.03</v>
      </c>
      <c r="D2186">
        <f t="shared" si="546"/>
        <v>4.04</v>
      </c>
      <c r="E2186" t="str">
        <f t="shared" si="547"/>
        <v>No</v>
      </c>
      <c r="F2186" t="str">
        <f t="shared" si="548"/>
        <v>Yes</v>
      </c>
      <c r="G2186" t="str">
        <f t="shared" si="549"/>
        <v>No</v>
      </c>
      <c r="H2186">
        <f t="shared" si="550"/>
        <v>1</v>
      </c>
      <c r="I2186" t="str">
        <f t="shared" si="551"/>
        <v>No</v>
      </c>
      <c r="J2186" t="str">
        <f t="shared" si="552"/>
        <v>Obesity</v>
      </c>
      <c r="K2186" t="str">
        <f t="shared" si="553"/>
        <v>Normal</v>
      </c>
      <c r="L2186" t="str">
        <f t="shared" si="554"/>
        <v>R1013</v>
      </c>
      <c r="M2186">
        <f t="shared" si="555"/>
        <v>18</v>
      </c>
      <c r="N2186" t="str">
        <f t="shared" si="556"/>
        <v>tier - 3</v>
      </c>
      <c r="O2186" t="str">
        <f t="shared" si="557"/>
        <v>tier - 3</v>
      </c>
      <c r="P2186" t="str">
        <f t="shared" si="558"/>
        <v>R1013</v>
      </c>
      <c r="Q2186">
        <f t="shared" si="559"/>
        <v>18</v>
      </c>
    </row>
    <row r="2187" spans="1:17" ht="18.75" x14ac:dyDescent="0.3">
      <c r="A2187" s="4" t="s">
        <v>176</v>
      </c>
      <c r="B2187" t="str">
        <f t="shared" si="544"/>
        <v xml:space="preserve"> Chris C.</v>
      </c>
      <c r="C2187">
        <f t="shared" si="545"/>
        <v>29.37</v>
      </c>
      <c r="D2187">
        <f t="shared" si="546"/>
        <v>5.54</v>
      </c>
      <c r="E2187" t="str">
        <f t="shared" si="547"/>
        <v>No</v>
      </c>
      <c r="F2187" t="str">
        <f t="shared" si="548"/>
        <v>Yes</v>
      </c>
      <c r="G2187" t="str">
        <f t="shared" si="549"/>
        <v>No</v>
      </c>
      <c r="H2187">
        <f t="shared" si="550"/>
        <v>1</v>
      </c>
      <c r="I2187" t="str">
        <f t="shared" si="551"/>
        <v>No</v>
      </c>
      <c r="J2187" t="str">
        <f t="shared" si="552"/>
        <v>Obesity</v>
      </c>
      <c r="K2187" t="str">
        <f t="shared" si="553"/>
        <v>Normal</v>
      </c>
      <c r="L2187" t="str">
        <f t="shared" si="554"/>
        <v>R1013</v>
      </c>
      <c r="M2187">
        <f t="shared" si="555"/>
        <v>18</v>
      </c>
      <c r="N2187" t="str">
        <f t="shared" si="556"/>
        <v>tier - 3</v>
      </c>
      <c r="O2187" t="str">
        <f t="shared" si="557"/>
        <v>tier - 3</v>
      </c>
      <c r="P2187" t="str">
        <f t="shared" si="558"/>
        <v>R1013</v>
      </c>
      <c r="Q2187">
        <f t="shared" si="559"/>
        <v>18</v>
      </c>
    </row>
    <row r="2188" spans="1:17" ht="18.75" x14ac:dyDescent="0.3">
      <c r="A2188" s="4" t="s">
        <v>175</v>
      </c>
      <c r="B2188" t="str">
        <f t="shared" si="544"/>
        <v xml:space="preserve"> Scott</v>
      </c>
      <c r="C2188">
        <f t="shared" si="545"/>
        <v>28.5</v>
      </c>
      <c r="D2188">
        <f t="shared" si="546"/>
        <v>4.03</v>
      </c>
      <c r="E2188" t="str">
        <f t="shared" si="547"/>
        <v>No</v>
      </c>
      <c r="F2188" t="str">
        <f t="shared" si="548"/>
        <v>Yes</v>
      </c>
      <c r="G2188" t="str">
        <f t="shared" si="549"/>
        <v>No</v>
      </c>
      <c r="H2188">
        <f t="shared" si="550"/>
        <v>1</v>
      </c>
      <c r="I2188" t="str">
        <f t="shared" si="551"/>
        <v>No</v>
      </c>
      <c r="J2188" t="str">
        <f t="shared" si="552"/>
        <v>Obesity</v>
      </c>
      <c r="K2188" t="str">
        <f t="shared" si="553"/>
        <v>Normal</v>
      </c>
      <c r="L2188" t="str">
        <f t="shared" si="554"/>
        <v>R1016</v>
      </c>
      <c r="M2188">
        <f t="shared" si="555"/>
        <v>18</v>
      </c>
      <c r="N2188" t="str">
        <f t="shared" si="556"/>
        <v>tier - 1</v>
      </c>
      <c r="O2188" t="str">
        <f t="shared" si="557"/>
        <v>tier - 1</v>
      </c>
      <c r="P2188" t="str">
        <f t="shared" si="558"/>
        <v>R1016</v>
      </c>
      <c r="Q2188">
        <f t="shared" si="559"/>
        <v>18</v>
      </c>
    </row>
    <row r="2189" spans="1:17" ht="18.75" x14ac:dyDescent="0.3">
      <c r="A2189" s="4" t="s">
        <v>174</v>
      </c>
      <c r="B2189" t="str">
        <f t="shared" si="544"/>
        <v xml:space="preserve"> Kevin</v>
      </c>
      <c r="C2189">
        <f t="shared" si="545"/>
        <v>23.32</v>
      </c>
      <c r="D2189">
        <f t="shared" si="546"/>
        <v>5.62</v>
      </c>
      <c r="E2189" t="str">
        <f t="shared" si="547"/>
        <v>No</v>
      </c>
      <c r="F2189" t="str">
        <f t="shared" si="548"/>
        <v>Yes</v>
      </c>
      <c r="G2189" t="str">
        <f t="shared" si="549"/>
        <v>No</v>
      </c>
      <c r="H2189">
        <f t="shared" si="550"/>
        <v>1</v>
      </c>
      <c r="I2189" t="str">
        <f t="shared" si="551"/>
        <v>No</v>
      </c>
      <c r="J2189" t="str">
        <f t="shared" si="552"/>
        <v>Normol Weight</v>
      </c>
      <c r="K2189" t="str">
        <f t="shared" si="553"/>
        <v>Normal</v>
      </c>
      <c r="L2189" t="str">
        <f t="shared" si="554"/>
        <v>R1013</v>
      </c>
      <c r="M2189">
        <f t="shared" si="555"/>
        <v>18</v>
      </c>
      <c r="N2189" t="str">
        <f t="shared" si="556"/>
        <v>tier - 3</v>
      </c>
      <c r="O2189" t="str">
        <f t="shared" si="557"/>
        <v>tier - 3</v>
      </c>
      <c r="P2189" t="str">
        <f t="shared" si="558"/>
        <v>R1013</v>
      </c>
      <c r="Q2189">
        <f t="shared" si="559"/>
        <v>18</v>
      </c>
    </row>
    <row r="2190" spans="1:17" ht="18.75" x14ac:dyDescent="0.3">
      <c r="A2190" s="4" t="s">
        <v>173</v>
      </c>
      <c r="B2190" t="str">
        <f t="shared" si="544"/>
        <v xml:space="preserve"> Erik C.</v>
      </c>
      <c r="C2190">
        <f t="shared" si="545"/>
        <v>26.125</v>
      </c>
      <c r="D2190">
        <f t="shared" si="546"/>
        <v>5.27</v>
      </c>
      <c r="E2190" t="str">
        <f t="shared" si="547"/>
        <v>No</v>
      </c>
      <c r="F2190" t="str">
        <f t="shared" si="548"/>
        <v>Yes</v>
      </c>
      <c r="G2190" t="str">
        <f t="shared" si="549"/>
        <v>No</v>
      </c>
      <c r="H2190">
        <f t="shared" si="550"/>
        <v>1</v>
      </c>
      <c r="I2190" t="str">
        <f t="shared" si="551"/>
        <v>No</v>
      </c>
      <c r="J2190" t="str">
        <f t="shared" si="552"/>
        <v>Obesity</v>
      </c>
      <c r="K2190" t="str">
        <f t="shared" si="553"/>
        <v>Normal</v>
      </c>
      <c r="L2190" t="str">
        <f t="shared" si="554"/>
        <v>R1019</v>
      </c>
      <c r="M2190">
        <f t="shared" si="555"/>
        <v>18</v>
      </c>
      <c r="N2190" t="str">
        <f t="shared" si="556"/>
        <v>tier - 1</v>
      </c>
      <c r="O2190" t="str">
        <f t="shared" si="557"/>
        <v>tier - 1</v>
      </c>
      <c r="P2190" t="str">
        <f t="shared" si="558"/>
        <v>R1019</v>
      </c>
      <c r="Q2190">
        <f t="shared" si="559"/>
        <v>18</v>
      </c>
    </row>
    <row r="2191" spans="1:17" ht="18.75" x14ac:dyDescent="0.3">
      <c r="A2191" s="4" t="s">
        <v>172</v>
      </c>
      <c r="B2191" t="str">
        <f t="shared" si="544"/>
        <v xml:space="preserve"> Shawn C</v>
      </c>
      <c r="C2191">
        <f t="shared" si="545"/>
        <v>25.46</v>
      </c>
      <c r="D2191">
        <f t="shared" si="546"/>
        <v>5.18</v>
      </c>
      <c r="E2191" t="str">
        <f t="shared" si="547"/>
        <v>No</v>
      </c>
      <c r="F2191" t="str">
        <f t="shared" si="548"/>
        <v>Yes</v>
      </c>
      <c r="G2191" t="str">
        <f t="shared" si="549"/>
        <v>No</v>
      </c>
      <c r="H2191">
        <f t="shared" si="550"/>
        <v>1</v>
      </c>
      <c r="I2191" t="str">
        <f t="shared" si="551"/>
        <v>No</v>
      </c>
      <c r="J2191" t="str">
        <f t="shared" si="552"/>
        <v>Obesity</v>
      </c>
      <c r="K2191" t="str">
        <f t="shared" si="553"/>
        <v>Normal</v>
      </c>
      <c r="L2191" t="str">
        <f t="shared" si="554"/>
        <v>R1016</v>
      </c>
      <c r="M2191">
        <f t="shared" si="555"/>
        <v>18</v>
      </c>
      <c r="N2191" t="str">
        <f t="shared" si="556"/>
        <v>tier - 2</v>
      </c>
      <c r="O2191" t="str">
        <f t="shared" si="557"/>
        <v>tier - 2</v>
      </c>
      <c r="P2191" t="str">
        <f t="shared" si="558"/>
        <v>R1016</v>
      </c>
      <c r="Q2191">
        <f t="shared" si="559"/>
        <v>18</v>
      </c>
    </row>
    <row r="2192" spans="1:17" ht="18.75" x14ac:dyDescent="0.3">
      <c r="A2192" s="4" t="s">
        <v>171</v>
      </c>
      <c r="B2192" t="str">
        <f t="shared" si="544"/>
        <v xml:space="preserve"> Vajin L.</v>
      </c>
      <c r="C2192">
        <f t="shared" si="545"/>
        <v>23.75</v>
      </c>
      <c r="D2192">
        <f t="shared" si="546"/>
        <v>5.27</v>
      </c>
      <c r="E2192" t="str">
        <f t="shared" si="547"/>
        <v>No</v>
      </c>
      <c r="F2192" t="str">
        <f t="shared" si="548"/>
        <v>Yes</v>
      </c>
      <c r="G2192" t="str">
        <f t="shared" si="549"/>
        <v>No</v>
      </c>
      <c r="H2192">
        <f t="shared" si="550"/>
        <v>1</v>
      </c>
      <c r="I2192" t="str">
        <f t="shared" si="551"/>
        <v>No</v>
      </c>
      <c r="J2192" t="str">
        <f t="shared" si="552"/>
        <v>Normol Weight</v>
      </c>
      <c r="K2192" t="str">
        <f t="shared" si="553"/>
        <v>Normal</v>
      </c>
      <c r="L2192" t="str">
        <f t="shared" si="554"/>
        <v>R1015</v>
      </c>
      <c r="M2192">
        <f t="shared" si="555"/>
        <v>18</v>
      </c>
      <c r="N2192" t="str">
        <f t="shared" si="556"/>
        <v>tier - 2</v>
      </c>
      <c r="O2192" t="str">
        <f t="shared" si="557"/>
        <v>tier - 2</v>
      </c>
      <c r="P2192" t="str">
        <f t="shared" si="558"/>
        <v>R1015</v>
      </c>
      <c r="Q2192">
        <f t="shared" si="559"/>
        <v>18</v>
      </c>
    </row>
    <row r="2193" spans="1:17" ht="18.75" x14ac:dyDescent="0.3">
      <c r="A2193" s="4" t="s">
        <v>169</v>
      </c>
      <c r="B2193" t="str">
        <f t="shared" si="544"/>
        <v xml:space="preserve"> John K. Jr.</v>
      </c>
      <c r="C2193">
        <f t="shared" si="545"/>
        <v>23.085000000000001</v>
      </c>
      <c r="D2193">
        <f t="shared" si="546"/>
        <v>5.62</v>
      </c>
      <c r="E2193" t="str">
        <f t="shared" si="547"/>
        <v>No</v>
      </c>
      <c r="F2193" t="str">
        <f t="shared" si="548"/>
        <v>Yes</v>
      </c>
      <c r="G2193" t="str">
        <f t="shared" si="549"/>
        <v>No</v>
      </c>
      <c r="H2193">
        <f t="shared" si="550"/>
        <v>1</v>
      </c>
      <c r="I2193" t="str">
        <f t="shared" si="551"/>
        <v>No</v>
      </c>
      <c r="J2193" t="str">
        <f t="shared" si="552"/>
        <v>Normol Weight</v>
      </c>
      <c r="K2193" t="str">
        <f t="shared" si="553"/>
        <v>Normal</v>
      </c>
      <c r="L2193" t="str">
        <f t="shared" si="554"/>
        <v>R1018</v>
      </c>
      <c r="M2193">
        <f t="shared" si="555"/>
        <v>18</v>
      </c>
      <c r="N2193" t="str">
        <f t="shared" si="556"/>
        <v>tier - 3</v>
      </c>
      <c r="O2193" t="str">
        <f t="shared" si="557"/>
        <v>tier - 3</v>
      </c>
      <c r="P2193" t="str">
        <f t="shared" si="558"/>
        <v>R1018</v>
      </c>
      <c r="Q2193">
        <f t="shared" si="559"/>
        <v>18</v>
      </c>
    </row>
    <row r="2194" spans="1:17" ht="18.75" x14ac:dyDescent="0.3">
      <c r="A2194" s="4" t="s">
        <v>167</v>
      </c>
      <c r="B2194" t="str">
        <f t="shared" si="544"/>
        <v xml:space="preserve"> Kevin J.</v>
      </c>
      <c r="C2194">
        <f t="shared" si="545"/>
        <v>22.99</v>
      </c>
      <c r="D2194">
        <f t="shared" si="546"/>
        <v>5.0599999999999996</v>
      </c>
      <c r="E2194" t="str">
        <f t="shared" si="547"/>
        <v>No</v>
      </c>
      <c r="F2194" t="str">
        <f t="shared" si="548"/>
        <v>Yes</v>
      </c>
      <c r="G2194" t="str">
        <f t="shared" si="549"/>
        <v>No</v>
      </c>
      <c r="H2194">
        <f t="shared" si="550"/>
        <v>1</v>
      </c>
      <c r="I2194" t="str">
        <f t="shared" si="551"/>
        <v>No</v>
      </c>
      <c r="J2194" t="str">
        <f t="shared" si="552"/>
        <v>Normol Weight</v>
      </c>
      <c r="K2194" t="str">
        <f t="shared" si="553"/>
        <v>Normal</v>
      </c>
      <c r="L2194" t="str">
        <f t="shared" si="554"/>
        <v>R1016</v>
      </c>
      <c r="M2194">
        <f t="shared" si="555"/>
        <v>18</v>
      </c>
      <c r="N2194" t="str">
        <f t="shared" si="556"/>
        <v>tier - 1</v>
      </c>
      <c r="O2194" t="str">
        <f t="shared" si="557"/>
        <v>tier - 1</v>
      </c>
      <c r="P2194" t="str">
        <f t="shared" si="558"/>
        <v>R1016</v>
      </c>
      <c r="Q2194">
        <f t="shared" si="559"/>
        <v>18</v>
      </c>
    </row>
    <row r="2195" spans="1:17" ht="18.75" x14ac:dyDescent="0.3">
      <c r="A2195" s="4" t="s">
        <v>165</v>
      </c>
      <c r="B2195" t="str">
        <f t="shared" si="544"/>
        <v xml:space="preserve"> Kirby W.</v>
      </c>
      <c r="C2195">
        <f t="shared" si="545"/>
        <v>21.47</v>
      </c>
      <c r="D2195">
        <f t="shared" si="546"/>
        <v>4.6900000000000004</v>
      </c>
      <c r="E2195" t="str">
        <f t="shared" si="547"/>
        <v>No</v>
      </c>
      <c r="F2195" t="str">
        <f t="shared" si="548"/>
        <v>Yes</v>
      </c>
      <c r="G2195" t="str">
        <f t="shared" si="549"/>
        <v>No</v>
      </c>
      <c r="H2195">
        <f t="shared" si="550"/>
        <v>1</v>
      </c>
      <c r="I2195" t="str">
        <f t="shared" si="551"/>
        <v>No</v>
      </c>
      <c r="J2195" t="str">
        <f t="shared" si="552"/>
        <v>Normol Weight</v>
      </c>
      <c r="K2195" t="str">
        <f t="shared" si="553"/>
        <v>Normal</v>
      </c>
      <c r="L2195" t="str">
        <f t="shared" si="554"/>
        <v>R1019</v>
      </c>
      <c r="M2195">
        <f t="shared" si="555"/>
        <v>18</v>
      </c>
      <c r="N2195" t="str">
        <f t="shared" si="556"/>
        <v>tier - 3</v>
      </c>
      <c r="O2195" t="str">
        <f t="shared" si="557"/>
        <v>tier - 3</v>
      </c>
      <c r="P2195" t="str">
        <f t="shared" si="558"/>
        <v>R1019</v>
      </c>
      <c r="Q2195">
        <f t="shared" si="559"/>
        <v>18</v>
      </c>
    </row>
    <row r="2196" spans="1:17" ht="18.75" x14ac:dyDescent="0.3">
      <c r="A2196" s="4" t="s">
        <v>163</v>
      </c>
      <c r="B2196" t="str">
        <f t="shared" si="544"/>
        <v xml:space="preserve"> J A</v>
      </c>
      <c r="C2196">
        <f t="shared" si="545"/>
        <v>15.96</v>
      </c>
      <c r="D2196">
        <f t="shared" si="546"/>
        <v>5.44</v>
      </c>
      <c r="E2196" t="str">
        <f t="shared" si="547"/>
        <v>No</v>
      </c>
      <c r="F2196" t="str">
        <f t="shared" si="548"/>
        <v>Yes</v>
      </c>
      <c r="G2196" t="str">
        <f t="shared" si="549"/>
        <v>No</v>
      </c>
      <c r="H2196">
        <f t="shared" si="550"/>
        <v>1</v>
      </c>
      <c r="I2196" t="str">
        <f t="shared" si="551"/>
        <v>No</v>
      </c>
      <c r="J2196" t="str">
        <f t="shared" si="552"/>
        <v>Underweight</v>
      </c>
      <c r="K2196" t="str">
        <f t="shared" si="553"/>
        <v>Normal</v>
      </c>
      <c r="L2196" t="str">
        <f t="shared" si="554"/>
        <v>R1015</v>
      </c>
      <c r="M2196">
        <f t="shared" si="555"/>
        <v>18</v>
      </c>
      <c r="N2196" t="str">
        <f t="shared" si="556"/>
        <v>tier - 2</v>
      </c>
      <c r="O2196" t="str">
        <f t="shared" si="557"/>
        <v>tier - 2</v>
      </c>
      <c r="P2196" t="str">
        <f t="shared" si="558"/>
        <v>R1015</v>
      </c>
      <c r="Q2196">
        <f t="shared" si="559"/>
        <v>18</v>
      </c>
    </row>
    <row r="2197" spans="1:17" ht="18.75" x14ac:dyDescent="0.3">
      <c r="A2197" s="4" t="s">
        <v>162</v>
      </c>
      <c r="B2197" t="str">
        <f t="shared" si="544"/>
        <v xml:space="preserve"> Dustin G.</v>
      </c>
      <c r="C2197">
        <f t="shared" si="545"/>
        <v>39.5</v>
      </c>
      <c r="D2197">
        <f t="shared" si="546"/>
        <v>5.05</v>
      </c>
      <c r="E2197" t="str">
        <f t="shared" si="547"/>
        <v>No</v>
      </c>
      <c r="F2197" t="str">
        <f t="shared" si="548"/>
        <v>Yes</v>
      </c>
      <c r="G2197" t="str">
        <f t="shared" si="549"/>
        <v>No</v>
      </c>
      <c r="H2197">
        <f t="shared" si="550"/>
        <v>1</v>
      </c>
      <c r="I2197" t="str">
        <f t="shared" si="551"/>
        <v>No</v>
      </c>
      <c r="J2197" t="str">
        <f t="shared" si="552"/>
        <v>Obesity</v>
      </c>
      <c r="K2197" t="str">
        <f t="shared" si="553"/>
        <v>Normal</v>
      </c>
      <c r="L2197" t="str">
        <f t="shared" si="554"/>
        <v>R1011</v>
      </c>
      <c r="M2197">
        <f t="shared" si="555"/>
        <v>22</v>
      </c>
      <c r="N2197" t="str">
        <f t="shared" si="556"/>
        <v>tier - 2</v>
      </c>
      <c r="O2197" t="str">
        <f t="shared" si="557"/>
        <v>tier - 2</v>
      </c>
      <c r="P2197" t="str">
        <f t="shared" si="558"/>
        <v>R1011</v>
      </c>
      <c r="Q2197">
        <f t="shared" si="559"/>
        <v>22</v>
      </c>
    </row>
    <row r="2198" spans="1:17" ht="18.75" x14ac:dyDescent="0.3">
      <c r="A2198" s="4" t="s">
        <v>161</v>
      </c>
      <c r="B2198" t="str">
        <f t="shared" si="544"/>
        <v xml:space="preserve"> Anthony G</v>
      </c>
      <c r="C2198">
        <f t="shared" si="545"/>
        <v>33.770000000000003</v>
      </c>
      <c r="D2198">
        <f t="shared" si="546"/>
        <v>6</v>
      </c>
      <c r="E2198" t="str">
        <f t="shared" si="547"/>
        <v>No</v>
      </c>
      <c r="F2198" t="str">
        <f t="shared" si="548"/>
        <v>Yes</v>
      </c>
      <c r="G2198" t="str">
        <f t="shared" si="549"/>
        <v>No</v>
      </c>
      <c r="H2198">
        <f t="shared" si="550"/>
        <v>1</v>
      </c>
      <c r="I2198" t="str">
        <f t="shared" si="551"/>
        <v>No</v>
      </c>
      <c r="J2198" t="str">
        <f t="shared" si="552"/>
        <v>Obesity</v>
      </c>
      <c r="K2198" t="str">
        <f t="shared" si="553"/>
        <v>Diabetes</v>
      </c>
      <c r="L2198" t="str">
        <f t="shared" si="554"/>
        <v>R1013</v>
      </c>
      <c r="M2198">
        <f t="shared" si="555"/>
        <v>22</v>
      </c>
      <c r="N2198" t="str">
        <f t="shared" si="556"/>
        <v>tier - 2</v>
      </c>
      <c r="O2198" t="str">
        <f t="shared" si="557"/>
        <v>tier - 2</v>
      </c>
      <c r="P2198" t="str">
        <f t="shared" si="558"/>
        <v>R1013</v>
      </c>
      <c r="Q2198">
        <f t="shared" si="559"/>
        <v>22</v>
      </c>
    </row>
    <row r="2199" spans="1:17" ht="18.75" x14ac:dyDescent="0.3">
      <c r="A2199" s="4" t="s">
        <v>160</v>
      </c>
      <c r="B2199" t="str">
        <f t="shared" si="544"/>
        <v xml:space="preserve"> Ryan</v>
      </c>
      <c r="C2199">
        <f t="shared" si="545"/>
        <v>26.84</v>
      </c>
      <c r="D2199">
        <f t="shared" si="546"/>
        <v>5.99</v>
      </c>
      <c r="E2199" t="str">
        <f t="shared" si="547"/>
        <v>Yes</v>
      </c>
      <c r="F2199" t="str">
        <f t="shared" si="548"/>
        <v>Yes</v>
      </c>
      <c r="G2199" t="str">
        <f t="shared" si="549"/>
        <v>No</v>
      </c>
      <c r="H2199">
        <f t="shared" si="550"/>
        <v>1</v>
      </c>
      <c r="I2199" t="str">
        <f t="shared" si="551"/>
        <v>No</v>
      </c>
      <c r="J2199" t="str">
        <f t="shared" si="552"/>
        <v>Obesity</v>
      </c>
      <c r="K2199" t="str">
        <f t="shared" si="553"/>
        <v>Diabetes</v>
      </c>
      <c r="L2199" t="str">
        <f t="shared" si="554"/>
        <v>R1013</v>
      </c>
      <c r="M2199">
        <f t="shared" si="555"/>
        <v>22</v>
      </c>
      <c r="N2199" t="str">
        <f t="shared" si="556"/>
        <v>tier - 2</v>
      </c>
      <c r="O2199" t="str">
        <f t="shared" si="557"/>
        <v>tier - 2</v>
      </c>
      <c r="P2199" t="str">
        <f t="shared" si="558"/>
        <v>R1013</v>
      </c>
      <c r="Q2199">
        <f t="shared" si="559"/>
        <v>22</v>
      </c>
    </row>
    <row r="2200" spans="1:17" ht="18.75" x14ac:dyDescent="0.3">
      <c r="A2200" s="4" t="s">
        <v>159</v>
      </c>
      <c r="B2200" t="str">
        <f t="shared" si="544"/>
        <v xml:space="preserve"> Eric N</v>
      </c>
      <c r="C2200">
        <f t="shared" si="545"/>
        <v>35.53</v>
      </c>
      <c r="D2200">
        <f t="shared" si="546"/>
        <v>4.3600000000000003</v>
      </c>
      <c r="E2200" t="str">
        <f t="shared" si="547"/>
        <v>No</v>
      </c>
      <c r="F2200" t="str">
        <f t="shared" si="548"/>
        <v>No</v>
      </c>
      <c r="G2200" t="str">
        <f t="shared" si="549"/>
        <v>Yes</v>
      </c>
      <c r="H2200">
        <f t="shared" si="550"/>
        <v>1</v>
      </c>
      <c r="I2200" t="str">
        <f t="shared" si="551"/>
        <v>No</v>
      </c>
      <c r="J2200" t="str">
        <f t="shared" si="552"/>
        <v>Obesity</v>
      </c>
      <c r="K2200" t="str">
        <f t="shared" si="553"/>
        <v>Normal</v>
      </c>
      <c r="L2200" t="str">
        <f t="shared" si="554"/>
        <v>R1012</v>
      </c>
      <c r="M2200">
        <f t="shared" si="555"/>
        <v>19</v>
      </c>
      <c r="N2200" t="str">
        <f t="shared" si="556"/>
        <v>tier - 1</v>
      </c>
      <c r="O2200" t="str">
        <f t="shared" si="557"/>
        <v>tier - 1</v>
      </c>
      <c r="P2200" t="str">
        <f t="shared" si="558"/>
        <v>R1012</v>
      </c>
      <c r="Q2200">
        <f t="shared" si="559"/>
        <v>19</v>
      </c>
    </row>
    <row r="2201" spans="1:17" ht="18.75" x14ac:dyDescent="0.3">
      <c r="A2201" s="4" t="s">
        <v>158</v>
      </c>
      <c r="B2201" t="str">
        <f t="shared" si="544"/>
        <v xml:space="preserve"> Connor</v>
      </c>
      <c r="C2201">
        <f t="shared" si="545"/>
        <v>30.59</v>
      </c>
      <c r="D2201">
        <f t="shared" si="546"/>
        <v>4.41</v>
      </c>
      <c r="E2201" t="str">
        <f t="shared" si="547"/>
        <v>No</v>
      </c>
      <c r="F2201" t="str">
        <f t="shared" si="548"/>
        <v>No</v>
      </c>
      <c r="G2201" t="str">
        <f t="shared" si="549"/>
        <v>Yes</v>
      </c>
      <c r="H2201">
        <f t="shared" si="550"/>
        <v>1</v>
      </c>
      <c r="I2201" t="str">
        <f t="shared" si="551"/>
        <v>No</v>
      </c>
      <c r="J2201" t="str">
        <f t="shared" si="552"/>
        <v>Obesity</v>
      </c>
      <c r="K2201" t="str">
        <f t="shared" si="553"/>
        <v>Normal</v>
      </c>
      <c r="L2201" t="str">
        <f t="shared" si="554"/>
        <v>R1012</v>
      </c>
      <c r="M2201">
        <f t="shared" si="555"/>
        <v>19</v>
      </c>
      <c r="N2201" t="str">
        <f t="shared" si="556"/>
        <v>tier - 2</v>
      </c>
      <c r="O2201" t="str">
        <f t="shared" si="557"/>
        <v>tier - 2</v>
      </c>
      <c r="P2201" t="str">
        <f t="shared" si="558"/>
        <v>R1012</v>
      </c>
      <c r="Q2201">
        <f t="shared" si="559"/>
        <v>19</v>
      </c>
    </row>
    <row r="2202" spans="1:17" ht="18.75" x14ac:dyDescent="0.3">
      <c r="A2202" s="4" t="s">
        <v>157</v>
      </c>
      <c r="B2202" t="str">
        <f t="shared" si="544"/>
        <v xml:space="preserve"> Patrick H.</v>
      </c>
      <c r="C2202">
        <f t="shared" si="545"/>
        <v>30.59</v>
      </c>
      <c r="D2202">
        <f t="shared" si="546"/>
        <v>4.17</v>
      </c>
      <c r="E2202" t="str">
        <f t="shared" si="547"/>
        <v>No</v>
      </c>
      <c r="F2202" t="str">
        <f t="shared" si="548"/>
        <v>No</v>
      </c>
      <c r="G2202" t="str">
        <f t="shared" si="549"/>
        <v>Yes</v>
      </c>
      <c r="H2202">
        <f t="shared" si="550"/>
        <v>1</v>
      </c>
      <c r="I2202" t="str">
        <f t="shared" si="551"/>
        <v>No</v>
      </c>
      <c r="J2202" t="str">
        <f t="shared" si="552"/>
        <v>Obesity</v>
      </c>
      <c r="K2202" t="str">
        <f t="shared" si="553"/>
        <v>Normal</v>
      </c>
      <c r="L2202" t="str">
        <f t="shared" si="554"/>
        <v>R1012</v>
      </c>
      <c r="M2202">
        <f t="shared" si="555"/>
        <v>19</v>
      </c>
      <c r="N2202" t="str">
        <f t="shared" si="556"/>
        <v>tier - 2</v>
      </c>
      <c r="O2202" t="str">
        <f t="shared" si="557"/>
        <v>tier - 2</v>
      </c>
      <c r="P2202" t="str">
        <f t="shared" si="558"/>
        <v>R1012</v>
      </c>
      <c r="Q2202">
        <f t="shared" si="559"/>
        <v>19</v>
      </c>
    </row>
    <row r="2203" spans="1:17" ht="18.75" x14ac:dyDescent="0.3">
      <c r="A2203" s="4" t="s">
        <v>156</v>
      </c>
      <c r="B2203" t="str">
        <f t="shared" si="544"/>
        <v xml:space="preserve"> Tyler</v>
      </c>
      <c r="C2203">
        <f t="shared" si="545"/>
        <v>27.835000000000001</v>
      </c>
      <c r="D2203">
        <f t="shared" si="546"/>
        <v>4.4400000000000004</v>
      </c>
      <c r="E2203" t="str">
        <f t="shared" si="547"/>
        <v>No</v>
      </c>
      <c r="F2203" t="str">
        <f t="shared" si="548"/>
        <v>No</v>
      </c>
      <c r="G2203" t="str">
        <f t="shared" si="549"/>
        <v>Yes</v>
      </c>
      <c r="H2203">
        <f t="shared" si="550"/>
        <v>1</v>
      </c>
      <c r="I2203" t="str">
        <f t="shared" si="551"/>
        <v>No</v>
      </c>
      <c r="J2203" t="str">
        <f t="shared" si="552"/>
        <v>Obesity</v>
      </c>
      <c r="K2203" t="str">
        <f t="shared" si="553"/>
        <v>Normal</v>
      </c>
      <c r="L2203" t="str">
        <f t="shared" si="554"/>
        <v>R1012</v>
      </c>
      <c r="M2203">
        <f t="shared" si="555"/>
        <v>19</v>
      </c>
      <c r="N2203" t="str">
        <f t="shared" si="556"/>
        <v>tier - 3</v>
      </c>
      <c r="O2203" t="str">
        <f t="shared" si="557"/>
        <v>tier - 3</v>
      </c>
      <c r="P2203" t="str">
        <f t="shared" si="558"/>
        <v>R1012</v>
      </c>
      <c r="Q2203">
        <f t="shared" si="559"/>
        <v>19</v>
      </c>
    </row>
    <row r="2204" spans="1:17" ht="18.75" x14ac:dyDescent="0.3">
      <c r="A2204" s="4" t="s">
        <v>155</v>
      </c>
      <c r="B2204" t="str">
        <f t="shared" si="544"/>
        <v xml:space="preserve"> Deborah L.</v>
      </c>
      <c r="C2204">
        <f t="shared" si="545"/>
        <v>40.26</v>
      </c>
      <c r="D2204">
        <f t="shared" si="546"/>
        <v>5.52</v>
      </c>
      <c r="E2204" t="str">
        <f t="shared" si="547"/>
        <v>No</v>
      </c>
      <c r="F2204" t="str">
        <f t="shared" si="548"/>
        <v>Yes</v>
      </c>
      <c r="G2204" t="str">
        <f t="shared" si="549"/>
        <v>No</v>
      </c>
      <c r="H2204">
        <f t="shared" si="550"/>
        <v>1</v>
      </c>
      <c r="I2204" t="str">
        <f t="shared" si="551"/>
        <v>No</v>
      </c>
      <c r="J2204" t="str">
        <f t="shared" si="552"/>
        <v>Obesity</v>
      </c>
      <c r="K2204" t="str">
        <f t="shared" si="553"/>
        <v>Normal</v>
      </c>
      <c r="L2204" t="str">
        <f t="shared" si="554"/>
        <v>R1013</v>
      </c>
      <c r="M2204">
        <f t="shared" si="555"/>
        <v>18</v>
      </c>
      <c r="N2204" t="str">
        <f t="shared" si="556"/>
        <v>tier - 2</v>
      </c>
      <c r="O2204" t="str">
        <f t="shared" si="557"/>
        <v>tier - 2</v>
      </c>
      <c r="P2204" t="str">
        <f t="shared" si="558"/>
        <v>R1013</v>
      </c>
      <c r="Q2204">
        <f t="shared" si="559"/>
        <v>18</v>
      </c>
    </row>
    <row r="2205" spans="1:17" ht="18.75" x14ac:dyDescent="0.3">
      <c r="A2205" s="4" t="s">
        <v>154</v>
      </c>
      <c r="B2205" t="str">
        <f t="shared" si="544"/>
        <v xml:space="preserve"> Andrea K</v>
      </c>
      <c r="C2205">
        <f t="shared" si="545"/>
        <v>39.82</v>
      </c>
      <c r="D2205">
        <f t="shared" si="546"/>
        <v>6.01</v>
      </c>
      <c r="E2205" t="str">
        <f t="shared" si="547"/>
        <v>No</v>
      </c>
      <c r="F2205" t="str">
        <f t="shared" si="548"/>
        <v>Yes</v>
      </c>
      <c r="G2205" t="str">
        <f t="shared" si="549"/>
        <v>No</v>
      </c>
      <c r="H2205">
        <f t="shared" si="550"/>
        <v>1</v>
      </c>
      <c r="I2205" t="str">
        <f t="shared" si="551"/>
        <v>No</v>
      </c>
      <c r="J2205" t="str">
        <f t="shared" si="552"/>
        <v>Obesity</v>
      </c>
      <c r="K2205" t="str">
        <f t="shared" si="553"/>
        <v>Diabetes</v>
      </c>
      <c r="L2205" t="str">
        <f t="shared" si="554"/>
        <v>R1013</v>
      </c>
      <c r="M2205">
        <f t="shared" si="555"/>
        <v>18</v>
      </c>
      <c r="N2205" t="str">
        <f t="shared" si="556"/>
        <v>tier - 1</v>
      </c>
      <c r="O2205" t="str">
        <f t="shared" si="557"/>
        <v>tier - 1</v>
      </c>
      <c r="P2205" t="str">
        <f t="shared" si="558"/>
        <v>R1013</v>
      </c>
      <c r="Q2205">
        <f t="shared" si="559"/>
        <v>18</v>
      </c>
    </row>
    <row r="2206" spans="1:17" ht="18.75" x14ac:dyDescent="0.3">
      <c r="A2206" s="4" t="s">
        <v>153</v>
      </c>
      <c r="B2206" t="str">
        <f t="shared" si="544"/>
        <v xml:space="preserve"> Elleree</v>
      </c>
      <c r="C2206">
        <f t="shared" si="545"/>
        <v>39.159999999999997</v>
      </c>
      <c r="D2206">
        <f t="shared" si="546"/>
        <v>5.81</v>
      </c>
      <c r="E2206" t="str">
        <f t="shared" si="547"/>
        <v>No</v>
      </c>
      <c r="F2206" t="str">
        <f t="shared" si="548"/>
        <v>Yes</v>
      </c>
      <c r="G2206" t="str">
        <f t="shared" si="549"/>
        <v>No</v>
      </c>
      <c r="H2206">
        <f t="shared" si="550"/>
        <v>1</v>
      </c>
      <c r="I2206" t="str">
        <f t="shared" si="551"/>
        <v>No</v>
      </c>
      <c r="J2206" t="str">
        <f t="shared" si="552"/>
        <v>Obesity</v>
      </c>
      <c r="K2206" t="str">
        <f t="shared" si="553"/>
        <v>Diabetes</v>
      </c>
      <c r="L2206" t="str">
        <f t="shared" si="554"/>
        <v>R1013</v>
      </c>
      <c r="M2206">
        <f t="shared" si="555"/>
        <v>18</v>
      </c>
      <c r="N2206" t="str">
        <f t="shared" si="556"/>
        <v>tier - 2</v>
      </c>
      <c r="O2206" t="str">
        <f t="shared" si="557"/>
        <v>tier - 2</v>
      </c>
      <c r="P2206" t="str">
        <f t="shared" si="558"/>
        <v>R1013</v>
      </c>
      <c r="Q2206">
        <f t="shared" si="559"/>
        <v>18</v>
      </c>
    </row>
    <row r="2207" spans="1:17" ht="18.75" x14ac:dyDescent="0.3">
      <c r="A2207" s="4" t="s">
        <v>152</v>
      </c>
      <c r="B2207" t="str">
        <f t="shared" si="544"/>
        <v xml:space="preserve"> Brandon J</v>
      </c>
      <c r="C2207">
        <f t="shared" si="545"/>
        <v>25.555</v>
      </c>
      <c r="D2207">
        <f t="shared" si="546"/>
        <v>4.37</v>
      </c>
      <c r="E2207" t="str">
        <f t="shared" si="547"/>
        <v>No</v>
      </c>
      <c r="F2207" t="str">
        <f t="shared" si="548"/>
        <v>No</v>
      </c>
      <c r="G2207" t="str">
        <f t="shared" si="549"/>
        <v>Yes</v>
      </c>
      <c r="H2207">
        <f t="shared" si="550"/>
        <v>1</v>
      </c>
      <c r="I2207" t="str">
        <f t="shared" si="551"/>
        <v>No</v>
      </c>
      <c r="J2207" t="str">
        <f t="shared" si="552"/>
        <v>Obesity</v>
      </c>
      <c r="K2207" t="str">
        <f t="shared" si="553"/>
        <v>Normal</v>
      </c>
      <c r="L2207" t="str">
        <f t="shared" si="554"/>
        <v>R1012</v>
      </c>
      <c r="M2207">
        <f t="shared" si="555"/>
        <v>19</v>
      </c>
      <c r="N2207" t="str">
        <f t="shared" si="556"/>
        <v>tier - 2</v>
      </c>
      <c r="O2207" t="str">
        <f t="shared" si="557"/>
        <v>tier - 2</v>
      </c>
      <c r="P2207" t="str">
        <f t="shared" si="558"/>
        <v>R1012</v>
      </c>
      <c r="Q2207">
        <f t="shared" si="559"/>
        <v>19</v>
      </c>
    </row>
    <row r="2208" spans="1:17" ht="18.75" x14ac:dyDescent="0.3">
      <c r="A2208" s="4" t="s">
        <v>151</v>
      </c>
      <c r="B2208" t="str">
        <f t="shared" si="544"/>
        <v xml:space="preserve"> Steve</v>
      </c>
      <c r="C2208">
        <f t="shared" si="545"/>
        <v>25.175000000000001</v>
      </c>
      <c r="D2208">
        <f t="shared" si="546"/>
        <v>5.74</v>
      </c>
      <c r="E2208" t="str">
        <f t="shared" si="547"/>
        <v>No</v>
      </c>
      <c r="F2208" t="str">
        <f t="shared" si="548"/>
        <v>No</v>
      </c>
      <c r="G2208" t="str">
        <f t="shared" si="549"/>
        <v>Yes</v>
      </c>
      <c r="H2208">
        <f t="shared" si="550"/>
        <v>1</v>
      </c>
      <c r="I2208" t="str">
        <f t="shared" si="551"/>
        <v>No</v>
      </c>
      <c r="J2208" t="str">
        <f t="shared" si="552"/>
        <v>Obesity</v>
      </c>
      <c r="K2208" t="str">
        <f t="shared" si="553"/>
        <v>Diabetes</v>
      </c>
      <c r="L2208" t="str">
        <f t="shared" si="554"/>
        <v>R1012</v>
      </c>
      <c r="M2208">
        <f t="shared" si="555"/>
        <v>19</v>
      </c>
      <c r="N2208" t="str">
        <f t="shared" si="556"/>
        <v>tier - 2</v>
      </c>
      <c r="O2208" t="str">
        <f t="shared" si="557"/>
        <v>tier - 2</v>
      </c>
      <c r="P2208" t="str">
        <f t="shared" si="558"/>
        <v>R1012</v>
      </c>
      <c r="Q2208">
        <f t="shared" si="559"/>
        <v>19</v>
      </c>
    </row>
    <row r="2209" spans="1:17" ht="18.75" x14ac:dyDescent="0.3">
      <c r="A2209" s="4" t="s">
        <v>150</v>
      </c>
      <c r="B2209" t="str">
        <f t="shared" si="544"/>
        <v xml:space="preserve"> Nina Wavik Sr.</v>
      </c>
      <c r="C2209">
        <f t="shared" si="545"/>
        <v>38.28</v>
      </c>
      <c r="D2209">
        <f t="shared" si="546"/>
        <v>5.39</v>
      </c>
      <c r="E2209" t="str">
        <f t="shared" si="547"/>
        <v>No</v>
      </c>
      <c r="F2209" t="str">
        <f t="shared" si="548"/>
        <v>Yes</v>
      </c>
      <c r="G2209" t="str">
        <f t="shared" si="549"/>
        <v>No</v>
      </c>
      <c r="H2209">
        <f t="shared" si="550"/>
        <v>1</v>
      </c>
      <c r="I2209" t="str">
        <f t="shared" si="551"/>
        <v>No</v>
      </c>
      <c r="J2209" t="str">
        <f t="shared" si="552"/>
        <v>Obesity</v>
      </c>
      <c r="K2209" t="str">
        <f t="shared" si="553"/>
        <v>Normal</v>
      </c>
      <c r="L2209" t="str">
        <f t="shared" si="554"/>
        <v>R1013</v>
      </c>
      <c r="M2209">
        <f t="shared" si="555"/>
        <v>18</v>
      </c>
      <c r="N2209" t="str">
        <f t="shared" si="556"/>
        <v>tier - 1</v>
      </c>
      <c r="O2209" t="str">
        <f t="shared" si="557"/>
        <v>tier - 1</v>
      </c>
      <c r="P2209" t="str">
        <f t="shared" si="558"/>
        <v>R1013</v>
      </c>
      <c r="Q2209">
        <f t="shared" si="559"/>
        <v>18</v>
      </c>
    </row>
    <row r="2210" spans="1:17" ht="18.75" x14ac:dyDescent="0.3">
      <c r="A2210" s="4" t="s">
        <v>149</v>
      </c>
      <c r="B2210" t="str">
        <f t="shared" si="544"/>
        <v xml:space="preserve"> Dani</v>
      </c>
      <c r="C2210">
        <f t="shared" si="545"/>
        <v>38.17</v>
      </c>
      <c r="D2210">
        <f t="shared" si="546"/>
        <v>4.07</v>
      </c>
      <c r="E2210" t="str">
        <f t="shared" si="547"/>
        <v>No</v>
      </c>
      <c r="F2210" t="str">
        <f t="shared" si="548"/>
        <v>Yes</v>
      </c>
      <c r="G2210" t="str">
        <f t="shared" si="549"/>
        <v>No</v>
      </c>
      <c r="H2210">
        <f t="shared" si="550"/>
        <v>1</v>
      </c>
      <c r="I2210" t="str">
        <f t="shared" si="551"/>
        <v>No</v>
      </c>
      <c r="J2210" t="str">
        <f t="shared" si="552"/>
        <v>Obesity</v>
      </c>
      <c r="K2210" t="str">
        <f t="shared" si="553"/>
        <v>Normal</v>
      </c>
      <c r="L2210" t="str">
        <f t="shared" si="554"/>
        <v>R1013</v>
      </c>
      <c r="M2210">
        <f t="shared" si="555"/>
        <v>18</v>
      </c>
      <c r="N2210" t="str">
        <f t="shared" si="556"/>
        <v>tier - 3</v>
      </c>
      <c r="O2210" t="str">
        <f t="shared" si="557"/>
        <v>tier - 3</v>
      </c>
      <c r="P2210" t="str">
        <f t="shared" si="558"/>
        <v>R1013</v>
      </c>
      <c r="Q2210">
        <f t="shared" si="559"/>
        <v>18</v>
      </c>
    </row>
    <row r="2211" spans="1:17" ht="18.75" x14ac:dyDescent="0.3">
      <c r="A2211" s="4" t="s">
        <v>148</v>
      </c>
      <c r="B2211" t="str">
        <f t="shared" si="544"/>
        <v xml:space="preserve"> Jennifer A.</v>
      </c>
      <c r="C2211">
        <f t="shared" si="545"/>
        <v>36.85</v>
      </c>
      <c r="D2211">
        <f t="shared" si="546"/>
        <v>5.49</v>
      </c>
      <c r="E2211" t="str">
        <f t="shared" si="547"/>
        <v>No</v>
      </c>
      <c r="F2211" t="str">
        <f t="shared" si="548"/>
        <v>Yes</v>
      </c>
      <c r="G2211" t="str">
        <f t="shared" si="549"/>
        <v>No</v>
      </c>
      <c r="H2211">
        <f t="shared" si="550"/>
        <v>1</v>
      </c>
      <c r="I2211" t="str">
        <f t="shared" si="551"/>
        <v>No</v>
      </c>
      <c r="J2211" t="str">
        <f t="shared" si="552"/>
        <v>Obesity</v>
      </c>
      <c r="K2211" t="str">
        <f t="shared" si="553"/>
        <v>Normal</v>
      </c>
      <c r="L2211" t="str">
        <f t="shared" si="554"/>
        <v>R1013</v>
      </c>
      <c r="M2211">
        <f t="shared" si="555"/>
        <v>18</v>
      </c>
      <c r="N2211" t="str">
        <f t="shared" si="556"/>
        <v>tier - 2</v>
      </c>
      <c r="O2211" t="str">
        <f t="shared" si="557"/>
        <v>tier - 2</v>
      </c>
      <c r="P2211" t="str">
        <f t="shared" si="558"/>
        <v>R1013</v>
      </c>
      <c r="Q2211">
        <f t="shared" si="559"/>
        <v>18</v>
      </c>
    </row>
    <row r="2212" spans="1:17" ht="18.75" x14ac:dyDescent="0.3">
      <c r="A2212" s="4" t="s">
        <v>147</v>
      </c>
      <c r="B2212" t="str">
        <f t="shared" si="544"/>
        <v xml:space="preserve"> Martin</v>
      </c>
      <c r="C2212">
        <f t="shared" si="545"/>
        <v>22.61</v>
      </c>
      <c r="D2212">
        <f t="shared" si="546"/>
        <v>5.68</v>
      </c>
      <c r="E2212" t="str">
        <f t="shared" si="547"/>
        <v>No</v>
      </c>
      <c r="F2212" t="str">
        <f t="shared" si="548"/>
        <v>No</v>
      </c>
      <c r="G2212" t="str">
        <f t="shared" si="549"/>
        <v>Yes</v>
      </c>
      <c r="H2212">
        <f t="shared" si="550"/>
        <v>1</v>
      </c>
      <c r="I2212" t="str">
        <f t="shared" si="551"/>
        <v>No</v>
      </c>
      <c r="J2212" t="str">
        <f t="shared" si="552"/>
        <v>Normol Weight</v>
      </c>
      <c r="K2212" t="str">
        <f t="shared" si="553"/>
        <v>Normal</v>
      </c>
      <c r="L2212" t="str">
        <f t="shared" si="554"/>
        <v>R1012</v>
      </c>
      <c r="M2212">
        <f t="shared" si="555"/>
        <v>19</v>
      </c>
      <c r="N2212" t="str">
        <f t="shared" si="556"/>
        <v>tier - 1</v>
      </c>
      <c r="O2212" t="str">
        <f t="shared" si="557"/>
        <v>tier - 1</v>
      </c>
      <c r="P2212" t="str">
        <f t="shared" si="558"/>
        <v>R1012</v>
      </c>
      <c r="Q2212">
        <f t="shared" si="559"/>
        <v>19</v>
      </c>
    </row>
    <row r="2213" spans="1:17" ht="18.75" x14ac:dyDescent="0.3">
      <c r="A2213" s="4" t="s">
        <v>146</v>
      </c>
      <c r="B2213" t="str">
        <f t="shared" si="544"/>
        <v xml:space="preserve"> Steve</v>
      </c>
      <c r="C2213">
        <f t="shared" si="545"/>
        <v>21.754999999999999</v>
      </c>
      <c r="D2213">
        <f t="shared" si="546"/>
        <v>6.09</v>
      </c>
      <c r="E2213" t="str">
        <f t="shared" si="547"/>
        <v>No</v>
      </c>
      <c r="F2213" t="str">
        <f t="shared" si="548"/>
        <v>No</v>
      </c>
      <c r="G2213" t="str">
        <f t="shared" si="549"/>
        <v>Yes</v>
      </c>
      <c r="H2213">
        <f t="shared" si="550"/>
        <v>1</v>
      </c>
      <c r="I2213" t="str">
        <f t="shared" si="551"/>
        <v>No</v>
      </c>
      <c r="J2213" t="str">
        <f t="shared" si="552"/>
        <v>Normol Weight</v>
      </c>
      <c r="K2213" t="str">
        <f t="shared" si="553"/>
        <v>Diabetes</v>
      </c>
      <c r="L2213" t="str">
        <f t="shared" si="554"/>
        <v>R1012</v>
      </c>
      <c r="M2213">
        <f t="shared" si="555"/>
        <v>19</v>
      </c>
      <c r="N2213" t="str">
        <f t="shared" si="556"/>
        <v>tier - 2</v>
      </c>
      <c r="O2213" t="str">
        <f t="shared" si="557"/>
        <v>tier - 2</v>
      </c>
      <c r="P2213" t="str">
        <f t="shared" si="558"/>
        <v>R1012</v>
      </c>
      <c r="Q2213">
        <f t="shared" si="559"/>
        <v>19</v>
      </c>
    </row>
    <row r="2214" spans="1:17" ht="18.75" x14ac:dyDescent="0.3">
      <c r="A2214" s="4" t="s">
        <v>145</v>
      </c>
      <c r="B2214" t="str">
        <f t="shared" si="544"/>
        <v xml:space="preserve"> Christopher</v>
      </c>
      <c r="C2214">
        <f t="shared" si="545"/>
        <v>20.425000000000001</v>
      </c>
      <c r="D2214">
        <f t="shared" si="546"/>
        <v>5.53</v>
      </c>
      <c r="E2214" t="str">
        <f t="shared" si="547"/>
        <v>No</v>
      </c>
      <c r="F2214" t="str">
        <f t="shared" si="548"/>
        <v>No</v>
      </c>
      <c r="G2214" t="str">
        <f t="shared" si="549"/>
        <v>Yes</v>
      </c>
      <c r="H2214">
        <f t="shared" si="550"/>
        <v>1</v>
      </c>
      <c r="I2214" t="str">
        <f t="shared" si="551"/>
        <v>No</v>
      </c>
      <c r="J2214" t="str">
        <f t="shared" si="552"/>
        <v>Normol Weight</v>
      </c>
      <c r="K2214" t="str">
        <f t="shared" si="553"/>
        <v>Normal</v>
      </c>
      <c r="L2214" t="str">
        <f t="shared" si="554"/>
        <v>R1012</v>
      </c>
      <c r="M2214">
        <f t="shared" si="555"/>
        <v>19</v>
      </c>
      <c r="N2214" t="str">
        <f t="shared" si="556"/>
        <v>tier - 3</v>
      </c>
      <c r="O2214" t="str">
        <f t="shared" si="557"/>
        <v>tier - 3</v>
      </c>
      <c r="P2214" t="str">
        <f t="shared" si="558"/>
        <v>R1012</v>
      </c>
      <c r="Q2214">
        <f t="shared" si="559"/>
        <v>19</v>
      </c>
    </row>
    <row r="2215" spans="1:17" ht="18.75" x14ac:dyDescent="0.3">
      <c r="A2215" s="4" t="s">
        <v>144</v>
      </c>
      <c r="B2215" t="str">
        <f t="shared" si="544"/>
        <v>Ms.  Kathryn M.</v>
      </c>
      <c r="C2215">
        <f t="shared" si="545"/>
        <v>31.35</v>
      </c>
      <c r="D2215">
        <f t="shared" si="546"/>
        <v>4.28</v>
      </c>
      <c r="E2215" t="str">
        <f t="shared" si="547"/>
        <v>No</v>
      </c>
      <c r="F2215" t="str">
        <f t="shared" si="548"/>
        <v>Yes</v>
      </c>
      <c r="G2215" t="str">
        <f t="shared" si="549"/>
        <v>No</v>
      </c>
      <c r="H2215">
        <f t="shared" si="550"/>
        <v>1</v>
      </c>
      <c r="I2215" t="str">
        <f t="shared" si="551"/>
        <v>No</v>
      </c>
      <c r="J2215" t="str">
        <f t="shared" si="552"/>
        <v>Obesity</v>
      </c>
      <c r="K2215" t="str">
        <f t="shared" si="553"/>
        <v>Normal</v>
      </c>
      <c r="L2215" t="str">
        <f t="shared" si="554"/>
        <v>R1013</v>
      </c>
      <c r="M2215">
        <f t="shared" si="555"/>
        <v>18</v>
      </c>
      <c r="N2215" t="str">
        <f t="shared" si="556"/>
        <v>tier - 1</v>
      </c>
      <c r="O2215" t="str">
        <f t="shared" si="557"/>
        <v>tier - 1</v>
      </c>
      <c r="P2215" t="str">
        <f t="shared" si="558"/>
        <v>R1013</v>
      </c>
      <c r="Q2215">
        <f t="shared" si="559"/>
        <v>18</v>
      </c>
    </row>
    <row r="2216" spans="1:17" ht="18.75" x14ac:dyDescent="0.3">
      <c r="A2216" s="4" t="s">
        <v>143</v>
      </c>
      <c r="B2216" t="str">
        <f t="shared" si="544"/>
        <v xml:space="preserve"> Emily</v>
      </c>
      <c r="C2216">
        <f t="shared" si="545"/>
        <v>31.13</v>
      </c>
      <c r="D2216">
        <f t="shared" si="546"/>
        <v>6.01</v>
      </c>
      <c r="E2216" t="str">
        <f t="shared" si="547"/>
        <v>No</v>
      </c>
      <c r="F2216" t="str">
        <f t="shared" si="548"/>
        <v>Yes</v>
      </c>
      <c r="G2216" t="str">
        <f t="shared" si="549"/>
        <v>No</v>
      </c>
      <c r="H2216">
        <f t="shared" si="550"/>
        <v>1</v>
      </c>
      <c r="I2216" t="str">
        <f t="shared" si="551"/>
        <v>No</v>
      </c>
      <c r="J2216" t="str">
        <f t="shared" si="552"/>
        <v>Obesity</v>
      </c>
      <c r="K2216" t="str">
        <f t="shared" si="553"/>
        <v>Diabetes</v>
      </c>
      <c r="L2216" t="str">
        <f t="shared" si="554"/>
        <v>R1013</v>
      </c>
      <c r="M2216">
        <f t="shared" si="555"/>
        <v>18</v>
      </c>
      <c r="N2216" t="str">
        <f t="shared" si="556"/>
        <v>tier - 2</v>
      </c>
      <c r="O2216" t="str">
        <f t="shared" si="557"/>
        <v>tier - 2</v>
      </c>
      <c r="P2216" t="str">
        <f t="shared" si="558"/>
        <v>R1013</v>
      </c>
      <c r="Q2216">
        <f t="shared" si="559"/>
        <v>18</v>
      </c>
    </row>
    <row r="2217" spans="1:17" ht="18.75" x14ac:dyDescent="0.3">
      <c r="A2217" s="4" t="s">
        <v>142</v>
      </c>
      <c r="B2217" t="str">
        <f t="shared" si="544"/>
        <v xml:space="preserve"> Trent A</v>
      </c>
      <c r="C2217">
        <f t="shared" si="545"/>
        <v>17.48</v>
      </c>
      <c r="D2217">
        <f t="shared" si="546"/>
        <v>4.59</v>
      </c>
      <c r="E2217" t="str">
        <f t="shared" si="547"/>
        <v>No</v>
      </c>
      <c r="F2217" t="str">
        <f t="shared" si="548"/>
        <v>No</v>
      </c>
      <c r="G2217" t="str">
        <f t="shared" si="549"/>
        <v>Yes</v>
      </c>
      <c r="H2217">
        <f t="shared" si="550"/>
        <v>1</v>
      </c>
      <c r="I2217" t="str">
        <f t="shared" si="551"/>
        <v>No</v>
      </c>
      <c r="J2217" t="str">
        <f t="shared" si="552"/>
        <v>Underweight</v>
      </c>
      <c r="K2217" t="str">
        <f t="shared" si="553"/>
        <v>Normal</v>
      </c>
      <c r="L2217" t="str">
        <f t="shared" si="554"/>
        <v>R1012</v>
      </c>
      <c r="M2217">
        <f t="shared" si="555"/>
        <v>19</v>
      </c>
      <c r="N2217" t="str">
        <f t="shared" si="556"/>
        <v>tier - 2</v>
      </c>
      <c r="O2217" t="str">
        <f t="shared" si="557"/>
        <v>tier - 2</v>
      </c>
      <c r="P2217" t="str">
        <f t="shared" si="558"/>
        <v>R1012</v>
      </c>
      <c r="Q2217">
        <f t="shared" si="559"/>
        <v>19</v>
      </c>
    </row>
    <row r="2218" spans="1:17" ht="18.75" x14ac:dyDescent="0.3">
      <c r="A2218" s="4" t="s">
        <v>141</v>
      </c>
      <c r="B2218" t="str">
        <f t="shared" si="544"/>
        <v xml:space="preserve"> Jennifer E</v>
      </c>
      <c r="C2218">
        <f t="shared" si="545"/>
        <v>22.57</v>
      </c>
      <c r="D2218">
        <f t="shared" si="546"/>
        <v>5.8</v>
      </c>
      <c r="E2218" t="str">
        <f t="shared" si="547"/>
        <v>Yes</v>
      </c>
      <c r="F2218" t="str">
        <f t="shared" si="548"/>
        <v>No</v>
      </c>
      <c r="G2218" t="str">
        <f t="shared" si="549"/>
        <v>No</v>
      </c>
      <c r="H2218">
        <f t="shared" si="550"/>
        <v>1</v>
      </c>
      <c r="I2218" t="str">
        <f t="shared" si="551"/>
        <v>No</v>
      </c>
      <c r="J2218" t="str">
        <f t="shared" si="552"/>
        <v>Normol Weight</v>
      </c>
      <c r="K2218" t="str">
        <f t="shared" si="553"/>
        <v>Diabetes</v>
      </c>
      <c r="L2218" t="str">
        <f t="shared" si="554"/>
        <v>R1013</v>
      </c>
      <c r="M2218">
        <f t="shared" si="555"/>
        <v>27</v>
      </c>
      <c r="N2218" t="str">
        <f t="shared" si="556"/>
        <v>tier - 1</v>
      </c>
      <c r="O2218" t="str">
        <f t="shared" si="557"/>
        <v>tier - 1</v>
      </c>
      <c r="P2218" t="str">
        <f t="shared" si="558"/>
        <v>R1013</v>
      </c>
      <c r="Q2218">
        <f t="shared" si="559"/>
        <v>27</v>
      </c>
    </row>
    <row r="2219" spans="1:17" ht="18.75" x14ac:dyDescent="0.3">
      <c r="A2219" s="4" t="s">
        <v>140</v>
      </c>
      <c r="B2219" t="str">
        <f t="shared" si="544"/>
        <v xml:space="preserve"> Polly</v>
      </c>
      <c r="C2219">
        <f t="shared" si="545"/>
        <v>26.73</v>
      </c>
      <c r="D2219">
        <f t="shared" si="546"/>
        <v>5.08</v>
      </c>
      <c r="E2219" t="str">
        <f t="shared" si="547"/>
        <v>No</v>
      </c>
      <c r="F2219" t="str">
        <f t="shared" si="548"/>
        <v>Yes</v>
      </c>
      <c r="G2219" t="str">
        <f t="shared" si="549"/>
        <v>No</v>
      </c>
      <c r="H2219">
        <f t="shared" si="550"/>
        <v>1</v>
      </c>
      <c r="I2219" t="str">
        <f t="shared" si="551"/>
        <v>No</v>
      </c>
      <c r="J2219" t="str">
        <f t="shared" si="552"/>
        <v>Obesity</v>
      </c>
      <c r="K2219" t="str">
        <f t="shared" si="553"/>
        <v>Normal</v>
      </c>
      <c r="L2219" t="str">
        <f t="shared" si="554"/>
        <v>R1013</v>
      </c>
      <c r="M2219">
        <f t="shared" si="555"/>
        <v>18</v>
      </c>
      <c r="N2219" t="str">
        <f t="shared" si="556"/>
        <v>tier - 1</v>
      </c>
      <c r="O2219" t="str">
        <f t="shared" si="557"/>
        <v>tier - 1</v>
      </c>
      <c r="P2219" t="str">
        <f t="shared" si="558"/>
        <v>R1013</v>
      </c>
      <c r="Q2219">
        <f t="shared" si="559"/>
        <v>18</v>
      </c>
    </row>
    <row r="2220" spans="1:17" ht="18.75" x14ac:dyDescent="0.3">
      <c r="A2220" s="4" t="s">
        <v>139</v>
      </c>
      <c r="B2220" t="str">
        <f t="shared" si="544"/>
        <v xml:space="preserve"> Elizabeth</v>
      </c>
      <c r="C2220">
        <f t="shared" si="545"/>
        <v>20.79</v>
      </c>
      <c r="D2220">
        <f t="shared" si="546"/>
        <v>5.84</v>
      </c>
      <c r="E2220" t="str">
        <f t="shared" si="547"/>
        <v>No</v>
      </c>
      <c r="F2220" t="str">
        <f t="shared" si="548"/>
        <v>Yes</v>
      </c>
      <c r="G2220" t="str">
        <f t="shared" si="549"/>
        <v>No</v>
      </c>
      <c r="H2220">
        <f t="shared" si="550"/>
        <v>1</v>
      </c>
      <c r="I2220" t="str">
        <f t="shared" si="551"/>
        <v>No</v>
      </c>
      <c r="J2220" t="str">
        <f t="shared" si="552"/>
        <v>Normol Weight</v>
      </c>
      <c r="K2220" t="str">
        <f t="shared" si="553"/>
        <v>Diabetes</v>
      </c>
      <c r="L2220" t="str">
        <f t="shared" si="554"/>
        <v>R1013</v>
      </c>
      <c r="M2220">
        <f t="shared" si="555"/>
        <v>18</v>
      </c>
      <c r="N2220" t="str">
        <f t="shared" si="556"/>
        <v>tier - 3</v>
      </c>
      <c r="O2220" t="str">
        <f t="shared" si="557"/>
        <v>tier - 3</v>
      </c>
      <c r="P2220" t="str">
        <f t="shared" si="558"/>
        <v>R1013</v>
      </c>
      <c r="Q2220">
        <f t="shared" si="559"/>
        <v>18</v>
      </c>
    </row>
    <row r="2221" spans="1:17" ht="18.75" x14ac:dyDescent="0.3">
      <c r="A2221" s="4" t="s">
        <v>138</v>
      </c>
      <c r="B2221" t="str">
        <f t="shared" si="544"/>
        <v xml:space="preserve"> Tiffany A.</v>
      </c>
      <c r="C2221">
        <f t="shared" si="545"/>
        <v>20.149999999999999</v>
      </c>
      <c r="D2221">
        <f t="shared" si="546"/>
        <v>4.1500000000000004</v>
      </c>
      <c r="E2221" t="str">
        <f t="shared" si="547"/>
        <v>No</v>
      </c>
      <c r="F2221" t="str">
        <f t="shared" si="548"/>
        <v>No</v>
      </c>
      <c r="G2221" t="str">
        <f t="shared" si="549"/>
        <v>No</v>
      </c>
      <c r="H2221">
        <f t="shared" si="550"/>
        <v>1</v>
      </c>
      <c r="I2221" t="str">
        <f t="shared" si="551"/>
        <v>No</v>
      </c>
      <c r="J2221" t="str">
        <f t="shared" si="552"/>
        <v>Normol Weight</v>
      </c>
      <c r="K2221" t="str">
        <f t="shared" si="553"/>
        <v>Normal</v>
      </c>
      <c r="L2221" t="str">
        <f t="shared" si="554"/>
        <v>R1013</v>
      </c>
      <c r="M2221">
        <f t="shared" si="555"/>
        <v>30</v>
      </c>
      <c r="N2221" t="str">
        <f t="shared" si="556"/>
        <v>tier - 1</v>
      </c>
      <c r="O2221" t="str">
        <f t="shared" si="557"/>
        <v>tier - 1</v>
      </c>
      <c r="P2221" t="str">
        <f t="shared" si="558"/>
        <v>R1013</v>
      </c>
      <c r="Q2221">
        <f t="shared" si="559"/>
        <v>30</v>
      </c>
    </row>
    <row r="2222" spans="1:17" ht="18.75" x14ac:dyDescent="0.3">
      <c r="A2222" s="4" t="s">
        <v>137</v>
      </c>
      <c r="B2222" t="str">
        <f t="shared" si="544"/>
        <v xml:space="preserve"> Cole</v>
      </c>
      <c r="C2222">
        <f t="shared" si="545"/>
        <v>36.85</v>
      </c>
      <c r="D2222">
        <f t="shared" si="546"/>
        <v>4.3600000000000003</v>
      </c>
      <c r="E2222" t="str">
        <f t="shared" si="547"/>
        <v>Yes</v>
      </c>
      <c r="F2222" t="str">
        <f t="shared" si="548"/>
        <v>No</v>
      </c>
      <c r="G2222" t="str">
        <f t="shared" si="549"/>
        <v>No</v>
      </c>
      <c r="H2222">
        <f t="shared" si="550"/>
        <v>0</v>
      </c>
      <c r="I2222" t="str">
        <f t="shared" si="551"/>
        <v>No</v>
      </c>
      <c r="J2222" t="str">
        <f t="shared" si="552"/>
        <v>Obesity</v>
      </c>
      <c r="K2222" t="str">
        <f t="shared" si="553"/>
        <v>Normal</v>
      </c>
      <c r="L2222" t="str">
        <f t="shared" si="554"/>
        <v>R1013</v>
      </c>
      <c r="M2222">
        <f t="shared" si="555"/>
        <v>21</v>
      </c>
      <c r="N2222" t="str">
        <f t="shared" si="556"/>
        <v>tier - 2</v>
      </c>
      <c r="O2222" t="str">
        <f t="shared" si="557"/>
        <v>tier - 2</v>
      </c>
      <c r="P2222" t="str">
        <f t="shared" si="558"/>
        <v>R1013</v>
      </c>
      <c r="Q2222">
        <f t="shared" si="559"/>
        <v>21</v>
      </c>
    </row>
    <row r="2223" spans="1:17" ht="18.75" x14ac:dyDescent="0.3">
      <c r="A2223" s="4" t="s">
        <v>136</v>
      </c>
      <c r="B2223" t="str">
        <f t="shared" si="544"/>
        <v xml:space="preserve"> Matthew T.</v>
      </c>
      <c r="C2223">
        <f t="shared" si="545"/>
        <v>35.53</v>
      </c>
      <c r="D2223">
        <f t="shared" si="546"/>
        <v>4.55</v>
      </c>
      <c r="E2223" t="str">
        <f t="shared" si="547"/>
        <v>Yes</v>
      </c>
      <c r="F2223" t="str">
        <f t="shared" si="548"/>
        <v>No</v>
      </c>
      <c r="G2223" t="str">
        <f t="shared" si="549"/>
        <v>No</v>
      </c>
      <c r="H2223">
        <f t="shared" si="550"/>
        <v>0</v>
      </c>
      <c r="I2223" t="str">
        <f t="shared" si="551"/>
        <v>No</v>
      </c>
      <c r="J2223" t="str">
        <f t="shared" si="552"/>
        <v>Obesity</v>
      </c>
      <c r="K2223" t="str">
        <f t="shared" si="553"/>
        <v>Normal</v>
      </c>
      <c r="L2223" t="str">
        <f t="shared" si="554"/>
        <v>R1013</v>
      </c>
      <c r="M2223">
        <f t="shared" si="555"/>
        <v>22</v>
      </c>
      <c r="N2223" t="str">
        <f t="shared" si="556"/>
        <v>tier - 2</v>
      </c>
      <c r="O2223" t="str">
        <f t="shared" si="557"/>
        <v>tier - 2</v>
      </c>
      <c r="P2223" t="str">
        <f t="shared" si="558"/>
        <v>R1013</v>
      </c>
      <c r="Q2223">
        <f t="shared" si="559"/>
        <v>22</v>
      </c>
    </row>
    <row r="2224" spans="1:17" ht="18.75" x14ac:dyDescent="0.3">
      <c r="A2224" s="4" t="s">
        <v>135</v>
      </c>
      <c r="B2224" t="str">
        <f t="shared" si="544"/>
        <v xml:space="preserve"> Zachary</v>
      </c>
      <c r="C2224">
        <f t="shared" si="545"/>
        <v>31.1</v>
      </c>
      <c r="D2224">
        <f t="shared" si="546"/>
        <v>4.37</v>
      </c>
      <c r="E2224" t="str">
        <f t="shared" si="547"/>
        <v>Yes</v>
      </c>
      <c r="F2224" t="str">
        <f t="shared" si="548"/>
        <v>No</v>
      </c>
      <c r="G2224" t="str">
        <f t="shared" si="549"/>
        <v>No</v>
      </c>
      <c r="H2224">
        <f t="shared" si="550"/>
        <v>0</v>
      </c>
      <c r="I2224" t="str">
        <f t="shared" si="551"/>
        <v>No</v>
      </c>
      <c r="J2224" t="str">
        <f t="shared" si="552"/>
        <v>Obesity</v>
      </c>
      <c r="K2224" t="str">
        <f t="shared" si="553"/>
        <v>Normal</v>
      </c>
      <c r="L2224" t="str">
        <f t="shared" si="554"/>
        <v>R1011</v>
      </c>
      <c r="M2224">
        <f t="shared" si="555"/>
        <v>21</v>
      </c>
      <c r="N2224" t="str">
        <f t="shared" si="556"/>
        <v>tier - 3</v>
      </c>
      <c r="O2224" t="str">
        <f t="shared" si="557"/>
        <v>tier - 3</v>
      </c>
      <c r="P2224" t="str">
        <f t="shared" si="558"/>
        <v>R1011</v>
      </c>
      <c r="Q2224">
        <f t="shared" si="559"/>
        <v>21</v>
      </c>
    </row>
    <row r="2225" spans="1:17" ht="18.75" x14ac:dyDescent="0.3">
      <c r="A2225" s="4" t="s">
        <v>134</v>
      </c>
      <c r="B2225" t="str">
        <f t="shared" si="544"/>
        <v xml:space="preserve"> Matthew T.</v>
      </c>
      <c r="C2225">
        <f t="shared" si="545"/>
        <v>23.21</v>
      </c>
      <c r="D2225">
        <f t="shared" si="546"/>
        <v>5.24</v>
      </c>
      <c r="E2225" t="str">
        <f t="shared" si="547"/>
        <v>Yes</v>
      </c>
      <c r="F2225" t="str">
        <f t="shared" si="548"/>
        <v>No</v>
      </c>
      <c r="G2225" t="str">
        <f t="shared" si="549"/>
        <v>No</v>
      </c>
      <c r="H2225">
        <f t="shared" si="550"/>
        <v>0</v>
      </c>
      <c r="I2225" t="str">
        <f t="shared" si="551"/>
        <v>No</v>
      </c>
      <c r="J2225" t="str">
        <f t="shared" si="552"/>
        <v>Normol Weight</v>
      </c>
      <c r="K2225" t="str">
        <f t="shared" si="553"/>
        <v>Normal</v>
      </c>
      <c r="L2225" t="str">
        <f t="shared" si="554"/>
        <v>R1013</v>
      </c>
      <c r="M2225">
        <f t="shared" si="555"/>
        <v>21</v>
      </c>
      <c r="N2225" t="str">
        <f t="shared" si="556"/>
        <v>tier - 3</v>
      </c>
      <c r="O2225" t="str">
        <f t="shared" si="557"/>
        <v>tier - 3</v>
      </c>
      <c r="P2225" t="str">
        <f t="shared" si="558"/>
        <v>R1013</v>
      </c>
      <c r="Q2225">
        <f t="shared" si="559"/>
        <v>21</v>
      </c>
    </row>
    <row r="2226" spans="1:17" ht="18.75" x14ac:dyDescent="0.3">
      <c r="A2226" s="4" t="s">
        <v>133</v>
      </c>
      <c r="B2226" t="str">
        <f t="shared" si="544"/>
        <v xml:space="preserve"> Pat</v>
      </c>
      <c r="C2226">
        <f t="shared" si="545"/>
        <v>18.36</v>
      </c>
      <c r="D2226">
        <f t="shared" si="546"/>
        <v>5.96</v>
      </c>
      <c r="E2226" t="str">
        <f t="shared" si="547"/>
        <v>No</v>
      </c>
      <c r="F2226" t="str">
        <f t="shared" si="548"/>
        <v>No</v>
      </c>
      <c r="G2226" t="str">
        <f t="shared" si="549"/>
        <v>No</v>
      </c>
      <c r="H2226">
        <f t="shared" si="550"/>
        <v>1</v>
      </c>
      <c r="I2226" t="str">
        <f t="shared" si="551"/>
        <v>No</v>
      </c>
      <c r="J2226" t="str">
        <f t="shared" si="552"/>
        <v>Underweight</v>
      </c>
      <c r="K2226" t="str">
        <f t="shared" si="553"/>
        <v>Diabetes</v>
      </c>
      <c r="L2226" t="str">
        <f t="shared" si="554"/>
        <v>R1013</v>
      </c>
      <c r="M2226">
        <f t="shared" si="555"/>
        <v>24</v>
      </c>
      <c r="N2226" t="str">
        <f t="shared" si="556"/>
        <v>tier - 2</v>
      </c>
      <c r="O2226" t="str">
        <f t="shared" si="557"/>
        <v>tier - 2</v>
      </c>
      <c r="P2226" t="str">
        <f t="shared" si="558"/>
        <v>R1013</v>
      </c>
      <c r="Q2226">
        <f t="shared" si="559"/>
        <v>24</v>
      </c>
    </row>
    <row r="2227" spans="1:17" ht="18.75" x14ac:dyDescent="0.3">
      <c r="A2227" s="4" t="s">
        <v>132</v>
      </c>
      <c r="B2227" t="str">
        <f t="shared" si="544"/>
        <v xml:space="preserve"> Ashley</v>
      </c>
      <c r="C2227">
        <f t="shared" si="545"/>
        <v>15.92</v>
      </c>
      <c r="D2227">
        <f t="shared" si="546"/>
        <v>4.76</v>
      </c>
      <c r="E2227" t="str">
        <f t="shared" si="547"/>
        <v>Yes</v>
      </c>
      <c r="F2227" t="str">
        <f t="shared" si="548"/>
        <v>No</v>
      </c>
      <c r="G2227" t="str">
        <f t="shared" si="549"/>
        <v>No</v>
      </c>
      <c r="H2227">
        <f t="shared" si="550"/>
        <v>1</v>
      </c>
      <c r="I2227" t="str">
        <f t="shared" si="551"/>
        <v>No</v>
      </c>
      <c r="J2227" t="str">
        <f t="shared" si="552"/>
        <v>Underweight</v>
      </c>
      <c r="K2227" t="str">
        <f t="shared" si="553"/>
        <v>Normal</v>
      </c>
      <c r="L2227" t="str">
        <f t="shared" si="554"/>
        <v>R1013</v>
      </c>
      <c r="M2227">
        <f t="shared" si="555"/>
        <v>27</v>
      </c>
      <c r="N2227" t="str">
        <f t="shared" si="556"/>
        <v>tier - 3</v>
      </c>
      <c r="O2227" t="str">
        <f t="shared" si="557"/>
        <v>tier - 3</v>
      </c>
      <c r="P2227" t="str">
        <f t="shared" si="558"/>
        <v>R1013</v>
      </c>
      <c r="Q2227">
        <f t="shared" si="559"/>
        <v>27</v>
      </c>
    </row>
    <row r="2228" spans="1:17" ht="18.75" x14ac:dyDescent="0.3">
      <c r="A2228" s="4" t="s">
        <v>131</v>
      </c>
      <c r="B2228" t="str">
        <f t="shared" si="544"/>
        <v xml:space="preserve"> Elizabeth A.</v>
      </c>
      <c r="C2228">
        <f t="shared" si="545"/>
        <v>15.17</v>
      </c>
      <c r="D2228">
        <f t="shared" si="546"/>
        <v>4.3</v>
      </c>
      <c r="E2228" t="str">
        <f t="shared" si="547"/>
        <v>Yes</v>
      </c>
      <c r="F2228" t="str">
        <f t="shared" si="548"/>
        <v>No</v>
      </c>
      <c r="G2228" t="str">
        <f t="shared" si="549"/>
        <v>Yes</v>
      </c>
      <c r="H2228">
        <f t="shared" si="550"/>
        <v>1</v>
      </c>
      <c r="I2228" t="str">
        <f t="shared" si="551"/>
        <v>No</v>
      </c>
      <c r="J2228" t="str">
        <f t="shared" si="552"/>
        <v>Underweight</v>
      </c>
      <c r="K2228" t="str">
        <f t="shared" si="553"/>
        <v>Normal</v>
      </c>
      <c r="L2228" t="str">
        <f t="shared" si="554"/>
        <v>R1012</v>
      </c>
      <c r="M2228">
        <f t="shared" si="555"/>
        <v>25</v>
      </c>
      <c r="N2228" t="str">
        <f t="shared" si="556"/>
        <v>tier - 1</v>
      </c>
      <c r="O2228" t="str">
        <f t="shared" si="557"/>
        <v>tier - 1</v>
      </c>
      <c r="P2228" t="str">
        <f t="shared" si="558"/>
        <v>R1012</v>
      </c>
      <c r="Q2228">
        <f t="shared" si="559"/>
        <v>25</v>
      </c>
    </row>
    <row r="2229" spans="1:17" ht="18.75" x14ac:dyDescent="0.3">
      <c r="A2229" s="4" t="s">
        <v>130</v>
      </c>
      <c r="B2229" t="str">
        <f t="shared" si="544"/>
        <v xml:space="preserve"> Rebecca M.</v>
      </c>
      <c r="C2229">
        <f t="shared" si="545"/>
        <v>16.63</v>
      </c>
      <c r="D2229">
        <f t="shared" si="546"/>
        <v>4.5</v>
      </c>
      <c r="E2229" t="str">
        <f t="shared" si="547"/>
        <v>No</v>
      </c>
      <c r="F2229" t="str">
        <f t="shared" si="548"/>
        <v>No</v>
      </c>
      <c r="G2229" t="str">
        <f t="shared" si="549"/>
        <v>No</v>
      </c>
      <c r="H2229">
        <f t="shared" si="550"/>
        <v>1</v>
      </c>
      <c r="I2229" t="str">
        <f t="shared" si="551"/>
        <v>No</v>
      </c>
      <c r="J2229" t="str">
        <f t="shared" si="552"/>
        <v>Underweight</v>
      </c>
      <c r="K2229" t="str">
        <f t="shared" si="553"/>
        <v>Normal</v>
      </c>
      <c r="L2229" t="str">
        <f t="shared" si="554"/>
        <v>R1013</v>
      </c>
      <c r="M2229">
        <f t="shared" si="555"/>
        <v>24</v>
      </c>
      <c r="N2229" t="str">
        <f t="shared" si="556"/>
        <v>tier - 1</v>
      </c>
      <c r="O2229" t="str">
        <f t="shared" si="557"/>
        <v>tier - 1</v>
      </c>
      <c r="P2229" t="str">
        <f t="shared" si="558"/>
        <v>R1013</v>
      </c>
      <c r="Q2229">
        <f t="shared" si="559"/>
        <v>24</v>
      </c>
    </row>
    <row r="2230" spans="1:17" ht="18.75" x14ac:dyDescent="0.3">
      <c r="A2230" s="4" t="s">
        <v>129</v>
      </c>
      <c r="B2230" t="str">
        <f t="shared" si="544"/>
        <v xml:space="preserve"> Ruth</v>
      </c>
      <c r="C2230">
        <f t="shared" si="545"/>
        <v>19.39</v>
      </c>
      <c r="D2230">
        <f t="shared" si="546"/>
        <v>5.59</v>
      </c>
      <c r="E2230" t="str">
        <f t="shared" si="547"/>
        <v>No</v>
      </c>
      <c r="F2230" t="str">
        <f t="shared" si="548"/>
        <v>No</v>
      </c>
      <c r="G2230" t="str">
        <f t="shared" si="549"/>
        <v>Yes</v>
      </c>
      <c r="H2230">
        <f t="shared" si="550"/>
        <v>1</v>
      </c>
      <c r="I2230" t="str">
        <f t="shared" si="551"/>
        <v>No</v>
      </c>
      <c r="J2230" t="str">
        <f t="shared" si="552"/>
        <v>Normol Weight</v>
      </c>
      <c r="K2230" t="str">
        <f t="shared" si="553"/>
        <v>Normal</v>
      </c>
      <c r="L2230" t="str">
        <f t="shared" si="554"/>
        <v>R1013</v>
      </c>
      <c r="M2230">
        <f t="shared" si="555"/>
        <v>19</v>
      </c>
      <c r="N2230" t="str">
        <f t="shared" si="556"/>
        <v>tier - 2</v>
      </c>
      <c r="O2230" t="str">
        <f t="shared" si="557"/>
        <v>tier - 2</v>
      </c>
      <c r="P2230" t="str">
        <f t="shared" si="558"/>
        <v>R1013</v>
      </c>
      <c r="Q2230">
        <f t="shared" si="559"/>
        <v>19</v>
      </c>
    </row>
    <row r="2231" spans="1:17" ht="18.75" x14ac:dyDescent="0.3">
      <c r="A2231" s="4" t="s">
        <v>128</v>
      </c>
      <c r="B2231" t="str">
        <f t="shared" si="544"/>
        <v xml:space="preserve"> Gregory S</v>
      </c>
      <c r="C2231">
        <f t="shared" si="545"/>
        <v>17.34</v>
      </c>
      <c r="D2231">
        <f t="shared" si="546"/>
        <v>6.29</v>
      </c>
      <c r="E2231" t="str">
        <f t="shared" si="547"/>
        <v>Yes</v>
      </c>
      <c r="F2231" t="str">
        <f t="shared" si="548"/>
        <v>No</v>
      </c>
      <c r="G2231" t="str">
        <f t="shared" si="549"/>
        <v>Yes</v>
      </c>
      <c r="H2231">
        <f t="shared" si="550"/>
        <v>1</v>
      </c>
      <c r="I2231" t="str">
        <f t="shared" si="551"/>
        <v>No</v>
      </c>
      <c r="J2231" t="str">
        <f t="shared" si="552"/>
        <v>Underweight</v>
      </c>
      <c r="K2231" t="str">
        <f t="shared" si="553"/>
        <v>Diabetes</v>
      </c>
      <c r="L2231" t="str">
        <f t="shared" si="554"/>
        <v>R1013</v>
      </c>
      <c r="M2231">
        <f t="shared" si="555"/>
        <v>25</v>
      </c>
      <c r="N2231" t="str">
        <f t="shared" si="556"/>
        <v>tier - 1</v>
      </c>
      <c r="O2231" t="str">
        <f t="shared" si="557"/>
        <v>tier - 1</v>
      </c>
      <c r="P2231" t="str">
        <f t="shared" si="558"/>
        <v>R1013</v>
      </c>
      <c r="Q2231">
        <f t="shared" si="559"/>
        <v>25</v>
      </c>
    </row>
    <row r="2232" spans="1:17" ht="18.75" x14ac:dyDescent="0.3">
      <c r="A2232" s="4" t="s">
        <v>127</v>
      </c>
      <c r="B2232" t="str">
        <f t="shared" si="544"/>
        <v xml:space="preserve"> Alexandra S</v>
      </c>
      <c r="C2232">
        <f t="shared" si="545"/>
        <v>17.940000000000001</v>
      </c>
      <c r="D2232">
        <f t="shared" si="546"/>
        <v>4.1900000000000004</v>
      </c>
      <c r="E2232" t="str">
        <f t="shared" si="547"/>
        <v>No</v>
      </c>
      <c r="F2232" t="str">
        <f t="shared" si="548"/>
        <v>Yes</v>
      </c>
      <c r="G2232" t="str">
        <f t="shared" si="549"/>
        <v>No</v>
      </c>
      <c r="H2232">
        <f t="shared" si="550"/>
        <v>1</v>
      </c>
      <c r="I2232" t="str">
        <f t="shared" si="551"/>
        <v>No</v>
      </c>
      <c r="J2232" t="str">
        <f t="shared" si="552"/>
        <v>Underweight</v>
      </c>
      <c r="K2232" t="str">
        <f t="shared" si="553"/>
        <v>Normal</v>
      </c>
      <c r="L2232" t="str">
        <f t="shared" si="554"/>
        <v>R1013</v>
      </c>
      <c r="M2232">
        <f t="shared" si="555"/>
        <v>22</v>
      </c>
      <c r="N2232" t="str">
        <f t="shared" si="556"/>
        <v>tier - 2</v>
      </c>
      <c r="O2232" t="str">
        <f t="shared" si="557"/>
        <v>tier - 2</v>
      </c>
      <c r="P2232" t="str">
        <f t="shared" si="558"/>
        <v>R1013</v>
      </c>
      <c r="Q2232">
        <f t="shared" si="559"/>
        <v>22</v>
      </c>
    </row>
    <row r="2233" spans="1:17" ht="18.75" x14ac:dyDescent="0.3">
      <c r="A2233" s="4" t="s">
        <v>126</v>
      </c>
      <c r="B2233" t="str">
        <f t="shared" si="544"/>
        <v xml:space="preserve"> Hillary</v>
      </c>
      <c r="C2233">
        <f t="shared" si="545"/>
        <v>16.670000000000002</v>
      </c>
      <c r="D2233">
        <f t="shared" si="546"/>
        <v>4.7</v>
      </c>
      <c r="E2233" t="str">
        <f t="shared" si="547"/>
        <v>Yes</v>
      </c>
      <c r="F2233" t="str">
        <f t="shared" si="548"/>
        <v>No</v>
      </c>
      <c r="G2233" t="str">
        <f t="shared" si="549"/>
        <v>Yes</v>
      </c>
      <c r="H2233">
        <f t="shared" si="550"/>
        <v>1</v>
      </c>
      <c r="I2233" t="str">
        <f t="shared" si="551"/>
        <v>No</v>
      </c>
      <c r="J2233" t="str">
        <f t="shared" si="552"/>
        <v>Underweight</v>
      </c>
      <c r="K2233" t="str">
        <f t="shared" si="553"/>
        <v>Normal</v>
      </c>
      <c r="L2233" t="str">
        <f t="shared" si="554"/>
        <v>R1013</v>
      </c>
      <c r="M2233">
        <f t="shared" si="555"/>
        <v>25</v>
      </c>
      <c r="N2233" t="str">
        <f t="shared" si="556"/>
        <v>tier - 2</v>
      </c>
      <c r="O2233" t="str">
        <f t="shared" si="557"/>
        <v>tier - 2</v>
      </c>
      <c r="P2233" t="str">
        <f t="shared" si="558"/>
        <v>R1013</v>
      </c>
      <c r="Q2233">
        <f t="shared" si="559"/>
        <v>25</v>
      </c>
    </row>
    <row r="2234" spans="1:17" ht="18.75" x14ac:dyDescent="0.3">
      <c r="A2234" s="4" t="s">
        <v>125</v>
      </c>
      <c r="B2234" t="str">
        <f t="shared" si="544"/>
        <v xml:space="preserve"> Amy K.</v>
      </c>
      <c r="C2234">
        <f t="shared" si="545"/>
        <v>20.58</v>
      </c>
      <c r="D2234">
        <f t="shared" si="546"/>
        <v>5.64</v>
      </c>
      <c r="E2234" t="str">
        <f t="shared" si="547"/>
        <v>Yes</v>
      </c>
      <c r="F2234" t="str">
        <f t="shared" si="548"/>
        <v>No</v>
      </c>
      <c r="G2234" t="str">
        <f t="shared" si="549"/>
        <v>No</v>
      </c>
      <c r="H2234">
        <f t="shared" si="550"/>
        <v>0</v>
      </c>
      <c r="I2234" t="str">
        <f t="shared" si="551"/>
        <v>No</v>
      </c>
      <c r="J2234" t="str">
        <f t="shared" si="552"/>
        <v>Normol Weight</v>
      </c>
      <c r="K2234" t="str">
        <f t="shared" si="553"/>
        <v>Normal</v>
      </c>
      <c r="L2234" t="str">
        <f t="shared" si="554"/>
        <v>R1013</v>
      </c>
      <c r="M2234">
        <f t="shared" si="555"/>
        <v>21</v>
      </c>
      <c r="N2234" t="str">
        <f t="shared" si="556"/>
        <v>tier - 2</v>
      </c>
      <c r="O2234" t="str">
        <f t="shared" si="557"/>
        <v>tier - 2</v>
      </c>
      <c r="P2234" t="str">
        <f t="shared" si="558"/>
        <v>R1013</v>
      </c>
      <c r="Q2234">
        <f t="shared" si="559"/>
        <v>21</v>
      </c>
    </row>
    <row r="2235" spans="1:17" ht="18.75" x14ac:dyDescent="0.3">
      <c r="A2235" s="4" t="s">
        <v>124</v>
      </c>
      <c r="B2235" t="str">
        <f t="shared" si="544"/>
        <v xml:space="preserve"> Scott</v>
      </c>
      <c r="C2235">
        <f t="shared" si="545"/>
        <v>16.5</v>
      </c>
      <c r="D2235">
        <f t="shared" si="546"/>
        <v>4.1100000000000003</v>
      </c>
      <c r="E2235" t="str">
        <f t="shared" si="547"/>
        <v>Yes</v>
      </c>
      <c r="F2235" t="str">
        <f t="shared" si="548"/>
        <v>No</v>
      </c>
      <c r="G2235" t="str">
        <f t="shared" si="549"/>
        <v>No</v>
      </c>
      <c r="H2235">
        <f t="shared" si="550"/>
        <v>0</v>
      </c>
      <c r="I2235" t="str">
        <f t="shared" si="551"/>
        <v>No</v>
      </c>
      <c r="J2235" t="str">
        <f t="shared" si="552"/>
        <v>Underweight</v>
      </c>
      <c r="K2235" t="str">
        <f t="shared" si="553"/>
        <v>Normal</v>
      </c>
      <c r="L2235" t="str">
        <f t="shared" si="554"/>
        <v>R1013</v>
      </c>
      <c r="M2235">
        <f t="shared" si="555"/>
        <v>26</v>
      </c>
      <c r="N2235" t="str">
        <f t="shared" si="556"/>
        <v>tier - 3</v>
      </c>
      <c r="O2235" t="str">
        <f t="shared" si="557"/>
        <v>tier - 3</v>
      </c>
      <c r="P2235" t="str">
        <f t="shared" si="558"/>
        <v>R1013</v>
      </c>
      <c r="Q2235">
        <f t="shared" si="559"/>
        <v>26</v>
      </c>
    </row>
    <row r="2236" spans="1:17" ht="18.75" x14ac:dyDescent="0.3">
      <c r="A2236" s="4" t="s">
        <v>123</v>
      </c>
      <c r="B2236" t="str">
        <f t="shared" si="544"/>
        <v xml:space="preserve"> John</v>
      </c>
      <c r="C2236">
        <f t="shared" si="545"/>
        <v>15.41</v>
      </c>
      <c r="D2236">
        <f t="shared" si="546"/>
        <v>5.43</v>
      </c>
      <c r="E2236" t="str">
        <f t="shared" si="547"/>
        <v>Yes</v>
      </c>
      <c r="F2236" t="str">
        <f t="shared" si="548"/>
        <v>No</v>
      </c>
      <c r="G2236" t="str">
        <f t="shared" si="549"/>
        <v>Yes</v>
      </c>
      <c r="H2236">
        <f t="shared" si="550"/>
        <v>1</v>
      </c>
      <c r="I2236" t="str">
        <f t="shared" si="551"/>
        <v>No</v>
      </c>
      <c r="J2236" t="str">
        <f t="shared" si="552"/>
        <v>Underweight</v>
      </c>
      <c r="K2236" t="str">
        <f t="shared" si="553"/>
        <v>Normal</v>
      </c>
      <c r="L2236" t="str">
        <f t="shared" si="554"/>
        <v>R1011</v>
      </c>
      <c r="M2236">
        <f t="shared" si="555"/>
        <v>25</v>
      </c>
      <c r="N2236" t="str">
        <f t="shared" si="556"/>
        <v>tier - 3</v>
      </c>
      <c r="O2236" t="str">
        <f t="shared" si="557"/>
        <v>tier - 3</v>
      </c>
      <c r="P2236" t="str">
        <f t="shared" si="558"/>
        <v>R1011</v>
      </c>
      <c r="Q2236">
        <f t="shared" si="559"/>
        <v>25</v>
      </c>
    </row>
    <row r="2237" spans="1:17" ht="18.75" x14ac:dyDescent="0.3">
      <c r="A2237" s="4" t="s">
        <v>122</v>
      </c>
      <c r="B2237" t="str">
        <f t="shared" si="544"/>
        <v xml:space="preserve"> Maaikel</v>
      </c>
      <c r="C2237">
        <f t="shared" si="545"/>
        <v>24.59</v>
      </c>
      <c r="D2237">
        <f t="shared" si="546"/>
        <v>4.38</v>
      </c>
      <c r="E2237" t="str">
        <f t="shared" si="547"/>
        <v>No</v>
      </c>
      <c r="F2237" t="str">
        <f t="shared" si="548"/>
        <v>No</v>
      </c>
      <c r="G2237" t="str">
        <f t="shared" si="549"/>
        <v>No</v>
      </c>
      <c r="H2237">
        <f t="shared" si="550"/>
        <v>1</v>
      </c>
      <c r="I2237" t="str">
        <f t="shared" si="551"/>
        <v>No</v>
      </c>
      <c r="J2237" t="str">
        <f t="shared" si="552"/>
        <v>Normol Weight</v>
      </c>
      <c r="K2237" t="str">
        <f t="shared" si="553"/>
        <v>Normal</v>
      </c>
      <c r="L2237" t="str">
        <f t="shared" si="554"/>
        <v>R1013</v>
      </c>
      <c r="M2237">
        <f t="shared" si="555"/>
        <v>24</v>
      </c>
      <c r="N2237" t="str">
        <f t="shared" si="556"/>
        <v>tier - 2</v>
      </c>
      <c r="O2237" t="str">
        <f t="shared" si="557"/>
        <v>tier - 2</v>
      </c>
      <c r="P2237" t="str">
        <f t="shared" si="558"/>
        <v>R1013</v>
      </c>
      <c r="Q2237">
        <f t="shared" si="559"/>
        <v>24</v>
      </c>
    </row>
    <row r="2238" spans="1:17" ht="18.75" x14ac:dyDescent="0.3">
      <c r="A2238" s="4" t="s">
        <v>121</v>
      </c>
      <c r="B2238" t="str">
        <f t="shared" si="544"/>
        <v xml:space="preserve"> Daniel C</v>
      </c>
      <c r="C2238">
        <f t="shared" si="545"/>
        <v>33.33</v>
      </c>
      <c r="D2238">
        <f t="shared" si="546"/>
        <v>9.7899999999999991</v>
      </c>
      <c r="E2238" t="str">
        <f t="shared" si="547"/>
        <v>No</v>
      </c>
      <c r="F2238" t="str">
        <f t="shared" si="548"/>
        <v>No</v>
      </c>
      <c r="G2238" t="str">
        <f t="shared" si="549"/>
        <v>No</v>
      </c>
      <c r="H2238">
        <f t="shared" si="550"/>
        <v>0</v>
      </c>
      <c r="I2238" t="str">
        <f t="shared" si="551"/>
        <v>No</v>
      </c>
      <c r="J2238" t="str">
        <f t="shared" si="552"/>
        <v>Obesity</v>
      </c>
      <c r="K2238" t="str">
        <f t="shared" si="553"/>
        <v>Diabetes</v>
      </c>
      <c r="L2238" t="str">
        <f t="shared" si="554"/>
        <v>R1013</v>
      </c>
      <c r="M2238">
        <f t="shared" si="555"/>
        <v>20</v>
      </c>
      <c r="N2238" t="str">
        <f t="shared" si="556"/>
        <v>tier - 1</v>
      </c>
      <c r="O2238" t="str">
        <f t="shared" si="557"/>
        <v>tier - 1</v>
      </c>
      <c r="P2238" t="str">
        <f t="shared" si="558"/>
        <v>R1013</v>
      </c>
      <c r="Q2238">
        <f t="shared" si="559"/>
        <v>20</v>
      </c>
    </row>
    <row r="2239" spans="1:17" ht="18.75" x14ac:dyDescent="0.3">
      <c r="A2239" s="4" t="s">
        <v>120</v>
      </c>
      <c r="B2239" t="str">
        <f t="shared" si="544"/>
        <v xml:space="preserve"> Christopher S.</v>
      </c>
      <c r="C2239">
        <f t="shared" si="545"/>
        <v>18.5</v>
      </c>
      <c r="D2239">
        <f t="shared" si="546"/>
        <v>11.84</v>
      </c>
      <c r="E2239" t="str">
        <f t="shared" si="547"/>
        <v>No</v>
      </c>
      <c r="F2239" t="str">
        <f t="shared" si="548"/>
        <v>No</v>
      </c>
      <c r="G2239" t="str">
        <f t="shared" si="549"/>
        <v>No</v>
      </c>
      <c r="H2239">
        <f t="shared" si="550"/>
        <v>0</v>
      </c>
      <c r="I2239" t="str">
        <f t="shared" si="551"/>
        <v>No</v>
      </c>
      <c r="J2239" t="str">
        <f t="shared" si="552"/>
        <v>Normol Weight</v>
      </c>
      <c r="K2239" t="str">
        <f t="shared" si="553"/>
        <v>Diabetes</v>
      </c>
      <c r="L2239" t="str">
        <f t="shared" si="554"/>
        <v>R1013</v>
      </c>
      <c r="M2239">
        <f t="shared" si="555"/>
        <v>20</v>
      </c>
      <c r="N2239" t="str">
        <f t="shared" si="556"/>
        <v>tier - 2</v>
      </c>
      <c r="O2239" t="str">
        <f t="shared" si="557"/>
        <v>tier - 2</v>
      </c>
      <c r="P2239" t="str">
        <f t="shared" si="558"/>
        <v>R1013</v>
      </c>
      <c r="Q2239">
        <f t="shared" si="559"/>
        <v>20</v>
      </c>
    </row>
    <row r="2240" spans="1:17" ht="18.75" x14ac:dyDescent="0.3">
      <c r="A2240" s="4" t="s">
        <v>119</v>
      </c>
      <c r="B2240" t="str">
        <f t="shared" si="544"/>
        <v xml:space="preserve"> William R</v>
      </c>
      <c r="C2240">
        <f t="shared" si="545"/>
        <v>18.579999999999998</v>
      </c>
      <c r="D2240">
        <f t="shared" si="546"/>
        <v>6.22</v>
      </c>
      <c r="E2240" t="str">
        <f t="shared" si="547"/>
        <v>No</v>
      </c>
      <c r="F2240" t="str">
        <f t="shared" si="548"/>
        <v>No</v>
      </c>
      <c r="G2240" t="str">
        <f t="shared" si="549"/>
        <v>No</v>
      </c>
      <c r="H2240">
        <f t="shared" si="550"/>
        <v>0</v>
      </c>
      <c r="I2240" t="str">
        <f t="shared" si="551"/>
        <v>No</v>
      </c>
      <c r="J2240" t="str">
        <f t="shared" si="552"/>
        <v>Normol Weight</v>
      </c>
      <c r="K2240" t="str">
        <f t="shared" si="553"/>
        <v>Diabetes</v>
      </c>
      <c r="L2240" t="str">
        <f t="shared" si="554"/>
        <v>R1013</v>
      </c>
      <c r="M2240">
        <f t="shared" si="555"/>
        <v>23</v>
      </c>
      <c r="N2240" t="str">
        <f t="shared" si="556"/>
        <v>tier - 2</v>
      </c>
      <c r="O2240" t="str">
        <f t="shared" si="557"/>
        <v>tier - 2</v>
      </c>
      <c r="P2240" t="str">
        <f t="shared" si="558"/>
        <v>R1013</v>
      </c>
      <c r="Q2240">
        <f t="shared" si="559"/>
        <v>23</v>
      </c>
    </row>
    <row r="2241" spans="1:17" ht="18.75" x14ac:dyDescent="0.3">
      <c r="A2241" s="4" t="s">
        <v>118</v>
      </c>
      <c r="B2241" t="str">
        <f t="shared" si="544"/>
        <v xml:space="preserve"> Lyndsy</v>
      </c>
      <c r="C2241">
        <f t="shared" si="545"/>
        <v>16.64</v>
      </c>
      <c r="D2241">
        <f t="shared" si="546"/>
        <v>10.01</v>
      </c>
      <c r="E2241" t="str">
        <f t="shared" si="547"/>
        <v>No</v>
      </c>
      <c r="F2241" t="str">
        <f t="shared" si="548"/>
        <v>No</v>
      </c>
      <c r="G2241" t="str">
        <f t="shared" si="549"/>
        <v>No</v>
      </c>
      <c r="H2241">
        <f t="shared" si="550"/>
        <v>0</v>
      </c>
      <c r="I2241" t="str">
        <f t="shared" si="551"/>
        <v>No</v>
      </c>
      <c r="J2241" t="str">
        <f t="shared" si="552"/>
        <v>Underweight</v>
      </c>
      <c r="K2241" t="str">
        <f t="shared" si="553"/>
        <v>Diabetes</v>
      </c>
      <c r="L2241" t="str">
        <f t="shared" si="554"/>
        <v>R1013</v>
      </c>
      <c r="M2241">
        <f t="shared" si="555"/>
        <v>20</v>
      </c>
      <c r="N2241" t="str">
        <f t="shared" si="556"/>
        <v>tier - 1</v>
      </c>
      <c r="O2241" t="str">
        <f t="shared" si="557"/>
        <v>tier - 1</v>
      </c>
      <c r="P2241" t="str">
        <f t="shared" si="558"/>
        <v>R1013</v>
      </c>
      <c r="Q2241">
        <f t="shared" si="559"/>
        <v>20</v>
      </c>
    </row>
    <row r="2242" spans="1:17" ht="18.75" x14ac:dyDescent="0.3">
      <c r="A2242" s="4" t="s">
        <v>117</v>
      </c>
      <c r="B2242" t="str">
        <f t="shared" ref="B2242:B2305" si="560">VLOOKUP($A2242,vetri,4,FALSE)</f>
        <v xml:space="preserve"> Jessica</v>
      </c>
      <c r="C2242">
        <f t="shared" ref="C2242:C2305" si="561">VLOOKUP($A2242,vel,2,FALSE)</f>
        <v>19.329999999999998</v>
      </c>
      <c r="D2242">
        <f t="shared" ref="D2242:D2305" si="562">VLOOKUP($A2242,vel,3,FALSE)</f>
        <v>4.32</v>
      </c>
      <c r="E2242" t="str">
        <f t="shared" ref="E2242:E2305" si="563">VLOOKUP($A2242,vel,4,FALSE)</f>
        <v>No</v>
      </c>
      <c r="F2242" t="str">
        <f t="shared" ref="F2242:F2305" si="564">VLOOKUP($A2242,vel,5,FALSE)</f>
        <v>No</v>
      </c>
      <c r="G2242" t="str">
        <f t="shared" ref="G2242:G2305" si="565">VLOOKUP($A2242,vel,6,FALSE)</f>
        <v>No</v>
      </c>
      <c r="H2242">
        <f t="shared" ref="H2242:H2305" si="566">VLOOKUP($A2242,vel,9,FALSE)</f>
        <v>1</v>
      </c>
      <c r="I2242" t="str">
        <f t="shared" ref="I2242:I2305" si="567">VLOOKUP($A2242,vel,10,FALSE)</f>
        <v>No</v>
      </c>
      <c r="J2242" t="str">
        <f t="shared" ref="J2242:J2305" si="568">VLOOKUP($A2242,vel,11,FALSE)</f>
        <v>Normol Weight</v>
      </c>
      <c r="K2242" t="str">
        <f t="shared" ref="K2242:K2305" si="569">VLOOKUP($A2242,vel,12,FALSE)</f>
        <v>Normal</v>
      </c>
      <c r="L2242" t="str">
        <f t="shared" ref="L2242:L2305" si="570">VLOOKUP($A2242,v,14,FALSE)</f>
        <v>R1013</v>
      </c>
      <c r="M2242">
        <f t="shared" ref="M2242:M2305" si="571">VLOOKUP($A2242,v,16,FALSE)</f>
        <v>24</v>
      </c>
      <c r="N2242" t="str">
        <f t="shared" ref="N2242:N2305" si="572">VLOOKUP($A2242,v,12,FALSE)</f>
        <v>tier - 1</v>
      </c>
      <c r="O2242" t="str">
        <f t="shared" ref="O2242:O2305" si="573">VLOOKUP($A2242,m,13,FALSE)</f>
        <v>tier - 1</v>
      </c>
      <c r="P2242" t="str">
        <f t="shared" ref="P2242:P2305" si="574">VLOOKUP($A2242,v,14,FALSE)</f>
        <v>R1013</v>
      </c>
      <c r="Q2242">
        <f t="shared" ref="Q2242:Q2305" si="575">VLOOKUP($A2242,v,16,FALSE)</f>
        <v>24</v>
      </c>
    </row>
    <row r="2243" spans="1:17" ht="18.75" x14ac:dyDescent="0.3">
      <c r="A2243" s="4" t="s">
        <v>116</v>
      </c>
      <c r="B2243" t="str">
        <f t="shared" si="560"/>
        <v xml:space="preserve"> Anna</v>
      </c>
      <c r="C2243">
        <f t="shared" si="561"/>
        <v>21.26</v>
      </c>
      <c r="D2243">
        <f t="shared" si="562"/>
        <v>5.65</v>
      </c>
      <c r="E2243" t="str">
        <f t="shared" si="563"/>
        <v>Yes</v>
      </c>
      <c r="F2243" t="str">
        <f t="shared" si="564"/>
        <v>No</v>
      </c>
      <c r="G2243" t="str">
        <f t="shared" si="565"/>
        <v>Yes</v>
      </c>
      <c r="H2243">
        <f t="shared" si="566"/>
        <v>1</v>
      </c>
      <c r="I2243" t="str">
        <f t="shared" si="567"/>
        <v>No</v>
      </c>
      <c r="J2243" t="str">
        <f t="shared" si="568"/>
        <v>Normol Weight</v>
      </c>
      <c r="K2243" t="str">
        <f t="shared" si="569"/>
        <v>Normal</v>
      </c>
      <c r="L2243" t="str">
        <f t="shared" si="570"/>
        <v>R1012</v>
      </c>
      <c r="M2243">
        <f t="shared" si="571"/>
        <v>25</v>
      </c>
      <c r="N2243" t="str">
        <f t="shared" si="572"/>
        <v>tier - 2</v>
      </c>
      <c r="O2243" t="str">
        <f t="shared" si="573"/>
        <v>tier - 2</v>
      </c>
      <c r="P2243" t="str">
        <f t="shared" si="574"/>
        <v>R1012</v>
      </c>
      <c r="Q2243">
        <f t="shared" si="575"/>
        <v>25</v>
      </c>
    </row>
    <row r="2244" spans="1:17" ht="18.75" x14ac:dyDescent="0.3">
      <c r="A2244" s="4" t="s">
        <v>115</v>
      </c>
      <c r="B2244" t="str">
        <f t="shared" si="560"/>
        <v xml:space="preserve"> Jordan</v>
      </c>
      <c r="C2244">
        <f t="shared" si="561"/>
        <v>15.6</v>
      </c>
      <c r="D2244">
        <f t="shared" si="562"/>
        <v>4.12</v>
      </c>
      <c r="E2244" t="str">
        <f t="shared" si="563"/>
        <v>Yes</v>
      </c>
      <c r="F2244" t="str">
        <f t="shared" si="564"/>
        <v>No</v>
      </c>
      <c r="G2244" t="str">
        <f t="shared" si="565"/>
        <v>No</v>
      </c>
      <c r="H2244">
        <f t="shared" si="566"/>
        <v>1</v>
      </c>
      <c r="I2244" t="str">
        <f t="shared" si="567"/>
        <v>No</v>
      </c>
      <c r="J2244" t="str">
        <f t="shared" si="568"/>
        <v>Underweight</v>
      </c>
      <c r="K2244" t="str">
        <f t="shared" si="569"/>
        <v>Normal</v>
      </c>
      <c r="L2244" t="str">
        <f t="shared" si="570"/>
        <v>R1012</v>
      </c>
      <c r="M2244">
        <f t="shared" si="571"/>
        <v>27</v>
      </c>
      <c r="N2244" t="str">
        <f t="shared" si="572"/>
        <v>tier - 3</v>
      </c>
      <c r="O2244" t="str">
        <f t="shared" si="573"/>
        <v>tier - 3</v>
      </c>
      <c r="P2244" t="str">
        <f t="shared" si="574"/>
        <v>R1012</v>
      </c>
      <c r="Q2244">
        <f t="shared" si="575"/>
        <v>27</v>
      </c>
    </row>
    <row r="2245" spans="1:17" ht="18.75" x14ac:dyDescent="0.3">
      <c r="A2245" s="4" t="s">
        <v>114</v>
      </c>
      <c r="B2245" t="str">
        <f t="shared" si="560"/>
        <v xml:space="preserve"> Brian</v>
      </c>
      <c r="C2245">
        <f t="shared" si="561"/>
        <v>24.39</v>
      </c>
      <c r="D2245">
        <f t="shared" si="562"/>
        <v>6.24</v>
      </c>
      <c r="E2245" t="str">
        <f t="shared" si="563"/>
        <v>No</v>
      </c>
      <c r="F2245" t="str">
        <f t="shared" si="564"/>
        <v>No</v>
      </c>
      <c r="G2245" t="str">
        <f t="shared" si="565"/>
        <v>No</v>
      </c>
      <c r="H2245">
        <f t="shared" si="566"/>
        <v>1</v>
      </c>
      <c r="I2245" t="str">
        <f t="shared" si="567"/>
        <v>No</v>
      </c>
      <c r="J2245" t="str">
        <f t="shared" si="568"/>
        <v>Normol Weight</v>
      </c>
      <c r="K2245" t="str">
        <f t="shared" si="569"/>
        <v>Diabetes</v>
      </c>
      <c r="L2245" t="str">
        <f t="shared" si="570"/>
        <v>R1013</v>
      </c>
      <c r="M2245">
        <f t="shared" si="571"/>
        <v>24</v>
      </c>
      <c r="N2245" t="str">
        <f t="shared" si="572"/>
        <v>tier - 3</v>
      </c>
      <c r="O2245" t="str">
        <f t="shared" si="573"/>
        <v>tier - 3</v>
      </c>
      <c r="P2245" t="str">
        <f t="shared" si="574"/>
        <v>R1013</v>
      </c>
      <c r="Q2245">
        <f t="shared" si="575"/>
        <v>24</v>
      </c>
    </row>
    <row r="2246" spans="1:17" ht="18.75" x14ac:dyDescent="0.3">
      <c r="A2246" s="4" t="s">
        <v>113</v>
      </c>
      <c r="B2246" t="str">
        <f t="shared" si="560"/>
        <v xml:space="preserve"> Katherine A</v>
      </c>
      <c r="C2246">
        <f t="shared" si="561"/>
        <v>24.75</v>
      </c>
      <c r="D2246">
        <f t="shared" si="562"/>
        <v>4.83</v>
      </c>
      <c r="E2246" t="str">
        <f t="shared" si="563"/>
        <v>No</v>
      </c>
      <c r="F2246" t="str">
        <f t="shared" si="564"/>
        <v>No</v>
      </c>
      <c r="G2246" t="str">
        <f t="shared" si="565"/>
        <v>No</v>
      </c>
      <c r="H2246">
        <f t="shared" si="566"/>
        <v>0</v>
      </c>
      <c r="I2246" t="str">
        <f t="shared" si="567"/>
        <v>No</v>
      </c>
      <c r="J2246" t="str">
        <f t="shared" si="568"/>
        <v>Normol Weight</v>
      </c>
      <c r="K2246" t="str">
        <f t="shared" si="569"/>
        <v>Normal</v>
      </c>
      <c r="L2246" t="str">
        <f t="shared" si="570"/>
        <v>R1013</v>
      </c>
      <c r="M2246">
        <f t="shared" si="571"/>
        <v>23</v>
      </c>
      <c r="N2246" t="str">
        <f t="shared" si="572"/>
        <v>tier - 3</v>
      </c>
      <c r="O2246" t="str">
        <f t="shared" si="573"/>
        <v>tier - 3</v>
      </c>
      <c r="P2246" t="str">
        <f t="shared" si="574"/>
        <v>R1013</v>
      </c>
      <c r="Q2246">
        <f t="shared" si="575"/>
        <v>23</v>
      </c>
    </row>
    <row r="2247" spans="1:17" ht="18.75" x14ac:dyDescent="0.3">
      <c r="A2247" s="4" t="s">
        <v>112</v>
      </c>
      <c r="B2247" t="str">
        <f t="shared" si="560"/>
        <v xml:space="preserve"> Melanie</v>
      </c>
      <c r="C2247">
        <f t="shared" si="561"/>
        <v>20.88</v>
      </c>
      <c r="D2247">
        <f t="shared" si="562"/>
        <v>7.4</v>
      </c>
      <c r="E2247" t="str">
        <f t="shared" si="563"/>
        <v>No</v>
      </c>
      <c r="F2247" t="str">
        <f t="shared" si="564"/>
        <v>No</v>
      </c>
      <c r="G2247" t="str">
        <f t="shared" si="565"/>
        <v>No</v>
      </c>
      <c r="H2247">
        <f t="shared" si="566"/>
        <v>0</v>
      </c>
      <c r="I2247" t="str">
        <f t="shared" si="567"/>
        <v>No</v>
      </c>
      <c r="J2247" t="str">
        <f t="shared" si="568"/>
        <v>Normol Weight</v>
      </c>
      <c r="K2247" t="str">
        <f t="shared" si="569"/>
        <v>Diabetes</v>
      </c>
      <c r="L2247" t="str">
        <f t="shared" si="570"/>
        <v>R1013</v>
      </c>
      <c r="M2247">
        <f t="shared" si="571"/>
        <v>20</v>
      </c>
      <c r="N2247" t="str">
        <f t="shared" si="572"/>
        <v>tier - 2</v>
      </c>
      <c r="O2247" t="str">
        <f t="shared" si="573"/>
        <v>tier - 2</v>
      </c>
      <c r="P2247" t="str">
        <f t="shared" si="574"/>
        <v>R1013</v>
      </c>
      <c r="Q2247">
        <f t="shared" si="575"/>
        <v>20</v>
      </c>
    </row>
    <row r="2248" spans="1:17" ht="18.75" x14ac:dyDescent="0.3">
      <c r="A2248" s="4" t="s">
        <v>111</v>
      </c>
      <c r="B2248" t="str">
        <f t="shared" si="560"/>
        <v xml:space="preserve"> Jessica</v>
      </c>
      <c r="C2248">
        <f t="shared" si="561"/>
        <v>20.43</v>
      </c>
      <c r="D2248">
        <f t="shared" si="562"/>
        <v>4.54</v>
      </c>
      <c r="E2248" t="str">
        <f t="shared" si="563"/>
        <v>No</v>
      </c>
      <c r="F2248" t="str">
        <f t="shared" si="564"/>
        <v>No</v>
      </c>
      <c r="G2248" t="str">
        <f t="shared" si="565"/>
        <v>No</v>
      </c>
      <c r="H2248">
        <f t="shared" si="566"/>
        <v>0</v>
      </c>
      <c r="I2248" t="str">
        <f t="shared" si="567"/>
        <v>No</v>
      </c>
      <c r="J2248" t="str">
        <f t="shared" si="568"/>
        <v>Normol Weight</v>
      </c>
      <c r="K2248" t="str">
        <f t="shared" si="569"/>
        <v>Normal</v>
      </c>
      <c r="L2248" t="str">
        <f t="shared" si="570"/>
        <v>R1013</v>
      </c>
      <c r="M2248">
        <f t="shared" si="571"/>
        <v>23</v>
      </c>
      <c r="N2248" t="str">
        <f t="shared" si="572"/>
        <v>tier - 2</v>
      </c>
      <c r="O2248" t="str">
        <f t="shared" si="573"/>
        <v>tier - 2</v>
      </c>
      <c r="P2248" t="str">
        <f t="shared" si="574"/>
        <v>R1013</v>
      </c>
      <c r="Q2248">
        <f t="shared" si="575"/>
        <v>23</v>
      </c>
    </row>
    <row r="2249" spans="1:17" ht="18.75" x14ac:dyDescent="0.3">
      <c r="A2249" s="4" t="s">
        <v>110</v>
      </c>
      <c r="B2249" t="str">
        <f t="shared" si="560"/>
        <v xml:space="preserve"> Eric S</v>
      </c>
      <c r="C2249">
        <f t="shared" si="561"/>
        <v>15.18</v>
      </c>
      <c r="D2249">
        <f t="shared" si="562"/>
        <v>11.11</v>
      </c>
      <c r="E2249" t="str">
        <f t="shared" si="563"/>
        <v>No</v>
      </c>
      <c r="F2249" t="str">
        <f t="shared" si="564"/>
        <v>No</v>
      </c>
      <c r="G2249" t="str">
        <f t="shared" si="565"/>
        <v>No</v>
      </c>
      <c r="H2249">
        <f t="shared" si="566"/>
        <v>0</v>
      </c>
      <c r="I2249" t="str">
        <f t="shared" si="567"/>
        <v>No</v>
      </c>
      <c r="J2249" t="str">
        <f t="shared" si="568"/>
        <v>Underweight</v>
      </c>
      <c r="K2249" t="str">
        <f t="shared" si="569"/>
        <v>Diabetes</v>
      </c>
      <c r="L2249" t="str">
        <f t="shared" si="570"/>
        <v>R1012</v>
      </c>
      <c r="M2249">
        <f t="shared" si="571"/>
        <v>20</v>
      </c>
      <c r="N2249" t="str">
        <f t="shared" si="572"/>
        <v>tier - 2</v>
      </c>
      <c r="O2249" t="str">
        <f t="shared" si="573"/>
        <v>tier - 2</v>
      </c>
      <c r="P2249" t="str">
        <f t="shared" si="574"/>
        <v>R1012</v>
      </c>
      <c r="Q2249">
        <f t="shared" si="575"/>
        <v>20</v>
      </c>
    </row>
    <row r="2250" spans="1:17" ht="18.75" x14ac:dyDescent="0.3">
      <c r="A2250" s="4" t="s">
        <v>109</v>
      </c>
      <c r="B2250" t="str">
        <f t="shared" si="560"/>
        <v xml:space="preserve"> Joseph</v>
      </c>
      <c r="C2250">
        <f t="shared" si="561"/>
        <v>15.12</v>
      </c>
      <c r="D2250">
        <f t="shared" si="562"/>
        <v>4.03</v>
      </c>
      <c r="E2250" t="str">
        <f t="shared" si="563"/>
        <v>Yes</v>
      </c>
      <c r="F2250" t="str">
        <f t="shared" si="564"/>
        <v>No</v>
      </c>
      <c r="G2250" t="str">
        <f t="shared" si="565"/>
        <v>No</v>
      </c>
      <c r="H2250">
        <f t="shared" si="566"/>
        <v>0</v>
      </c>
      <c r="I2250" t="str">
        <f t="shared" si="567"/>
        <v>No</v>
      </c>
      <c r="J2250" t="str">
        <f t="shared" si="568"/>
        <v>Underweight</v>
      </c>
      <c r="K2250" t="str">
        <f t="shared" si="569"/>
        <v>Normal</v>
      </c>
      <c r="L2250" t="str">
        <f t="shared" si="570"/>
        <v>R1012</v>
      </c>
      <c r="M2250">
        <f t="shared" si="571"/>
        <v>21</v>
      </c>
      <c r="N2250" t="str">
        <f t="shared" si="572"/>
        <v>tier - 3</v>
      </c>
      <c r="O2250" t="str">
        <f t="shared" si="573"/>
        <v>tier - 3</v>
      </c>
      <c r="P2250" t="str">
        <f t="shared" si="574"/>
        <v>R1012</v>
      </c>
      <c r="Q2250">
        <f t="shared" si="575"/>
        <v>21</v>
      </c>
    </row>
    <row r="2251" spans="1:17" ht="18.75" x14ac:dyDescent="0.3">
      <c r="A2251" s="4" t="s">
        <v>108</v>
      </c>
      <c r="B2251" t="str">
        <f t="shared" si="560"/>
        <v xml:space="preserve"> Mary</v>
      </c>
      <c r="C2251">
        <f t="shared" si="561"/>
        <v>23.88</v>
      </c>
      <c r="D2251">
        <f t="shared" si="562"/>
        <v>4.51</v>
      </c>
      <c r="E2251" t="str">
        <f t="shared" si="563"/>
        <v>No</v>
      </c>
      <c r="F2251" t="str">
        <f t="shared" si="564"/>
        <v>No</v>
      </c>
      <c r="G2251" t="str">
        <f t="shared" si="565"/>
        <v>No</v>
      </c>
      <c r="H2251">
        <f t="shared" si="566"/>
        <v>1</v>
      </c>
      <c r="I2251" t="str">
        <f t="shared" si="567"/>
        <v>No</v>
      </c>
      <c r="J2251" t="str">
        <f t="shared" si="568"/>
        <v>Normol Weight</v>
      </c>
      <c r="K2251" t="str">
        <f t="shared" si="569"/>
        <v>Normal</v>
      </c>
      <c r="L2251" t="str">
        <f t="shared" si="570"/>
        <v>R1013</v>
      </c>
      <c r="M2251">
        <f t="shared" si="571"/>
        <v>25</v>
      </c>
      <c r="N2251" t="str">
        <f t="shared" si="572"/>
        <v>tier - 2</v>
      </c>
      <c r="O2251" t="str">
        <f t="shared" si="573"/>
        <v>tier - 2</v>
      </c>
      <c r="P2251" t="str">
        <f t="shared" si="574"/>
        <v>R1013</v>
      </c>
      <c r="Q2251">
        <f t="shared" si="575"/>
        <v>25</v>
      </c>
    </row>
    <row r="2252" spans="1:17" ht="18.75" x14ac:dyDescent="0.3">
      <c r="A2252" s="4" t="s">
        <v>107</v>
      </c>
      <c r="B2252" t="str">
        <f t="shared" si="560"/>
        <v xml:space="preserve"> Natalie</v>
      </c>
      <c r="C2252">
        <f t="shared" si="561"/>
        <v>16.13</v>
      </c>
      <c r="D2252">
        <f t="shared" si="562"/>
        <v>5.56</v>
      </c>
      <c r="E2252" t="str">
        <f t="shared" si="563"/>
        <v>No</v>
      </c>
      <c r="F2252" t="str">
        <f t="shared" si="564"/>
        <v>Yes</v>
      </c>
      <c r="G2252" t="str">
        <f t="shared" si="565"/>
        <v>No</v>
      </c>
      <c r="H2252">
        <f t="shared" si="566"/>
        <v>1</v>
      </c>
      <c r="I2252" t="str">
        <f t="shared" si="567"/>
        <v>No</v>
      </c>
      <c r="J2252" t="str">
        <f t="shared" si="568"/>
        <v>Underweight</v>
      </c>
      <c r="K2252" t="str">
        <f t="shared" si="569"/>
        <v>Normal</v>
      </c>
      <c r="L2252" t="str">
        <f t="shared" si="570"/>
        <v>R1013</v>
      </c>
      <c r="M2252">
        <f t="shared" si="571"/>
        <v>22</v>
      </c>
      <c r="N2252" t="str">
        <f t="shared" si="572"/>
        <v>tier - 2</v>
      </c>
      <c r="O2252" t="str">
        <f t="shared" si="573"/>
        <v>tier - 2</v>
      </c>
      <c r="P2252" t="str">
        <f t="shared" si="574"/>
        <v>R1013</v>
      </c>
      <c r="Q2252">
        <f t="shared" si="575"/>
        <v>22</v>
      </c>
    </row>
    <row r="2253" spans="1:17" ht="18.75" x14ac:dyDescent="0.3">
      <c r="A2253" s="4" t="s">
        <v>106</v>
      </c>
      <c r="B2253" t="str">
        <f t="shared" si="560"/>
        <v xml:space="preserve"> Christopher</v>
      </c>
      <c r="C2253">
        <f t="shared" si="561"/>
        <v>24.09</v>
      </c>
      <c r="D2253">
        <f t="shared" si="562"/>
        <v>4.0999999999999996</v>
      </c>
      <c r="E2253" t="str">
        <f t="shared" si="563"/>
        <v>No</v>
      </c>
      <c r="F2253" t="str">
        <f t="shared" si="564"/>
        <v>Yes</v>
      </c>
      <c r="G2253" t="str">
        <f t="shared" si="565"/>
        <v>No</v>
      </c>
      <c r="H2253">
        <f t="shared" si="566"/>
        <v>1</v>
      </c>
      <c r="I2253" t="str">
        <f t="shared" si="567"/>
        <v>No</v>
      </c>
      <c r="J2253" t="str">
        <f t="shared" si="568"/>
        <v>Normol Weight</v>
      </c>
      <c r="K2253" t="str">
        <f t="shared" si="569"/>
        <v>Normal</v>
      </c>
      <c r="L2253" t="str">
        <f t="shared" si="570"/>
        <v>R1013</v>
      </c>
      <c r="M2253">
        <f t="shared" si="571"/>
        <v>18</v>
      </c>
      <c r="N2253" t="str">
        <f t="shared" si="572"/>
        <v>tier - 3</v>
      </c>
      <c r="O2253" t="str">
        <f t="shared" si="573"/>
        <v>tier - 3</v>
      </c>
      <c r="P2253" t="str">
        <f t="shared" si="574"/>
        <v>R1013</v>
      </c>
      <c r="Q2253">
        <f t="shared" si="575"/>
        <v>18</v>
      </c>
    </row>
    <row r="2254" spans="1:17" ht="18.75" x14ac:dyDescent="0.3">
      <c r="A2254" s="4" t="s">
        <v>105</v>
      </c>
      <c r="B2254" t="str">
        <f t="shared" si="560"/>
        <v xml:space="preserve"> Sonja</v>
      </c>
      <c r="C2254">
        <f t="shared" si="561"/>
        <v>19.43</v>
      </c>
      <c r="D2254">
        <f t="shared" si="562"/>
        <v>5.85</v>
      </c>
      <c r="E2254" t="str">
        <f t="shared" si="563"/>
        <v>No</v>
      </c>
      <c r="F2254" t="str">
        <f t="shared" si="564"/>
        <v>Yes</v>
      </c>
      <c r="G2254" t="str">
        <f t="shared" si="565"/>
        <v>No</v>
      </c>
      <c r="H2254">
        <f t="shared" si="566"/>
        <v>1</v>
      </c>
      <c r="I2254" t="str">
        <f t="shared" si="567"/>
        <v>No</v>
      </c>
      <c r="J2254" t="str">
        <f t="shared" si="568"/>
        <v>Normol Weight</v>
      </c>
      <c r="K2254" t="str">
        <f t="shared" si="569"/>
        <v>Diabetes</v>
      </c>
      <c r="L2254" t="str">
        <f t="shared" si="570"/>
        <v>R1013</v>
      </c>
      <c r="M2254">
        <f t="shared" si="571"/>
        <v>18</v>
      </c>
      <c r="N2254" t="str">
        <f t="shared" si="572"/>
        <v>tier - 1</v>
      </c>
      <c r="O2254" t="str">
        <f t="shared" si="573"/>
        <v>tier - 1</v>
      </c>
      <c r="P2254" t="str">
        <f t="shared" si="574"/>
        <v>R1013</v>
      </c>
      <c r="Q2254">
        <f t="shared" si="575"/>
        <v>18</v>
      </c>
    </row>
    <row r="2255" spans="1:17" ht="18.75" x14ac:dyDescent="0.3">
      <c r="A2255" s="4" t="s">
        <v>104</v>
      </c>
      <c r="B2255" t="str">
        <f t="shared" si="560"/>
        <v xml:space="preserve"> Alexandra</v>
      </c>
      <c r="C2255">
        <f t="shared" si="561"/>
        <v>15.22</v>
      </c>
      <c r="D2255">
        <f t="shared" si="562"/>
        <v>4.92</v>
      </c>
      <c r="E2255" t="str">
        <f t="shared" si="563"/>
        <v>Yes</v>
      </c>
      <c r="F2255" t="str">
        <f t="shared" si="564"/>
        <v>No</v>
      </c>
      <c r="G2255" t="str">
        <f t="shared" si="565"/>
        <v>Yes</v>
      </c>
      <c r="H2255">
        <f t="shared" si="566"/>
        <v>1</v>
      </c>
      <c r="I2255" t="str">
        <f t="shared" si="567"/>
        <v>No</v>
      </c>
      <c r="J2255" t="str">
        <f t="shared" si="568"/>
        <v>Underweight</v>
      </c>
      <c r="K2255" t="str">
        <f t="shared" si="569"/>
        <v>Normal</v>
      </c>
      <c r="L2255" t="str">
        <f t="shared" si="570"/>
        <v>R1012</v>
      </c>
      <c r="M2255">
        <f t="shared" si="571"/>
        <v>25</v>
      </c>
      <c r="N2255" t="str">
        <f t="shared" si="572"/>
        <v>tier - 2</v>
      </c>
      <c r="O2255" t="str">
        <f t="shared" si="573"/>
        <v>tier - 2</v>
      </c>
      <c r="P2255" t="str">
        <f t="shared" si="574"/>
        <v>R1012</v>
      </c>
      <c r="Q2255">
        <f t="shared" si="575"/>
        <v>25</v>
      </c>
    </row>
    <row r="2256" spans="1:17" ht="18.75" x14ac:dyDescent="0.3">
      <c r="A2256" s="4" t="s">
        <v>103</v>
      </c>
      <c r="B2256" t="str">
        <f t="shared" si="560"/>
        <v xml:space="preserve"> Martha L.</v>
      </c>
      <c r="C2256">
        <f t="shared" si="561"/>
        <v>20.72</v>
      </c>
      <c r="D2256">
        <f t="shared" si="562"/>
        <v>9.4600000000000009</v>
      </c>
      <c r="E2256" t="str">
        <f t="shared" si="563"/>
        <v>No</v>
      </c>
      <c r="F2256" t="str">
        <f t="shared" si="564"/>
        <v>No</v>
      </c>
      <c r="G2256" t="str">
        <f t="shared" si="565"/>
        <v>No</v>
      </c>
      <c r="H2256">
        <f t="shared" si="566"/>
        <v>0</v>
      </c>
      <c r="I2256" t="str">
        <f t="shared" si="567"/>
        <v>No</v>
      </c>
      <c r="J2256" t="str">
        <f t="shared" si="568"/>
        <v>Normol Weight</v>
      </c>
      <c r="K2256" t="str">
        <f t="shared" si="569"/>
        <v>Diabetes</v>
      </c>
      <c r="L2256" t="str">
        <f t="shared" si="570"/>
        <v>R1013</v>
      </c>
      <c r="M2256">
        <f t="shared" si="571"/>
        <v>20</v>
      </c>
      <c r="N2256" t="str">
        <f t="shared" si="572"/>
        <v>tier - 1</v>
      </c>
      <c r="O2256" t="str">
        <f t="shared" si="573"/>
        <v>tier - 1</v>
      </c>
      <c r="P2256" t="str">
        <f t="shared" si="574"/>
        <v>R1013</v>
      </c>
      <c r="Q2256">
        <f t="shared" si="575"/>
        <v>20</v>
      </c>
    </row>
    <row r="2257" spans="1:17" ht="18.75" x14ac:dyDescent="0.3">
      <c r="A2257" s="4" t="s">
        <v>102</v>
      </c>
      <c r="B2257" t="str">
        <f t="shared" si="560"/>
        <v xml:space="preserve"> Ryan C.</v>
      </c>
      <c r="C2257">
        <f t="shared" si="561"/>
        <v>35.4</v>
      </c>
      <c r="D2257">
        <f t="shared" si="562"/>
        <v>5.94</v>
      </c>
      <c r="E2257" t="str">
        <f t="shared" si="563"/>
        <v>No</v>
      </c>
      <c r="F2257" t="str">
        <f t="shared" si="564"/>
        <v>No</v>
      </c>
      <c r="G2257" t="str">
        <f t="shared" si="565"/>
        <v>Yes</v>
      </c>
      <c r="H2257">
        <f t="shared" si="566"/>
        <v>1</v>
      </c>
      <c r="I2257" t="str">
        <f t="shared" si="567"/>
        <v>No</v>
      </c>
      <c r="J2257" t="str">
        <f t="shared" si="568"/>
        <v>Obesity</v>
      </c>
      <c r="K2257" t="str">
        <f t="shared" si="569"/>
        <v>Diabetes</v>
      </c>
      <c r="L2257" t="str">
        <f t="shared" si="570"/>
        <v>R1011</v>
      </c>
      <c r="M2257">
        <f t="shared" si="571"/>
        <v>19</v>
      </c>
      <c r="N2257" t="str">
        <f t="shared" si="572"/>
        <v>tier - 3</v>
      </c>
      <c r="O2257" t="str">
        <f t="shared" si="573"/>
        <v>tier - 3</v>
      </c>
      <c r="P2257" t="str">
        <f t="shared" si="574"/>
        <v>R1011</v>
      </c>
      <c r="Q2257">
        <f t="shared" si="575"/>
        <v>19</v>
      </c>
    </row>
    <row r="2258" spans="1:17" ht="18.75" x14ac:dyDescent="0.3">
      <c r="A2258" s="4" t="s">
        <v>101</v>
      </c>
      <c r="B2258" t="str">
        <f t="shared" si="560"/>
        <v xml:space="preserve"> Cliff</v>
      </c>
      <c r="C2258">
        <f t="shared" si="561"/>
        <v>34.4</v>
      </c>
      <c r="D2258">
        <f t="shared" si="562"/>
        <v>5.7</v>
      </c>
      <c r="E2258" t="str">
        <f t="shared" si="563"/>
        <v>No</v>
      </c>
      <c r="F2258" t="str">
        <f t="shared" si="564"/>
        <v>No</v>
      </c>
      <c r="G2258" t="str">
        <f t="shared" si="565"/>
        <v>Yes</v>
      </c>
      <c r="H2258">
        <f t="shared" si="566"/>
        <v>1</v>
      </c>
      <c r="I2258" t="str">
        <f t="shared" si="567"/>
        <v>No</v>
      </c>
      <c r="J2258" t="str">
        <f t="shared" si="568"/>
        <v>Obesity</v>
      </c>
      <c r="K2258" t="str">
        <f t="shared" si="569"/>
        <v>Diabetes</v>
      </c>
      <c r="L2258" t="str">
        <f t="shared" si="570"/>
        <v>R1011</v>
      </c>
      <c r="M2258">
        <f t="shared" si="571"/>
        <v>19</v>
      </c>
      <c r="N2258" t="str">
        <f t="shared" si="572"/>
        <v>tier - 3</v>
      </c>
      <c r="O2258" t="str">
        <f t="shared" si="573"/>
        <v>tier - 3</v>
      </c>
      <c r="P2258" t="str">
        <f t="shared" si="574"/>
        <v>R1011</v>
      </c>
      <c r="Q2258">
        <f t="shared" si="575"/>
        <v>19</v>
      </c>
    </row>
    <row r="2259" spans="1:17" ht="18.75" x14ac:dyDescent="0.3">
      <c r="A2259" s="4" t="s">
        <v>100</v>
      </c>
      <c r="B2259" t="str">
        <f t="shared" si="560"/>
        <v xml:space="preserve"> Blue</v>
      </c>
      <c r="C2259">
        <f t="shared" si="561"/>
        <v>34.1</v>
      </c>
      <c r="D2259">
        <f t="shared" si="562"/>
        <v>4.13</v>
      </c>
      <c r="E2259" t="str">
        <f t="shared" si="563"/>
        <v>No</v>
      </c>
      <c r="F2259" t="str">
        <f t="shared" si="564"/>
        <v>No</v>
      </c>
      <c r="G2259" t="str">
        <f t="shared" si="565"/>
        <v>Yes</v>
      </c>
      <c r="H2259">
        <f t="shared" si="566"/>
        <v>1</v>
      </c>
      <c r="I2259" t="str">
        <f t="shared" si="567"/>
        <v>No</v>
      </c>
      <c r="J2259" t="str">
        <f t="shared" si="568"/>
        <v>Obesity</v>
      </c>
      <c r="K2259" t="str">
        <f t="shared" si="569"/>
        <v>Normal</v>
      </c>
      <c r="L2259" t="str">
        <f t="shared" si="570"/>
        <v>R1011</v>
      </c>
      <c r="M2259">
        <f t="shared" si="571"/>
        <v>19</v>
      </c>
      <c r="N2259" t="str">
        <f t="shared" si="572"/>
        <v>tier - 3</v>
      </c>
      <c r="O2259" t="str">
        <f t="shared" si="573"/>
        <v>tier - 3</v>
      </c>
      <c r="P2259" t="str">
        <f t="shared" si="574"/>
        <v>R1011</v>
      </c>
      <c r="Q2259">
        <f t="shared" si="575"/>
        <v>19</v>
      </c>
    </row>
    <row r="2260" spans="1:17" ht="18.75" x14ac:dyDescent="0.3">
      <c r="A2260" s="4" t="s">
        <v>99</v>
      </c>
      <c r="B2260" t="str">
        <f t="shared" si="560"/>
        <v xml:space="preserve"> Jeffrey M</v>
      </c>
      <c r="C2260">
        <f t="shared" si="561"/>
        <v>30.4</v>
      </c>
      <c r="D2260">
        <f t="shared" si="562"/>
        <v>4.7699999999999996</v>
      </c>
      <c r="E2260" t="str">
        <f t="shared" si="563"/>
        <v>No</v>
      </c>
      <c r="F2260" t="str">
        <f t="shared" si="564"/>
        <v>No</v>
      </c>
      <c r="G2260" t="str">
        <f t="shared" si="565"/>
        <v>Yes</v>
      </c>
      <c r="H2260">
        <f t="shared" si="566"/>
        <v>1</v>
      </c>
      <c r="I2260" t="str">
        <f t="shared" si="567"/>
        <v>No</v>
      </c>
      <c r="J2260" t="str">
        <f t="shared" si="568"/>
        <v>Obesity</v>
      </c>
      <c r="K2260" t="str">
        <f t="shared" si="569"/>
        <v>Normal</v>
      </c>
      <c r="L2260" t="str">
        <f t="shared" si="570"/>
        <v>R1011</v>
      </c>
      <c r="M2260">
        <f t="shared" si="571"/>
        <v>19</v>
      </c>
      <c r="N2260" t="str">
        <f t="shared" si="572"/>
        <v>tier - 3</v>
      </c>
      <c r="O2260" t="str">
        <f t="shared" si="573"/>
        <v>tier - 3</v>
      </c>
      <c r="P2260" t="str">
        <f t="shared" si="574"/>
        <v>R1011</v>
      </c>
      <c r="Q2260">
        <f t="shared" si="575"/>
        <v>19</v>
      </c>
    </row>
    <row r="2261" spans="1:17" ht="18.75" x14ac:dyDescent="0.3">
      <c r="A2261" s="4" t="s">
        <v>98</v>
      </c>
      <c r="B2261" t="str">
        <f t="shared" si="560"/>
        <v xml:space="preserve"> Andrew</v>
      </c>
      <c r="C2261">
        <f t="shared" si="561"/>
        <v>28.7</v>
      </c>
      <c r="D2261">
        <f t="shared" si="562"/>
        <v>4.99</v>
      </c>
      <c r="E2261" t="str">
        <f t="shared" si="563"/>
        <v>No</v>
      </c>
      <c r="F2261" t="str">
        <f t="shared" si="564"/>
        <v>No</v>
      </c>
      <c r="G2261" t="str">
        <f t="shared" si="565"/>
        <v>Yes</v>
      </c>
      <c r="H2261">
        <f t="shared" si="566"/>
        <v>1</v>
      </c>
      <c r="I2261" t="str">
        <f t="shared" si="567"/>
        <v>No</v>
      </c>
      <c r="J2261" t="str">
        <f t="shared" si="568"/>
        <v>Obesity</v>
      </c>
      <c r="K2261" t="str">
        <f t="shared" si="569"/>
        <v>Normal</v>
      </c>
      <c r="L2261" t="str">
        <f t="shared" si="570"/>
        <v>R1011</v>
      </c>
      <c r="M2261">
        <f t="shared" si="571"/>
        <v>19</v>
      </c>
      <c r="N2261" t="str">
        <f t="shared" si="572"/>
        <v>tier - 2</v>
      </c>
      <c r="O2261" t="str">
        <f t="shared" si="573"/>
        <v>tier - 2</v>
      </c>
      <c r="P2261" t="str">
        <f t="shared" si="574"/>
        <v>R1011</v>
      </c>
      <c r="Q2261">
        <f t="shared" si="575"/>
        <v>19</v>
      </c>
    </row>
    <row r="2262" spans="1:17" ht="18.75" x14ac:dyDescent="0.3">
      <c r="A2262" s="4" t="s">
        <v>97</v>
      </c>
      <c r="B2262" t="str">
        <f t="shared" si="560"/>
        <v xml:space="preserve"> Julia</v>
      </c>
      <c r="C2262">
        <f t="shared" si="561"/>
        <v>17.440000000000001</v>
      </c>
      <c r="D2262">
        <f t="shared" si="562"/>
        <v>4.42</v>
      </c>
      <c r="E2262" t="str">
        <f t="shared" si="563"/>
        <v>Yes</v>
      </c>
      <c r="F2262" t="str">
        <f t="shared" si="564"/>
        <v>No</v>
      </c>
      <c r="G2262" t="str">
        <f t="shared" si="565"/>
        <v>Yes</v>
      </c>
      <c r="H2262">
        <f t="shared" si="566"/>
        <v>1</v>
      </c>
      <c r="I2262" t="str">
        <f t="shared" si="567"/>
        <v>No</v>
      </c>
      <c r="J2262" t="str">
        <f t="shared" si="568"/>
        <v>Underweight</v>
      </c>
      <c r="K2262" t="str">
        <f t="shared" si="569"/>
        <v>Normal</v>
      </c>
      <c r="L2262" t="str">
        <f t="shared" si="570"/>
        <v>R1013</v>
      </c>
      <c r="M2262">
        <f t="shared" si="571"/>
        <v>25</v>
      </c>
      <c r="N2262" t="str">
        <f t="shared" si="572"/>
        <v>tier - 2</v>
      </c>
      <c r="O2262" t="str">
        <f t="shared" si="573"/>
        <v>tier - 2</v>
      </c>
      <c r="P2262" t="str">
        <f t="shared" si="574"/>
        <v>R1013</v>
      </c>
      <c r="Q2262">
        <f t="shared" si="575"/>
        <v>25</v>
      </c>
    </row>
    <row r="2263" spans="1:17" ht="18.75" x14ac:dyDescent="0.3">
      <c r="A2263" s="4" t="s">
        <v>96</v>
      </c>
      <c r="B2263" t="str">
        <f t="shared" si="560"/>
        <v xml:space="preserve"> Daniel</v>
      </c>
      <c r="C2263">
        <f t="shared" si="561"/>
        <v>27.6</v>
      </c>
      <c r="D2263">
        <f t="shared" si="562"/>
        <v>4.01</v>
      </c>
      <c r="E2263" t="str">
        <f t="shared" si="563"/>
        <v>No</v>
      </c>
      <c r="F2263" t="str">
        <f t="shared" si="564"/>
        <v>No</v>
      </c>
      <c r="G2263" t="str">
        <f t="shared" si="565"/>
        <v>Yes</v>
      </c>
      <c r="H2263">
        <f t="shared" si="566"/>
        <v>1</v>
      </c>
      <c r="I2263" t="str">
        <f t="shared" si="567"/>
        <v>No</v>
      </c>
      <c r="J2263" t="str">
        <f t="shared" si="568"/>
        <v>Obesity</v>
      </c>
      <c r="K2263" t="str">
        <f t="shared" si="569"/>
        <v>Normal</v>
      </c>
      <c r="L2263" t="str">
        <f t="shared" si="570"/>
        <v>R1011</v>
      </c>
      <c r="M2263">
        <f t="shared" si="571"/>
        <v>19</v>
      </c>
      <c r="N2263" t="str">
        <f t="shared" si="572"/>
        <v>tier - 3</v>
      </c>
      <c r="O2263" t="str">
        <f t="shared" si="573"/>
        <v>tier - 3</v>
      </c>
      <c r="P2263" t="str">
        <f t="shared" si="574"/>
        <v>R1011</v>
      </c>
      <c r="Q2263">
        <f t="shared" si="575"/>
        <v>19</v>
      </c>
    </row>
    <row r="2264" spans="1:17" ht="18.75" x14ac:dyDescent="0.3">
      <c r="A2264" s="4" t="s">
        <v>95</v>
      </c>
      <c r="B2264" t="str">
        <f t="shared" si="560"/>
        <v>Mr.  Jaime</v>
      </c>
      <c r="C2264">
        <f t="shared" si="561"/>
        <v>20.7</v>
      </c>
      <c r="D2264">
        <f t="shared" si="562"/>
        <v>4.49</v>
      </c>
      <c r="E2264" t="str">
        <f t="shared" si="563"/>
        <v>No</v>
      </c>
      <c r="F2264" t="str">
        <f t="shared" si="564"/>
        <v>No</v>
      </c>
      <c r="G2264" t="str">
        <f t="shared" si="565"/>
        <v>Yes</v>
      </c>
      <c r="H2264">
        <f t="shared" si="566"/>
        <v>1</v>
      </c>
      <c r="I2264" t="str">
        <f t="shared" si="567"/>
        <v>No</v>
      </c>
      <c r="J2264" t="str">
        <f t="shared" si="568"/>
        <v>Normol Weight</v>
      </c>
      <c r="K2264" t="str">
        <f t="shared" si="569"/>
        <v>Normal</v>
      </c>
      <c r="L2264" t="str">
        <f t="shared" si="570"/>
        <v>R1011</v>
      </c>
      <c r="M2264">
        <f t="shared" si="571"/>
        <v>19</v>
      </c>
      <c r="N2264" t="str">
        <f t="shared" si="572"/>
        <v>tier - 1</v>
      </c>
      <c r="O2264" t="str">
        <f t="shared" si="573"/>
        <v>tier - 1</v>
      </c>
      <c r="P2264" t="str">
        <f t="shared" si="574"/>
        <v>R1011</v>
      </c>
      <c r="Q2264">
        <f t="shared" si="575"/>
        <v>19</v>
      </c>
    </row>
    <row r="2265" spans="1:17" ht="18.75" x14ac:dyDescent="0.3">
      <c r="A2265" s="4" t="s">
        <v>94</v>
      </c>
      <c r="B2265" t="str">
        <f t="shared" si="560"/>
        <v>Mr.  Mohd Syahidan</v>
      </c>
      <c r="C2265">
        <f t="shared" si="561"/>
        <v>20.3</v>
      </c>
      <c r="D2265">
        <f t="shared" si="562"/>
        <v>6.37</v>
      </c>
      <c r="E2265" t="str">
        <f t="shared" si="563"/>
        <v>No</v>
      </c>
      <c r="F2265" t="str">
        <f t="shared" si="564"/>
        <v>No</v>
      </c>
      <c r="G2265" t="str">
        <f t="shared" si="565"/>
        <v>Yes</v>
      </c>
      <c r="H2265">
        <f t="shared" si="566"/>
        <v>1</v>
      </c>
      <c r="I2265" t="str">
        <f t="shared" si="567"/>
        <v>No</v>
      </c>
      <c r="J2265" t="str">
        <f t="shared" si="568"/>
        <v>Normol Weight</v>
      </c>
      <c r="K2265" t="str">
        <f t="shared" si="569"/>
        <v>Diabetes</v>
      </c>
      <c r="L2265" t="str">
        <f t="shared" si="570"/>
        <v>R1011</v>
      </c>
      <c r="M2265">
        <f t="shared" si="571"/>
        <v>19</v>
      </c>
      <c r="N2265" t="str">
        <f t="shared" si="572"/>
        <v>tier - 1</v>
      </c>
      <c r="O2265" t="str">
        <f t="shared" si="573"/>
        <v>tier - 1</v>
      </c>
      <c r="P2265" t="str">
        <f t="shared" si="574"/>
        <v>R1011</v>
      </c>
      <c r="Q2265">
        <f t="shared" si="575"/>
        <v>19</v>
      </c>
    </row>
    <row r="2266" spans="1:17" ht="18.75" x14ac:dyDescent="0.3">
      <c r="A2266" s="4" t="s">
        <v>93</v>
      </c>
      <c r="B2266" t="str">
        <f t="shared" si="560"/>
        <v xml:space="preserve"> Matthew</v>
      </c>
      <c r="C2266">
        <f t="shared" si="561"/>
        <v>19.8</v>
      </c>
      <c r="D2266">
        <f t="shared" si="562"/>
        <v>5.12</v>
      </c>
      <c r="E2266" t="str">
        <f t="shared" si="563"/>
        <v>No</v>
      </c>
      <c r="F2266" t="str">
        <f t="shared" si="564"/>
        <v>No</v>
      </c>
      <c r="G2266" t="str">
        <f t="shared" si="565"/>
        <v>Yes</v>
      </c>
      <c r="H2266">
        <f t="shared" si="566"/>
        <v>1</v>
      </c>
      <c r="I2266" t="str">
        <f t="shared" si="567"/>
        <v>No</v>
      </c>
      <c r="J2266" t="str">
        <f t="shared" si="568"/>
        <v>Normol Weight</v>
      </c>
      <c r="K2266" t="str">
        <f t="shared" si="569"/>
        <v>Normal</v>
      </c>
      <c r="L2266" t="str">
        <f t="shared" si="570"/>
        <v>R1011</v>
      </c>
      <c r="M2266">
        <f t="shared" si="571"/>
        <v>19</v>
      </c>
      <c r="N2266" t="str">
        <f t="shared" si="572"/>
        <v>tier - 2</v>
      </c>
      <c r="O2266" t="str">
        <f t="shared" si="573"/>
        <v>tier - 2</v>
      </c>
      <c r="P2266" t="str">
        <f t="shared" si="574"/>
        <v>R1011</v>
      </c>
      <c r="Q2266">
        <f t="shared" si="575"/>
        <v>19</v>
      </c>
    </row>
    <row r="2267" spans="1:17" ht="18.75" x14ac:dyDescent="0.3">
      <c r="A2267" s="4" t="s">
        <v>92</v>
      </c>
      <c r="B2267" t="str">
        <f t="shared" si="560"/>
        <v xml:space="preserve"> Elizabeth S.</v>
      </c>
      <c r="C2267">
        <f t="shared" si="561"/>
        <v>21.87</v>
      </c>
      <c r="D2267">
        <f t="shared" si="562"/>
        <v>8.59</v>
      </c>
      <c r="E2267" t="str">
        <f t="shared" si="563"/>
        <v>No</v>
      </c>
      <c r="F2267" t="str">
        <f t="shared" si="564"/>
        <v>No</v>
      </c>
      <c r="G2267" t="str">
        <f t="shared" si="565"/>
        <v>No</v>
      </c>
      <c r="H2267">
        <f t="shared" si="566"/>
        <v>0</v>
      </c>
      <c r="I2267" t="str">
        <f t="shared" si="567"/>
        <v>No</v>
      </c>
      <c r="J2267" t="str">
        <f t="shared" si="568"/>
        <v>Normol Weight</v>
      </c>
      <c r="K2267" t="str">
        <f t="shared" si="569"/>
        <v>Diabetes</v>
      </c>
      <c r="L2267" t="str">
        <f t="shared" si="570"/>
        <v>R1013</v>
      </c>
      <c r="M2267">
        <f t="shared" si="571"/>
        <v>20</v>
      </c>
      <c r="N2267" t="str">
        <f t="shared" si="572"/>
        <v>tier - 2</v>
      </c>
      <c r="O2267" t="str">
        <f t="shared" si="573"/>
        <v>tier - 2</v>
      </c>
      <c r="P2267" t="str">
        <f t="shared" si="574"/>
        <v>R1013</v>
      </c>
      <c r="Q2267">
        <f t="shared" si="575"/>
        <v>20</v>
      </c>
    </row>
    <row r="2268" spans="1:17" ht="18.75" x14ac:dyDescent="0.3">
      <c r="A2268" s="4" t="s">
        <v>91</v>
      </c>
      <c r="B2268" t="str">
        <f t="shared" si="560"/>
        <v xml:space="preserve"> Katie</v>
      </c>
      <c r="C2268">
        <f t="shared" si="561"/>
        <v>16.600000000000001</v>
      </c>
      <c r="D2268">
        <f t="shared" si="562"/>
        <v>5.87</v>
      </c>
      <c r="E2268" t="str">
        <f t="shared" si="563"/>
        <v>No</v>
      </c>
      <c r="F2268" t="str">
        <f t="shared" si="564"/>
        <v>No</v>
      </c>
      <c r="G2268" t="str">
        <f t="shared" si="565"/>
        <v>No</v>
      </c>
      <c r="H2268">
        <f t="shared" si="566"/>
        <v>1</v>
      </c>
      <c r="I2268" t="str">
        <f t="shared" si="567"/>
        <v>No</v>
      </c>
      <c r="J2268" t="str">
        <f t="shared" si="568"/>
        <v>Underweight</v>
      </c>
      <c r="K2268" t="str">
        <f t="shared" si="569"/>
        <v>Diabetes</v>
      </c>
      <c r="L2268" t="str">
        <f t="shared" si="570"/>
        <v>R1012</v>
      </c>
      <c r="M2268">
        <f t="shared" si="571"/>
        <v>24</v>
      </c>
      <c r="N2268" t="str">
        <f t="shared" si="572"/>
        <v>tier - 1</v>
      </c>
      <c r="O2268" t="str">
        <f t="shared" si="573"/>
        <v>tier - 1</v>
      </c>
      <c r="P2268" t="str">
        <f t="shared" si="574"/>
        <v>R1012</v>
      </c>
      <c r="Q2268">
        <f t="shared" si="575"/>
        <v>24</v>
      </c>
    </row>
    <row r="2269" spans="1:17" ht="18.75" x14ac:dyDescent="0.3">
      <c r="A2269" s="4" t="s">
        <v>90</v>
      </c>
      <c r="B2269" t="str">
        <f t="shared" si="560"/>
        <v xml:space="preserve"> Christi A.</v>
      </c>
      <c r="C2269">
        <f t="shared" si="561"/>
        <v>21.98</v>
      </c>
      <c r="D2269">
        <f t="shared" si="562"/>
        <v>7.03</v>
      </c>
      <c r="E2269" t="str">
        <f t="shared" si="563"/>
        <v>No</v>
      </c>
      <c r="F2269" t="str">
        <f t="shared" si="564"/>
        <v>No</v>
      </c>
      <c r="G2269" t="str">
        <f t="shared" si="565"/>
        <v>No</v>
      </c>
      <c r="H2269">
        <f t="shared" si="566"/>
        <v>0</v>
      </c>
      <c r="I2269" t="str">
        <f t="shared" si="567"/>
        <v>No</v>
      </c>
      <c r="J2269" t="str">
        <f t="shared" si="568"/>
        <v>Normol Weight</v>
      </c>
      <c r="K2269" t="str">
        <f t="shared" si="569"/>
        <v>Diabetes</v>
      </c>
      <c r="L2269" t="str">
        <f t="shared" si="570"/>
        <v>R1013</v>
      </c>
      <c r="M2269">
        <f t="shared" si="571"/>
        <v>20</v>
      </c>
      <c r="N2269" t="str">
        <f t="shared" si="572"/>
        <v>tier - 2</v>
      </c>
      <c r="O2269" t="str">
        <f t="shared" si="573"/>
        <v>tier - 2</v>
      </c>
      <c r="P2269" t="str">
        <f t="shared" si="574"/>
        <v>R1013</v>
      </c>
      <c r="Q2269">
        <f t="shared" si="575"/>
        <v>20</v>
      </c>
    </row>
    <row r="2270" spans="1:17" ht="18.75" x14ac:dyDescent="0.3">
      <c r="A2270" s="4" t="s">
        <v>89</v>
      </c>
      <c r="B2270" t="str">
        <f t="shared" si="560"/>
        <v xml:space="preserve"> Sandra K.</v>
      </c>
      <c r="C2270">
        <f t="shared" si="561"/>
        <v>19.7</v>
      </c>
      <c r="D2270">
        <f t="shared" si="562"/>
        <v>5.51</v>
      </c>
      <c r="E2270" t="str">
        <f t="shared" si="563"/>
        <v>No</v>
      </c>
      <c r="F2270" t="str">
        <f t="shared" si="564"/>
        <v>No</v>
      </c>
      <c r="G2270" t="str">
        <f t="shared" si="565"/>
        <v>No</v>
      </c>
      <c r="H2270">
        <f t="shared" si="566"/>
        <v>1</v>
      </c>
      <c r="I2270" t="str">
        <f t="shared" si="567"/>
        <v>No</v>
      </c>
      <c r="J2270" t="str">
        <f t="shared" si="568"/>
        <v>Normol Weight</v>
      </c>
      <c r="K2270" t="str">
        <f t="shared" si="569"/>
        <v>Normal</v>
      </c>
      <c r="L2270" t="str">
        <f t="shared" si="570"/>
        <v>R1013</v>
      </c>
      <c r="M2270">
        <f t="shared" si="571"/>
        <v>24</v>
      </c>
      <c r="N2270" t="str">
        <f t="shared" si="572"/>
        <v>tier - 1</v>
      </c>
      <c r="O2270" t="str">
        <f t="shared" si="573"/>
        <v>tier - 1</v>
      </c>
      <c r="P2270" t="str">
        <f t="shared" si="574"/>
        <v>R1013</v>
      </c>
      <c r="Q2270">
        <f t="shared" si="575"/>
        <v>24</v>
      </c>
    </row>
    <row r="2271" spans="1:17" ht="18.75" x14ac:dyDescent="0.3">
      <c r="A2271" s="4" t="s">
        <v>88</v>
      </c>
      <c r="B2271" t="str">
        <f t="shared" si="560"/>
        <v xml:space="preserve"> Katharine</v>
      </c>
      <c r="C2271">
        <f t="shared" si="561"/>
        <v>19.21</v>
      </c>
      <c r="D2271">
        <f t="shared" si="562"/>
        <v>4.76</v>
      </c>
      <c r="E2271" t="str">
        <f t="shared" si="563"/>
        <v>No</v>
      </c>
      <c r="F2271" t="str">
        <f t="shared" si="564"/>
        <v>Yes</v>
      </c>
      <c r="G2271" t="str">
        <f t="shared" si="565"/>
        <v>No</v>
      </c>
      <c r="H2271">
        <f t="shared" si="566"/>
        <v>1</v>
      </c>
      <c r="I2271" t="str">
        <f t="shared" si="567"/>
        <v>No</v>
      </c>
      <c r="J2271" t="str">
        <f t="shared" si="568"/>
        <v>Normol Weight</v>
      </c>
      <c r="K2271" t="str">
        <f t="shared" si="569"/>
        <v>Normal</v>
      </c>
      <c r="L2271" t="str">
        <f t="shared" si="570"/>
        <v>R1012</v>
      </c>
      <c r="M2271">
        <f t="shared" si="571"/>
        <v>18</v>
      </c>
      <c r="N2271" t="str">
        <f t="shared" si="572"/>
        <v>tier - 1</v>
      </c>
      <c r="O2271" t="str">
        <f t="shared" si="573"/>
        <v>tier - 1</v>
      </c>
      <c r="P2271" t="str">
        <f t="shared" si="574"/>
        <v>R1012</v>
      </c>
      <c r="Q2271">
        <f t="shared" si="575"/>
        <v>18</v>
      </c>
    </row>
    <row r="2272" spans="1:17" ht="18.75" x14ac:dyDescent="0.3">
      <c r="A2272" s="4" t="s">
        <v>87</v>
      </c>
      <c r="B2272" t="str">
        <f t="shared" si="560"/>
        <v xml:space="preserve"> Jerome</v>
      </c>
      <c r="C2272">
        <f t="shared" si="561"/>
        <v>19.3</v>
      </c>
      <c r="D2272">
        <f t="shared" si="562"/>
        <v>4.7</v>
      </c>
      <c r="E2272" t="str">
        <f t="shared" si="563"/>
        <v>No</v>
      </c>
      <c r="F2272" t="str">
        <f t="shared" si="564"/>
        <v>Yes</v>
      </c>
      <c r="G2272" t="str">
        <f t="shared" si="565"/>
        <v>No</v>
      </c>
      <c r="H2272">
        <f t="shared" si="566"/>
        <v>1</v>
      </c>
      <c r="I2272" t="str">
        <f t="shared" si="567"/>
        <v>No</v>
      </c>
      <c r="J2272" t="str">
        <f t="shared" si="568"/>
        <v>Normol Weight</v>
      </c>
      <c r="K2272" t="str">
        <f t="shared" si="569"/>
        <v>Normal</v>
      </c>
      <c r="L2272" t="str">
        <f t="shared" si="570"/>
        <v>R1013</v>
      </c>
      <c r="M2272">
        <f t="shared" si="571"/>
        <v>18</v>
      </c>
      <c r="N2272" t="str">
        <f t="shared" si="572"/>
        <v>tier - 1</v>
      </c>
      <c r="O2272" t="str">
        <f t="shared" si="573"/>
        <v>tier - 1</v>
      </c>
      <c r="P2272" t="str">
        <f t="shared" si="574"/>
        <v>R1013</v>
      </c>
      <c r="Q2272">
        <f t="shared" si="575"/>
        <v>18</v>
      </c>
    </row>
    <row r="2273" spans="1:17" ht="18.75" x14ac:dyDescent="0.3">
      <c r="A2273" s="4" t="s">
        <v>86</v>
      </c>
      <c r="B2273" t="str">
        <f t="shared" si="560"/>
        <v xml:space="preserve"> Julia R</v>
      </c>
      <c r="C2273">
        <f t="shared" si="561"/>
        <v>16.22</v>
      </c>
      <c r="D2273">
        <f t="shared" si="562"/>
        <v>6.21</v>
      </c>
      <c r="E2273" t="str">
        <f t="shared" si="563"/>
        <v>Yes</v>
      </c>
      <c r="F2273" t="str">
        <f t="shared" si="564"/>
        <v>No</v>
      </c>
      <c r="G2273" t="str">
        <f t="shared" si="565"/>
        <v>No</v>
      </c>
      <c r="H2273">
        <f t="shared" si="566"/>
        <v>0</v>
      </c>
      <c r="I2273" t="str">
        <f t="shared" si="567"/>
        <v>No</v>
      </c>
      <c r="J2273" t="str">
        <f t="shared" si="568"/>
        <v>Underweight</v>
      </c>
      <c r="K2273" t="str">
        <f t="shared" si="569"/>
        <v>Diabetes</v>
      </c>
      <c r="L2273" t="str">
        <f t="shared" si="570"/>
        <v>R1012</v>
      </c>
      <c r="M2273">
        <f t="shared" si="571"/>
        <v>26</v>
      </c>
      <c r="N2273" t="str">
        <f t="shared" si="572"/>
        <v>tier - 3</v>
      </c>
      <c r="O2273" t="str">
        <f t="shared" si="573"/>
        <v>tier - 3</v>
      </c>
      <c r="P2273" t="str">
        <f t="shared" si="574"/>
        <v>R1012</v>
      </c>
      <c r="Q2273">
        <f t="shared" si="575"/>
        <v>26</v>
      </c>
    </row>
    <row r="2274" spans="1:17" ht="18.75" x14ac:dyDescent="0.3">
      <c r="A2274" s="4" t="s">
        <v>85</v>
      </c>
      <c r="B2274" t="str">
        <f t="shared" si="560"/>
        <v xml:space="preserve"> Sean Henry</v>
      </c>
      <c r="C2274">
        <f t="shared" si="561"/>
        <v>17.12</v>
      </c>
      <c r="D2274">
        <f t="shared" si="562"/>
        <v>4.5199999999999996</v>
      </c>
      <c r="E2274" t="str">
        <f t="shared" si="563"/>
        <v>No</v>
      </c>
      <c r="F2274" t="str">
        <f t="shared" si="564"/>
        <v>Yes</v>
      </c>
      <c r="G2274" t="str">
        <f t="shared" si="565"/>
        <v>No</v>
      </c>
      <c r="H2274">
        <f t="shared" si="566"/>
        <v>1</v>
      </c>
      <c r="I2274" t="str">
        <f t="shared" si="567"/>
        <v>No</v>
      </c>
      <c r="J2274" t="str">
        <f t="shared" si="568"/>
        <v>Underweight</v>
      </c>
      <c r="K2274" t="str">
        <f t="shared" si="569"/>
        <v>Normal</v>
      </c>
      <c r="L2274" t="str">
        <f t="shared" si="570"/>
        <v>R1013</v>
      </c>
      <c r="M2274">
        <f t="shared" si="571"/>
        <v>19</v>
      </c>
      <c r="N2274" t="str">
        <f t="shared" si="572"/>
        <v>tier - 1</v>
      </c>
      <c r="O2274" t="str">
        <f t="shared" si="573"/>
        <v>tier - 1</v>
      </c>
      <c r="P2274" t="str">
        <f t="shared" si="574"/>
        <v>R1013</v>
      </c>
      <c r="Q2274">
        <f t="shared" si="575"/>
        <v>19</v>
      </c>
    </row>
    <row r="2275" spans="1:17" ht="18.75" x14ac:dyDescent="0.3">
      <c r="A2275" s="4" t="s">
        <v>84</v>
      </c>
      <c r="B2275" t="str">
        <f t="shared" si="560"/>
        <v xml:space="preserve"> Rachel A.</v>
      </c>
      <c r="C2275">
        <f t="shared" si="561"/>
        <v>19.07</v>
      </c>
      <c r="D2275">
        <f t="shared" si="562"/>
        <v>5.45</v>
      </c>
      <c r="E2275" t="str">
        <f t="shared" si="563"/>
        <v>No</v>
      </c>
      <c r="F2275" t="str">
        <f t="shared" si="564"/>
        <v>No</v>
      </c>
      <c r="G2275" t="str">
        <f t="shared" si="565"/>
        <v>No</v>
      </c>
      <c r="H2275">
        <f t="shared" si="566"/>
        <v>1</v>
      </c>
      <c r="I2275" t="str">
        <f t="shared" si="567"/>
        <v>No</v>
      </c>
      <c r="J2275" t="str">
        <f t="shared" si="568"/>
        <v>Normol Weight</v>
      </c>
      <c r="K2275" t="str">
        <f t="shared" si="569"/>
        <v>Normal</v>
      </c>
      <c r="L2275" t="str">
        <f t="shared" si="570"/>
        <v>R1013</v>
      </c>
      <c r="M2275">
        <f t="shared" si="571"/>
        <v>30</v>
      </c>
      <c r="N2275" t="str">
        <f t="shared" si="572"/>
        <v>tier - 3</v>
      </c>
      <c r="O2275" t="str">
        <f t="shared" si="573"/>
        <v>tier - 3</v>
      </c>
      <c r="P2275" t="str">
        <f t="shared" si="574"/>
        <v>R1013</v>
      </c>
      <c r="Q2275">
        <f t="shared" si="575"/>
        <v>30</v>
      </c>
    </row>
    <row r="2276" spans="1:17" ht="18.75" x14ac:dyDescent="0.3">
      <c r="A2276" s="4" t="s">
        <v>83</v>
      </c>
      <c r="B2276" t="str">
        <f t="shared" si="560"/>
        <v xml:space="preserve"> Jim</v>
      </c>
      <c r="C2276">
        <f t="shared" si="561"/>
        <v>15.56</v>
      </c>
      <c r="D2276">
        <f t="shared" si="562"/>
        <v>4.42</v>
      </c>
      <c r="E2276" t="str">
        <f t="shared" si="563"/>
        <v>No</v>
      </c>
      <c r="F2276" t="str">
        <f t="shared" si="564"/>
        <v>No</v>
      </c>
      <c r="G2276" t="str">
        <f t="shared" si="565"/>
        <v>No</v>
      </c>
      <c r="H2276">
        <f t="shared" si="566"/>
        <v>0</v>
      </c>
      <c r="I2276" t="str">
        <f t="shared" si="567"/>
        <v>No</v>
      </c>
      <c r="J2276" t="str">
        <f t="shared" si="568"/>
        <v>Underweight</v>
      </c>
      <c r="K2276" t="str">
        <f t="shared" si="569"/>
        <v>Normal</v>
      </c>
      <c r="L2276" t="str">
        <f t="shared" si="570"/>
        <v>R1012</v>
      </c>
      <c r="M2276">
        <f t="shared" si="571"/>
        <v>23</v>
      </c>
      <c r="N2276" t="str">
        <f t="shared" si="572"/>
        <v>tier - 3</v>
      </c>
      <c r="O2276" t="str">
        <f t="shared" si="573"/>
        <v>tier - 3</v>
      </c>
      <c r="P2276" t="str">
        <f t="shared" si="574"/>
        <v>R1012</v>
      </c>
      <c r="Q2276">
        <f t="shared" si="575"/>
        <v>23</v>
      </c>
    </row>
    <row r="2277" spans="1:17" ht="18.75" x14ac:dyDescent="0.3">
      <c r="A2277" s="4" t="s">
        <v>82</v>
      </c>
      <c r="B2277" t="str">
        <f t="shared" si="560"/>
        <v xml:space="preserve"> Tim</v>
      </c>
      <c r="C2277">
        <f t="shared" si="561"/>
        <v>22.76</v>
      </c>
      <c r="D2277">
        <f t="shared" si="562"/>
        <v>9.44</v>
      </c>
      <c r="E2277" t="str">
        <f t="shared" si="563"/>
        <v>No</v>
      </c>
      <c r="F2277" t="str">
        <f t="shared" si="564"/>
        <v>No</v>
      </c>
      <c r="G2277" t="str">
        <f t="shared" si="565"/>
        <v>No</v>
      </c>
      <c r="H2277">
        <f t="shared" si="566"/>
        <v>0</v>
      </c>
      <c r="I2277" t="str">
        <f t="shared" si="567"/>
        <v>No</v>
      </c>
      <c r="J2277" t="str">
        <f t="shared" si="568"/>
        <v>Normol Weight</v>
      </c>
      <c r="K2277" t="str">
        <f t="shared" si="569"/>
        <v>Diabetes</v>
      </c>
      <c r="L2277" t="str">
        <f t="shared" si="570"/>
        <v>R1013</v>
      </c>
      <c r="M2277">
        <f t="shared" si="571"/>
        <v>20</v>
      </c>
      <c r="N2277" t="str">
        <f t="shared" si="572"/>
        <v>tier - 1</v>
      </c>
      <c r="O2277" t="str">
        <f t="shared" si="573"/>
        <v>tier - 1</v>
      </c>
      <c r="P2277" t="str">
        <f t="shared" si="574"/>
        <v>R1013</v>
      </c>
      <c r="Q2277">
        <f t="shared" si="575"/>
        <v>20</v>
      </c>
    </row>
    <row r="2278" spans="1:17" ht="18.75" x14ac:dyDescent="0.3">
      <c r="A2278" s="4" t="s">
        <v>81</v>
      </c>
      <c r="B2278" t="str">
        <f t="shared" si="560"/>
        <v xml:space="preserve"> Abby L.</v>
      </c>
      <c r="C2278">
        <f t="shared" si="561"/>
        <v>22.79</v>
      </c>
      <c r="D2278">
        <f t="shared" si="562"/>
        <v>6.15</v>
      </c>
      <c r="E2278" t="str">
        <f t="shared" si="563"/>
        <v>Yes</v>
      </c>
      <c r="F2278" t="str">
        <f t="shared" si="564"/>
        <v>No</v>
      </c>
      <c r="G2278" t="str">
        <f t="shared" si="565"/>
        <v>Yes</v>
      </c>
      <c r="H2278">
        <f t="shared" si="566"/>
        <v>1</v>
      </c>
      <c r="I2278" t="str">
        <f t="shared" si="567"/>
        <v>No</v>
      </c>
      <c r="J2278" t="str">
        <f t="shared" si="568"/>
        <v>Normol Weight</v>
      </c>
      <c r="K2278" t="str">
        <f t="shared" si="569"/>
        <v>Diabetes</v>
      </c>
      <c r="L2278" t="str">
        <f t="shared" si="570"/>
        <v>R1013</v>
      </c>
      <c r="M2278">
        <f t="shared" si="571"/>
        <v>25</v>
      </c>
      <c r="N2278" t="str">
        <f t="shared" si="572"/>
        <v>tier - 2</v>
      </c>
      <c r="O2278" t="str">
        <f t="shared" si="573"/>
        <v>tier - 2</v>
      </c>
      <c r="P2278" t="str">
        <f t="shared" si="574"/>
        <v>R1013</v>
      </c>
      <c r="Q2278">
        <f t="shared" si="575"/>
        <v>25</v>
      </c>
    </row>
    <row r="2279" spans="1:17" ht="18.75" x14ac:dyDescent="0.3">
      <c r="A2279" s="4" t="s">
        <v>80</v>
      </c>
      <c r="B2279" t="str">
        <f t="shared" si="560"/>
        <v xml:space="preserve"> Mark</v>
      </c>
      <c r="C2279">
        <f t="shared" si="561"/>
        <v>17.41</v>
      </c>
      <c r="D2279">
        <f t="shared" si="562"/>
        <v>5.13</v>
      </c>
      <c r="E2279" t="str">
        <f t="shared" si="563"/>
        <v>Yes</v>
      </c>
      <c r="F2279" t="str">
        <f t="shared" si="564"/>
        <v>No</v>
      </c>
      <c r="G2279" t="str">
        <f t="shared" si="565"/>
        <v>No</v>
      </c>
      <c r="H2279">
        <f t="shared" si="566"/>
        <v>0</v>
      </c>
      <c r="I2279" t="str">
        <f t="shared" si="567"/>
        <v>No</v>
      </c>
      <c r="J2279" t="str">
        <f t="shared" si="568"/>
        <v>Underweight</v>
      </c>
      <c r="K2279" t="str">
        <f t="shared" si="569"/>
        <v>Normal</v>
      </c>
      <c r="L2279" t="str">
        <f t="shared" si="570"/>
        <v>R1013</v>
      </c>
      <c r="M2279">
        <f t="shared" si="571"/>
        <v>26</v>
      </c>
      <c r="N2279" t="str">
        <f t="shared" si="572"/>
        <v>tier - 3</v>
      </c>
      <c r="O2279" t="str">
        <f t="shared" si="573"/>
        <v>tier - 3</v>
      </c>
      <c r="P2279" t="str">
        <f t="shared" si="574"/>
        <v>R1013</v>
      </c>
      <c r="Q2279">
        <f t="shared" si="575"/>
        <v>26</v>
      </c>
    </row>
    <row r="2280" spans="1:17" ht="18.75" x14ac:dyDescent="0.3">
      <c r="A2280" s="4" t="s">
        <v>79</v>
      </c>
      <c r="B2280" t="str">
        <f t="shared" si="560"/>
        <v xml:space="preserve"> Ali</v>
      </c>
      <c r="C2280">
        <f t="shared" si="561"/>
        <v>19.32</v>
      </c>
      <c r="D2280">
        <f t="shared" si="562"/>
        <v>4.96</v>
      </c>
      <c r="E2280" t="str">
        <f t="shared" si="563"/>
        <v>Yes</v>
      </c>
      <c r="F2280" t="str">
        <f t="shared" si="564"/>
        <v>No</v>
      </c>
      <c r="G2280" t="str">
        <f t="shared" si="565"/>
        <v>No</v>
      </c>
      <c r="H2280">
        <f t="shared" si="566"/>
        <v>0</v>
      </c>
      <c r="I2280" t="str">
        <f t="shared" si="567"/>
        <v>No</v>
      </c>
      <c r="J2280" t="str">
        <f t="shared" si="568"/>
        <v>Normol Weight</v>
      </c>
      <c r="K2280" t="str">
        <f t="shared" si="569"/>
        <v>Normal</v>
      </c>
      <c r="L2280" t="str">
        <f t="shared" si="570"/>
        <v>R1013</v>
      </c>
      <c r="M2280">
        <f t="shared" si="571"/>
        <v>21</v>
      </c>
      <c r="N2280" t="str">
        <f t="shared" si="572"/>
        <v>tier - 1</v>
      </c>
      <c r="O2280" t="str">
        <f t="shared" si="573"/>
        <v>tier - 1</v>
      </c>
      <c r="P2280" t="str">
        <f t="shared" si="574"/>
        <v>R1013</v>
      </c>
      <c r="Q2280">
        <f t="shared" si="575"/>
        <v>21</v>
      </c>
    </row>
    <row r="2281" spans="1:17" ht="18.75" x14ac:dyDescent="0.3">
      <c r="A2281" s="4" t="s">
        <v>78</v>
      </c>
      <c r="B2281" t="str">
        <f t="shared" si="560"/>
        <v xml:space="preserve"> Joshua</v>
      </c>
      <c r="C2281">
        <f t="shared" si="561"/>
        <v>18.25</v>
      </c>
      <c r="D2281">
        <f t="shared" si="562"/>
        <v>10.95</v>
      </c>
      <c r="E2281" t="str">
        <f t="shared" si="563"/>
        <v>No</v>
      </c>
      <c r="F2281" t="str">
        <f t="shared" si="564"/>
        <v>No</v>
      </c>
      <c r="G2281" t="str">
        <f t="shared" si="565"/>
        <v>No</v>
      </c>
      <c r="H2281">
        <f t="shared" si="566"/>
        <v>0</v>
      </c>
      <c r="I2281" t="str">
        <f t="shared" si="567"/>
        <v>No</v>
      </c>
      <c r="J2281" t="str">
        <f t="shared" si="568"/>
        <v>Underweight</v>
      </c>
      <c r="K2281" t="str">
        <f t="shared" si="569"/>
        <v>Diabetes</v>
      </c>
      <c r="L2281" t="str">
        <f t="shared" si="570"/>
        <v>R1012</v>
      </c>
      <c r="M2281">
        <f t="shared" si="571"/>
        <v>20</v>
      </c>
      <c r="N2281" t="str">
        <f t="shared" si="572"/>
        <v>tier - 3</v>
      </c>
      <c r="O2281" t="str">
        <f t="shared" si="573"/>
        <v>tier - 3</v>
      </c>
      <c r="P2281" t="str">
        <f t="shared" si="574"/>
        <v>R1012</v>
      </c>
      <c r="Q2281">
        <f t="shared" si="575"/>
        <v>20</v>
      </c>
    </row>
    <row r="2282" spans="1:17" ht="18.75" x14ac:dyDescent="0.3">
      <c r="A2282" s="4" t="s">
        <v>77</v>
      </c>
      <c r="B2282" t="str">
        <f t="shared" si="560"/>
        <v xml:space="preserve"> Pierre</v>
      </c>
      <c r="C2282">
        <f t="shared" si="561"/>
        <v>53.13</v>
      </c>
      <c r="D2282">
        <f t="shared" si="562"/>
        <v>4.4400000000000004</v>
      </c>
      <c r="E2282" t="str">
        <f t="shared" si="563"/>
        <v>No</v>
      </c>
      <c r="F2282" t="str">
        <f t="shared" si="564"/>
        <v>Yes</v>
      </c>
      <c r="G2282" t="str">
        <f t="shared" si="565"/>
        <v>No</v>
      </c>
      <c r="H2282">
        <f t="shared" si="566"/>
        <v>1</v>
      </c>
      <c r="I2282" t="str">
        <f t="shared" si="567"/>
        <v>No</v>
      </c>
      <c r="J2282" t="str">
        <f t="shared" si="568"/>
        <v>Obesity</v>
      </c>
      <c r="K2282" t="str">
        <f t="shared" si="569"/>
        <v>Normal</v>
      </c>
      <c r="L2282" t="str">
        <f t="shared" si="570"/>
        <v>R1013</v>
      </c>
      <c r="M2282">
        <f t="shared" si="571"/>
        <v>18</v>
      </c>
      <c r="N2282" t="str">
        <f t="shared" si="572"/>
        <v>tier - 3</v>
      </c>
      <c r="O2282" t="str">
        <f t="shared" si="573"/>
        <v>tier - 3</v>
      </c>
      <c r="P2282" t="str">
        <f t="shared" si="574"/>
        <v>R1013</v>
      </c>
      <c r="Q2282">
        <f t="shared" si="575"/>
        <v>18</v>
      </c>
    </row>
    <row r="2283" spans="1:17" ht="18.75" x14ac:dyDescent="0.3">
      <c r="A2283" s="4" t="s">
        <v>76</v>
      </c>
      <c r="B2283" t="str">
        <f t="shared" si="560"/>
        <v xml:space="preserve"> Kate</v>
      </c>
      <c r="C2283">
        <f t="shared" si="561"/>
        <v>20.46</v>
      </c>
      <c r="D2283">
        <f t="shared" si="562"/>
        <v>4.0199999999999996</v>
      </c>
      <c r="E2283" t="str">
        <f t="shared" si="563"/>
        <v>No</v>
      </c>
      <c r="F2283" t="str">
        <f t="shared" si="564"/>
        <v>No</v>
      </c>
      <c r="G2283" t="str">
        <f t="shared" si="565"/>
        <v>No</v>
      </c>
      <c r="H2283">
        <f t="shared" si="566"/>
        <v>0</v>
      </c>
      <c r="I2283" t="str">
        <f t="shared" si="567"/>
        <v>No</v>
      </c>
      <c r="J2283" t="str">
        <f t="shared" si="568"/>
        <v>Normol Weight</v>
      </c>
      <c r="K2283" t="str">
        <f t="shared" si="569"/>
        <v>Normal</v>
      </c>
      <c r="L2283" t="str">
        <f t="shared" si="570"/>
        <v>R1013</v>
      </c>
      <c r="M2283">
        <f t="shared" si="571"/>
        <v>28</v>
      </c>
      <c r="N2283" t="str">
        <f t="shared" si="572"/>
        <v>tier - 1</v>
      </c>
      <c r="O2283" t="str">
        <f t="shared" si="573"/>
        <v>tier - 1</v>
      </c>
      <c r="P2283" t="str">
        <f t="shared" si="574"/>
        <v>R1013</v>
      </c>
      <c r="Q2283">
        <f t="shared" si="575"/>
        <v>28</v>
      </c>
    </row>
    <row r="2284" spans="1:17" ht="18.75" x14ac:dyDescent="0.3">
      <c r="A2284" s="4" t="s">
        <v>75</v>
      </c>
      <c r="B2284" t="str">
        <f t="shared" si="560"/>
        <v xml:space="preserve"> David</v>
      </c>
      <c r="C2284">
        <f t="shared" si="561"/>
        <v>43.01</v>
      </c>
      <c r="D2284">
        <f t="shared" si="562"/>
        <v>5.44</v>
      </c>
      <c r="E2284" t="str">
        <f t="shared" si="563"/>
        <v>No</v>
      </c>
      <c r="F2284" t="str">
        <f t="shared" si="564"/>
        <v>Yes</v>
      </c>
      <c r="G2284" t="str">
        <f t="shared" si="565"/>
        <v>No</v>
      </c>
      <c r="H2284">
        <f t="shared" si="566"/>
        <v>1</v>
      </c>
      <c r="I2284" t="str">
        <f t="shared" si="567"/>
        <v>No</v>
      </c>
      <c r="J2284" t="str">
        <f t="shared" si="568"/>
        <v>Obesity</v>
      </c>
      <c r="K2284" t="str">
        <f t="shared" si="569"/>
        <v>Normal</v>
      </c>
      <c r="L2284" t="str">
        <f t="shared" si="570"/>
        <v>R1013</v>
      </c>
      <c r="M2284">
        <f t="shared" si="571"/>
        <v>18</v>
      </c>
      <c r="N2284" t="str">
        <f t="shared" si="572"/>
        <v>tier - 2</v>
      </c>
      <c r="O2284" t="str">
        <f t="shared" si="573"/>
        <v>tier - 2</v>
      </c>
      <c r="P2284" t="str">
        <f t="shared" si="574"/>
        <v>R1013</v>
      </c>
      <c r="Q2284">
        <f t="shared" si="575"/>
        <v>18</v>
      </c>
    </row>
    <row r="2285" spans="1:17" ht="18.75" x14ac:dyDescent="0.3">
      <c r="A2285" s="4" t="s">
        <v>74</v>
      </c>
      <c r="B2285" t="str">
        <f t="shared" si="560"/>
        <v xml:space="preserve"> Carla</v>
      </c>
      <c r="C2285">
        <f t="shared" si="561"/>
        <v>15.01</v>
      </c>
      <c r="D2285">
        <f t="shared" si="562"/>
        <v>4.1500000000000004</v>
      </c>
      <c r="E2285" t="str">
        <f t="shared" si="563"/>
        <v>No</v>
      </c>
      <c r="F2285" t="str">
        <f t="shared" si="564"/>
        <v>No</v>
      </c>
      <c r="G2285" t="str">
        <f t="shared" si="565"/>
        <v>Yes</v>
      </c>
      <c r="H2285">
        <f t="shared" si="566"/>
        <v>1</v>
      </c>
      <c r="I2285" t="str">
        <f t="shared" si="567"/>
        <v>No</v>
      </c>
      <c r="J2285" t="str">
        <f t="shared" si="568"/>
        <v>Underweight</v>
      </c>
      <c r="K2285" t="str">
        <f t="shared" si="569"/>
        <v>Normal</v>
      </c>
      <c r="L2285" t="str">
        <f t="shared" si="570"/>
        <v>R1012</v>
      </c>
      <c r="M2285">
        <f t="shared" si="571"/>
        <v>19</v>
      </c>
      <c r="N2285" t="str">
        <f t="shared" si="572"/>
        <v>tier - 1</v>
      </c>
      <c r="O2285" t="str">
        <f t="shared" si="573"/>
        <v>tier - 1</v>
      </c>
      <c r="P2285" t="str">
        <f t="shared" si="574"/>
        <v>R1012</v>
      </c>
      <c r="Q2285">
        <f t="shared" si="575"/>
        <v>19</v>
      </c>
    </row>
    <row r="2286" spans="1:17" ht="18.75" x14ac:dyDescent="0.3">
      <c r="A2286" s="4" t="s">
        <v>73</v>
      </c>
      <c r="B2286" t="str">
        <f t="shared" si="560"/>
        <v xml:space="preserve"> Alvaro Sr.</v>
      </c>
      <c r="C2286">
        <f t="shared" si="561"/>
        <v>41.14</v>
      </c>
      <c r="D2286">
        <f t="shared" si="562"/>
        <v>6.02</v>
      </c>
      <c r="E2286" t="str">
        <f t="shared" si="563"/>
        <v>No</v>
      </c>
      <c r="F2286" t="str">
        <f t="shared" si="564"/>
        <v>Yes</v>
      </c>
      <c r="G2286" t="str">
        <f t="shared" si="565"/>
        <v>No</v>
      </c>
      <c r="H2286">
        <f t="shared" si="566"/>
        <v>1</v>
      </c>
      <c r="I2286" t="str">
        <f t="shared" si="567"/>
        <v>No</v>
      </c>
      <c r="J2286" t="str">
        <f t="shared" si="568"/>
        <v>Obesity</v>
      </c>
      <c r="K2286" t="str">
        <f t="shared" si="569"/>
        <v>Diabetes</v>
      </c>
      <c r="L2286" t="str">
        <f t="shared" si="570"/>
        <v>R1013</v>
      </c>
      <c r="M2286">
        <f t="shared" si="571"/>
        <v>18</v>
      </c>
      <c r="N2286" t="str">
        <f t="shared" si="572"/>
        <v>tier - 2</v>
      </c>
      <c r="O2286" t="str">
        <f t="shared" si="573"/>
        <v>tier - 2</v>
      </c>
      <c r="P2286" t="str">
        <f t="shared" si="574"/>
        <v>R1013</v>
      </c>
      <c r="Q2286">
        <f t="shared" si="575"/>
        <v>18</v>
      </c>
    </row>
    <row r="2287" spans="1:17" ht="18.75" x14ac:dyDescent="0.3">
      <c r="A2287" s="4" t="s">
        <v>72</v>
      </c>
      <c r="B2287" t="str">
        <f t="shared" si="560"/>
        <v xml:space="preserve"> Hope</v>
      </c>
      <c r="C2287">
        <f t="shared" si="561"/>
        <v>16.55</v>
      </c>
      <c r="D2287">
        <f t="shared" si="562"/>
        <v>7.73</v>
      </c>
      <c r="E2287" t="str">
        <f t="shared" si="563"/>
        <v>No</v>
      </c>
      <c r="F2287" t="str">
        <f t="shared" si="564"/>
        <v>No</v>
      </c>
      <c r="G2287" t="str">
        <f t="shared" si="565"/>
        <v>No</v>
      </c>
      <c r="H2287">
        <f t="shared" si="566"/>
        <v>0</v>
      </c>
      <c r="I2287" t="str">
        <f t="shared" si="567"/>
        <v>No</v>
      </c>
      <c r="J2287" t="str">
        <f t="shared" si="568"/>
        <v>Underweight</v>
      </c>
      <c r="K2287" t="str">
        <f t="shared" si="569"/>
        <v>Diabetes</v>
      </c>
      <c r="L2287" t="str">
        <f t="shared" si="570"/>
        <v>R1011</v>
      </c>
      <c r="M2287">
        <f t="shared" si="571"/>
        <v>20</v>
      </c>
      <c r="N2287" t="str">
        <f t="shared" si="572"/>
        <v>tier - 2</v>
      </c>
      <c r="O2287" t="str">
        <f t="shared" si="573"/>
        <v>tier - 2</v>
      </c>
      <c r="P2287" t="str">
        <f t="shared" si="574"/>
        <v>R1011</v>
      </c>
      <c r="Q2287">
        <f t="shared" si="575"/>
        <v>20</v>
      </c>
    </row>
    <row r="2288" spans="1:17" ht="18.75" x14ac:dyDescent="0.3">
      <c r="A2288" s="4" t="s">
        <v>71</v>
      </c>
      <c r="B2288" t="str">
        <f t="shared" si="560"/>
        <v xml:space="preserve"> Mark P.</v>
      </c>
      <c r="C2288">
        <f t="shared" si="561"/>
        <v>37.29</v>
      </c>
      <c r="D2288">
        <f t="shared" si="562"/>
        <v>5.03</v>
      </c>
      <c r="E2288" t="str">
        <f t="shared" si="563"/>
        <v>No</v>
      </c>
      <c r="F2288" t="str">
        <f t="shared" si="564"/>
        <v>Yes</v>
      </c>
      <c r="G2288" t="str">
        <f t="shared" si="565"/>
        <v>No</v>
      </c>
      <c r="H2288">
        <f t="shared" si="566"/>
        <v>1</v>
      </c>
      <c r="I2288" t="str">
        <f t="shared" si="567"/>
        <v>No</v>
      </c>
      <c r="J2288" t="str">
        <f t="shared" si="568"/>
        <v>Obesity</v>
      </c>
      <c r="K2288" t="str">
        <f t="shared" si="569"/>
        <v>Normal</v>
      </c>
      <c r="L2288" t="str">
        <f t="shared" si="570"/>
        <v>R1013</v>
      </c>
      <c r="M2288">
        <f t="shared" si="571"/>
        <v>18</v>
      </c>
      <c r="N2288" t="str">
        <f t="shared" si="572"/>
        <v>tier - 3</v>
      </c>
      <c r="O2288" t="str">
        <f t="shared" si="573"/>
        <v>tier - 3</v>
      </c>
      <c r="P2288" t="str">
        <f t="shared" si="574"/>
        <v>R1013</v>
      </c>
      <c r="Q2288">
        <f t="shared" si="575"/>
        <v>18</v>
      </c>
    </row>
    <row r="2289" spans="1:17" ht="18.75" x14ac:dyDescent="0.3">
      <c r="A2289" s="4" t="s">
        <v>70</v>
      </c>
      <c r="B2289" t="str">
        <f t="shared" si="560"/>
        <v xml:space="preserve"> Desiree</v>
      </c>
      <c r="C2289">
        <f t="shared" si="561"/>
        <v>16.739999999999998</v>
      </c>
      <c r="D2289">
        <f t="shared" si="562"/>
        <v>4.08</v>
      </c>
      <c r="E2289" t="str">
        <f t="shared" si="563"/>
        <v>Yes</v>
      </c>
      <c r="F2289" t="str">
        <f t="shared" si="564"/>
        <v>No</v>
      </c>
      <c r="G2289" t="str">
        <f t="shared" si="565"/>
        <v>No</v>
      </c>
      <c r="H2289">
        <f t="shared" si="566"/>
        <v>0</v>
      </c>
      <c r="I2289" t="str">
        <f t="shared" si="567"/>
        <v>No</v>
      </c>
      <c r="J2289" t="str">
        <f t="shared" si="568"/>
        <v>Underweight</v>
      </c>
      <c r="K2289" t="str">
        <f t="shared" si="569"/>
        <v>Normal</v>
      </c>
      <c r="L2289" t="str">
        <f t="shared" si="570"/>
        <v>R1013</v>
      </c>
      <c r="M2289">
        <f t="shared" si="571"/>
        <v>21</v>
      </c>
      <c r="N2289" t="str">
        <f t="shared" si="572"/>
        <v>tier - 1</v>
      </c>
      <c r="O2289" t="str">
        <f t="shared" si="573"/>
        <v>tier - 1</v>
      </c>
      <c r="P2289" t="str">
        <f t="shared" si="574"/>
        <v>R1013</v>
      </c>
      <c r="Q2289">
        <f t="shared" si="575"/>
        <v>21</v>
      </c>
    </row>
    <row r="2290" spans="1:17" ht="18.75" x14ac:dyDescent="0.3">
      <c r="A2290" s="4" t="s">
        <v>69</v>
      </c>
      <c r="B2290" t="str">
        <f t="shared" si="560"/>
        <v xml:space="preserve"> Mario Jr.</v>
      </c>
      <c r="C2290">
        <f t="shared" si="561"/>
        <v>34.43</v>
      </c>
      <c r="D2290">
        <f t="shared" si="562"/>
        <v>4.2699999999999996</v>
      </c>
      <c r="E2290" t="str">
        <f t="shared" si="563"/>
        <v>No</v>
      </c>
      <c r="F2290" t="str">
        <f t="shared" si="564"/>
        <v>Yes</v>
      </c>
      <c r="G2290" t="str">
        <f t="shared" si="565"/>
        <v>No</v>
      </c>
      <c r="H2290">
        <f t="shared" si="566"/>
        <v>1</v>
      </c>
      <c r="I2290" t="str">
        <f t="shared" si="567"/>
        <v>No</v>
      </c>
      <c r="J2290" t="str">
        <f t="shared" si="568"/>
        <v>Obesity</v>
      </c>
      <c r="K2290" t="str">
        <f t="shared" si="569"/>
        <v>Normal</v>
      </c>
      <c r="L2290" t="str">
        <f t="shared" si="570"/>
        <v>R1013</v>
      </c>
      <c r="M2290">
        <f t="shared" si="571"/>
        <v>18</v>
      </c>
      <c r="N2290" t="str">
        <f t="shared" si="572"/>
        <v>tier - 2</v>
      </c>
      <c r="O2290" t="str">
        <f t="shared" si="573"/>
        <v>tier - 2</v>
      </c>
      <c r="P2290" t="str">
        <f t="shared" si="574"/>
        <v>R1013</v>
      </c>
      <c r="Q2290">
        <f t="shared" si="575"/>
        <v>18</v>
      </c>
    </row>
    <row r="2291" spans="1:17" ht="18.75" x14ac:dyDescent="0.3">
      <c r="A2291" s="4" t="s">
        <v>68</v>
      </c>
      <c r="B2291" t="str">
        <f t="shared" si="560"/>
        <v xml:space="preserve"> Lusapho</v>
      </c>
      <c r="C2291">
        <f t="shared" si="561"/>
        <v>34.1</v>
      </c>
      <c r="D2291">
        <f t="shared" si="562"/>
        <v>4.07</v>
      </c>
      <c r="E2291" t="str">
        <f t="shared" si="563"/>
        <v>No</v>
      </c>
      <c r="F2291" t="str">
        <f t="shared" si="564"/>
        <v>Yes</v>
      </c>
      <c r="G2291" t="str">
        <f t="shared" si="565"/>
        <v>No</v>
      </c>
      <c r="H2291">
        <f t="shared" si="566"/>
        <v>1</v>
      </c>
      <c r="I2291" t="str">
        <f t="shared" si="567"/>
        <v>No</v>
      </c>
      <c r="J2291" t="str">
        <f t="shared" si="568"/>
        <v>Obesity</v>
      </c>
      <c r="K2291" t="str">
        <f t="shared" si="569"/>
        <v>Normal</v>
      </c>
      <c r="L2291" t="str">
        <f t="shared" si="570"/>
        <v>R1013</v>
      </c>
      <c r="M2291">
        <f t="shared" si="571"/>
        <v>18</v>
      </c>
      <c r="N2291" t="str">
        <f t="shared" si="572"/>
        <v>tier - 1</v>
      </c>
      <c r="O2291" t="str">
        <f t="shared" si="573"/>
        <v>tier - 1</v>
      </c>
      <c r="P2291" t="str">
        <f t="shared" si="574"/>
        <v>R1013</v>
      </c>
      <c r="Q2291">
        <f t="shared" si="575"/>
        <v>18</v>
      </c>
    </row>
    <row r="2292" spans="1:17" ht="18.75" x14ac:dyDescent="0.3">
      <c r="A2292" s="4" t="s">
        <v>67</v>
      </c>
      <c r="B2292" t="str">
        <f t="shared" si="560"/>
        <v xml:space="preserve"> Erin C.</v>
      </c>
      <c r="C2292">
        <f t="shared" si="561"/>
        <v>19.3</v>
      </c>
      <c r="D2292">
        <f t="shared" si="562"/>
        <v>10.36</v>
      </c>
      <c r="E2292" t="str">
        <f t="shared" si="563"/>
        <v>No</v>
      </c>
      <c r="F2292" t="str">
        <f t="shared" si="564"/>
        <v>No</v>
      </c>
      <c r="G2292" t="str">
        <f t="shared" si="565"/>
        <v>No</v>
      </c>
      <c r="H2292">
        <f t="shared" si="566"/>
        <v>0</v>
      </c>
      <c r="I2292" t="str">
        <f t="shared" si="567"/>
        <v>No</v>
      </c>
      <c r="J2292" t="str">
        <f t="shared" si="568"/>
        <v>Normol Weight</v>
      </c>
      <c r="K2292" t="str">
        <f t="shared" si="569"/>
        <v>Diabetes</v>
      </c>
      <c r="L2292" t="str">
        <f t="shared" si="570"/>
        <v>R1013</v>
      </c>
      <c r="M2292">
        <f t="shared" si="571"/>
        <v>20</v>
      </c>
      <c r="N2292" t="str">
        <f t="shared" si="572"/>
        <v>tier - 1</v>
      </c>
      <c r="O2292" t="str">
        <f t="shared" si="573"/>
        <v>tier - 1</v>
      </c>
      <c r="P2292" t="str">
        <f t="shared" si="574"/>
        <v>R1013</v>
      </c>
      <c r="Q2292">
        <f t="shared" si="575"/>
        <v>20</v>
      </c>
    </row>
    <row r="2293" spans="1:17" ht="18.75" x14ac:dyDescent="0.3">
      <c r="A2293" s="4" t="s">
        <v>66</v>
      </c>
      <c r="B2293" t="str">
        <f t="shared" si="560"/>
        <v xml:space="preserve"> Alan F</v>
      </c>
      <c r="C2293">
        <f t="shared" si="561"/>
        <v>33.659999999999997</v>
      </c>
      <c r="D2293">
        <f t="shared" si="562"/>
        <v>5.71</v>
      </c>
      <c r="E2293" t="str">
        <f t="shared" si="563"/>
        <v>No</v>
      </c>
      <c r="F2293" t="str">
        <f t="shared" si="564"/>
        <v>Yes</v>
      </c>
      <c r="G2293" t="str">
        <f t="shared" si="565"/>
        <v>No</v>
      </c>
      <c r="H2293">
        <f t="shared" si="566"/>
        <v>1</v>
      </c>
      <c r="I2293" t="str">
        <f t="shared" si="567"/>
        <v>No</v>
      </c>
      <c r="J2293" t="str">
        <f t="shared" si="568"/>
        <v>Obesity</v>
      </c>
      <c r="K2293" t="str">
        <f t="shared" si="569"/>
        <v>Diabetes</v>
      </c>
      <c r="L2293" t="str">
        <f t="shared" si="570"/>
        <v>R1013</v>
      </c>
      <c r="M2293">
        <f t="shared" si="571"/>
        <v>18</v>
      </c>
      <c r="N2293" t="str">
        <f t="shared" si="572"/>
        <v>tier - 3</v>
      </c>
      <c r="O2293" t="str">
        <f t="shared" si="573"/>
        <v>tier - 3</v>
      </c>
      <c r="P2293" t="str">
        <f t="shared" si="574"/>
        <v>R1013</v>
      </c>
      <c r="Q2293">
        <f t="shared" si="575"/>
        <v>18</v>
      </c>
    </row>
    <row r="2294" spans="1:17" ht="18.75" x14ac:dyDescent="0.3">
      <c r="A2294" s="4" t="s">
        <v>65</v>
      </c>
      <c r="B2294" t="str">
        <f t="shared" si="560"/>
        <v xml:space="preserve"> Ryan</v>
      </c>
      <c r="C2294">
        <f t="shared" si="561"/>
        <v>33.33</v>
      </c>
      <c r="D2294">
        <f t="shared" si="562"/>
        <v>6.08</v>
      </c>
      <c r="E2294" t="str">
        <f t="shared" si="563"/>
        <v>No</v>
      </c>
      <c r="F2294" t="str">
        <f t="shared" si="564"/>
        <v>Yes</v>
      </c>
      <c r="G2294" t="str">
        <f t="shared" si="565"/>
        <v>No</v>
      </c>
      <c r="H2294">
        <f t="shared" si="566"/>
        <v>1</v>
      </c>
      <c r="I2294" t="str">
        <f t="shared" si="567"/>
        <v>No</v>
      </c>
      <c r="J2294" t="str">
        <f t="shared" si="568"/>
        <v>Obesity</v>
      </c>
      <c r="K2294" t="str">
        <f t="shared" si="569"/>
        <v>Diabetes</v>
      </c>
      <c r="L2294" t="str">
        <f t="shared" si="570"/>
        <v>R1013</v>
      </c>
      <c r="M2294">
        <f t="shared" si="571"/>
        <v>18</v>
      </c>
      <c r="N2294" t="str">
        <f t="shared" si="572"/>
        <v>tier - 3</v>
      </c>
      <c r="O2294" t="str">
        <f t="shared" si="573"/>
        <v>tier - 3</v>
      </c>
      <c r="P2294" t="str">
        <f t="shared" si="574"/>
        <v>R1013</v>
      </c>
      <c r="Q2294">
        <f t="shared" si="575"/>
        <v>18</v>
      </c>
    </row>
    <row r="2295" spans="1:17" ht="18.75" x14ac:dyDescent="0.3">
      <c r="A2295" s="4" t="s">
        <v>64</v>
      </c>
      <c r="B2295" t="str">
        <f t="shared" si="560"/>
        <v xml:space="preserve"> Hope</v>
      </c>
      <c r="C2295">
        <f t="shared" si="561"/>
        <v>21.84</v>
      </c>
      <c r="D2295">
        <f t="shared" si="562"/>
        <v>5.71</v>
      </c>
      <c r="E2295" t="str">
        <f t="shared" si="563"/>
        <v>No</v>
      </c>
      <c r="F2295" t="str">
        <f t="shared" si="564"/>
        <v>Yes</v>
      </c>
      <c r="G2295" t="str">
        <f t="shared" si="565"/>
        <v>No</v>
      </c>
      <c r="H2295">
        <f t="shared" si="566"/>
        <v>1</v>
      </c>
      <c r="I2295" t="str">
        <f t="shared" si="567"/>
        <v>No</v>
      </c>
      <c r="J2295" t="str">
        <f t="shared" si="568"/>
        <v>Normol Weight</v>
      </c>
      <c r="K2295" t="str">
        <f t="shared" si="569"/>
        <v>Diabetes</v>
      </c>
      <c r="L2295" t="str">
        <f t="shared" si="570"/>
        <v>R1013</v>
      </c>
      <c r="M2295">
        <f t="shared" si="571"/>
        <v>18</v>
      </c>
      <c r="N2295" t="str">
        <f t="shared" si="572"/>
        <v>tier - 3</v>
      </c>
      <c r="O2295" t="str">
        <f t="shared" si="573"/>
        <v>tier - 3</v>
      </c>
      <c r="P2295" t="str">
        <f t="shared" si="574"/>
        <v>R1013</v>
      </c>
      <c r="Q2295">
        <f t="shared" si="575"/>
        <v>18</v>
      </c>
    </row>
    <row r="2296" spans="1:17" ht="18.75" x14ac:dyDescent="0.3">
      <c r="A2296" s="4" t="s">
        <v>63</v>
      </c>
      <c r="B2296" t="str">
        <f t="shared" si="560"/>
        <v xml:space="preserve"> Josh</v>
      </c>
      <c r="C2296">
        <f t="shared" si="561"/>
        <v>16.87</v>
      </c>
      <c r="D2296">
        <f t="shared" si="562"/>
        <v>9.1300000000000008</v>
      </c>
      <c r="E2296" t="str">
        <f t="shared" si="563"/>
        <v>No</v>
      </c>
      <c r="F2296" t="str">
        <f t="shared" si="564"/>
        <v>No</v>
      </c>
      <c r="G2296" t="str">
        <f t="shared" si="565"/>
        <v>No</v>
      </c>
      <c r="H2296">
        <f t="shared" si="566"/>
        <v>0</v>
      </c>
      <c r="I2296" t="str">
        <f t="shared" si="567"/>
        <v>No</v>
      </c>
      <c r="J2296" t="str">
        <f t="shared" si="568"/>
        <v>Underweight</v>
      </c>
      <c r="K2296" t="str">
        <f t="shared" si="569"/>
        <v>Diabetes</v>
      </c>
      <c r="L2296" t="str">
        <f t="shared" si="570"/>
        <v>R1013</v>
      </c>
      <c r="M2296">
        <f t="shared" si="571"/>
        <v>20</v>
      </c>
      <c r="N2296" t="str">
        <f t="shared" si="572"/>
        <v>tier - 1</v>
      </c>
      <c r="O2296" t="str">
        <f t="shared" si="573"/>
        <v>tier - 1</v>
      </c>
      <c r="P2296" t="str">
        <f t="shared" si="574"/>
        <v>R1013</v>
      </c>
      <c r="Q2296">
        <f t="shared" si="575"/>
        <v>20</v>
      </c>
    </row>
    <row r="2297" spans="1:17" ht="18.75" x14ac:dyDescent="0.3">
      <c r="A2297" s="4" t="s">
        <v>62</v>
      </c>
      <c r="B2297" t="str">
        <f t="shared" si="560"/>
        <v xml:space="preserve"> Jacob J</v>
      </c>
      <c r="C2297">
        <f t="shared" si="561"/>
        <v>30.14</v>
      </c>
      <c r="D2297">
        <f t="shared" si="562"/>
        <v>5.49</v>
      </c>
      <c r="E2297" t="str">
        <f t="shared" si="563"/>
        <v>No</v>
      </c>
      <c r="F2297" t="str">
        <f t="shared" si="564"/>
        <v>Yes</v>
      </c>
      <c r="G2297" t="str">
        <f t="shared" si="565"/>
        <v>No</v>
      </c>
      <c r="H2297">
        <f t="shared" si="566"/>
        <v>1</v>
      </c>
      <c r="I2297" t="str">
        <f t="shared" si="567"/>
        <v>No</v>
      </c>
      <c r="J2297" t="str">
        <f t="shared" si="568"/>
        <v>Obesity</v>
      </c>
      <c r="K2297" t="str">
        <f t="shared" si="569"/>
        <v>Normal</v>
      </c>
      <c r="L2297" t="str">
        <f t="shared" si="570"/>
        <v>R1013</v>
      </c>
      <c r="M2297">
        <f t="shared" si="571"/>
        <v>18</v>
      </c>
      <c r="N2297" t="str">
        <f t="shared" si="572"/>
        <v>tier - 1</v>
      </c>
      <c r="O2297" t="str">
        <f t="shared" si="573"/>
        <v>tier - 1</v>
      </c>
      <c r="P2297" t="str">
        <f t="shared" si="574"/>
        <v>R1013</v>
      </c>
      <c r="Q2297">
        <f t="shared" si="575"/>
        <v>18</v>
      </c>
    </row>
    <row r="2298" spans="1:17" ht="18.75" x14ac:dyDescent="0.3">
      <c r="A2298" s="4" t="s">
        <v>61</v>
      </c>
      <c r="B2298" t="str">
        <f t="shared" si="560"/>
        <v>Mr.  Jose Tomas</v>
      </c>
      <c r="C2298">
        <f t="shared" si="561"/>
        <v>23.21</v>
      </c>
      <c r="D2298">
        <f t="shared" si="562"/>
        <v>4.37</v>
      </c>
      <c r="E2298" t="str">
        <f t="shared" si="563"/>
        <v>No</v>
      </c>
      <c r="F2298" t="str">
        <f t="shared" si="564"/>
        <v>Yes</v>
      </c>
      <c r="G2298" t="str">
        <f t="shared" si="565"/>
        <v>No</v>
      </c>
      <c r="H2298">
        <f t="shared" si="566"/>
        <v>1</v>
      </c>
      <c r="I2298" t="str">
        <f t="shared" si="567"/>
        <v>No</v>
      </c>
      <c r="J2298" t="str">
        <f t="shared" si="568"/>
        <v>Normol Weight</v>
      </c>
      <c r="K2298" t="str">
        <f t="shared" si="569"/>
        <v>Normal</v>
      </c>
      <c r="L2298" t="str">
        <f t="shared" si="570"/>
        <v>R1013</v>
      </c>
      <c r="M2298">
        <f t="shared" si="571"/>
        <v>18</v>
      </c>
      <c r="N2298" t="str">
        <f t="shared" si="572"/>
        <v>tier - 1</v>
      </c>
      <c r="O2298" t="str">
        <f t="shared" si="573"/>
        <v>tier - 1</v>
      </c>
      <c r="P2298" t="str">
        <f t="shared" si="574"/>
        <v>R1013</v>
      </c>
      <c r="Q2298">
        <f t="shared" si="575"/>
        <v>18</v>
      </c>
    </row>
    <row r="2299" spans="1:17" ht="18.75" x14ac:dyDescent="0.3">
      <c r="A2299" s="4" t="s">
        <v>60</v>
      </c>
      <c r="B2299" t="str">
        <f t="shared" si="560"/>
        <v xml:space="preserve"> Mary Evan</v>
      </c>
      <c r="C2299">
        <f t="shared" si="561"/>
        <v>17.170000000000002</v>
      </c>
      <c r="D2299">
        <f t="shared" si="562"/>
        <v>8.4600000000000009</v>
      </c>
      <c r="E2299" t="str">
        <f t="shared" si="563"/>
        <v>No</v>
      </c>
      <c r="F2299" t="str">
        <f t="shared" si="564"/>
        <v>No</v>
      </c>
      <c r="G2299" t="str">
        <f t="shared" si="565"/>
        <v>No</v>
      </c>
      <c r="H2299">
        <f t="shared" si="566"/>
        <v>0</v>
      </c>
      <c r="I2299" t="str">
        <f t="shared" si="567"/>
        <v>No</v>
      </c>
      <c r="J2299" t="str">
        <f t="shared" si="568"/>
        <v>Underweight</v>
      </c>
      <c r="K2299" t="str">
        <f t="shared" si="569"/>
        <v>Diabetes</v>
      </c>
      <c r="L2299" t="str">
        <f t="shared" si="570"/>
        <v>R1013</v>
      </c>
      <c r="M2299">
        <f t="shared" si="571"/>
        <v>20</v>
      </c>
      <c r="N2299" t="str">
        <f t="shared" si="572"/>
        <v>tier - 3</v>
      </c>
      <c r="O2299" t="str">
        <f t="shared" si="573"/>
        <v>tier - 3</v>
      </c>
      <c r="P2299" t="str">
        <f t="shared" si="574"/>
        <v>R1013</v>
      </c>
      <c r="Q2299">
        <f t="shared" si="575"/>
        <v>20</v>
      </c>
    </row>
    <row r="2300" spans="1:17" ht="18.75" x14ac:dyDescent="0.3">
      <c r="A2300" s="4" t="s">
        <v>59</v>
      </c>
      <c r="B2300" t="str">
        <f t="shared" si="560"/>
        <v xml:space="preserve"> Justin K.</v>
      </c>
      <c r="C2300">
        <f t="shared" si="561"/>
        <v>15.61</v>
      </c>
      <c r="D2300">
        <f t="shared" si="562"/>
        <v>5.28</v>
      </c>
      <c r="E2300" t="str">
        <f t="shared" si="563"/>
        <v>No</v>
      </c>
      <c r="F2300" t="str">
        <f t="shared" si="564"/>
        <v>No</v>
      </c>
      <c r="G2300" t="str">
        <f t="shared" si="565"/>
        <v>No</v>
      </c>
      <c r="H2300">
        <f t="shared" si="566"/>
        <v>1</v>
      </c>
      <c r="I2300" t="str">
        <f t="shared" si="567"/>
        <v>No</v>
      </c>
      <c r="J2300" t="str">
        <f t="shared" si="568"/>
        <v>Underweight</v>
      </c>
      <c r="K2300" t="str">
        <f t="shared" si="569"/>
        <v>Normal</v>
      </c>
      <c r="L2300" t="str">
        <f t="shared" si="570"/>
        <v>R1013</v>
      </c>
      <c r="M2300">
        <f t="shared" si="571"/>
        <v>24</v>
      </c>
      <c r="N2300" t="str">
        <f t="shared" si="572"/>
        <v>tier - 2</v>
      </c>
      <c r="O2300" t="str">
        <f t="shared" si="573"/>
        <v>tier - 2</v>
      </c>
      <c r="P2300" t="str">
        <f t="shared" si="574"/>
        <v>R1013</v>
      </c>
      <c r="Q2300">
        <f t="shared" si="575"/>
        <v>24</v>
      </c>
    </row>
    <row r="2301" spans="1:17" ht="18.75" x14ac:dyDescent="0.3">
      <c r="A2301" s="4" t="s">
        <v>58</v>
      </c>
      <c r="B2301" t="str">
        <f t="shared" si="560"/>
        <v xml:space="preserve"> Patrick</v>
      </c>
      <c r="C2301">
        <f t="shared" si="561"/>
        <v>17.98</v>
      </c>
      <c r="D2301">
        <f t="shared" si="562"/>
        <v>5.33</v>
      </c>
      <c r="E2301" t="str">
        <f t="shared" si="563"/>
        <v>Yes</v>
      </c>
      <c r="F2301" t="str">
        <f t="shared" si="564"/>
        <v>No</v>
      </c>
      <c r="G2301" t="str">
        <f t="shared" si="565"/>
        <v>Yes</v>
      </c>
      <c r="H2301">
        <f t="shared" si="566"/>
        <v>1</v>
      </c>
      <c r="I2301" t="str">
        <f t="shared" si="567"/>
        <v>No</v>
      </c>
      <c r="J2301" t="str">
        <f t="shared" si="568"/>
        <v>Underweight</v>
      </c>
      <c r="K2301" t="str">
        <f t="shared" si="569"/>
        <v>Normal</v>
      </c>
      <c r="L2301" t="str">
        <f t="shared" si="570"/>
        <v>R1013</v>
      </c>
      <c r="M2301">
        <f t="shared" si="571"/>
        <v>25</v>
      </c>
      <c r="N2301" t="str">
        <f t="shared" si="572"/>
        <v>tier - 3</v>
      </c>
      <c r="O2301" t="str">
        <f t="shared" si="573"/>
        <v>tier - 3</v>
      </c>
      <c r="P2301" t="str">
        <f t="shared" si="574"/>
        <v>R1013</v>
      </c>
      <c r="Q2301">
        <f t="shared" si="575"/>
        <v>25</v>
      </c>
    </row>
    <row r="2302" spans="1:17" ht="18.75" x14ac:dyDescent="0.3">
      <c r="A2302" s="4" t="s">
        <v>57</v>
      </c>
      <c r="B2302" t="str">
        <f t="shared" si="560"/>
        <v xml:space="preserve"> Roman</v>
      </c>
      <c r="C2302">
        <f t="shared" si="561"/>
        <v>21.64</v>
      </c>
      <c r="D2302">
        <f t="shared" si="562"/>
        <v>5.5</v>
      </c>
      <c r="E2302" t="str">
        <f t="shared" si="563"/>
        <v>No</v>
      </c>
      <c r="F2302" t="str">
        <f t="shared" si="564"/>
        <v>Yes</v>
      </c>
      <c r="G2302" t="str">
        <f t="shared" si="565"/>
        <v>No</v>
      </c>
      <c r="H2302">
        <f t="shared" si="566"/>
        <v>1</v>
      </c>
      <c r="I2302" t="str">
        <f t="shared" si="567"/>
        <v>No</v>
      </c>
      <c r="J2302" t="str">
        <f t="shared" si="568"/>
        <v>Normol Weight</v>
      </c>
      <c r="K2302" t="str">
        <f t="shared" si="569"/>
        <v>Normal</v>
      </c>
      <c r="L2302" t="str">
        <f t="shared" si="570"/>
        <v>R1013</v>
      </c>
      <c r="M2302">
        <f t="shared" si="571"/>
        <v>18</v>
      </c>
      <c r="N2302" t="str">
        <f t="shared" si="572"/>
        <v>tier - 3</v>
      </c>
      <c r="O2302" t="str">
        <f t="shared" si="573"/>
        <v>tier - 3</v>
      </c>
      <c r="P2302" t="str">
        <f t="shared" si="574"/>
        <v>R1013</v>
      </c>
      <c r="Q2302">
        <f t="shared" si="575"/>
        <v>18</v>
      </c>
    </row>
    <row r="2303" spans="1:17" ht="18.75" x14ac:dyDescent="0.3">
      <c r="A2303" s="4" t="s">
        <v>56</v>
      </c>
      <c r="B2303" t="str">
        <f t="shared" si="560"/>
        <v xml:space="preserve"> David</v>
      </c>
      <c r="C2303">
        <f t="shared" si="561"/>
        <v>16.399999999999999</v>
      </c>
      <c r="D2303">
        <f t="shared" si="562"/>
        <v>5.4</v>
      </c>
      <c r="E2303" t="str">
        <f t="shared" si="563"/>
        <v>No</v>
      </c>
      <c r="F2303" t="str">
        <f t="shared" si="564"/>
        <v>No</v>
      </c>
      <c r="G2303" t="str">
        <f t="shared" si="565"/>
        <v>Yes</v>
      </c>
      <c r="H2303">
        <f t="shared" si="566"/>
        <v>1</v>
      </c>
      <c r="I2303" t="str">
        <f t="shared" si="567"/>
        <v>No</v>
      </c>
      <c r="J2303" t="str">
        <f t="shared" si="568"/>
        <v>Underweight</v>
      </c>
      <c r="K2303" t="str">
        <f t="shared" si="569"/>
        <v>Normal</v>
      </c>
      <c r="L2303" t="str">
        <f t="shared" si="570"/>
        <v>R1013</v>
      </c>
      <c r="M2303">
        <f t="shared" si="571"/>
        <v>29</v>
      </c>
      <c r="N2303" t="str">
        <f t="shared" si="572"/>
        <v>tier - 1</v>
      </c>
      <c r="O2303" t="str">
        <f t="shared" si="573"/>
        <v>tier - 1</v>
      </c>
      <c r="P2303" t="str">
        <f t="shared" si="574"/>
        <v>R1013</v>
      </c>
      <c r="Q2303">
        <f t="shared" si="575"/>
        <v>29</v>
      </c>
    </row>
    <row r="2304" spans="1:17" ht="18.75" x14ac:dyDescent="0.3">
      <c r="A2304" s="4" t="s">
        <v>55</v>
      </c>
      <c r="B2304" t="str">
        <f t="shared" si="560"/>
        <v xml:space="preserve"> Evelyn L</v>
      </c>
      <c r="C2304">
        <f t="shared" si="561"/>
        <v>15.77</v>
      </c>
      <c r="D2304">
        <f t="shared" si="562"/>
        <v>6.05</v>
      </c>
      <c r="E2304" t="str">
        <f t="shared" si="563"/>
        <v>Yes</v>
      </c>
      <c r="F2304" t="str">
        <f t="shared" si="564"/>
        <v>No</v>
      </c>
      <c r="G2304" t="str">
        <f t="shared" si="565"/>
        <v>No</v>
      </c>
      <c r="H2304">
        <f t="shared" si="566"/>
        <v>1</v>
      </c>
      <c r="I2304" t="str">
        <f t="shared" si="567"/>
        <v>No</v>
      </c>
      <c r="J2304" t="str">
        <f t="shared" si="568"/>
        <v>Underweight</v>
      </c>
      <c r="K2304" t="str">
        <f t="shared" si="569"/>
        <v>Diabetes</v>
      </c>
      <c r="L2304" t="str">
        <f t="shared" si="570"/>
        <v>R1013</v>
      </c>
      <c r="M2304">
        <f t="shared" si="571"/>
        <v>28</v>
      </c>
      <c r="N2304" t="str">
        <f t="shared" si="572"/>
        <v>tier - 2</v>
      </c>
      <c r="O2304" t="str">
        <f t="shared" si="573"/>
        <v>tier - 2</v>
      </c>
      <c r="P2304" t="str">
        <f t="shared" si="574"/>
        <v>R1013</v>
      </c>
      <c r="Q2304">
        <f t="shared" si="575"/>
        <v>28</v>
      </c>
    </row>
    <row r="2305" spans="1:17" ht="18.75" x14ac:dyDescent="0.3">
      <c r="A2305" s="4" t="s">
        <v>54</v>
      </c>
      <c r="B2305" t="str">
        <f t="shared" si="560"/>
        <v xml:space="preserve"> Jim</v>
      </c>
      <c r="C2305">
        <f t="shared" si="561"/>
        <v>18.27</v>
      </c>
      <c r="D2305">
        <f t="shared" si="562"/>
        <v>11.46</v>
      </c>
      <c r="E2305" t="str">
        <f t="shared" si="563"/>
        <v>No</v>
      </c>
      <c r="F2305" t="str">
        <f t="shared" si="564"/>
        <v>No</v>
      </c>
      <c r="G2305" t="str">
        <f t="shared" si="565"/>
        <v>No</v>
      </c>
      <c r="H2305">
        <f t="shared" si="566"/>
        <v>0</v>
      </c>
      <c r="I2305" t="str">
        <f t="shared" si="567"/>
        <v>No</v>
      </c>
      <c r="J2305" t="str">
        <f t="shared" si="568"/>
        <v>Underweight</v>
      </c>
      <c r="K2305" t="str">
        <f t="shared" si="569"/>
        <v>Diabetes</v>
      </c>
      <c r="L2305" t="str">
        <f t="shared" si="570"/>
        <v>R1012</v>
      </c>
      <c r="M2305">
        <f t="shared" si="571"/>
        <v>20</v>
      </c>
      <c r="N2305" t="str">
        <f t="shared" si="572"/>
        <v>tier - 2</v>
      </c>
      <c r="O2305" t="str">
        <f t="shared" si="573"/>
        <v>tier - 2</v>
      </c>
      <c r="P2305" t="str">
        <f t="shared" si="574"/>
        <v>R1012</v>
      </c>
      <c r="Q2305">
        <f t="shared" si="575"/>
        <v>20</v>
      </c>
    </row>
    <row r="2306" spans="1:17" ht="18.75" x14ac:dyDescent="0.3">
      <c r="A2306" s="4" t="s">
        <v>53</v>
      </c>
      <c r="B2306" t="str">
        <f t="shared" ref="B2306:B2336" si="576">VLOOKUP($A2306,vetri,4,FALSE)</f>
        <v xml:space="preserve"> Matthew S</v>
      </c>
      <c r="C2306">
        <f t="shared" ref="C2306:C2336" si="577">VLOOKUP($A2306,vel,2,FALSE)</f>
        <v>16.489999999999998</v>
      </c>
      <c r="D2306">
        <f t="shared" ref="D2306:D2336" si="578">VLOOKUP($A2306,vel,3,FALSE)</f>
        <v>8.48</v>
      </c>
      <c r="E2306" t="str">
        <f t="shared" ref="E2306:E2336" si="579">VLOOKUP($A2306,vel,4,FALSE)</f>
        <v>No</v>
      </c>
      <c r="F2306" t="str">
        <f t="shared" ref="F2306:F2336" si="580">VLOOKUP($A2306,vel,5,FALSE)</f>
        <v>No</v>
      </c>
      <c r="G2306" t="str">
        <f t="shared" ref="G2306:G2336" si="581">VLOOKUP($A2306,vel,6,FALSE)</f>
        <v>No</v>
      </c>
      <c r="H2306">
        <f t="shared" ref="H2306:H2336" si="582">VLOOKUP($A2306,vel,9,FALSE)</f>
        <v>0</v>
      </c>
      <c r="I2306" t="str">
        <f t="shared" ref="I2306:I2336" si="583">VLOOKUP($A2306,vel,10,FALSE)</f>
        <v>No</v>
      </c>
      <c r="J2306" t="str">
        <f t="shared" ref="J2306:J2336" si="584">VLOOKUP($A2306,vel,11,FALSE)</f>
        <v>Underweight</v>
      </c>
      <c r="K2306" t="str">
        <f t="shared" ref="K2306:K2336" si="585">VLOOKUP($A2306,vel,12,FALSE)</f>
        <v>Diabetes</v>
      </c>
      <c r="L2306" t="str">
        <f t="shared" ref="L2306:L2336" si="586">VLOOKUP($A2306,v,14,FALSE)</f>
        <v>R1013</v>
      </c>
      <c r="M2306">
        <f t="shared" ref="M2306:M2336" si="587">VLOOKUP($A2306,v,16,FALSE)</f>
        <v>20</v>
      </c>
      <c r="N2306" t="str">
        <f t="shared" ref="N2306:N2336" si="588">VLOOKUP($A2306,v,12,FALSE)</f>
        <v>tier - 1</v>
      </c>
      <c r="O2306" t="str">
        <f t="shared" ref="O2306:O2336" si="589">VLOOKUP($A2306,m,13,FALSE)</f>
        <v>tier - 1</v>
      </c>
      <c r="P2306" t="str">
        <f t="shared" ref="P2306:P2336" si="590">VLOOKUP($A2306,v,14,FALSE)</f>
        <v>R1013</v>
      </c>
      <c r="Q2306">
        <f t="shared" ref="Q2306:Q2336" si="591">VLOOKUP($A2306,v,16,FALSE)</f>
        <v>20</v>
      </c>
    </row>
    <row r="2307" spans="1:17" ht="18.75" x14ac:dyDescent="0.3">
      <c r="A2307" s="4" t="s">
        <v>52</v>
      </c>
      <c r="B2307" t="str">
        <f t="shared" si="576"/>
        <v xml:space="preserve"> Kenneth</v>
      </c>
      <c r="C2307">
        <f t="shared" si="577"/>
        <v>16.14</v>
      </c>
      <c r="D2307">
        <f t="shared" si="578"/>
        <v>4.8600000000000003</v>
      </c>
      <c r="E2307" t="str">
        <f t="shared" si="579"/>
        <v>No</v>
      </c>
      <c r="F2307" t="str">
        <f t="shared" si="580"/>
        <v>No</v>
      </c>
      <c r="G2307" t="str">
        <f t="shared" si="581"/>
        <v>No</v>
      </c>
      <c r="H2307">
        <f t="shared" si="582"/>
        <v>0</v>
      </c>
      <c r="I2307" t="str">
        <f t="shared" si="583"/>
        <v>No</v>
      </c>
      <c r="J2307" t="str">
        <f t="shared" si="584"/>
        <v>Underweight</v>
      </c>
      <c r="K2307" t="str">
        <f t="shared" si="585"/>
        <v>Normal</v>
      </c>
      <c r="L2307" t="str">
        <f t="shared" si="586"/>
        <v>R1013</v>
      </c>
      <c r="M2307">
        <f t="shared" si="587"/>
        <v>28</v>
      </c>
      <c r="N2307" t="str">
        <f t="shared" si="588"/>
        <v>tier - 2</v>
      </c>
      <c r="O2307" t="str">
        <f t="shared" si="589"/>
        <v>tier - 2</v>
      </c>
      <c r="P2307" t="str">
        <f t="shared" si="590"/>
        <v>R1013</v>
      </c>
      <c r="Q2307">
        <f t="shared" si="591"/>
        <v>28</v>
      </c>
    </row>
    <row r="2308" spans="1:17" ht="18.75" x14ac:dyDescent="0.3">
      <c r="A2308" s="4" t="s">
        <v>51</v>
      </c>
      <c r="B2308" t="str">
        <f t="shared" si="576"/>
        <v xml:space="preserve"> Andrea</v>
      </c>
      <c r="C2308">
        <f t="shared" si="577"/>
        <v>20.85</v>
      </c>
      <c r="D2308">
        <f t="shared" si="578"/>
        <v>4.45</v>
      </c>
      <c r="E2308" t="str">
        <f t="shared" si="579"/>
        <v>Yes</v>
      </c>
      <c r="F2308" t="str">
        <f t="shared" si="580"/>
        <v>No</v>
      </c>
      <c r="G2308" t="str">
        <f t="shared" si="581"/>
        <v>No</v>
      </c>
      <c r="H2308">
        <f t="shared" si="582"/>
        <v>1</v>
      </c>
      <c r="I2308" t="str">
        <f t="shared" si="583"/>
        <v>No</v>
      </c>
      <c r="J2308" t="str">
        <f t="shared" si="584"/>
        <v>Normol Weight</v>
      </c>
      <c r="K2308" t="str">
        <f t="shared" si="585"/>
        <v>Normal</v>
      </c>
      <c r="L2308" t="str">
        <f t="shared" si="586"/>
        <v>R1013</v>
      </c>
      <c r="M2308">
        <f t="shared" si="587"/>
        <v>27</v>
      </c>
      <c r="N2308" t="str">
        <f t="shared" si="588"/>
        <v>tier - 1</v>
      </c>
      <c r="O2308" t="str">
        <f t="shared" si="589"/>
        <v>tier - 1</v>
      </c>
      <c r="P2308" t="str">
        <f t="shared" si="590"/>
        <v>R1013</v>
      </c>
      <c r="Q2308">
        <f t="shared" si="591"/>
        <v>27</v>
      </c>
    </row>
    <row r="2309" spans="1:17" ht="18.75" x14ac:dyDescent="0.3">
      <c r="A2309" s="4" t="s">
        <v>50</v>
      </c>
      <c r="B2309" t="str">
        <f t="shared" si="576"/>
        <v xml:space="preserve"> Kristina</v>
      </c>
      <c r="C2309">
        <f t="shared" si="577"/>
        <v>15.88</v>
      </c>
      <c r="D2309">
        <f t="shared" si="578"/>
        <v>4.3600000000000003</v>
      </c>
      <c r="E2309" t="str">
        <f t="shared" si="579"/>
        <v>No</v>
      </c>
      <c r="F2309" t="str">
        <f t="shared" si="580"/>
        <v>No</v>
      </c>
      <c r="G2309" t="str">
        <f t="shared" si="581"/>
        <v>No</v>
      </c>
      <c r="H2309">
        <f t="shared" si="582"/>
        <v>0</v>
      </c>
      <c r="I2309" t="str">
        <f t="shared" si="583"/>
        <v>No</v>
      </c>
      <c r="J2309" t="str">
        <f t="shared" si="584"/>
        <v>Underweight</v>
      </c>
      <c r="K2309" t="str">
        <f t="shared" si="585"/>
        <v>Normal</v>
      </c>
      <c r="L2309" t="str">
        <f t="shared" si="586"/>
        <v>R1013</v>
      </c>
      <c r="M2309">
        <f t="shared" si="587"/>
        <v>23</v>
      </c>
      <c r="N2309" t="str">
        <f t="shared" si="588"/>
        <v>tier - 2</v>
      </c>
      <c r="O2309" t="str">
        <f t="shared" si="589"/>
        <v>tier - 2</v>
      </c>
      <c r="P2309" t="str">
        <f t="shared" si="590"/>
        <v>R1013</v>
      </c>
      <c r="Q2309">
        <f t="shared" si="591"/>
        <v>23</v>
      </c>
    </row>
    <row r="2310" spans="1:17" ht="18.75" x14ac:dyDescent="0.3">
      <c r="A2310" s="4" t="s">
        <v>49</v>
      </c>
      <c r="B2310" t="str">
        <f t="shared" si="576"/>
        <v xml:space="preserve"> Kristen</v>
      </c>
      <c r="C2310">
        <f t="shared" si="577"/>
        <v>20.66</v>
      </c>
      <c r="D2310">
        <f t="shared" si="578"/>
        <v>5.8</v>
      </c>
      <c r="E2310" t="str">
        <f t="shared" si="579"/>
        <v>No</v>
      </c>
      <c r="F2310" t="str">
        <f t="shared" si="580"/>
        <v>Yes</v>
      </c>
      <c r="G2310" t="str">
        <f t="shared" si="581"/>
        <v>No</v>
      </c>
      <c r="H2310">
        <f t="shared" si="582"/>
        <v>1</v>
      </c>
      <c r="I2310" t="str">
        <f t="shared" si="583"/>
        <v>No</v>
      </c>
      <c r="J2310" t="str">
        <f t="shared" si="584"/>
        <v>Normol Weight</v>
      </c>
      <c r="K2310" t="str">
        <f t="shared" si="585"/>
        <v>Diabetes</v>
      </c>
      <c r="L2310" t="str">
        <f t="shared" si="586"/>
        <v>R1013</v>
      </c>
      <c r="M2310">
        <f t="shared" si="587"/>
        <v>22</v>
      </c>
      <c r="N2310" t="str">
        <f t="shared" si="588"/>
        <v>tier - 2</v>
      </c>
      <c r="O2310" t="str">
        <f t="shared" si="589"/>
        <v>tier - 2</v>
      </c>
      <c r="P2310" t="str">
        <f t="shared" si="590"/>
        <v>R1013</v>
      </c>
      <c r="Q2310">
        <f t="shared" si="591"/>
        <v>22</v>
      </c>
    </row>
    <row r="2311" spans="1:17" ht="18.75" x14ac:dyDescent="0.3">
      <c r="A2311" s="4" t="s">
        <v>48</v>
      </c>
      <c r="B2311" t="str">
        <f t="shared" si="576"/>
        <v xml:space="preserve"> Matthew</v>
      </c>
      <c r="C2311">
        <f t="shared" si="577"/>
        <v>20.399999999999999</v>
      </c>
      <c r="D2311">
        <f t="shared" si="578"/>
        <v>5.27</v>
      </c>
      <c r="E2311" t="str">
        <f t="shared" si="579"/>
        <v>No</v>
      </c>
      <c r="F2311" t="str">
        <f t="shared" si="580"/>
        <v>No</v>
      </c>
      <c r="G2311" t="str">
        <f t="shared" si="581"/>
        <v>No</v>
      </c>
      <c r="H2311">
        <f t="shared" si="582"/>
        <v>0</v>
      </c>
      <c r="I2311" t="str">
        <f t="shared" si="583"/>
        <v>No</v>
      </c>
      <c r="J2311" t="str">
        <f t="shared" si="584"/>
        <v>Normol Weight</v>
      </c>
      <c r="K2311" t="str">
        <f t="shared" si="585"/>
        <v>Normal</v>
      </c>
      <c r="L2311" t="str">
        <f t="shared" si="586"/>
        <v>R1013</v>
      </c>
      <c r="M2311">
        <f t="shared" si="587"/>
        <v>28</v>
      </c>
      <c r="N2311" t="str">
        <f t="shared" si="588"/>
        <v>tier - 2</v>
      </c>
      <c r="O2311" t="str">
        <f t="shared" si="589"/>
        <v>tier - 2</v>
      </c>
      <c r="P2311" t="str">
        <f t="shared" si="590"/>
        <v>R1013</v>
      </c>
      <c r="Q2311">
        <f t="shared" si="591"/>
        <v>28</v>
      </c>
    </row>
    <row r="2312" spans="1:17" ht="18.75" x14ac:dyDescent="0.3">
      <c r="A2312" s="4" t="s">
        <v>47</v>
      </c>
      <c r="B2312" t="str">
        <f t="shared" si="576"/>
        <v xml:space="preserve"> Kathleen</v>
      </c>
      <c r="C2312">
        <f t="shared" si="577"/>
        <v>25.19</v>
      </c>
      <c r="D2312">
        <f t="shared" si="578"/>
        <v>5.64</v>
      </c>
      <c r="E2312" t="str">
        <f t="shared" si="579"/>
        <v>Yes</v>
      </c>
      <c r="F2312" t="str">
        <f t="shared" si="580"/>
        <v>No</v>
      </c>
      <c r="G2312" t="str">
        <f t="shared" si="581"/>
        <v>No</v>
      </c>
      <c r="H2312">
        <f t="shared" si="582"/>
        <v>0</v>
      </c>
      <c r="I2312" t="str">
        <f t="shared" si="583"/>
        <v>No</v>
      </c>
      <c r="J2312" t="str">
        <f t="shared" si="584"/>
        <v>Obesity</v>
      </c>
      <c r="K2312" t="str">
        <f t="shared" si="585"/>
        <v>Normal</v>
      </c>
      <c r="L2312" t="str">
        <f t="shared" si="586"/>
        <v>R1013</v>
      </c>
      <c r="M2312">
        <f t="shared" si="587"/>
        <v>21</v>
      </c>
      <c r="N2312" t="str">
        <f t="shared" si="588"/>
        <v>tier - 2</v>
      </c>
      <c r="O2312" t="str">
        <f t="shared" si="589"/>
        <v>tier - 2</v>
      </c>
      <c r="P2312" t="str">
        <f t="shared" si="590"/>
        <v>R1013</v>
      </c>
      <c r="Q2312">
        <f t="shared" si="591"/>
        <v>21</v>
      </c>
    </row>
    <row r="2313" spans="1:17" ht="18.75" x14ac:dyDescent="0.3">
      <c r="A2313" s="4" t="s">
        <v>46</v>
      </c>
      <c r="B2313" t="str">
        <f t="shared" si="576"/>
        <v xml:space="preserve"> Lindsey</v>
      </c>
      <c r="C2313">
        <f t="shared" si="577"/>
        <v>20.54</v>
      </c>
      <c r="D2313">
        <f t="shared" si="578"/>
        <v>4.2</v>
      </c>
      <c r="E2313" t="str">
        <f t="shared" si="579"/>
        <v>Yes</v>
      </c>
      <c r="F2313" t="str">
        <f t="shared" si="580"/>
        <v>No</v>
      </c>
      <c r="G2313" t="str">
        <f t="shared" si="581"/>
        <v>No</v>
      </c>
      <c r="H2313">
        <f t="shared" si="582"/>
        <v>1</v>
      </c>
      <c r="I2313" t="str">
        <f t="shared" si="583"/>
        <v>No</v>
      </c>
      <c r="J2313" t="str">
        <f t="shared" si="584"/>
        <v>Normol Weight</v>
      </c>
      <c r="K2313" t="str">
        <f t="shared" si="585"/>
        <v>Normal</v>
      </c>
      <c r="L2313" t="str">
        <f t="shared" si="586"/>
        <v>R1013</v>
      </c>
      <c r="M2313">
        <f t="shared" si="587"/>
        <v>27</v>
      </c>
      <c r="N2313" t="str">
        <f t="shared" si="588"/>
        <v>tier - 1</v>
      </c>
      <c r="O2313" t="str">
        <f t="shared" si="589"/>
        <v>tier - 1</v>
      </c>
      <c r="P2313" t="str">
        <f t="shared" si="590"/>
        <v>R1013</v>
      </c>
      <c r="Q2313">
        <f t="shared" si="591"/>
        <v>27</v>
      </c>
    </row>
    <row r="2314" spans="1:17" ht="18.75" x14ac:dyDescent="0.3">
      <c r="A2314" s="4" t="s">
        <v>45</v>
      </c>
      <c r="B2314" t="str">
        <f t="shared" si="576"/>
        <v xml:space="preserve"> Robert</v>
      </c>
      <c r="C2314">
        <f t="shared" si="577"/>
        <v>20.13</v>
      </c>
      <c r="D2314">
        <f t="shared" si="578"/>
        <v>5.42</v>
      </c>
      <c r="E2314" t="str">
        <f t="shared" si="579"/>
        <v>No</v>
      </c>
      <c r="F2314" t="str">
        <f t="shared" si="580"/>
        <v>No</v>
      </c>
      <c r="G2314" t="str">
        <f t="shared" si="581"/>
        <v>No</v>
      </c>
      <c r="H2314">
        <f t="shared" si="582"/>
        <v>0</v>
      </c>
      <c r="I2314" t="str">
        <f t="shared" si="583"/>
        <v>No</v>
      </c>
      <c r="J2314" t="str">
        <f t="shared" si="584"/>
        <v>Normol Weight</v>
      </c>
      <c r="K2314" t="str">
        <f t="shared" si="585"/>
        <v>Normal</v>
      </c>
      <c r="L2314" t="str">
        <f t="shared" si="586"/>
        <v>R1013</v>
      </c>
      <c r="M2314">
        <f t="shared" si="587"/>
        <v>28</v>
      </c>
      <c r="N2314" t="str">
        <f t="shared" si="588"/>
        <v>tier - 1</v>
      </c>
      <c r="O2314" t="str">
        <f t="shared" si="589"/>
        <v>tier - 1</v>
      </c>
      <c r="P2314" t="str">
        <f t="shared" si="590"/>
        <v>R1013</v>
      </c>
      <c r="Q2314">
        <f t="shared" si="591"/>
        <v>28</v>
      </c>
    </row>
    <row r="2315" spans="1:17" ht="18.75" x14ac:dyDescent="0.3">
      <c r="A2315" s="4" t="s">
        <v>44</v>
      </c>
      <c r="B2315" t="str">
        <f t="shared" si="576"/>
        <v xml:space="preserve"> Sarah E.</v>
      </c>
      <c r="C2315">
        <f t="shared" si="577"/>
        <v>18.93</v>
      </c>
      <c r="D2315">
        <f t="shared" si="578"/>
        <v>6.11</v>
      </c>
      <c r="E2315" t="str">
        <f t="shared" si="579"/>
        <v>No</v>
      </c>
      <c r="F2315" t="str">
        <f t="shared" si="580"/>
        <v>No</v>
      </c>
      <c r="G2315" t="str">
        <f t="shared" si="581"/>
        <v>Yes</v>
      </c>
      <c r="H2315">
        <f t="shared" si="582"/>
        <v>1</v>
      </c>
      <c r="I2315" t="str">
        <f t="shared" si="583"/>
        <v>No</v>
      </c>
      <c r="J2315" t="str">
        <f t="shared" si="584"/>
        <v>Normol Weight</v>
      </c>
      <c r="K2315" t="str">
        <f t="shared" si="585"/>
        <v>Diabetes</v>
      </c>
      <c r="L2315" t="str">
        <f t="shared" si="586"/>
        <v>R1013</v>
      </c>
      <c r="M2315">
        <f t="shared" si="587"/>
        <v>29</v>
      </c>
      <c r="N2315" t="str">
        <f t="shared" si="588"/>
        <v>tier - 1</v>
      </c>
      <c r="O2315" t="str">
        <f t="shared" si="589"/>
        <v>tier - 1</v>
      </c>
      <c r="P2315" t="str">
        <f t="shared" si="590"/>
        <v>R1013</v>
      </c>
      <c r="Q2315">
        <f t="shared" si="591"/>
        <v>29</v>
      </c>
    </row>
    <row r="2316" spans="1:17" ht="18.75" x14ac:dyDescent="0.3">
      <c r="A2316" s="4" t="s">
        <v>43</v>
      </c>
      <c r="B2316" t="str">
        <f t="shared" si="576"/>
        <v xml:space="preserve"> Flannery</v>
      </c>
      <c r="C2316">
        <f t="shared" si="577"/>
        <v>24.14</v>
      </c>
      <c r="D2316">
        <f t="shared" si="578"/>
        <v>5.29</v>
      </c>
      <c r="E2316" t="str">
        <f t="shared" si="579"/>
        <v>No</v>
      </c>
      <c r="F2316" t="str">
        <f t="shared" si="580"/>
        <v>Yes</v>
      </c>
      <c r="G2316" t="str">
        <f t="shared" si="581"/>
        <v>No</v>
      </c>
      <c r="H2316">
        <f t="shared" si="582"/>
        <v>1</v>
      </c>
      <c r="I2316" t="str">
        <f t="shared" si="583"/>
        <v>No</v>
      </c>
      <c r="J2316" t="str">
        <f t="shared" si="584"/>
        <v>Normol Weight</v>
      </c>
      <c r="K2316" t="str">
        <f t="shared" si="585"/>
        <v>Normal</v>
      </c>
      <c r="L2316" t="str">
        <f t="shared" si="586"/>
        <v>R1013</v>
      </c>
      <c r="M2316">
        <f t="shared" si="587"/>
        <v>22</v>
      </c>
      <c r="N2316" t="str">
        <f t="shared" si="588"/>
        <v>tier - 1</v>
      </c>
      <c r="O2316" t="str">
        <f t="shared" si="589"/>
        <v>tier - 1</v>
      </c>
      <c r="P2316" t="str">
        <f t="shared" si="590"/>
        <v>R1013</v>
      </c>
      <c r="Q2316">
        <f t="shared" si="591"/>
        <v>22</v>
      </c>
    </row>
    <row r="2317" spans="1:17" ht="18.75" x14ac:dyDescent="0.3">
      <c r="A2317" s="4" t="s">
        <v>41</v>
      </c>
      <c r="B2317" t="str">
        <f t="shared" si="576"/>
        <v xml:space="preserve"> John T</v>
      </c>
      <c r="C2317">
        <f t="shared" si="577"/>
        <v>25.03</v>
      </c>
      <c r="D2317">
        <f t="shared" si="578"/>
        <v>5.91</v>
      </c>
      <c r="E2317" t="str">
        <f t="shared" si="579"/>
        <v>No</v>
      </c>
      <c r="F2317" t="str">
        <f t="shared" si="580"/>
        <v>Yes</v>
      </c>
      <c r="G2317" t="str">
        <f t="shared" si="581"/>
        <v>No</v>
      </c>
      <c r="H2317">
        <f t="shared" si="582"/>
        <v>1</v>
      </c>
      <c r="I2317" t="str">
        <f t="shared" si="583"/>
        <v>No</v>
      </c>
      <c r="J2317" t="str">
        <f t="shared" si="584"/>
        <v>Obesity</v>
      </c>
      <c r="K2317" t="str">
        <f t="shared" si="585"/>
        <v>Diabetes</v>
      </c>
      <c r="L2317" t="str">
        <f t="shared" si="586"/>
        <v>R1011</v>
      </c>
      <c r="M2317">
        <f t="shared" si="587"/>
        <v>18</v>
      </c>
      <c r="N2317" t="str">
        <f t="shared" si="588"/>
        <v>tier - 2</v>
      </c>
      <c r="O2317" t="str">
        <f t="shared" si="589"/>
        <v>tier - 2</v>
      </c>
      <c r="P2317" t="str">
        <f t="shared" si="590"/>
        <v>R1011</v>
      </c>
      <c r="Q2317">
        <f t="shared" si="591"/>
        <v>18</v>
      </c>
    </row>
    <row r="2318" spans="1:17" ht="18.75" x14ac:dyDescent="0.3">
      <c r="A2318" s="4" t="s">
        <v>40</v>
      </c>
      <c r="B2318" t="str">
        <f t="shared" si="576"/>
        <v xml:space="preserve"> Koji</v>
      </c>
      <c r="C2318">
        <f t="shared" si="577"/>
        <v>20.47</v>
      </c>
      <c r="D2318">
        <f t="shared" si="578"/>
        <v>5.81</v>
      </c>
      <c r="E2318" t="str">
        <f t="shared" si="579"/>
        <v>Yes</v>
      </c>
      <c r="F2318" t="str">
        <f t="shared" si="580"/>
        <v>No</v>
      </c>
      <c r="G2318" t="str">
        <f t="shared" si="581"/>
        <v>No</v>
      </c>
      <c r="H2318">
        <f t="shared" si="582"/>
        <v>1</v>
      </c>
      <c r="I2318" t="str">
        <f t="shared" si="583"/>
        <v>No</v>
      </c>
      <c r="J2318" t="str">
        <f t="shared" si="584"/>
        <v>Normol Weight</v>
      </c>
      <c r="K2318" t="str">
        <f t="shared" si="585"/>
        <v>Diabetes</v>
      </c>
      <c r="L2318" t="str">
        <f t="shared" si="586"/>
        <v>R1013</v>
      </c>
      <c r="M2318">
        <f t="shared" si="587"/>
        <v>27</v>
      </c>
      <c r="N2318" t="str">
        <f t="shared" si="588"/>
        <v>tier - 2</v>
      </c>
      <c r="O2318" t="str">
        <f t="shared" si="589"/>
        <v>tier - 2</v>
      </c>
      <c r="P2318" t="str">
        <f t="shared" si="590"/>
        <v>R1013</v>
      </c>
      <c r="Q2318">
        <f t="shared" si="591"/>
        <v>27</v>
      </c>
    </row>
    <row r="2319" spans="1:17" ht="18.75" x14ac:dyDescent="0.3">
      <c r="A2319" s="4" t="s">
        <v>39</v>
      </c>
      <c r="B2319" t="str">
        <f t="shared" si="576"/>
        <v xml:space="preserve"> Candice M</v>
      </c>
      <c r="C2319">
        <f t="shared" si="577"/>
        <v>18.82</v>
      </c>
      <c r="D2319">
        <f t="shared" si="578"/>
        <v>5.51</v>
      </c>
      <c r="E2319" t="str">
        <f t="shared" si="579"/>
        <v>Yes</v>
      </c>
      <c r="F2319" t="str">
        <f t="shared" si="580"/>
        <v>No</v>
      </c>
      <c r="G2319" t="str">
        <f t="shared" si="581"/>
        <v>No</v>
      </c>
      <c r="H2319">
        <f t="shared" si="582"/>
        <v>0</v>
      </c>
      <c r="I2319" t="str">
        <f t="shared" si="583"/>
        <v>No</v>
      </c>
      <c r="J2319" t="str">
        <f t="shared" si="584"/>
        <v>Normol Weight</v>
      </c>
      <c r="K2319" t="str">
        <f t="shared" si="585"/>
        <v>Normal</v>
      </c>
      <c r="L2319" t="str">
        <f t="shared" si="586"/>
        <v>R1012</v>
      </c>
      <c r="M2319">
        <f t="shared" si="587"/>
        <v>26</v>
      </c>
      <c r="N2319" t="str">
        <f t="shared" si="588"/>
        <v>tier-2</v>
      </c>
      <c r="O2319" t="str">
        <f t="shared" si="589"/>
        <v>tier - 2</v>
      </c>
      <c r="P2319" t="str">
        <f t="shared" si="590"/>
        <v>R1012</v>
      </c>
      <c r="Q2319">
        <f t="shared" si="591"/>
        <v>26</v>
      </c>
    </row>
    <row r="2320" spans="1:17" ht="18.75" x14ac:dyDescent="0.3">
      <c r="A2320" s="4" t="s">
        <v>38</v>
      </c>
      <c r="B2320" t="str">
        <f t="shared" si="576"/>
        <v xml:space="preserve"> Theodore A.</v>
      </c>
      <c r="C2320">
        <f t="shared" si="577"/>
        <v>17.079999999999998</v>
      </c>
      <c r="D2320">
        <f t="shared" si="578"/>
        <v>5.73</v>
      </c>
      <c r="E2320" t="str">
        <f t="shared" si="579"/>
        <v>No</v>
      </c>
      <c r="F2320" t="str">
        <f t="shared" si="580"/>
        <v>No</v>
      </c>
      <c r="G2320" t="str">
        <f t="shared" si="581"/>
        <v>Yes</v>
      </c>
      <c r="H2320">
        <f t="shared" si="582"/>
        <v>1</v>
      </c>
      <c r="I2320" t="str">
        <f t="shared" si="583"/>
        <v>No</v>
      </c>
      <c r="J2320" t="str">
        <f t="shared" si="584"/>
        <v>Underweight</v>
      </c>
      <c r="K2320" t="str">
        <f t="shared" si="585"/>
        <v>Diabetes</v>
      </c>
      <c r="L2320" t="str">
        <f t="shared" si="586"/>
        <v>R1013</v>
      </c>
      <c r="M2320">
        <f t="shared" si="587"/>
        <v>29</v>
      </c>
      <c r="N2320" t="str">
        <f t="shared" si="588"/>
        <v>tier - 3</v>
      </c>
      <c r="O2320" t="str">
        <f t="shared" si="589"/>
        <v>tier - 3</v>
      </c>
      <c r="P2320" t="str">
        <f t="shared" si="590"/>
        <v>R1013</v>
      </c>
      <c r="Q2320">
        <f t="shared" si="591"/>
        <v>29</v>
      </c>
    </row>
    <row r="2321" spans="1:17" ht="18.75" x14ac:dyDescent="0.3">
      <c r="A2321" s="4" t="s">
        <v>36</v>
      </c>
      <c r="B2321" t="str">
        <f t="shared" si="576"/>
        <v>Rostro, Ms.  Lindy</v>
      </c>
      <c r="C2321">
        <f t="shared" si="577"/>
        <v>19.21</v>
      </c>
      <c r="D2321">
        <f t="shared" si="578"/>
        <v>5.53</v>
      </c>
      <c r="E2321" t="str">
        <f t="shared" si="579"/>
        <v>Yes</v>
      </c>
      <c r="F2321" t="str">
        <f t="shared" si="580"/>
        <v>No</v>
      </c>
      <c r="G2321" t="str">
        <f t="shared" si="581"/>
        <v>No</v>
      </c>
      <c r="H2321">
        <f t="shared" si="582"/>
        <v>0</v>
      </c>
      <c r="I2321" t="str">
        <f t="shared" si="583"/>
        <v>No</v>
      </c>
      <c r="J2321" t="str">
        <f t="shared" si="584"/>
        <v>Normol Weight</v>
      </c>
      <c r="K2321" t="str">
        <f t="shared" si="585"/>
        <v>Normal</v>
      </c>
      <c r="L2321" t="str">
        <f t="shared" si="586"/>
        <v>R1013</v>
      </c>
      <c r="M2321">
        <f t="shared" si="587"/>
        <v>26</v>
      </c>
      <c r="N2321" t="str">
        <f t="shared" si="588"/>
        <v>tier - 3</v>
      </c>
      <c r="O2321" t="str">
        <f t="shared" si="589"/>
        <v>tier - 3</v>
      </c>
      <c r="P2321" t="str">
        <f t="shared" si="590"/>
        <v>R1013</v>
      </c>
      <c r="Q2321">
        <f t="shared" si="591"/>
        <v>26</v>
      </c>
    </row>
    <row r="2322" spans="1:17" ht="18.75" x14ac:dyDescent="0.3">
      <c r="A2322" s="4" t="s">
        <v>34</v>
      </c>
      <c r="B2322" t="str">
        <f t="shared" si="576"/>
        <v xml:space="preserve"> Thomas</v>
      </c>
      <c r="C2322">
        <f t="shared" si="577"/>
        <v>17.86</v>
      </c>
      <c r="D2322">
        <f t="shared" si="578"/>
        <v>5.43</v>
      </c>
      <c r="E2322" t="str">
        <f t="shared" si="579"/>
        <v>No</v>
      </c>
      <c r="F2322" t="str">
        <f t="shared" si="580"/>
        <v>No</v>
      </c>
      <c r="G2322" t="str">
        <f t="shared" si="581"/>
        <v>Yes</v>
      </c>
      <c r="H2322">
        <f t="shared" si="582"/>
        <v>1</v>
      </c>
      <c r="I2322" t="str">
        <f t="shared" si="583"/>
        <v>No</v>
      </c>
      <c r="J2322" t="str">
        <f t="shared" si="584"/>
        <v>Underweight</v>
      </c>
      <c r="K2322" t="str">
        <f t="shared" si="585"/>
        <v>Normal</v>
      </c>
      <c r="L2322" t="str">
        <f t="shared" si="586"/>
        <v>R1013</v>
      </c>
      <c r="M2322">
        <f t="shared" si="587"/>
        <v>29</v>
      </c>
      <c r="N2322" t="str">
        <f t="shared" si="588"/>
        <v>tier - 1</v>
      </c>
      <c r="O2322" t="str">
        <f t="shared" si="589"/>
        <v>tier - 1</v>
      </c>
      <c r="P2322" t="str">
        <f t="shared" si="590"/>
        <v>R1013</v>
      </c>
      <c r="Q2322">
        <f t="shared" si="591"/>
        <v>29</v>
      </c>
    </row>
    <row r="2323" spans="1:17" ht="18.75" x14ac:dyDescent="0.3">
      <c r="A2323" s="4" t="s">
        <v>33</v>
      </c>
      <c r="B2323" t="str">
        <f t="shared" si="576"/>
        <v xml:space="preserve"> Holly</v>
      </c>
      <c r="C2323">
        <f t="shared" si="577"/>
        <v>21.38</v>
      </c>
      <c r="D2323">
        <f t="shared" si="578"/>
        <v>8.01</v>
      </c>
      <c r="E2323" t="str">
        <f t="shared" si="579"/>
        <v>No</v>
      </c>
      <c r="F2323" t="str">
        <f t="shared" si="580"/>
        <v>No</v>
      </c>
      <c r="G2323" t="str">
        <f t="shared" si="581"/>
        <v>No</v>
      </c>
      <c r="H2323">
        <f t="shared" si="582"/>
        <v>0</v>
      </c>
      <c r="I2323" t="str">
        <f t="shared" si="583"/>
        <v>No</v>
      </c>
      <c r="J2323" t="str">
        <f t="shared" si="584"/>
        <v>Normol Weight</v>
      </c>
      <c r="K2323" t="str">
        <f t="shared" si="585"/>
        <v>Diabetes</v>
      </c>
      <c r="L2323" t="str">
        <f t="shared" si="586"/>
        <v>R1012</v>
      </c>
      <c r="M2323">
        <f t="shared" si="587"/>
        <v>20</v>
      </c>
      <c r="N2323" t="str">
        <f t="shared" si="588"/>
        <v>tier - 1</v>
      </c>
      <c r="O2323" t="str">
        <f t="shared" si="589"/>
        <v>tier - 1</v>
      </c>
      <c r="P2323" t="str">
        <f t="shared" si="590"/>
        <v>R1012</v>
      </c>
      <c r="Q2323">
        <f t="shared" si="591"/>
        <v>20</v>
      </c>
    </row>
    <row r="2324" spans="1:17" ht="18.75" x14ac:dyDescent="0.3">
      <c r="A2324" s="4" t="s">
        <v>32</v>
      </c>
      <c r="B2324" t="str">
        <f t="shared" si="576"/>
        <v xml:space="preserve"> Matthew</v>
      </c>
      <c r="C2324">
        <f t="shared" si="577"/>
        <v>23.35</v>
      </c>
      <c r="D2324">
        <f t="shared" si="578"/>
        <v>5.94</v>
      </c>
      <c r="E2324" t="str">
        <f t="shared" si="579"/>
        <v>No</v>
      </c>
      <c r="F2324" t="str">
        <f t="shared" si="580"/>
        <v>No</v>
      </c>
      <c r="G2324" t="str">
        <f t="shared" si="581"/>
        <v>No</v>
      </c>
      <c r="H2324">
        <f t="shared" si="582"/>
        <v>0</v>
      </c>
      <c r="I2324" t="str">
        <f t="shared" si="583"/>
        <v>No</v>
      </c>
      <c r="J2324" t="str">
        <f t="shared" si="584"/>
        <v>Normol Weight</v>
      </c>
      <c r="K2324" t="str">
        <f t="shared" si="585"/>
        <v>Diabetes</v>
      </c>
      <c r="L2324" t="str">
        <f t="shared" si="586"/>
        <v>R1013</v>
      </c>
      <c r="M2324">
        <f t="shared" si="587"/>
        <v>23</v>
      </c>
      <c r="N2324" t="str">
        <f t="shared" si="588"/>
        <v>tier - 1</v>
      </c>
      <c r="O2324" t="str">
        <f t="shared" si="589"/>
        <v>tier - 1</v>
      </c>
      <c r="P2324" t="str">
        <f t="shared" si="590"/>
        <v>R1013</v>
      </c>
      <c r="Q2324">
        <f t="shared" si="591"/>
        <v>23</v>
      </c>
    </row>
    <row r="2325" spans="1:17" ht="18.75" x14ac:dyDescent="0.3">
      <c r="A2325" s="4" t="s">
        <v>29</v>
      </c>
      <c r="B2325" t="str">
        <f t="shared" si="576"/>
        <v xml:space="preserve"> Meghan K</v>
      </c>
      <c r="C2325">
        <f t="shared" si="577"/>
        <v>22.24</v>
      </c>
      <c r="D2325">
        <f t="shared" si="578"/>
        <v>5.04</v>
      </c>
      <c r="E2325" t="str">
        <f t="shared" si="579"/>
        <v>No</v>
      </c>
      <c r="F2325" t="str">
        <f t="shared" si="580"/>
        <v>No</v>
      </c>
      <c r="G2325" t="str">
        <f t="shared" si="581"/>
        <v>No</v>
      </c>
      <c r="H2325">
        <f t="shared" si="582"/>
        <v>0</v>
      </c>
      <c r="I2325" t="str">
        <f t="shared" si="583"/>
        <v>No</v>
      </c>
      <c r="J2325" t="str">
        <f t="shared" si="584"/>
        <v>Normol Weight</v>
      </c>
      <c r="K2325" t="str">
        <f t="shared" si="585"/>
        <v>Normal</v>
      </c>
      <c r="L2325" t="str">
        <f t="shared" si="586"/>
        <v>R1013</v>
      </c>
      <c r="M2325">
        <f t="shared" si="587"/>
        <v>23</v>
      </c>
      <c r="N2325" t="str">
        <f t="shared" si="588"/>
        <v>tier - 3</v>
      </c>
      <c r="O2325" t="str">
        <f t="shared" si="589"/>
        <v>tier - 3</v>
      </c>
      <c r="P2325" t="str">
        <f t="shared" si="590"/>
        <v>R1013</v>
      </c>
      <c r="Q2325">
        <f t="shared" si="591"/>
        <v>23</v>
      </c>
    </row>
    <row r="2326" spans="1:17" ht="18.75" x14ac:dyDescent="0.3">
      <c r="A2326" s="4" t="s">
        <v>28</v>
      </c>
      <c r="B2326" t="str">
        <f t="shared" si="576"/>
        <v xml:space="preserve"> Fred</v>
      </c>
      <c r="C2326">
        <f t="shared" si="577"/>
        <v>24.76</v>
      </c>
      <c r="D2326">
        <f t="shared" si="578"/>
        <v>4.54</v>
      </c>
      <c r="E2326" t="str">
        <f t="shared" si="579"/>
        <v>Yes</v>
      </c>
      <c r="F2326" t="str">
        <f t="shared" si="580"/>
        <v>No</v>
      </c>
      <c r="G2326" t="str">
        <f t="shared" si="581"/>
        <v>No</v>
      </c>
      <c r="H2326">
        <f t="shared" si="582"/>
        <v>0</v>
      </c>
      <c r="I2326" t="str">
        <f t="shared" si="583"/>
        <v>No</v>
      </c>
      <c r="J2326" t="str">
        <f t="shared" si="584"/>
        <v>Normol Weight</v>
      </c>
      <c r="K2326" t="str">
        <f t="shared" si="585"/>
        <v>Normal</v>
      </c>
      <c r="L2326" t="str">
        <f t="shared" si="586"/>
        <v>R1013</v>
      </c>
      <c r="M2326">
        <f t="shared" si="587"/>
        <v>21</v>
      </c>
      <c r="N2326" t="str">
        <f t="shared" si="588"/>
        <v>tier - 2</v>
      </c>
      <c r="O2326" t="str">
        <f t="shared" si="589"/>
        <v>tier - 2</v>
      </c>
      <c r="P2326" t="str">
        <f t="shared" si="590"/>
        <v>R1013</v>
      </c>
      <c r="Q2326">
        <f t="shared" si="591"/>
        <v>21</v>
      </c>
    </row>
    <row r="2327" spans="1:17" ht="18.75" x14ac:dyDescent="0.3">
      <c r="A2327" s="4" t="s">
        <v>27</v>
      </c>
      <c r="B2327" t="str">
        <f t="shared" si="576"/>
        <v xml:space="preserve"> Sebastian</v>
      </c>
      <c r="C2327">
        <f t="shared" si="577"/>
        <v>20.100000000000001</v>
      </c>
      <c r="D2327">
        <f t="shared" si="578"/>
        <v>5.6</v>
      </c>
      <c r="E2327" t="str">
        <f t="shared" si="579"/>
        <v>Yes</v>
      </c>
      <c r="F2327" t="str">
        <f t="shared" si="580"/>
        <v>No</v>
      </c>
      <c r="G2327" t="str">
        <f t="shared" si="581"/>
        <v>Yes</v>
      </c>
      <c r="H2327">
        <f t="shared" si="582"/>
        <v>1</v>
      </c>
      <c r="I2327" t="str">
        <f t="shared" si="583"/>
        <v>No</v>
      </c>
      <c r="J2327" t="str">
        <f t="shared" si="584"/>
        <v>Normol Weight</v>
      </c>
      <c r="K2327" t="str">
        <f t="shared" si="585"/>
        <v>Normal</v>
      </c>
      <c r="L2327" t="str">
        <f t="shared" si="586"/>
        <v>R1013</v>
      </c>
      <c r="M2327">
        <f t="shared" si="587"/>
        <v>25</v>
      </c>
      <c r="N2327" t="str">
        <f t="shared" si="588"/>
        <v>tier - 3</v>
      </c>
      <c r="O2327" t="str">
        <f t="shared" si="589"/>
        <v>tier - 3</v>
      </c>
      <c r="P2327" t="str">
        <f t="shared" si="590"/>
        <v>R1013</v>
      </c>
      <c r="Q2327">
        <f t="shared" si="591"/>
        <v>25</v>
      </c>
    </row>
    <row r="2328" spans="1:17" ht="18.75" x14ac:dyDescent="0.3">
      <c r="A2328" s="4" t="s">
        <v>26</v>
      </c>
      <c r="B2328" t="str">
        <f t="shared" si="576"/>
        <v xml:space="preserve"> Laura</v>
      </c>
      <c r="C2328">
        <f t="shared" si="577"/>
        <v>21.77</v>
      </c>
      <c r="D2328">
        <f t="shared" si="578"/>
        <v>10.67</v>
      </c>
      <c r="E2328" t="str">
        <f t="shared" si="579"/>
        <v>No</v>
      </c>
      <c r="F2328" t="str">
        <f t="shared" si="580"/>
        <v>No</v>
      </c>
      <c r="G2328" t="str">
        <f t="shared" si="581"/>
        <v>No</v>
      </c>
      <c r="H2328">
        <f t="shared" si="582"/>
        <v>0</v>
      </c>
      <c r="I2328" t="str">
        <f t="shared" si="583"/>
        <v>No</v>
      </c>
      <c r="J2328" t="str">
        <f t="shared" si="584"/>
        <v>Normol Weight</v>
      </c>
      <c r="K2328" t="str">
        <f t="shared" si="585"/>
        <v>Diabetes</v>
      </c>
      <c r="L2328" t="str">
        <f t="shared" si="586"/>
        <v>R1012</v>
      </c>
      <c r="M2328">
        <f t="shared" si="587"/>
        <v>20</v>
      </c>
      <c r="N2328" t="str">
        <f t="shared" si="588"/>
        <v>tier - 2</v>
      </c>
      <c r="O2328" t="str">
        <f t="shared" si="589"/>
        <v>tier - 2</v>
      </c>
      <c r="P2328" t="str">
        <f t="shared" si="590"/>
        <v>R1012</v>
      </c>
      <c r="Q2328">
        <f t="shared" si="591"/>
        <v>20</v>
      </c>
    </row>
    <row r="2329" spans="1:17" ht="18.75" x14ac:dyDescent="0.3">
      <c r="A2329" s="4" t="s">
        <v>25</v>
      </c>
      <c r="B2329" t="str">
        <f t="shared" si="576"/>
        <v xml:space="preserve"> Nicole</v>
      </c>
      <c r="C2329">
        <f t="shared" si="577"/>
        <v>17.82</v>
      </c>
      <c r="D2329">
        <f t="shared" si="578"/>
        <v>5.26</v>
      </c>
      <c r="E2329" t="str">
        <f t="shared" si="579"/>
        <v>Yes</v>
      </c>
      <c r="F2329" t="str">
        <f t="shared" si="580"/>
        <v>No</v>
      </c>
      <c r="G2329" t="str">
        <f t="shared" si="581"/>
        <v>No</v>
      </c>
      <c r="H2329">
        <f t="shared" si="582"/>
        <v>1</v>
      </c>
      <c r="I2329" t="str">
        <f t="shared" si="583"/>
        <v>No</v>
      </c>
      <c r="J2329" t="str">
        <f t="shared" si="584"/>
        <v>Underweight</v>
      </c>
      <c r="K2329" t="str">
        <f t="shared" si="585"/>
        <v>Normal</v>
      </c>
      <c r="L2329" t="str">
        <f t="shared" si="586"/>
        <v>R1013</v>
      </c>
      <c r="M2329">
        <f t="shared" si="587"/>
        <v>27</v>
      </c>
      <c r="N2329" t="str">
        <f t="shared" si="588"/>
        <v>tier - 3</v>
      </c>
      <c r="O2329" t="str">
        <f t="shared" si="589"/>
        <v>tier - 3</v>
      </c>
      <c r="P2329" t="str">
        <f t="shared" si="590"/>
        <v>R1013</v>
      </c>
      <c r="Q2329">
        <f t="shared" si="591"/>
        <v>27</v>
      </c>
    </row>
    <row r="2330" spans="1:17" ht="18.75" x14ac:dyDescent="0.3">
      <c r="A2330" s="4" t="s">
        <v>24</v>
      </c>
      <c r="B2330" t="str">
        <f t="shared" si="576"/>
        <v xml:space="preserve"> Susan E</v>
      </c>
      <c r="C2330">
        <f t="shared" si="577"/>
        <v>17.07</v>
      </c>
      <c r="D2330">
        <f t="shared" si="578"/>
        <v>5.22</v>
      </c>
      <c r="E2330" t="str">
        <f t="shared" si="579"/>
        <v>No</v>
      </c>
      <c r="F2330" t="str">
        <f t="shared" si="580"/>
        <v>No</v>
      </c>
      <c r="G2330" t="str">
        <f t="shared" si="581"/>
        <v>Yes</v>
      </c>
      <c r="H2330">
        <f t="shared" si="582"/>
        <v>1</v>
      </c>
      <c r="I2330" t="str">
        <f t="shared" si="583"/>
        <v>No</v>
      </c>
      <c r="J2330" t="str">
        <f t="shared" si="584"/>
        <v>Underweight</v>
      </c>
      <c r="K2330" t="str">
        <f t="shared" si="585"/>
        <v>Normal</v>
      </c>
      <c r="L2330" t="str">
        <f t="shared" si="586"/>
        <v>R1013</v>
      </c>
      <c r="M2330">
        <f t="shared" si="587"/>
        <v>30</v>
      </c>
      <c r="N2330" t="str">
        <f t="shared" si="588"/>
        <v>tier - 3</v>
      </c>
      <c r="O2330" t="str">
        <f t="shared" si="589"/>
        <v>tier - 3</v>
      </c>
      <c r="P2330" t="str">
        <f t="shared" si="590"/>
        <v>R1013</v>
      </c>
      <c r="Q2330">
        <f t="shared" si="591"/>
        <v>30</v>
      </c>
    </row>
    <row r="2331" spans="1:17" ht="18.75" x14ac:dyDescent="0.3">
      <c r="A2331" s="4" t="s">
        <v>22</v>
      </c>
      <c r="B2331" t="str">
        <f t="shared" si="576"/>
        <v xml:space="preserve"> Katy</v>
      </c>
      <c r="C2331">
        <f t="shared" si="577"/>
        <v>22.24</v>
      </c>
      <c r="D2331">
        <f t="shared" si="578"/>
        <v>4.29</v>
      </c>
      <c r="E2331" t="str">
        <f t="shared" si="579"/>
        <v>Yes</v>
      </c>
      <c r="F2331" t="str">
        <f t="shared" si="580"/>
        <v>No</v>
      </c>
      <c r="G2331" t="str">
        <f t="shared" si="581"/>
        <v>No</v>
      </c>
      <c r="H2331">
        <f t="shared" si="582"/>
        <v>0</v>
      </c>
      <c r="I2331" t="str">
        <f t="shared" si="583"/>
        <v>No</v>
      </c>
      <c r="J2331" t="str">
        <f t="shared" si="584"/>
        <v>Normol Weight</v>
      </c>
      <c r="K2331" t="str">
        <f t="shared" si="585"/>
        <v>Normal</v>
      </c>
      <c r="L2331" t="str">
        <f t="shared" si="586"/>
        <v>R1012</v>
      </c>
      <c r="M2331">
        <f t="shared" si="587"/>
        <v>21</v>
      </c>
      <c r="N2331" t="str">
        <f t="shared" si="588"/>
        <v>tier - 3</v>
      </c>
      <c r="O2331" t="str">
        <f t="shared" si="589"/>
        <v>tier - 3</v>
      </c>
      <c r="P2331" t="str">
        <f t="shared" si="590"/>
        <v>R1012</v>
      </c>
      <c r="Q2331">
        <f t="shared" si="591"/>
        <v>21</v>
      </c>
    </row>
    <row r="2332" spans="1:17" ht="18.75" x14ac:dyDescent="0.3">
      <c r="A2332" s="4" t="s">
        <v>21</v>
      </c>
      <c r="B2332" t="str">
        <f t="shared" si="576"/>
        <v xml:space="preserve"> Jordan</v>
      </c>
      <c r="C2332">
        <f t="shared" si="577"/>
        <v>22.34</v>
      </c>
      <c r="D2332">
        <f t="shared" si="578"/>
        <v>5.57</v>
      </c>
      <c r="E2332" t="str">
        <f t="shared" si="579"/>
        <v>No</v>
      </c>
      <c r="F2332" t="str">
        <f t="shared" si="580"/>
        <v>No</v>
      </c>
      <c r="G2332" t="str">
        <f t="shared" si="581"/>
        <v>No</v>
      </c>
      <c r="H2332">
        <f t="shared" si="582"/>
        <v>1</v>
      </c>
      <c r="I2332" t="str">
        <f t="shared" si="583"/>
        <v>No</v>
      </c>
      <c r="J2332" t="str">
        <f t="shared" si="584"/>
        <v>Normol Weight</v>
      </c>
      <c r="K2332" t="str">
        <f t="shared" si="585"/>
        <v>Normal</v>
      </c>
      <c r="L2332" t="str">
        <f t="shared" si="586"/>
        <v>R1013</v>
      </c>
      <c r="M2332">
        <f t="shared" si="587"/>
        <v>24</v>
      </c>
      <c r="N2332" t="str">
        <f t="shared" si="588"/>
        <v>tier - 3</v>
      </c>
      <c r="O2332" t="str">
        <f t="shared" si="589"/>
        <v>tier - 3</v>
      </c>
      <c r="P2332" t="str">
        <f t="shared" si="590"/>
        <v>R1013</v>
      </c>
      <c r="Q2332">
        <f t="shared" si="591"/>
        <v>24</v>
      </c>
    </row>
    <row r="2333" spans="1:17" ht="18.75" x14ac:dyDescent="0.3">
      <c r="A2333" s="4" t="s">
        <v>19</v>
      </c>
      <c r="B2333" t="str">
        <f t="shared" si="576"/>
        <v>Mr.  Juan D. Sr.</v>
      </c>
      <c r="C2333">
        <f t="shared" si="577"/>
        <v>17.7</v>
      </c>
      <c r="D2333">
        <f t="shared" si="578"/>
        <v>6.28</v>
      </c>
      <c r="E2333" t="str">
        <f t="shared" si="579"/>
        <v>No</v>
      </c>
      <c r="F2333" t="str">
        <f t="shared" si="580"/>
        <v>No</v>
      </c>
      <c r="G2333" t="str">
        <f t="shared" si="581"/>
        <v>No</v>
      </c>
      <c r="H2333">
        <f t="shared" si="582"/>
        <v>1</v>
      </c>
      <c r="I2333" t="str">
        <f t="shared" si="583"/>
        <v>No</v>
      </c>
      <c r="J2333" t="str">
        <f t="shared" si="584"/>
        <v>Underweight</v>
      </c>
      <c r="K2333" t="str">
        <f t="shared" si="585"/>
        <v>Diabetes</v>
      </c>
      <c r="L2333" t="str">
        <f t="shared" si="586"/>
        <v>R1013</v>
      </c>
      <c r="M2333">
        <f t="shared" si="587"/>
        <v>30</v>
      </c>
      <c r="N2333" t="str">
        <f t="shared" si="588"/>
        <v>tier - 3</v>
      </c>
      <c r="O2333" t="str">
        <f t="shared" si="589"/>
        <v>tier - 3</v>
      </c>
      <c r="P2333" t="str">
        <f t="shared" si="590"/>
        <v>R1013</v>
      </c>
      <c r="Q2333">
        <f t="shared" si="591"/>
        <v>30</v>
      </c>
    </row>
    <row r="2334" spans="1:17" ht="18.75" x14ac:dyDescent="0.3">
      <c r="A2334" s="4" t="s">
        <v>17</v>
      </c>
      <c r="B2334" t="str">
        <f t="shared" si="576"/>
        <v xml:space="preserve"> Julie</v>
      </c>
      <c r="C2334">
        <f t="shared" si="577"/>
        <v>16.47</v>
      </c>
      <c r="D2334">
        <f t="shared" si="578"/>
        <v>6.35</v>
      </c>
      <c r="E2334" t="str">
        <f t="shared" si="579"/>
        <v>No</v>
      </c>
      <c r="F2334" t="str">
        <f t="shared" si="580"/>
        <v>No</v>
      </c>
      <c r="G2334" t="str">
        <f t="shared" si="581"/>
        <v>Yes</v>
      </c>
      <c r="H2334">
        <f t="shared" si="582"/>
        <v>1</v>
      </c>
      <c r="I2334" t="str">
        <f t="shared" si="583"/>
        <v>No</v>
      </c>
      <c r="J2334" t="str">
        <f t="shared" si="584"/>
        <v>Underweight</v>
      </c>
      <c r="K2334" t="str">
        <f t="shared" si="585"/>
        <v>Diabetes</v>
      </c>
      <c r="L2334" t="str">
        <f t="shared" si="586"/>
        <v>R1013</v>
      </c>
      <c r="M2334">
        <f t="shared" si="587"/>
        <v>29</v>
      </c>
      <c r="N2334" t="str">
        <f t="shared" si="588"/>
        <v>tier - 1</v>
      </c>
      <c r="O2334" t="str">
        <f t="shared" si="589"/>
        <v>tier - 1</v>
      </c>
      <c r="P2334" t="str">
        <f t="shared" si="590"/>
        <v>R1013</v>
      </c>
      <c r="Q2334">
        <f t="shared" si="591"/>
        <v>29</v>
      </c>
    </row>
    <row r="2335" spans="1:17" ht="18.75" x14ac:dyDescent="0.3">
      <c r="A2335" s="4" t="s">
        <v>14</v>
      </c>
      <c r="B2335" t="str">
        <f t="shared" si="576"/>
        <v xml:space="preserve"> Evan P</v>
      </c>
      <c r="C2335">
        <f t="shared" si="577"/>
        <v>17.600000000000001</v>
      </c>
      <c r="D2335">
        <f t="shared" si="578"/>
        <v>4.3899999999999997</v>
      </c>
      <c r="E2335" t="str">
        <f t="shared" si="579"/>
        <v>No</v>
      </c>
      <c r="F2335" t="str">
        <f t="shared" si="580"/>
        <v>No</v>
      </c>
      <c r="G2335" t="str">
        <f t="shared" si="581"/>
        <v>No</v>
      </c>
      <c r="H2335">
        <f t="shared" si="582"/>
        <v>1</v>
      </c>
      <c r="I2335" t="str">
        <f t="shared" si="583"/>
        <v>No</v>
      </c>
      <c r="J2335" t="str">
        <f t="shared" si="584"/>
        <v>Underweight</v>
      </c>
      <c r="K2335" t="str">
        <f t="shared" si="585"/>
        <v>Normal</v>
      </c>
      <c r="L2335" t="str">
        <f t="shared" si="586"/>
        <v>R1013</v>
      </c>
      <c r="M2335">
        <f t="shared" si="587"/>
        <v>30</v>
      </c>
      <c r="N2335" t="str">
        <f t="shared" si="588"/>
        <v>tier - 1</v>
      </c>
      <c r="O2335" t="str">
        <f t="shared" si="589"/>
        <v>tier - 1</v>
      </c>
      <c r="P2335" t="str">
        <f t="shared" si="590"/>
        <v>R1013</v>
      </c>
      <c r="Q2335">
        <f t="shared" si="591"/>
        <v>30</v>
      </c>
    </row>
    <row r="2336" spans="1:17" ht="18.75" x14ac:dyDescent="0.3">
      <c r="A2336" s="4" t="s">
        <v>9</v>
      </c>
      <c r="B2336" t="str">
        <f t="shared" si="576"/>
        <v xml:space="preserve"> Aaron K</v>
      </c>
      <c r="C2336">
        <f t="shared" si="577"/>
        <v>17.579999999999998</v>
      </c>
      <c r="D2336">
        <f t="shared" si="578"/>
        <v>4.51</v>
      </c>
      <c r="E2336" t="str">
        <f t="shared" si="579"/>
        <v>No</v>
      </c>
      <c r="F2336" t="str">
        <f t="shared" si="580"/>
        <v>No</v>
      </c>
      <c r="G2336" t="str">
        <f t="shared" si="581"/>
        <v>No</v>
      </c>
      <c r="H2336">
        <f t="shared" si="582"/>
        <v>1</v>
      </c>
      <c r="I2336" t="str">
        <f t="shared" si="583"/>
        <v>No</v>
      </c>
      <c r="J2336" t="str">
        <f t="shared" si="584"/>
        <v>Underweight</v>
      </c>
      <c r="K2336" t="str">
        <f t="shared" si="585"/>
        <v>Normal</v>
      </c>
      <c r="L2336" t="str">
        <f t="shared" si="586"/>
        <v>R1013</v>
      </c>
      <c r="M2336">
        <f t="shared" si="587"/>
        <v>30</v>
      </c>
      <c r="N2336" t="str">
        <f t="shared" si="588"/>
        <v>tier - 3</v>
      </c>
      <c r="O2336" t="str">
        <f t="shared" si="589"/>
        <v>tier - 3</v>
      </c>
      <c r="P2336" t="str">
        <f t="shared" si="590"/>
        <v>R1013</v>
      </c>
      <c r="Q2336">
        <f t="shared" si="591"/>
        <v>30</v>
      </c>
    </row>
  </sheetData>
  <autoFilter ref="A1:Q2336" xr:uid="{1CF2F63E-29DF-44AA-BD15-85DD10557A5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77ADA-3267-42F1-AB57-374C47D9A6B9}">
  <dimension ref="A3:BG65"/>
  <sheetViews>
    <sheetView topLeftCell="AW1" zoomScaleNormal="100" workbookViewId="0">
      <selection activeCell="BW18" sqref="BW18"/>
    </sheetView>
  </sheetViews>
  <sheetFormatPr defaultRowHeight="15" x14ac:dyDescent="0.25"/>
  <cols>
    <col min="1" max="1" width="13.140625" bestFit="1" customWidth="1"/>
    <col min="2" max="2" width="22" bestFit="1" customWidth="1"/>
    <col min="7" max="8" width="13.140625" bestFit="1" customWidth="1"/>
    <col min="9" max="9" width="17" bestFit="1" customWidth="1"/>
    <col min="10" max="10" width="31.28515625" bestFit="1" customWidth="1"/>
    <col min="11" max="14" width="5" bestFit="1" customWidth="1"/>
    <col min="15" max="15" width="16.7109375" bestFit="1" customWidth="1"/>
    <col min="16" max="16" width="18.5703125" bestFit="1" customWidth="1"/>
    <col min="17" max="17" width="5" bestFit="1" customWidth="1"/>
    <col min="18" max="18" width="4" bestFit="1" customWidth="1"/>
    <col min="19" max="23" width="5" bestFit="1" customWidth="1"/>
    <col min="24" max="24" width="18.5703125" bestFit="1" customWidth="1"/>
    <col min="25" max="25" width="16.28515625" bestFit="1" customWidth="1"/>
    <col min="26" max="27" width="12" bestFit="1" customWidth="1"/>
    <col min="28" max="28" width="5.85546875" bestFit="1" customWidth="1"/>
    <col min="29" max="31" width="12" bestFit="1" customWidth="1"/>
    <col min="32" max="32" width="13.140625" bestFit="1" customWidth="1"/>
    <col min="33" max="33" width="11.140625" bestFit="1" customWidth="1"/>
    <col min="34" max="36" width="6" bestFit="1" customWidth="1"/>
    <col min="37" max="37" width="5" bestFit="1" customWidth="1"/>
    <col min="38" max="40" width="6" bestFit="1" customWidth="1"/>
    <col min="41" max="41" width="5" bestFit="1" customWidth="1"/>
    <col min="42" max="47" width="6" bestFit="1" customWidth="1"/>
    <col min="48" max="48" width="13.140625" bestFit="1" customWidth="1"/>
    <col min="49" max="49" width="13.5703125" bestFit="1" customWidth="1"/>
    <col min="50" max="52" width="6" bestFit="1" customWidth="1"/>
    <col min="53" max="53" width="5" bestFit="1" customWidth="1"/>
    <col min="54" max="57" width="6" bestFit="1" customWidth="1"/>
    <col min="58" max="58" width="13.140625" bestFit="1" customWidth="1"/>
    <col min="59" max="59" width="18.5703125" bestFit="1" customWidth="1"/>
    <col min="60" max="70" width="6" bestFit="1" customWidth="1"/>
    <col min="71" max="71" width="5" bestFit="1" customWidth="1"/>
    <col min="72" max="74" width="6" bestFit="1" customWidth="1"/>
    <col min="75" max="75" width="5" bestFit="1" customWidth="1"/>
    <col min="76" max="79" width="6" bestFit="1" customWidth="1"/>
    <col min="80" max="80" width="5" bestFit="1" customWidth="1"/>
    <col min="81" max="85" width="6" bestFit="1" customWidth="1"/>
    <col min="86" max="86" width="5" bestFit="1" customWidth="1"/>
    <col min="87" max="92" width="6" bestFit="1" customWidth="1"/>
    <col min="93" max="93" width="5" bestFit="1" customWidth="1"/>
    <col min="94" max="97" width="6" bestFit="1" customWidth="1"/>
    <col min="98" max="98" width="5" bestFit="1" customWidth="1"/>
    <col min="99" max="99" width="6" bestFit="1" customWidth="1"/>
    <col min="100" max="100" width="7" bestFit="1" customWidth="1"/>
    <col min="101" max="114" width="6" bestFit="1" customWidth="1"/>
    <col min="115" max="115" width="7" bestFit="1" customWidth="1"/>
    <col min="116" max="116" width="5" bestFit="1" customWidth="1"/>
    <col min="117" max="119" width="6" bestFit="1" customWidth="1"/>
    <col min="120" max="120" width="5" bestFit="1" customWidth="1"/>
    <col min="121" max="122" width="6" bestFit="1" customWidth="1"/>
    <col min="123" max="123" width="7" bestFit="1" customWidth="1"/>
    <col min="124" max="124" width="5" bestFit="1" customWidth="1"/>
    <col min="125" max="128" width="6" bestFit="1" customWidth="1"/>
    <col min="129" max="129" width="5" bestFit="1" customWidth="1"/>
    <col min="130" max="132" width="6" bestFit="1" customWidth="1"/>
    <col min="133" max="133" width="5" bestFit="1" customWidth="1"/>
    <col min="134" max="136" width="6" bestFit="1" customWidth="1"/>
    <col min="137" max="137" width="5" bestFit="1" customWidth="1"/>
    <col min="138" max="139" width="6" bestFit="1" customWidth="1"/>
    <col min="140" max="140" width="7" bestFit="1" customWidth="1"/>
    <col min="141" max="141" width="6" bestFit="1" customWidth="1"/>
    <col min="142" max="142" width="5" bestFit="1" customWidth="1"/>
    <col min="143" max="146" width="6" bestFit="1" customWidth="1"/>
    <col min="147" max="147" width="7" bestFit="1" customWidth="1"/>
    <col min="148" max="151" width="6" bestFit="1" customWidth="1"/>
    <col min="152" max="152" width="5" bestFit="1" customWidth="1"/>
    <col min="153" max="153" width="6" bestFit="1" customWidth="1"/>
    <col min="154" max="154" width="5" bestFit="1" customWidth="1"/>
    <col min="155" max="160" width="6" bestFit="1" customWidth="1"/>
    <col min="161" max="161" width="5" bestFit="1" customWidth="1"/>
    <col min="162" max="162" width="6" bestFit="1" customWidth="1"/>
    <col min="163" max="163" width="7" bestFit="1" customWidth="1"/>
    <col min="164" max="169" width="6" bestFit="1" customWidth="1"/>
    <col min="170" max="170" width="5" bestFit="1" customWidth="1"/>
    <col min="171" max="172" width="6" bestFit="1" customWidth="1"/>
    <col min="173" max="173" width="5" bestFit="1" customWidth="1"/>
    <col min="174" max="177" width="6" bestFit="1" customWidth="1"/>
    <col min="178" max="178" width="7" bestFit="1" customWidth="1"/>
    <col min="179" max="188" width="6" bestFit="1" customWidth="1"/>
    <col min="189" max="189" width="7" bestFit="1" customWidth="1"/>
    <col min="190" max="193" width="6" bestFit="1" customWidth="1"/>
    <col min="194" max="194" width="3" bestFit="1" customWidth="1"/>
    <col min="195" max="198" width="6" bestFit="1" customWidth="1"/>
    <col min="199" max="199" width="7" bestFit="1" customWidth="1"/>
    <col min="200" max="206" width="6" bestFit="1" customWidth="1"/>
    <col min="207" max="207" width="5" bestFit="1" customWidth="1"/>
    <col min="208" max="213" width="6" bestFit="1" customWidth="1"/>
    <col min="214" max="214" width="5" bestFit="1" customWidth="1"/>
    <col min="215" max="216" width="6" bestFit="1" customWidth="1"/>
    <col min="217" max="217" width="7" bestFit="1" customWidth="1"/>
    <col min="218" max="224" width="6" bestFit="1" customWidth="1"/>
    <col min="225" max="225" width="5" bestFit="1" customWidth="1"/>
    <col min="226" max="227" width="6" bestFit="1" customWidth="1"/>
    <col min="228" max="228" width="5" bestFit="1" customWidth="1"/>
    <col min="229" max="229" width="7" bestFit="1" customWidth="1"/>
    <col min="230" max="232" width="6" bestFit="1" customWidth="1"/>
    <col min="233" max="233" width="7" bestFit="1" customWidth="1"/>
    <col min="234" max="234" width="5" bestFit="1" customWidth="1"/>
    <col min="235" max="238" width="6" bestFit="1" customWidth="1"/>
    <col min="239" max="239" width="7" bestFit="1" customWidth="1"/>
    <col min="240" max="240" width="6" bestFit="1" customWidth="1"/>
    <col min="241" max="241" width="5" bestFit="1" customWidth="1"/>
    <col min="242" max="243" width="6" bestFit="1" customWidth="1"/>
    <col min="244" max="244" width="5" bestFit="1" customWidth="1"/>
    <col min="245" max="245" width="7" bestFit="1" customWidth="1"/>
    <col min="246" max="254" width="6" bestFit="1" customWidth="1"/>
    <col min="255" max="255" width="5" bestFit="1" customWidth="1"/>
    <col min="256" max="256" width="6" bestFit="1" customWidth="1"/>
    <col min="257" max="257" width="7" bestFit="1" customWidth="1"/>
    <col min="258" max="259" width="6" bestFit="1" customWidth="1"/>
    <col min="260" max="260" width="5" bestFit="1" customWidth="1"/>
    <col min="261" max="265" width="6" bestFit="1" customWidth="1"/>
    <col min="266" max="266" width="5" bestFit="1" customWidth="1"/>
    <col min="267" max="272" width="6" bestFit="1" customWidth="1"/>
    <col min="273" max="273" width="5" bestFit="1" customWidth="1"/>
    <col min="274" max="280" width="6" bestFit="1" customWidth="1"/>
    <col min="281" max="281" width="5" bestFit="1" customWidth="1"/>
    <col min="282" max="284" width="6" bestFit="1" customWidth="1"/>
    <col min="285" max="285" width="5" bestFit="1" customWidth="1"/>
    <col min="286" max="287" width="6" bestFit="1" customWidth="1"/>
    <col min="288" max="288" width="7" bestFit="1" customWidth="1"/>
    <col min="289" max="289" width="6" bestFit="1" customWidth="1"/>
    <col min="290" max="290" width="5" bestFit="1" customWidth="1"/>
    <col min="291" max="291" width="6" bestFit="1" customWidth="1"/>
    <col min="292" max="292" width="5" bestFit="1" customWidth="1"/>
    <col min="293" max="293" width="6" bestFit="1" customWidth="1"/>
    <col min="294" max="294" width="7" bestFit="1" customWidth="1"/>
    <col min="295" max="297" width="6" bestFit="1" customWidth="1"/>
    <col min="298" max="298" width="5" bestFit="1" customWidth="1"/>
    <col min="299" max="299" width="7" bestFit="1" customWidth="1"/>
    <col min="300" max="302" width="6" bestFit="1" customWidth="1"/>
    <col min="303" max="303" width="5" bestFit="1" customWidth="1"/>
    <col min="304" max="309" width="6" bestFit="1" customWidth="1"/>
    <col min="310" max="310" width="7" bestFit="1" customWidth="1"/>
    <col min="311" max="312" width="6" bestFit="1" customWidth="1"/>
    <col min="313" max="313" width="3" bestFit="1" customWidth="1"/>
    <col min="314" max="317" width="6" bestFit="1" customWidth="1"/>
    <col min="318" max="318" width="5" bestFit="1" customWidth="1"/>
    <col min="319" max="319" width="6" bestFit="1" customWidth="1"/>
    <col min="320" max="320" width="7" bestFit="1" customWidth="1"/>
    <col min="321" max="321" width="6" bestFit="1" customWidth="1"/>
    <col min="322" max="322" width="5" bestFit="1" customWidth="1"/>
    <col min="323" max="325" width="6" bestFit="1" customWidth="1"/>
    <col min="326" max="326" width="5" bestFit="1" customWidth="1"/>
    <col min="327" max="334" width="6" bestFit="1" customWidth="1"/>
    <col min="335" max="335" width="7" bestFit="1" customWidth="1"/>
    <col min="336" max="338" width="6" bestFit="1" customWidth="1"/>
    <col min="339" max="339" width="5" bestFit="1" customWidth="1"/>
    <col min="340" max="343" width="6" bestFit="1" customWidth="1"/>
    <col min="344" max="344" width="7" bestFit="1" customWidth="1"/>
    <col min="345" max="348" width="6" bestFit="1" customWidth="1"/>
    <col min="349" max="349" width="5" bestFit="1" customWidth="1"/>
    <col min="350" max="351" width="6" bestFit="1" customWidth="1"/>
    <col min="352" max="352" width="7" bestFit="1" customWidth="1"/>
    <col min="353" max="356" width="6" bestFit="1" customWidth="1"/>
    <col min="357" max="357" width="3" bestFit="1" customWidth="1"/>
    <col min="358" max="359" width="6" bestFit="1" customWidth="1"/>
    <col min="360" max="360" width="7" bestFit="1" customWidth="1"/>
    <col min="361" max="361" width="5" bestFit="1" customWidth="1"/>
    <col min="362" max="365" width="6" bestFit="1" customWidth="1"/>
    <col min="366" max="366" width="5" bestFit="1" customWidth="1"/>
    <col min="367" max="368" width="6" bestFit="1" customWidth="1"/>
    <col min="369" max="369" width="7" bestFit="1" customWidth="1"/>
    <col min="370" max="370" width="5" bestFit="1" customWidth="1"/>
    <col min="371" max="374" width="6" bestFit="1" customWidth="1"/>
    <col min="375" max="375" width="5" bestFit="1" customWidth="1"/>
    <col min="376" max="377" width="6" bestFit="1" customWidth="1"/>
    <col min="378" max="378" width="7" bestFit="1" customWidth="1"/>
    <col min="379" max="383" width="6" bestFit="1" customWidth="1"/>
    <col min="384" max="384" width="5" bestFit="1" customWidth="1"/>
    <col min="385" max="385" width="6" bestFit="1" customWidth="1"/>
    <col min="386" max="386" width="7" bestFit="1" customWidth="1"/>
    <col min="387" max="387" width="6" bestFit="1" customWidth="1"/>
    <col min="388" max="388" width="5" bestFit="1" customWidth="1"/>
    <col min="389" max="391" width="6" bestFit="1" customWidth="1"/>
    <col min="392" max="392" width="5" bestFit="1" customWidth="1"/>
    <col min="393" max="394" width="6" bestFit="1" customWidth="1"/>
    <col min="395" max="395" width="7" bestFit="1" customWidth="1"/>
    <col min="396" max="398" width="6" bestFit="1" customWidth="1"/>
    <col min="399" max="399" width="5" bestFit="1" customWidth="1"/>
    <col min="400" max="402" width="6" bestFit="1" customWidth="1"/>
    <col min="403" max="403" width="3" bestFit="1" customWidth="1"/>
    <col min="404" max="405" width="6" bestFit="1" customWidth="1"/>
    <col min="406" max="406" width="7" bestFit="1" customWidth="1"/>
    <col min="407" max="407" width="6" bestFit="1" customWidth="1"/>
    <col min="408" max="408" width="5" bestFit="1" customWidth="1"/>
    <col min="409" max="411" width="6" bestFit="1" customWidth="1"/>
    <col min="412" max="412" width="5" bestFit="1" customWidth="1"/>
    <col min="413" max="413" width="7" bestFit="1" customWidth="1"/>
    <col min="414" max="416" width="6" bestFit="1" customWidth="1"/>
    <col min="417" max="417" width="5" bestFit="1" customWidth="1"/>
    <col min="418" max="423" width="6" bestFit="1" customWidth="1"/>
    <col min="424" max="424" width="5" bestFit="1" customWidth="1"/>
    <col min="425" max="425" width="7" bestFit="1" customWidth="1"/>
    <col min="426" max="434" width="6" bestFit="1" customWidth="1"/>
    <col min="435" max="435" width="5" bestFit="1" customWidth="1"/>
    <col min="436" max="436" width="7" bestFit="1" customWidth="1"/>
    <col min="437" max="437" width="6" bestFit="1" customWidth="1"/>
    <col min="438" max="438" width="5" bestFit="1" customWidth="1"/>
    <col min="439" max="442" width="6" bestFit="1" customWidth="1"/>
    <col min="443" max="443" width="7" bestFit="1" customWidth="1"/>
    <col min="444" max="449" width="6" bestFit="1" customWidth="1"/>
    <col min="450" max="450" width="7" bestFit="1" customWidth="1"/>
    <col min="451" max="451" width="3" bestFit="1" customWidth="1"/>
    <col min="452" max="455" width="6" bestFit="1" customWidth="1"/>
    <col min="456" max="456" width="5" bestFit="1" customWidth="1"/>
    <col min="457" max="459" width="6" bestFit="1" customWidth="1"/>
    <col min="460" max="460" width="7" bestFit="1" customWidth="1"/>
    <col min="461" max="461" width="6" bestFit="1" customWidth="1"/>
    <col min="462" max="462" width="5" bestFit="1" customWidth="1"/>
    <col min="463" max="464" width="6" bestFit="1" customWidth="1"/>
    <col min="465" max="465" width="5" bestFit="1" customWidth="1"/>
    <col min="466" max="466" width="6" bestFit="1" customWidth="1"/>
    <col min="467" max="467" width="7" bestFit="1" customWidth="1"/>
    <col min="468" max="468" width="5" bestFit="1" customWidth="1"/>
    <col min="469" max="475" width="6" bestFit="1" customWidth="1"/>
    <col min="476" max="476" width="7" bestFit="1" customWidth="1"/>
    <col min="477" max="477" width="5" bestFit="1" customWidth="1"/>
    <col min="478" max="482" width="6" bestFit="1" customWidth="1"/>
    <col min="483" max="483" width="5" bestFit="1" customWidth="1"/>
    <col min="484" max="486" width="6" bestFit="1" customWidth="1"/>
    <col min="487" max="487" width="7" bestFit="1" customWidth="1"/>
    <col min="488" max="491" width="6" bestFit="1" customWidth="1"/>
    <col min="492" max="492" width="5" bestFit="1" customWidth="1"/>
    <col min="493" max="496" width="6" bestFit="1" customWidth="1"/>
    <col min="497" max="497" width="5" bestFit="1" customWidth="1"/>
    <col min="498" max="498" width="7" bestFit="1" customWidth="1"/>
    <col min="499" max="503" width="6" bestFit="1" customWidth="1"/>
    <col min="504" max="504" width="7" bestFit="1" customWidth="1"/>
    <col min="505" max="505" width="6" bestFit="1" customWidth="1"/>
    <col min="506" max="506" width="5" bestFit="1" customWidth="1"/>
    <col min="507" max="511" width="6" bestFit="1" customWidth="1"/>
    <col min="512" max="512" width="7" bestFit="1" customWidth="1"/>
    <col min="513" max="516" width="6" bestFit="1" customWidth="1"/>
    <col min="517" max="517" width="5" bestFit="1" customWidth="1"/>
    <col min="518" max="519" width="6" bestFit="1" customWidth="1"/>
    <col min="520" max="520" width="7" bestFit="1" customWidth="1"/>
    <col min="521" max="521" width="6" bestFit="1" customWidth="1"/>
    <col min="522" max="522" width="5" bestFit="1" customWidth="1"/>
    <col min="523" max="525" width="6" bestFit="1" customWidth="1"/>
    <col min="526" max="526" width="7" bestFit="1" customWidth="1"/>
    <col min="527" max="527" width="5" bestFit="1" customWidth="1"/>
    <col min="528" max="532" width="6" bestFit="1" customWidth="1"/>
    <col min="533" max="533" width="5" bestFit="1" customWidth="1"/>
    <col min="534" max="534" width="6" bestFit="1" customWidth="1"/>
    <col min="535" max="535" width="7" bestFit="1" customWidth="1"/>
    <col min="536" max="536" width="5" bestFit="1" customWidth="1"/>
    <col min="537" max="538" width="6" bestFit="1" customWidth="1"/>
    <col min="539" max="539" width="3" bestFit="1" customWidth="1"/>
    <col min="540" max="541" width="6" bestFit="1" customWidth="1"/>
    <col min="542" max="542" width="7" bestFit="1" customWidth="1"/>
    <col min="543" max="543" width="5" bestFit="1" customWidth="1"/>
    <col min="544" max="547" width="6" bestFit="1" customWidth="1"/>
    <col min="548" max="548" width="5" bestFit="1" customWidth="1"/>
    <col min="549" max="549" width="7" bestFit="1" customWidth="1"/>
    <col min="550" max="551" width="6" bestFit="1" customWidth="1"/>
    <col min="552" max="552" width="5" bestFit="1" customWidth="1"/>
    <col min="553" max="555" width="6" bestFit="1" customWidth="1"/>
    <col min="556" max="556" width="5" bestFit="1" customWidth="1"/>
    <col min="557" max="557" width="7" bestFit="1" customWidth="1"/>
    <col min="558" max="558" width="5" bestFit="1" customWidth="1"/>
    <col min="559" max="560" width="6" bestFit="1" customWidth="1"/>
    <col min="561" max="561" width="5" bestFit="1" customWidth="1"/>
    <col min="562" max="562" width="6" bestFit="1" customWidth="1"/>
    <col min="563" max="563" width="7" bestFit="1" customWidth="1"/>
    <col min="564" max="564" width="5" bestFit="1" customWidth="1"/>
    <col min="565" max="568" width="6" bestFit="1" customWidth="1"/>
    <col min="569" max="569" width="5" bestFit="1" customWidth="1"/>
    <col min="570" max="571" width="6" bestFit="1" customWidth="1"/>
    <col min="572" max="572" width="7" bestFit="1" customWidth="1"/>
    <col min="573" max="573" width="5" bestFit="1" customWidth="1"/>
    <col min="574" max="577" width="6" bestFit="1" customWidth="1"/>
    <col min="578" max="578" width="3" bestFit="1" customWidth="1"/>
    <col min="579" max="579" width="7" bestFit="1" customWidth="1"/>
    <col min="580" max="582" width="6" bestFit="1" customWidth="1"/>
    <col min="583" max="583" width="5" bestFit="1" customWidth="1"/>
    <col min="584" max="585" width="6" bestFit="1" customWidth="1"/>
    <col min="586" max="586" width="5" bestFit="1" customWidth="1"/>
    <col min="587" max="587" width="7" bestFit="1" customWidth="1"/>
    <col min="588" max="590" width="6" bestFit="1" customWidth="1"/>
    <col min="591" max="591" width="5" bestFit="1" customWidth="1"/>
    <col min="592" max="594" width="6" bestFit="1" customWidth="1"/>
    <col min="595" max="595" width="5" bestFit="1" customWidth="1"/>
    <col min="596" max="596" width="7" bestFit="1" customWidth="1"/>
    <col min="597" max="599" width="6" bestFit="1" customWidth="1"/>
    <col min="600" max="600" width="5" bestFit="1" customWidth="1"/>
    <col min="601" max="602" width="6" bestFit="1" customWidth="1"/>
    <col min="603" max="603" width="7" bestFit="1" customWidth="1"/>
    <col min="604" max="604" width="5" bestFit="1" customWidth="1"/>
    <col min="605" max="606" width="6" bestFit="1" customWidth="1"/>
    <col min="607" max="607" width="5" bestFit="1" customWidth="1"/>
    <col min="608" max="610" width="6" bestFit="1" customWidth="1"/>
    <col min="611" max="611" width="7" bestFit="1" customWidth="1"/>
    <col min="612" max="612" width="5" bestFit="1" customWidth="1"/>
    <col min="613" max="615" width="6" bestFit="1" customWidth="1"/>
    <col min="616" max="616" width="5" bestFit="1" customWidth="1"/>
    <col min="617" max="617" width="6" bestFit="1" customWidth="1"/>
    <col min="618" max="618" width="7" bestFit="1" customWidth="1"/>
    <col min="619" max="619" width="6" bestFit="1" customWidth="1"/>
    <col min="620" max="620" width="3" bestFit="1" customWidth="1"/>
    <col min="621" max="623" width="6" bestFit="1" customWidth="1"/>
    <col min="624" max="624" width="5" bestFit="1" customWidth="1"/>
    <col min="625" max="625" width="6" bestFit="1" customWidth="1"/>
    <col min="626" max="626" width="7" bestFit="1" customWidth="1"/>
    <col min="627" max="627" width="6" bestFit="1" customWidth="1"/>
    <col min="628" max="628" width="5" bestFit="1" customWidth="1"/>
    <col min="629" max="630" width="6" bestFit="1" customWidth="1"/>
    <col min="631" max="631" width="5" bestFit="1" customWidth="1"/>
    <col min="632" max="632" width="6" bestFit="1" customWidth="1"/>
    <col min="633" max="633" width="7" bestFit="1" customWidth="1"/>
    <col min="634" max="635" width="6" bestFit="1" customWidth="1"/>
    <col min="636" max="636" width="5" bestFit="1" customWidth="1"/>
    <col min="637" max="639" width="6" bestFit="1" customWidth="1"/>
    <col min="640" max="640" width="5" bestFit="1" customWidth="1"/>
    <col min="641" max="641" width="6" bestFit="1" customWidth="1"/>
    <col min="642" max="642" width="7" bestFit="1" customWidth="1"/>
    <col min="643" max="644" width="6" bestFit="1" customWidth="1"/>
    <col min="645" max="645" width="5" bestFit="1" customWidth="1"/>
    <col min="646" max="647" width="6" bestFit="1" customWidth="1"/>
    <col min="648" max="648" width="5" bestFit="1" customWidth="1"/>
    <col min="649" max="649" width="6" bestFit="1" customWidth="1"/>
    <col min="650" max="650" width="7" bestFit="1" customWidth="1"/>
    <col min="651" max="653" width="6" bestFit="1" customWidth="1"/>
    <col min="654" max="654" width="5" bestFit="1" customWidth="1"/>
    <col min="655" max="656" width="6" bestFit="1" customWidth="1"/>
    <col min="657" max="657" width="5" bestFit="1" customWidth="1"/>
    <col min="658" max="659" width="6" bestFit="1" customWidth="1"/>
    <col min="660" max="660" width="7" bestFit="1" customWidth="1"/>
    <col min="661" max="663" width="6" bestFit="1" customWidth="1"/>
    <col min="664" max="664" width="3" bestFit="1" customWidth="1"/>
    <col min="665" max="666" width="6" bestFit="1" customWidth="1"/>
    <col min="667" max="667" width="5" bestFit="1" customWidth="1"/>
    <col min="668" max="668" width="6" bestFit="1" customWidth="1"/>
    <col min="669" max="669" width="7" bestFit="1" customWidth="1"/>
    <col min="670" max="673" width="6" bestFit="1" customWidth="1"/>
    <col min="674" max="674" width="5" bestFit="1" customWidth="1"/>
    <col min="675" max="678" width="6" bestFit="1" customWidth="1"/>
    <col min="679" max="679" width="5" bestFit="1" customWidth="1"/>
    <col min="680" max="680" width="7" bestFit="1" customWidth="1"/>
    <col min="681" max="681" width="6" bestFit="1" customWidth="1"/>
    <col min="682" max="682" width="5" bestFit="1" customWidth="1"/>
    <col min="683" max="684" width="6" bestFit="1" customWidth="1"/>
    <col min="685" max="685" width="7" bestFit="1" customWidth="1"/>
    <col min="686" max="686" width="5" bestFit="1" customWidth="1"/>
    <col min="687" max="691" width="6" bestFit="1" customWidth="1"/>
    <col min="692" max="692" width="5" bestFit="1" customWidth="1"/>
    <col min="693" max="694" width="6" bestFit="1" customWidth="1"/>
    <col min="695" max="695" width="7" bestFit="1" customWidth="1"/>
    <col min="696" max="696" width="6" bestFit="1" customWidth="1"/>
    <col min="697" max="697" width="5" bestFit="1" customWidth="1"/>
    <col min="698" max="700" width="6" bestFit="1" customWidth="1"/>
    <col min="701" max="701" width="5" bestFit="1" customWidth="1"/>
    <col min="702" max="703" width="6" bestFit="1" customWidth="1"/>
    <col min="704" max="704" width="7" bestFit="1" customWidth="1"/>
    <col min="705" max="705" width="6" bestFit="1" customWidth="1"/>
    <col min="706" max="706" width="5" bestFit="1" customWidth="1"/>
    <col min="707" max="708" width="6" bestFit="1" customWidth="1"/>
    <col min="709" max="709" width="3" bestFit="1" customWidth="1"/>
    <col min="710" max="710" width="6" bestFit="1" customWidth="1"/>
    <col min="711" max="711" width="7" bestFit="1" customWidth="1"/>
    <col min="712" max="712" width="6" bestFit="1" customWidth="1"/>
    <col min="713" max="713" width="5" bestFit="1" customWidth="1"/>
    <col min="714" max="717" width="6" bestFit="1" customWidth="1"/>
    <col min="718" max="718" width="5" bestFit="1" customWidth="1"/>
    <col min="719" max="720" width="6" bestFit="1" customWidth="1"/>
    <col min="721" max="721" width="7" bestFit="1" customWidth="1"/>
    <col min="722" max="724" width="6" bestFit="1" customWidth="1"/>
    <col min="725" max="725" width="5" bestFit="1" customWidth="1"/>
    <col min="726" max="728" width="6" bestFit="1" customWidth="1"/>
    <col min="729" max="729" width="5" bestFit="1" customWidth="1"/>
    <col min="730" max="730" width="7" bestFit="1" customWidth="1"/>
    <col min="731" max="731" width="6" bestFit="1" customWidth="1"/>
    <col min="732" max="732" width="5" bestFit="1" customWidth="1"/>
    <col min="733" max="736" width="6" bestFit="1" customWidth="1"/>
    <col min="737" max="737" width="5" bestFit="1" customWidth="1"/>
    <col min="738" max="738" width="7" bestFit="1" customWidth="1"/>
    <col min="739" max="745" width="6" bestFit="1" customWidth="1"/>
    <col min="746" max="746" width="5" bestFit="1" customWidth="1"/>
    <col min="747" max="747" width="7" bestFit="1" customWidth="1"/>
    <col min="748" max="748" width="6" bestFit="1" customWidth="1"/>
    <col min="749" max="749" width="5" bestFit="1" customWidth="1"/>
    <col min="750" max="753" width="6" bestFit="1" customWidth="1"/>
    <col min="754" max="754" width="3" bestFit="1" customWidth="1"/>
    <col min="755" max="755" width="6" bestFit="1" customWidth="1"/>
    <col min="756" max="756" width="7" bestFit="1" customWidth="1"/>
    <col min="757" max="758" width="6" bestFit="1" customWidth="1"/>
    <col min="759" max="759" width="5" bestFit="1" customWidth="1"/>
    <col min="760" max="763" width="6" bestFit="1" customWidth="1"/>
    <col min="764" max="764" width="5" bestFit="1" customWidth="1"/>
    <col min="765" max="765" width="7" bestFit="1" customWidth="1"/>
    <col min="766" max="767" width="6" bestFit="1" customWidth="1"/>
    <col min="768" max="768" width="5" bestFit="1" customWidth="1"/>
    <col min="769" max="769" width="6" bestFit="1" customWidth="1"/>
    <col min="770" max="770" width="7" bestFit="1" customWidth="1"/>
    <col min="771" max="771" width="5" bestFit="1" customWidth="1"/>
    <col min="772" max="773" width="6" bestFit="1" customWidth="1"/>
    <col min="774" max="774" width="5" bestFit="1" customWidth="1"/>
    <col min="775" max="777" width="6" bestFit="1" customWidth="1"/>
    <col min="778" max="778" width="7" bestFit="1" customWidth="1"/>
    <col min="779" max="779" width="5" bestFit="1" customWidth="1"/>
    <col min="780" max="783" width="6" bestFit="1" customWidth="1"/>
    <col min="784" max="784" width="5" bestFit="1" customWidth="1"/>
    <col min="785" max="786" width="6" bestFit="1" customWidth="1"/>
    <col min="787" max="787" width="7" bestFit="1" customWidth="1"/>
    <col min="788" max="788" width="6" bestFit="1" customWidth="1"/>
    <col min="789" max="789" width="5" bestFit="1" customWidth="1"/>
    <col min="790" max="790" width="6" bestFit="1" customWidth="1"/>
    <col min="791" max="791" width="5" bestFit="1" customWidth="1"/>
    <col min="792" max="792" width="7" bestFit="1" customWidth="1"/>
    <col min="793" max="793" width="3" bestFit="1" customWidth="1"/>
    <col min="794" max="796" width="6" bestFit="1" customWidth="1"/>
    <col min="797" max="797" width="5" bestFit="1" customWidth="1"/>
    <col min="798" max="799" width="6" bestFit="1" customWidth="1"/>
    <col min="800" max="800" width="7" bestFit="1" customWidth="1"/>
    <col min="801" max="801" width="6" bestFit="1" customWidth="1"/>
    <col min="802" max="802" width="5" bestFit="1" customWidth="1"/>
    <col min="803" max="804" width="6" bestFit="1" customWidth="1"/>
    <col min="805" max="805" width="5" bestFit="1" customWidth="1"/>
    <col min="806" max="807" width="6" bestFit="1" customWidth="1"/>
    <col min="808" max="808" width="7" bestFit="1" customWidth="1"/>
    <col min="809" max="809" width="6" bestFit="1" customWidth="1"/>
    <col min="810" max="810" width="5" bestFit="1" customWidth="1"/>
    <col min="811" max="813" width="6" bestFit="1" customWidth="1"/>
    <col min="814" max="814" width="5" bestFit="1" customWidth="1"/>
    <col min="815" max="815" width="7" bestFit="1" customWidth="1"/>
    <col min="816" max="818" width="6" bestFit="1" customWidth="1"/>
    <col min="819" max="819" width="5" bestFit="1" customWidth="1"/>
    <col min="820" max="822" width="6" bestFit="1" customWidth="1"/>
    <col min="823" max="823" width="5" bestFit="1" customWidth="1"/>
    <col min="824" max="825" width="6" bestFit="1" customWidth="1"/>
    <col min="826" max="826" width="7" bestFit="1" customWidth="1"/>
    <col min="827" max="827" width="6" bestFit="1" customWidth="1"/>
    <col min="828" max="828" width="5" bestFit="1" customWidth="1"/>
    <col min="829" max="831" width="6" bestFit="1" customWidth="1"/>
    <col min="832" max="832" width="7" bestFit="1" customWidth="1"/>
    <col min="833" max="839" width="6" bestFit="1" customWidth="1"/>
    <col min="840" max="840" width="5" bestFit="1" customWidth="1"/>
    <col min="841" max="841" width="7" bestFit="1" customWidth="1"/>
    <col min="842" max="844" width="6" bestFit="1" customWidth="1"/>
    <col min="845" max="845" width="5" bestFit="1" customWidth="1"/>
    <col min="846" max="846" width="6" bestFit="1" customWidth="1"/>
    <col min="847" max="847" width="7" bestFit="1" customWidth="1"/>
    <col min="848" max="848" width="5" bestFit="1" customWidth="1"/>
    <col min="849" max="850" width="6" bestFit="1" customWidth="1"/>
    <col min="851" max="851" width="5" bestFit="1" customWidth="1"/>
    <col min="852" max="856" width="6" bestFit="1" customWidth="1"/>
    <col min="857" max="857" width="7" bestFit="1" customWidth="1"/>
    <col min="858" max="858" width="5" bestFit="1" customWidth="1"/>
    <col min="859" max="861" width="6" bestFit="1" customWidth="1"/>
    <col min="862" max="862" width="5" bestFit="1" customWidth="1"/>
    <col min="863" max="864" width="6" bestFit="1" customWidth="1"/>
    <col min="865" max="865" width="7" bestFit="1" customWidth="1"/>
    <col min="866" max="866" width="6" bestFit="1" customWidth="1"/>
    <col min="867" max="867" width="5" bestFit="1" customWidth="1"/>
    <col min="868" max="869" width="6" bestFit="1" customWidth="1"/>
    <col min="870" max="870" width="5" bestFit="1" customWidth="1"/>
    <col min="871" max="874" width="6" bestFit="1" customWidth="1"/>
    <col min="875" max="875" width="7" bestFit="1" customWidth="1"/>
    <col min="876" max="876" width="6" bestFit="1" customWidth="1"/>
    <col min="877" max="877" width="5" bestFit="1" customWidth="1"/>
    <col min="878" max="879" width="6" bestFit="1" customWidth="1"/>
    <col min="880" max="880" width="3" bestFit="1" customWidth="1"/>
    <col min="881" max="882" width="6" bestFit="1" customWidth="1"/>
    <col min="883" max="883" width="5" bestFit="1" customWidth="1"/>
    <col min="884" max="884" width="6" bestFit="1" customWidth="1"/>
    <col min="885" max="885" width="5" bestFit="1" customWidth="1"/>
    <col min="886" max="886" width="7" bestFit="1" customWidth="1"/>
    <col min="887" max="888" width="6" bestFit="1" customWidth="1"/>
    <col min="889" max="889" width="5" bestFit="1" customWidth="1"/>
    <col min="890" max="892" width="6" bestFit="1" customWidth="1"/>
    <col min="893" max="893" width="5" bestFit="1" customWidth="1"/>
    <col min="894" max="896" width="6" bestFit="1" customWidth="1"/>
    <col min="897" max="897" width="7" bestFit="1" customWidth="1"/>
    <col min="898" max="898" width="6" bestFit="1" customWidth="1"/>
    <col min="899" max="899" width="5" bestFit="1" customWidth="1"/>
    <col min="900" max="903" width="6" bestFit="1" customWidth="1"/>
    <col min="904" max="904" width="5" bestFit="1" customWidth="1"/>
    <col min="905" max="906" width="6" bestFit="1" customWidth="1"/>
    <col min="907" max="907" width="7" bestFit="1" customWidth="1"/>
    <col min="908" max="909" width="6" bestFit="1" customWidth="1"/>
    <col min="910" max="910" width="5" bestFit="1" customWidth="1"/>
    <col min="911" max="914" width="6" bestFit="1" customWidth="1"/>
    <col min="915" max="915" width="5" bestFit="1" customWidth="1"/>
    <col min="916" max="916" width="7" bestFit="1" customWidth="1"/>
    <col min="917" max="918" width="6" bestFit="1" customWidth="1"/>
    <col min="919" max="919" width="5" bestFit="1" customWidth="1"/>
    <col min="920" max="923" width="6" bestFit="1" customWidth="1"/>
    <col min="924" max="924" width="3" bestFit="1" customWidth="1"/>
    <col min="925" max="925" width="7" bestFit="1" customWidth="1"/>
    <col min="926" max="927" width="6" bestFit="1" customWidth="1"/>
    <col min="928" max="928" width="5" bestFit="1" customWidth="1"/>
    <col min="929" max="933" width="6" bestFit="1" customWidth="1"/>
    <col min="934" max="934" width="7" bestFit="1" customWidth="1"/>
    <col min="935" max="935" width="5" bestFit="1" customWidth="1"/>
    <col min="936" max="937" width="6" bestFit="1" customWidth="1"/>
    <col min="938" max="938" width="5" bestFit="1" customWidth="1"/>
    <col min="939" max="939" width="6" bestFit="1" customWidth="1"/>
    <col min="940" max="940" width="7" bestFit="1" customWidth="1"/>
    <col min="941" max="941" width="5" bestFit="1" customWidth="1"/>
    <col min="942" max="946" width="6" bestFit="1" customWidth="1"/>
    <col min="947" max="947" width="7" bestFit="1" customWidth="1"/>
    <col min="948" max="948" width="5" bestFit="1" customWidth="1"/>
    <col min="949" max="953" width="6" bestFit="1" customWidth="1"/>
    <col min="954" max="954" width="5" bestFit="1" customWidth="1"/>
    <col min="955" max="955" width="6" bestFit="1" customWidth="1"/>
    <col min="956" max="956" width="7" bestFit="1" customWidth="1"/>
    <col min="957" max="957" width="5" bestFit="1" customWidth="1"/>
    <col min="958" max="960" width="6" bestFit="1" customWidth="1"/>
    <col min="961" max="961" width="7" bestFit="1" customWidth="1"/>
    <col min="962" max="964" width="6" bestFit="1" customWidth="1"/>
    <col min="965" max="965" width="3" bestFit="1" customWidth="1"/>
    <col min="966" max="967" width="6" bestFit="1" customWidth="1"/>
    <col min="968" max="968" width="5" bestFit="1" customWidth="1"/>
    <col min="969" max="969" width="6" bestFit="1" customWidth="1"/>
    <col min="970" max="970" width="7" bestFit="1" customWidth="1"/>
    <col min="971" max="971" width="6" bestFit="1" customWidth="1"/>
    <col min="972" max="972" width="5" bestFit="1" customWidth="1"/>
    <col min="973" max="976" width="6" bestFit="1" customWidth="1"/>
    <col min="977" max="977" width="5" bestFit="1" customWidth="1"/>
    <col min="978" max="978" width="7" bestFit="1" customWidth="1"/>
    <col min="979" max="979" width="6" bestFit="1" customWidth="1"/>
    <col min="980" max="980" width="5" bestFit="1" customWidth="1"/>
    <col min="981" max="983" width="6" bestFit="1" customWidth="1"/>
    <col min="984" max="984" width="7" bestFit="1" customWidth="1"/>
    <col min="985" max="988" width="6" bestFit="1" customWidth="1"/>
    <col min="989" max="989" width="5" bestFit="1" customWidth="1"/>
    <col min="990" max="990" width="7" bestFit="1" customWidth="1"/>
    <col min="991" max="993" width="6" bestFit="1" customWidth="1"/>
    <col min="994" max="994" width="5" bestFit="1" customWidth="1"/>
    <col min="995" max="997" width="6" bestFit="1" customWidth="1"/>
    <col min="998" max="998" width="5" bestFit="1" customWidth="1"/>
    <col min="999" max="999" width="7" bestFit="1" customWidth="1"/>
    <col min="1000" max="1001" width="6" bestFit="1" customWidth="1"/>
    <col min="1002" max="1002" width="3" bestFit="1" customWidth="1"/>
    <col min="1003" max="1005" width="6" bestFit="1" customWidth="1"/>
    <col min="1006" max="1006" width="7" bestFit="1" customWidth="1"/>
    <col min="1007" max="1011" width="6" bestFit="1" customWidth="1"/>
    <col min="1012" max="1012" width="7" bestFit="1" customWidth="1"/>
    <col min="1013" max="1013" width="5" bestFit="1" customWidth="1"/>
    <col min="1014" max="1018" width="6" bestFit="1" customWidth="1"/>
    <col min="1019" max="1019" width="5" bestFit="1" customWidth="1"/>
    <col min="1020" max="1020" width="7" bestFit="1" customWidth="1"/>
    <col min="1021" max="1026" width="6" bestFit="1" customWidth="1"/>
    <col min="1027" max="1027" width="5" bestFit="1" customWidth="1"/>
    <col min="1028" max="1032" width="6" bestFit="1" customWidth="1"/>
    <col min="1033" max="1033" width="3" bestFit="1" customWidth="1"/>
    <col min="1034" max="1036" width="6" bestFit="1" customWidth="1"/>
    <col min="1037" max="1037" width="5" bestFit="1" customWidth="1"/>
    <col min="1038" max="1041" width="6" bestFit="1" customWidth="1"/>
    <col min="1042" max="1042" width="5" bestFit="1" customWidth="1"/>
    <col min="1043" max="1051" width="6" bestFit="1" customWidth="1"/>
    <col min="1052" max="1052" width="5" bestFit="1" customWidth="1"/>
    <col min="1053" max="1053" width="6" bestFit="1" customWidth="1"/>
    <col min="1054" max="1054" width="7" bestFit="1" customWidth="1"/>
    <col min="1055" max="1056" width="6" bestFit="1" customWidth="1"/>
    <col min="1057" max="1057" width="5" bestFit="1" customWidth="1"/>
    <col min="1058" max="1059" width="6" bestFit="1" customWidth="1"/>
    <col min="1060" max="1060" width="5" bestFit="1" customWidth="1"/>
    <col min="1061" max="1061" width="7" bestFit="1" customWidth="1"/>
    <col min="1062" max="1063" width="6" bestFit="1" customWidth="1"/>
    <col min="1064" max="1064" width="5" bestFit="1" customWidth="1"/>
    <col min="1065" max="1068" width="6" bestFit="1" customWidth="1"/>
    <col min="1069" max="1069" width="5" bestFit="1" customWidth="1"/>
    <col min="1070" max="1070" width="7" bestFit="1" customWidth="1"/>
    <col min="1071" max="1073" width="6" bestFit="1" customWidth="1"/>
    <col min="1074" max="1074" width="5" bestFit="1" customWidth="1"/>
    <col min="1075" max="1078" width="6" bestFit="1" customWidth="1"/>
    <col min="1079" max="1079" width="7" bestFit="1" customWidth="1"/>
    <col min="1080" max="1082" width="6" bestFit="1" customWidth="1"/>
    <col min="1083" max="1083" width="7" bestFit="1" customWidth="1"/>
    <col min="1084" max="1086" width="6" bestFit="1" customWidth="1"/>
    <col min="1087" max="1087" width="5" bestFit="1" customWidth="1"/>
    <col min="1088" max="1089" width="6" bestFit="1" customWidth="1"/>
    <col min="1090" max="1090" width="7" bestFit="1" customWidth="1"/>
    <col min="1091" max="1094" width="6" bestFit="1" customWidth="1"/>
    <col min="1095" max="1095" width="5" bestFit="1" customWidth="1"/>
    <col min="1096" max="1096" width="7" bestFit="1" customWidth="1"/>
    <col min="1097" max="1099" width="6" bestFit="1" customWidth="1"/>
    <col min="1100" max="1100" width="5" bestFit="1" customWidth="1"/>
    <col min="1101" max="1105" width="6" bestFit="1" customWidth="1"/>
    <col min="1106" max="1106" width="7" bestFit="1" customWidth="1"/>
    <col min="1107" max="1108" width="6" bestFit="1" customWidth="1"/>
    <col min="1109" max="1109" width="5" bestFit="1" customWidth="1"/>
    <col min="1110" max="1112" width="6" bestFit="1" customWidth="1"/>
    <col min="1113" max="1113" width="5" bestFit="1" customWidth="1"/>
    <col min="1114" max="1116" width="6" bestFit="1" customWidth="1"/>
    <col min="1117" max="1117" width="5" bestFit="1" customWidth="1"/>
    <col min="1118" max="1118" width="7" bestFit="1" customWidth="1"/>
    <col min="1119" max="1130" width="6" bestFit="1" customWidth="1"/>
    <col min="1131" max="1131" width="5" bestFit="1" customWidth="1"/>
    <col min="1132" max="1132" width="7" bestFit="1" customWidth="1"/>
    <col min="1133" max="1133" width="5" bestFit="1" customWidth="1"/>
    <col min="1134" max="1140" width="6" bestFit="1" customWidth="1"/>
    <col min="1141" max="1141" width="5" bestFit="1" customWidth="1"/>
    <col min="1142" max="1142" width="6" bestFit="1" customWidth="1"/>
    <col min="1143" max="1143" width="5" bestFit="1" customWidth="1"/>
    <col min="1144" max="1145" width="6" bestFit="1" customWidth="1"/>
    <col min="1146" max="1146" width="7" bestFit="1" customWidth="1"/>
    <col min="1147" max="1159" width="6" bestFit="1" customWidth="1"/>
    <col min="1160" max="1160" width="5" bestFit="1" customWidth="1"/>
    <col min="1161" max="1176" width="6" bestFit="1" customWidth="1"/>
    <col min="1177" max="1177" width="5" bestFit="1" customWidth="1"/>
    <col min="1178" max="1179" width="6" bestFit="1" customWidth="1"/>
    <col min="1180" max="1180" width="5" bestFit="1" customWidth="1"/>
    <col min="1181" max="1182" width="6" bestFit="1" customWidth="1"/>
    <col min="1183" max="1183" width="5" bestFit="1" customWidth="1"/>
    <col min="1184" max="1188" width="6" bestFit="1" customWidth="1"/>
    <col min="1189" max="1189" width="3" bestFit="1" customWidth="1"/>
    <col min="1190" max="1190" width="6" bestFit="1" customWidth="1"/>
    <col min="1191" max="1191" width="5" bestFit="1" customWidth="1"/>
    <col min="1192" max="1192" width="6" bestFit="1" customWidth="1"/>
    <col min="1193" max="1193" width="5" bestFit="1" customWidth="1"/>
    <col min="1194" max="1202" width="6" bestFit="1" customWidth="1"/>
    <col min="1203" max="1203" width="5" bestFit="1" customWidth="1"/>
    <col min="1204" max="1204" width="7" bestFit="1" customWidth="1"/>
    <col min="1205" max="1210" width="6" bestFit="1" customWidth="1"/>
    <col min="1211" max="1211" width="3" bestFit="1" customWidth="1"/>
    <col min="1212" max="1217" width="6" bestFit="1" customWidth="1"/>
    <col min="1218" max="1218" width="5" bestFit="1" customWidth="1"/>
    <col min="1219" max="1226" width="6" bestFit="1" customWidth="1"/>
    <col min="1227" max="1227" width="5" bestFit="1" customWidth="1"/>
    <col min="1228" max="1228" width="6" bestFit="1" customWidth="1"/>
    <col min="1229" max="1229" width="5" bestFit="1" customWidth="1"/>
    <col min="1230" max="1234" width="6" bestFit="1" customWidth="1"/>
    <col min="1235" max="1235" width="5" bestFit="1" customWidth="1"/>
    <col min="1236" max="1236" width="6" bestFit="1" customWidth="1"/>
    <col min="1237" max="1237" width="5" bestFit="1" customWidth="1"/>
    <col min="1238" max="1246" width="6" bestFit="1" customWidth="1"/>
    <col min="1247" max="1247" width="5" bestFit="1" customWidth="1"/>
    <col min="1248" max="1252" width="6" bestFit="1" customWidth="1"/>
    <col min="1253" max="1253" width="3" bestFit="1" customWidth="1"/>
    <col min="1254" max="1256" width="6" bestFit="1" customWidth="1"/>
    <col min="1257" max="1257" width="5" bestFit="1" customWidth="1"/>
    <col min="1258" max="1262" width="6" bestFit="1" customWidth="1"/>
    <col min="1263" max="1263" width="5" bestFit="1" customWidth="1"/>
    <col min="1264" max="1264" width="6" bestFit="1" customWidth="1"/>
    <col min="1265" max="1265" width="3" bestFit="1" customWidth="1"/>
    <col min="1266" max="1268" width="6" bestFit="1" customWidth="1"/>
    <col min="1269" max="1269" width="5" bestFit="1" customWidth="1"/>
    <col min="1270" max="1274" width="6" bestFit="1" customWidth="1"/>
    <col min="1275" max="1275" width="5" bestFit="1" customWidth="1"/>
    <col min="1276" max="1276" width="6" bestFit="1" customWidth="1"/>
    <col min="1277" max="1277" width="5" bestFit="1" customWidth="1"/>
    <col min="1278" max="1288" width="6" bestFit="1" customWidth="1"/>
    <col min="1289" max="1289" width="5" bestFit="1" customWidth="1"/>
    <col min="1290" max="1298" width="6" bestFit="1" customWidth="1"/>
    <col min="1299" max="1299" width="5" bestFit="1" customWidth="1"/>
    <col min="1300" max="1301" width="6" bestFit="1" customWidth="1"/>
    <col min="1302" max="1302" width="5" bestFit="1" customWidth="1"/>
    <col min="1303" max="1328" width="6" bestFit="1" customWidth="1"/>
    <col min="1329" max="1329" width="5" bestFit="1" customWidth="1"/>
    <col min="1330" max="1337" width="6" bestFit="1" customWidth="1"/>
    <col min="1338" max="1338" width="5" bestFit="1" customWidth="1"/>
    <col min="1339" max="1353" width="6" bestFit="1" customWidth="1"/>
    <col min="1354" max="1354" width="3" bestFit="1" customWidth="1"/>
    <col min="1355" max="1355" width="6" bestFit="1" customWidth="1"/>
    <col min="1356" max="1357" width="5" bestFit="1" customWidth="1"/>
    <col min="1358" max="1367" width="6" bestFit="1" customWidth="1"/>
    <col min="1368" max="1368" width="11.28515625" bestFit="1" customWidth="1"/>
    <col min="1369" max="1374" width="6" bestFit="1" customWidth="1"/>
    <col min="1375" max="1375" width="8.42578125" bestFit="1" customWidth="1"/>
    <col min="1376" max="1376" width="6.85546875" bestFit="1" customWidth="1"/>
    <col min="1377" max="1381" width="6" bestFit="1" customWidth="1"/>
    <col min="1382" max="1382" width="7" bestFit="1" customWidth="1"/>
    <col min="1383" max="1384" width="6" bestFit="1" customWidth="1"/>
    <col min="1385" max="1385" width="9.42578125" bestFit="1" customWidth="1"/>
    <col min="1386" max="1386" width="6.85546875" bestFit="1" customWidth="1"/>
    <col min="1387" max="1387" width="5" bestFit="1" customWidth="1"/>
    <col min="1388" max="1388" width="6" bestFit="1" customWidth="1"/>
    <col min="1389" max="1389" width="5" bestFit="1" customWidth="1"/>
    <col min="1390" max="1390" width="6" bestFit="1" customWidth="1"/>
    <col min="1391" max="1391" width="5" bestFit="1" customWidth="1"/>
    <col min="1392" max="1392" width="9.42578125" bestFit="1" customWidth="1"/>
    <col min="1393" max="1393" width="6.85546875" bestFit="1" customWidth="1"/>
    <col min="1394" max="1394" width="6" bestFit="1" customWidth="1"/>
    <col min="1395" max="1395" width="5" bestFit="1" customWidth="1"/>
    <col min="1396" max="1396" width="6" bestFit="1" customWidth="1"/>
    <col min="1397" max="1398" width="5" bestFit="1" customWidth="1"/>
    <col min="1399" max="1399" width="6" bestFit="1" customWidth="1"/>
    <col min="1400" max="1400" width="9.42578125" bestFit="1" customWidth="1"/>
    <col min="1401" max="1401" width="7" bestFit="1" customWidth="1"/>
    <col min="1402" max="1404" width="6" bestFit="1" customWidth="1"/>
    <col min="1405" max="1405" width="7" bestFit="1" customWidth="1"/>
    <col min="1406" max="1406" width="6" bestFit="1" customWidth="1"/>
    <col min="1407" max="1407" width="7" bestFit="1" customWidth="1"/>
    <col min="1408" max="1409" width="6" bestFit="1" customWidth="1"/>
    <col min="1410" max="1410" width="7" bestFit="1" customWidth="1"/>
    <col min="1411" max="1415" width="6" bestFit="1" customWidth="1"/>
    <col min="1416" max="1416" width="9.42578125" bestFit="1" customWidth="1"/>
    <col min="1417" max="1417" width="6.85546875" bestFit="1" customWidth="1"/>
    <col min="1418" max="1418" width="6" bestFit="1" customWidth="1"/>
    <col min="1419" max="1419" width="5" bestFit="1" customWidth="1"/>
    <col min="1420" max="1421" width="6" bestFit="1" customWidth="1"/>
    <col min="1422" max="1422" width="9.42578125" bestFit="1" customWidth="1"/>
    <col min="1423" max="1423" width="6.85546875" bestFit="1" customWidth="1"/>
    <col min="1424" max="1424" width="6" bestFit="1" customWidth="1"/>
    <col min="1425" max="1425" width="5" bestFit="1" customWidth="1"/>
    <col min="1426" max="1426" width="7" bestFit="1" customWidth="1"/>
    <col min="1427" max="1428" width="6" bestFit="1" customWidth="1"/>
    <col min="1429" max="1429" width="9.42578125" bestFit="1" customWidth="1"/>
    <col min="1430" max="1430" width="6.85546875" bestFit="1" customWidth="1"/>
    <col min="1431" max="1433" width="6" bestFit="1" customWidth="1"/>
    <col min="1434" max="1434" width="5" bestFit="1" customWidth="1"/>
    <col min="1435" max="1436" width="6" bestFit="1" customWidth="1"/>
    <col min="1437" max="1437" width="9.42578125" bestFit="1" customWidth="1"/>
    <col min="1438" max="1438" width="6.85546875" bestFit="1" customWidth="1"/>
    <col min="1439" max="1441" width="5" bestFit="1" customWidth="1"/>
    <col min="1442" max="1443" width="6" bestFit="1" customWidth="1"/>
    <col min="1444" max="1444" width="7" bestFit="1" customWidth="1"/>
    <col min="1445" max="1445" width="6" bestFit="1" customWidth="1"/>
    <col min="1446" max="1446" width="9.42578125" bestFit="1" customWidth="1"/>
    <col min="1447" max="1447" width="7" bestFit="1" customWidth="1"/>
    <col min="1448" max="1450" width="6" bestFit="1" customWidth="1"/>
    <col min="1451" max="1451" width="9.42578125" bestFit="1" customWidth="1"/>
    <col min="1452" max="1452" width="6" bestFit="1" customWidth="1"/>
    <col min="1453" max="1453" width="7" bestFit="1" customWidth="1"/>
    <col min="1454" max="1456" width="6" bestFit="1" customWidth="1"/>
    <col min="1457" max="1457" width="8.42578125" bestFit="1" customWidth="1"/>
    <col min="1458" max="1458" width="6.85546875" bestFit="1" customWidth="1"/>
    <col min="1459" max="1460" width="5" bestFit="1" customWidth="1"/>
    <col min="1461" max="1461" width="6" bestFit="1" customWidth="1"/>
    <col min="1462" max="1462" width="5" bestFit="1" customWidth="1"/>
    <col min="1463" max="1463" width="6" bestFit="1" customWidth="1"/>
    <col min="1464" max="1464" width="7" bestFit="1" customWidth="1"/>
    <col min="1465" max="1465" width="9.42578125" bestFit="1" customWidth="1"/>
    <col min="1466" max="1466" width="6.85546875" bestFit="1" customWidth="1"/>
    <col min="1467" max="1467" width="7" bestFit="1" customWidth="1"/>
    <col min="1468" max="1468" width="6" bestFit="1" customWidth="1"/>
    <col min="1469" max="1469" width="9.42578125" bestFit="1" customWidth="1"/>
    <col min="1470" max="1470" width="6.85546875" bestFit="1" customWidth="1"/>
    <col min="1471" max="1472" width="7" bestFit="1" customWidth="1"/>
    <col min="1473" max="1473" width="6" bestFit="1" customWidth="1"/>
    <col min="1474" max="1474" width="9.42578125" bestFit="1" customWidth="1"/>
    <col min="1475" max="1475" width="6.85546875" bestFit="1" customWidth="1"/>
    <col min="1476" max="1477" width="6" bestFit="1" customWidth="1"/>
    <col min="1478" max="1478" width="5" bestFit="1" customWidth="1"/>
    <col min="1479" max="1479" width="7" bestFit="1" customWidth="1"/>
    <col min="1480" max="1480" width="6" bestFit="1" customWidth="1"/>
    <col min="1481" max="1481" width="9.42578125" bestFit="1" customWidth="1"/>
    <col min="1482" max="1482" width="6.85546875" bestFit="1" customWidth="1"/>
    <col min="1483" max="1483" width="5" bestFit="1" customWidth="1"/>
    <col min="1484" max="1484" width="9.42578125" bestFit="1" customWidth="1"/>
    <col min="1485" max="1485" width="6.85546875" bestFit="1" customWidth="1"/>
    <col min="1486" max="1486" width="7" bestFit="1" customWidth="1"/>
    <col min="1487" max="1489" width="6" bestFit="1" customWidth="1"/>
    <col min="1490" max="1490" width="7" bestFit="1" customWidth="1"/>
    <col min="1491" max="1491" width="6" bestFit="1" customWidth="1"/>
    <col min="1492" max="1492" width="5" bestFit="1" customWidth="1"/>
    <col min="1493" max="1493" width="9.42578125" bestFit="1" customWidth="1"/>
    <col min="1494" max="1494" width="6.85546875" bestFit="1" customWidth="1"/>
    <col min="1495" max="1495" width="6" bestFit="1" customWidth="1"/>
    <col min="1496" max="1496" width="5" bestFit="1" customWidth="1"/>
    <col min="1497" max="1497" width="7" bestFit="1" customWidth="1"/>
    <col min="1498" max="1498" width="5" bestFit="1" customWidth="1"/>
    <col min="1499" max="1499" width="6" bestFit="1" customWidth="1"/>
    <col min="1500" max="1500" width="9.42578125" bestFit="1" customWidth="1"/>
    <col min="1501" max="1501" width="6.85546875" bestFit="1" customWidth="1"/>
    <col min="1502" max="1505" width="6" bestFit="1" customWidth="1"/>
    <col min="1506" max="1506" width="9.42578125" bestFit="1" customWidth="1"/>
    <col min="1507" max="1507" width="6.85546875" bestFit="1" customWidth="1"/>
    <col min="1508" max="1509" width="6" bestFit="1" customWidth="1"/>
    <col min="1510" max="1510" width="5" bestFit="1" customWidth="1"/>
    <col min="1511" max="1511" width="6" bestFit="1" customWidth="1"/>
    <col min="1512" max="1512" width="9.42578125" bestFit="1" customWidth="1"/>
    <col min="1513" max="1516" width="6" bestFit="1" customWidth="1"/>
    <col min="1517" max="1518" width="6.85546875" bestFit="1" customWidth="1"/>
    <col min="1519" max="1523" width="6" bestFit="1" customWidth="1"/>
    <col min="1524" max="1524" width="9.42578125" bestFit="1" customWidth="1"/>
    <col min="1525" max="1525" width="6.85546875" bestFit="1" customWidth="1"/>
    <col min="1526" max="1526" width="6" bestFit="1" customWidth="1"/>
    <col min="1527" max="1527" width="7" bestFit="1" customWidth="1"/>
    <col min="1528" max="1528" width="5" bestFit="1" customWidth="1"/>
    <col min="1529" max="1530" width="6" bestFit="1" customWidth="1"/>
    <col min="1531" max="1531" width="5" bestFit="1" customWidth="1"/>
    <col min="1532" max="1533" width="6" bestFit="1" customWidth="1"/>
    <col min="1534" max="1534" width="9.42578125" bestFit="1" customWidth="1"/>
    <col min="1535" max="1535" width="6.85546875" bestFit="1" customWidth="1"/>
    <col min="1536" max="1536" width="7" bestFit="1" customWidth="1"/>
    <col min="1537" max="1538" width="6" bestFit="1" customWidth="1"/>
    <col min="1539" max="1540" width="5" bestFit="1" customWidth="1"/>
    <col min="1541" max="1541" width="7" bestFit="1" customWidth="1"/>
    <col min="1542" max="1542" width="5" bestFit="1" customWidth="1"/>
    <col min="1543" max="1544" width="6" bestFit="1" customWidth="1"/>
    <col min="1545" max="1545" width="9.42578125" bestFit="1" customWidth="1"/>
    <col min="1546" max="1546" width="6.85546875" bestFit="1" customWidth="1"/>
    <col min="1547" max="1547" width="5" bestFit="1" customWidth="1"/>
    <col min="1548" max="1553" width="6" bestFit="1" customWidth="1"/>
    <col min="1554" max="1554" width="9.42578125" bestFit="1" customWidth="1"/>
    <col min="1555" max="1555" width="6.85546875" bestFit="1" customWidth="1"/>
    <col min="1556" max="1557" width="7" bestFit="1" customWidth="1"/>
    <col min="1558" max="1559" width="6" bestFit="1" customWidth="1"/>
    <col min="1560" max="1560" width="5" bestFit="1" customWidth="1"/>
    <col min="1561" max="1562" width="6" bestFit="1" customWidth="1"/>
    <col min="1563" max="1563" width="7" bestFit="1" customWidth="1"/>
    <col min="1564" max="1566" width="6" bestFit="1" customWidth="1"/>
    <col min="1567" max="1567" width="9.42578125" bestFit="1" customWidth="1"/>
    <col min="1568" max="1568" width="6.85546875" bestFit="1" customWidth="1"/>
    <col min="1569" max="1569" width="5" bestFit="1" customWidth="1"/>
    <col min="1570" max="1572" width="6" bestFit="1" customWidth="1"/>
    <col min="1573" max="1573" width="5" bestFit="1" customWidth="1"/>
    <col min="1574" max="1574" width="6" bestFit="1" customWidth="1"/>
    <col min="1575" max="1575" width="5" bestFit="1" customWidth="1"/>
    <col min="1576" max="1578" width="6" bestFit="1" customWidth="1"/>
    <col min="1579" max="1579" width="5" bestFit="1" customWidth="1"/>
    <col min="1580" max="1580" width="9.42578125" bestFit="1" customWidth="1"/>
    <col min="1581" max="1581" width="6.85546875" bestFit="1" customWidth="1"/>
    <col min="1582" max="1583" width="6" bestFit="1" customWidth="1"/>
    <col min="1584" max="1584" width="5" bestFit="1" customWidth="1"/>
    <col min="1585" max="1585" width="6" bestFit="1" customWidth="1"/>
    <col min="1586" max="1586" width="9.42578125" bestFit="1" customWidth="1"/>
    <col min="1587" max="1587" width="6.85546875" bestFit="1" customWidth="1"/>
    <col min="1588" max="1588" width="6" bestFit="1" customWidth="1"/>
    <col min="1589" max="1589" width="5" bestFit="1" customWidth="1"/>
    <col min="1590" max="1590" width="6" bestFit="1" customWidth="1"/>
    <col min="1591" max="1591" width="9.42578125" bestFit="1" customWidth="1"/>
    <col min="1592" max="1592" width="6.85546875" bestFit="1" customWidth="1"/>
    <col min="1593" max="1593" width="6" bestFit="1" customWidth="1"/>
    <col min="1594" max="1594" width="7" bestFit="1" customWidth="1"/>
    <col min="1595" max="1598" width="6" bestFit="1" customWidth="1"/>
    <col min="1599" max="1600" width="5" bestFit="1" customWidth="1"/>
    <col min="1601" max="1601" width="6" bestFit="1" customWidth="1"/>
    <col min="1602" max="1602" width="9.42578125" bestFit="1" customWidth="1"/>
    <col min="1603" max="1603" width="5.85546875" bestFit="1" customWidth="1"/>
    <col min="1604" max="1607" width="6" bestFit="1" customWidth="1"/>
    <col min="1608" max="1608" width="8.42578125" bestFit="1" customWidth="1"/>
    <col min="1609" max="1609" width="6.85546875" bestFit="1" customWidth="1"/>
    <col min="1610" max="1610" width="6" bestFit="1" customWidth="1"/>
    <col min="1611" max="1612" width="7" bestFit="1" customWidth="1"/>
    <col min="1613" max="1613" width="5" bestFit="1" customWidth="1"/>
    <col min="1614" max="1617" width="6" bestFit="1" customWidth="1"/>
    <col min="1618" max="1618" width="9.42578125" bestFit="1" customWidth="1"/>
    <col min="1619" max="1619" width="6.85546875" bestFit="1" customWidth="1"/>
    <col min="1620" max="1622" width="6" bestFit="1" customWidth="1"/>
    <col min="1623" max="1623" width="9.42578125" bestFit="1" customWidth="1"/>
    <col min="1624" max="1624" width="6.85546875" bestFit="1" customWidth="1"/>
    <col min="1625" max="1625" width="6" bestFit="1" customWidth="1"/>
    <col min="1626" max="1626" width="7" bestFit="1" customWidth="1"/>
    <col min="1627" max="1627" width="9.42578125" bestFit="1" customWidth="1"/>
    <col min="1628" max="1628" width="6.85546875" bestFit="1" customWidth="1"/>
    <col min="1629" max="1629" width="7" bestFit="1" customWidth="1"/>
    <col min="1630" max="1633" width="6" bestFit="1" customWidth="1"/>
    <col min="1634" max="1634" width="7" bestFit="1" customWidth="1"/>
    <col min="1635" max="1637" width="6" bestFit="1" customWidth="1"/>
    <col min="1638" max="1638" width="9.42578125" bestFit="1" customWidth="1"/>
    <col min="1639" max="1639" width="6.85546875" bestFit="1" customWidth="1"/>
    <col min="1640" max="1640" width="5" bestFit="1" customWidth="1"/>
    <col min="1641" max="1644" width="6" bestFit="1" customWidth="1"/>
    <col min="1645" max="1645" width="5" bestFit="1" customWidth="1"/>
    <col min="1646" max="1647" width="6" bestFit="1" customWidth="1"/>
    <col min="1648" max="1648" width="7" bestFit="1" customWidth="1"/>
    <col min="1649" max="1650" width="6" bestFit="1" customWidth="1"/>
    <col min="1651" max="1651" width="9.42578125" bestFit="1" customWidth="1"/>
    <col min="1652" max="1652" width="6.85546875" bestFit="1" customWidth="1"/>
    <col min="1653" max="1654" width="6" bestFit="1" customWidth="1"/>
    <col min="1655" max="1656" width="5" bestFit="1" customWidth="1"/>
    <col min="1657" max="1657" width="6" bestFit="1" customWidth="1"/>
    <col min="1658" max="1658" width="9.42578125" bestFit="1" customWidth="1"/>
    <col min="1659" max="1660" width="7" bestFit="1" customWidth="1"/>
    <col min="1661" max="1661" width="6" bestFit="1" customWidth="1"/>
    <col min="1662" max="1662" width="5" bestFit="1" customWidth="1"/>
    <col min="1663" max="1663" width="6" bestFit="1" customWidth="1"/>
    <col min="1664" max="1664" width="5" bestFit="1" customWidth="1"/>
    <col min="1665" max="1665" width="9.42578125" bestFit="1" customWidth="1"/>
    <col min="1666" max="1666" width="6.85546875" bestFit="1" customWidth="1"/>
    <col min="1667" max="1667" width="5" bestFit="1" customWidth="1"/>
    <col min="1668" max="1668" width="6" bestFit="1" customWidth="1"/>
    <col min="1669" max="1669" width="5" bestFit="1" customWidth="1"/>
    <col min="1670" max="1670" width="9.42578125" bestFit="1" customWidth="1"/>
    <col min="1671" max="1671" width="6.85546875" bestFit="1" customWidth="1"/>
    <col min="1672" max="1673" width="7" bestFit="1" customWidth="1"/>
    <col min="1674" max="1674" width="5" bestFit="1" customWidth="1"/>
    <col min="1675" max="1675" width="6" bestFit="1" customWidth="1"/>
    <col min="1676" max="1676" width="9.42578125" bestFit="1" customWidth="1"/>
    <col min="1677" max="1680" width="6" bestFit="1" customWidth="1"/>
    <col min="1681" max="1681" width="8.42578125" bestFit="1" customWidth="1"/>
    <col min="1682" max="1682" width="6.85546875" bestFit="1" customWidth="1"/>
    <col min="1683" max="1683" width="6" bestFit="1" customWidth="1"/>
    <col min="1684" max="1684" width="5" bestFit="1" customWidth="1"/>
    <col min="1685" max="1685" width="3" bestFit="1" customWidth="1"/>
    <col min="1686" max="1686" width="6" bestFit="1" customWidth="1"/>
    <col min="1687" max="1687" width="7" bestFit="1" customWidth="1"/>
    <col min="1688" max="1689" width="6" bestFit="1" customWidth="1"/>
    <col min="1690" max="1690" width="9.42578125" bestFit="1" customWidth="1"/>
    <col min="1691" max="1691" width="6.85546875" bestFit="1" customWidth="1"/>
    <col min="1692" max="1693" width="6" bestFit="1" customWidth="1"/>
    <col min="1694" max="1694" width="5" bestFit="1" customWidth="1"/>
    <col min="1695" max="1696" width="6" bestFit="1" customWidth="1"/>
    <col min="1697" max="1698" width="5" bestFit="1" customWidth="1"/>
    <col min="1699" max="1699" width="6" bestFit="1" customWidth="1"/>
    <col min="1700" max="1700" width="7" bestFit="1" customWidth="1"/>
    <col min="1701" max="1701" width="6" bestFit="1" customWidth="1"/>
    <col min="1702" max="1702" width="5" bestFit="1" customWidth="1"/>
    <col min="1703" max="1703" width="9.42578125" bestFit="1" customWidth="1"/>
    <col min="1704" max="1704" width="6.85546875" bestFit="1" customWidth="1"/>
    <col min="1705" max="1706" width="6" bestFit="1" customWidth="1"/>
    <col min="1707" max="1707" width="7" bestFit="1" customWidth="1"/>
    <col min="1708" max="1708" width="6" bestFit="1" customWidth="1"/>
    <col min="1709" max="1709" width="7" bestFit="1" customWidth="1"/>
    <col min="1710" max="1711" width="6" bestFit="1" customWidth="1"/>
    <col min="1712" max="1712" width="9.42578125" bestFit="1" customWidth="1"/>
    <col min="1713" max="1713" width="6.85546875" bestFit="1" customWidth="1"/>
    <col min="1714" max="1718" width="6" bestFit="1" customWidth="1"/>
    <col min="1719" max="1719" width="5" bestFit="1" customWidth="1"/>
    <col min="1720" max="1723" width="6" bestFit="1" customWidth="1"/>
    <col min="1724" max="1724" width="9.42578125" bestFit="1" customWidth="1"/>
    <col min="1725" max="1725" width="6.85546875" bestFit="1" customWidth="1"/>
    <col min="1726" max="1727" width="6" bestFit="1" customWidth="1"/>
    <col min="1728" max="1728" width="5" bestFit="1" customWidth="1"/>
    <col min="1729" max="1729" width="7" bestFit="1" customWidth="1"/>
    <col min="1730" max="1730" width="6" bestFit="1" customWidth="1"/>
    <col min="1731" max="1731" width="7" bestFit="1" customWidth="1"/>
    <col min="1732" max="1733" width="6" bestFit="1" customWidth="1"/>
    <col min="1734" max="1734" width="9.42578125" bestFit="1" customWidth="1"/>
    <col min="1735" max="1735" width="6.85546875" bestFit="1" customWidth="1"/>
    <col min="1736" max="1736" width="6" bestFit="1" customWidth="1"/>
    <col min="1737" max="1738" width="7" bestFit="1" customWidth="1"/>
    <col min="1739" max="1739" width="6" bestFit="1" customWidth="1"/>
    <col min="1740" max="1740" width="5" bestFit="1" customWidth="1"/>
    <col min="1741" max="1741" width="6" bestFit="1" customWidth="1"/>
    <col min="1742" max="1742" width="5" bestFit="1" customWidth="1"/>
    <col min="1743" max="1743" width="7" bestFit="1" customWidth="1"/>
    <col min="1744" max="1744" width="6" bestFit="1" customWidth="1"/>
    <col min="1745" max="1745" width="9.42578125" bestFit="1" customWidth="1"/>
    <col min="1746" max="1746" width="6.85546875" bestFit="1" customWidth="1"/>
    <col min="1747" max="1748" width="6" bestFit="1" customWidth="1"/>
    <col min="1749" max="1749" width="5" bestFit="1" customWidth="1"/>
    <col min="1750" max="1750" width="9.42578125" bestFit="1" customWidth="1"/>
    <col min="1751" max="1751" width="6.85546875" bestFit="1" customWidth="1"/>
    <col min="1752" max="1752" width="6" bestFit="1" customWidth="1"/>
    <col min="1753" max="1753" width="3" bestFit="1" customWidth="1"/>
    <col min="1754" max="1754" width="6" bestFit="1" customWidth="1"/>
    <col min="1755" max="1755" width="9.42578125" bestFit="1" customWidth="1"/>
    <col min="1756" max="1756" width="6.85546875" bestFit="1" customWidth="1"/>
    <col min="1757" max="1758" width="6" bestFit="1" customWidth="1"/>
    <col min="1759" max="1759" width="7" bestFit="1" customWidth="1"/>
    <col min="1760" max="1761" width="5" bestFit="1" customWidth="1"/>
    <col min="1762" max="1762" width="7" bestFit="1" customWidth="1"/>
    <col min="1763" max="1764" width="6" bestFit="1" customWidth="1"/>
    <col min="1765" max="1765" width="7" bestFit="1" customWidth="1"/>
    <col min="1766" max="1766" width="5" bestFit="1" customWidth="1"/>
    <col min="1767" max="1767" width="6" bestFit="1" customWidth="1"/>
    <col min="1768" max="1769" width="5" bestFit="1" customWidth="1"/>
    <col min="1770" max="1770" width="9.42578125" bestFit="1" customWidth="1"/>
    <col min="1771" max="1771" width="6" bestFit="1" customWidth="1"/>
    <col min="1772" max="1772" width="5" bestFit="1" customWidth="1"/>
    <col min="1773" max="1776" width="6" bestFit="1" customWidth="1"/>
    <col min="1777" max="1777" width="8.42578125" bestFit="1" customWidth="1"/>
    <col min="1778" max="1778" width="6.85546875" bestFit="1" customWidth="1"/>
    <col min="1779" max="1779" width="6" bestFit="1" customWidth="1"/>
    <col min="1780" max="1780" width="9.42578125" bestFit="1" customWidth="1"/>
    <col min="1781" max="1781" width="6.85546875" bestFit="1" customWidth="1"/>
    <col min="1782" max="1782" width="7" bestFit="1" customWidth="1"/>
    <col min="1783" max="1783" width="6" bestFit="1" customWidth="1"/>
    <col min="1784" max="1784" width="9.42578125" bestFit="1" customWidth="1"/>
    <col min="1785" max="1785" width="6.85546875" bestFit="1" customWidth="1"/>
    <col min="1786" max="1786" width="9.42578125" bestFit="1" customWidth="1"/>
    <col min="1787" max="1787" width="6.85546875" bestFit="1" customWidth="1"/>
    <col min="1788" max="1790" width="6" bestFit="1" customWidth="1"/>
    <col min="1791" max="1791" width="9.42578125" bestFit="1" customWidth="1"/>
    <col min="1792" max="1792" width="6.85546875" bestFit="1" customWidth="1"/>
    <col min="1793" max="1793" width="6" bestFit="1" customWidth="1"/>
    <col min="1794" max="1794" width="9.42578125" bestFit="1" customWidth="1"/>
    <col min="1795" max="1795" width="6.85546875" bestFit="1" customWidth="1"/>
    <col min="1796" max="1797" width="6" bestFit="1" customWidth="1"/>
    <col min="1798" max="1798" width="9.42578125" bestFit="1" customWidth="1"/>
    <col min="1799" max="1799" width="6.85546875" bestFit="1" customWidth="1"/>
    <col min="1800" max="1800" width="6" bestFit="1" customWidth="1"/>
    <col min="1801" max="1801" width="3" bestFit="1" customWidth="1"/>
    <col min="1802" max="1802" width="5" bestFit="1" customWidth="1"/>
    <col min="1803" max="1803" width="9.42578125" bestFit="1" customWidth="1"/>
    <col min="1804" max="1804" width="6.85546875" bestFit="1" customWidth="1"/>
    <col min="1805" max="1805" width="9.42578125" bestFit="1" customWidth="1"/>
    <col min="1806" max="1806" width="6" bestFit="1" customWidth="1"/>
    <col min="1807" max="1807" width="8.42578125" bestFit="1" customWidth="1"/>
    <col min="1808" max="1808" width="6.85546875" bestFit="1" customWidth="1"/>
    <col min="1809" max="1810" width="6" bestFit="1" customWidth="1"/>
    <col min="1811" max="1811" width="9.42578125" bestFit="1" customWidth="1"/>
    <col min="1812" max="1812" width="6.85546875" bestFit="1" customWidth="1"/>
    <col min="1813" max="1813" width="9.42578125" bestFit="1" customWidth="1"/>
    <col min="1814" max="1814" width="6.85546875" bestFit="1" customWidth="1"/>
    <col min="1815" max="1815" width="9.42578125" bestFit="1" customWidth="1"/>
    <col min="1816" max="1816" width="6.85546875" bestFit="1" customWidth="1"/>
    <col min="1817" max="1817" width="6" bestFit="1" customWidth="1"/>
    <col min="1818" max="1818" width="7" bestFit="1" customWidth="1"/>
    <col min="1819" max="1819" width="9.42578125" bestFit="1" customWidth="1"/>
    <col min="1820" max="1820" width="7" bestFit="1" customWidth="1"/>
    <col min="1821" max="1821" width="9.42578125" bestFit="1" customWidth="1"/>
    <col min="1822" max="1822" width="6.85546875" bestFit="1" customWidth="1"/>
    <col min="1823" max="1823" width="9.42578125" bestFit="1" customWidth="1"/>
    <col min="1824" max="1824" width="6.85546875" bestFit="1" customWidth="1"/>
    <col min="1825" max="1825" width="9.42578125" bestFit="1" customWidth="1"/>
    <col min="1826" max="1826" width="7" bestFit="1" customWidth="1"/>
    <col min="1827" max="1827" width="6" bestFit="1" customWidth="1"/>
    <col min="1828" max="1828" width="9.42578125" bestFit="1" customWidth="1"/>
    <col min="1829" max="1831" width="6" bestFit="1" customWidth="1"/>
    <col min="1832" max="1832" width="8.42578125" bestFit="1" customWidth="1"/>
    <col min="1833" max="1833" width="6.85546875" bestFit="1" customWidth="1"/>
    <col min="1834" max="1834" width="9.42578125" bestFit="1" customWidth="1"/>
    <col min="1835" max="1835" width="6.85546875" bestFit="1" customWidth="1"/>
    <col min="1836" max="1836" width="9.42578125" bestFit="1" customWidth="1"/>
    <col min="1837" max="1837" width="6.85546875" bestFit="1" customWidth="1"/>
    <col min="1838" max="1838" width="9.42578125" bestFit="1" customWidth="1"/>
    <col min="1839" max="1839" width="6.85546875" bestFit="1" customWidth="1"/>
    <col min="1840" max="1840" width="9.42578125" bestFit="1" customWidth="1"/>
    <col min="1841" max="1841" width="6.85546875" bestFit="1" customWidth="1"/>
    <col min="1842" max="1842" width="5" bestFit="1" customWidth="1"/>
    <col min="1843" max="1843" width="9.42578125" bestFit="1" customWidth="1"/>
    <col min="1844" max="1844" width="6.85546875" bestFit="1" customWidth="1"/>
    <col min="1845" max="1845" width="5" bestFit="1" customWidth="1"/>
    <col min="1846" max="1846" width="9.42578125" bestFit="1" customWidth="1"/>
    <col min="1847" max="1847" width="6" bestFit="1" customWidth="1"/>
    <col min="1848" max="1848" width="7" bestFit="1" customWidth="1"/>
    <col min="1849" max="1849" width="8.42578125" bestFit="1" customWidth="1"/>
    <col min="1850" max="1850" width="7" bestFit="1" customWidth="1"/>
    <col min="1851" max="1851" width="9.42578125" bestFit="1" customWidth="1"/>
    <col min="1852" max="1852" width="6.85546875" bestFit="1" customWidth="1"/>
    <col min="1853" max="1853" width="9.42578125" bestFit="1" customWidth="1"/>
    <col min="1854" max="1855" width="7" bestFit="1" customWidth="1"/>
    <col min="1856" max="1856" width="5" bestFit="1" customWidth="1"/>
    <col min="1857" max="1857" width="6" bestFit="1" customWidth="1"/>
    <col min="1858" max="1858" width="9.42578125" bestFit="1" customWidth="1"/>
    <col min="1859" max="1859" width="6.85546875" bestFit="1" customWidth="1"/>
    <col min="1860" max="1860" width="9.42578125" bestFit="1" customWidth="1"/>
    <col min="1861" max="1861" width="6.85546875" bestFit="1" customWidth="1"/>
    <col min="1862" max="1862" width="7" bestFit="1" customWidth="1"/>
    <col min="1863" max="1863" width="9.42578125" bestFit="1" customWidth="1"/>
    <col min="1864" max="1864" width="6.85546875" bestFit="1" customWidth="1"/>
    <col min="1865" max="1865" width="9.42578125" bestFit="1" customWidth="1"/>
    <col min="1866" max="1868" width="6" bestFit="1" customWidth="1"/>
    <col min="1869" max="1869" width="8.42578125" bestFit="1" customWidth="1"/>
    <col min="1870" max="1870" width="6.85546875" bestFit="1" customWidth="1"/>
    <col min="1871" max="1871" width="9.42578125" bestFit="1" customWidth="1"/>
    <col min="1872" max="1872" width="6.85546875" bestFit="1" customWidth="1"/>
    <col min="1873" max="1876" width="6" bestFit="1" customWidth="1"/>
    <col min="1877" max="1877" width="9.42578125" bestFit="1" customWidth="1"/>
    <col min="1878" max="1878" width="6.85546875" bestFit="1" customWidth="1"/>
    <col min="1879" max="1879" width="5" bestFit="1" customWidth="1"/>
    <col min="1880" max="1880" width="6" bestFit="1" customWidth="1"/>
    <col min="1881" max="1881" width="9.42578125" bestFit="1" customWidth="1"/>
    <col min="1882" max="1882" width="6.85546875" bestFit="1" customWidth="1"/>
    <col min="1883" max="1883" width="9.42578125" bestFit="1" customWidth="1"/>
    <col min="1884" max="1884" width="6.85546875" bestFit="1" customWidth="1"/>
    <col min="1885" max="1885" width="5" bestFit="1" customWidth="1"/>
    <col min="1886" max="1886" width="9.42578125" bestFit="1" customWidth="1"/>
    <col min="1887" max="1887" width="6.85546875" bestFit="1" customWidth="1"/>
    <col min="1888" max="1888" width="9.42578125" bestFit="1" customWidth="1"/>
    <col min="1889" max="1889" width="7" bestFit="1" customWidth="1"/>
    <col min="1890" max="1892" width="5" bestFit="1" customWidth="1"/>
    <col min="1893" max="1893" width="9.42578125" bestFit="1" customWidth="1"/>
    <col min="1894" max="1895" width="6" bestFit="1" customWidth="1"/>
    <col min="1896" max="1896" width="5" bestFit="1" customWidth="1"/>
    <col min="1897" max="1897" width="8.42578125" bestFit="1" customWidth="1"/>
    <col min="1898" max="1898" width="6.85546875" bestFit="1" customWidth="1"/>
    <col min="1899" max="1899" width="9.42578125" bestFit="1" customWidth="1"/>
    <col min="1900" max="1900" width="6.85546875" bestFit="1" customWidth="1"/>
    <col min="1901" max="1901" width="9.42578125" bestFit="1" customWidth="1"/>
    <col min="1902" max="1902" width="7" bestFit="1" customWidth="1"/>
    <col min="1903" max="1904" width="6" bestFit="1" customWidth="1"/>
    <col min="1905" max="1905" width="9.42578125" bestFit="1" customWidth="1"/>
    <col min="1906" max="1906" width="7" bestFit="1" customWidth="1"/>
    <col min="1907" max="1907" width="9.42578125" bestFit="1" customWidth="1"/>
    <col min="1908" max="1908" width="6.85546875" bestFit="1" customWidth="1"/>
    <col min="1909" max="1909" width="9.42578125" bestFit="1" customWidth="1"/>
    <col min="1910" max="1910" width="6.85546875" bestFit="1" customWidth="1"/>
    <col min="1911" max="1911" width="9.42578125" bestFit="1" customWidth="1"/>
    <col min="1912" max="1912" width="6.85546875" bestFit="1" customWidth="1"/>
    <col min="1913" max="1913" width="9.42578125" bestFit="1" customWidth="1"/>
    <col min="1914" max="1914" width="5.85546875" bestFit="1" customWidth="1"/>
    <col min="1915" max="1915" width="7" bestFit="1" customWidth="1"/>
    <col min="1916" max="1916" width="8.42578125" bestFit="1" customWidth="1"/>
    <col min="1917" max="1917" width="6.85546875" bestFit="1" customWidth="1"/>
    <col min="1918" max="1918" width="9.42578125" bestFit="1" customWidth="1"/>
    <col min="1919" max="1919" width="6.85546875" bestFit="1" customWidth="1"/>
    <col min="1920" max="1920" width="9.42578125" bestFit="1" customWidth="1"/>
    <col min="1921" max="1921" width="6.85546875" bestFit="1" customWidth="1"/>
    <col min="1922" max="1922" width="9.42578125" bestFit="1" customWidth="1"/>
    <col min="1923" max="1923" width="6.85546875" bestFit="1" customWidth="1"/>
    <col min="1924" max="1924" width="5" bestFit="1" customWidth="1"/>
    <col min="1925" max="1927" width="6" bestFit="1" customWidth="1"/>
    <col min="1928" max="1928" width="9.42578125" bestFit="1" customWidth="1"/>
    <col min="1929" max="1929" width="6.85546875" bestFit="1" customWidth="1"/>
    <col min="1930" max="1930" width="9.42578125" bestFit="1" customWidth="1"/>
    <col min="1931" max="1931" width="6.85546875" bestFit="1" customWidth="1"/>
    <col min="1932" max="1932" width="9.42578125" bestFit="1" customWidth="1"/>
    <col min="1933" max="1933" width="6.85546875" bestFit="1" customWidth="1"/>
    <col min="1934" max="1934" width="5" bestFit="1" customWidth="1"/>
    <col min="1935" max="1936" width="6" bestFit="1" customWidth="1"/>
    <col min="1937" max="1937" width="9.42578125" bestFit="1" customWidth="1"/>
    <col min="1938" max="1938" width="6.85546875" bestFit="1" customWidth="1"/>
    <col min="1939" max="1939" width="9.42578125" bestFit="1" customWidth="1"/>
    <col min="1940" max="1941" width="6" bestFit="1" customWidth="1"/>
    <col min="1942" max="1943" width="6.85546875" bestFit="1" customWidth="1"/>
    <col min="1944" max="1944" width="9.42578125" bestFit="1" customWidth="1"/>
    <col min="1945" max="1947" width="7" bestFit="1" customWidth="1"/>
    <col min="1948" max="1948" width="6" bestFit="1" customWidth="1"/>
    <col min="1949" max="1949" width="9.42578125" bestFit="1" customWidth="1"/>
    <col min="1950" max="1950" width="6.85546875" bestFit="1" customWidth="1"/>
    <col min="1951" max="1951" width="7" bestFit="1" customWidth="1"/>
    <col min="1952" max="1952" width="5" bestFit="1" customWidth="1"/>
    <col min="1953" max="1953" width="6" bestFit="1" customWidth="1"/>
    <col min="1954" max="1954" width="7" bestFit="1" customWidth="1"/>
    <col min="1955" max="1955" width="9.42578125" bestFit="1" customWidth="1"/>
    <col min="1956" max="1956" width="6.85546875" bestFit="1" customWidth="1"/>
    <col min="1957" max="1957" width="9.42578125" bestFit="1" customWidth="1"/>
    <col min="1958" max="1958" width="6.85546875" bestFit="1" customWidth="1"/>
    <col min="1959" max="1959" width="6" bestFit="1" customWidth="1"/>
    <col min="1960" max="1960" width="9.42578125" bestFit="1" customWidth="1"/>
    <col min="1961" max="1961" width="6.85546875" bestFit="1" customWidth="1"/>
    <col min="1962" max="1962" width="9.42578125" bestFit="1" customWidth="1"/>
    <col min="1963" max="1963" width="6.85546875" bestFit="1" customWidth="1"/>
    <col min="1964" max="1964" width="9.42578125" bestFit="1" customWidth="1"/>
    <col min="1965" max="1965" width="6.85546875" bestFit="1" customWidth="1"/>
    <col min="1966" max="1966" width="9.42578125" bestFit="1" customWidth="1"/>
    <col min="1967" max="1967" width="6.85546875" bestFit="1" customWidth="1"/>
    <col min="1968" max="1968" width="9.42578125" bestFit="1" customWidth="1"/>
    <col min="1969" max="1969" width="7" bestFit="1" customWidth="1"/>
    <col min="1970" max="1970" width="6" bestFit="1" customWidth="1"/>
    <col min="1971" max="1971" width="9.42578125" bestFit="1" customWidth="1"/>
    <col min="1972" max="1972" width="6.85546875" bestFit="1" customWidth="1"/>
    <col min="1973" max="1973" width="9.42578125" bestFit="1" customWidth="1"/>
    <col min="1974" max="1974" width="6.85546875" bestFit="1" customWidth="1"/>
    <col min="1975" max="1975" width="6" bestFit="1" customWidth="1"/>
    <col min="1976" max="1977" width="5" bestFit="1" customWidth="1"/>
    <col min="1978" max="1978" width="9.42578125" bestFit="1" customWidth="1"/>
    <col min="1979" max="1979" width="6" bestFit="1" customWidth="1"/>
    <col min="1980" max="1980" width="8.42578125" bestFit="1" customWidth="1"/>
    <col min="1981" max="1981" width="6.85546875" bestFit="1" customWidth="1"/>
    <col min="1982" max="1982" width="9.42578125" bestFit="1" customWidth="1"/>
    <col min="1983" max="1983" width="6.85546875" bestFit="1" customWidth="1"/>
    <col min="1984" max="1984" width="9.42578125" bestFit="1" customWidth="1"/>
    <col min="1985" max="1985" width="6.85546875" bestFit="1" customWidth="1"/>
    <col min="1986" max="1986" width="9.42578125" bestFit="1" customWidth="1"/>
    <col min="1987" max="1987" width="6.85546875" bestFit="1" customWidth="1"/>
    <col min="1988" max="1988" width="6" bestFit="1" customWidth="1"/>
    <col min="1989" max="1989" width="9.42578125" bestFit="1" customWidth="1"/>
    <col min="1990" max="1990" width="7" bestFit="1" customWidth="1"/>
    <col min="1991" max="1991" width="9.42578125" bestFit="1" customWidth="1"/>
    <col min="1992" max="1992" width="6" bestFit="1" customWidth="1"/>
    <col min="1993" max="1993" width="8.42578125" bestFit="1" customWidth="1"/>
    <col min="1994" max="1994" width="6.85546875" bestFit="1" customWidth="1"/>
    <col min="1995" max="1995" width="9.42578125" bestFit="1" customWidth="1"/>
    <col min="1996" max="1996" width="6.85546875" bestFit="1" customWidth="1"/>
    <col min="1997" max="1998" width="6" bestFit="1" customWidth="1"/>
    <col min="1999" max="1999" width="5" bestFit="1" customWidth="1"/>
    <col min="2000" max="2000" width="9.42578125" bestFit="1" customWidth="1"/>
    <col min="2001" max="2001" width="6.85546875" bestFit="1" customWidth="1"/>
    <col min="2002" max="2002" width="7" bestFit="1" customWidth="1"/>
    <col min="2003" max="2003" width="9.42578125" bestFit="1" customWidth="1"/>
    <col min="2004" max="2004" width="6.85546875" bestFit="1" customWidth="1"/>
    <col min="2005" max="2005" width="9.42578125" bestFit="1" customWidth="1"/>
    <col min="2006" max="2006" width="6.85546875" bestFit="1" customWidth="1"/>
    <col min="2007" max="2007" width="7" bestFit="1" customWidth="1"/>
    <col min="2008" max="2008" width="9.42578125" bestFit="1" customWidth="1"/>
    <col min="2009" max="2009" width="6.85546875" bestFit="1" customWidth="1"/>
    <col min="2010" max="2010" width="6" bestFit="1" customWidth="1"/>
    <col min="2011" max="2011" width="9.42578125" bestFit="1" customWidth="1"/>
    <col min="2012" max="2012" width="6" bestFit="1" customWidth="1"/>
    <col min="2013" max="2013" width="5" bestFit="1" customWidth="1"/>
    <col min="2014" max="2014" width="6" bestFit="1" customWidth="1"/>
    <col min="2015" max="2015" width="8.42578125" bestFit="1" customWidth="1"/>
    <col min="2016" max="2016" width="6.85546875" bestFit="1" customWidth="1"/>
    <col min="2017" max="2018" width="6" bestFit="1" customWidth="1"/>
    <col min="2019" max="2019" width="9.42578125" bestFit="1" customWidth="1"/>
    <col min="2020" max="2020" width="6.85546875" bestFit="1" customWidth="1"/>
    <col min="2021" max="2021" width="6" bestFit="1" customWidth="1"/>
    <col min="2022" max="2022" width="9.42578125" bestFit="1" customWidth="1"/>
    <col min="2023" max="2023" width="6.85546875" bestFit="1" customWidth="1"/>
    <col min="2024" max="2024" width="9.42578125" bestFit="1" customWidth="1"/>
    <col min="2025" max="2025" width="6.85546875" bestFit="1" customWidth="1"/>
    <col min="2026" max="2026" width="6" bestFit="1" customWidth="1"/>
    <col min="2027" max="2027" width="9.42578125" bestFit="1" customWidth="1"/>
    <col min="2028" max="2028" width="6.85546875" bestFit="1" customWidth="1"/>
    <col min="2029" max="2029" width="9.42578125" bestFit="1" customWidth="1"/>
    <col min="2030" max="2030" width="6.85546875" bestFit="1" customWidth="1"/>
    <col min="2031" max="2031" width="7" bestFit="1" customWidth="1"/>
    <col min="2032" max="2033" width="6" bestFit="1" customWidth="1"/>
    <col min="2034" max="2034" width="9.42578125" bestFit="1" customWidth="1"/>
    <col min="2035" max="2035" width="6.85546875" bestFit="1" customWidth="1"/>
    <col min="2036" max="2036" width="9.42578125" bestFit="1" customWidth="1"/>
    <col min="2037" max="2037" width="6" bestFit="1" customWidth="1"/>
    <col min="2038" max="2038" width="8.42578125" bestFit="1" customWidth="1"/>
    <col min="2039" max="2039" width="6.85546875" bestFit="1" customWidth="1"/>
    <col min="2040" max="2040" width="9.42578125" bestFit="1" customWidth="1"/>
    <col min="2041" max="2041" width="6.85546875" bestFit="1" customWidth="1"/>
    <col min="2042" max="2042" width="9.42578125" bestFit="1" customWidth="1"/>
    <col min="2043" max="2043" width="6.85546875" bestFit="1" customWidth="1"/>
    <col min="2044" max="2044" width="9.42578125" bestFit="1" customWidth="1"/>
    <col min="2045" max="2045" width="7" bestFit="1" customWidth="1"/>
    <col min="2046" max="2046" width="9.42578125" bestFit="1" customWidth="1"/>
    <col min="2047" max="2047" width="7" bestFit="1" customWidth="1"/>
    <col min="2048" max="2048" width="9.42578125" bestFit="1" customWidth="1"/>
    <col min="2049" max="2049" width="6.85546875" bestFit="1" customWidth="1"/>
    <col min="2050" max="2050" width="6" bestFit="1" customWidth="1"/>
    <col min="2051" max="2051" width="9.42578125" bestFit="1" customWidth="1"/>
    <col min="2052" max="2052" width="6.85546875" bestFit="1" customWidth="1"/>
    <col min="2053" max="2055" width="6" bestFit="1" customWidth="1"/>
    <col min="2056" max="2056" width="7" bestFit="1" customWidth="1"/>
    <col min="2057" max="2057" width="6" bestFit="1" customWidth="1"/>
    <col min="2058" max="2058" width="9.42578125" bestFit="1" customWidth="1"/>
    <col min="2059" max="2059" width="5.85546875" bestFit="1" customWidth="1"/>
    <col min="2060" max="2060" width="8.42578125" bestFit="1" customWidth="1"/>
    <col min="2061" max="2061" width="6.85546875" bestFit="1" customWidth="1"/>
    <col min="2062" max="2062" width="9.42578125" bestFit="1" customWidth="1"/>
    <col min="2063" max="2063" width="6.85546875" bestFit="1" customWidth="1"/>
    <col min="2064" max="2064" width="7" bestFit="1" customWidth="1"/>
    <col min="2065" max="2065" width="9.42578125" bestFit="1" customWidth="1"/>
    <col min="2066" max="2066" width="7" bestFit="1" customWidth="1"/>
    <col min="2067" max="2067" width="6" bestFit="1" customWidth="1"/>
    <col min="2068" max="2068" width="9.42578125" bestFit="1" customWidth="1"/>
    <col min="2069" max="2069" width="6.85546875" bestFit="1" customWidth="1"/>
    <col min="2070" max="2070" width="6" bestFit="1" customWidth="1"/>
    <col min="2071" max="2071" width="9.42578125" bestFit="1" customWidth="1"/>
    <col min="2072" max="2072" width="6.85546875" bestFit="1" customWidth="1"/>
    <col min="2073" max="2074" width="6" bestFit="1" customWidth="1"/>
    <col min="2075" max="2075" width="9.42578125" bestFit="1" customWidth="1"/>
    <col min="2076" max="2076" width="6.85546875" bestFit="1" customWidth="1"/>
    <col min="2077" max="2078" width="7" bestFit="1" customWidth="1"/>
    <col min="2079" max="2079" width="5" bestFit="1" customWidth="1"/>
    <col min="2080" max="2080" width="9.42578125" bestFit="1" customWidth="1"/>
    <col min="2081" max="2081" width="6.85546875" bestFit="1" customWidth="1"/>
    <col min="2082" max="2082" width="9.42578125" bestFit="1" customWidth="1"/>
    <col min="2083" max="2083" width="6.85546875" bestFit="1" customWidth="1"/>
    <col min="2084" max="2084" width="7" bestFit="1" customWidth="1"/>
    <col min="2085" max="2085" width="5" bestFit="1" customWidth="1"/>
    <col min="2086" max="2086" width="9.42578125" bestFit="1" customWidth="1"/>
    <col min="2087" max="2087" width="6.85546875" bestFit="1" customWidth="1"/>
    <col min="2088" max="2088" width="6" bestFit="1" customWidth="1"/>
    <col min="2089" max="2089" width="9.42578125" bestFit="1" customWidth="1"/>
    <col min="2090" max="2090" width="6.85546875" bestFit="1" customWidth="1"/>
    <col min="2091" max="2091" width="5" bestFit="1" customWidth="1"/>
    <col min="2092" max="2092" width="6" bestFit="1" customWidth="1"/>
    <col min="2093" max="2093" width="9.42578125" bestFit="1" customWidth="1"/>
    <col min="2094" max="2094" width="6.85546875" bestFit="1" customWidth="1"/>
    <col min="2095" max="2095" width="6" bestFit="1" customWidth="1"/>
    <col min="2096" max="2096" width="9.42578125" bestFit="1" customWidth="1"/>
    <col min="2097" max="2097" width="6.85546875" bestFit="1" customWidth="1"/>
    <col min="2098" max="2098" width="9.42578125" bestFit="1" customWidth="1"/>
    <col min="2099" max="2099" width="6.85546875" bestFit="1" customWidth="1"/>
    <col min="2100" max="2100" width="9.42578125" bestFit="1" customWidth="1"/>
    <col min="2101" max="2102" width="7" bestFit="1" customWidth="1"/>
    <col min="2103" max="2103" width="5" bestFit="1" customWidth="1"/>
    <col min="2104" max="2104" width="9.42578125" bestFit="1" customWidth="1"/>
    <col min="2105" max="2105" width="5.85546875" bestFit="1" customWidth="1"/>
    <col min="2106" max="2106" width="8.42578125" bestFit="1" customWidth="1"/>
    <col min="2107" max="2107" width="6.85546875" bestFit="1" customWidth="1"/>
    <col min="2108" max="2109" width="6" bestFit="1" customWidth="1"/>
    <col min="2110" max="2110" width="9.42578125" bestFit="1" customWidth="1"/>
    <col min="2111" max="2111" width="6.85546875" bestFit="1" customWidth="1"/>
    <col min="2112" max="2112" width="9.42578125" bestFit="1" customWidth="1"/>
    <col min="2113" max="2113" width="6.85546875" bestFit="1" customWidth="1"/>
    <col min="2114" max="2114" width="9.42578125" bestFit="1" customWidth="1"/>
    <col min="2115" max="2115" width="6.85546875" bestFit="1" customWidth="1"/>
    <col min="2116" max="2116" width="9.42578125" bestFit="1" customWidth="1"/>
    <col min="2117" max="2117" width="6.85546875" bestFit="1" customWidth="1"/>
    <col min="2118" max="2118" width="3" bestFit="1" customWidth="1"/>
    <col min="2119" max="2119" width="9.42578125" bestFit="1" customWidth="1"/>
    <col min="2120" max="2120" width="6.85546875" bestFit="1" customWidth="1"/>
    <col min="2121" max="2121" width="9.42578125" bestFit="1" customWidth="1"/>
    <col min="2122" max="2122" width="6.85546875" bestFit="1" customWidth="1"/>
    <col min="2123" max="2123" width="9.42578125" bestFit="1" customWidth="1"/>
    <col min="2124" max="2124" width="6.85546875" bestFit="1" customWidth="1"/>
    <col min="2125" max="2125" width="9.42578125" bestFit="1" customWidth="1"/>
    <col min="2126" max="2126" width="6.85546875" bestFit="1" customWidth="1"/>
    <col min="2127" max="2127" width="6" bestFit="1" customWidth="1"/>
    <col min="2128" max="2128" width="9.42578125" bestFit="1" customWidth="1"/>
    <col min="2129" max="2129" width="6.85546875" bestFit="1" customWidth="1"/>
    <col min="2130" max="2130" width="6" bestFit="1" customWidth="1"/>
    <col min="2131" max="2131" width="9.42578125" bestFit="1" customWidth="1"/>
    <col min="2132" max="2132" width="6.85546875" bestFit="1" customWidth="1"/>
    <col min="2133" max="2133" width="6" bestFit="1" customWidth="1"/>
    <col min="2134" max="2134" width="9.42578125" bestFit="1" customWidth="1"/>
    <col min="2135" max="2135" width="6.85546875" bestFit="1" customWidth="1"/>
    <col min="2136" max="2136" width="7" bestFit="1" customWidth="1"/>
    <col min="2137" max="2137" width="9.42578125" bestFit="1" customWidth="1"/>
    <col min="2138" max="2138" width="6.85546875" bestFit="1" customWidth="1"/>
    <col min="2139" max="2139" width="5" bestFit="1" customWidth="1"/>
    <col min="2140" max="2140" width="9.42578125" bestFit="1" customWidth="1"/>
    <col min="2141" max="2141" width="6.85546875" bestFit="1" customWidth="1"/>
    <col min="2142" max="2142" width="9.42578125" bestFit="1" customWidth="1"/>
    <col min="2143" max="2143" width="6.85546875" bestFit="1" customWidth="1"/>
    <col min="2144" max="2144" width="9.42578125" bestFit="1" customWidth="1"/>
    <col min="2145" max="2148" width="6" bestFit="1" customWidth="1"/>
    <col min="2149" max="2150" width="6.85546875" bestFit="1" customWidth="1"/>
    <col min="2151" max="2151" width="6" bestFit="1" customWidth="1"/>
    <col min="2152" max="2152" width="5" bestFit="1" customWidth="1"/>
    <col min="2153" max="2153" width="9.42578125" bestFit="1" customWidth="1"/>
    <col min="2154" max="2154" width="7" bestFit="1" customWidth="1"/>
    <col min="2155" max="2155" width="9.42578125" bestFit="1" customWidth="1"/>
    <col min="2156" max="2156" width="6.85546875" bestFit="1" customWidth="1"/>
    <col min="2157" max="2157" width="6" bestFit="1" customWidth="1"/>
    <col min="2158" max="2158" width="9.42578125" bestFit="1" customWidth="1"/>
    <col min="2159" max="2159" width="6.85546875" bestFit="1" customWidth="1"/>
    <col min="2160" max="2160" width="6" bestFit="1" customWidth="1"/>
    <col min="2161" max="2161" width="9.42578125" bestFit="1" customWidth="1"/>
    <col min="2162" max="2162" width="7" bestFit="1" customWidth="1"/>
    <col min="2163" max="2163" width="9.42578125" bestFit="1" customWidth="1"/>
    <col min="2164" max="2164" width="6.85546875" bestFit="1" customWidth="1"/>
    <col min="2165" max="2165" width="6" bestFit="1" customWidth="1"/>
    <col min="2166" max="2166" width="9.42578125" bestFit="1" customWidth="1"/>
    <col min="2167" max="2167" width="5.85546875" bestFit="1" customWidth="1"/>
    <col min="2168" max="2168" width="8.42578125" bestFit="1" customWidth="1"/>
    <col min="2169" max="2169" width="6.85546875" bestFit="1" customWidth="1"/>
    <col min="2170" max="2170" width="9.42578125" bestFit="1" customWidth="1"/>
    <col min="2171" max="2171" width="6.85546875" bestFit="1" customWidth="1"/>
    <col min="2172" max="2172" width="6" bestFit="1" customWidth="1"/>
    <col min="2173" max="2173" width="9.42578125" bestFit="1" customWidth="1"/>
    <col min="2174" max="2174" width="7" bestFit="1" customWidth="1"/>
    <col min="2175" max="2175" width="6" bestFit="1" customWidth="1"/>
    <col min="2176" max="2176" width="3" bestFit="1" customWidth="1"/>
    <col min="2177" max="2177" width="9.42578125" bestFit="1" customWidth="1"/>
    <col min="2178" max="2178" width="6.85546875" bestFit="1" customWidth="1"/>
    <col min="2179" max="2179" width="9.42578125" bestFit="1" customWidth="1"/>
    <col min="2180" max="2180" width="7" bestFit="1" customWidth="1"/>
    <col min="2181" max="2181" width="9.42578125" bestFit="1" customWidth="1"/>
    <col min="2182" max="2182" width="6.85546875" bestFit="1" customWidth="1"/>
    <col min="2183" max="2184" width="6" bestFit="1" customWidth="1"/>
    <col min="2185" max="2185" width="9.42578125" bestFit="1" customWidth="1"/>
    <col min="2186" max="2186" width="6.85546875" bestFit="1" customWidth="1"/>
    <col min="2187" max="2187" width="9.42578125" bestFit="1" customWidth="1"/>
    <col min="2188" max="2188" width="6.85546875" bestFit="1" customWidth="1"/>
    <col min="2189" max="2189" width="6" bestFit="1" customWidth="1"/>
    <col min="2190" max="2190" width="9.42578125" bestFit="1" customWidth="1"/>
    <col min="2191" max="2191" width="6.85546875" bestFit="1" customWidth="1"/>
    <col min="2192" max="2192" width="9.42578125" bestFit="1" customWidth="1"/>
    <col min="2193" max="2194" width="7" bestFit="1" customWidth="1"/>
    <col min="2195" max="2195" width="6" bestFit="1" customWidth="1"/>
    <col min="2196" max="2196" width="9.42578125" bestFit="1" customWidth="1"/>
    <col min="2197" max="2197" width="6.85546875" bestFit="1" customWidth="1"/>
    <col min="2198" max="2198" width="7" bestFit="1" customWidth="1"/>
    <col min="2199" max="2199" width="9.42578125" bestFit="1" customWidth="1"/>
    <col min="2200" max="2200" width="6.85546875" bestFit="1" customWidth="1"/>
    <col min="2201" max="2201" width="9.42578125" bestFit="1" customWidth="1"/>
    <col min="2202" max="2202" width="7" bestFit="1" customWidth="1"/>
    <col min="2203" max="2203" width="5" bestFit="1" customWidth="1"/>
    <col min="2204" max="2205" width="6" bestFit="1" customWidth="1"/>
    <col min="2206" max="2206" width="9.42578125" bestFit="1" customWidth="1"/>
    <col min="2207" max="2207" width="6.85546875" bestFit="1" customWidth="1"/>
    <col min="2208" max="2208" width="9.42578125" bestFit="1" customWidth="1"/>
    <col min="2209" max="2209" width="7" bestFit="1" customWidth="1"/>
    <col min="2210" max="2210" width="9.42578125" bestFit="1" customWidth="1"/>
    <col min="2211" max="2211" width="7" bestFit="1" customWidth="1"/>
    <col min="2212" max="2212" width="9.42578125" bestFit="1" customWidth="1"/>
    <col min="2213" max="2213" width="6" bestFit="1" customWidth="1"/>
    <col min="2214" max="2214" width="8.42578125" bestFit="1" customWidth="1"/>
    <col min="2215" max="2215" width="6.85546875" bestFit="1" customWidth="1"/>
    <col min="2216" max="2216" width="7" bestFit="1" customWidth="1"/>
    <col min="2217" max="2217" width="6" bestFit="1" customWidth="1"/>
    <col min="2218" max="2218" width="9.42578125" bestFit="1" customWidth="1"/>
    <col min="2219" max="2219" width="7" bestFit="1" customWidth="1"/>
    <col min="2220" max="2220" width="6" bestFit="1" customWidth="1"/>
    <col min="2221" max="2221" width="9.42578125" bestFit="1" customWidth="1"/>
    <col min="2222" max="2222" width="6.85546875" bestFit="1" customWidth="1"/>
    <col min="2223" max="2223" width="6" bestFit="1" customWidth="1"/>
    <col min="2224" max="2224" width="9.42578125" bestFit="1" customWidth="1"/>
    <col min="2225" max="2225" width="6.85546875" bestFit="1" customWidth="1"/>
    <col min="2226" max="2226" width="9.42578125" bestFit="1" customWidth="1"/>
    <col min="2227" max="2227" width="6.85546875" bestFit="1" customWidth="1"/>
    <col min="2228" max="2229" width="7" bestFit="1" customWidth="1"/>
    <col min="2230" max="2231" width="6" bestFit="1" customWidth="1"/>
    <col min="2232" max="2232" width="9.42578125" bestFit="1" customWidth="1"/>
    <col min="2233" max="2233" width="6" bestFit="1" customWidth="1"/>
    <col min="2234" max="2234" width="8.42578125" bestFit="1" customWidth="1"/>
    <col min="2235" max="2235" width="6.85546875" bestFit="1" customWidth="1"/>
    <col min="2236" max="2236" width="6" bestFit="1" customWidth="1"/>
    <col min="2237" max="2237" width="7" bestFit="1" customWidth="1"/>
    <col min="2238" max="2239" width="6" bestFit="1" customWidth="1"/>
    <col min="2240" max="2240" width="9.42578125" bestFit="1" customWidth="1"/>
    <col min="2241" max="2241" width="6.85546875" bestFit="1" customWidth="1"/>
    <col min="2242" max="2242" width="9.42578125" bestFit="1" customWidth="1"/>
    <col min="2243" max="2243" width="6.85546875" bestFit="1" customWidth="1"/>
    <col min="2244" max="2244" width="9.42578125" bestFit="1" customWidth="1"/>
    <col min="2245" max="2245" width="6.85546875" bestFit="1" customWidth="1"/>
    <col min="2246" max="2246" width="6" bestFit="1" customWidth="1"/>
    <col min="2247" max="2247" width="5" bestFit="1" customWidth="1"/>
    <col min="2248" max="2248" width="6" bestFit="1" customWidth="1"/>
    <col min="2249" max="2249" width="9.42578125" bestFit="1" customWidth="1"/>
    <col min="2250" max="2250" width="6.85546875" bestFit="1" customWidth="1"/>
    <col min="2251" max="2251" width="9.42578125" bestFit="1" customWidth="1"/>
    <col min="2252" max="2252" width="6.85546875" bestFit="1" customWidth="1"/>
    <col min="2253" max="2253" width="7" bestFit="1" customWidth="1"/>
    <col min="2254" max="2254" width="9.42578125" bestFit="1" customWidth="1"/>
    <col min="2255" max="2255" width="6.85546875" bestFit="1" customWidth="1"/>
    <col min="2256" max="2256" width="7" bestFit="1" customWidth="1"/>
    <col min="2257" max="2257" width="9.42578125" bestFit="1" customWidth="1"/>
    <col min="2258" max="2258" width="6.85546875" bestFit="1" customWidth="1"/>
    <col min="2259" max="2259" width="9.42578125" bestFit="1" customWidth="1"/>
    <col min="2260" max="2260" width="6" bestFit="1" customWidth="1"/>
    <col min="2261" max="2261" width="7" bestFit="1" customWidth="1"/>
    <col min="2262" max="2262" width="6" bestFit="1" customWidth="1"/>
    <col min="2263" max="2263" width="8.42578125" bestFit="1" customWidth="1"/>
    <col min="2264" max="2264" width="6.85546875" bestFit="1" customWidth="1"/>
    <col min="2265" max="2265" width="6" bestFit="1" customWidth="1"/>
    <col min="2266" max="2266" width="9.42578125" bestFit="1" customWidth="1"/>
    <col min="2267" max="2267" width="7" bestFit="1" customWidth="1"/>
    <col min="2268" max="2268" width="9.42578125" bestFit="1" customWidth="1"/>
    <col min="2269" max="2269" width="6.85546875" bestFit="1" customWidth="1"/>
    <col min="2270" max="2270" width="9.42578125" bestFit="1" customWidth="1"/>
    <col min="2271" max="2271" width="7" bestFit="1" customWidth="1"/>
    <col min="2272" max="2272" width="9.42578125" bestFit="1" customWidth="1"/>
    <col min="2273" max="2273" width="6.85546875" bestFit="1" customWidth="1"/>
    <col min="2274" max="2274" width="9.42578125" bestFit="1" customWidth="1"/>
    <col min="2275" max="2275" width="6.85546875" bestFit="1" customWidth="1"/>
    <col min="2276" max="2276" width="9.42578125" bestFit="1" customWidth="1"/>
    <col min="2277" max="2277" width="6.85546875" bestFit="1" customWidth="1"/>
    <col min="2278" max="2279" width="6" bestFit="1" customWidth="1"/>
    <col min="2280" max="2280" width="9.42578125" bestFit="1" customWidth="1"/>
    <col min="2281" max="2281" width="5.85546875" bestFit="1" customWidth="1"/>
    <col min="2282" max="2282" width="6" bestFit="1" customWidth="1"/>
    <col min="2283" max="2283" width="5" bestFit="1" customWidth="1"/>
    <col min="2284" max="2284" width="8.42578125" bestFit="1" customWidth="1"/>
    <col min="2285" max="2285" width="6.85546875" bestFit="1" customWidth="1"/>
    <col min="2286" max="2286" width="9.42578125" bestFit="1" customWidth="1"/>
    <col min="2287" max="2287" width="6.85546875" bestFit="1" customWidth="1"/>
    <col min="2288" max="2289" width="6" bestFit="1" customWidth="1"/>
    <col min="2290" max="2290" width="9.42578125" bestFit="1" customWidth="1"/>
    <col min="2291" max="2291" width="6.85546875" bestFit="1" customWidth="1"/>
    <col min="2292" max="2292" width="6" bestFit="1" customWidth="1"/>
    <col min="2293" max="2293" width="9.42578125" bestFit="1" customWidth="1"/>
    <col min="2294" max="2294" width="7" bestFit="1" customWidth="1"/>
    <col min="2295" max="2295" width="6" bestFit="1" customWidth="1"/>
    <col min="2296" max="2296" width="9.42578125" bestFit="1" customWidth="1"/>
    <col min="2297" max="2297" width="6.85546875" bestFit="1" customWidth="1"/>
    <col min="2298" max="2299" width="6" bestFit="1" customWidth="1"/>
    <col min="2300" max="2300" width="7" bestFit="1" customWidth="1"/>
    <col min="2301" max="2301" width="6" bestFit="1" customWidth="1"/>
    <col min="2302" max="2302" width="9.42578125" bestFit="1" customWidth="1"/>
    <col min="2303" max="2303" width="6.85546875" bestFit="1" customWidth="1"/>
    <col min="2304" max="2304" width="6" bestFit="1" customWidth="1"/>
    <col min="2305" max="2305" width="9.42578125" bestFit="1" customWidth="1"/>
    <col min="2306" max="2308" width="6" bestFit="1" customWidth="1"/>
    <col min="2309" max="2309" width="5" bestFit="1" customWidth="1"/>
    <col min="2310" max="2310" width="6" bestFit="1" customWidth="1"/>
    <col min="2311" max="2311" width="8.42578125" bestFit="1" customWidth="1"/>
    <col min="2312" max="2312" width="6.85546875" bestFit="1" customWidth="1"/>
    <col min="2313" max="2313" width="6" bestFit="1" customWidth="1"/>
    <col min="2314" max="2314" width="9.42578125" bestFit="1" customWidth="1"/>
    <col min="2315" max="2315" width="6.85546875" bestFit="1" customWidth="1"/>
    <col min="2316" max="2316" width="9.42578125" bestFit="1" customWidth="1"/>
    <col min="2317" max="2317" width="6.85546875" bestFit="1" customWidth="1"/>
    <col min="2318" max="2318" width="9.42578125" bestFit="1" customWidth="1"/>
    <col min="2319" max="2319" width="6.85546875" bestFit="1" customWidth="1"/>
    <col min="2320" max="2320" width="3" bestFit="1" customWidth="1"/>
    <col min="2321" max="2322" width="6" bestFit="1" customWidth="1"/>
    <col min="2323" max="2323" width="9.42578125" bestFit="1" customWidth="1"/>
    <col min="2324" max="2324" width="6.85546875" bestFit="1" customWidth="1"/>
    <col min="2325" max="2325" width="6" bestFit="1" customWidth="1"/>
    <col min="2326" max="2326" width="9.42578125" bestFit="1" customWidth="1"/>
    <col min="2327" max="2327" width="6.85546875" bestFit="1" customWidth="1"/>
    <col min="2328" max="2328" width="6" bestFit="1" customWidth="1"/>
    <col min="2329" max="2329" width="9.42578125" bestFit="1" customWidth="1"/>
    <col min="2330" max="2332" width="6" bestFit="1" customWidth="1"/>
    <col min="2333" max="2333" width="8.42578125" bestFit="1" customWidth="1"/>
    <col min="2334" max="2334" width="6.85546875" bestFit="1" customWidth="1"/>
    <col min="2335" max="2335" width="9.42578125" bestFit="1" customWidth="1"/>
    <col min="2336" max="2336" width="6.85546875" bestFit="1" customWidth="1"/>
    <col min="2337" max="2337" width="7" bestFit="1" customWidth="1"/>
    <col min="2338" max="2338" width="6" bestFit="1" customWidth="1"/>
    <col min="2339" max="2339" width="9.42578125" bestFit="1" customWidth="1"/>
    <col min="2340" max="2340" width="6.85546875" bestFit="1" customWidth="1"/>
    <col min="2341" max="2341" width="6" bestFit="1" customWidth="1"/>
    <col min="2342" max="2342" width="9.42578125" bestFit="1" customWidth="1"/>
    <col min="2343" max="2343" width="6.85546875" bestFit="1" customWidth="1"/>
    <col min="2344" max="2344" width="9.42578125" bestFit="1" customWidth="1"/>
    <col min="2345" max="2345" width="6.85546875" bestFit="1" customWidth="1"/>
    <col min="2346" max="2346" width="9.42578125" bestFit="1" customWidth="1"/>
    <col min="2347" max="2347" width="6.85546875" bestFit="1" customWidth="1"/>
    <col min="2348" max="2348" width="9.42578125" bestFit="1" customWidth="1"/>
    <col min="2349" max="2349" width="7" bestFit="1" customWidth="1"/>
    <col min="2350" max="2350" width="5" bestFit="1" customWidth="1"/>
    <col min="2351" max="2351" width="9.42578125" bestFit="1" customWidth="1"/>
    <col min="2352" max="2352" width="7" bestFit="1" customWidth="1"/>
    <col min="2353" max="2353" width="6" bestFit="1" customWidth="1"/>
    <col min="2354" max="2354" width="8.42578125" bestFit="1" customWidth="1"/>
    <col min="2355" max="2355" width="6.85546875" bestFit="1" customWidth="1"/>
    <col min="2356" max="2356" width="6" bestFit="1" customWidth="1"/>
    <col min="2357" max="2357" width="9.42578125" bestFit="1" customWidth="1"/>
    <col min="2358" max="2358" width="6.85546875" bestFit="1" customWidth="1"/>
    <col min="2359" max="2359" width="6" bestFit="1" customWidth="1"/>
    <col min="2360" max="2360" width="9.42578125" bestFit="1" customWidth="1"/>
    <col min="2361" max="2361" width="6.85546875" bestFit="1" customWidth="1"/>
    <col min="2362" max="2362" width="9.42578125" bestFit="1" customWidth="1"/>
    <col min="2363" max="2363" width="6.85546875" bestFit="1" customWidth="1"/>
    <col min="2364" max="2364" width="9.42578125" bestFit="1" customWidth="1"/>
    <col min="2365" max="2365" width="6.85546875" bestFit="1" customWidth="1"/>
    <col min="2366" max="2366" width="6" bestFit="1" customWidth="1"/>
    <col min="2367" max="2367" width="5" bestFit="1" customWidth="1"/>
    <col min="2368" max="2368" width="6" bestFit="1" customWidth="1"/>
    <col min="2369" max="2369" width="9.42578125" bestFit="1" customWidth="1"/>
    <col min="2370" max="2370" width="6.85546875" bestFit="1" customWidth="1"/>
    <col min="2371" max="2371" width="9.42578125" bestFit="1" customWidth="1"/>
    <col min="2372" max="2372" width="6.85546875" bestFit="1" customWidth="1"/>
    <col min="2373" max="2373" width="6" bestFit="1" customWidth="1"/>
    <col min="2374" max="2374" width="7" bestFit="1" customWidth="1"/>
    <col min="2375" max="2375" width="9.42578125" bestFit="1" customWidth="1"/>
    <col min="2376" max="2376" width="6.85546875" bestFit="1" customWidth="1"/>
    <col min="2377" max="2377" width="6" bestFit="1" customWidth="1"/>
    <col min="2378" max="2378" width="9.42578125" bestFit="1" customWidth="1"/>
    <col min="2379" max="2379" width="6.85546875" bestFit="1" customWidth="1"/>
    <col min="2380" max="2380" width="6" bestFit="1" customWidth="1"/>
    <col min="2381" max="2381" width="5" bestFit="1" customWidth="1"/>
    <col min="2382" max="2382" width="9.42578125" bestFit="1" customWidth="1"/>
    <col min="2383" max="2383" width="6.85546875" bestFit="1" customWidth="1"/>
    <col min="2384" max="2384" width="9.42578125" bestFit="1" customWidth="1"/>
    <col min="2385" max="2385" width="6.85546875" bestFit="1" customWidth="1"/>
    <col min="2386" max="2387" width="6" bestFit="1" customWidth="1"/>
    <col min="2388" max="2388" width="9.42578125" bestFit="1" customWidth="1"/>
    <col min="2389" max="2389" width="6.85546875" bestFit="1" customWidth="1"/>
    <col min="2390" max="2391" width="6" bestFit="1" customWidth="1"/>
    <col min="2392" max="2392" width="9.42578125" bestFit="1" customWidth="1"/>
    <col min="2393" max="2393" width="7" bestFit="1" customWidth="1"/>
    <col min="2394" max="2394" width="8.42578125" bestFit="1" customWidth="1"/>
    <col min="2395" max="2395" width="6.85546875" bestFit="1" customWidth="1"/>
    <col min="2396" max="2396" width="6" bestFit="1" customWidth="1"/>
    <col min="2397" max="2397" width="9.42578125" bestFit="1" customWidth="1"/>
    <col min="2398" max="2398" width="6.85546875" bestFit="1" customWidth="1"/>
    <col min="2399" max="2399" width="7" bestFit="1" customWidth="1"/>
    <col min="2400" max="2400" width="6" bestFit="1" customWidth="1"/>
    <col min="2401" max="2401" width="9.42578125" bestFit="1" customWidth="1"/>
    <col min="2402" max="2402" width="6.85546875" bestFit="1" customWidth="1"/>
    <col min="2403" max="2403" width="9.42578125" bestFit="1" customWidth="1"/>
    <col min="2404" max="2404" width="6.85546875" bestFit="1" customWidth="1"/>
    <col min="2405" max="2405" width="6" bestFit="1" customWidth="1"/>
    <col min="2406" max="2406" width="9.42578125" bestFit="1" customWidth="1"/>
    <col min="2407" max="2407" width="6.85546875" bestFit="1" customWidth="1"/>
    <col min="2408" max="2408" width="6" bestFit="1" customWidth="1"/>
    <col min="2409" max="2409" width="9.42578125" bestFit="1" customWidth="1"/>
    <col min="2410" max="2410" width="6.85546875" bestFit="1" customWidth="1"/>
    <col min="2411" max="2411" width="9.42578125" bestFit="1" customWidth="1"/>
    <col min="2412" max="2412" width="7" bestFit="1" customWidth="1"/>
    <col min="2413" max="2413" width="9.42578125" bestFit="1" customWidth="1"/>
    <col min="2414" max="2416" width="6" bestFit="1" customWidth="1"/>
    <col min="2417" max="2417" width="8.42578125" bestFit="1" customWidth="1"/>
    <col min="2418" max="2418" width="7" bestFit="1" customWidth="1"/>
    <col min="2419" max="2419" width="9.42578125" bestFit="1" customWidth="1"/>
    <col min="2420" max="2420" width="6.85546875" bestFit="1" customWidth="1"/>
    <col min="2421" max="2421" width="9.42578125" bestFit="1" customWidth="1"/>
    <col min="2422" max="2422" width="6.85546875" bestFit="1" customWidth="1"/>
    <col min="2423" max="2423" width="6" bestFit="1" customWidth="1"/>
    <col min="2424" max="2424" width="9.42578125" bestFit="1" customWidth="1"/>
    <col min="2425" max="2425" width="6.85546875" bestFit="1" customWidth="1"/>
    <col min="2426" max="2426" width="9.42578125" bestFit="1" customWidth="1"/>
    <col min="2427" max="2427" width="6.85546875" bestFit="1" customWidth="1"/>
    <col min="2428" max="2428" width="9.42578125" bestFit="1" customWidth="1"/>
    <col min="2429" max="2429" width="6.85546875" bestFit="1" customWidth="1"/>
    <col min="2430" max="2430" width="9.42578125" bestFit="1" customWidth="1"/>
    <col min="2431" max="2431" width="6.85546875" bestFit="1" customWidth="1"/>
    <col min="2432" max="2432" width="6" bestFit="1" customWidth="1"/>
    <col min="2433" max="2433" width="9.42578125" bestFit="1" customWidth="1"/>
    <col min="2434" max="2434" width="6.85546875" bestFit="1" customWidth="1"/>
    <col min="2435" max="2435" width="6" bestFit="1" customWidth="1"/>
    <col min="2436" max="2436" width="9.42578125" bestFit="1" customWidth="1"/>
    <col min="2437" max="2437" width="6.85546875" bestFit="1" customWidth="1"/>
    <col min="2438" max="2438" width="9.42578125" bestFit="1" customWidth="1"/>
    <col min="2439" max="2439" width="6.85546875" bestFit="1" customWidth="1"/>
    <col min="2440" max="2440" width="9.42578125" bestFit="1" customWidth="1"/>
    <col min="2441" max="2441" width="6.85546875" bestFit="1" customWidth="1"/>
    <col min="2442" max="2442" width="3" bestFit="1" customWidth="1"/>
    <col min="2443" max="2443" width="9.42578125" bestFit="1" customWidth="1"/>
    <col min="2444" max="2444" width="6.85546875" bestFit="1" customWidth="1"/>
    <col min="2445" max="2445" width="9.42578125" bestFit="1" customWidth="1"/>
    <col min="2446" max="2446" width="6.85546875" bestFit="1" customWidth="1"/>
    <col min="2447" max="2447" width="9.42578125" bestFit="1" customWidth="1"/>
    <col min="2448" max="2448" width="6.85546875" bestFit="1" customWidth="1"/>
    <col min="2449" max="2449" width="9.42578125" bestFit="1" customWidth="1"/>
    <col min="2450" max="2450" width="6.85546875" bestFit="1" customWidth="1"/>
    <col min="2451" max="2451" width="6" bestFit="1" customWidth="1"/>
    <col min="2452" max="2452" width="9.42578125" bestFit="1" customWidth="1"/>
    <col min="2453" max="2453" width="5.85546875" bestFit="1" customWidth="1"/>
    <col min="2454" max="2454" width="7" bestFit="1" customWidth="1"/>
    <col min="2455" max="2455" width="8.42578125" bestFit="1" customWidth="1"/>
    <col min="2456" max="2456" width="6.85546875" bestFit="1" customWidth="1"/>
    <col min="2457" max="2457" width="9.42578125" bestFit="1" customWidth="1"/>
    <col min="2458" max="2458" width="6.85546875" bestFit="1" customWidth="1"/>
    <col min="2459" max="2459" width="9.42578125" bestFit="1" customWidth="1"/>
    <col min="2460" max="2460" width="6.85546875" bestFit="1" customWidth="1"/>
    <col min="2461" max="2461" width="6" bestFit="1" customWidth="1"/>
    <col min="2462" max="2462" width="5" bestFit="1" customWidth="1"/>
    <col min="2463" max="2463" width="9.42578125" bestFit="1" customWidth="1"/>
    <col min="2464" max="2464" width="6.85546875" bestFit="1" customWidth="1"/>
    <col min="2465" max="2465" width="6" bestFit="1" customWidth="1"/>
    <col min="2466" max="2466" width="9.42578125" bestFit="1" customWidth="1"/>
    <col min="2467" max="2467" width="6.85546875" bestFit="1" customWidth="1"/>
    <col min="2468" max="2468" width="5" bestFit="1" customWidth="1"/>
    <col min="2469" max="2469" width="9.42578125" bestFit="1" customWidth="1"/>
    <col min="2470" max="2470" width="6.85546875" bestFit="1" customWidth="1"/>
    <col min="2471" max="2471" width="9.42578125" bestFit="1" customWidth="1"/>
    <col min="2472" max="2472" width="6.85546875" bestFit="1" customWidth="1"/>
    <col min="2473" max="2473" width="9.42578125" bestFit="1" customWidth="1"/>
    <col min="2474" max="2474" width="5.85546875" bestFit="1" customWidth="1"/>
    <col min="2475" max="2475" width="5" bestFit="1" customWidth="1"/>
    <col min="2476" max="2476" width="8.42578125" bestFit="1" customWidth="1"/>
    <col min="2477" max="2477" width="6.85546875" bestFit="1" customWidth="1"/>
    <col min="2478" max="2478" width="6" bestFit="1" customWidth="1"/>
    <col min="2479" max="2479" width="5" bestFit="1" customWidth="1"/>
    <col min="2480" max="2480" width="6" bestFit="1" customWidth="1"/>
    <col min="2481" max="2481" width="9.42578125" bestFit="1" customWidth="1"/>
    <col min="2482" max="2482" width="6.85546875" bestFit="1" customWidth="1"/>
    <col min="2483" max="2483" width="9.42578125" bestFit="1" customWidth="1"/>
    <col min="2484" max="2484" width="6.85546875" bestFit="1" customWidth="1"/>
    <col min="2485" max="2485" width="7" bestFit="1" customWidth="1"/>
    <col min="2486" max="2487" width="6" bestFit="1" customWidth="1"/>
    <col min="2488" max="2488" width="9.42578125" bestFit="1" customWidth="1"/>
    <col min="2489" max="2489" width="7" bestFit="1" customWidth="1"/>
    <col min="2490" max="2490" width="6" bestFit="1" customWidth="1"/>
    <col min="2491" max="2491" width="9.42578125" bestFit="1" customWidth="1"/>
    <col min="2492" max="2492" width="6.85546875" bestFit="1" customWidth="1"/>
    <col min="2493" max="2493" width="9.42578125" bestFit="1" customWidth="1"/>
    <col min="2494" max="2494" width="7" bestFit="1" customWidth="1"/>
    <col min="2495" max="2495" width="6" bestFit="1" customWidth="1"/>
    <col min="2496" max="2496" width="9.42578125" bestFit="1" customWidth="1"/>
    <col min="2497" max="2497" width="6.85546875" bestFit="1" customWidth="1"/>
    <col min="2498" max="2498" width="5" bestFit="1" customWidth="1"/>
    <col min="2499" max="2500" width="6" bestFit="1" customWidth="1"/>
    <col min="2501" max="2501" width="9.42578125" bestFit="1" customWidth="1"/>
    <col min="2502" max="2502" width="6.85546875" bestFit="1" customWidth="1"/>
    <col min="2503" max="2503" width="6" bestFit="1" customWidth="1"/>
    <col min="2504" max="2504" width="5" bestFit="1" customWidth="1"/>
    <col min="2505" max="2505" width="9.42578125" bestFit="1" customWidth="1"/>
    <col min="2506" max="2507" width="6" bestFit="1" customWidth="1"/>
    <col min="2508" max="2508" width="8.42578125" bestFit="1" customWidth="1"/>
    <col min="2509" max="2509" width="6.85546875" bestFit="1" customWidth="1"/>
    <col min="2510" max="2510" width="9.42578125" bestFit="1" customWidth="1"/>
    <col min="2511" max="2511" width="6.85546875" bestFit="1" customWidth="1"/>
    <col min="2512" max="2512" width="5" bestFit="1" customWidth="1"/>
    <col min="2513" max="2513" width="6" bestFit="1" customWidth="1"/>
    <col min="2514" max="2514" width="9.42578125" bestFit="1" customWidth="1"/>
    <col min="2515" max="2515" width="6.85546875" bestFit="1" customWidth="1"/>
    <col min="2516" max="2516" width="9.42578125" bestFit="1" customWidth="1"/>
    <col min="2517" max="2517" width="6.85546875" bestFit="1" customWidth="1"/>
    <col min="2518" max="2518" width="9.42578125" bestFit="1" customWidth="1"/>
    <col min="2519" max="2519" width="6.85546875" bestFit="1" customWidth="1"/>
    <col min="2520" max="2520" width="9.42578125" bestFit="1" customWidth="1"/>
    <col min="2521" max="2521" width="6.85546875" bestFit="1" customWidth="1"/>
    <col min="2522" max="2522" width="9.42578125" bestFit="1" customWidth="1"/>
    <col min="2523" max="2523" width="6" bestFit="1" customWidth="1"/>
    <col min="2524" max="2524" width="8.42578125" bestFit="1" customWidth="1"/>
    <col min="2525" max="2525" width="6.85546875" bestFit="1" customWidth="1"/>
    <col min="2526" max="2526" width="9.42578125" bestFit="1" customWidth="1"/>
    <col min="2527" max="2527" width="6.85546875" bestFit="1" customWidth="1"/>
    <col min="2528" max="2528" width="5" bestFit="1" customWidth="1"/>
    <col min="2529" max="2529" width="9.42578125" bestFit="1" customWidth="1"/>
    <col min="2530" max="2530" width="6.85546875" bestFit="1" customWidth="1"/>
    <col min="2531" max="2532" width="5" bestFit="1" customWidth="1"/>
    <col min="2533" max="2533" width="7" bestFit="1" customWidth="1"/>
    <col min="2534" max="2534" width="6" bestFit="1" customWidth="1"/>
    <col min="2535" max="2535" width="9.42578125" bestFit="1" customWidth="1"/>
    <col min="2536" max="2536" width="6.85546875" bestFit="1" customWidth="1"/>
    <col min="2537" max="2537" width="9.42578125" bestFit="1" customWidth="1"/>
    <col min="2538" max="2538" width="6.85546875" bestFit="1" customWidth="1"/>
    <col min="2539" max="2539" width="9.42578125" bestFit="1" customWidth="1"/>
    <col min="2540" max="2540" width="6" bestFit="1" customWidth="1"/>
    <col min="2541" max="2541" width="8.42578125" bestFit="1" customWidth="1"/>
    <col min="2542" max="2542" width="6.85546875" bestFit="1" customWidth="1"/>
    <col min="2543" max="2543" width="6" bestFit="1" customWidth="1"/>
    <col min="2544" max="2544" width="9.42578125" bestFit="1" customWidth="1"/>
    <col min="2545" max="2545" width="6.85546875" bestFit="1" customWidth="1"/>
    <col min="2546" max="2546" width="9.42578125" bestFit="1" customWidth="1"/>
    <col min="2547" max="2547" width="6.85546875" bestFit="1" customWidth="1"/>
    <col min="2548" max="2548" width="6" bestFit="1" customWidth="1"/>
    <col min="2549" max="2549" width="9.42578125" bestFit="1" customWidth="1"/>
    <col min="2550" max="2550" width="7" bestFit="1" customWidth="1"/>
    <col min="2551" max="2551" width="9.42578125" bestFit="1" customWidth="1"/>
    <col min="2552" max="2552" width="6.85546875" bestFit="1" customWidth="1"/>
    <col min="2553" max="2554" width="6" bestFit="1" customWidth="1"/>
    <col min="2555" max="2555" width="5" bestFit="1" customWidth="1"/>
    <col min="2556" max="2556" width="9.42578125" bestFit="1" customWidth="1"/>
    <col min="2557" max="2557" width="6.85546875" bestFit="1" customWidth="1"/>
    <col min="2558" max="2558" width="5" bestFit="1" customWidth="1"/>
    <col min="2559" max="2559" width="9.42578125" bestFit="1" customWidth="1"/>
    <col min="2560" max="2561" width="6" bestFit="1" customWidth="1"/>
    <col min="2562" max="2562" width="5" bestFit="1" customWidth="1"/>
    <col min="2563" max="2563" width="8.42578125" bestFit="1" customWidth="1"/>
    <col min="2564" max="2564" width="7" bestFit="1" customWidth="1"/>
    <col min="2565" max="2565" width="6" bestFit="1" customWidth="1"/>
    <col min="2566" max="2566" width="9.42578125" bestFit="1" customWidth="1"/>
    <col min="2567" max="2567" width="6.85546875" bestFit="1" customWidth="1"/>
    <col min="2568" max="2568" width="9.42578125" bestFit="1" customWidth="1"/>
    <col min="2569" max="2569" width="6.85546875" bestFit="1" customWidth="1"/>
    <col min="2570" max="2570" width="9.42578125" bestFit="1" customWidth="1"/>
    <col min="2571" max="2571" width="6.85546875" bestFit="1" customWidth="1"/>
    <col min="2572" max="2572" width="9.42578125" bestFit="1" customWidth="1"/>
    <col min="2573" max="2573" width="6.85546875" bestFit="1" customWidth="1"/>
    <col min="2574" max="2576" width="6" bestFit="1" customWidth="1"/>
    <col min="2577" max="2577" width="9.42578125" bestFit="1" customWidth="1"/>
    <col min="2578" max="2578" width="6.85546875" bestFit="1" customWidth="1"/>
    <col min="2579" max="2579" width="9.42578125" bestFit="1" customWidth="1"/>
    <col min="2580" max="2580" width="7.85546875" bestFit="1" customWidth="1"/>
    <col min="2581" max="2581" width="7" bestFit="1" customWidth="1"/>
    <col min="2582" max="2582" width="6" bestFit="1" customWidth="1"/>
    <col min="2583" max="2583" width="10.42578125" bestFit="1" customWidth="1"/>
    <col min="2584" max="2584" width="7.85546875" bestFit="1" customWidth="1"/>
    <col min="2585" max="2585" width="10.42578125" bestFit="1" customWidth="1"/>
    <col min="2586" max="2586" width="7.85546875" bestFit="1" customWidth="1"/>
    <col min="2587" max="2587" width="10.42578125" bestFit="1" customWidth="1"/>
    <col min="2588" max="2588" width="7.85546875" bestFit="1" customWidth="1"/>
    <col min="2589" max="2590" width="6" bestFit="1" customWidth="1"/>
    <col min="2591" max="2591" width="10.42578125" bestFit="1" customWidth="1"/>
    <col min="2592" max="2592" width="7.85546875" bestFit="1" customWidth="1"/>
    <col min="2593" max="2593" width="10.42578125" bestFit="1" customWidth="1"/>
    <col min="2594" max="2594" width="6.85546875" bestFit="1" customWidth="1"/>
    <col min="2595" max="2595" width="5" bestFit="1" customWidth="1"/>
    <col min="2596" max="2596" width="9.42578125" bestFit="1" customWidth="1"/>
    <col min="2597" max="2597" width="7.85546875" bestFit="1" customWidth="1"/>
    <col min="2598" max="2598" width="5" bestFit="1" customWidth="1"/>
    <col min="2599" max="2599" width="10.42578125" bestFit="1" customWidth="1"/>
    <col min="2600" max="2600" width="7.85546875" bestFit="1" customWidth="1"/>
    <col min="2601" max="2601" width="5" bestFit="1" customWidth="1"/>
    <col min="2602" max="2602" width="10.42578125" bestFit="1" customWidth="1"/>
    <col min="2603" max="2603" width="7.85546875" bestFit="1" customWidth="1"/>
    <col min="2604" max="2604" width="6" bestFit="1" customWidth="1"/>
    <col min="2605" max="2605" width="3" bestFit="1" customWidth="1"/>
    <col min="2606" max="2606" width="10.42578125" bestFit="1" customWidth="1"/>
    <col min="2607" max="2607" width="7.85546875" bestFit="1" customWidth="1"/>
    <col min="2608" max="2608" width="10.42578125" bestFit="1" customWidth="1"/>
    <col min="2609" max="2609" width="7.85546875" bestFit="1" customWidth="1"/>
    <col min="2610" max="2610" width="10.42578125" bestFit="1" customWidth="1"/>
    <col min="2611" max="2611" width="7.85546875" bestFit="1" customWidth="1"/>
    <col min="2612" max="2612" width="10.42578125" bestFit="1" customWidth="1"/>
    <col min="2613" max="2613" width="7" bestFit="1" customWidth="1"/>
    <col min="2614" max="2614" width="9.42578125" bestFit="1" customWidth="1"/>
    <col min="2615" max="2615" width="7.85546875" bestFit="1" customWidth="1"/>
    <col min="2616" max="2616" width="6" bestFit="1" customWidth="1"/>
    <col min="2617" max="2617" width="10.42578125" bestFit="1" customWidth="1"/>
    <col min="2618" max="2618" width="7.85546875" bestFit="1" customWidth="1"/>
    <col min="2619" max="2619" width="10.42578125" bestFit="1" customWidth="1"/>
    <col min="2620" max="2620" width="7.85546875" bestFit="1" customWidth="1"/>
    <col min="2621" max="2621" width="10.42578125" bestFit="1" customWidth="1"/>
    <col min="2622" max="2622" width="7.85546875" bestFit="1" customWidth="1"/>
    <col min="2623" max="2623" width="10.42578125" bestFit="1" customWidth="1"/>
    <col min="2624" max="2624" width="7.85546875" bestFit="1" customWidth="1"/>
    <col min="2625" max="2625" width="6" bestFit="1" customWidth="1"/>
    <col min="2626" max="2626" width="5" bestFit="1" customWidth="1"/>
    <col min="2627" max="2627" width="10.42578125" bestFit="1" customWidth="1"/>
    <col min="2628" max="2628" width="6.85546875" bestFit="1" customWidth="1"/>
    <col min="2629" max="2629" width="9.42578125" bestFit="1" customWidth="1"/>
    <col min="2630" max="2630" width="7.85546875" bestFit="1" customWidth="1"/>
    <col min="2631" max="2631" width="10.42578125" bestFit="1" customWidth="1"/>
    <col min="2632" max="2632" width="7.85546875" bestFit="1" customWidth="1"/>
    <col min="2633" max="2633" width="6" bestFit="1" customWidth="1"/>
    <col min="2634" max="2634" width="10.42578125" bestFit="1" customWidth="1"/>
    <col min="2635" max="2635" width="7.85546875" bestFit="1" customWidth="1"/>
    <col min="2636" max="2636" width="10.42578125" bestFit="1" customWidth="1"/>
    <col min="2637" max="2637" width="7.85546875" bestFit="1" customWidth="1"/>
    <col min="2638" max="2639" width="5" bestFit="1" customWidth="1"/>
    <col min="2640" max="2640" width="10.42578125" bestFit="1" customWidth="1"/>
    <col min="2641" max="2641" width="7.85546875" bestFit="1" customWidth="1"/>
    <col min="2642" max="2642" width="10.42578125" bestFit="1" customWidth="1"/>
    <col min="2643" max="2643" width="6.85546875" bestFit="1" customWidth="1"/>
    <col min="2644" max="2644" width="6" bestFit="1" customWidth="1"/>
    <col min="2645" max="2645" width="9.42578125" bestFit="1" customWidth="1"/>
    <col min="2646" max="2646" width="7.85546875" bestFit="1" customWidth="1"/>
    <col min="2647" max="2647" width="5" bestFit="1" customWidth="1"/>
    <col min="2648" max="2648" width="10.42578125" bestFit="1" customWidth="1"/>
    <col min="2649" max="2649" width="7.85546875" bestFit="1" customWidth="1"/>
    <col min="2650" max="2650" width="10.42578125" bestFit="1" customWidth="1"/>
    <col min="2651" max="2651" width="7.85546875" bestFit="1" customWidth="1"/>
    <col min="2652" max="2652" width="10.42578125" bestFit="1" customWidth="1"/>
    <col min="2653" max="2653" width="7.85546875" bestFit="1" customWidth="1"/>
    <col min="2654" max="2654" width="5" bestFit="1" customWidth="1"/>
    <col min="2655" max="2655" width="3" bestFit="1" customWidth="1"/>
    <col min="2656" max="2656" width="10.42578125" bestFit="1" customWidth="1"/>
    <col min="2657" max="2657" width="7.85546875" bestFit="1" customWidth="1"/>
    <col min="2658" max="2658" width="6" bestFit="1" customWidth="1"/>
    <col min="2659" max="2659" width="10.42578125" bestFit="1" customWidth="1"/>
    <col min="2660" max="2660" width="7.85546875" bestFit="1" customWidth="1"/>
    <col min="2661" max="2661" width="10.42578125" bestFit="1" customWidth="1"/>
    <col min="2662" max="2662" width="7.85546875" bestFit="1" customWidth="1"/>
    <col min="2663" max="2663" width="10.42578125" bestFit="1" customWidth="1"/>
    <col min="2664" max="2664" width="7.85546875" bestFit="1" customWidth="1"/>
    <col min="2665" max="2665" width="10.42578125" bestFit="1" customWidth="1"/>
    <col min="2666" max="2666" width="6.85546875" bestFit="1" customWidth="1"/>
    <col min="2667" max="2667" width="9.42578125" bestFit="1" customWidth="1"/>
    <col min="2668" max="2668" width="7.85546875" bestFit="1" customWidth="1"/>
    <col min="2669" max="2669" width="10.42578125" bestFit="1" customWidth="1"/>
    <col min="2670" max="2670" width="7.85546875" bestFit="1" customWidth="1"/>
    <col min="2671" max="2671" width="3" bestFit="1" customWidth="1"/>
    <col min="2672" max="2672" width="6" bestFit="1" customWidth="1"/>
    <col min="2673" max="2673" width="10.42578125" bestFit="1" customWidth="1"/>
    <col min="2674" max="2674" width="7.85546875" bestFit="1" customWidth="1"/>
    <col min="2675" max="2676" width="6" bestFit="1" customWidth="1"/>
    <col min="2677" max="2677" width="10.42578125" bestFit="1" customWidth="1"/>
    <col min="2678" max="2678" width="7.85546875" bestFit="1" customWidth="1"/>
    <col min="2679" max="2679" width="6" bestFit="1" customWidth="1"/>
    <col min="2680" max="2680" width="5" bestFit="1" customWidth="1"/>
    <col min="2681" max="2681" width="3" bestFit="1" customWidth="1"/>
    <col min="2682" max="2682" width="10.42578125" bestFit="1" customWidth="1"/>
    <col min="2683" max="2683" width="7.85546875" bestFit="1" customWidth="1"/>
    <col min="2684" max="2684" width="6" bestFit="1" customWidth="1"/>
    <col min="2685" max="2685" width="10.42578125" bestFit="1" customWidth="1"/>
    <col min="2686" max="2686" width="7.85546875" bestFit="1" customWidth="1"/>
    <col min="2687" max="2687" width="6" bestFit="1" customWidth="1"/>
    <col min="2688" max="2688" width="7" bestFit="1" customWidth="1"/>
    <col min="2689" max="2689" width="6" bestFit="1" customWidth="1"/>
    <col min="2690" max="2690" width="10.42578125" bestFit="1" customWidth="1"/>
    <col min="2691" max="2691" width="7.85546875" bestFit="1" customWidth="1"/>
    <col min="2692" max="2692" width="10.42578125" bestFit="1" customWidth="1"/>
    <col min="2693" max="2693" width="7.85546875" bestFit="1" customWidth="1"/>
    <col min="2694" max="2694" width="10.42578125" bestFit="1" customWidth="1"/>
    <col min="2695" max="2695" width="7.85546875" bestFit="1" customWidth="1"/>
    <col min="2696" max="2696" width="10.42578125" bestFit="1" customWidth="1"/>
    <col min="2697" max="2697" width="6.85546875" bestFit="1" customWidth="1"/>
    <col min="2698" max="2698" width="9.42578125" bestFit="1" customWidth="1"/>
    <col min="2699" max="2699" width="7.85546875" bestFit="1" customWidth="1"/>
    <col min="2700" max="2700" width="10.42578125" bestFit="1" customWidth="1"/>
    <col min="2701" max="2701" width="7.85546875" bestFit="1" customWidth="1"/>
    <col min="2702" max="2702" width="10.42578125" bestFit="1" customWidth="1"/>
    <col min="2703" max="2703" width="7.85546875" bestFit="1" customWidth="1"/>
    <col min="2704" max="2704" width="6" bestFit="1" customWidth="1"/>
    <col min="2705" max="2705" width="3" bestFit="1" customWidth="1"/>
    <col min="2706" max="2706" width="10.42578125" bestFit="1" customWidth="1"/>
    <col min="2707" max="2707" width="7.85546875" bestFit="1" customWidth="1"/>
    <col min="2708" max="2708" width="6" bestFit="1" customWidth="1"/>
    <col min="2709" max="2709" width="10.42578125" bestFit="1" customWidth="1"/>
    <col min="2710" max="2710" width="7.85546875" bestFit="1" customWidth="1"/>
    <col min="2711" max="2713" width="6" bestFit="1" customWidth="1"/>
    <col min="2714" max="2714" width="10.42578125" bestFit="1" customWidth="1"/>
    <col min="2715" max="2715" width="7.85546875" bestFit="1" customWidth="1"/>
    <col min="2716" max="2716" width="10.42578125" bestFit="1" customWidth="1"/>
    <col min="2717" max="2717" width="6.85546875" bestFit="1" customWidth="1"/>
    <col min="2718" max="2718" width="9.42578125" bestFit="1" customWidth="1"/>
    <col min="2719" max="2719" width="7.85546875" bestFit="1" customWidth="1"/>
    <col min="2720" max="2720" width="10.42578125" bestFit="1" customWidth="1"/>
    <col min="2721" max="2721" width="7.85546875" bestFit="1" customWidth="1"/>
    <col min="2722" max="2722" width="6" bestFit="1" customWidth="1"/>
    <col min="2723" max="2723" width="10.42578125" bestFit="1" customWidth="1"/>
    <col min="2724" max="2724" width="7.85546875" bestFit="1" customWidth="1"/>
    <col min="2725" max="2726" width="6" bestFit="1" customWidth="1"/>
    <col min="2727" max="2727" width="10.42578125" bestFit="1" customWidth="1"/>
    <col min="2728" max="2728" width="7.85546875" bestFit="1" customWidth="1"/>
    <col min="2729" max="2729" width="10.42578125" bestFit="1" customWidth="1"/>
    <col min="2730" max="2730" width="7.85546875" bestFit="1" customWidth="1"/>
    <col min="2731" max="2731" width="6" bestFit="1" customWidth="1"/>
    <col min="2732" max="2732" width="10.42578125" bestFit="1" customWidth="1"/>
    <col min="2733" max="2733" width="7.85546875" bestFit="1" customWidth="1"/>
    <col min="2734" max="2734" width="7" bestFit="1" customWidth="1"/>
    <col min="2735" max="2735" width="6" bestFit="1" customWidth="1"/>
    <col min="2736" max="2736" width="10.42578125" bestFit="1" customWidth="1"/>
    <col min="2737" max="2737" width="6.85546875" bestFit="1" customWidth="1"/>
    <col min="2738" max="2738" width="9.42578125" bestFit="1" customWidth="1"/>
    <col min="2739" max="2739" width="7.85546875" bestFit="1" customWidth="1"/>
    <col min="2740" max="2740" width="6" bestFit="1" customWidth="1"/>
    <col min="2741" max="2741" width="10.42578125" bestFit="1" customWidth="1"/>
    <col min="2742" max="2742" width="7.85546875" bestFit="1" customWidth="1"/>
    <col min="2743" max="2744" width="6" bestFit="1" customWidth="1"/>
    <col min="2745" max="2745" width="10.42578125" bestFit="1" customWidth="1"/>
    <col min="2746" max="2746" width="7.85546875" bestFit="1" customWidth="1"/>
    <col min="2747" max="2747" width="6" bestFit="1" customWidth="1"/>
    <col min="2748" max="2748" width="10.42578125" bestFit="1" customWidth="1"/>
    <col min="2749" max="2749" width="7.85546875" bestFit="1" customWidth="1"/>
    <col min="2750" max="2750" width="7" bestFit="1" customWidth="1"/>
    <col min="2751" max="2751" width="10.42578125" bestFit="1" customWidth="1"/>
    <col min="2752" max="2752" width="7.85546875" bestFit="1" customWidth="1"/>
    <col min="2753" max="2753" width="5" bestFit="1" customWidth="1"/>
    <col min="2754" max="2754" width="10.42578125" bestFit="1" customWidth="1"/>
    <col min="2755" max="2755" width="7.85546875" bestFit="1" customWidth="1"/>
    <col min="2756" max="2756" width="10.42578125" bestFit="1" customWidth="1"/>
    <col min="2757" max="2757" width="7.85546875" bestFit="1" customWidth="1"/>
    <col min="2758" max="2758" width="6" bestFit="1" customWidth="1"/>
    <col min="2759" max="2759" width="10.42578125" bestFit="1" customWidth="1"/>
    <col min="2760" max="2760" width="6.85546875" bestFit="1" customWidth="1"/>
    <col min="2761" max="2761" width="6" bestFit="1" customWidth="1"/>
    <col min="2762" max="2763" width="5" bestFit="1" customWidth="1"/>
    <col min="2764" max="2764" width="9.42578125" bestFit="1" customWidth="1"/>
    <col min="2765" max="2765" width="7.85546875" bestFit="1" customWidth="1"/>
    <col min="2766" max="2766" width="10.42578125" bestFit="1" customWidth="1"/>
    <col min="2767" max="2767" width="7.85546875" bestFit="1" customWidth="1"/>
    <col min="2768" max="2769" width="5" bestFit="1" customWidth="1"/>
    <col min="2770" max="2770" width="10.42578125" bestFit="1" customWidth="1"/>
    <col min="2771" max="2771" width="7.85546875" bestFit="1" customWidth="1"/>
    <col min="2772" max="2772" width="6" bestFit="1" customWidth="1"/>
    <col min="2773" max="2774" width="5" bestFit="1" customWidth="1"/>
    <col min="2775" max="2775" width="10.42578125" bestFit="1" customWidth="1"/>
    <col min="2776" max="2776" width="7.85546875" bestFit="1" customWidth="1"/>
    <col min="2777" max="2777" width="10.42578125" bestFit="1" customWidth="1"/>
    <col min="2778" max="2778" width="7.85546875" bestFit="1" customWidth="1"/>
    <col min="2779" max="2779" width="6" bestFit="1" customWidth="1"/>
    <col min="2780" max="2780" width="7" bestFit="1" customWidth="1"/>
    <col min="2781" max="2782" width="6" bestFit="1" customWidth="1"/>
    <col min="2783" max="2783" width="10.42578125" bestFit="1" customWidth="1"/>
    <col min="2784" max="2784" width="7.85546875" bestFit="1" customWidth="1"/>
    <col min="2785" max="2785" width="7" bestFit="1" customWidth="1"/>
    <col min="2786" max="2786" width="10.42578125" bestFit="1" customWidth="1"/>
    <col min="2787" max="2787" width="7.85546875" bestFit="1" customWidth="1"/>
    <col min="2788" max="2788" width="10.42578125" bestFit="1" customWidth="1"/>
    <col min="2789" max="2789" width="6" bestFit="1" customWidth="1"/>
    <col min="2790" max="2791" width="7.85546875" bestFit="1" customWidth="1"/>
    <col min="2792" max="2792" width="10.42578125" bestFit="1" customWidth="1"/>
    <col min="2793" max="2793" width="7.85546875" bestFit="1" customWidth="1"/>
    <col min="2794" max="2794" width="10.42578125" bestFit="1" customWidth="1"/>
    <col min="2795" max="2795" width="7.85546875" bestFit="1" customWidth="1"/>
    <col min="2796" max="2796" width="5" bestFit="1" customWidth="1"/>
    <col min="2797" max="2797" width="10.42578125" bestFit="1" customWidth="1"/>
    <col min="2798" max="2798" width="7.85546875" bestFit="1" customWidth="1"/>
    <col min="2799" max="2799" width="5" bestFit="1" customWidth="1"/>
    <col min="2800" max="2800" width="10.42578125" bestFit="1" customWidth="1"/>
    <col min="2801" max="2801" width="7.85546875" bestFit="1" customWidth="1"/>
    <col min="2802" max="2803" width="6" bestFit="1" customWidth="1"/>
    <col min="2804" max="2804" width="10.42578125" bestFit="1" customWidth="1"/>
    <col min="2805" max="2805" width="7.85546875" bestFit="1" customWidth="1"/>
    <col min="2806" max="2806" width="6" bestFit="1" customWidth="1"/>
    <col min="2807" max="2807" width="10.42578125" bestFit="1" customWidth="1"/>
    <col min="2808" max="2808" width="7.85546875" bestFit="1" customWidth="1"/>
    <col min="2809" max="2809" width="6" bestFit="1" customWidth="1"/>
    <col min="2810" max="2810" width="10.42578125" bestFit="1" customWidth="1"/>
    <col min="2811" max="2811" width="7.85546875" bestFit="1" customWidth="1"/>
    <col min="2812" max="2812" width="5" bestFit="1" customWidth="1"/>
    <col min="2813" max="2813" width="10.42578125" bestFit="1" customWidth="1"/>
    <col min="2814" max="2814" width="7.85546875" bestFit="1" customWidth="1"/>
    <col min="2815" max="2816" width="6" bestFit="1" customWidth="1"/>
    <col min="2817" max="2817" width="10.42578125" bestFit="1" customWidth="1"/>
    <col min="2818" max="2818" width="7" bestFit="1" customWidth="1"/>
    <col min="2819" max="2819" width="9.42578125" bestFit="1" customWidth="1"/>
    <col min="2820" max="2820" width="7.85546875" bestFit="1" customWidth="1"/>
    <col min="2821" max="2821" width="7" bestFit="1" customWidth="1"/>
    <col min="2822" max="2822" width="6" bestFit="1" customWidth="1"/>
    <col min="2823" max="2823" width="10.42578125" bestFit="1" customWidth="1"/>
    <col min="2824" max="2824" width="7.85546875" bestFit="1" customWidth="1"/>
    <col min="2825" max="2825" width="10.42578125" bestFit="1" customWidth="1"/>
    <col min="2826" max="2826" width="7.85546875" bestFit="1" customWidth="1"/>
    <col min="2827" max="2827" width="5" bestFit="1" customWidth="1"/>
    <col min="2828" max="2828" width="10.42578125" bestFit="1" customWidth="1"/>
    <col min="2829" max="2829" width="7.85546875" bestFit="1" customWidth="1"/>
    <col min="2830" max="2830" width="10.42578125" bestFit="1" customWidth="1"/>
    <col min="2831" max="2831" width="7.85546875" bestFit="1" customWidth="1"/>
    <col min="2832" max="2832" width="6" bestFit="1" customWidth="1"/>
    <col min="2833" max="2833" width="10.42578125" bestFit="1" customWidth="1"/>
    <col min="2834" max="2834" width="7.85546875" bestFit="1" customWidth="1"/>
    <col min="2835" max="2835" width="7" bestFit="1" customWidth="1"/>
    <col min="2836" max="2836" width="10.42578125" bestFit="1" customWidth="1"/>
    <col min="2837" max="2837" width="7.85546875" bestFit="1" customWidth="1"/>
    <col min="2838" max="2839" width="6" bestFit="1" customWidth="1"/>
    <col min="2840" max="2840" width="10.42578125" bestFit="1" customWidth="1"/>
    <col min="2841" max="2841" width="6.85546875" bestFit="1" customWidth="1"/>
    <col min="2842" max="2842" width="6" bestFit="1" customWidth="1"/>
    <col min="2843" max="2843" width="9.42578125" bestFit="1" customWidth="1"/>
    <col min="2844" max="2844" width="7.85546875" bestFit="1" customWidth="1"/>
    <col min="2845" max="2845" width="10.42578125" bestFit="1" customWidth="1"/>
    <col min="2846" max="2846" width="7.85546875" bestFit="1" customWidth="1"/>
    <col min="2847" max="2847" width="10.42578125" bestFit="1" customWidth="1"/>
    <col min="2848" max="2848" width="7.85546875" bestFit="1" customWidth="1"/>
    <col min="2849" max="2849" width="7" bestFit="1" customWidth="1"/>
    <col min="2850" max="2850" width="10.42578125" bestFit="1" customWidth="1"/>
    <col min="2851" max="2851" width="7.85546875" bestFit="1" customWidth="1"/>
    <col min="2852" max="2852" width="10.42578125" bestFit="1" customWidth="1"/>
    <col min="2853" max="2853" width="6.85546875" bestFit="1" customWidth="1"/>
    <col min="2854" max="2854" width="5" bestFit="1" customWidth="1"/>
    <col min="2855" max="2855" width="9.42578125" bestFit="1" customWidth="1"/>
    <col min="2856" max="2856" width="7.85546875" bestFit="1" customWidth="1"/>
    <col min="2857" max="2857" width="6" bestFit="1" customWidth="1"/>
    <col min="2858" max="2858" width="10.42578125" bestFit="1" customWidth="1"/>
    <col min="2859" max="2859" width="7.85546875" bestFit="1" customWidth="1"/>
    <col min="2860" max="2860" width="5" bestFit="1" customWidth="1"/>
    <col min="2861" max="2861" width="10.42578125" bestFit="1" customWidth="1"/>
    <col min="2862" max="2862" width="7.85546875" bestFit="1" customWidth="1"/>
    <col min="2863" max="2863" width="10.42578125" bestFit="1" customWidth="1"/>
    <col min="2864" max="2864" width="7.85546875" bestFit="1" customWidth="1"/>
    <col min="2865" max="2865" width="5" bestFit="1" customWidth="1"/>
    <col min="2866" max="2866" width="10.42578125" bestFit="1" customWidth="1"/>
    <col min="2867" max="2867" width="7.85546875" bestFit="1" customWidth="1"/>
    <col min="2868" max="2868" width="6" bestFit="1" customWidth="1"/>
    <col min="2869" max="2869" width="10.42578125" bestFit="1" customWidth="1"/>
    <col min="2870" max="2870" width="7.85546875" bestFit="1" customWidth="1"/>
    <col min="2871" max="2871" width="10.42578125" bestFit="1" customWidth="1"/>
    <col min="2872" max="2872" width="7.85546875" bestFit="1" customWidth="1"/>
    <col min="2873" max="2873" width="6" bestFit="1" customWidth="1"/>
    <col min="2874" max="2874" width="10.42578125" bestFit="1" customWidth="1"/>
    <col min="2875" max="2875" width="7.85546875" bestFit="1" customWidth="1"/>
    <col min="2876" max="2876" width="5" bestFit="1" customWidth="1"/>
    <col min="2877" max="2877" width="10.42578125" bestFit="1" customWidth="1"/>
    <col min="2878" max="2878" width="7.85546875" bestFit="1" customWidth="1"/>
    <col min="2879" max="2879" width="6" bestFit="1" customWidth="1"/>
    <col min="2880" max="2880" width="5" bestFit="1" customWidth="1"/>
    <col min="2881" max="2881" width="6" bestFit="1" customWidth="1"/>
    <col min="2882" max="2882" width="10.42578125" bestFit="1" customWidth="1"/>
    <col min="2883" max="2883" width="6.85546875" bestFit="1" customWidth="1"/>
    <col min="2884" max="2884" width="6" bestFit="1" customWidth="1"/>
    <col min="2885" max="2885" width="5" bestFit="1" customWidth="1"/>
    <col min="2886" max="2886" width="9.42578125" bestFit="1" customWidth="1"/>
    <col min="2887" max="2887" width="7.85546875" bestFit="1" customWidth="1"/>
    <col min="2888" max="2888" width="5" bestFit="1" customWidth="1"/>
    <col min="2889" max="2889" width="10.42578125" bestFit="1" customWidth="1"/>
    <col min="2890" max="2890" width="7.85546875" bestFit="1" customWidth="1"/>
    <col min="2891" max="2891" width="10.42578125" bestFit="1" customWidth="1"/>
    <col min="2892" max="2892" width="7.85546875" bestFit="1" customWidth="1"/>
    <col min="2893" max="2893" width="10.42578125" bestFit="1" customWidth="1"/>
    <col min="2894" max="2894" width="7.85546875" bestFit="1" customWidth="1"/>
    <col min="2895" max="2895" width="10.42578125" bestFit="1" customWidth="1"/>
    <col min="2896" max="2896" width="7.85546875" bestFit="1" customWidth="1"/>
    <col min="2897" max="2897" width="5" bestFit="1" customWidth="1"/>
    <col min="2898" max="2898" width="10.42578125" bestFit="1" customWidth="1"/>
    <col min="2899" max="2899" width="7.85546875" bestFit="1" customWidth="1"/>
    <col min="2900" max="2900" width="6" bestFit="1" customWidth="1"/>
    <col min="2901" max="2901" width="10.42578125" bestFit="1" customWidth="1"/>
    <col min="2902" max="2902" width="7.85546875" bestFit="1" customWidth="1"/>
    <col min="2903" max="2903" width="10.42578125" bestFit="1" customWidth="1"/>
    <col min="2904" max="2904" width="7.85546875" bestFit="1" customWidth="1"/>
    <col min="2905" max="2905" width="7" bestFit="1" customWidth="1"/>
    <col min="2906" max="2906" width="10.42578125" bestFit="1" customWidth="1"/>
    <col min="2907" max="2907" width="6.85546875" bestFit="1" customWidth="1"/>
    <col min="2908" max="2908" width="5" bestFit="1" customWidth="1"/>
    <col min="2909" max="2909" width="9.42578125" bestFit="1" customWidth="1"/>
    <col min="2910" max="2910" width="7.85546875" bestFit="1" customWidth="1"/>
    <col min="2911" max="2912" width="6" bestFit="1" customWidth="1"/>
    <col min="2913" max="2913" width="10.42578125" bestFit="1" customWidth="1"/>
    <col min="2914" max="2914" width="7.85546875" bestFit="1" customWidth="1"/>
    <col min="2915" max="2915" width="5" bestFit="1" customWidth="1"/>
    <col min="2916" max="2916" width="7" bestFit="1" customWidth="1"/>
    <col min="2917" max="2917" width="10.42578125" bestFit="1" customWidth="1"/>
    <col min="2918" max="2918" width="7.85546875" bestFit="1" customWidth="1"/>
    <col min="2919" max="2919" width="10.42578125" bestFit="1" customWidth="1"/>
    <col min="2920" max="2920" width="7.85546875" bestFit="1" customWidth="1"/>
    <col min="2921" max="2922" width="6" bestFit="1" customWidth="1"/>
    <col min="2923" max="2923" width="10.42578125" bestFit="1" customWidth="1"/>
    <col min="2924" max="2924" width="7.85546875" bestFit="1" customWidth="1"/>
    <col min="2925" max="2925" width="10.42578125" bestFit="1" customWidth="1"/>
    <col min="2926" max="2926" width="7.85546875" bestFit="1" customWidth="1"/>
    <col min="2927" max="2927" width="10.42578125" bestFit="1" customWidth="1"/>
    <col min="2928" max="2928" width="7.85546875" bestFit="1" customWidth="1"/>
    <col min="2929" max="2929" width="7" bestFit="1" customWidth="1"/>
    <col min="2930" max="2930" width="6" bestFit="1" customWidth="1"/>
    <col min="2931" max="2931" width="10.42578125" bestFit="1" customWidth="1"/>
    <col min="2932" max="2932" width="7.85546875" bestFit="1" customWidth="1"/>
    <col min="2933" max="2933" width="10.42578125" bestFit="1" customWidth="1"/>
    <col min="2934" max="2934" width="7.85546875" bestFit="1" customWidth="1"/>
    <col min="2935" max="2935" width="10.42578125" bestFit="1" customWidth="1"/>
    <col min="2936" max="2936" width="7.85546875" bestFit="1" customWidth="1"/>
    <col min="2937" max="2937" width="10.42578125" bestFit="1" customWidth="1"/>
    <col min="2938" max="2938" width="7.85546875" bestFit="1" customWidth="1"/>
    <col min="2939" max="2939" width="3" bestFit="1" customWidth="1"/>
    <col min="2940" max="2940" width="10.42578125" bestFit="1" customWidth="1"/>
    <col min="2941" max="2941" width="7.85546875" bestFit="1" customWidth="1"/>
    <col min="2942" max="2942" width="5" bestFit="1" customWidth="1"/>
    <col min="2943" max="2943" width="6" bestFit="1" customWidth="1"/>
    <col min="2944" max="2944" width="10.42578125" bestFit="1" customWidth="1"/>
    <col min="2945" max="2945" width="7.85546875" bestFit="1" customWidth="1"/>
    <col min="2946" max="2946" width="10.42578125" bestFit="1" customWidth="1"/>
    <col min="2947" max="2947" width="7.85546875" bestFit="1" customWidth="1"/>
    <col min="2948" max="2949" width="7" bestFit="1" customWidth="1"/>
    <col min="2950" max="2950" width="10.42578125" bestFit="1" customWidth="1"/>
    <col min="2951" max="2951" width="7.85546875" bestFit="1" customWidth="1"/>
    <col min="2952" max="2952" width="10.42578125" bestFit="1" customWidth="1"/>
    <col min="2953" max="2953" width="7.85546875" bestFit="1" customWidth="1"/>
    <col min="2954" max="2954" width="10.42578125" bestFit="1" customWidth="1"/>
    <col min="2955" max="2955" width="7.85546875" bestFit="1" customWidth="1"/>
    <col min="2956" max="2956" width="10.42578125" bestFit="1" customWidth="1"/>
    <col min="2957" max="2957" width="7.85546875" bestFit="1" customWidth="1"/>
    <col min="2958" max="2958" width="6" bestFit="1" customWidth="1"/>
    <col min="2959" max="2959" width="7" bestFit="1" customWidth="1"/>
    <col min="2960" max="2960" width="10.42578125" bestFit="1" customWidth="1"/>
    <col min="2961" max="2961" width="7.85546875" bestFit="1" customWidth="1"/>
    <col min="2962" max="2962" width="5" bestFit="1" customWidth="1"/>
    <col min="2963" max="2963" width="10.42578125" bestFit="1" customWidth="1"/>
    <col min="2964" max="2964" width="7.85546875" bestFit="1" customWidth="1"/>
    <col min="2965" max="2965" width="7" bestFit="1" customWidth="1"/>
    <col min="2966" max="2966" width="10.42578125" bestFit="1" customWidth="1"/>
    <col min="2967" max="2967" width="6.85546875" bestFit="1" customWidth="1"/>
    <col min="2968" max="2968" width="6" bestFit="1" customWidth="1"/>
    <col min="2969" max="2969" width="9.42578125" bestFit="1" customWidth="1"/>
    <col min="2970" max="2970" width="7.85546875" bestFit="1" customWidth="1"/>
    <col min="2971" max="2971" width="6" bestFit="1" customWidth="1"/>
    <col min="2972" max="2972" width="10.42578125" bestFit="1" customWidth="1"/>
    <col min="2973" max="2973" width="7.85546875" bestFit="1" customWidth="1"/>
    <col min="2974" max="2974" width="6" bestFit="1" customWidth="1"/>
    <col min="2975" max="2975" width="10.42578125" bestFit="1" customWidth="1"/>
    <col min="2976" max="2976" width="7.85546875" bestFit="1" customWidth="1"/>
    <col min="2977" max="2977" width="6" bestFit="1" customWidth="1"/>
    <col min="2978" max="2978" width="10.42578125" bestFit="1" customWidth="1"/>
    <col min="2979" max="2979" width="7.85546875" bestFit="1" customWidth="1"/>
    <col min="2980" max="2981" width="6" bestFit="1" customWidth="1"/>
    <col min="2982" max="2982" width="10.42578125" bestFit="1" customWidth="1"/>
    <col min="2983" max="2983" width="7.85546875" bestFit="1" customWidth="1"/>
    <col min="2984" max="2985" width="6" bestFit="1" customWidth="1"/>
    <col min="2986" max="2986" width="10.42578125" bestFit="1" customWidth="1"/>
    <col min="2987" max="2987" width="7.85546875" bestFit="1" customWidth="1"/>
    <col min="2988" max="2988" width="6" bestFit="1" customWidth="1"/>
    <col min="2989" max="2989" width="10.42578125" bestFit="1" customWidth="1"/>
    <col min="2990" max="2990" width="7.85546875" bestFit="1" customWidth="1"/>
    <col min="2991" max="2991" width="7" bestFit="1" customWidth="1"/>
    <col min="2992" max="2992" width="10.42578125" bestFit="1" customWidth="1"/>
    <col min="2993" max="2993" width="7.85546875" bestFit="1" customWidth="1"/>
    <col min="2994" max="2994" width="6" bestFit="1" customWidth="1"/>
    <col min="2995" max="2995" width="10.42578125" bestFit="1" customWidth="1"/>
    <col min="2996" max="2996" width="7.85546875" bestFit="1" customWidth="1"/>
    <col min="2997" max="2997" width="5" bestFit="1" customWidth="1"/>
    <col min="2998" max="2998" width="6" bestFit="1" customWidth="1"/>
    <col min="2999" max="2999" width="10.42578125" bestFit="1" customWidth="1"/>
    <col min="3000" max="3000" width="6.85546875" bestFit="1" customWidth="1"/>
    <col min="3001" max="3001" width="9.42578125" bestFit="1" customWidth="1"/>
    <col min="3002" max="3002" width="7.85546875" bestFit="1" customWidth="1"/>
    <col min="3003" max="3003" width="10.42578125" bestFit="1" customWidth="1"/>
    <col min="3004" max="3004" width="7.85546875" bestFit="1" customWidth="1"/>
    <col min="3005" max="3005" width="6" bestFit="1" customWidth="1"/>
    <col min="3006" max="3006" width="10.42578125" bestFit="1" customWidth="1"/>
    <col min="3007" max="3007" width="7.85546875" bestFit="1" customWidth="1"/>
    <col min="3008" max="3009" width="6" bestFit="1" customWidth="1"/>
    <col min="3010" max="3010" width="10.42578125" bestFit="1" customWidth="1"/>
    <col min="3011" max="3011" width="7.85546875" bestFit="1" customWidth="1"/>
    <col min="3012" max="3012" width="3" bestFit="1" customWidth="1"/>
    <col min="3013" max="3013" width="10.42578125" bestFit="1" customWidth="1"/>
    <col min="3014" max="3014" width="7.85546875" bestFit="1" customWidth="1"/>
    <col min="3015" max="3016" width="6" bestFit="1" customWidth="1"/>
    <col min="3017" max="3017" width="10.42578125" bestFit="1" customWidth="1"/>
    <col min="3018" max="3018" width="7.85546875" bestFit="1" customWidth="1"/>
    <col min="3019" max="3019" width="6" bestFit="1" customWidth="1"/>
    <col min="3020" max="3022" width="5" bestFit="1" customWidth="1"/>
    <col min="3023" max="3023" width="10.42578125" bestFit="1" customWidth="1"/>
    <col min="3024" max="3024" width="7.85546875" bestFit="1" customWidth="1"/>
    <col min="3025" max="3025" width="10.42578125" bestFit="1" customWidth="1"/>
    <col min="3026" max="3026" width="7.85546875" bestFit="1" customWidth="1"/>
    <col min="3027" max="3027" width="10.42578125" bestFit="1" customWidth="1"/>
    <col min="3028" max="3028" width="7.85546875" bestFit="1" customWidth="1"/>
    <col min="3029" max="3029" width="10.42578125" bestFit="1" customWidth="1"/>
    <col min="3030" max="3030" width="6" bestFit="1" customWidth="1"/>
    <col min="3031" max="3031" width="7.85546875" bestFit="1" customWidth="1"/>
    <col min="3032" max="3032" width="11.28515625" bestFit="1" customWidth="1"/>
  </cols>
  <sheetData>
    <row r="3" spans="1:59" x14ac:dyDescent="0.25">
      <c r="A3" s="22" t="s">
        <v>4741</v>
      </c>
      <c r="B3" t="s">
        <v>4742</v>
      </c>
    </row>
    <row r="4" spans="1:59" x14ac:dyDescent="0.25">
      <c r="A4" s="23" t="s">
        <v>2380</v>
      </c>
      <c r="B4">
        <v>1847</v>
      </c>
    </row>
    <row r="5" spans="1:59" x14ac:dyDescent="0.25">
      <c r="A5" s="23" t="s">
        <v>2382</v>
      </c>
      <c r="B5">
        <v>488</v>
      </c>
      <c r="H5" s="22" t="s">
        <v>4741</v>
      </c>
      <c r="I5" t="s">
        <v>4746</v>
      </c>
      <c r="J5" t="s">
        <v>4745</v>
      </c>
    </row>
    <row r="6" spans="1:59" x14ac:dyDescent="0.25">
      <c r="A6" s="23" t="s">
        <v>4740</v>
      </c>
      <c r="B6">
        <v>2335</v>
      </c>
      <c r="H6" s="23" t="s">
        <v>2380</v>
      </c>
      <c r="I6">
        <v>6.6704427202190848</v>
      </c>
      <c r="J6">
        <v>1417</v>
      </c>
      <c r="O6" s="22" t="s">
        <v>4741</v>
      </c>
      <c r="P6" t="s">
        <v>4752</v>
      </c>
      <c r="X6" s="22" t="s">
        <v>4752</v>
      </c>
      <c r="Y6" s="22" t="s">
        <v>4743</v>
      </c>
      <c r="BF6" s="22" t="s">
        <v>4741</v>
      </c>
      <c r="BG6" t="s">
        <v>4752</v>
      </c>
    </row>
    <row r="7" spans="1:59" x14ac:dyDescent="0.25">
      <c r="H7" s="23" t="s">
        <v>2382</v>
      </c>
      <c r="I7">
        <v>5.1876388888888894</v>
      </c>
      <c r="J7">
        <v>162</v>
      </c>
      <c r="O7" s="23" t="s">
        <v>4747</v>
      </c>
      <c r="P7">
        <v>37.965197215777259</v>
      </c>
      <c r="X7" s="22" t="s">
        <v>4741</v>
      </c>
      <c r="Y7" t="s">
        <v>16</v>
      </c>
      <c r="Z7" t="s">
        <v>11</v>
      </c>
      <c r="AA7" t="s">
        <v>12</v>
      </c>
      <c r="AB7" t="s">
        <v>4753</v>
      </c>
      <c r="AC7" t="s">
        <v>4740</v>
      </c>
      <c r="BF7" s="23">
        <v>18</v>
      </c>
      <c r="BG7">
        <v>18</v>
      </c>
    </row>
    <row r="8" spans="1:59" x14ac:dyDescent="0.25">
      <c r="H8" s="23" t="s">
        <v>4740</v>
      </c>
      <c r="I8">
        <v>6.578997858672385</v>
      </c>
      <c r="J8">
        <v>1579</v>
      </c>
      <c r="O8" s="24" t="s">
        <v>4750</v>
      </c>
      <c r="P8">
        <v>42.863013698630134</v>
      </c>
      <c r="X8" s="23" t="s">
        <v>42</v>
      </c>
      <c r="Y8">
        <v>39.347560975609753</v>
      </c>
      <c r="Z8">
        <v>39.628712871287128</v>
      </c>
      <c r="AA8">
        <v>39.38942307692308</v>
      </c>
      <c r="AC8">
        <v>39.461672473867594</v>
      </c>
      <c r="BF8" s="23">
        <v>19</v>
      </c>
      <c r="BG8">
        <v>19</v>
      </c>
    </row>
    <row r="9" spans="1:59" x14ac:dyDescent="0.25">
      <c r="O9" s="24" t="s">
        <v>4751</v>
      </c>
      <c r="P9">
        <v>32.905660377358494</v>
      </c>
      <c r="X9" s="23" t="s">
        <v>23</v>
      </c>
      <c r="Y9">
        <v>40.156565656565654</v>
      </c>
      <c r="Z9">
        <v>38.388888888888886</v>
      </c>
      <c r="AA9">
        <v>38.770408163265309</v>
      </c>
      <c r="AB9">
        <v>26</v>
      </c>
      <c r="AC9">
        <v>39.106086956521736</v>
      </c>
      <c r="BF9" s="23">
        <v>20</v>
      </c>
      <c r="BG9">
        <v>20</v>
      </c>
    </row>
    <row r="10" spans="1:59" x14ac:dyDescent="0.25">
      <c r="O10" s="23" t="s">
        <v>4748</v>
      </c>
      <c r="P10">
        <v>39.64699074074074</v>
      </c>
      <c r="X10" s="23" t="s">
        <v>13</v>
      </c>
      <c r="Y10">
        <v>38.604395604395606</v>
      </c>
      <c r="Z10">
        <v>39.074235807860262</v>
      </c>
      <c r="AA10">
        <v>39.154228855721392</v>
      </c>
      <c r="AC10">
        <v>38.96078431372549</v>
      </c>
      <c r="BF10" s="23">
        <v>21</v>
      </c>
      <c r="BG10">
        <v>21</v>
      </c>
    </row>
    <row r="11" spans="1:59" x14ac:dyDescent="0.25">
      <c r="O11" s="24" t="s">
        <v>4750</v>
      </c>
      <c r="P11">
        <v>44.016181229773466</v>
      </c>
      <c r="X11" s="23" t="s">
        <v>276</v>
      </c>
      <c r="Y11">
        <v>44.5</v>
      </c>
      <c r="Z11">
        <v>33.75</v>
      </c>
      <c r="AA11">
        <v>39.333333333333336</v>
      </c>
      <c r="AC11">
        <v>40</v>
      </c>
      <c r="BF11" s="23">
        <v>22</v>
      </c>
      <c r="BG11">
        <v>22</v>
      </c>
    </row>
    <row r="12" spans="1:59" x14ac:dyDescent="0.25">
      <c r="O12" s="24" t="s">
        <v>4751</v>
      </c>
      <c r="P12">
        <v>34.590511860174779</v>
      </c>
      <c r="X12" s="23" t="s">
        <v>164</v>
      </c>
      <c r="Y12">
        <v>35.333333333333336</v>
      </c>
      <c r="Z12">
        <v>29.2</v>
      </c>
      <c r="AA12">
        <v>32</v>
      </c>
      <c r="AC12">
        <v>31.666666666666668</v>
      </c>
      <c r="BF12" s="23">
        <v>23</v>
      </c>
      <c r="BG12">
        <v>23</v>
      </c>
    </row>
    <row r="13" spans="1:59" x14ac:dyDescent="0.25">
      <c r="O13" s="23" t="s">
        <v>4749</v>
      </c>
      <c r="P13">
        <v>38.215909090909093</v>
      </c>
      <c r="X13" s="23" t="s">
        <v>168</v>
      </c>
      <c r="Y13">
        <v>40.083333333333336</v>
      </c>
      <c r="Z13">
        <v>45.05</v>
      </c>
      <c r="AA13">
        <v>35.450000000000003</v>
      </c>
      <c r="AC13">
        <v>40.1875</v>
      </c>
      <c r="BF13" s="23">
        <v>24</v>
      </c>
      <c r="BG13">
        <v>24</v>
      </c>
    </row>
    <row r="14" spans="1:59" x14ac:dyDescent="0.25">
      <c r="O14" s="24" t="s">
        <v>4750</v>
      </c>
      <c r="P14">
        <v>43.021276595744681</v>
      </c>
      <c r="X14" s="23" t="s">
        <v>356</v>
      </c>
      <c r="Y14">
        <v>38.6</v>
      </c>
      <c r="Z14">
        <v>44.333333333333336</v>
      </c>
      <c r="AA14">
        <v>40.533333333333331</v>
      </c>
      <c r="AC14">
        <v>40.361111111111114</v>
      </c>
      <c r="BF14" s="23">
        <v>25</v>
      </c>
      <c r="BG14">
        <v>25</v>
      </c>
    </row>
    <row r="15" spans="1:59" x14ac:dyDescent="0.25">
      <c r="O15" s="24" t="s">
        <v>4751</v>
      </c>
      <c r="P15">
        <v>32.707317073170735</v>
      </c>
      <c r="X15" s="23" t="s">
        <v>170</v>
      </c>
      <c r="Y15">
        <v>46.333333333333336</v>
      </c>
      <c r="Z15">
        <v>20</v>
      </c>
      <c r="AA15">
        <v>35.75</v>
      </c>
      <c r="AC15">
        <v>35.777777777777779</v>
      </c>
      <c r="BF15" s="23">
        <v>26</v>
      </c>
      <c r="BG15">
        <v>26</v>
      </c>
    </row>
    <row r="16" spans="1:59" x14ac:dyDescent="0.25">
      <c r="O16" s="23" t="s">
        <v>4740</v>
      </c>
      <c r="P16">
        <v>39.22869379014989</v>
      </c>
      <c r="X16" s="23" t="s">
        <v>166</v>
      </c>
      <c r="Y16">
        <v>35</v>
      </c>
      <c r="Z16">
        <v>40</v>
      </c>
      <c r="AA16">
        <v>36.875</v>
      </c>
      <c r="AC16">
        <v>37.5</v>
      </c>
      <c r="AF16" s="22" t="s">
        <v>4741</v>
      </c>
      <c r="AG16" t="s">
        <v>4755</v>
      </c>
      <c r="AV16" s="22" t="s">
        <v>4741</v>
      </c>
      <c r="AW16" t="s">
        <v>4744</v>
      </c>
      <c r="BF16" s="23">
        <v>27</v>
      </c>
      <c r="BG16">
        <v>27</v>
      </c>
    </row>
    <row r="17" spans="24:59" x14ac:dyDescent="0.25">
      <c r="X17" s="23" t="s">
        <v>516</v>
      </c>
      <c r="Y17">
        <v>58</v>
      </c>
      <c r="Z17">
        <v>48.75</v>
      </c>
      <c r="AA17">
        <v>30</v>
      </c>
      <c r="AC17">
        <v>47.166666666666664</v>
      </c>
      <c r="AF17" s="23">
        <v>18</v>
      </c>
      <c r="AG17">
        <v>2938.4749999999999</v>
      </c>
      <c r="AV17" s="23">
        <v>18</v>
      </c>
      <c r="AW17">
        <v>483.24999999999989</v>
      </c>
      <c r="BF17" s="23">
        <v>28</v>
      </c>
      <c r="BG17">
        <v>28</v>
      </c>
    </row>
    <row r="18" spans="24:59" x14ac:dyDescent="0.25">
      <c r="X18" s="23" t="s">
        <v>300</v>
      </c>
      <c r="Y18">
        <v>36.18181818181818</v>
      </c>
      <c r="Z18">
        <v>37.53846153846154</v>
      </c>
      <c r="AA18">
        <v>40.68181818181818</v>
      </c>
      <c r="AC18">
        <v>38.1</v>
      </c>
      <c r="AF18" s="23">
        <v>19</v>
      </c>
      <c r="AG18">
        <v>2550.2600000000007</v>
      </c>
      <c r="AV18" s="23">
        <v>19</v>
      </c>
      <c r="AW18">
        <v>445.31999999999994</v>
      </c>
      <c r="BF18" s="23">
        <v>29</v>
      </c>
      <c r="BG18">
        <v>29</v>
      </c>
    </row>
    <row r="19" spans="24:59" x14ac:dyDescent="0.25">
      <c r="X19" s="23" t="s">
        <v>632</v>
      </c>
      <c r="Y19">
        <v>40</v>
      </c>
      <c r="Z19">
        <v>31.333333333333332</v>
      </c>
      <c r="AA19">
        <v>40.5</v>
      </c>
      <c r="AC19">
        <v>36.428571428571431</v>
      </c>
      <c r="AF19" s="23">
        <v>20</v>
      </c>
      <c r="AG19">
        <v>1625.0599999999997</v>
      </c>
      <c r="AV19" s="23">
        <v>20</v>
      </c>
      <c r="AW19">
        <v>540.81999999999994</v>
      </c>
      <c r="BF19" s="23">
        <v>30</v>
      </c>
      <c r="BG19">
        <v>30</v>
      </c>
    </row>
    <row r="20" spans="24:59" x14ac:dyDescent="0.25">
      <c r="X20" s="23" t="s">
        <v>249</v>
      </c>
      <c r="Y20">
        <v>37.4</v>
      </c>
      <c r="Z20">
        <v>42.384615384615387</v>
      </c>
      <c r="AA20">
        <v>41.666666666666664</v>
      </c>
      <c r="AC20">
        <v>40.789473684210527</v>
      </c>
      <c r="AF20" s="23">
        <v>21</v>
      </c>
      <c r="AG20">
        <v>1258.7699999999998</v>
      </c>
      <c r="AV20" s="23">
        <v>21</v>
      </c>
      <c r="AW20">
        <v>220.04999999999998</v>
      </c>
      <c r="BF20" s="23">
        <v>31</v>
      </c>
      <c r="BG20">
        <v>31</v>
      </c>
    </row>
    <row r="21" spans="24:59" x14ac:dyDescent="0.25">
      <c r="X21" s="23" t="s">
        <v>247</v>
      </c>
      <c r="Y21">
        <v>42.25</v>
      </c>
      <c r="Z21">
        <v>35.745098039215684</v>
      </c>
      <c r="AA21">
        <v>41.614035087719301</v>
      </c>
      <c r="AC21">
        <v>39.950000000000003</v>
      </c>
      <c r="AF21" s="23">
        <v>22</v>
      </c>
      <c r="AG21">
        <v>1694.2549999999999</v>
      </c>
      <c r="AV21" s="23">
        <v>22</v>
      </c>
      <c r="AW21">
        <v>274.39000000000004</v>
      </c>
      <c r="BF21" s="23">
        <v>32</v>
      </c>
      <c r="BG21">
        <v>32</v>
      </c>
    </row>
    <row r="22" spans="24:59" x14ac:dyDescent="0.25">
      <c r="X22" s="23" t="s">
        <v>200</v>
      </c>
      <c r="Y22">
        <v>42.857142857142854</v>
      </c>
      <c r="Z22">
        <v>38.333333333333336</v>
      </c>
      <c r="AA22">
        <v>39.125</v>
      </c>
      <c r="AC22">
        <v>40.075000000000003</v>
      </c>
      <c r="AF22" s="23">
        <v>23</v>
      </c>
      <c r="AG22">
        <v>1541.4650000000001</v>
      </c>
      <c r="AV22" s="23">
        <v>23</v>
      </c>
      <c r="AW22">
        <v>259.46000000000004</v>
      </c>
      <c r="BF22" s="23">
        <v>33</v>
      </c>
      <c r="BG22">
        <v>33</v>
      </c>
    </row>
    <row r="23" spans="24:59" x14ac:dyDescent="0.25">
      <c r="X23" s="23" t="s">
        <v>535</v>
      </c>
      <c r="Y23">
        <v>39.57692307692308</v>
      </c>
      <c r="Z23">
        <v>40</v>
      </c>
      <c r="AA23">
        <v>39.74074074074074</v>
      </c>
      <c r="AC23">
        <v>39.785714285714285</v>
      </c>
      <c r="AF23" s="23">
        <v>24</v>
      </c>
      <c r="AG23">
        <v>1334.8050000000001</v>
      </c>
      <c r="AV23" s="23">
        <v>24</v>
      </c>
      <c r="AW23">
        <v>237.48</v>
      </c>
      <c r="BF23" s="23">
        <v>34</v>
      </c>
      <c r="BG23">
        <v>34</v>
      </c>
    </row>
    <row r="24" spans="24:59" x14ac:dyDescent="0.25">
      <c r="X24" s="23" t="s">
        <v>4754</v>
      </c>
      <c r="Z24">
        <v>27</v>
      </c>
      <c r="AA24">
        <v>22</v>
      </c>
      <c r="AC24">
        <v>24.5</v>
      </c>
      <c r="AF24" s="23">
        <v>25</v>
      </c>
      <c r="AG24">
        <v>1729.6200000000001</v>
      </c>
      <c r="AV24" s="23">
        <v>25</v>
      </c>
      <c r="AW24">
        <v>299.76</v>
      </c>
      <c r="BF24" s="23">
        <v>35</v>
      </c>
      <c r="BG24">
        <v>35</v>
      </c>
    </row>
    <row r="25" spans="24:59" x14ac:dyDescent="0.25">
      <c r="X25" s="23" t="s">
        <v>4740</v>
      </c>
      <c r="Y25">
        <v>39.58606557377049</v>
      </c>
      <c r="Z25">
        <v>38.912128712871286</v>
      </c>
      <c r="AA25">
        <v>39.238035264483628</v>
      </c>
      <c r="AB25">
        <v>26</v>
      </c>
      <c r="AC25">
        <v>39.22869379014989</v>
      </c>
      <c r="AF25" s="23">
        <v>26</v>
      </c>
      <c r="AG25">
        <v>1339.4200000000003</v>
      </c>
      <c r="AV25" s="23">
        <v>26</v>
      </c>
      <c r="AW25">
        <v>224.53</v>
      </c>
      <c r="BF25" s="23">
        <v>36</v>
      </c>
      <c r="BG25">
        <v>36</v>
      </c>
    </row>
    <row r="26" spans="24:59" x14ac:dyDescent="0.25">
      <c r="AF26" s="23">
        <v>27</v>
      </c>
      <c r="AG26">
        <v>1546.1299999999997</v>
      </c>
      <c r="AV26" s="23">
        <v>27</v>
      </c>
      <c r="AW26">
        <v>251.98000000000002</v>
      </c>
      <c r="BF26" s="23">
        <v>37</v>
      </c>
      <c r="BG26">
        <v>37</v>
      </c>
    </row>
    <row r="27" spans="24:59" x14ac:dyDescent="0.25">
      <c r="AF27" s="23">
        <v>28</v>
      </c>
      <c r="AG27">
        <v>1737.64</v>
      </c>
      <c r="AV27" s="23">
        <v>28</v>
      </c>
      <c r="AW27">
        <v>292.36</v>
      </c>
      <c r="BF27" s="23">
        <v>38</v>
      </c>
      <c r="BG27">
        <v>38</v>
      </c>
    </row>
    <row r="28" spans="24:59" x14ac:dyDescent="0.25">
      <c r="AF28" s="23">
        <v>29</v>
      </c>
      <c r="AG28">
        <v>1630.4549999999997</v>
      </c>
      <c r="AV28" s="23">
        <v>29</v>
      </c>
      <c r="AW28">
        <v>275.83000000000015</v>
      </c>
      <c r="BF28" s="23">
        <v>39</v>
      </c>
      <c r="BG28">
        <v>39</v>
      </c>
    </row>
    <row r="29" spans="24:59" x14ac:dyDescent="0.25">
      <c r="AF29" s="23">
        <v>30</v>
      </c>
      <c r="AG29">
        <v>1876.9950000000006</v>
      </c>
      <c r="AV29" s="23">
        <v>30</v>
      </c>
      <c r="AW29">
        <v>290.27999999999997</v>
      </c>
      <c r="BF29" s="23">
        <v>40</v>
      </c>
      <c r="BG29">
        <v>40</v>
      </c>
    </row>
    <row r="30" spans="24:59" x14ac:dyDescent="0.25">
      <c r="AF30" s="23">
        <v>31</v>
      </c>
      <c r="AG30">
        <v>1430.9250000000002</v>
      </c>
      <c r="AV30" s="23">
        <v>31</v>
      </c>
      <c r="AW30">
        <v>245.32000000000011</v>
      </c>
      <c r="BF30" s="23">
        <v>41</v>
      </c>
      <c r="BG30">
        <v>41</v>
      </c>
    </row>
    <row r="31" spans="24:59" x14ac:dyDescent="0.25">
      <c r="AF31" s="23">
        <v>32</v>
      </c>
      <c r="AG31">
        <v>1662.3199999999997</v>
      </c>
      <c r="AV31" s="23">
        <v>32</v>
      </c>
      <c r="AW31">
        <v>258.99</v>
      </c>
      <c r="BF31" s="23">
        <v>42</v>
      </c>
      <c r="BG31">
        <v>42</v>
      </c>
    </row>
    <row r="32" spans="24:59" x14ac:dyDescent="0.25">
      <c r="AF32" s="23">
        <v>33</v>
      </c>
      <c r="AG32">
        <v>1415.36</v>
      </c>
      <c r="AV32" s="23">
        <v>33</v>
      </c>
      <c r="AW32">
        <v>226.59000000000003</v>
      </c>
      <c r="BF32" s="23">
        <v>43</v>
      </c>
      <c r="BG32">
        <v>43</v>
      </c>
    </row>
    <row r="33" spans="32:59" x14ac:dyDescent="0.25">
      <c r="AF33" s="23">
        <v>34</v>
      </c>
      <c r="AG33">
        <v>1893.095</v>
      </c>
      <c r="AV33" s="23">
        <v>34</v>
      </c>
      <c r="AW33">
        <v>326.68000000000012</v>
      </c>
      <c r="BF33" s="23">
        <v>44</v>
      </c>
      <c r="BG33">
        <v>44</v>
      </c>
    </row>
    <row r="34" spans="32:59" x14ac:dyDescent="0.25">
      <c r="AF34" s="23">
        <v>35</v>
      </c>
      <c r="AG34">
        <v>1218.81</v>
      </c>
      <c r="AV34" s="23">
        <v>35</v>
      </c>
      <c r="AW34">
        <v>205.81000000000003</v>
      </c>
      <c r="BF34" s="23">
        <v>45</v>
      </c>
      <c r="BG34">
        <v>45</v>
      </c>
    </row>
    <row r="35" spans="32:59" x14ac:dyDescent="0.25">
      <c r="AF35" s="23">
        <v>36</v>
      </c>
      <c r="AG35">
        <v>1238.23</v>
      </c>
      <c r="AV35" s="23">
        <v>36</v>
      </c>
      <c r="AW35">
        <v>380.40000000000009</v>
      </c>
      <c r="BF35" s="23">
        <v>46</v>
      </c>
      <c r="BG35">
        <v>46</v>
      </c>
    </row>
    <row r="36" spans="32:59" x14ac:dyDescent="0.25">
      <c r="AF36" s="23">
        <v>37</v>
      </c>
      <c r="AG36">
        <v>1566.8400000000001</v>
      </c>
      <c r="AV36" s="23">
        <v>37</v>
      </c>
      <c r="AW36">
        <v>273.77000000000004</v>
      </c>
      <c r="BF36" s="23">
        <v>47</v>
      </c>
      <c r="BG36">
        <v>47</v>
      </c>
    </row>
    <row r="37" spans="32:59" x14ac:dyDescent="0.25">
      <c r="AF37" s="23">
        <v>38</v>
      </c>
      <c r="AG37">
        <v>1246.5450000000001</v>
      </c>
      <c r="AV37" s="23">
        <v>38</v>
      </c>
      <c r="AW37">
        <v>231.34000000000003</v>
      </c>
      <c r="BF37" s="23">
        <v>48</v>
      </c>
      <c r="BG37">
        <v>48</v>
      </c>
    </row>
    <row r="38" spans="32:59" x14ac:dyDescent="0.25">
      <c r="AF38" s="23">
        <v>39</v>
      </c>
      <c r="AG38">
        <v>1355.2649999999999</v>
      </c>
      <c r="AV38" s="23">
        <v>39</v>
      </c>
      <c r="AW38">
        <v>247.10999999999993</v>
      </c>
      <c r="BF38" s="23">
        <v>49</v>
      </c>
      <c r="BG38">
        <v>49</v>
      </c>
    </row>
    <row r="39" spans="32:59" x14ac:dyDescent="0.25">
      <c r="AF39" s="23">
        <v>40</v>
      </c>
      <c r="AG39">
        <v>1684.1950000000004</v>
      </c>
      <c r="AV39" s="23">
        <v>40</v>
      </c>
      <c r="AW39">
        <v>278.21999999999991</v>
      </c>
      <c r="BF39" s="23">
        <v>50</v>
      </c>
      <c r="BG39">
        <v>50</v>
      </c>
    </row>
    <row r="40" spans="32:59" x14ac:dyDescent="0.25">
      <c r="AF40" s="23">
        <v>41</v>
      </c>
      <c r="AG40">
        <v>1562.2749999999999</v>
      </c>
      <c r="AV40" s="23">
        <v>41</v>
      </c>
      <c r="AW40">
        <v>488.30000000000007</v>
      </c>
      <c r="BF40" s="23">
        <v>51</v>
      </c>
      <c r="BG40">
        <v>51</v>
      </c>
    </row>
    <row r="41" spans="32:59" x14ac:dyDescent="0.25">
      <c r="AF41" s="23">
        <v>42</v>
      </c>
      <c r="AG41">
        <v>1429.3499999999997</v>
      </c>
      <c r="AV41" s="23">
        <v>42</v>
      </c>
      <c r="AW41">
        <v>244.4799999999999</v>
      </c>
      <c r="BF41" s="23">
        <v>52</v>
      </c>
      <c r="BG41">
        <v>52</v>
      </c>
    </row>
    <row r="42" spans="32:59" x14ac:dyDescent="0.25">
      <c r="AF42" s="23">
        <v>43</v>
      </c>
      <c r="AG42">
        <v>1615.2499999999993</v>
      </c>
      <c r="AV42" s="23">
        <v>43</v>
      </c>
      <c r="AW42">
        <v>262.20999999999998</v>
      </c>
      <c r="BF42" s="23">
        <v>53</v>
      </c>
      <c r="BG42">
        <v>53</v>
      </c>
    </row>
    <row r="43" spans="32:59" x14ac:dyDescent="0.25">
      <c r="AF43" s="23">
        <v>44</v>
      </c>
      <c r="AG43">
        <v>1542.4949999999999</v>
      </c>
      <c r="AV43" s="23">
        <v>44</v>
      </c>
      <c r="AW43">
        <v>472.09000000000003</v>
      </c>
      <c r="BF43" s="23">
        <v>54</v>
      </c>
      <c r="BG43">
        <v>54</v>
      </c>
    </row>
    <row r="44" spans="32:59" x14ac:dyDescent="0.25">
      <c r="AF44" s="23">
        <v>45</v>
      </c>
      <c r="AG44">
        <v>1330.4399999999996</v>
      </c>
      <c r="AV44" s="23">
        <v>45</v>
      </c>
      <c r="AW44">
        <v>238.73999999999995</v>
      </c>
      <c r="BF44" s="23">
        <v>55</v>
      </c>
      <c r="BG44">
        <v>55</v>
      </c>
    </row>
    <row r="45" spans="32:59" x14ac:dyDescent="0.25">
      <c r="AF45" s="23">
        <v>46</v>
      </c>
      <c r="AG45">
        <v>1764.5349999999996</v>
      </c>
      <c r="AV45" s="23">
        <v>46</v>
      </c>
      <c r="AW45">
        <v>305.84999999999997</v>
      </c>
      <c r="BF45" s="23">
        <v>56</v>
      </c>
      <c r="BG45">
        <v>56</v>
      </c>
    </row>
    <row r="46" spans="32:59" x14ac:dyDescent="0.25">
      <c r="AF46" s="23">
        <v>47</v>
      </c>
      <c r="AG46">
        <v>1646.0199999999998</v>
      </c>
      <c r="AV46" s="23">
        <v>47</v>
      </c>
      <c r="AW46">
        <v>459.27000000000004</v>
      </c>
      <c r="BF46" s="23">
        <v>57</v>
      </c>
      <c r="BG46">
        <v>57</v>
      </c>
    </row>
    <row r="47" spans="32:59" x14ac:dyDescent="0.25">
      <c r="AF47" s="23">
        <v>48</v>
      </c>
      <c r="AG47">
        <v>1857.0000000000005</v>
      </c>
      <c r="AV47" s="23">
        <v>48</v>
      </c>
      <c r="AW47">
        <v>554.68000000000006</v>
      </c>
      <c r="BF47" s="23">
        <v>58</v>
      </c>
      <c r="BG47">
        <v>58</v>
      </c>
    </row>
    <row r="48" spans="32:59" x14ac:dyDescent="0.25">
      <c r="AF48" s="23">
        <v>49</v>
      </c>
      <c r="AG48">
        <v>1467.4499999999996</v>
      </c>
      <c r="AV48" s="23">
        <v>49</v>
      </c>
      <c r="AW48">
        <v>467.66</v>
      </c>
      <c r="BF48" s="23">
        <v>59</v>
      </c>
      <c r="BG48">
        <v>59</v>
      </c>
    </row>
    <row r="49" spans="32:59" x14ac:dyDescent="0.25">
      <c r="AF49" s="23">
        <v>50</v>
      </c>
      <c r="AG49">
        <v>1771.9449999999995</v>
      </c>
      <c r="AV49" s="23">
        <v>50</v>
      </c>
      <c r="AW49">
        <v>302.97000000000003</v>
      </c>
      <c r="BF49" s="23">
        <v>60</v>
      </c>
      <c r="BG49">
        <v>60</v>
      </c>
    </row>
    <row r="50" spans="32:59" x14ac:dyDescent="0.25">
      <c r="AF50" s="23">
        <v>51</v>
      </c>
      <c r="AG50">
        <v>1756.625</v>
      </c>
      <c r="AV50" s="23">
        <v>51</v>
      </c>
      <c r="AW50">
        <v>501.09999999999985</v>
      </c>
      <c r="BF50" s="23">
        <v>61</v>
      </c>
      <c r="BG50">
        <v>61</v>
      </c>
    </row>
    <row r="51" spans="32:59" x14ac:dyDescent="0.25">
      <c r="AF51" s="23">
        <v>52</v>
      </c>
      <c r="AG51">
        <v>1821.3250000000005</v>
      </c>
      <c r="AV51" s="23">
        <v>52</v>
      </c>
      <c r="AW51">
        <v>525.88000000000011</v>
      </c>
      <c r="BF51" s="23">
        <v>62</v>
      </c>
      <c r="BG51">
        <v>62</v>
      </c>
    </row>
    <row r="52" spans="32:59" x14ac:dyDescent="0.25">
      <c r="AF52" s="23">
        <v>53</v>
      </c>
      <c r="AG52">
        <v>1600.7449999999999</v>
      </c>
      <c r="AV52" s="23">
        <v>53</v>
      </c>
      <c r="AW52">
        <v>273.37</v>
      </c>
      <c r="BF52" s="23">
        <v>63</v>
      </c>
      <c r="BG52">
        <v>63</v>
      </c>
    </row>
    <row r="53" spans="32:59" x14ac:dyDescent="0.25">
      <c r="AF53" s="23">
        <v>54</v>
      </c>
      <c r="AG53">
        <v>1521.0700000000004</v>
      </c>
      <c r="AV53" s="23">
        <v>54</v>
      </c>
      <c r="AW53">
        <v>448.62</v>
      </c>
      <c r="BF53" s="23">
        <v>64</v>
      </c>
      <c r="BG53">
        <v>64</v>
      </c>
    </row>
    <row r="54" spans="32:59" x14ac:dyDescent="0.25">
      <c r="AF54" s="23">
        <v>55</v>
      </c>
      <c r="AG54">
        <v>1485.6699999999996</v>
      </c>
      <c r="AV54" s="23">
        <v>55</v>
      </c>
      <c r="AW54">
        <v>428.08000000000004</v>
      </c>
      <c r="BF54" s="23">
        <v>65</v>
      </c>
      <c r="BG54">
        <v>65</v>
      </c>
    </row>
    <row r="55" spans="32:59" x14ac:dyDescent="0.25">
      <c r="AF55" s="23">
        <v>56</v>
      </c>
      <c r="AG55">
        <v>1604.9649999999997</v>
      </c>
      <c r="AV55" s="23">
        <v>56</v>
      </c>
      <c r="AW55">
        <v>244.06000000000012</v>
      </c>
      <c r="BF55" s="23" t="s">
        <v>4740</v>
      </c>
      <c r="BG55">
        <v>39.22869379014989</v>
      </c>
    </row>
    <row r="56" spans="32:59" x14ac:dyDescent="0.25">
      <c r="AF56" s="23">
        <v>57</v>
      </c>
      <c r="AG56">
        <v>1495.7849999999996</v>
      </c>
      <c r="AV56" s="23">
        <v>57</v>
      </c>
      <c r="AW56">
        <v>471.30000000000007</v>
      </c>
    </row>
    <row r="57" spans="32:59" x14ac:dyDescent="0.25">
      <c r="AF57" s="23">
        <v>58</v>
      </c>
      <c r="AG57">
        <v>1363.1549999999997</v>
      </c>
      <c r="AV57" s="23">
        <v>58</v>
      </c>
      <c r="AW57">
        <v>230.06</v>
      </c>
    </row>
    <row r="58" spans="32:59" x14ac:dyDescent="0.25">
      <c r="AF58" s="23">
        <v>59</v>
      </c>
      <c r="AG58">
        <v>1587.7350000000004</v>
      </c>
      <c r="AV58" s="23">
        <v>59</v>
      </c>
      <c r="AW58">
        <v>441.43000000000006</v>
      </c>
    </row>
    <row r="59" spans="32:59" x14ac:dyDescent="0.25">
      <c r="AF59" s="23">
        <v>60</v>
      </c>
      <c r="AG59">
        <v>1630.16</v>
      </c>
      <c r="AV59" s="23">
        <v>60</v>
      </c>
      <c r="AW59">
        <v>483.94000000000011</v>
      </c>
    </row>
    <row r="60" spans="32:59" x14ac:dyDescent="0.25">
      <c r="AF60" s="23">
        <v>61</v>
      </c>
      <c r="AG60">
        <v>748.61000000000013</v>
      </c>
      <c r="AV60" s="23">
        <v>61</v>
      </c>
      <c r="AW60">
        <v>201.72999999999996</v>
      </c>
    </row>
    <row r="61" spans="32:59" x14ac:dyDescent="0.25">
      <c r="AF61" s="23">
        <v>62</v>
      </c>
      <c r="AG61">
        <v>710.91499999999996</v>
      </c>
      <c r="AV61" s="23">
        <v>62</v>
      </c>
      <c r="AW61">
        <v>212.99</v>
      </c>
    </row>
    <row r="62" spans="32:59" x14ac:dyDescent="0.25">
      <c r="AF62" s="23">
        <v>63</v>
      </c>
      <c r="AG62">
        <v>733.54499999999985</v>
      </c>
      <c r="AV62" s="23">
        <v>63</v>
      </c>
      <c r="AW62">
        <v>126.60000000000001</v>
      </c>
    </row>
    <row r="63" spans="32:59" x14ac:dyDescent="0.25">
      <c r="AF63" s="23">
        <v>64</v>
      </c>
      <c r="AG63">
        <v>732.24999999999989</v>
      </c>
      <c r="AV63" s="23">
        <v>64</v>
      </c>
      <c r="AW63">
        <v>196.95000000000007</v>
      </c>
    </row>
    <row r="64" spans="32:59" x14ac:dyDescent="0.25">
      <c r="AF64" s="23">
        <v>65</v>
      </c>
      <c r="AG64">
        <v>26.885000000000002</v>
      </c>
      <c r="AV64" s="23">
        <v>65</v>
      </c>
      <c r="AW64">
        <v>9.86</v>
      </c>
    </row>
    <row r="65" spans="32:49" x14ac:dyDescent="0.25">
      <c r="AF65" s="23" t="s">
        <v>4740</v>
      </c>
      <c r="AG65">
        <v>72321.13499999998</v>
      </c>
      <c r="AV65" s="23" t="s">
        <v>4740</v>
      </c>
      <c r="AW65">
        <v>15361.960000000003</v>
      </c>
    </row>
  </sheetData>
  <pageMargins left="0.7" right="0.7" top="0.75" bottom="0.75" header="0.3" footer="0.3"/>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B7C41-A024-43FD-BE8A-4244F9E529D4}">
  <dimension ref="A1:Z31"/>
  <sheetViews>
    <sheetView showGridLines="0" zoomScaleNormal="100" workbookViewId="0">
      <selection activeCell="J13" sqref="J13"/>
    </sheetView>
  </sheetViews>
  <sheetFormatPr defaultRowHeight="15" x14ac:dyDescent="0.25"/>
  <sheetData>
    <row r="1" spans="1:26" x14ac:dyDescent="0.25">
      <c r="A1" s="25"/>
      <c r="B1" s="25"/>
      <c r="C1" s="25"/>
      <c r="D1" s="25"/>
      <c r="E1" s="25"/>
      <c r="F1" s="25"/>
      <c r="G1" s="25"/>
      <c r="H1" s="25"/>
      <c r="I1" s="25"/>
      <c r="J1" s="25"/>
      <c r="K1" s="25"/>
      <c r="L1" s="25"/>
      <c r="M1" s="25"/>
      <c r="N1" s="25"/>
      <c r="O1" s="25"/>
      <c r="P1" s="25"/>
      <c r="Q1" s="25"/>
      <c r="R1" s="25"/>
      <c r="S1" s="25"/>
      <c r="T1" s="25"/>
      <c r="U1" s="25"/>
      <c r="V1" s="25"/>
      <c r="W1" s="25"/>
      <c r="X1" s="25"/>
      <c r="Y1" s="25"/>
      <c r="Z1" s="25"/>
    </row>
    <row r="2" spans="1:26" x14ac:dyDescent="0.25">
      <c r="A2" s="25"/>
      <c r="B2" s="25"/>
      <c r="C2" s="25"/>
      <c r="D2" s="25"/>
      <c r="E2" s="25"/>
      <c r="F2" s="25"/>
      <c r="G2" s="25"/>
      <c r="H2" s="25"/>
      <c r="I2" s="25"/>
      <c r="J2" s="25"/>
      <c r="K2" s="25"/>
      <c r="L2" s="25"/>
      <c r="M2" s="25"/>
      <c r="N2" s="25"/>
      <c r="O2" s="25"/>
      <c r="P2" s="25"/>
      <c r="Q2" s="25"/>
      <c r="R2" s="25"/>
      <c r="S2" s="25"/>
      <c r="T2" s="25"/>
      <c r="U2" s="25"/>
      <c r="V2" s="25"/>
      <c r="W2" s="25"/>
      <c r="X2" s="25"/>
      <c r="Y2" s="25"/>
      <c r="Z2" s="25"/>
    </row>
    <row r="3" spans="1:26" x14ac:dyDescent="0.25">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x14ac:dyDescent="0.25">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x14ac:dyDescent="0.25">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x14ac:dyDescent="0.25">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x14ac:dyDescent="0.25">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x14ac:dyDescent="0.25">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x14ac:dyDescent="0.25">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x14ac:dyDescent="0.25">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x14ac:dyDescent="0.25">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x14ac:dyDescent="0.25">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x14ac:dyDescent="0.25">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x14ac:dyDescent="0.25">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x14ac:dyDescent="0.25">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x14ac:dyDescent="0.25">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x14ac:dyDescent="0.25">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x14ac:dyDescent="0.25">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x14ac:dyDescent="0.25">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x14ac:dyDescent="0.25">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x14ac:dyDescent="0.25">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x14ac:dyDescent="0.25">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x14ac:dyDescent="0.25">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x14ac:dyDescent="0.25">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x14ac:dyDescent="0.25">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x14ac:dyDescent="0.25">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x14ac:dyDescent="0.25">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x14ac:dyDescent="0.25">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x14ac:dyDescent="0.25">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x14ac:dyDescent="0.25">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x14ac:dyDescent="0.25">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Customer Names</vt:lpstr>
      <vt:lpstr>Medical Examinations</vt:lpstr>
      <vt:lpstr>Hospitalisation Details</vt:lpstr>
      <vt:lpstr>Healthcare</vt:lpstr>
      <vt:lpstr>Pivot Table</vt:lpstr>
      <vt:lpstr>Dashboard</vt:lpstr>
      <vt:lpstr>m</vt:lpstr>
      <vt:lpstr>v</vt:lpstr>
      <vt:lpstr>vel</vt:lpstr>
      <vt:lpstr>vetri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2025-06-09T08:49:12Z</dcterms:modified>
</cp:coreProperties>
</file>